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pivotTables/pivotTable1.xml" ContentType="application/vnd.openxmlformats-officedocument.spreadsheetml.pivotTable+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현재_통합_문서" hidePivotFieldList="1" defaultThemeVersion="124226"/>
  <mc:AlternateContent xmlns:mc="http://schemas.openxmlformats.org/markup-compatibility/2006">
    <mc:Choice Requires="x15">
      <x15ac:absPath xmlns:x15ac="http://schemas.microsoft.com/office/spreadsheetml/2010/11/ac" url="D:\01.업무문서\"/>
    </mc:Choice>
  </mc:AlternateContent>
  <bookViews>
    <workbookView xWindow="-120" yWindow="-120" windowWidth="29040" windowHeight="15840" tabRatio="634" autoFilterDateGrouping="0"/>
  </bookViews>
  <sheets>
    <sheet name="민원처리내역" sheetId="1" r:id="rId1"/>
    <sheet name="층간소음분쟁세대" sheetId="3" r:id="rId2"/>
    <sheet name="층간소음세대별분류 " sheetId="5" r:id="rId3"/>
    <sheet name="층간소음내역" sheetId="4" r:id="rId4"/>
    <sheet name="타차량방문" sheetId="30" r:id="rId5"/>
    <sheet name="층간소음통계(피벗)" sheetId="31" r:id="rId6"/>
    <sheet name="완충 차량 조사현황" sheetId="32" r:id="rId7"/>
    <sheet name="인터폰" sheetId="27" r:id="rId8"/>
    <sheet name="Sheet1" sheetId="8" state="hidden" r:id="rId9"/>
  </sheets>
  <definedNames>
    <definedName name="_xlnm._FilterDatabase" localSheetId="0" hidden="1">민원처리내역!$A$1:$I$5794</definedName>
    <definedName name="_xlnm._FilterDatabase" localSheetId="6" hidden="1">#REF!</definedName>
    <definedName name="_xlnm._FilterDatabase" localSheetId="7" hidden="1">인터폰!$A$3:$E$3</definedName>
    <definedName name="_xlnm._FilterDatabase" localSheetId="1" hidden="1">층간소음분쟁세대!$A$4:$F$65</definedName>
    <definedName name="_xlnm._FilterDatabase" localSheetId="2" hidden="1">'층간소음세대별분류 '!$A$1:$AF$105</definedName>
    <definedName name="_xlnm._FilterDatabase" localSheetId="4" hidden="1">타차량방문!$A$1:$E$63</definedName>
    <definedName name="_xlnm._FilterDatabase" hidden="1">#REF!</definedName>
    <definedName name="a_day1">DATE(2021,9,27)</definedName>
    <definedName name="AAA" hidden="1">#REF!</definedName>
    <definedName name="b_day1">DATE(2021,9,25)</definedName>
    <definedName name="c_day1">DATE(2021,9,23)</definedName>
    <definedName name="d_post">{101,"1초소";102,"2초소";103,"1초소";104,"2초소";105,"3초소";106,"3초소";107,"1초소";108,"3초소";109,"3초소";110,"3초소";111,"2초소";112,"2초소";113,"2초소";114,"2초소";115,"5초소";116,"6초소";117,"6초소";118,"6초소";119,"6초소";120,"5초소";121,"5초소";122,"7초소";123,"6초소";124,"6초소";125,"6초소";126,"7초소";127,"8초소";128,"8초소";129,"8초소";130,"7초소";131,"7초소";132,"7초소";133,"8초소";134,"9초소";135,"9초소";136,"10초소";137,"10초소";138,"10초소";139,"10초소";140,"9초소";141,"9초소";142,"9초소";143,"9초소";144,"9초소"}</definedName>
    <definedName name="gate4day">"07:20, 11:30, 15:40 -→ 특이사항없음"</definedName>
    <definedName name="gate4night">"20:20, 23:40, 01:30 -→ 특이사항없음"</definedName>
    <definedName name="_xlnm.Print_Area" localSheetId="0">민원처리내역!$A$1:$I$1</definedName>
    <definedName name="Z_004EE2A4_F7F9_446F_87CB_1DAB47A7A583_.wvu.FilterData" localSheetId="0" hidden="1">민원처리내역!$A$1:$I$1</definedName>
    <definedName name="Z_00C68535_2388_4BE8_A460_51C1EA605263_.wvu.FilterData" localSheetId="0" hidden="1">민원처리내역!$A$1:$I$1</definedName>
    <definedName name="Z_03307973_5DDD_4985_80E5_4D810E3506F7_.wvu.FilterData" localSheetId="0" hidden="1">민원처리내역!$A$1:$I$1</definedName>
    <definedName name="Z_0333C28B_841E_47A7_A308_86D1070EB2E4_.wvu.FilterData" localSheetId="0" hidden="1">민원처리내역!$A$1:$I$1</definedName>
    <definedName name="Z_05E6337B_B30D_4223_87ED_6CC65F7296A4_.wvu.FilterData" localSheetId="0" hidden="1">민원처리내역!$A$1:$I$1</definedName>
    <definedName name="Z_066E99D3_C978_43F9_8936_74DF1470FB71_.wvu.FilterData" localSheetId="0" hidden="1">민원처리내역!$A$1:$I$1</definedName>
    <definedName name="Z_06AA1F67_1D24_41CD_9CA7_C8844D7FDA5A_.wvu.FilterData" localSheetId="0" hidden="1">민원처리내역!$A$1:$I$1</definedName>
    <definedName name="Z_07DB6497_E8D8_40B5_B2B4_9C3B740A89E3_.wvu.FilterData" localSheetId="0" hidden="1">민원처리내역!$A$1:$I$1</definedName>
    <definedName name="Z_084A2376_65F2_435F_97C8_52E7274F5DC3_.wvu.FilterData" localSheetId="0" hidden="1">민원처리내역!$A$1:$I$1</definedName>
    <definedName name="Z_08A5999C_4AF0_4A45_A702_907B7010BC0C_.wvu.FilterData" localSheetId="0" hidden="1">민원처리내역!$A$1:$I$1</definedName>
    <definedName name="Z_08FBA31F_443E_4D58_A97E_0BE78681AB43_.wvu.FilterData" localSheetId="0" hidden="1">민원처리내역!$A$1:$I$1</definedName>
    <definedName name="Z_093DF5CA_7386_47E0_A20C_D4BEED71C732_.wvu.FilterData" localSheetId="0" hidden="1">민원처리내역!$A$1:$I$1</definedName>
    <definedName name="Z_0944821F_75C0_45BF_BCDA_01E07DC2954B_.wvu.FilterData" localSheetId="0" hidden="1">민원처리내역!$A$1:$I$1</definedName>
    <definedName name="Z_098576B2_7821_4612_9E43_7712FCC47215_.wvu.FilterData" localSheetId="0" hidden="1">민원처리내역!$A$1:$I$1</definedName>
    <definedName name="Z_09977D5F_18D4_44EA_83B0_30CB1382188B_.wvu.FilterData" localSheetId="0" hidden="1">민원처리내역!$A$1:$I$1</definedName>
    <definedName name="Z_0ACB881A_16C9_43DA_A47B_5029EC24ADA9_.wvu.FilterData" localSheetId="0" hidden="1">민원처리내역!$A$1:$I$1</definedName>
    <definedName name="Z_0BCB3441_F9D8_4B0D_BDD2_14CB2D31EAEA_.wvu.FilterData" localSheetId="0" hidden="1">민원처리내역!$A$1:$I$1</definedName>
    <definedName name="Z_0C059987_E13A_4998_B032_3C5BCFC70CF4_.wvu.FilterData" localSheetId="0" hidden="1">민원처리내역!$A$1:$I$1</definedName>
    <definedName name="Z_0C94CE55_E7BE_4071_A66D_30C7D0679D9F_.wvu.FilterData" localSheetId="0" hidden="1">민원처리내역!$A$1:$I$1</definedName>
    <definedName name="Z_0CF2908F_8F2E_4E35_AB43_AE9EF736CDED_.wvu.FilterData" localSheetId="0" hidden="1">민원처리내역!$A$1:$I$1</definedName>
    <definedName name="Z_0D6ADB96_7156_440F_8768_BF4422AF2BFF_.wvu.FilterData" localSheetId="0" hidden="1">민원처리내역!$A$1:$I$1</definedName>
    <definedName name="Z_0D9CEB05_BF56_49DF_92F9_884587FB0BF9_.wvu.FilterData" localSheetId="0" hidden="1">민원처리내역!$A$1:$I$1</definedName>
    <definedName name="Z_0EB844E8_DA62_4F19_8F2E_4C59A93F691F_.wvu.FilterData" localSheetId="0" hidden="1">민원처리내역!$A$1:$I$1</definedName>
    <definedName name="Z_1053D5DA_5B3C_4517_A1FD_6763A13F8125_.wvu.FilterData" localSheetId="0" hidden="1">민원처리내역!$A$1:$I$1</definedName>
    <definedName name="Z_108BE567_0AC4_46A8_829B_6BD4AF5CF71E_.wvu.FilterData" localSheetId="0" hidden="1">민원처리내역!$A$1:$I$1</definedName>
    <definedName name="Z_11ABF432_DECF_4900_8274_6EB81C2028A4_.wvu.FilterData" localSheetId="0" hidden="1">민원처리내역!$A$1:$I$1</definedName>
    <definedName name="Z_13BD255F_FF82_441A_A03B_5A0B19BC074F_.wvu.FilterData" localSheetId="0" hidden="1">민원처리내역!$A$1:$I$1</definedName>
    <definedName name="Z_18454603_45CC_4918_B482_EAD0F054DFBC_.wvu.FilterData" localSheetId="0" hidden="1">민원처리내역!$A$1:$I$1</definedName>
    <definedName name="Z_19AECC6D_5B47_4EDB_8483_DA272B6092A2_.wvu.FilterData" localSheetId="0" hidden="1">민원처리내역!$A$1:$I$1</definedName>
    <definedName name="Z_1A379EF0_209A_4BE9_97E0_98F86BC776AA_.wvu.FilterData" localSheetId="0" hidden="1">민원처리내역!$A$1:$I$1</definedName>
    <definedName name="Z_1E1E4BFE_1B1B_4422_B028_9F74CD1A26EB_.wvu.FilterData" localSheetId="0" hidden="1">민원처리내역!$A$1:$I$1</definedName>
    <definedName name="Z_1EE24613_AFBE_4584_817E_A19D6C272A49_.wvu.FilterData" localSheetId="0" hidden="1">민원처리내역!$A$1:$I$1</definedName>
    <definedName name="Z_254B7DA3_4017_4BB1_9EC8_72538B0E92E2_.wvu.FilterData" localSheetId="0" hidden="1">민원처리내역!$A$1:$I$1</definedName>
    <definedName name="Z_25F6249B_37F5_4524_BD7E_6F48EF674E30_.wvu.FilterData" localSheetId="0" hidden="1">민원처리내역!$A$1:$I$1</definedName>
    <definedName name="Z_27C8DAF1_99F0_4770_A7C2_6892E20053C0_.wvu.FilterData" localSheetId="0" hidden="1">민원처리내역!$A$1:$I$1</definedName>
    <definedName name="Z_2AF194FE_76F0_4EED_97D6_55D6439B6FB2_.wvu.FilterData" localSheetId="0" hidden="1">민원처리내역!$A$1:$I$1</definedName>
    <definedName name="Z_2B691380_F83B_4040_AB22_058D2346ECFB_.wvu.FilterData" localSheetId="0" hidden="1">민원처리내역!$A$1:$I$1</definedName>
    <definedName name="Z_2CA75335_6303_4580_AAD1_E3C62BC71FEF_.wvu.FilterData" localSheetId="0" hidden="1">민원처리내역!$A$1:$I$1</definedName>
    <definedName name="Z_2D4A0951_B39E_4711_B9A2_B7E5EDC055C0_.wvu.FilterData" localSheetId="0" hidden="1">민원처리내역!$A$1:$I$1</definedName>
    <definedName name="Z_2FD48EC5_69FC_4A33_B31C_8A8E5D48770F_.wvu.FilterData" localSheetId="0" hidden="1">민원처리내역!$A$1:$I$1</definedName>
    <definedName name="Z_30DC4E90_F89B_4E44_B909_CCBB23060008_.wvu.FilterData" localSheetId="0" hidden="1">민원처리내역!$A$1:$I$1</definedName>
    <definedName name="Z_32162F5A_2F1F_4C00_BE9D_E4136704CD1D_.wvu.FilterData" localSheetId="0" hidden="1">민원처리내역!$A$1:$I$1</definedName>
    <definedName name="Z_323181EE_0163_49F2_81BF_1C6A77E32C0E_.wvu.FilterData" localSheetId="0" hidden="1">민원처리내역!$A$1:$I$1</definedName>
    <definedName name="Z_343E3E49_7FB3_46C5_9D6C_74A700204EE5_.wvu.FilterData" localSheetId="0" hidden="1">민원처리내역!$A$1:$I$1</definedName>
    <definedName name="Z_353CA242_6472_4B10_A317_3803A74A4DD6_.wvu.FilterData" localSheetId="0" hidden="1">민원처리내역!$A$1:$I$1</definedName>
    <definedName name="Z_35831238_5F3B_4068_8448_98C27609096D_.wvu.FilterData" localSheetId="0" hidden="1">민원처리내역!$A$1:$I$1</definedName>
    <definedName name="Z_35D4F637_218C_41D7_B707_1169C266CA2C_.wvu.FilterData" localSheetId="0" hidden="1">민원처리내역!$A$1:$I$1</definedName>
    <definedName name="Z_3689E231_DA01_4A39_A265_D3D803A26F0B_.wvu.FilterData" localSheetId="0" hidden="1">민원처리내역!$A$1:$I$1</definedName>
    <definedName name="Z_3691FB2D_B66D_4E68_8608_C9126EFC938E_.wvu.FilterData" localSheetId="0" hidden="1">민원처리내역!$A$1:$I$1</definedName>
    <definedName name="Z_37162F56_D25A_4588_8961_35FB5C34C29E_.wvu.FilterData" localSheetId="0" hidden="1">민원처리내역!$A$1:$I$1</definedName>
    <definedName name="Z_37FB1273_6723_45F1_B750_03F2A68DE3B2_.wvu.FilterData" localSheetId="0" hidden="1">민원처리내역!$A$1:$I$1</definedName>
    <definedName name="Z_38FB5913_16B7_4645_AF14_809B04041C66_.wvu.FilterData" localSheetId="0" hidden="1">민원처리내역!$A$1:$I$1</definedName>
    <definedName name="Z_39363B42_B687_4ADA_B9E2_502B4FB2B3C7_.wvu.FilterData" localSheetId="0" hidden="1">민원처리내역!$A$1:$I$1</definedName>
    <definedName name="Z_3E0A6398_F439_4626_976E_FF76DA7C1608_.wvu.FilterData" localSheetId="0" hidden="1">민원처리내역!$A$1:$I$1</definedName>
    <definedName name="Z_421DBA5B_8D47_421B_B4DB_223CC6C7375B_.wvu.FilterData" localSheetId="0" hidden="1">민원처리내역!$A$1:$I$1</definedName>
    <definedName name="Z_4221A516_CEB3_4C47_8C98_D5618BFA46E6_.wvu.FilterData" localSheetId="0" hidden="1">민원처리내역!$A$1:$I$1</definedName>
    <definedName name="Z_434602CB_561E_42B3_8822_E76BAA726EA8_.wvu.FilterData" localSheetId="0" hidden="1">민원처리내역!$A$1:$I$1</definedName>
    <definedName name="Z_43E528F2_56EA_46F9_A648_04247960D54C_.wvu.FilterData" localSheetId="0" hidden="1">민원처리내역!$A$1:$I$1</definedName>
    <definedName name="Z_44125C47_2F39_4E47_846C_CDD928AE8BB4_.wvu.FilterData" localSheetId="0" hidden="1">민원처리내역!$A$1:$I$1</definedName>
    <definedName name="Z_446B3E69_9A2F_435E_94F0_EBD485FE3969_.wvu.FilterData" localSheetId="0" hidden="1">민원처리내역!$A$1:$I$1</definedName>
    <definedName name="Z_44711CE4_10D5_4352_B618_86D0E99E5BB8_.wvu.FilterData" localSheetId="0" hidden="1">민원처리내역!$A$1:$I$1</definedName>
    <definedName name="Z_454D9D21_AAFB_4838_985B_68405E56177C_.wvu.FilterData" localSheetId="0" hidden="1">민원처리내역!$A$1:$I$1</definedName>
    <definedName name="Z_496E15A3_E397_48BA_ACD9_CFBCE4E3D36C_.wvu.FilterData" localSheetId="0" hidden="1">민원처리내역!$A$1:$I$1</definedName>
    <definedName name="Z_4ACDD600_A5D5_448F_8A2E_C067BBFBB816_.wvu.FilterData" localSheetId="0" hidden="1">민원처리내역!$A$1:$I$1</definedName>
    <definedName name="Z_4C7BB809_3078_4E7A_820F_B00FC1F6E866_.wvu.FilterData" localSheetId="0" hidden="1">민원처리내역!$A$1:$I$1</definedName>
    <definedName name="Z_4D4C80AF_875F_4F92_B784_9467107BD839_.wvu.FilterData" localSheetId="0" hidden="1">민원처리내역!$A$1:$I$1</definedName>
    <definedName name="Z_51C36897_7FE8_4DDC_9E76_1527470C9FEB_.wvu.FilterData" localSheetId="0" hidden="1">민원처리내역!$A$1:$I$1</definedName>
    <definedName name="Z_54454E09_AA8D_44E4_9221_BBFF996CDBB2_.wvu.FilterData" localSheetId="0" hidden="1">민원처리내역!$A$1:$I$1</definedName>
    <definedName name="Z_552C04F1_6AE0_4377_9528_E30557027882_.wvu.FilterData" localSheetId="0" hidden="1">민원처리내역!$A$1:$I$1</definedName>
    <definedName name="Z_55D3A8AF_CFEA_4F8C_B89C_75527E5F6766_.wvu.FilterData" localSheetId="0" hidden="1">민원처리내역!$A$1:$I$1</definedName>
    <definedName name="Z_59BDDB38_5E2C_48EB_90D5_EAF9431ABA58_.wvu.FilterData" localSheetId="0" hidden="1">민원처리내역!$A$1:$I$1</definedName>
    <definedName name="Z_5BE5C23C_40B3_4BBC_94C8_C673E4B61320_.wvu.FilterData" localSheetId="0" hidden="1">민원처리내역!$A$1:$I$1</definedName>
    <definedName name="Z_5EDD2018_C148_42BA_B2F0_596BD9CC3859_.wvu.FilterData" localSheetId="0" hidden="1">민원처리내역!$A$1:$I$1</definedName>
    <definedName name="Z_5F823EA8_C7A9_403E_B81C_E04C0083D448_.wvu.FilterData" localSheetId="0" hidden="1">민원처리내역!$A$1:$I$1</definedName>
    <definedName name="Z_5F8FC624_F5DE_4E78_9B0A_8D0AE536DB67_.wvu.FilterData" localSheetId="0" hidden="1">민원처리내역!$A$1:$I$1</definedName>
    <definedName name="Z_6048D3E2_1371_483D_918B_E5C2D010EA90_.wvu.FilterData" localSheetId="0" hidden="1">민원처리내역!$A$1:$I$1</definedName>
    <definedName name="Z_609B017A_400D_4C10_9B54_07187B7EDDB1_.wvu.FilterData" localSheetId="0" hidden="1">민원처리내역!$A$1:$I$1</definedName>
    <definedName name="Z_62908A7B_3726_42C6_BDD6_2504974F51A5_.wvu.FilterData" localSheetId="0" hidden="1">민원처리내역!$A$1:$I$1</definedName>
    <definedName name="Z_62FE13DB_AF74_4DFD_B281_1B4026AE1F38_.wvu.FilterData" localSheetId="0" hidden="1">민원처리내역!$A$1:$I$1</definedName>
    <definedName name="Z_65CC6320_A644_416A_AFA4_1B23C1EA3816_.wvu.FilterData" localSheetId="0" hidden="1">민원처리내역!$A$1:$I$1</definedName>
    <definedName name="Z_6A711E69_400F_4A19_B885_218AED865CD8_.wvu.FilterData" localSheetId="0" hidden="1">민원처리내역!$A$1:$I$1</definedName>
    <definedName name="Z_6A7941A7_0DCA_4B7F_8F84_6E1123E895AC_.wvu.FilterData" localSheetId="0" hidden="1">민원처리내역!$A$1:$I$1</definedName>
    <definedName name="Z_6B9AA1FE_FDFF_4CB6_8E61_37D881202E1A_.wvu.FilterData" localSheetId="0" hidden="1">민원처리내역!$A$1:$I$1</definedName>
    <definedName name="Z_6C3B0998_62B3_4805_ABAC_43E6C9F47073_.wvu.FilterData" localSheetId="0" hidden="1">민원처리내역!$A$1:$I$1</definedName>
    <definedName name="Z_6DE8CCAD_C7A5_426D_A859_6FD823FAEF87_.wvu.FilterData" localSheetId="0" hidden="1">민원처리내역!$A$1:$I$1</definedName>
    <definedName name="Z_6DF5F5B9_46D1_4EC8_9265_D9D5C9407FC5_.wvu.FilterData" localSheetId="0" hidden="1">민원처리내역!$A$1:$I$1</definedName>
    <definedName name="Z_6E6F881D_15ED_469F_A53D_B484172620B9_.wvu.FilterData" localSheetId="0" hidden="1">민원처리내역!$A$1:$I$1</definedName>
    <definedName name="Z_6F570B73_A816_4299_8F50_E5CA07943B61_.wvu.FilterData" localSheetId="0" hidden="1">민원처리내역!$A$1:$I$1</definedName>
    <definedName name="Z_706D157C_267D_4CF4_96E0_E8F411198CC0_.wvu.FilterData" localSheetId="0" hidden="1">민원처리내역!$A$1:$I$1</definedName>
    <definedName name="Z_71A8259E_63FD_48A4_A9E6_CB35E82CC5CD_.wvu.FilterData" localSheetId="0" hidden="1">민원처리내역!$A$1:$I$1</definedName>
    <definedName name="Z_7242391F_B6F2_4CF4_9C10_0E5FB09A27CB_.wvu.FilterData" localSheetId="0" hidden="1">민원처리내역!$A$1:$I$1</definedName>
    <definedName name="Z_74152602_B6AD_4B41_9413_729CD8471D1E_.wvu.FilterData" localSheetId="0" hidden="1">민원처리내역!$A$1:$I$1</definedName>
    <definedName name="Z_768B895E_561D_4760_B6EB_3BEEB762BCEB_.wvu.FilterData" localSheetId="0" hidden="1">민원처리내역!$A$1:$I$1</definedName>
    <definedName name="Z_76C1816A_2010_40FD_891F_2EEC6D43E7ED_.wvu.FilterData" localSheetId="0" hidden="1">민원처리내역!$A$1:$I$1</definedName>
    <definedName name="Z_76F4D430_8584_44FF_98E5_157C5AAA6506_.wvu.FilterData" localSheetId="0" hidden="1">민원처리내역!$A$1:$I$1</definedName>
    <definedName name="Z_77656BEB_6273_4AB5_A2BF_3343FED6DEAA_.wvu.FilterData" localSheetId="0" hidden="1">민원처리내역!$A$1:$I$1</definedName>
    <definedName name="Z_7B91A534_B7D8_456D_BD39_87AADE5CEC5D_.wvu.FilterData" localSheetId="0" hidden="1">민원처리내역!$A$1:$I$1</definedName>
    <definedName name="Z_7C00C4D3_C889_4C62_A77A_10C47B0F585E_.wvu.FilterData" localSheetId="0" hidden="1">민원처리내역!$A$1:$I$1</definedName>
    <definedName name="Z_7D4D0888_0D3C_4DBE_B54C_644909787D3B_.wvu.FilterData" localSheetId="0" hidden="1">민원처리내역!$A$1:$I$1</definedName>
    <definedName name="Z_7DF5F673_E32B_4039_945A_4C78BC531AA0_.wvu.FilterData" localSheetId="0" hidden="1">민원처리내역!$A$1:$I$1</definedName>
    <definedName name="Z_7E85EF22_7D17_471B_9BBE_0D808C626776_.wvu.FilterData" localSheetId="0" hidden="1">민원처리내역!$A$1:$I$1</definedName>
    <definedName name="Z_7EB6FBC4_9E56_4C54_950A_8F8CECCD3DA8_.wvu.FilterData" localSheetId="0" hidden="1">민원처리내역!$A$1:$I$1</definedName>
    <definedName name="Z_831C4278_2110_4B63_8FFE_620B52CFD453_.wvu.FilterData" localSheetId="0" hidden="1">민원처리내역!$A$1:$I$1</definedName>
    <definedName name="Z_838D590D_95C9_4084_A4BD_158FBC337357_.wvu.FilterData" localSheetId="0" hidden="1">민원처리내역!$A$1:$I$1</definedName>
    <definedName name="Z_8679D78C_1120_49E0_A45A_4D2B6395F03A_.wvu.FilterData" localSheetId="0" hidden="1">민원처리내역!$A$1:$I$1</definedName>
    <definedName name="Z_8894E24F_9C20_4331_B2EC_BA253C837A3D_.wvu.FilterData" localSheetId="0" hidden="1">민원처리내역!$A$1:$I$1</definedName>
    <definedName name="Z_899F2432_BD5C_4822_925C_22D0F9DC9400_.wvu.FilterData" localSheetId="0" hidden="1">민원처리내역!$A$1:$I$1</definedName>
    <definedName name="Z_8A9E6515_1194_43B9_BDC4_409F64708827_.wvu.FilterData" localSheetId="0" hidden="1">민원처리내역!$A$1:$I$1</definedName>
    <definedName name="Z_8BE0B288_621C_4CB6_ABA4_C3685C34A223_.wvu.FilterData" localSheetId="0" hidden="1">민원처리내역!$A$1:$I$1</definedName>
    <definedName name="Z_8D5851FC_90D4_4EF7_9D83_55E175C9BDD6_.wvu.FilterData" localSheetId="0" hidden="1">민원처리내역!$A$1:$I$1</definedName>
    <definedName name="Z_90ADE908_314C_4181_90F1_B35074D4EFCD_.wvu.FilterData" localSheetId="0" hidden="1">민원처리내역!$A$1:$I$1</definedName>
    <definedName name="Z_914CF73C_AC94_4DF2_BCBC_4F9D1090109F_.wvu.FilterData" localSheetId="0" hidden="1">민원처리내역!$A$1:$I$1</definedName>
    <definedName name="Z_931B696B_422A_472F_9C8B_7AC52B124016_.wvu.FilterData" localSheetId="0" hidden="1">민원처리내역!$A$1:$I$1</definedName>
    <definedName name="Z_985A02AB_E4A5_495F_9F28_D288D0CCD1D9_.wvu.FilterData" localSheetId="0" hidden="1">민원처리내역!$A$1:$I$1</definedName>
    <definedName name="Z_9B3E5069_47D9_43F1_A8DB_9651E4F9ADC7_.wvu.FilterData" localSheetId="0" hidden="1">민원처리내역!$A$1:$I$1</definedName>
    <definedName name="Z_9C82B28D_07CF_4A77_9F9F_16A6C1BFE56D_.wvu.FilterData" localSheetId="0" hidden="1">민원처리내역!$A$1:$I$1</definedName>
    <definedName name="Z_9D02A3F9_DF07_4754_BCB4_C92A59454242_.wvu.FilterData" localSheetId="0" hidden="1">민원처리내역!$A$1:$I$1</definedName>
    <definedName name="Z_9EA05ADA_C74C_4B76_B75B_282AB02C7A88_.wvu.FilterData" localSheetId="0" hidden="1">민원처리내역!$A$1:$I$1</definedName>
    <definedName name="Z_9F028677_43E6_4101_B3D7_3B22C14989ED_.wvu.FilterData" localSheetId="0" hidden="1">민원처리내역!$A$1:$I$1</definedName>
    <definedName name="Z_9FE5361E_5640_45ED_9104_A14A3DBE9A55_.wvu.FilterData" localSheetId="0" hidden="1">민원처리내역!$A$1:$I$1</definedName>
    <definedName name="Z_A06849A5_43A4_45C8_B849_09794EF6073D_.wvu.FilterData" localSheetId="0" hidden="1">민원처리내역!$A$1:$I$1</definedName>
    <definedName name="Z_A1349C8B_B38F_4516_A6C2_322424BFC491_.wvu.FilterData" localSheetId="0" hidden="1">민원처리내역!$A$1:$I$1</definedName>
    <definedName name="Z_A3827A97_22C5_4017_97B5_8BC4609C6D11_.wvu.FilterData" localSheetId="0" hidden="1">민원처리내역!$A$1:$I$1</definedName>
    <definedName name="Z_A57306CC_A029_4B92_A038_D0ECDF3AE113_.wvu.FilterData" localSheetId="0" hidden="1">민원처리내역!$A$1:$I$1</definedName>
    <definedName name="Z_A68C3D30_A812_4E40_BEC5_BAB6037DAEB3_.wvu.FilterData" localSheetId="0" hidden="1">민원처리내역!$A$1:$I$1</definedName>
    <definedName name="Z_A7A138D0_BF3A_4928_A828_0B955866CF25_.wvu.FilterData" localSheetId="0" hidden="1">민원처리내역!$A$1:$I$1</definedName>
    <definedName name="Z_A93EF5A8_50C0_4558_9FDE_595F6971CDCC_.wvu.FilterData" localSheetId="0" hidden="1">민원처리내역!$A$1:$I$1</definedName>
    <definedName name="Z_ABABC4F7_110A_4788_83D8_AE61BB831D60_.wvu.FilterData" localSheetId="0" hidden="1">민원처리내역!$A$1:$I$1</definedName>
    <definedName name="Z_B1ACEFB5_5E2F_4766_919F_091DCC4EAAE7_.wvu.FilterData" localSheetId="0" hidden="1">민원처리내역!$A$1:$I$1</definedName>
    <definedName name="Z_B27B70F9_22B7_4E70_A553_415C17760FED_.wvu.FilterData" localSheetId="0" hidden="1">민원처리내역!$A$1:$I$1</definedName>
    <definedName name="Z_B31D62D4_D24E_4456_A5A9_3F10BBBE3277_.wvu.FilterData" localSheetId="0" hidden="1">민원처리내역!$A$1:$I$1</definedName>
    <definedName name="Z_B321FDEC_5442_417B_996A_E349118E6C33_.wvu.FilterData" localSheetId="0" hidden="1">민원처리내역!$A$1:$I$1</definedName>
    <definedName name="Z_B3313A19_44BA_43BF_BBE1_2DAAC692B401_.wvu.FilterData" localSheetId="0" hidden="1">민원처리내역!$A$1:$I$1</definedName>
    <definedName name="Z_B5318C52_04FD_4181_9558_92B1FF18F41C_.wvu.FilterData" localSheetId="0" hidden="1">민원처리내역!$A$1:$I$1</definedName>
    <definedName name="Z_B67FDB20_36FE_4C53_BA1A_A9AEE6C75179_.wvu.FilterData" localSheetId="0" hidden="1">민원처리내역!$A$1:$I$1</definedName>
    <definedName name="Z_B6EBF06B_ADE5_4AD0_80FA_7FDD14A8EB70_.wvu.FilterData" localSheetId="0" hidden="1">민원처리내역!$A$1:$I$1</definedName>
    <definedName name="Z_B82D5257_F2BE_468B_8815_E4241FA0774C_.wvu.FilterData" localSheetId="0" hidden="1">민원처리내역!$A$1:$I$1</definedName>
    <definedName name="Z_B9A52B2E_846D_4572_9A2C_4406354D5C06_.wvu.FilterData" localSheetId="0" hidden="1">민원처리내역!$A$1:$I$1</definedName>
    <definedName name="Z_BA963013_EBDA_4C7A_AD83_2E8F415ED2DE_.wvu.FilterData" localSheetId="0" hidden="1">민원처리내역!$A$1:$I$1</definedName>
    <definedName name="Z_BB6B1776_D938_4C14_A6C3_DA29302FC385_.wvu.FilterData" localSheetId="0" hidden="1">민원처리내역!$A$1:$I$1</definedName>
    <definedName name="Z_BB7EDF1A_BE97_48BD_AFB1_D3AF9BAAF7D9_.wvu.FilterData" localSheetId="0" hidden="1">민원처리내역!$A$1:$I$1</definedName>
    <definedName name="Z_BCA20CA6_A3BD_4393_B762_79D7BED79A2A_.wvu.FilterData" localSheetId="0" hidden="1">민원처리내역!$A$1:$I$1</definedName>
    <definedName name="Z_BD7CDE27_47D5_4CE7_8363_3416121B3B62_.wvu.FilterData" localSheetId="0" hidden="1">민원처리내역!$A$1:$I$1</definedName>
    <definedName name="Z_BD9416F2_0E34_4959_AD7A_A14906048513_.wvu.FilterData" localSheetId="0" hidden="1">민원처리내역!$A$1:$I$1</definedName>
    <definedName name="Z_BE1D4141_6E5B_493F_A18F_9DA8C44B1498_.wvu.FilterData" localSheetId="0" hidden="1">민원처리내역!$A$1:$I$1</definedName>
    <definedName name="Z_C1EF077D_0F35_47AB_A7F2_C40D287ED47C_.wvu.FilterData" localSheetId="0" hidden="1">민원처리내역!$A$1:$I$1</definedName>
    <definedName name="Z_C4903294_ADD8_468D_80ED_DDAB5DC3F2DE_.wvu.FilterData" localSheetId="0" hidden="1">민원처리내역!$A$1:$I$1</definedName>
    <definedName name="Z_C75565D0_13AE_448B_AAF0_402FC0A9A119_.wvu.FilterData" localSheetId="0" hidden="1">민원처리내역!$A$1:$I$1</definedName>
    <definedName name="Z_C7624366_8B5A_4A3D_BF17_4CCDEE8C5428_.wvu.FilterData" localSheetId="0" hidden="1">민원처리내역!$A$1:$I$1</definedName>
    <definedName name="Z_C7CD324A_EBAD_47A6_965C_F7C1C7DA9C20_.wvu.FilterData" localSheetId="0" hidden="1">민원처리내역!$A$1:$I$1</definedName>
    <definedName name="Z_C7EF05AB_68AE_4B20_A1A7_3C6A71D21B3D_.wvu.FilterData" localSheetId="0" hidden="1">민원처리내역!$A$1:$I$1</definedName>
    <definedName name="Z_C838FBA8_25E1_44F4_8B15_0E886CC86E0E_.wvu.FilterData" localSheetId="0" hidden="1">민원처리내역!$A$1:$I$1</definedName>
    <definedName name="Z_CA70F565_B40D_4F2B_9B2C_281E0F865459_.wvu.FilterData" localSheetId="0" hidden="1">민원처리내역!$A$1:$I$1</definedName>
    <definedName name="Z_CB3A1150_F7DD_4733_A7BB_337A656F3BB9_.wvu.FilterData" localSheetId="0" hidden="1">민원처리내역!$A$1:$I$1</definedName>
    <definedName name="Z_CDEBC697_9F7E_4AA0_9DBB_D1DB2D014674_.wvu.FilterData" localSheetId="0" hidden="1">민원처리내역!$A$1:$I$1</definedName>
    <definedName name="Z_CDF01D95_66C8_4894_BD10_E6FF6D892B59_.wvu.FilterData" localSheetId="0" hidden="1">민원처리내역!$A$1:$I$1</definedName>
    <definedName name="Z_CE591D3E_58F5_4CFF_8E28_189A0D59BF3A_.wvu.FilterData" localSheetId="0" hidden="1">민원처리내역!$A$1:$I$1</definedName>
    <definedName name="Z_CF8969C3_D341_49D0_B2C1_C04FB1915037_.wvu.FilterData" localSheetId="0" hidden="1">민원처리내역!$A$1:$I$1</definedName>
    <definedName name="Z_D1245176_D6FF_4D18_8A6B_529827AA4400_.wvu.FilterData" localSheetId="0" hidden="1">민원처리내역!$A$1:$I$1</definedName>
    <definedName name="Z_D1A092A6_4D6C_4A1A_8D02_EA423ED97208_.wvu.FilterData" localSheetId="0" hidden="1">민원처리내역!$A$1:$I$1</definedName>
    <definedName name="Z_D33DE7BA_7AA6_44FB_98FF_C899F338C3A4_.wvu.FilterData" localSheetId="0" hidden="1">민원처리내역!$A$1:$I$1</definedName>
    <definedName name="Z_D35B6799_5621_4541_860F_18B7354901A1_.wvu.FilterData" localSheetId="0" hidden="1">민원처리내역!$A$1:$I$1</definedName>
    <definedName name="Z_D3A40D4C_0163_42F8_BA85_9E0D9232D3C5_.wvu.FilterData" localSheetId="0" hidden="1">민원처리내역!$A$1:$I$1</definedName>
    <definedName name="Z_D3BD9EB5_CE0B_4375_8722_42029A16A3C1_.wvu.FilterData" localSheetId="0" hidden="1">민원처리내역!$A$1:$I$1</definedName>
    <definedName name="Z_D47AA8A4_BEE9_4699_B3BB_3420EC7A1D07_.wvu.FilterData" localSheetId="0" hidden="1">민원처리내역!$A$1:$I$1</definedName>
    <definedName name="Z_D5B01F1E_A9D9_48B6_B331_F83843CFBDCF_.wvu.FilterData" localSheetId="0" hidden="1">민원처리내역!$A$1:$I$1</definedName>
    <definedName name="Z_D7ABAC5F_2D2E_4B43_8221_2A8567FA9FFD_.wvu.FilterData" localSheetId="0" hidden="1">민원처리내역!$A$1:$I$1</definedName>
    <definedName name="Z_D840DF01_ABD8_4804_A69E_08310D64D6CC_.wvu.FilterData" localSheetId="0" hidden="1">민원처리내역!$A$1:$I$1</definedName>
    <definedName name="Z_D8B2B62A_DE4A_4A5E_9DFB_23351727407F_.wvu.FilterData" localSheetId="0" hidden="1">민원처리내역!$A$1:$I$1</definedName>
    <definedName name="Z_DC37E154_E616_40F6_ADA1_A0968679343E_.wvu.FilterData" localSheetId="0" hidden="1">민원처리내역!$A$1:$I$1</definedName>
    <definedName name="Z_DC3F23F6_8A27_488A_B680_647B0D9E56D8_.wvu.FilterData" localSheetId="0" hidden="1">민원처리내역!$A$1:$I$1</definedName>
    <definedName name="Z_DC458115_AF0D_47F2_A7E8_A0F9B2D2AB28_.wvu.FilterData" localSheetId="0" hidden="1">민원처리내역!$A$1:$I$1</definedName>
    <definedName name="Z_DC8A4AF2_DDFB_4C13_8873_D6425A585958_.wvu.FilterData" localSheetId="0" hidden="1">민원처리내역!$A$1:$I$1</definedName>
    <definedName name="Z_DE9B3D95_BDD2_441A_8147_8D08702A01EA_.wvu.FilterData" localSheetId="0" hidden="1">민원처리내역!$A$1:$I$1</definedName>
    <definedName name="Z_DF640065_03A7_46C3_8BB5_98392D875333_.wvu.FilterData" localSheetId="0" hidden="1">민원처리내역!$A$1:$I$1</definedName>
    <definedName name="Z_DFE62F2B_8CAF_4A61_9E01_3B9954F76FAD_.wvu.Cols" localSheetId="2" hidden="1">'층간소음세대별분류 '!$B:$AG</definedName>
    <definedName name="Z_DFE62F2B_8CAF_4A61_9E01_3B9954F76FAD_.wvu.FilterData" localSheetId="0" hidden="1">민원처리내역!$A$1:$I$1</definedName>
    <definedName name="Z_DFE62F2B_8CAF_4A61_9E01_3B9954F76FAD_.wvu.FilterData" localSheetId="2" hidden="1">'층간소음세대별분류 '!$A$1:$AF$105</definedName>
    <definedName name="Z_E18BDEC7_3A8D_4D6B_9C58_8D416DEA17F0_.wvu.FilterData" localSheetId="0" hidden="1">민원처리내역!$A$1:$I$1</definedName>
    <definedName name="Z_E25C8FF5_2571_429E_95F3_8A5FFE4622CA_.wvu.FilterData" localSheetId="0" hidden="1">민원처리내역!$A$1:$I$1</definedName>
    <definedName name="Z_E2867D56_2ADF_44FE_87B9_B8BDA975E7E4_.wvu.FilterData" localSheetId="0" hidden="1">민원처리내역!$A$1:$I$1</definedName>
    <definedName name="Z_E5A531BC_0E40_4EC5_8E15_51CBBDF9EC41_.wvu.FilterData" localSheetId="0" hidden="1">민원처리내역!$A$1:$I$1</definedName>
    <definedName name="Z_EAEB5694_0BE2_45E3_9BC1_5E58253B418C_.wvu.FilterData" localSheetId="0" hidden="1">민원처리내역!$A$1:$I$1</definedName>
    <definedName name="Z_EB71D5CD_E1DB_4FA8_82DD_079C43EC9B99_.wvu.FilterData" localSheetId="0" hidden="1">민원처리내역!$A$1:$I$1</definedName>
    <definedName name="Z_ECBF482A_FC20_48C6_A2E2_62E4B0E82C7B_.wvu.FilterData" localSheetId="0" hidden="1">민원처리내역!$A$1:$I$1</definedName>
    <definedName name="Z_EF6E7864_EA97_46FE_9E69_3C0B0D0C044E_.wvu.FilterData" localSheetId="0" hidden="1">민원처리내역!$A$1:$I$1</definedName>
    <definedName name="Z_F1352330_FC8E_4C3F_A651_51CC924EDB37_.wvu.FilterData" localSheetId="0" hidden="1">민원처리내역!$A$1:$I$1</definedName>
    <definedName name="Z_F81D4896_7638_4F91_9904_1F7ADA612B94_.wvu.Cols" localSheetId="2" hidden="1">'층간소음세대별분류 '!$B:$AG</definedName>
    <definedName name="Z_F81D4896_7638_4F91_9904_1F7ADA612B94_.wvu.FilterData" localSheetId="0" hidden="1">민원처리내역!$A$1:$I$1</definedName>
    <definedName name="Z_F81D4896_7638_4F91_9904_1F7ADA612B94_.wvu.FilterData" localSheetId="6" hidden="1">#REF!</definedName>
    <definedName name="Z_F81D4896_7638_4F91_9904_1F7ADA612B94_.wvu.FilterData" localSheetId="2" hidden="1">'층간소음세대별분류 '!$A$1:$AF$105</definedName>
    <definedName name="Z_F81D4896_7638_4F91_9904_1F7ADA612B94_.wvu.FilterData" hidden="1">#REF!</definedName>
    <definedName name="Z_F81D4896_7638_4F91_9904_1F7ADA612B94_.wvu.PrintArea" localSheetId="0" hidden="1">민원처리내역!#REF!,민원처리내역!#REF!</definedName>
    <definedName name="Z_F9C6BB05_B164_4882_84E9_69CE215FE26A_.wvu.FilterData" localSheetId="0" hidden="1">민원처리내역!$A$1:$I$1</definedName>
    <definedName name="Z_FBB0FF23_70D7_4793_A69B_089F7709E132_.wvu.FilterData" localSheetId="0" hidden="1">민원처리내역!$A$1:$I$1</definedName>
    <definedName name="Z_FCB56513_ED4C_4958_B918_23ACC03268B8_.wvu.FilterData" localSheetId="0" hidden="1">민원처리내역!$A$1:$I$1</definedName>
    <definedName name="Z_FD49AE39_4311_4A18_940C_272ACD1F4E2D_.wvu.FilterData" localSheetId="0" hidden="1">민원처리내역!$A$1:$I$1</definedName>
    <definedName name="Z_FD7779E6_B403_465E_B714_52FB7E8657D4_.wvu.FilterData" localSheetId="0" hidden="1">민원처리내역!$A$1:$I$1</definedName>
    <definedName name="Z_FDBB051D_D0D6_445E_833F_F3B32752E8FD_.wvu.FilterData" localSheetId="0" hidden="1">민원처리내역!$A$1:$I$1</definedName>
    <definedName name="Z_FE18A6EE_D680_4E40_9D03_F054D03A672E_.wvu.FilterData" localSheetId="0" hidden="1">민원처리내역!$A$1:$I$1</definedName>
    <definedName name="Z_FE74D8FB_C464_41FB_9FB7_8225B316876E_.wvu.FilterData" localSheetId="0" hidden="1">민원처리내역!$A$1:$I$1</definedName>
    <definedName name="Z_FE7ABB05_FC50_488A_8D67_0A72B1E28E3E_.wvu.FilterData" localSheetId="0" hidden="1">민원처리내역!$A$1:$I$1</definedName>
    <definedName name="Z_FF10D4B1_9A4D_4768_B633_45312BA88C13_.wvu.FilterData" localSheetId="0" hidden="1">민원처리내역!$A$1:$I$1</definedName>
    <definedName name="Z_FF89173D_134C_4EB5_BF25_EFC21C28BCF0_.wvu.FilterData" localSheetId="0" hidden="1">민원처리내역!$A$1:$I$1</definedName>
    <definedName name="ㅁ5700">민원처리내역!$F$3068</definedName>
    <definedName name="실무보고서B" hidden="1">#REF!</definedName>
    <definedName name="토끼굴">{"토끼굴","관제업무","바이크단속","토끼굴, 143동앞 방송"}</definedName>
  </definedNames>
  <calcPr calcId="162913"/>
  <pivotCaches>
    <pivotCache cacheId="2" r:id="rId10"/>
  </pivotCaches>
</workbook>
</file>

<file path=xl/calcChain.xml><?xml version="1.0" encoding="utf-8"?>
<calcChain xmlns="http://schemas.openxmlformats.org/spreadsheetml/2006/main">
  <c r="K5853" i="1" l="1"/>
  <c r="J5853" i="1"/>
  <c r="K5852" i="1"/>
  <c r="J5852" i="1"/>
  <c r="K5851" i="1"/>
  <c r="J5851" i="1"/>
  <c r="K5850" i="1"/>
  <c r="J5850" i="1"/>
  <c r="K5849" i="1"/>
  <c r="J5849" i="1"/>
  <c r="K5848" i="1"/>
  <c r="J5848" i="1"/>
  <c r="K5847" i="1"/>
  <c r="J5847" i="1"/>
  <c r="K5846" i="1"/>
  <c r="J5846" i="1"/>
  <c r="K5845" i="1"/>
  <c r="J5845" i="1"/>
  <c r="K5844" i="1"/>
  <c r="J5844" i="1"/>
  <c r="K5843" i="1"/>
  <c r="J5843" i="1"/>
  <c r="K5842" i="1"/>
  <c r="J5842" i="1"/>
  <c r="K5841" i="1"/>
  <c r="J5841" i="1"/>
  <c r="K5840" i="1"/>
  <c r="J5840" i="1"/>
  <c r="K5839" i="1"/>
  <c r="J5839" i="1"/>
  <c r="K5838" i="1"/>
  <c r="J5838" i="1"/>
  <c r="K5837" i="1"/>
  <c r="J5837" i="1"/>
  <c r="K5836" i="1"/>
  <c r="J5836" i="1"/>
  <c r="K5835" i="1"/>
  <c r="J5835" i="1"/>
  <c r="K5834" i="1"/>
  <c r="J5834" i="1"/>
  <c r="K5833" i="1"/>
  <c r="J5833" i="1"/>
  <c r="K5832" i="1"/>
  <c r="J5832" i="1"/>
  <c r="K5831" i="1"/>
  <c r="J5831" i="1"/>
  <c r="K5830" i="1"/>
  <c r="J5830" i="1"/>
  <c r="K5829" i="1"/>
  <c r="J5829" i="1"/>
  <c r="K5828" i="1"/>
  <c r="J5828" i="1"/>
  <c r="K5827" i="1"/>
  <c r="J5827" i="1"/>
  <c r="K5826" i="1"/>
  <c r="J5826" i="1"/>
  <c r="K5825" i="1"/>
  <c r="J5825" i="1"/>
  <c r="K5824" i="1"/>
  <c r="J5824" i="1"/>
  <c r="K5823" i="1"/>
  <c r="J5823" i="1"/>
  <c r="K5822" i="1"/>
  <c r="J5822" i="1"/>
  <c r="K5821" i="1"/>
  <c r="J5821" i="1"/>
  <c r="K5820" i="1"/>
  <c r="J5820" i="1"/>
  <c r="K5819" i="1"/>
  <c r="J5819" i="1"/>
  <c r="K5818" i="1"/>
  <c r="J5818" i="1"/>
  <c r="K5817" i="1"/>
  <c r="J5817" i="1"/>
  <c r="K5816" i="1"/>
  <c r="J5816" i="1"/>
  <c r="K5815" i="1"/>
  <c r="J5815" i="1"/>
  <c r="K5814" i="1"/>
  <c r="J5814" i="1"/>
  <c r="K5813" i="1"/>
  <c r="J5813" i="1"/>
  <c r="K5812" i="1"/>
  <c r="J5812" i="1"/>
  <c r="K5811" i="1"/>
  <c r="J5811" i="1"/>
  <c r="K5810" i="1"/>
  <c r="J5810" i="1"/>
  <c r="K5809" i="1"/>
  <c r="J5809" i="1"/>
  <c r="K5808" i="1"/>
  <c r="J5808" i="1"/>
  <c r="K5807" i="1"/>
  <c r="J5807" i="1"/>
  <c r="K5806" i="1"/>
  <c r="J5806" i="1"/>
  <c r="K5805" i="1"/>
  <c r="J5805" i="1"/>
  <c r="K5804" i="1"/>
  <c r="J5804" i="1"/>
  <c r="K5803" i="1"/>
  <c r="J5803" i="1"/>
  <c r="K5802" i="1"/>
  <c r="J5802" i="1"/>
  <c r="K5801" i="1"/>
  <c r="J5801" i="1"/>
  <c r="K5800" i="1"/>
  <c r="J5800" i="1"/>
  <c r="K5799" i="1"/>
  <c r="J5799" i="1"/>
  <c r="K5798" i="1"/>
  <c r="J5798" i="1"/>
  <c r="K5797" i="1"/>
  <c r="J5797" i="1"/>
  <c r="K5796" i="1"/>
  <c r="J5796" i="1"/>
  <c r="K5795" i="1"/>
  <c r="J5795" i="1"/>
  <c r="K5794" i="1"/>
  <c r="J5794" i="1"/>
  <c r="K5793" i="1"/>
  <c r="J5793" i="1"/>
  <c r="K5792" i="1"/>
  <c r="J5792" i="1"/>
  <c r="K5791" i="1"/>
  <c r="J5791" i="1"/>
  <c r="J5790" i="1"/>
  <c r="K5790" i="1"/>
  <c r="J5742" i="1" l="1"/>
  <c r="K5742" i="1"/>
  <c r="J5743" i="1"/>
  <c r="K5743" i="1"/>
  <c r="J5744" i="1"/>
  <c r="K5744" i="1"/>
  <c r="J5745" i="1"/>
  <c r="K5745" i="1"/>
  <c r="J5746" i="1"/>
  <c r="K5746" i="1"/>
  <c r="J5747" i="1"/>
  <c r="K5747" i="1"/>
  <c r="J5748" i="1"/>
  <c r="K5748" i="1"/>
  <c r="J5749" i="1"/>
  <c r="K5749" i="1"/>
  <c r="J5750" i="1"/>
  <c r="K5750" i="1"/>
  <c r="J5751" i="1"/>
  <c r="K5751" i="1"/>
  <c r="J5752" i="1"/>
  <c r="K5752" i="1"/>
  <c r="J5753" i="1"/>
  <c r="K5753" i="1"/>
  <c r="J5754" i="1"/>
  <c r="K5754" i="1"/>
  <c r="J5755" i="1"/>
  <c r="K5755" i="1"/>
  <c r="J5756" i="1"/>
  <c r="K5756" i="1"/>
  <c r="J5757" i="1"/>
  <c r="K5757" i="1"/>
  <c r="J5758" i="1"/>
  <c r="K5758" i="1"/>
  <c r="J5759" i="1"/>
  <c r="K5759" i="1"/>
  <c r="J5760" i="1"/>
  <c r="K5760" i="1"/>
  <c r="J5761" i="1"/>
  <c r="K5761" i="1"/>
  <c r="J5762" i="1"/>
  <c r="K5762" i="1"/>
  <c r="J5763" i="1"/>
  <c r="K5763" i="1"/>
  <c r="J5764" i="1"/>
  <c r="K5764" i="1"/>
  <c r="J5765" i="1"/>
  <c r="K5765" i="1"/>
  <c r="J5766" i="1"/>
  <c r="K5766" i="1"/>
  <c r="J5767" i="1"/>
  <c r="K5767" i="1"/>
  <c r="J5768" i="1"/>
  <c r="K5768" i="1"/>
  <c r="J5769" i="1"/>
  <c r="K5769" i="1"/>
  <c r="J5770" i="1"/>
  <c r="K5770" i="1"/>
  <c r="J5771" i="1"/>
  <c r="K5771" i="1"/>
  <c r="J5772" i="1"/>
  <c r="K5772" i="1"/>
  <c r="J5773" i="1"/>
  <c r="K5773" i="1"/>
  <c r="J5774" i="1"/>
  <c r="K5774" i="1"/>
  <c r="J5775" i="1"/>
  <c r="K5775" i="1"/>
  <c r="J5776" i="1"/>
  <c r="K5776" i="1"/>
  <c r="J5777" i="1"/>
  <c r="K5777" i="1"/>
  <c r="J5778" i="1"/>
  <c r="K5778" i="1"/>
  <c r="J5779" i="1"/>
  <c r="K5779" i="1"/>
  <c r="J5780" i="1"/>
  <c r="K5780" i="1"/>
  <c r="J5781" i="1"/>
  <c r="K5781" i="1"/>
  <c r="J5782" i="1"/>
  <c r="K5782" i="1"/>
  <c r="J5783" i="1"/>
  <c r="K5783" i="1"/>
  <c r="J5784" i="1"/>
  <c r="K5784" i="1"/>
  <c r="J5785" i="1"/>
  <c r="K5785" i="1"/>
  <c r="J5786" i="1"/>
  <c r="K5786" i="1"/>
  <c r="J5787" i="1"/>
  <c r="K5787" i="1"/>
  <c r="J5788" i="1"/>
  <c r="K5788" i="1"/>
  <c r="J5789" i="1"/>
  <c r="K5789" i="1"/>
  <c r="J5733" i="1" l="1"/>
  <c r="J5734" i="1"/>
  <c r="J5732" i="1"/>
  <c r="J5728" i="1" l="1"/>
  <c r="J5735" i="1" l="1"/>
  <c r="K5735" i="1"/>
  <c r="J5736" i="1"/>
  <c r="K5736" i="1"/>
  <c r="J5737" i="1"/>
  <c r="K5737" i="1"/>
  <c r="J5738" i="1"/>
  <c r="K5738" i="1"/>
  <c r="J5739" i="1"/>
  <c r="K5739" i="1"/>
  <c r="J5740" i="1"/>
  <c r="K5740" i="1"/>
  <c r="J5741" i="1"/>
  <c r="K5741" i="1"/>
  <c r="K5720" i="1"/>
  <c r="J5720" i="1"/>
  <c r="K5691" i="1" l="1"/>
  <c r="J5691" i="1"/>
  <c r="K5707" i="1"/>
  <c r="J5707" i="1"/>
  <c r="J5686" i="1"/>
  <c r="K5686" i="1"/>
  <c r="J5687" i="1"/>
  <c r="K5687" i="1"/>
  <c r="J5688" i="1"/>
  <c r="K5688" i="1"/>
  <c r="J5689" i="1"/>
  <c r="K5689" i="1"/>
  <c r="J5690" i="1"/>
  <c r="K5690" i="1"/>
  <c r="J5692" i="1"/>
  <c r="K5692" i="1"/>
  <c r="J5693" i="1"/>
  <c r="K5693" i="1"/>
  <c r="J5694" i="1"/>
  <c r="K5694" i="1"/>
  <c r="J5695" i="1"/>
  <c r="K5695" i="1"/>
  <c r="J5696" i="1"/>
  <c r="K5696" i="1"/>
  <c r="J5697" i="1"/>
  <c r="K5697" i="1"/>
  <c r="J5698" i="1"/>
  <c r="K5698" i="1"/>
  <c r="J5699" i="1"/>
  <c r="K5699" i="1"/>
  <c r="J5700" i="1"/>
  <c r="K5700" i="1"/>
  <c r="J5701" i="1"/>
  <c r="K5701" i="1"/>
  <c r="J5702" i="1"/>
  <c r="K5702" i="1"/>
  <c r="J5703" i="1"/>
  <c r="K5703" i="1"/>
  <c r="J5704" i="1"/>
  <c r="K5704" i="1"/>
  <c r="J5705" i="1"/>
  <c r="K5705" i="1"/>
  <c r="J5706" i="1"/>
  <c r="K5706" i="1"/>
  <c r="J5708" i="1"/>
  <c r="K5708" i="1"/>
  <c r="J5709" i="1"/>
  <c r="K5709" i="1"/>
  <c r="J5710" i="1"/>
  <c r="K5710" i="1"/>
  <c r="J5711" i="1"/>
  <c r="K5711" i="1"/>
  <c r="J5712" i="1"/>
  <c r="K5712" i="1"/>
  <c r="J5713" i="1"/>
  <c r="K5713" i="1"/>
  <c r="J5714" i="1"/>
  <c r="K5714" i="1"/>
  <c r="J5715" i="1"/>
  <c r="K5715" i="1"/>
  <c r="J5716" i="1"/>
  <c r="K5716" i="1"/>
  <c r="J5717" i="1"/>
  <c r="K5717" i="1"/>
  <c r="J5718" i="1"/>
  <c r="K5718" i="1"/>
  <c r="J5719" i="1"/>
  <c r="K5719" i="1"/>
  <c r="J5721" i="1"/>
  <c r="K5721" i="1"/>
  <c r="J5722" i="1"/>
  <c r="K5722" i="1"/>
  <c r="J5723" i="1"/>
  <c r="K5723" i="1"/>
  <c r="J5724" i="1"/>
  <c r="K5724" i="1"/>
  <c r="J5725" i="1"/>
  <c r="K5725" i="1"/>
  <c r="J5726" i="1"/>
  <c r="K5726" i="1"/>
  <c r="J5685" i="1" l="1"/>
  <c r="K5685" i="1"/>
  <c r="J5727" i="1" l="1"/>
  <c r="K5727" i="1"/>
  <c r="K5728" i="1"/>
  <c r="J5729" i="1"/>
  <c r="K5729" i="1"/>
  <c r="J5730" i="1"/>
  <c r="K5730" i="1"/>
  <c r="J5731" i="1"/>
  <c r="K5731" i="1"/>
  <c r="K5732" i="1"/>
  <c r="K5733" i="1"/>
  <c r="K5734" i="1"/>
  <c r="J5666" i="1" l="1"/>
  <c r="K5666" i="1"/>
  <c r="J5667" i="1"/>
  <c r="K5667" i="1"/>
  <c r="J5668" i="1"/>
  <c r="K5668" i="1"/>
  <c r="J5669" i="1"/>
  <c r="K5669" i="1"/>
  <c r="J5670" i="1"/>
  <c r="K5670" i="1"/>
  <c r="J5672" i="1"/>
  <c r="K5672" i="1"/>
  <c r="J5671" i="1"/>
  <c r="K5671" i="1"/>
  <c r="J5673" i="1"/>
  <c r="K5673" i="1"/>
  <c r="J5674" i="1"/>
  <c r="K5674" i="1"/>
  <c r="J5675" i="1"/>
  <c r="K5675" i="1"/>
  <c r="J5676" i="1"/>
  <c r="K5676" i="1"/>
  <c r="J5677" i="1"/>
  <c r="K5677" i="1"/>
  <c r="J5678" i="1"/>
  <c r="K5678" i="1"/>
  <c r="J5679" i="1"/>
  <c r="K5679" i="1"/>
  <c r="J5680" i="1"/>
  <c r="K5680" i="1"/>
  <c r="J5681" i="1"/>
  <c r="K5681" i="1"/>
  <c r="J5682" i="1"/>
  <c r="K5682" i="1"/>
  <c r="J5683" i="1"/>
  <c r="K5683" i="1"/>
  <c r="J5684" i="1"/>
  <c r="K5684" i="1"/>
  <c r="J5655" i="1" l="1"/>
  <c r="J5650" i="1"/>
  <c r="K5650" i="1"/>
  <c r="J5651" i="1"/>
  <c r="K5651" i="1"/>
  <c r="J5652" i="1"/>
  <c r="K5652" i="1"/>
  <c r="J5653" i="1"/>
  <c r="K5653" i="1"/>
  <c r="J5654" i="1"/>
  <c r="K5654" i="1"/>
  <c r="K5655" i="1"/>
  <c r="J5656" i="1"/>
  <c r="K5656" i="1"/>
  <c r="J5657" i="1"/>
  <c r="K5657" i="1"/>
  <c r="J5658" i="1"/>
  <c r="K5658" i="1"/>
  <c r="J5659" i="1"/>
  <c r="K5659" i="1"/>
  <c r="J5660" i="1"/>
  <c r="K5660" i="1"/>
  <c r="J5661" i="1"/>
  <c r="K5661" i="1"/>
  <c r="J5662" i="1"/>
  <c r="K5662" i="1"/>
  <c r="J5663" i="1"/>
  <c r="K5663" i="1"/>
  <c r="J5664" i="1"/>
  <c r="K5664" i="1"/>
  <c r="J5665" i="1"/>
  <c r="K5665" i="1"/>
  <c r="K5616" i="1" l="1"/>
  <c r="J5616" i="1"/>
  <c r="J5634" i="1" l="1"/>
  <c r="K5634" i="1"/>
  <c r="J5635" i="1"/>
  <c r="K5635" i="1"/>
  <c r="J5636" i="1"/>
  <c r="K5636" i="1"/>
  <c r="J5637" i="1"/>
  <c r="K5637" i="1"/>
  <c r="J5638" i="1"/>
  <c r="K5638" i="1"/>
  <c r="J5639" i="1"/>
  <c r="K5639" i="1"/>
  <c r="J5640" i="1"/>
  <c r="K5640" i="1"/>
  <c r="J5641" i="1"/>
  <c r="K5641" i="1"/>
  <c r="J5642" i="1"/>
  <c r="K5642" i="1"/>
  <c r="J5643" i="1"/>
  <c r="K5643" i="1"/>
  <c r="J5644" i="1"/>
  <c r="K5644" i="1"/>
  <c r="J5645" i="1"/>
  <c r="K5645" i="1"/>
  <c r="J5646" i="1"/>
  <c r="K5646" i="1"/>
  <c r="J5647" i="1"/>
  <c r="K5647" i="1"/>
  <c r="J5648" i="1"/>
  <c r="K5648" i="1"/>
  <c r="J5649" i="1"/>
  <c r="K5649" i="1"/>
  <c r="J5606" i="1"/>
  <c r="K5606" i="1"/>
  <c r="J5607" i="1"/>
  <c r="K5607" i="1"/>
  <c r="J5608" i="1"/>
  <c r="K5608" i="1"/>
  <c r="J5609" i="1"/>
  <c r="K5609" i="1"/>
  <c r="J5610" i="1"/>
  <c r="K5610" i="1"/>
  <c r="J5611" i="1"/>
  <c r="K5611" i="1"/>
  <c r="J5612" i="1"/>
  <c r="K5612" i="1"/>
  <c r="J5613" i="1"/>
  <c r="K5613" i="1"/>
  <c r="J5615" i="1"/>
  <c r="K5615" i="1"/>
  <c r="J5614" i="1"/>
  <c r="K5614" i="1"/>
  <c r="J5617" i="1"/>
  <c r="K5617" i="1"/>
  <c r="J5618" i="1"/>
  <c r="K5618" i="1"/>
  <c r="J5619" i="1"/>
  <c r="K5619" i="1"/>
  <c r="J5620" i="1"/>
  <c r="K5620" i="1"/>
  <c r="J5621" i="1"/>
  <c r="K5621" i="1"/>
  <c r="J5622" i="1"/>
  <c r="K5622" i="1"/>
  <c r="J5623" i="1"/>
  <c r="K5623" i="1"/>
  <c r="J5624" i="1"/>
  <c r="K5624" i="1"/>
  <c r="J5625" i="1"/>
  <c r="K5625" i="1"/>
  <c r="J5626" i="1"/>
  <c r="K5626" i="1"/>
  <c r="J5627" i="1"/>
  <c r="K5627" i="1"/>
  <c r="J5628" i="1"/>
  <c r="K5628" i="1"/>
  <c r="J5629" i="1"/>
  <c r="K5629" i="1"/>
  <c r="J5630" i="1"/>
  <c r="K5630" i="1"/>
  <c r="J5631" i="1"/>
  <c r="K5631" i="1"/>
  <c r="J5632" i="1"/>
  <c r="K5632" i="1"/>
  <c r="J5633" i="1"/>
  <c r="K5633" i="1"/>
  <c r="K5574" i="1" l="1"/>
  <c r="K5575" i="1"/>
  <c r="K5576" i="1"/>
  <c r="K5577" i="1"/>
  <c r="K5578" i="1"/>
  <c r="K5579" i="1"/>
  <c r="K5580" i="1"/>
  <c r="K5581" i="1"/>
  <c r="K5582" i="1"/>
  <c r="K5583" i="1"/>
  <c r="K5584" i="1"/>
  <c r="K5585" i="1"/>
  <c r="K5586" i="1"/>
  <c r="K5587" i="1"/>
  <c r="K5588" i="1"/>
  <c r="K5589" i="1"/>
  <c r="K5590" i="1"/>
  <c r="K5591" i="1"/>
  <c r="K5592" i="1"/>
  <c r="K5593" i="1"/>
  <c r="K5594" i="1"/>
  <c r="K5595" i="1"/>
  <c r="K5596" i="1"/>
  <c r="K5597" i="1"/>
  <c r="K5598" i="1"/>
  <c r="K5599" i="1"/>
  <c r="K5600" i="1"/>
  <c r="K5601" i="1"/>
  <c r="K5602" i="1"/>
  <c r="K5603" i="1"/>
  <c r="K5604" i="1"/>
  <c r="K5605" i="1"/>
  <c r="J5541" i="1"/>
  <c r="J5542" i="1"/>
  <c r="J5543" i="1"/>
  <c r="J5544" i="1"/>
  <c r="J5545" i="1"/>
  <c r="J5546" i="1"/>
  <c r="J5547" i="1"/>
  <c r="J5548" i="1"/>
  <c r="J5549" i="1"/>
  <c r="J5550" i="1"/>
  <c r="J5551" i="1"/>
  <c r="J5552" i="1"/>
  <c r="J5553" i="1"/>
  <c r="J5554" i="1"/>
  <c r="J5555" i="1"/>
  <c r="J5556" i="1"/>
  <c r="J5557" i="1"/>
  <c r="J5558" i="1"/>
  <c r="J5559" i="1"/>
  <c r="J5560" i="1"/>
  <c r="J5561" i="1"/>
  <c r="J5562" i="1"/>
  <c r="J5563" i="1"/>
  <c r="J5564" i="1"/>
  <c r="J5565" i="1"/>
  <c r="J5566" i="1"/>
  <c r="J5567" i="1"/>
  <c r="J5568" i="1"/>
  <c r="J5569" i="1"/>
  <c r="J5570" i="1"/>
  <c r="J5571" i="1"/>
  <c r="J5572" i="1"/>
  <c r="J5573" i="1"/>
  <c r="J5574" i="1"/>
  <c r="J5575" i="1"/>
  <c r="J5576" i="1"/>
  <c r="J5577" i="1"/>
  <c r="J5578" i="1"/>
  <c r="J5579" i="1"/>
  <c r="J5580" i="1"/>
  <c r="J5581" i="1"/>
  <c r="J5582" i="1"/>
  <c r="J5583" i="1"/>
  <c r="J5584" i="1"/>
  <c r="J5585" i="1"/>
  <c r="J5586" i="1"/>
  <c r="J5587" i="1"/>
  <c r="J5588" i="1"/>
  <c r="J5589" i="1"/>
  <c r="J5590" i="1"/>
  <c r="J5591" i="1"/>
  <c r="J5592" i="1"/>
  <c r="J5593" i="1"/>
  <c r="J5594" i="1"/>
  <c r="J5595" i="1"/>
  <c r="J5596" i="1"/>
  <c r="J5597" i="1"/>
  <c r="J5598" i="1"/>
  <c r="J5599" i="1"/>
  <c r="K5542" i="1"/>
  <c r="J5605" i="1"/>
  <c r="J5604" i="1"/>
  <c r="J5603" i="1"/>
  <c r="J5602" i="1"/>
  <c r="J5601" i="1"/>
  <c r="J5600" i="1"/>
  <c r="K5573" i="1" l="1"/>
  <c r="K5572" i="1"/>
  <c r="K5571" i="1"/>
  <c r="K5570" i="1"/>
  <c r="K5569" i="1"/>
  <c r="K5568" i="1"/>
  <c r="K5567" i="1"/>
  <c r="K5566" i="1"/>
  <c r="K5565" i="1"/>
  <c r="K5564" i="1"/>
  <c r="K5563" i="1"/>
  <c r="K5562" i="1"/>
  <c r="J5533" i="1" l="1"/>
  <c r="K5533" i="1"/>
  <c r="J5534" i="1"/>
  <c r="K5534" i="1"/>
  <c r="J5535" i="1"/>
  <c r="K5535" i="1"/>
  <c r="J5536" i="1"/>
  <c r="K5536" i="1"/>
  <c r="J5537" i="1"/>
  <c r="K5537" i="1"/>
  <c r="J5538" i="1"/>
  <c r="K5538" i="1"/>
  <c r="J5539" i="1"/>
  <c r="K5539" i="1"/>
  <c r="J5540" i="1"/>
  <c r="K5540" i="1"/>
  <c r="K5541" i="1"/>
  <c r="K5543" i="1"/>
  <c r="K5544" i="1"/>
  <c r="K5545" i="1"/>
  <c r="K5546" i="1"/>
  <c r="K5547" i="1"/>
  <c r="K5548" i="1"/>
  <c r="K5549" i="1"/>
  <c r="K5550" i="1"/>
  <c r="K5551" i="1"/>
  <c r="K5552" i="1"/>
  <c r="K5553" i="1"/>
  <c r="K5554" i="1"/>
  <c r="K5555" i="1"/>
  <c r="K5556" i="1"/>
  <c r="K5557" i="1"/>
  <c r="K5558" i="1"/>
  <c r="K5559" i="1"/>
  <c r="K5560" i="1"/>
  <c r="K5561" i="1"/>
  <c r="K5505" i="1" l="1"/>
  <c r="J5505" i="1"/>
  <c r="J5498" i="1" l="1"/>
  <c r="K5498" i="1"/>
  <c r="J5499" i="1"/>
  <c r="K5499" i="1"/>
  <c r="J5500" i="1"/>
  <c r="K5500" i="1"/>
  <c r="J5501" i="1"/>
  <c r="K5501" i="1"/>
  <c r="J5502" i="1"/>
  <c r="K5502" i="1"/>
  <c r="J5503" i="1"/>
  <c r="K5503" i="1"/>
  <c r="J5504" i="1"/>
  <c r="K5504" i="1"/>
  <c r="J5507" i="1"/>
  <c r="K5507" i="1"/>
  <c r="J5508" i="1"/>
  <c r="K5508" i="1"/>
  <c r="J5509" i="1"/>
  <c r="K5509" i="1"/>
  <c r="J5510" i="1"/>
  <c r="K5510" i="1"/>
  <c r="J5512" i="1"/>
  <c r="K5512" i="1"/>
  <c r="J5513" i="1"/>
  <c r="K5513" i="1"/>
  <c r="J5514" i="1"/>
  <c r="K5514" i="1"/>
  <c r="J5506" i="1"/>
  <c r="K5506" i="1"/>
  <c r="J5515" i="1"/>
  <c r="K5515" i="1"/>
  <c r="J5516" i="1"/>
  <c r="K5516" i="1"/>
  <c r="J5518" i="1"/>
  <c r="K5518" i="1"/>
  <c r="J5511" i="1"/>
  <c r="K5511" i="1"/>
  <c r="J5519" i="1"/>
  <c r="K5519" i="1"/>
  <c r="J5520" i="1"/>
  <c r="K5520" i="1"/>
  <c r="J5521" i="1"/>
  <c r="K5521" i="1"/>
  <c r="J5522" i="1"/>
  <c r="K5522" i="1"/>
  <c r="J5517" i="1"/>
  <c r="K5517" i="1"/>
  <c r="J5523" i="1"/>
  <c r="K5523" i="1"/>
  <c r="J5524" i="1"/>
  <c r="K5524" i="1"/>
  <c r="J5525" i="1"/>
  <c r="K5525" i="1"/>
  <c r="J5526" i="1"/>
  <c r="K5526" i="1"/>
  <c r="J5527" i="1"/>
  <c r="K5527" i="1"/>
  <c r="J5528" i="1"/>
  <c r="K5528" i="1"/>
  <c r="J5529" i="1"/>
  <c r="K5529" i="1"/>
  <c r="J5530" i="1"/>
  <c r="K5530" i="1"/>
  <c r="J5531" i="1"/>
  <c r="K5531" i="1"/>
  <c r="J5532" i="1"/>
  <c r="K5532" i="1"/>
  <c r="K5479" i="1"/>
  <c r="J5479" i="1"/>
  <c r="K5463" i="1"/>
  <c r="J5463" i="1"/>
  <c r="K5462" i="1" l="1"/>
  <c r="J5462" i="1"/>
  <c r="J5491" i="1" l="1"/>
  <c r="K5491" i="1"/>
  <c r="J5492" i="1"/>
  <c r="K5492" i="1"/>
  <c r="J5493" i="1"/>
  <c r="K5493" i="1"/>
  <c r="J5494" i="1"/>
  <c r="K5494" i="1"/>
  <c r="J5495" i="1"/>
  <c r="K5495" i="1"/>
  <c r="J5496" i="1"/>
  <c r="K5496" i="1"/>
  <c r="J5497" i="1"/>
  <c r="K5497" i="1"/>
  <c r="J5456" i="1"/>
  <c r="K5456" i="1"/>
  <c r="J5457" i="1"/>
  <c r="K5457" i="1"/>
  <c r="J5458" i="1"/>
  <c r="K5458" i="1"/>
  <c r="J5459" i="1"/>
  <c r="K5459" i="1"/>
  <c r="J5460" i="1"/>
  <c r="K5460" i="1"/>
  <c r="J5461" i="1"/>
  <c r="K5461" i="1"/>
  <c r="J5464" i="1"/>
  <c r="K5464" i="1"/>
  <c r="J5465" i="1"/>
  <c r="K5465" i="1"/>
  <c r="J5466" i="1"/>
  <c r="K5466" i="1"/>
  <c r="J5467" i="1"/>
  <c r="K5467" i="1"/>
  <c r="J5469" i="1"/>
  <c r="K5469" i="1"/>
  <c r="J5471" i="1"/>
  <c r="K5471" i="1"/>
  <c r="J5472" i="1"/>
  <c r="K5472" i="1"/>
  <c r="J5473" i="1"/>
  <c r="K5473" i="1"/>
  <c r="J5474" i="1"/>
  <c r="K5474" i="1"/>
  <c r="J5475" i="1"/>
  <c r="K5475" i="1"/>
  <c r="J5476" i="1"/>
  <c r="K5476" i="1"/>
  <c r="J5477" i="1"/>
  <c r="K5477" i="1"/>
  <c r="J5478" i="1"/>
  <c r="K5478" i="1"/>
  <c r="J5480" i="1"/>
  <c r="K5480" i="1"/>
  <c r="J5481" i="1"/>
  <c r="K5481" i="1"/>
  <c r="J5483" i="1"/>
  <c r="K5483" i="1"/>
  <c r="J5484" i="1"/>
  <c r="K5484" i="1"/>
  <c r="J5482" i="1"/>
  <c r="K5482" i="1"/>
  <c r="J5470" i="1"/>
  <c r="K5470" i="1"/>
  <c r="J5468" i="1"/>
  <c r="K5468" i="1"/>
  <c r="J5485" i="1"/>
  <c r="K5485" i="1"/>
  <c r="J5486" i="1"/>
  <c r="K5486" i="1"/>
  <c r="J5487" i="1"/>
  <c r="K5487" i="1"/>
  <c r="J5488" i="1"/>
  <c r="K5488" i="1"/>
  <c r="J5489" i="1"/>
  <c r="K5489" i="1"/>
  <c r="J5490" i="1"/>
  <c r="K5490" i="1"/>
  <c r="J5455" i="1"/>
  <c r="J5454" i="1"/>
  <c r="J5453" i="1"/>
  <c r="J5452" i="1"/>
  <c r="J5451" i="1"/>
  <c r="J5448" i="1"/>
  <c r="K5448" i="1"/>
  <c r="K5443" i="1"/>
  <c r="K5444" i="1"/>
  <c r="K5445" i="1"/>
  <c r="K5446" i="1"/>
  <c r="K5447" i="1"/>
  <c r="K5449" i="1"/>
  <c r="K5450" i="1"/>
  <c r="K5451" i="1"/>
  <c r="K5452" i="1"/>
  <c r="K5453" i="1"/>
  <c r="K5454" i="1"/>
  <c r="K5455" i="1"/>
  <c r="K5442" i="1"/>
  <c r="J5429" i="1" l="1"/>
  <c r="K5428" i="1"/>
  <c r="J5428" i="1"/>
  <c r="J5445" i="1" l="1"/>
  <c r="J5446" i="1"/>
  <c r="J5447" i="1"/>
  <c r="J5449" i="1"/>
  <c r="J5450" i="1"/>
  <c r="J5393" i="1"/>
  <c r="K5393" i="1"/>
  <c r="J5394" i="1"/>
  <c r="K5394" i="1"/>
  <c r="J5395" i="1"/>
  <c r="K5395" i="1"/>
  <c r="J5396" i="1"/>
  <c r="K5396" i="1"/>
  <c r="J5397" i="1"/>
  <c r="K5397" i="1"/>
  <c r="J5398" i="1"/>
  <c r="K5398" i="1"/>
  <c r="J5399" i="1"/>
  <c r="K5399" i="1"/>
  <c r="J5400" i="1"/>
  <c r="K5400" i="1"/>
  <c r="J5401" i="1"/>
  <c r="K5401" i="1"/>
  <c r="J5402" i="1"/>
  <c r="K5402" i="1"/>
  <c r="J5403" i="1"/>
  <c r="K5403" i="1"/>
  <c r="J5404" i="1"/>
  <c r="K5404" i="1"/>
  <c r="J5405" i="1"/>
  <c r="K5405" i="1"/>
  <c r="J5406" i="1"/>
  <c r="K5406" i="1"/>
  <c r="J5407" i="1"/>
  <c r="K5407" i="1"/>
  <c r="J5408" i="1"/>
  <c r="K5408" i="1"/>
  <c r="J5409" i="1"/>
  <c r="K5409" i="1"/>
  <c r="J5410" i="1"/>
  <c r="K5410" i="1"/>
  <c r="J5411" i="1"/>
  <c r="K5411" i="1"/>
  <c r="J5412" i="1"/>
  <c r="K5412" i="1"/>
  <c r="J5413" i="1"/>
  <c r="K5413" i="1"/>
  <c r="J5414" i="1"/>
  <c r="K5414" i="1"/>
  <c r="J5415" i="1"/>
  <c r="K5415" i="1"/>
  <c r="J5416" i="1"/>
  <c r="K5416" i="1"/>
  <c r="J5417" i="1"/>
  <c r="K5417" i="1"/>
  <c r="J5418" i="1"/>
  <c r="K5418" i="1"/>
  <c r="J5419" i="1"/>
  <c r="K5419" i="1"/>
  <c r="J5420" i="1"/>
  <c r="K5420" i="1"/>
  <c r="J5421" i="1"/>
  <c r="K5421" i="1"/>
  <c r="J5422" i="1"/>
  <c r="K5422" i="1"/>
  <c r="J5423" i="1"/>
  <c r="K5423" i="1"/>
  <c r="J5424" i="1"/>
  <c r="K5424" i="1"/>
  <c r="J5425" i="1"/>
  <c r="K5425" i="1"/>
  <c r="J5426" i="1"/>
  <c r="K5426" i="1"/>
  <c r="J5427" i="1"/>
  <c r="K5427" i="1"/>
  <c r="K5429" i="1"/>
  <c r="J5430" i="1"/>
  <c r="K5430" i="1"/>
  <c r="J5431" i="1"/>
  <c r="K5431" i="1"/>
  <c r="J5432" i="1"/>
  <c r="K5432" i="1"/>
  <c r="J5433" i="1"/>
  <c r="K5433" i="1"/>
  <c r="J5434" i="1"/>
  <c r="K5434" i="1"/>
  <c r="J5435" i="1"/>
  <c r="K5435" i="1"/>
  <c r="J5436" i="1"/>
  <c r="K5436" i="1"/>
  <c r="J5437" i="1"/>
  <c r="K5437" i="1"/>
  <c r="J5438" i="1"/>
  <c r="K5438" i="1"/>
  <c r="J5439" i="1"/>
  <c r="K5439" i="1"/>
  <c r="J5440" i="1"/>
  <c r="K5440" i="1"/>
  <c r="J5441" i="1"/>
  <c r="K5441" i="1"/>
  <c r="J5442" i="1"/>
  <c r="J5443" i="1"/>
  <c r="J5444" i="1"/>
  <c r="J5392" i="1" l="1"/>
  <c r="K5392" i="1"/>
  <c r="J5380" i="1" l="1"/>
  <c r="K5380" i="1"/>
  <c r="J5381" i="1"/>
  <c r="K5381" i="1"/>
  <c r="J5382" i="1"/>
  <c r="K5382" i="1"/>
  <c r="J5383" i="1"/>
  <c r="K5383" i="1"/>
  <c r="J5384" i="1"/>
  <c r="K5384" i="1"/>
  <c r="J5385" i="1"/>
  <c r="K5385" i="1"/>
  <c r="J5386" i="1"/>
  <c r="K5386" i="1"/>
  <c r="J5387" i="1"/>
  <c r="K5387" i="1"/>
  <c r="J5388" i="1"/>
  <c r="K5388" i="1"/>
  <c r="J5389" i="1"/>
  <c r="K5389" i="1"/>
  <c r="J5390" i="1"/>
  <c r="K5390" i="1"/>
  <c r="J5391" i="1"/>
  <c r="K5391" i="1"/>
  <c r="K5379" i="1" l="1"/>
  <c r="J5379" i="1"/>
  <c r="K5355" i="1" l="1"/>
  <c r="K5356" i="1"/>
  <c r="K5357" i="1"/>
  <c r="K5358" i="1"/>
  <c r="K5359" i="1"/>
  <c r="K5360" i="1"/>
  <c r="K5361" i="1"/>
  <c r="K5362" i="1"/>
  <c r="K5363" i="1"/>
  <c r="K5364" i="1"/>
  <c r="K5365" i="1"/>
  <c r="K5366" i="1"/>
  <c r="K5367" i="1"/>
  <c r="K5368" i="1"/>
  <c r="K5369" i="1"/>
  <c r="K5370" i="1"/>
  <c r="K5371" i="1"/>
  <c r="K5372" i="1"/>
  <c r="K5373" i="1"/>
  <c r="K5374" i="1"/>
  <c r="K5375" i="1"/>
  <c r="K5376" i="1"/>
  <c r="K5377" i="1"/>
  <c r="K5378" i="1"/>
  <c r="J5355" i="1"/>
  <c r="J5356" i="1"/>
  <c r="J5357" i="1"/>
  <c r="J5358" i="1"/>
  <c r="J5359" i="1"/>
  <c r="J5360" i="1"/>
  <c r="J5361" i="1"/>
  <c r="J5362" i="1"/>
  <c r="J5363" i="1"/>
  <c r="J5364" i="1"/>
  <c r="J5365" i="1"/>
  <c r="J5366" i="1"/>
  <c r="J5367" i="1"/>
  <c r="J5368" i="1"/>
  <c r="J5369" i="1"/>
  <c r="J5370" i="1"/>
  <c r="J5371" i="1"/>
  <c r="J5372" i="1"/>
  <c r="J5373" i="1"/>
  <c r="J5374" i="1"/>
  <c r="J5375" i="1"/>
  <c r="J5376" i="1"/>
  <c r="J5377" i="1"/>
  <c r="J5378" i="1"/>
  <c r="K5354" i="1" l="1"/>
  <c r="J5354" i="1"/>
  <c r="K5325" i="1" l="1"/>
  <c r="J5325" i="1"/>
  <c r="K5326" i="1" l="1"/>
  <c r="J5326" i="1"/>
  <c r="J5313" i="1" l="1"/>
  <c r="K5313" i="1"/>
  <c r="J5314" i="1"/>
  <c r="K5314" i="1"/>
  <c r="J5315" i="1"/>
  <c r="K5315" i="1"/>
  <c r="J5316" i="1"/>
  <c r="K5316" i="1"/>
  <c r="J5317" i="1"/>
  <c r="K5317" i="1"/>
  <c r="J5318" i="1"/>
  <c r="K5318" i="1"/>
  <c r="J5319" i="1"/>
  <c r="K5319" i="1"/>
  <c r="J5320" i="1"/>
  <c r="K5320" i="1"/>
  <c r="J5321" i="1"/>
  <c r="K5321" i="1"/>
  <c r="J5322" i="1"/>
  <c r="K5322" i="1"/>
  <c r="J5323" i="1"/>
  <c r="K5323" i="1"/>
  <c r="J5324" i="1"/>
  <c r="K5324" i="1"/>
  <c r="J5327" i="1"/>
  <c r="K5327" i="1"/>
  <c r="J5328" i="1"/>
  <c r="K5328" i="1"/>
  <c r="J5329" i="1"/>
  <c r="K5329" i="1"/>
  <c r="J5330" i="1"/>
  <c r="K5330" i="1"/>
  <c r="J5331" i="1"/>
  <c r="K5331" i="1"/>
  <c r="J5306" i="1" l="1"/>
  <c r="K5306" i="1"/>
  <c r="J5307" i="1"/>
  <c r="J5332" i="1" l="1"/>
  <c r="K5332" i="1"/>
  <c r="J5333" i="1"/>
  <c r="K5333" i="1"/>
  <c r="J5334" i="1"/>
  <c r="K5334" i="1"/>
  <c r="J5335" i="1"/>
  <c r="K5335" i="1"/>
  <c r="J5336" i="1"/>
  <c r="K5336" i="1"/>
  <c r="J5337" i="1"/>
  <c r="K5337" i="1"/>
  <c r="J5338" i="1"/>
  <c r="K5338" i="1"/>
  <c r="J5339" i="1"/>
  <c r="K5339" i="1"/>
  <c r="J5340" i="1"/>
  <c r="K5340" i="1"/>
  <c r="J5341" i="1"/>
  <c r="K5341" i="1"/>
  <c r="J5342" i="1"/>
  <c r="K5342" i="1"/>
  <c r="J5343" i="1"/>
  <c r="K5343" i="1"/>
  <c r="J5344" i="1"/>
  <c r="K5344" i="1"/>
  <c r="J5345" i="1"/>
  <c r="K5345" i="1"/>
  <c r="J5346" i="1"/>
  <c r="K5346" i="1"/>
  <c r="J5347" i="1"/>
  <c r="K5347" i="1"/>
  <c r="J5348" i="1"/>
  <c r="K5348" i="1"/>
  <c r="J5349" i="1"/>
  <c r="K5349" i="1"/>
  <c r="J5350" i="1"/>
  <c r="K5350" i="1"/>
  <c r="J5351" i="1"/>
  <c r="K5351" i="1"/>
  <c r="J5352" i="1"/>
  <c r="K5352" i="1"/>
  <c r="J5353" i="1"/>
  <c r="K5353" i="1"/>
  <c r="K5283" i="1" l="1"/>
  <c r="J5283" i="1"/>
  <c r="J5296" i="1" l="1"/>
  <c r="K5296" i="1"/>
  <c r="J5297" i="1"/>
  <c r="K5297" i="1"/>
  <c r="J5298" i="1"/>
  <c r="K5298" i="1"/>
  <c r="J5299" i="1"/>
  <c r="K5299" i="1"/>
  <c r="J5300" i="1"/>
  <c r="K5300" i="1"/>
  <c r="J5301" i="1"/>
  <c r="K5301" i="1"/>
  <c r="J5302" i="1"/>
  <c r="K5302" i="1"/>
  <c r="J5303" i="1"/>
  <c r="K5303" i="1"/>
  <c r="K5307" i="1"/>
  <c r="J5305" i="1"/>
  <c r="K5305" i="1"/>
  <c r="J5308" i="1"/>
  <c r="K5308" i="1"/>
  <c r="J5309" i="1"/>
  <c r="K5309" i="1"/>
  <c r="J5310" i="1"/>
  <c r="K5310" i="1"/>
  <c r="J5311" i="1"/>
  <c r="K5311" i="1"/>
  <c r="J5312" i="1"/>
  <c r="K5312" i="1"/>
  <c r="K5256" i="1" l="1"/>
  <c r="J5256" i="1"/>
  <c r="J5238" i="1" l="1"/>
  <c r="K5230" i="1" l="1"/>
  <c r="J5230" i="1"/>
  <c r="J5280" i="1"/>
  <c r="K5280" i="1"/>
  <c r="J5281" i="1"/>
  <c r="K5281" i="1"/>
  <c r="J5282" i="1"/>
  <c r="K5282" i="1"/>
  <c r="J5284" i="1"/>
  <c r="K5284" i="1"/>
  <c r="J5285" i="1"/>
  <c r="K5285" i="1"/>
  <c r="J5286" i="1"/>
  <c r="K5286" i="1"/>
  <c r="J5287" i="1"/>
  <c r="K5287" i="1"/>
  <c r="J5288" i="1"/>
  <c r="K5288" i="1"/>
  <c r="J5289" i="1"/>
  <c r="K5289" i="1"/>
  <c r="J5290" i="1"/>
  <c r="K5290" i="1"/>
  <c r="J5291" i="1"/>
  <c r="K5291" i="1"/>
  <c r="J5292" i="1"/>
  <c r="K5292" i="1"/>
  <c r="J5293" i="1"/>
  <c r="K5293" i="1"/>
  <c r="J5294" i="1"/>
  <c r="K5294" i="1"/>
  <c r="J5295" i="1"/>
  <c r="K5295" i="1"/>
  <c r="J5229" i="1"/>
  <c r="K5229" i="1"/>
  <c r="J5231" i="1"/>
  <c r="K5231" i="1"/>
  <c r="J5232" i="1"/>
  <c r="K5232" i="1"/>
  <c r="J5233" i="1"/>
  <c r="K5233" i="1"/>
  <c r="J5234" i="1"/>
  <c r="K5234" i="1"/>
  <c r="J5235" i="1"/>
  <c r="K5235" i="1"/>
  <c r="J5236" i="1"/>
  <c r="K5236" i="1"/>
  <c r="J5237" i="1"/>
  <c r="K5237" i="1"/>
  <c r="K5238" i="1"/>
  <c r="J5239" i="1"/>
  <c r="K5239" i="1"/>
  <c r="J5240" i="1"/>
  <c r="K5240" i="1"/>
  <c r="J5241" i="1"/>
  <c r="K5241" i="1"/>
  <c r="J5242" i="1"/>
  <c r="K5242" i="1"/>
  <c r="J5243" i="1"/>
  <c r="K5243" i="1"/>
  <c r="J5244" i="1"/>
  <c r="K5244" i="1"/>
  <c r="J5245" i="1"/>
  <c r="K5245" i="1"/>
  <c r="J5246" i="1"/>
  <c r="K5246" i="1"/>
  <c r="J5247" i="1"/>
  <c r="K5247" i="1"/>
  <c r="J5248" i="1"/>
  <c r="K5248" i="1"/>
  <c r="J5249" i="1"/>
  <c r="K5249" i="1"/>
  <c r="J5250" i="1"/>
  <c r="K5250" i="1"/>
  <c r="J5251" i="1"/>
  <c r="K5251" i="1"/>
  <c r="J5252" i="1"/>
  <c r="K5252" i="1"/>
  <c r="J5253" i="1"/>
  <c r="K5253" i="1"/>
  <c r="J5254" i="1"/>
  <c r="K5254" i="1"/>
  <c r="J5255" i="1"/>
  <c r="K5255" i="1"/>
  <c r="J5257" i="1"/>
  <c r="K5257" i="1"/>
  <c r="J5258" i="1"/>
  <c r="K5258" i="1"/>
  <c r="J5259" i="1"/>
  <c r="K5259" i="1"/>
  <c r="J5260" i="1"/>
  <c r="K5260" i="1"/>
  <c r="J5261" i="1"/>
  <c r="K5261" i="1"/>
  <c r="J5262" i="1"/>
  <c r="K5262" i="1"/>
  <c r="J5263" i="1"/>
  <c r="K5263" i="1"/>
  <c r="J5264" i="1"/>
  <c r="K5264" i="1"/>
  <c r="J5265" i="1"/>
  <c r="K5265" i="1"/>
  <c r="J5266" i="1"/>
  <c r="K5266" i="1"/>
  <c r="J5267" i="1"/>
  <c r="K5267" i="1"/>
  <c r="J5268" i="1"/>
  <c r="K5268" i="1"/>
  <c r="J5269" i="1"/>
  <c r="K5269" i="1"/>
  <c r="J5270" i="1"/>
  <c r="K5270" i="1"/>
  <c r="J5271" i="1"/>
  <c r="K5271" i="1"/>
  <c r="J5272" i="1"/>
  <c r="K5272" i="1"/>
  <c r="J5273" i="1"/>
  <c r="K5273" i="1"/>
  <c r="J5274" i="1"/>
  <c r="K5274" i="1"/>
  <c r="J5275" i="1"/>
  <c r="K5275" i="1"/>
  <c r="J5276" i="1"/>
  <c r="K5276" i="1"/>
  <c r="J5277" i="1"/>
  <c r="K5277" i="1"/>
  <c r="J5278" i="1"/>
  <c r="K5278" i="1"/>
  <c r="J5279" i="1"/>
  <c r="K5279" i="1"/>
  <c r="K5219" i="1" l="1"/>
  <c r="J5219" i="1"/>
  <c r="J5202" i="1" l="1"/>
  <c r="J5209" i="1" l="1"/>
  <c r="K5209" i="1"/>
  <c r="J5210" i="1"/>
  <c r="K5210" i="1"/>
  <c r="J5211" i="1"/>
  <c r="K5211" i="1"/>
  <c r="J5212" i="1"/>
  <c r="K5212" i="1"/>
  <c r="J5213" i="1"/>
  <c r="K5213" i="1"/>
  <c r="J5214" i="1"/>
  <c r="K5214" i="1"/>
  <c r="J5215" i="1"/>
  <c r="K5215" i="1"/>
  <c r="J5216" i="1"/>
  <c r="K5216" i="1"/>
  <c r="J5217" i="1"/>
  <c r="K5217" i="1"/>
  <c r="J5218" i="1"/>
  <c r="K5218" i="1"/>
  <c r="J5220" i="1"/>
  <c r="K5220" i="1"/>
  <c r="J5221" i="1"/>
  <c r="K5221" i="1"/>
  <c r="J5222" i="1"/>
  <c r="K5222" i="1"/>
  <c r="J5223" i="1"/>
  <c r="K5223" i="1"/>
  <c r="J5224" i="1"/>
  <c r="K5224" i="1"/>
  <c r="J5225" i="1"/>
  <c r="K5225" i="1"/>
  <c r="J5226" i="1"/>
  <c r="K5226" i="1"/>
  <c r="J5227" i="1"/>
  <c r="K5227" i="1"/>
  <c r="J5228" i="1"/>
  <c r="K5228" i="1"/>
  <c r="J5184" i="1"/>
  <c r="K5184" i="1"/>
  <c r="J5185" i="1"/>
  <c r="K5185" i="1"/>
  <c r="J5186" i="1"/>
  <c r="K5186" i="1"/>
  <c r="J5187" i="1"/>
  <c r="K5187" i="1"/>
  <c r="J5188" i="1"/>
  <c r="K5188" i="1"/>
  <c r="J5189" i="1"/>
  <c r="K5189" i="1"/>
  <c r="J5190" i="1"/>
  <c r="K5190" i="1"/>
  <c r="J5191" i="1"/>
  <c r="K5191" i="1"/>
  <c r="J5192" i="1"/>
  <c r="K5192" i="1"/>
  <c r="J5193" i="1"/>
  <c r="K5193" i="1"/>
  <c r="J5194" i="1"/>
  <c r="K5194" i="1"/>
  <c r="J5195" i="1"/>
  <c r="K5195" i="1"/>
  <c r="J5196" i="1"/>
  <c r="K5196" i="1"/>
  <c r="J5197" i="1"/>
  <c r="K5197" i="1"/>
  <c r="J5198" i="1"/>
  <c r="K5198" i="1"/>
  <c r="J5199" i="1"/>
  <c r="K5199" i="1"/>
  <c r="J5200" i="1"/>
  <c r="K5200" i="1"/>
  <c r="J5201" i="1"/>
  <c r="K5201" i="1"/>
  <c r="K5202" i="1"/>
  <c r="J5203" i="1"/>
  <c r="K5203" i="1"/>
  <c r="J5204" i="1"/>
  <c r="K5204" i="1"/>
  <c r="J5205" i="1"/>
  <c r="K5205" i="1"/>
  <c r="J5206" i="1"/>
  <c r="K5206" i="1"/>
  <c r="J5207" i="1"/>
  <c r="K5207" i="1"/>
  <c r="J5208" i="1"/>
  <c r="K5208" i="1"/>
  <c r="J5165" i="1" l="1"/>
  <c r="K5165" i="1"/>
  <c r="J5166" i="1"/>
  <c r="K5166" i="1"/>
  <c r="J5167" i="1"/>
  <c r="K5167" i="1"/>
  <c r="J5168" i="1"/>
  <c r="K5168" i="1"/>
  <c r="J5169" i="1"/>
  <c r="K5169" i="1"/>
  <c r="J5170" i="1"/>
  <c r="K5170" i="1"/>
  <c r="J5171" i="1"/>
  <c r="K5171" i="1"/>
  <c r="J5172" i="1"/>
  <c r="K5172" i="1"/>
  <c r="J5173" i="1"/>
  <c r="K5173" i="1"/>
  <c r="J5174" i="1"/>
  <c r="K5174" i="1"/>
  <c r="J5175" i="1"/>
  <c r="K5175" i="1"/>
  <c r="J5176" i="1"/>
  <c r="K5176" i="1"/>
  <c r="J5177" i="1"/>
  <c r="K5177" i="1"/>
  <c r="J5178" i="1"/>
  <c r="K5178" i="1"/>
  <c r="J5179" i="1"/>
  <c r="K5179" i="1"/>
  <c r="J5180" i="1"/>
  <c r="K5180" i="1"/>
  <c r="J5181" i="1"/>
  <c r="K5181" i="1"/>
  <c r="J5182" i="1"/>
  <c r="K5182" i="1"/>
  <c r="J5183" i="1"/>
  <c r="K5183" i="1"/>
  <c r="K5137" i="1" l="1"/>
  <c r="J5137" i="1"/>
  <c r="J5135" i="1"/>
  <c r="J5128" i="1" l="1"/>
  <c r="J5126" i="1"/>
  <c r="K5126" i="1"/>
  <c r="J5149" i="1" l="1"/>
  <c r="K5149" i="1"/>
  <c r="J5150" i="1"/>
  <c r="K5150" i="1"/>
  <c r="J5151" i="1"/>
  <c r="K5151" i="1"/>
  <c r="J5152" i="1"/>
  <c r="K5152" i="1"/>
  <c r="J5153" i="1"/>
  <c r="K5153" i="1"/>
  <c r="J5154" i="1"/>
  <c r="K5154" i="1"/>
  <c r="J5155" i="1"/>
  <c r="K5155" i="1"/>
  <c r="J5156" i="1"/>
  <c r="K5156" i="1"/>
  <c r="J5157" i="1"/>
  <c r="K5157" i="1"/>
  <c r="J5158" i="1"/>
  <c r="K5158" i="1"/>
  <c r="J5159" i="1"/>
  <c r="K5159" i="1"/>
  <c r="J5160" i="1"/>
  <c r="K5160" i="1"/>
  <c r="J5161" i="1"/>
  <c r="K5161" i="1"/>
  <c r="J5162" i="1"/>
  <c r="K5162" i="1"/>
  <c r="J5163" i="1"/>
  <c r="K5163" i="1"/>
  <c r="J5164" i="1"/>
  <c r="K5164" i="1"/>
  <c r="K5115" i="1"/>
  <c r="J5115" i="1"/>
  <c r="K5116" i="1" l="1"/>
  <c r="J5116" i="1"/>
  <c r="J5117" i="1" l="1"/>
  <c r="K5117" i="1"/>
  <c r="J5118" i="1"/>
  <c r="K5118" i="1"/>
  <c r="J5119" i="1"/>
  <c r="K5119" i="1"/>
  <c r="J5120" i="1"/>
  <c r="K5120" i="1"/>
  <c r="J5121" i="1"/>
  <c r="K5121" i="1"/>
  <c r="J5122" i="1"/>
  <c r="K5122" i="1"/>
  <c r="J5123" i="1"/>
  <c r="K5123" i="1"/>
  <c r="J5124" i="1"/>
  <c r="K5124" i="1"/>
  <c r="J5125" i="1"/>
  <c r="K5125" i="1"/>
  <c r="J5127" i="1"/>
  <c r="K5127" i="1"/>
  <c r="K5128" i="1"/>
  <c r="J5129" i="1"/>
  <c r="K5129" i="1"/>
  <c r="J5130" i="1"/>
  <c r="K5130" i="1"/>
  <c r="J5131" i="1"/>
  <c r="K5131" i="1"/>
  <c r="J5132" i="1"/>
  <c r="K5132" i="1"/>
  <c r="J5133" i="1"/>
  <c r="K5133" i="1"/>
  <c r="J5134" i="1"/>
  <c r="K5134" i="1"/>
  <c r="K5135" i="1"/>
  <c r="J5136" i="1"/>
  <c r="K5136" i="1"/>
  <c r="J5138" i="1"/>
  <c r="K5138" i="1"/>
  <c r="J5139" i="1"/>
  <c r="K5139" i="1"/>
  <c r="J5140" i="1"/>
  <c r="K5140" i="1"/>
  <c r="J5141" i="1"/>
  <c r="K5141" i="1"/>
  <c r="J5142" i="1"/>
  <c r="K5142" i="1"/>
  <c r="J5143" i="1"/>
  <c r="K5143" i="1"/>
  <c r="J5144" i="1"/>
  <c r="K5144" i="1"/>
  <c r="J5145" i="1"/>
  <c r="K5145" i="1"/>
  <c r="J5146" i="1"/>
  <c r="K5146" i="1"/>
  <c r="J5147" i="1"/>
  <c r="K5147" i="1"/>
  <c r="J5148" i="1"/>
  <c r="K5148" i="1"/>
  <c r="J5102" i="1" l="1"/>
  <c r="K5102" i="1"/>
  <c r="J5103" i="1"/>
  <c r="K5103" i="1"/>
  <c r="J5104" i="1"/>
  <c r="K5104" i="1"/>
  <c r="J5105" i="1"/>
  <c r="K5105" i="1"/>
  <c r="J5106" i="1"/>
  <c r="K5106" i="1"/>
  <c r="J5107" i="1"/>
  <c r="K5107" i="1"/>
  <c r="J5108" i="1"/>
  <c r="K5108" i="1"/>
  <c r="J5109" i="1"/>
  <c r="K5109" i="1"/>
  <c r="J5110" i="1"/>
  <c r="K5110" i="1"/>
  <c r="J5111" i="1"/>
  <c r="J5112" i="1"/>
  <c r="J5113" i="1"/>
  <c r="J5114" i="1"/>
  <c r="K5080" i="1" l="1"/>
  <c r="J5080" i="1"/>
  <c r="J5093" i="1" l="1"/>
  <c r="K5093" i="1"/>
  <c r="J5094" i="1"/>
  <c r="K5094" i="1"/>
  <c r="J5095" i="1"/>
  <c r="K5095" i="1"/>
  <c r="J5096" i="1"/>
  <c r="K5096" i="1"/>
  <c r="J5097" i="1"/>
  <c r="K5097" i="1"/>
  <c r="J5098" i="1"/>
  <c r="K5098" i="1"/>
  <c r="J5099" i="1"/>
  <c r="K5099" i="1"/>
  <c r="J5100" i="1"/>
  <c r="K5100" i="1"/>
  <c r="J5101" i="1"/>
  <c r="K5101" i="1"/>
  <c r="K5111" i="1"/>
  <c r="K5112" i="1"/>
  <c r="K5113" i="1"/>
  <c r="K5114" i="1"/>
  <c r="K5073" i="1" l="1"/>
  <c r="J5073" i="1"/>
  <c r="J5081" i="1" l="1"/>
  <c r="K5081" i="1"/>
  <c r="J5082" i="1"/>
  <c r="K5082" i="1"/>
  <c r="J5083" i="1"/>
  <c r="K5083" i="1"/>
  <c r="J5084" i="1"/>
  <c r="K5084" i="1"/>
  <c r="J5085" i="1"/>
  <c r="K5085" i="1"/>
  <c r="J5086" i="1"/>
  <c r="K5086" i="1"/>
  <c r="J5087" i="1"/>
  <c r="K5087" i="1"/>
  <c r="J5088" i="1"/>
  <c r="K5088" i="1"/>
  <c r="J5089" i="1"/>
  <c r="K5089" i="1"/>
  <c r="J5090" i="1"/>
  <c r="K5090" i="1"/>
  <c r="J5091" i="1"/>
  <c r="K5091" i="1"/>
  <c r="J5092" i="1"/>
  <c r="K5092" i="1"/>
  <c r="J5068" i="1"/>
  <c r="K5068" i="1"/>
  <c r="J5069" i="1"/>
  <c r="K5069" i="1"/>
  <c r="J5070" i="1"/>
  <c r="K5070" i="1"/>
  <c r="J5071" i="1"/>
  <c r="K5071" i="1"/>
  <c r="J5072" i="1"/>
  <c r="K5072" i="1"/>
  <c r="J5074" i="1"/>
  <c r="K5074" i="1"/>
  <c r="J5075" i="1"/>
  <c r="K5075" i="1"/>
  <c r="J5076" i="1"/>
  <c r="K5076" i="1"/>
  <c r="J5077" i="1"/>
  <c r="K5077" i="1"/>
  <c r="J5078" i="1"/>
  <c r="K5078" i="1"/>
  <c r="J5079" i="1"/>
  <c r="K5079" i="1"/>
  <c r="J5037" i="1" l="1"/>
  <c r="J5048" i="1" l="1"/>
  <c r="K5048" i="1"/>
  <c r="J5038" i="1" l="1"/>
  <c r="K5038" i="1"/>
  <c r="J5039" i="1"/>
  <c r="K5039" i="1"/>
  <c r="J5040" i="1"/>
  <c r="K5040" i="1"/>
  <c r="J5041" i="1"/>
  <c r="K5041" i="1"/>
  <c r="J5042" i="1"/>
  <c r="K5042" i="1"/>
  <c r="J5043" i="1"/>
  <c r="K5043" i="1"/>
  <c r="J5044" i="1"/>
  <c r="K5044" i="1"/>
  <c r="J5045" i="1"/>
  <c r="K5045" i="1"/>
  <c r="J5046" i="1"/>
  <c r="K5046" i="1"/>
  <c r="J5047" i="1"/>
  <c r="K5047" i="1"/>
  <c r="J5029" i="1" l="1"/>
  <c r="K5029" i="1"/>
  <c r="J5030" i="1"/>
  <c r="K5030" i="1"/>
  <c r="J5031" i="1"/>
  <c r="K5031" i="1"/>
  <c r="J5032" i="1"/>
  <c r="K5032" i="1"/>
  <c r="J5033" i="1"/>
  <c r="K5033" i="1"/>
  <c r="J5034" i="1"/>
  <c r="K5034" i="1"/>
  <c r="J5035" i="1"/>
  <c r="K5035" i="1"/>
  <c r="J5036" i="1"/>
  <c r="K5036" i="1"/>
  <c r="K5037" i="1"/>
  <c r="J5058" i="1"/>
  <c r="K5058" i="1"/>
  <c r="J5059" i="1"/>
  <c r="K5059" i="1"/>
  <c r="J5060" i="1"/>
  <c r="K5060" i="1"/>
  <c r="J5061" i="1"/>
  <c r="K5061" i="1"/>
  <c r="J5062" i="1"/>
  <c r="K5062" i="1"/>
  <c r="J5063" i="1"/>
  <c r="K5063" i="1"/>
  <c r="J5064" i="1"/>
  <c r="K5064" i="1"/>
  <c r="J5065" i="1"/>
  <c r="K5065" i="1"/>
  <c r="J5066" i="1"/>
  <c r="K5066" i="1"/>
  <c r="J5067" i="1"/>
  <c r="K5067" i="1"/>
  <c r="K5012" i="1"/>
  <c r="J5012" i="1"/>
  <c r="K5011" i="1"/>
  <c r="J5011" i="1"/>
  <c r="J5013" i="1"/>
  <c r="K5013" i="1"/>
  <c r="K5008" i="1" l="1"/>
  <c r="J5008" i="1"/>
  <c r="K4999" i="1" l="1"/>
  <c r="J4999" i="1"/>
  <c r="J5049" i="1" l="1"/>
  <c r="K5049" i="1"/>
  <c r="J5050" i="1"/>
  <c r="K5050" i="1"/>
  <c r="J5051" i="1"/>
  <c r="K5051" i="1"/>
  <c r="J5052" i="1"/>
  <c r="K5052" i="1"/>
  <c r="J5053" i="1"/>
  <c r="K5053" i="1"/>
  <c r="J5054" i="1"/>
  <c r="K5054" i="1"/>
  <c r="J5055" i="1"/>
  <c r="K5055" i="1"/>
  <c r="J5056" i="1"/>
  <c r="K5056" i="1"/>
  <c r="J5057" i="1"/>
  <c r="K5057" i="1"/>
  <c r="J5019" i="1"/>
  <c r="K5019" i="1"/>
  <c r="J5020" i="1"/>
  <c r="K5020" i="1"/>
  <c r="J5021" i="1"/>
  <c r="K5021" i="1"/>
  <c r="J5022" i="1"/>
  <c r="K5022" i="1"/>
  <c r="J5023" i="1"/>
  <c r="K5023" i="1"/>
  <c r="J5024" i="1"/>
  <c r="K5024" i="1"/>
  <c r="J5025" i="1"/>
  <c r="K5025" i="1"/>
  <c r="J5026" i="1"/>
  <c r="K5026" i="1"/>
  <c r="J5027" i="1"/>
  <c r="K5027" i="1"/>
  <c r="J5028" i="1"/>
  <c r="K5028" i="1"/>
  <c r="K5000" i="1"/>
  <c r="K5001" i="1"/>
  <c r="K5002" i="1"/>
  <c r="K5003" i="1"/>
  <c r="K5004" i="1"/>
  <c r="K5005" i="1"/>
  <c r="K5006" i="1"/>
  <c r="K5007" i="1"/>
  <c r="K5009" i="1"/>
  <c r="K5010" i="1"/>
  <c r="K5014" i="1"/>
  <c r="K5015" i="1"/>
  <c r="K5016" i="1"/>
  <c r="K5017" i="1"/>
  <c r="K5018" i="1"/>
  <c r="J4998" i="1"/>
  <c r="J5000" i="1"/>
  <c r="J5001" i="1"/>
  <c r="J5002" i="1"/>
  <c r="J5003" i="1"/>
  <c r="J5004" i="1"/>
  <c r="J5005" i="1"/>
  <c r="J5006" i="1"/>
  <c r="J5007" i="1"/>
  <c r="J5009" i="1"/>
  <c r="J5010" i="1"/>
  <c r="J5014" i="1"/>
  <c r="J5015" i="1"/>
  <c r="J5016" i="1"/>
  <c r="J5017" i="1"/>
  <c r="J5018" i="1"/>
  <c r="J4986" i="1" l="1"/>
  <c r="K4986" i="1"/>
  <c r="J4985" i="1"/>
  <c r="K4985" i="1"/>
  <c r="K4976" i="1" l="1"/>
  <c r="J4976" i="1"/>
  <c r="K4975" i="1"/>
  <c r="J4975" i="1"/>
  <c r="J4916" i="1" l="1"/>
  <c r="K4916" i="1"/>
  <c r="J4917" i="1"/>
  <c r="K4917" i="1"/>
  <c r="J4918" i="1"/>
  <c r="K4918" i="1"/>
  <c r="J4919" i="1"/>
  <c r="K4919" i="1"/>
  <c r="J4920" i="1"/>
  <c r="K4920" i="1"/>
  <c r="J4921" i="1"/>
  <c r="K4921" i="1"/>
  <c r="J4922" i="1"/>
  <c r="K4922" i="1"/>
  <c r="J4923" i="1"/>
  <c r="K4923" i="1"/>
  <c r="J4924" i="1"/>
  <c r="K4924" i="1"/>
  <c r="J4925" i="1"/>
  <c r="K4925" i="1"/>
  <c r="J4926" i="1"/>
  <c r="K4926" i="1"/>
  <c r="J4927" i="1"/>
  <c r="K4927" i="1"/>
  <c r="J4928" i="1"/>
  <c r="K4928" i="1"/>
  <c r="J4929" i="1"/>
  <c r="K4929" i="1"/>
  <c r="J4930" i="1"/>
  <c r="K4930" i="1"/>
  <c r="J4931" i="1"/>
  <c r="K4931" i="1"/>
  <c r="J4932" i="1"/>
  <c r="K4932" i="1"/>
  <c r="J4933" i="1"/>
  <c r="K4933" i="1"/>
  <c r="J4934" i="1"/>
  <c r="K4934" i="1"/>
  <c r="J4935" i="1"/>
  <c r="K4935" i="1"/>
  <c r="J4936" i="1"/>
  <c r="K4936" i="1"/>
  <c r="J4937" i="1"/>
  <c r="K4937" i="1"/>
  <c r="J4938" i="1"/>
  <c r="K4938" i="1"/>
  <c r="J4939" i="1"/>
  <c r="K4939" i="1"/>
  <c r="J4940" i="1"/>
  <c r="K4940" i="1"/>
  <c r="J4941" i="1"/>
  <c r="K4941" i="1"/>
  <c r="J4942" i="1"/>
  <c r="K4942" i="1"/>
  <c r="J4943" i="1"/>
  <c r="K4943" i="1"/>
  <c r="J4944" i="1"/>
  <c r="K4944" i="1"/>
  <c r="J4945" i="1"/>
  <c r="K4945" i="1"/>
  <c r="J4946" i="1"/>
  <c r="K4946" i="1"/>
  <c r="J4947" i="1"/>
  <c r="K4947" i="1"/>
  <c r="J4948" i="1"/>
  <c r="K4948" i="1"/>
  <c r="J4949" i="1"/>
  <c r="K4949" i="1"/>
  <c r="J4950" i="1"/>
  <c r="K4950" i="1"/>
  <c r="J4951" i="1"/>
  <c r="K4951" i="1"/>
  <c r="J4952" i="1"/>
  <c r="K4952" i="1"/>
  <c r="J4953" i="1"/>
  <c r="K4953" i="1"/>
  <c r="J4954" i="1"/>
  <c r="K4954" i="1"/>
  <c r="J4955" i="1"/>
  <c r="K4955" i="1"/>
  <c r="J4956" i="1"/>
  <c r="K4956" i="1"/>
  <c r="J4957" i="1"/>
  <c r="K4957" i="1"/>
  <c r="J4958" i="1"/>
  <c r="K4958" i="1"/>
  <c r="J4959" i="1"/>
  <c r="K4959" i="1"/>
  <c r="J4960" i="1"/>
  <c r="K4960" i="1"/>
  <c r="J4961" i="1"/>
  <c r="K4961" i="1"/>
  <c r="J4962" i="1"/>
  <c r="K4962" i="1"/>
  <c r="J4963" i="1"/>
  <c r="K4963" i="1"/>
  <c r="J4964" i="1"/>
  <c r="K4964" i="1"/>
  <c r="J4965" i="1"/>
  <c r="K4965" i="1"/>
  <c r="J4966" i="1"/>
  <c r="K4966" i="1"/>
  <c r="J4967" i="1"/>
  <c r="K4967" i="1"/>
  <c r="J4968" i="1"/>
  <c r="K4968" i="1"/>
  <c r="J4969" i="1"/>
  <c r="K4969" i="1"/>
  <c r="J4970" i="1"/>
  <c r="K4970" i="1"/>
  <c r="J4971" i="1"/>
  <c r="K4971" i="1"/>
  <c r="J4972" i="1"/>
  <c r="K4972" i="1"/>
  <c r="J4973" i="1"/>
  <c r="K4973" i="1"/>
  <c r="J4974" i="1"/>
  <c r="K4974" i="1"/>
  <c r="J4977" i="1"/>
  <c r="K4977" i="1"/>
  <c r="J4978" i="1"/>
  <c r="K4978" i="1"/>
  <c r="J4979" i="1"/>
  <c r="K4979" i="1"/>
  <c r="J4980" i="1"/>
  <c r="K4980" i="1"/>
  <c r="J4981" i="1"/>
  <c r="K4981" i="1"/>
  <c r="J4982" i="1"/>
  <c r="K4982" i="1"/>
  <c r="J4983" i="1"/>
  <c r="K4983" i="1"/>
  <c r="J4984" i="1"/>
  <c r="K4984" i="1"/>
  <c r="J4987" i="1"/>
  <c r="K4987" i="1"/>
  <c r="J4988" i="1"/>
  <c r="K4988" i="1"/>
  <c r="J4989" i="1"/>
  <c r="K4989" i="1"/>
  <c r="J4990" i="1"/>
  <c r="K4990" i="1"/>
  <c r="J4991" i="1"/>
  <c r="K4991" i="1"/>
  <c r="J4992" i="1"/>
  <c r="K4992" i="1"/>
  <c r="J4993" i="1"/>
  <c r="K4993" i="1"/>
  <c r="J4994" i="1"/>
  <c r="K4994" i="1"/>
  <c r="J4995" i="1"/>
  <c r="K4995" i="1"/>
  <c r="J4996" i="1"/>
  <c r="K4996" i="1"/>
  <c r="J4997" i="1"/>
  <c r="K4997" i="1"/>
  <c r="K4998" i="1"/>
  <c r="K4906" i="1" l="1"/>
  <c r="J4906" i="1"/>
  <c r="K4905" i="1"/>
  <c r="J4905" i="1"/>
  <c r="J4907" i="1" l="1"/>
  <c r="K4907" i="1"/>
  <c r="J4908" i="1"/>
  <c r="K4908" i="1"/>
  <c r="J4909" i="1"/>
  <c r="K4909" i="1"/>
  <c r="J4910" i="1"/>
  <c r="K4910" i="1"/>
  <c r="J4911" i="1"/>
  <c r="K4911" i="1"/>
  <c r="J4912" i="1"/>
  <c r="K4912" i="1"/>
  <c r="J4913" i="1"/>
  <c r="K4913" i="1"/>
  <c r="J4914" i="1"/>
  <c r="K4914" i="1"/>
  <c r="J4915" i="1"/>
  <c r="K4915" i="1"/>
  <c r="J4889" i="1" l="1"/>
  <c r="K4889" i="1"/>
  <c r="J4890" i="1"/>
  <c r="K4890" i="1"/>
  <c r="J4891" i="1"/>
  <c r="K4891" i="1"/>
  <c r="J4892" i="1"/>
  <c r="K4892" i="1"/>
  <c r="J4893" i="1"/>
  <c r="K4893" i="1"/>
  <c r="J4894" i="1"/>
  <c r="K4894" i="1"/>
  <c r="J4895" i="1"/>
  <c r="K4895" i="1"/>
  <c r="J4896" i="1"/>
  <c r="K4896" i="1"/>
  <c r="J4897" i="1"/>
  <c r="K4897" i="1"/>
  <c r="J4898" i="1"/>
  <c r="K4898" i="1"/>
  <c r="J4899" i="1"/>
  <c r="K4899" i="1"/>
  <c r="J4900" i="1"/>
  <c r="K4900" i="1"/>
  <c r="J4901" i="1"/>
  <c r="K4901" i="1"/>
  <c r="J4902" i="1"/>
  <c r="K4902" i="1"/>
  <c r="J4903" i="1"/>
  <c r="K4903" i="1"/>
  <c r="J4904" i="1"/>
  <c r="K4904" i="1"/>
  <c r="J4868" i="1"/>
  <c r="K4868" i="1"/>
  <c r="K4862" i="1" l="1"/>
  <c r="J4862" i="1"/>
  <c r="K4861" i="1"/>
  <c r="J4861" i="1"/>
  <c r="K4860" i="1"/>
  <c r="J4860" i="1"/>
  <c r="K4859" i="1"/>
  <c r="J4859" i="1"/>
  <c r="J4884" i="1"/>
  <c r="K4884" i="1"/>
  <c r="J4885" i="1"/>
  <c r="K4885" i="1"/>
  <c r="J4886" i="1"/>
  <c r="K4886" i="1"/>
  <c r="J4887" i="1"/>
  <c r="K4887" i="1"/>
  <c r="J4888" i="1"/>
  <c r="K4888" i="1"/>
  <c r="J4863" i="1" l="1"/>
  <c r="K4863" i="1"/>
  <c r="J4864" i="1"/>
  <c r="K4864" i="1"/>
  <c r="J4865" i="1"/>
  <c r="K4865" i="1"/>
  <c r="J4866" i="1"/>
  <c r="K4866" i="1"/>
  <c r="J4867" i="1"/>
  <c r="K4867" i="1"/>
  <c r="J4874" i="1"/>
  <c r="K4874" i="1"/>
  <c r="J4875" i="1"/>
  <c r="K4875" i="1"/>
  <c r="J4876" i="1"/>
  <c r="K4876" i="1"/>
  <c r="J4877" i="1"/>
  <c r="K4877" i="1"/>
  <c r="J4878" i="1"/>
  <c r="K4878" i="1"/>
  <c r="J4879" i="1"/>
  <c r="K4879" i="1"/>
  <c r="J4880" i="1"/>
  <c r="K4880" i="1"/>
  <c r="J4881" i="1"/>
  <c r="K4881" i="1"/>
  <c r="J4882" i="1"/>
  <c r="K4882" i="1"/>
  <c r="J4883" i="1"/>
  <c r="K4883" i="1"/>
  <c r="K4842" i="1"/>
  <c r="J4842" i="1"/>
  <c r="J4838" i="1" l="1"/>
  <c r="K4838" i="1"/>
  <c r="J4839" i="1"/>
  <c r="K4839" i="1"/>
  <c r="J4840" i="1"/>
  <c r="K4840" i="1"/>
  <c r="J4841" i="1"/>
  <c r="K4841" i="1"/>
  <c r="J4843" i="1"/>
  <c r="K4843" i="1"/>
  <c r="J4844" i="1"/>
  <c r="K4844" i="1"/>
  <c r="J4845" i="1"/>
  <c r="K4845" i="1"/>
  <c r="J4846" i="1"/>
  <c r="K4846" i="1"/>
  <c r="J4847" i="1"/>
  <c r="K4847" i="1"/>
  <c r="J4848" i="1"/>
  <c r="K4848" i="1"/>
  <c r="J4849" i="1"/>
  <c r="K4849" i="1"/>
  <c r="J4850" i="1"/>
  <c r="K4850" i="1"/>
  <c r="J4851" i="1"/>
  <c r="K4851" i="1"/>
  <c r="J4852" i="1"/>
  <c r="K4852" i="1"/>
  <c r="J4853" i="1"/>
  <c r="K4853" i="1"/>
  <c r="J4854" i="1"/>
  <c r="K4854" i="1"/>
  <c r="J4855" i="1"/>
  <c r="K4855" i="1"/>
  <c r="J4856" i="1"/>
  <c r="K4856" i="1"/>
  <c r="J4857" i="1"/>
  <c r="K4857" i="1"/>
  <c r="J4858" i="1"/>
  <c r="K4858" i="1"/>
  <c r="K4792" i="1" l="1"/>
  <c r="J4792" i="1"/>
  <c r="J4824" i="1"/>
  <c r="K4824" i="1"/>
  <c r="J4825" i="1"/>
  <c r="K4825" i="1"/>
  <c r="J4826" i="1"/>
  <c r="K4826" i="1"/>
  <c r="J4827" i="1"/>
  <c r="K4827" i="1"/>
  <c r="J4828" i="1"/>
  <c r="K4828" i="1"/>
  <c r="J4829" i="1"/>
  <c r="K4829" i="1"/>
  <c r="J4830" i="1"/>
  <c r="K4830" i="1"/>
  <c r="J4831" i="1"/>
  <c r="K4831" i="1"/>
  <c r="J4832" i="1"/>
  <c r="K4832" i="1"/>
  <c r="J4833" i="1"/>
  <c r="K4833" i="1"/>
  <c r="J4834" i="1"/>
  <c r="K4834" i="1"/>
  <c r="J4835" i="1"/>
  <c r="K4835" i="1"/>
  <c r="J4836" i="1"/>
  <c r="K4836" i="1"/>
  <c r="J4837" i="1"/>
  <c r="K4837" i="1"/>
  <c r="K4786" i="1"/>
  <c r="J4786" i="1"/>
  <c r="J4823" i="1"/>
  <c r="K4775" i="1" l="1"/>
  <c r="J4775" i="1"/>
  <c r="J4812" i="1"/>
  <c r="K4812" i="1"/>
  <c r="J4813" i="1"/>
  <c r="K4813" i="1"/>
  <c r="J4814" i="1"/>
  <c r="K4814" i="1"/>
  <c r="J4815" i="1"/>
  <c r="K4815" i="1"/>
  <c r="J4816" i="1"/>
  <c r="K4816" i="1"/>
  <c r="J4817" i="1"/>
  <c r="K4817" i="1"/>
  <c r="J4818" i="1"/>
  <c r="K4818" i="1"/>
  <c r="J4819" i="1"/>
  <c r="K4819" i="1"/>
  <c r="J4820" i="1"/>
  <c r="K4820" i="1"/>
  <c r="J4821" i="1"/>
  <c r="K4821" i="1"/>
  <c r="J4822" i="1"/>
  <c r="K4822" i="1"/>
  <c r="K4823" i="1"/>
  <c r="J4801" i="1"/>
  <c r="K4801" i="1"/>
  <c r="J4802" i="1"/>
  <c r="K4802" i="1"/>
  <c r="J4803" i="1"/>
  <c r="K4803" i="1"/>
  <c r="J4804" i="1"/>
  <c r="K4804" i="1"/>
  <c r="J4805" i="1"/>
  <c r="K4805" i="1"/>
  <c r="J4806" i="1"/>
  <c r="K4806" i="1"/>
  <c r="J4807" i="1"/>
  <c r="K4807" i="1"/>
  <c r="J4808" i="1"/>
  <c r="K4808" i="1"/>
  <c r="J4809" i="1"/>
  <c r="K4809" i="1"/>
  <c r="J4810" i="1"/>
  <c r="K4810" i="1"/>
  <c r="J4811" i="1"/>
  <c r="K4811" i="1"/>
  <c r="J4756" i="1" l="1"/>
  <c r="K4753" i="1"/>
  <c r="J4753" i="1"/>
  <c r="J4778" i="1"/>
  <c r="K4778" i="1"/>
  <c r="J4779" i="1"/>
  <c r="K4779" i="1"/>
  <c r="J4780" i="1"/>
  <c r="K4780" i="1"/>
  <c r="J4781" i="1"/>
  <c r="K4781" i="1"/>
  <c r="J4782" i="1"/>
  <c r="K4782" i="1"/>
  <c r="J4783" i="1"/>
  <c r="K4783" i="1"/>
  <c r="J4784" i="1"/>
  <c r="K4784" i="1"/>
  <c r="J4785" i="1"/>
  <c r="K4785" i="1"/>
  <c r="J4787" i="1"/>
  <c r="K4787" i="1"/>
  <c r="J4788" i="1"/>
  <c r="K4788" i="1"/>
  <c r="J4789" i="1"/>
  <c r="K4789" i="1"/>
  <c r="J4790" i="1"/>
  <c r="K4790" i="1"/>
  <c r="J4791" i="1"/>
  <c r="K4791" i="1"/>
  <c r="J4793" i="1"/>
  <c r="K4793" i="1"/>
  <c r="J4794" i="1"/>
  <c r="K4794" i="1"/>
  <c r="J4795" i="1"/>
  <c r="K4795" i="1"/>
  <c r="J4796" i="1"/>
  <c r="K4796" i="1"/>
  <c r="J4797" i="1"/>
  <c r="K4797" i="1"/>
  <c r="J4798" i="1"/>
  <c r="K4798" i="1"/>
  <c r="J4799" i="1"/>
  <c r="K4799" i="1"/>
  <c r="J4800" i="1"/>
  <c r="K4800" i="1"/>
  <c r="J4750" i="1" l="1"/>
  <c r="K4750" i="1"/>
  <c r="J4751" i="1"/>
  <c r="K4751" i="1"/>
  <c r="J4752" i="1"/>
  <c r="K4752" i="1"/>
  <c r="J4754" i="1"/>
  <c r="K4754" i="1"/>
  <c r="J4755" i="1"/>
  <c r="K4755" i="1"/>
  <c r="K4756" i="1"/>
  <c r="J4757" i="1"/>
  <c r="K4757" i="1"/>
  <c r="J4758" i="1"/>
  <c r="K4758" i="1"/>
  <c r="J4759" i="1"/>
  <c r="K4759" i="1"/>
  <c r="J4760" i="1"/>
  <c r="K4760" i="1"/>
  <c r="J4761" i="1"/>
  <c r="K4761" i="1"/>
  <c r="J4762" i="1"/>
  <c r="K4762" i="1"/>
  <c r="J4763" i="1"/>
  <c r="K4763" i="1"/>
  <c r="J4764" i="1"/>
  <c r="K4764" i="1"/>
  <c r="J4765" i="1"/>
  <c r="K4765" i="1"/>
  <c r="J4766" i="1"/>
  <c r="K4766" i="1"/>
  <c r="J4767" i="1"/>
  <c r="K4767" i="1"/>
  <c r="J4768" i="1"/>
  <c r="K4768" i="1"/>
  <c r="J4769" i="1"/>
  <c r="K4769" i="1"/>
  <c r="J4770" i="1"/>
  <c r="K4770" i="1"/>
  <c r="J4771" i="1"/>
  <c r="K4771" i="1"/>
  <c r="J4772" i="1"/>
  <c r="K4772" i="1"/>
  <c r="J4773" i="1"/>
  <c r="K4773" i="1"/>
  <c r="J4774" i="1"/>
  <c r="K4774" i="1"/>
  <c r="J4776" i="1"/>
  <c r="K4776" i="1"/>
  <c r="J4777" i="1"/>
  <c r="K4777" i="1"/>
  <c r="J4746" i="1" l="1"/>
  <c r="K4746" i="1"/>
  <c r="J4747" i="1"/>
  <c r="K4747" i="1"/>
  <c r="J4748" i="1"/>
  <c r="K4748" i="1"/>
  <c r="J4749" i="1"/>
  <c r="K4749" i="1"/>
  <c r="J4724" i="1" l="1"/>
  <c r="J4725" i="1"/>
  <c r="J4726" i="1"/>
  <c r="J4727" i="1"/>
  <c r="J4728" i="1"/>
  <c r="J4729" i="1"/>
  <c r="J4730" i="1"/>
  <c r="J4731" i="1"/>
  <c r="J4732" i="1"/>
  <c r="J4733" i="1"/>
  <c r="J4734" i="1"/>
  <c r="J4735" i="1"/>
  <c r="J4736" i="1"/>
  <c r="J4737" i="1"/>
  <c r="J4738" i="1"/>
  <c r="J4739" i="1"/>
  <c r="J4740" i="1"/>
  <c r="J4741" i="1"/>
  <c r="J4742" i="1"/>
  <c r="J4743" i="1"/>
  <c r="J4744" i="1"/>
  <c r="J4745" i="1"/>
  <c r="K4724" i="1"/>
  <c r="K4725" i="1"/>
  <c r="K4726" i="1"/>
  <c r="K4727" i="1"/>
  <c r="K4728" i="1"/>
  <c r="K4729" i="1"/>
  <c r="K4730" i="1"/>
  <c r="K4731" i="1"/>
  <c r="K4732" i="1"/>
  <c r="K4733" i="1"/>
  <c r="K4734" i="1"/>
  <c r="K4735" i="1"/>
  <c r="K4736" i="1"/>
  <c r="K4737" i="1"/>
  <c r="K4715" i="1" l="1"/>
  <c r="J4715" i="1"/>
  <c r="K4714" i="1"/>
  <c r="J4714" i="1"/>
  <c r="K4738" i="1" l="1"/>
  <c r="K4739" i="1"/>
  <c r="K4740" i="1"/>
  <c r="K4741" i="1"/>
  <c r="K4742" i="1"/>
  <c r="K4743" i="1"/>
  <c r="K4744" i="1"/>
  <c r="K4745" i="1"/>
  <c r="J4704" i="1"/>
  <c r="K4704" i="1"/>
  <c r="J4705" i="1"/>
  <c r="K4705" i="1"/>
  <c r="J4706" i="1"/>
  <c r="K4706" i="1"/>
  <c r="J4707" i="1"/>
  <c r="K4707" i="1"/>
  <c r="J4708" i="1"/>
  <c r="K4708" i="1"/>
  <c r="J4709" i="1"/>
  <c r="K4709" i="1"/>
  <c r="J4710" i="1"/>
  <c r="K4710" i="1"/>
  <c r="J4711" i="1"/>
  <c r="K4711" i="1"/>
  <c r="J4712" i="1"/>
  <c r="K4712" i="1"/>
  <c r="J4713" i="1"/>
  <c r="K4713" i="1"/>
  <c r="J4716" i="1"/>
  <c r="K4716" i="1"/>
  <c r="J4717" i="1"/>
  <c r="K4717" i="1"/>
  <c r="J4718" i="1"/>
  <c r="K4718" i="1"/>
  <c r="J4719" i="1"/>
  <c r="K4719" i="1"/>
  <c r="J4720" i="1"/>
  <c r="K4720" i="1"/>
  <c r="J4721" i="1"/>
  <c r="K4721" i="1"/>
  <c r="J4722" i="1"/>
  <c r="K4722" i="1"/>
  <c r="J4723" i="1"/>
  <c r="K4723" i="1"/>
  <c r="J4677" i="1" l="1"/>
  <c r="K4677" i="1"/>
  <c r="J4678" i="1"/>
  <c r="K4678" i="1"/>
  <c r="J4679" i="1"/>
  <c r="K4679" i="1"/>
  <c r="J4680" i="1"/>
  <c r="K4680" i="1"/>
  <c r="J4681" i="1"/>
  <c r="K4681" i="1"/>
  <c r="J4682" i="1"/>
  <c r="K4682" i="1"/>
  <c r="J4683" i="1"/>
  <c r="K4683" i="1"/>
  <c r="J4684" i="1"/>
  <c r="K4684" i="1"/>
  <c r="J4685" i="1"/>
  <c r="K4685" i="1"/>
  <c r="J4686" i="1"/>
  <c r="K4686" i="1"/>
  <c r="J4687" i="1"/>
  <c r="K4687" i="1"/>
  <c r="J4688" i="1"/>
  <c r="K4688" i="1"/>
  <c r="J4689" i="1"/>
  <c r="K4689" i="1"/>
  <c r="J4690" i="1"/>
  <c r="K4690" i="1"/>
  <c r="J4691" i="1"/>
  <c r="K4691" i="1"/>
  <c r="J4692" i="1"/>
  <c r="K4692" i="1"/>
  <c r="J4693" i="1"/>
  <c r="K4693" i="1"/>
  <c r="J4694" i="1"/>
  <c r="K4694" i="1"/>
  <c r="J4695" i="1"/>
  <c r="K4695" i="1"/>
  <c r="J4696" i="1"/>
  <c r="K4696" i="1"/>
  <c r="J4697" i="1"/>
  <c r="K4697" i="1"/>
  <c r="J4698" i="1"/>
  <c r="K4698" i="1"/>
  <c r="J4699" i="1"/>
  <c r="K4699" i="1"/>
  <c r="J4700" i="1"/>
  <c r="K4700" i="1"/>
  <c r="J4701" i="1"/>
  <c r="K4701" i="1"/>
  <c r="J4702" i="1"/>
  <c r="K4702" i="1"/>
  <c r="J4703" i="1"/>
  <c r="K4703" i="1"/>
  <c r="J4676" i="1"/>
  <c r="K4676" i="1" l="1"/>
  <c r="J4671" i="1" l="1"/>
  <c r="J4672" i="1"/>
  <c r="J4673" i="1"/>
  <c r="J4674" i="1"/>
  <c r="J4675" i="1"/>
  <c r="K4673" i="1"/>
  <c r="K4674" i="1"/>
  <c r="K4675" i="1"/>
  <c r="K4655" i="1" l="1"/>
  <c r="J4655" i="1"/>
  <c r="K4654" i="1"/>
  <c r="J4654" i="1"/>
  <c r="K4652" i="1"/>
  <c r="J4652" i="1"/>
  <c r="J4658" i="1" l="1"/>
  <c r="K4658" i="1"/>
  <c r="J4659" i="1"/>
  <c r="K4659" i="1"/>
  <c r="J4660" i="1"/>
  <c r="K4660" i="1"/>
  <c r="J4661" i="1"/>
  <c r="K4661" i="1"/>
  <c r="J4662" i="1"/>
  <c r="K4662" i="1"/>
  <c r="J4663" i="1"/>
  <c r="K4663" i="1"/>
  <c r="J4664" i="1"/>
  <c r="K4664" i="1"/>
  <c r="J4665" i="1"/>
  <c r="K4665" i="1"/>
  <c r="J4666" i="1"/>
  <c r="K4666" i="1"/>
  <c r="J4667" i="1"/>
  <c r="K4667" i="1"/>
  <c r="J4668" i="1"/>
  <c r="K4668" i="1"/>
  <c r="J4669" i="1"/>
  <c r="K4669" i="1"/>
  <c r="J4670" i="1"/>
  <c r="K4670" i="1"/>
  <c r="K4671" i="1"/>
  <c r="K4672" i="1"/>
  <c r="J4642" i="1" l="1"/>
  <c r="K4642" i="1"/>
  <c r="J4643" i="1"/>
  <c r="K4643" i="1"/>
  <c r="J4644" i="1"/>
  <c r="K4644" i="1"/>
  <c r="J4645" i="1"/>
  <c r="K4645" i="1"/>
  <c r="J4646" i="1"/>
  <c r="K4646" i="1"/>
  <c r="J4647" i="1"/>
  <c r="K4647" i="1"/>
  <c r="J4648" i="1"/>
  <c r="K4648" i="1"/>
  <c r="J4649" i="1"/>
  <c r="K4649" i="1"/>
  <c r="J4650" i="1"/>
  <c r="K4650" i="1"/>
  <c r="J4651" i="1"/>
  <c r="K4651" i="1"/>
  <c r="J4653" i="1"/>
  <c r="K4653" i="1"/>
  <c r="J4656" i="1"/>
  <c r="K4656" i="1"/>
  <c r="J4657" i="1"/>
  <c r="K4657" i="1"/>
  <c r="K4611" i="1" l="1"/>
  <c r="J4611" i="1"/>
  <c r="J4612" i="1"/>
  <c r="K4612" i="1"/>
  <c r="K4609" i="1" l="1"/>
  <c r="K4610" i="1"/>
  <c r="K4613" i="1"/>
  <c r="K4614" i="1"/>
  <c r="K4615" i="1"/>
  <c r="K4616" i="1"/>
  <c r="K4617" i="1"/>
  <c r="K4618" i="1"/>
  <c r="K4619" i="1"/>
  <c r="K4620" i="1"/>
  <c r="K4621" i="1"/>
  <c r="K4622" i="1"/>
  <c r="K4623" i="1"/>
  <c r="K4624" i="1"/>
  <c r="K4625" i="1"/>
  <c r="K4626" i="1"/>
  <c r="K4627" i="1"/>
  <c r="K4628" i="1"/>
  <c r="K4629" i="1"/>
  <c r="K4630" i="1"/>
  <c r="K4631" i="1"/>
  <c r="K4632" i="1"/>
  <c r="K4633" i="1"/>
  <c r="K4634" i="1"/>
  <c r="K4635" i="1"/>
  <c r="K4636" i="1"/>
  <c r="K4637" i="1"/>
  <c r="K4638" i="1"/>
  <c r="K4639" i="1"/>
  <c r="K4640" i="1"/>
  <c r="K4641" i="1"/>
  <c r="K4608" i="1"/>
  <c r="J4609" i="1"/>
  <c r="J4610" i="1"/>
  <c r="J4613" i="1"/>
  <c r="J4614" i="1"/>
  <c r="J4615" i="1"/>
  <c r="J4616" i="1"/>
  <c r="J4617" i="1"/>
  <c r="J4618" i="1"/>
  <c r="J4619" i="1"/>
  <c r="J4620" i="1"/>
  <c r="J4621" i="1"/>
  <c r="J4622" i="1"/>
  <c r="J4623" i="1"/>
  <c r="J4624" i="1"/>
  <c r="J4625" i="1"/>
  <c r="J4626" i="1"/>
  <c r="J4627" i="1"/>
  <c r="J4628" i="1"/>
  <c r="J4629" i="1"/>
  <c r="J4630" i="1"/>
  <c r="J4631" i="1"/>
  <c r="J4632" i="1"/>
  <c r="J4633" i="1"/>
  <c r="J4634" i="1"/>
  <c r="J4635" i="1"/>
  <c r="J4636" i="1"/>
  <c r="J4637" i="1"/>
  <c r="J4638" i="1"/>
  <c r="J4639" i="1"/>
  <c r="J4640" i="1"/>
  <c r="J4641" i="1"/>
  <c r="J4608" i="1"/>
  <c r="J4604" i="1" l="1"/>
  <c r="J4605" i="1"/>
  <c r="J4606" i="1"/>
  <c r="J4607" i="1"/>
  <c r="J4587" i="1"/>
  <c r="J4588" i="1"/>
  <c r="J4589" i="1"/>
  <c r="J4590" i="1"/>
  <c r="J4591" i="1"/>
  <c r="J4592" i="1"/>
  <c r="J4593" i="1"/>
  <c r="J4594" i="1"/>
  <c r="J4595" i="1"/>
  <c r="J4596" i="1"/>
  <c r="J4597" i="1"/>
  <c r="J4598" i="1"/>
  <c r="J4599" i="1"/>
  <c r="J4600" i="1"/>
  <c r="J4601" i="1"/>
  <c r="J4602" i="1"/>
  <c r="J4603" i="1"/>
  <c r="J4586" i="1"/>
  <c r="J4566" i="1" l="1"/>
  <c r="J4567" i="1"/>
  <c r="J4568" i="1"/>
  <c r="J4569" i="1"/>
  <c r="J4570" i="1"/>
  <c r="J4571" i="1"/>
  <c r="J4572" i="1"/>
  <c r="J4573" i="1"/>
  <c r="J4574" i="1"/>
  <c r="J4575" i="1"/>
  <c r="J4576" i="1"/>
  <c r="J4577" i="1"/>
  <c r="J4578" i="1"/>
  <c r="J4579" i="1"/>
  <c r="J4580" i="1"/>
  <c r="J4581" i="1"/>
  <c r="J4582" i="1"/>
  <c r="J4583" i="1"/>
  <c r="J4584" i="1"/>
  <c r="J4585" i="1"/>
  <c r="J4565" i="1"/>
  <c r="J4564" i="1"/>
  <c r="J4563" i="1"/>
  <c r="J4562" i="1"/>
  <c r="J4561" i="1"/>
  <c r="J4549" i="1" l="1"/>
  <c r="J4550" i="1"/>
  <c r="J4551" i="1"/>
  <c r="J4552" i="1"/>
  <c r="J4553" i="1"/>
  <c r="J4554" i="1"/>
  <c r="J4555" i="1"/>
  <c r="J4556" i="1"/>
  <c r="J4557" i="1"/>
  <c r="J4558" i="1"/>
  <c r="J4559" i="1"/>
  <c r="J4560" i="1"/>
  <c r="J4543" i="1" l="1"/>
  <c r="J4539" i="1"/>
  <c r="J4540" i="1" l="1"/>
  <c r="J4541" i="1"/>
  <c r="J4542" i="1"/>
  <c r="J4544" i="1"/>
  <c r="J4545" i="1"/>
  <c r="J4546" i="1"/>
  <c r="J4547" i="1"/>
  <c r="J4548" i="1"/>
  <c r="J4518" i="1" l="1"/>
  <c r="J4530" i="1"/>
  <c r="J4531" i="1"/>
  <c r="J4532" i="1"/>
  <c r="J4533" i="1"/>
  <c r="J4534" i="1"/>
  <c r="J4535" i="1"/>
  <c r="J4536" i="1"/>
  <c r="J4537" i="1"/>
  <c r="J4538" i="1"/>
  <c r="J4514" i="1"/>
  <c r="J4515" i="1"/>
  <c r="J4516" i="1"/>
  <c r="J4517" i="1"/>
  <c r="J4519" i="1"/>
  <c r="J4520" i="1"/>
  <c r="J4521" i="1"/>
  <c r="J4522" i="1"/>
  <c r="J4523" i="1"/>
  <c r="J4526" i="1"/>
  <c r="J4527" i="1"/>
  <c r="J4528" i="1"/>
  <c r="J4529" i="1"/>
  <c r="J4501" i="1"/>
  <c r="J4494" i="1" l="1"/>
  <c r="J4495" i="1"/>
  <c r="J4496" i="1"/>
  <c r="J4497" i="1"/>
  <c r="J4498" i="1"/>
  <c r="J4499" i="1"/>
  <c r="J4500" i="1"/>
  <c r="J4502" i="1"/>
  <c r="J4503" i="1"/>
  <c r="J4504" i="1"/>
  <c r="J4505" i="1"/>
  <c r="J4506" i="1"/>
  <c r="J4507" i="1"/>
  <c r="J4508" i="1"/>
  <c r="J4509" i="1"/>
  <c r="J4510" i="1"/>
  <c r="J4511" i="1"/>
  <c r="J4512" i="1"/>
  <c r="J4513" i="1"/>
  <c r="J4477" i="1"/>
  <c r="J4478" i="1"/>
  <c r="J4479" i="1"/>
  <c r="J4480" i="1"/>
  <c r="J4481" i="1"/>
  <c r="J4482" i="1"/>
  <c r="J4483" i="1"/>
  <c r="J4484" i="1"/>
  <c r="J4485" i="1"/>
  <c r="J4486" i="1"/>
  <c r="J4487" i="1"/>
  <c r="J4488" i="1"/>
  <c r="J4489" i="1"/>
  <c r="J4490" i="1"/>
  <c r="J4491" i="1"/>
  <c r="J4492" i="1"/>
  <c r="J4493" i="1"/>
  <c r="K4477" i="1" l="1"/>
  <c r="J4469" i="1"/>
  <c r="K4469" i="1"/>
  <c r="J4474" i="1"/>
  <c r="J4471" i="1"/>
  <c r="J4465" i="1"/>
  <c r="K4465" i="1"/>
  <c r="J4464" i="1" l="1"/>
  <c r="K4464" i="1"/>
  <c r="J4466" i="1"/>
  <c r="K4466" i="1"/>
  <c r="J4467" i="1"/>
  <c r="K4467" i="1"/>
  <c r="J4468" i="1"/>
  <c r="K4468" i="1"/>
  <c r="J4470" i="1"/>
  <c r="K4470" i="1"/>
  <c r="J4472" i="1"/>
  <c r="K4472" i="1"/>
  <c r="J4473" i="1"/>
  <c r="K4473" i="1"/>
  <c r="J4475" i="1"/>
  <c r="K4475" i="1"/>
  <c r="J4476" i="1"/>
  <c r="K4476" i="1"/>
  <c r="K4478" i="1"/>
  <c r="K4434" i="1" l="1"/>
  <c r="K4435" i="1"/>
  <c r="K4436" i="1"/>
  <c r="K4437" i="1"/>
  <c r="K4438" i="1"/>
  <c r="K4439" i="1"/>
  <c r="K4440" i="1"/>
  <c r="K4441" i="1"/>
  <c r="K4442" i="1"/>
  <c r="K4443" i="1"/>
  <c r="K4444" i="1"/>
  <c r="K4445" i="1"/>
  <c r="K4446" i="1"/>
  <c r="K4447" i="1"/>
  <c r="K4448" i="1"/>
  <c r="K4449" i="1"/>
  <c r="K4450" i="1"/>
  <c r="K4451" i="1"/>
  <c r="K4452" i="1"/>
  <c r="K4453" i="1"/>
  <c r="K4454" i="1"/>
  <c r="K4455" i="1"/>
  <c r="K4456" i="1"/>
  <c r="K4457" i="1"/>
  <c r="K4458" i="1"/>
  <c r="K4459" i="1"/>
  <c r="K4460" i="1"/>
  <c r="K4461" i="1"/>
  <c r="K4462" i="1"/>
  <c r="K4463" i="1"/>
  <c r="J4451" i="1"/>
  <c r="J4452" i="1"/>
  <c r="J4453" i="1"/>
  <c r="J4454" i="1"/>
  <c r="J4455" i="1"/>
  <c r="J4449" i="1"/>
  <c r="J4434" i="1" l="1"/>
  <c r="J4433" i="1"/>
  <c r="K4433" i="1"/>
  <c r="J4431" i="1"/>
  <c r="J4432" i="1"/>
  <c r="J4436" i="1"/>
  <c r="J4437" i="1"/>
  <c r="J4438" i="1"/>
  <c r="J4439" i="1"/>
  <c r="J4440" i="1"/>
  <c r="J4441" i="1"/>
  <c r="J4442" i="1"/>
  <c r="J4443" i="1"/>
  <c r="J4444" i="1"/>
  <c r="J4445" i="1"/>
  <c r="J4446" i="1"/>
  <c r="J4447" i="1"/>
  <c r="J4448" i="1"/>
  <c r="J4450" i="1"/>
  <c r="J4456" i="1"/>
  <c r="J4457" i="1"/>
  <c r="J4458" i="1"/>
  <c r="J4459" i="1"/>
  <c r="J4460" i="1"/>
  <c r="J4461" i="1"/>
  <c r="J4462" i="1"/>
  <c r="J4463" i="1"/>
  <c r="J4427" i="1" l="1"/>
  <c r="J4428" i="1"/>
  <c r="J4429" i="1"/>
  <c r="J4430" i="1"/>
  <c r="K4421" i="1" l="1"/>
  <c r="J4421" i="1"/>
  <c r="K4408" i="1" l="1"/>
  <c r="K4409" i="1"/>
  <c r="K4410" i="1"/>
  <c r="K4411" i="1"/>
  <c r="K4412" i="1"/>
  <c r="K4413" i="1"/>
  <c r="K4414" i="1"/>
  <c r="K4415" i="1"/>
  <c r="K4416" i="1"/>
  <c r="K4417" i="1"/>
  <c r="K4418" i="1"/>
  <c r="K4419" i="1"/>
  <c r="K4420" i="1"/>
  <c r="K4422" i="1"/>
  <c r="K4423" i="1"/>
  <c r="K4424" i="1"/>
  <c r="K4425" i="1"/>
  <c r="K4426" i="1"/>
  <c r="K4427" i="1"/>
  <c r="K4428" i="1"/>
  <c r="K4429" i="1"/>
  <c r="K4430" i="1"/>
  <c r="K4431" i="1"/>
  <c r="K4432" i="1"/>
  <c r="K4407" i="1"/>
  <c r="J4408" i="1"/>
  <c r="J4409" i="1"/>
  <c r="J4410" i="1"/>
  <c r="J4411" i="1"/>
  <c r="J4412" i="1"/>
  <c r="J4413" i="1"/>
  <c r="J4414" i="1"/>
  <c r="J4415" i="1"/>
  <c r="J4416" i="1"/>
  <c r="J4417" i="1"/>
  <c r="J4418" i="1"/>
  <c r="J4419" i="1"/>
  <c r="J4420" i="1"/>
  <c r="J4422" i="1"/>
  <c r="J4423" i="1"/>
  <c r="J4424" i="1"/>
  <c r="J4425" i="1"/>
  <c r="J4426" i="1"/>
  <c r="J4407" i="1"/>
  <c r="J4403" i="1" l="1"/>
  <c r="J4393" i="1"/>
  <c r="J4394" i="1"/>
  <c r="J4395" i="1"/>
  <c r="J4396" i="1"/>
  <c r="J4397" i="1"/>
  <c r="J4398" i="1"/>
  <c r="J4399" i="1"/>
  <c r="J4400" i="1"/>
  <c r="J4401" i="1"/>
  <c r="J4404" i="1"/>
  <c r="J4402" i="1"/>
  <c r="J4405" i="1"/>
  <c r="J4406" i="1"/>
  <c r="J4392" i="1" l="1"/>
  <c r="J4380" i="1" l="1"/>
  <c r="J4382" i="1"/>
  <c r="J4366" i="1" l="1"/>
  <c r="J4368" i="1"/>
  <c r="J4369" i="1"/>
  <c r="J4370" i="1"/>
  <c r="J4371" i="1"/>
  <c r="J4372" i="1"/>
  <c r="J4373" i="1"/>
  <c r="J4374" i="1"/>
  <c r="J4375" i="1"/>
  <c r="J4377" i="1"/>
  <c r="J4378" i="1"/>
  <c r="J4379" i="1"/>
  <c r="J4381" i="1"/>
  <c r="J4383" i="1"/>
  <c r="J4384" i="1"/>
  <c r="J4385" i="1"/>
  <c r="J4386" i="1"/>
  <c r="J4387" i="1"/>
  <c r="J4388" i="1"/>
  <c r="J4389" i="1"/>
  <c r="J4390" i="1"/>
  <c r="J4391" i="1"/>
  <c r="J4367" i="1"/>
  <c r="J4363" i="1" l="1"/>
  <c r="J4364" i="1"/>
  <c r="J4365" i="1"/>
  <c r="J4356" i="1"/>
  <c r="J4357" i="1"/>
  <c r="J4358" i="1"/>
  <c r="J4359" i="1"/>
  <c r="J4360" i="1"/>
  <c r="J4361" i="1"/>
  <c r="J4362" i="1"/>
  <c r="J4349" i="1" l="1"/>
  <c r="J4350" i="1"/>
  <c r="J4351" i="1"/>
  <c r="J4352" i="1"/>
  <c r="J4353" i="1"/>
  <c r="J4354" i="1"/>
  <c r="J4355" i="1"/>
  <c r="J4348" i="1"/>
  <c r="J4296" i="1" l="1"/>
  <c r="J4309" i="1" l="1"/>
  <c r="J4310" i="1"/>
  <c r="J4311" i="1"/>
  <c r="J4312" i="1"/>
  <c r="J4313" i="1"/>
  <c r="J4314" i="1"/>
  <c r="J4315" i="1"/>
  <c r="J4316" i="1"/>
  <c r="J4317" i="1"/>
  <c r="J4318" i="1"/>
  <c r="J4319" i="1"/>
  <c r="J4320" i="1"/>
  <c r="J4321" i="1"/>
  <c r="J4322" i="1"/>
  <c r="J4323" i="1"/>
  <c r="J4324" i="1"/>
  <c r="J4325" i="1"/>
  <c r="J4326" i="1"/>
  <c r="J4327" i="1"/>
  <c r="J4328" i="1"/>
  <c r="J4329" i="1"/>
  <c r="J4330" i="1"/>
  <c r="J4331" i="1"/>
  <c r="J4332" i="1"/>
  <c r="J4333" i="1"/>
  <c r="J4334" i="1"/>
  <c r="J4335" i="1"/>
  <c r="J4336" i="1"/>
  <c r="J4337" i="1"/>
  <c r="J4338" i="1"/>
  <c r="J4339" i="1"/>
  <c r="J4340" i="1"/>
  <c r="J4341" i="1"/>
  <c r="J4342" i="1"/>
  <c r="J4343" i="1"/>
  <c r="J4344" i="1"/>
  <c r="J4345" i="1"/>
  <c r="J4346" i="1"/>
  <c r="J4347" i="1"/>
  <c r="J4308" i="1" l="1"/>
  <c r="J4305" i="1"/>
  <c r="J4306" i="1"/>
  <c r="J4307" i="1"/>
  <c r="J4289" i="1" l="1"/>
  <c r="J4280" i="1" l="1"/>
  <c r="J4281" i="1"/>
  <c r="J4282" i="1"/>
  <c r="J4283" i="1"/>
  <c r="J4284" i="1"/>
  <c r="J4285" i="1"/>
  <c r="J4286" i="1"/>
  <c r="J4287" i="1"/>
  <c r="J4288" i="1"/>
  <c r="J4290" i="1"/>
  <c r="J4291" i="1"/>
  <c r="J4292" i="1"/>
  <c r="J4293" i="1"/>
  <c r="J4294" i="1"/>
  <c r="J4295" i="1"/>
  <c r="J4297" i="1"/>
  <c r="J4298" i="1"/>
  <c r="J4299" i="1"/>
  <c r="J4300" i="1"/>
  <c r="J4301" i="1"/>
  <c r="J4302" i="1"/>
  <c r="J4303" i="1"/>
  <c r="J4304" i="1"/>
  <c r="J4279" i="1"/>
  <c r="J4258" i="1"/>
  <c r="J4259" i="1"/>
  <c r="J4260" i="1"/>
  <c r="J4261" i="1"/>
  <c r="J4262" i="1"/>
  <c r="J4263" i="1"/>
  <c r="J4264" i="1"/>
  <c r="J4265" i="1"/>
  <c r="J4266" i="1"/>
  <c r="J4267" i="1"/>
  <c r="J4268" i="1"/>
  <c r="J4269" i="1"/>
  <c r="J4270" i="1"/>
  <c r="J4271" i="1"/>
  <c r="J4272" i="1"/>
  <c r="J4273" i="1"/>
  <c r="J4274" i="1"/>
  <c r="J4275" i="1"/>
  <c r="J4276" i="1"/>
  <c r="J4277" i="1"/>
  <c r="J4278" i="1"/>
  <c r="J4257" i="1"/>
  <c r="J4247" i="1" l="1"/>
  <c r="J4244" i="1" l="1"/>
  <c r="J4253" i="1"/>
  <c r="J4254" i="1"/>
  <c r="J4255" i="1"/>
  <c r="J4256" i="1"/>
  <c r="J4242" i="1" l="1"/>
  <c r="J4243" i="1"/>
  <c r="J4245" i="1"/>
  <c r="J4246" i="1"/>
  <c r="J4248" i="1"/>
  <c r="J4249" i="1"/>
  <c r="J4250" i="1"/>
  <c r="J4251" i="1"/>
  <c r="J4252" i="1"/>
  <c r="J4198" i="1"/>
  <c r="J4199" i="1"/>
  <c r="J4200" i="1"/>
  <c r="J4201" i="1"/>
  <c r="J4202" i="1"/>
  <c r="J4203" i="1"/>
  <c r="J4204" i="1"/>
  <c r="J4205" i="1"/>
  <c r="J4206" i="1"/>
  <c r="J4207" i="1"/>
  <c r="J4208" i="1"/>
  <c r="J4209" i="1"/>
  <c r="J4210" i="1"/>
  <c r="J4211" i="1"/>
  <c r="J4212" i="1"/>
  <c r="J4213" i="1"/>
  <c r="J4214" i="1"/>
  <c r="J4215" i="1"/>
  <c r="J4216" i="1"/>
  <c r="J4217" i="1"/>
  <c r="J4218" i="1"/>
  <c r="J4219" i="1"/>
  <c r="J4220" i="1"/>
  <c r="J4221" i="1"/>
  <c r="J4222" i="1"/>
  <c r="J4223" i="1"/>
  <c r="J4224" i="1"/>
  <c r="J4225" i="1"/>
  <c r="J4226" i="1"/>
  <c r="J4227" i="1"/>
  <c r="J4228" i="1"/>
  <c r="J4229" i="1"/>
  <c r="J4230" i="1"/>
  <c r="J4231" i="1"/>
  <c r="J4232" i="1"/>
  <c r="J4233" i="1"/>
  <c r="J4234" i="1"/>
  <c r="J4235" i="1"/>
  <c r="J4236" i="1"/>
  <c r="J4237" i="1"/>
  <c r="J4238" i="1"/>
  <c r="J4239" i="1"/>
  <c r="J4240" i="1"/>
  <c r="J4241" i="1"/>
  <c r="J4196" i="1" l="1"/>
  <c r="J4180" i="1" l="1"/>
  <c r="J4195" i="1" l="1"/>
  <c r="J4197" i="1"/>
  <c r="J4188" i="1"/>
  <c r="J4189" i="1"/>
  <c r="J4190" i="1"/>
  <c r="J4191" i="1"/>
  <c r="J4192" i="1"/>
  <c r="J4193" i="1"/>
  <c r="J4194" i="1"/>
  <c r="J4173" i="1"/>
  <c r="J4163" i="1"/>
  <c r="J4153" i="1" l="1"/>
  <c r="J4154" i="1"/>
  <c r="J4155" i="1"/>
  <c r="J4156" i="1"/>
  <c r="J4157" i="1"/>
  <c r="J4158" i="1"/>
  <c r="J4159" i="1"/>
  <c r="J4160" i="1"/>
  <c r="J4161" i="1"/>
  <c r="J4162" i="1"/>
  <c r="J4164" i="1"/>
  <c r="J4165" i="1"/>
  <c r="J4166" i="1"/>
  <c r="J4167" i="1"/>
  <c r="J4168" i="1"/>
  <c r="J4169" i="1"/>
  <c r="J4170" i="1"/>
  <c r="J4171" i="1"/>
  <c r="J4172" i="1"/>
  <c r="J4174" i="1"/>
  <c r="J4175" i="1"/>
  <c r="J4176" i="1"/>
  <c r="J4177" i="1"/>
  <c r="J4178" i="1"/>
  <c r="J4179" i="1"/>
  <c r="J4181" i="1"/>
  <c r="J4182" i="1"/>
  <c r="J4183" i="1"/>
  <c r="J4184" i="1"/>
  <c r="J4185" i="1"/>
  <c r="J4186" i="1"/>
  <c r="J4187" i="1"/>
  <c r="J4152" i="1" l="1"/>
  <c r="J4151" i="1" l="1"/>
  <c r="J4150" i="1"/>
  <c r="J4149" i="1"/>
  <c r="J4148" i="1"/>
  <c r="J4147" i="1"/>
  <c r="J4146" i="1" l="1"/>
  <c r="J4093" i="1" l="1"/>
  <c r="J4094" i="1"/>
  <c r="J4095" i="1"/>
  <c r="J4096" i="1"/>
  <c r="J4097" i="1"/>
  <c r="J4098" i="1"/>
  <c r="J4099" i="1"/>
  <c r="J4100" i="1"/>
  <c r="J4101" i="1"/>
  <c r="J4102" i="1"/>
  <c r="J4103" i="1"/>
  <c r="J4104" i="1"/>
  <c r="J4105" i="1"/>
  <c r="J4106" i="1"/>
  <c r="J4107" i="1"/>
  <c r="J4108" i="1"/>
  <c r="J4109" i="1"/>
  <c r="J4110" i="1"/>
  <c r="J4111" i="1"/>
  <c r="J4112" i="1"/>
  <c r="J4113" i="1"/>
  <c r="J4114" i="1"/>
  <c r="J4115" i="1"/>
  <c r="J4116" i="1"/>
  <c r="J4117" i="1"/>
  <c r="J4118" i="1"/>
  <c r="J4119" i="1"/>
  <c r="J4120" i="1"/>
  <c r="J4121" i="1"/>
  <c r="J4122" i="1"/>
  <c r="J4123" i="1"/>
  <c r="J4124" i="1"/>
  <c r="J4125" i="1"/>
  <c r="J4126" i="1"/>
  <c r="J4127" i="1"/>
  <c r="J4128" i="1"/>
  <c r="J4129" i="1"/>
  <c r="J4130" i="1"/>
  <c r="J4131" i="1"/>
  <c r="J4132" i="1"/>
  <c r="J4133" i="1"/>
  <c r="J4134" i="1"/>
  <c r="J4135" i="1"/>
  <c r="J4136" i="1"/>
  <c r="J4137" i="1"/>
  <c r="J4138" i="1"/>
  <c r="J4139" i="1"/>
  <c r="J4140" i="1"/>
  <c r="J4141" i="1"/>
  <c r="J4142" i="1"/>
  <c r="J4143" i="1"/>
  <c r="J4144" i="1"/>
  <c r="J4145" i="1"/>
  <c r="J4082" i="1" l="1"/>
  <c r="J4075" i="1" l="1"/>
  <c r="J4076" i="1"/>
  <c r="J4069" i="1" l="1"/>
  <c r="J4064" i="1" l="1"/>
  <c r="J4065" i="1"/>
  <c r="J4066" i="1"/>
  <c r="J4067" i="1"/>
  <c r="J4068" i="1"/>
  <c r="J4070" i="1"/>
  <c r="J4071" i="1"/>
  <c r="J4072" i="1"/>
  <c r="J4073" i="1"/>
  <c r="J4074" i="1"/>
  <c r="J4077" i="1"/>
  <c r="J4078" i="1"/>
  <c r="J4079" i="1"/>
  <c r="J4080" i="1"/>
  <c r="J4081" i="1"/>
  <c r="J4083" i="1"/>
  <c r="J4084" i="1"/>
  <c r="J4085" i="1"/>
  <c r="J4086" i="1"/>
  <c r="J4087" i="1"/>
  <c r="J4088" i="1"/>
  <c r="J4089" i="1"/>
  <c r="J4090" i="1"/>
  <c r="J4091" i="1"/>
  <c r="J4092" i="1"/>
  <c r="J4063" i="1"/>
  <c r="J4043" i="1" l="1"/>
  <c r="J4044" i="1"/>
  <c r="J4045" i="1"/>
  <c r="J4046" i="1"/>
  <c r="J4047" i="1"/>
  <c r="J4048" i="1"/>
  <c r="J4049" i="1"/>
  <c r="J4050" i="1"/>
  <c r="J4051" i="1"/>
  <c r="J4052" i="1"/>
  <c r="J4053" i="1"/>
  <c r="J4054" i="1"/>
  <c r="J4055" i="1"/>
  <c r="J4056" i="1"/>
  <c r="J4057" i="1"/>
  <c r="J4058" i="1"/>
  <c r="J4059" i="1"/>
  <c r="J4060" i="1"/>
  <c r="J4061" i="1"/>
  <c r="J4062" i="1"/>
  <c r="J4037" i="1" l="1"/>
  <c r="J4038" i="1"/>
  <c r="J4000" i="1" l="1"/>
  <c r="J4001" i="1"/>
  <c r="J4002" i="1"/>
  <c r="J4003" i="1"/>
  <c r="J4004" i="1"/>
  <c r="J4005" i="1"/>
  <c r="J4006" i="1"/>
  <c r="J4007" i="1"/>
  <c r="J4008" i="1"/>
  <c r="J4009" i="1"/>
  <c r="J4010" i="1"/>
  <c r="J4011" i="1"/>
  <c r="J4012" i="1"/>
  <c r="J4013" i="1"/>
  <c r="J4014" i="1"/>
  <c r="J4015" i="1"/>
  <c r="J4016" i="1"/>
  <c r="J4017" i="1"/>
  <c r="J4018" i="1"/>
  <c r="J4019" i="1"/>
  <c r="J4020" i="1"/>
  <c r="J4021" i="1"/>
  <c r="J4022" i="1"/>
  <c r="J4023" i="1"/>
  <c r="J4024" i="1"/>
  <c r="J4025" i="1"/>
  <c r="J4026" i="1"/>
  <c r="J4027" i="1"/>
  <c r="J4028" i="1"/>
  <c r="J4029" i="1"/>
  <c r="J4030" i="1"/>
  <c r="J4031" i="1"/>
  <c r="J4032" i="1"/>
  <c r="J4033" i="1"/>
  <c r="J4034" i="1"/>
  <c r="J4035" i="1"/>
  <c r="J4036" i="1"/>
  <c r="J4039" i="1"/>
  <c r="J4040" i="1"/>
  <c r="J4041" i="1"/>
  <c r="J4042" i="1"/>
  <c r="J3999" i="1"/>
  <c r="J3998" i="1" l="1"/>
  <c r="J3997" i="1"/>
  <c r="J3996" i="1"/>
  <c r="J3995" i="1"/>
  <c r="J3994" i="1"/>
  <c r="J3993" i="1"/>
  <c r="J3992" i="1"/>
  <c r="J3991" i="1"/>
  <c r="J3990" i="1"/>
  <c r="J3989" i="1"/>
  <c r="J3988" i="1"/>
  <c r="J3987" i="1"/>
  <c r="J3986" i="1"/>
  <c r="J3985" i="1"/>
  <c r="J3984" i="1"/>
  <c r="J3983" i="1"/>
  <c r="J3982" i="1"/>
  <c r="J3981" i="1"/>
  <c r="J3980" i="1"/>
  <c r="J3979" i="1"/>
  <c r="J3978" i="1"/>
  <c r="J3977" i="1"/>
  <c r="J3976" i="1"/>
  <c r="J3975" i="1"/>
  <c r="J3974" i="1"/>
  <c r="J3973" i="1"/>
  <c r="J3972" i="1"/>
  <c r="J3971" i="1"/>
  <c r="J3970" i="1"/>
  <c r="J3969" i="1"/>
  <c r="J3968" i="1"/>
  <c r="J3967" i="1"/>
  <c r="J3966" i="1"/>
  <c r="J3965" i="1"/>
  <c r="J3964" i="1"/>
  <c r="J3963" i="1"/>
  <c r="J3962" i="1"/>
  <c r="J3961" i="1"/>
  <c r="J3960" i="1"/>
  <c r="J3959" i="1"/>
  <c r="J3958" i="1"/>
  <c r="J3957" i="1"/>
  <c r="J3956" i="1"/>
  <c r="J3955" i="1"/>
  <c r="J3954" i="1"/>
  <c r="J3953" i="1"/>
  <c r="J3952" i="1"/>
  <c r="J3951" i="1"/>
  <c r="J3950" i="1"/>
  <c r="J3949" i="1"/>
  <c r="J3948" i="1"/>
  <c r="J3947" i="1"/>
  <c r="J3946" i="1"/>
  <c r="J3945" i="1"/>
  <c r="J3944" i="1"/>
  <c r="J3943" i="1"/>
  <c r="J3942" i="1"/>
  <c r="J3941" i="1"/>
  <c r="J3940" i="1"/>
  <c r="J3939" i="1"/>
  <c r="J3938" i="1"/>
  <c r="J3937" i="1"/>
  <c r="J3936" i="1"/>
  <c r="J3935" i="1"/>
  <c r="J3934" i="1"/>
  <c r="J3933" i="1"/>
  <c r="J3932" i="1"/>
  <c r="J3931" i="1"/>
  <c r="J3930" i="1"/>
  <c r="J3929" i="1"/>
  <c r="J3928" i="1"/>
  <c r="J3927" i="1"/>
  <c r="J3926" i="1"/>
  <c r="J3925" i="1"/>
  <c r="J3924" i="1"/>
  <c r="J3923" i="1"/>
  <c r="J3922" i="1"/>
  <c r="J3921" i="1"/>
  <c r="J3920" i="1"/>
  <c r="J3919" i="1"/>
  <c r="J3918" i="1"/>
  <c r="J3917" i="1"/>
  <c r="J3916" i="1"/>
  <c r="J3915" i="1"/>
  <c r="J3914" i="1"/>
  <c r="J3913" i="1"/>
  <c r="J3912" i="1"/>
  <c r="J3911" i="1"/>
  <c r="J3910" i="1"/>
  <c r="J3909" i="1"/>
  <c r="J3908" i="1"/>
  <c r="J3907" i="1"/>
  <c r="J3906" i="1"/>
  <c r="J3905" i="1"/>
  <c r="J3904" i="1"/>
  <c r="J3903" i="1"/>
  <c r="J3902" i="1"/>
  <c r="J3901" i="1"/>
  <c r="J3900" i="1"/>
  <c r="J3899" i="1"/>
  <c r="J3898" i="1"/>
  <c r="J3897" i="1"/>
  <c r="J3896" i="1"/>
  <c r="J3895" i="1"/>
  <c r="J3894" i="1"/>
  <c r="J3893" i="1"/>
  <c r="J3892" i="1"/>
  <c r="J3891" i="1"/>
  <c r="J3890" i="1"/>
  <c r="J3889" i="1"/>
  <c r="J3888" i="1"/>
  <c r="J3887" i="1"/>
  <c r="J3886" i="1"/>
  <c r="J3885" i="1"/>
  <c r="J3884" i="1"/>
  <c r="J3883" i="1"/>
  <c r="J3882" i="1"/>
  <c r="J3881" i="1"/>
  <c r="J3880" i="1"/>
  <c r="J3879" i="1"/>
  <c r="J3878" i="1"/>
  <c r="J3877" i="1"/>
  <c r="J3876" i="1"/>
  <c r="J3875" i="1"/>
  <c r="J3874" i="1"/>
  <c r="J3873" i="1"/>
  <c r="J3872" i="1"/>
  <c r="J3871" i="1"/>
  <c r="J3870" i="1"/>
  <c r="J3869" i="1"/>
  <c r="J3868" i="1"/>
  <c r="J3867" i="1"/>
  <c r="J3866" i="1"/>
  <c r="J3865" i="1"/>
  <c r="J3864" i="1"/>
  <c r="J3863" i="1"/>
  <c r="J3862" i="1"/>
  <c r="J3861" i="1"/>
  <c r="J3860" i="1"/>
  <c r="J3859" i="1"/>
  <c r="J3858" i="1"/>
  <c r="J3857" i="1"/>
  <c r="J3856" i="1"/>
  <c r="J3855" i="1"/>
  <c r="J3854" i="1"/>
  <c r="J3853" i="1"/>
  <c r="J3852" i="1"/>
  <c r="J3851" i="1"/>
  <c r="J3850" i="1"/>
  <c r="J3849" i="1"/>
  <c r="J3848" i="1"/>
  <c r="J3847" i="1"/>
  <c r="J3846" i="1"/>
  <c r="J3845" i="1"/>
  <c r="J3844" i="1"/>
  <c r="J3843" i="1"/>
  <c r="J3842" i="1"/>
  <c r="J3841" i="1"/>
  <c r="J3840" i="1"/>
  <c r="J3839" i="1"/>
  <c r="J3838" i="1"/>
  <c r="J3837" i="1"/>
  <c r="J3836" i="1"/>
  <c r="J3835" i="1"/>
  <c r="J3834" i="1"/>
  <c r="J3833" i="1"/>
  <c r="J3832" i="1"/>
  <c r="J3831" i="1"/>
  <c r="J3830" i="1"/>
  <c r="J3829" i="1"/>
  <c r="J3828" i="1"/>
  <c r="J3827" i="1"/>
  <c r="J3826" i="1"/>
  <c r="J3825" i="1"/>
  <c r="J3824" i="1"/>
  <c r="J3823" i="1"/>
  <c r="J3822" i="1"/>
  <c r="J3821" i="1"/>
  <c r="J3820" i="1"/>
  <c r="J3819" i="1"/>
  <c r="J3818" i="1"/>
  <c r="J3817" i="1"/>
  <c r="J3816" i="1"/>
  <c r="J3815" i="1"/>
  <c r="J3814" i="1"/>
  <c r="J3813" i="1"/>
  <c r="J3812" i="1"/>
  <c r="J3811" i="1"/>
  <c r="J3810" i="1"/>
  <c r="J3809" i="1"/>
  <c r="J3808" i="1"/>
  <c r="J3807" i="1"/>
  <c r="J3806" i="1"/>
  <c r="J3805" i="1"/>
  <c r="J3804" i="1"/>
  <c r="J3803" i="1"/>
  <c r="J3802" i="1"/>
  <c r="J3801" i="1"/>
  <c r="J3800" i="1"/>
  <c r="J3799" i="1"/>
  <c r="J3798" i="1"/>
  <c r="J3797" i="1"/>
  <c r="J3796" i="1"/>
  <c r="J3795" i="1"/>
  <c r="J3794" i="1"/>
  <c r="J3793" i="1"/>
  <c r="J3792" i="1"/>
  <c r="J3791" i="1"/>
  <c r="J3790" i="1"/>
  <c r="J3789" i="1"/>
  <c r="J3788" i="1"/>
  <c r="J3787" i="1"/>
  <c r="J3786" i="1"/>
  <c r="J3785" i="1"/>
  <c r="J3784" i="1"/>
  <c r="J3783" i="1"/>
  <c r="J3782" i="1"/>
  <c r="J3781" i="1"/>
  <c r="J3780" i="1"/>
  <c r="J3779" i="1"/>
  <c r="J3778" i="1"/>
  <c r="J3777" i="1"/>
  <c r="J3776" i="1"/>
  <c r="J3775" i="1"/>
  <c r="J3774" i="1"/>
  <c r="J3773" i="1"/>
  <c r="J3772" i="1"/>
  <c r="J3771" i="1"/>
  <c r="J3770" i="1"/>
  <c r="J3769" i="1"/>
  <c r="J3768" i="1"/>
  <c r="J3767" i="1"/>
  <c r="J3766" i="1"/>
  <c r="J3765" i="1"/>
  <c r="J3764" i="1"/>
  <c r="J3763" i="1"/>
  <c r="J3762" i="1"/>
  <c r="J3761" i="1"/>
  <c r="J3760" i="1"/>
  <c r="J3759" i="1"/>
  <c r="J3758" i="1"/>
  <c r="J3757" i="1"/>
  <c r="J3756" i="1"/>
  <c r="J3755" i="1"/>
  <c r="J3754" i="1"/>
  <c r="J3753" i="1"/>
  <c r="J3752" i="1"/>
  <c r="J3751" i="1"/>
  <c r="J3750" i="1"/>
  <c r="J3749" i="1"/>
  <c r="J3748" i="1"/>
  <c r="J3747" i="1"/>
  <c r="J3746" i="1"/>
  <c r="J3745" i="1"/>
  <c r="J3744" i="1"/>
  <c r="J3743" i="1"/>
  <c r="J3742" i="1"/>
  <c r="J3741" i="1"/>
  <c r="J3740" i="1"/>
  <c r="J3739" i="1"/>
  <c r="J3738" i="1"/>
  <c r="J3737" i="1"/>
  <c r="J3736" i="1"/>
  <c r="J3735" i="1"/>
  <c r="J3734" i="1"/>
  <c r="J3733" i="1"/>
  <c r="J3732" i="1"/>
  <c r="J3731" i="1"/>
  <c r="J3730" i="1"/>
  <c r="J3729" i="1"/>
  <c r="J3728" i="1"/>
  <c r="J3727" i="1"/>
  <c r="J3726" i="1"/>
  <c r="J3725" i="1"/>
  <c r="J3724" i="1"/>
  <c r="J3723" i="1"/>
  <c r="J3722" i="1"/>
  <c r="J3721" i="1"/>
  <c r="J3720" i="1"/>
  <c r="J3719" i="1"/>
  <c r="J3718" i="1"/>
  <c r="J3717" i="1"/>
  <c r="J3716" i="1"/>
  <c r="J3715" i="1"/>
  <c r="J3714" i="1"/>
  <c r="J3713" i="1"/>
  <c r="J3712" i="1"/>
  <c r="J3711" i="1"/>
  <c r="J3710" i="1"/>
  <c r="J3709" i="1"/>
  <c r="J3479" i="1" l="1"/>
  <c r="J3692" i="1" l="1"/>
  <c r="J3693" i="1"/>
  <c r="J3694" i="1"/>
  <c r="J3695" i="1"/>
  <c r="J3696" i="1"/>
  <c r="J3697" i="1"/>
  <c r="J3698" i="1"/>
  <c r="J3699" i="1"/>
  <c r="J3700" i="1"/>
  <c r="J3701" i="1"/>
  <c r="J3702" i="1"/>
  <c r="J3703" i="1"/>
  <c r="J3704" i="1"/>
  <c r="J3705" i="1"/>
  <c r="J3706" i="1"/>
  <c r="J3707" i="1"/>
  <c r="J3708" i="1"/>
  <c r="J3691" i="1"/>
  <c r="J3688" i="1"/>
  <c r="J3676" i="1"/>
  <c r="J3661" i="1" l="1"/>
  <c r="J3658" i="1"/>
  <c r="J3657" i="1"/>
  <c r="J3643" i="1"/>
  <c r="J3642" i="1"/>
  <c r="J3641" i="1"/>
  <c r="J3632" i="1" l="1"/>
  <c r="J3620" i="1"/>
  <c r="J3621" i="1"/>
  <c r="J3622" i="1"/>
  <c r="J3623" i="1"/>
  <c r="J3624" i="1"/>
  <c r="J3625" i="1"/>
  <c r="J3626" i="1"/>
  <c r="J3627" i="1"/>
  <c r="J3628" i="1"/>
  <c r="J3629" i="1"/>
  <c r="J3630" i="1"/>
  <c r="J3631" i="1"/>
  <c r="J3633" i="1"/>
  <c r="J3634" i="1"/>
  <c r="J3635" i="1"/>
  <c r="J3636" i="1"/>
  <c r="J3637" i="1"/>
  <c r="J3638" i="1"/>
  <c r="J3639" i="1"/>
  <c r="J3640" i="1"/>
  <c r="J3644" i="1"/>
  <c r="J3645" i="1"/>
  <c r="J3646" i="1"/>
  <c r="J3647" i="1"/>
  <c r="J3648" i="1"/>
  <c r="J3649" i="1"/>
  <c r="J3650" i="1"/>
  <c r="J3651" i="1"/>
  <c r="J3652" i="1"/>
  <c r="J3653" i="1"/>
  <c r="J3654" i="1"/>
  <c r="J3655" i="1"/>
  <c r="J3656" i="1"/>
  <c r="J3659" i="1"/>
  <c r="J3660" i="1"/>
  <c r="J3662" i="1"/>
  <c r="J3663" i="1"/>
  <c r="J3664" i="1"/>
  <c r="J3665" i="1"/>
  <c r="J3666" i="1"/>
  <c r="J3667" i="1"/>
  <c r="J3668" i="1"/>
  <c r="J3669" i="1"/>
  <c r="J3670" i="1"/>
  <c r="J3671" i="1"/>
  <c r="J3672" i="1"/>
  <c r="J3673" i="1"/>
  <c r="J3674" i="1"/>
  <c r="J3675" i="1"/>
  <c r="J3677" i="1"/>
  <c r="J3678" i="1"/>
  <c r="J3679" i="1"/>
  <c r="J3680" i="1"/>
  <c r="J3681" i="1"/>
  <c r="J3682" i="1"/>
  <c r="J3683" i="1"/>
  <c r="J3684" i="1"/>
  <c r="J3685" i="1"/>
  <c r="J3686" i="1"/>
  <c r="J3687" i="1"/>
  <c r="J3689" i="1"/>
  <c r="J3690" i="1"/>
  <c r="J3619" i="1" l="1"/>
  <c r="J3581" i="1" l="1"/>
  <c r="J3566" i="1" l="1"/>
  <c r="J3567" i="1"/>
  <c r="J3568" i="1"/>
  <c r="J3569" i="1"/>
  <c r="J3570" i="1"/>
  <c r="J3571" i="1"/>
  <c r="J3572" i="1"/>
  <c r="J3573" i="1"/>
  <c r="J3574" i="1"/>
  <c r="J3575" i="1"/>
  <c r="J3576" i="1"/>
  <c r="J3577" i="1"/>
  <c r="J3578" i="1"/>
  <c r="J3579" i="1"/>
  <c r="J3580" i="1"/>
  <c r="J3582" i="1"/>
  <c r="J3583" i="1"/>
  <c r="J3584" i="1"/>
  <c r="J3585" i="1"/>
  <c r="J3586" i="1"/>
  <c r="J3587" i="1"/>
  <c r="J3565" i="1" l="1"/>
  <c r="J3553" i="1" l="1"/>
  <c r="J3536" i="1" l="1"/>
  <c r="J3533" i="1" l="1"/>
  <c r="J3532" i="1" l="1"/>
  <c r="J3531" i="1"/>
  <c r="J3530" i="1"/>
  <c r="J3535" i="1"/>
  <c r="J3527" i="1"/>
  <c r="J3526" i="1"/>
  <c r="J3525" i="1" l="1"/>
  <c r="J3597" i="1" l="1"/>
  <c r="J3598" i="1"/>
  <c r="J3599" i="1"/>
  <c r="J3600" i="1"/>
  <c r="J3601" i="1"/>
  <c r="J3602" i="1"/>
  <c r="J3603" i="1"/>
  <c r="J3604" i="1"/>
  <c r="J3605" i="1"/>
  <c r="J3606" i="1"/>
  <c r="J3607" i="1"/>
  <c r="J3608" i="1"/>
  <c r="J3609" i="1"/>
  <c r="J3610" i="1"/>
  <c r="J3611" i="1"/>
  <c r="J3612" i="1"/>
  <c r="J3613" i="1"/>
  <c r="J3614" i="1"/>
  <c r="J3615" i="1"/>
  <c r="J3616" i="1"/>
  <c r="J3617" i="1"/>
  <c r="J3618" i="1"/>
  <c r="J3480" i="1" l="1"/>
  <c r="J3473" i="1"/>
  <c r="J3478" i="1"/>
  <c r="J3477" i="1"/>
  <c r="J3470" i="1"/>
  <c r="J3466" i="1"/>
  <c r="J3461" i="1" l="1"/>
  <c r="J3462" i="1"/>
  <c r="J3463" i="1"/>
  <c r="J3464" i="1"/>
  <c r="J3465" i="1"/>
  <c r="J3441" i="1" l="1"/>
  <c r="J3442" i="1"/>
  <c r="J3443" i="1"/>
  <c r="J3444" i="1"/>
  <c r="J3445" i="1"/>
  <c r="J3446" i="1"/>
  <c r="J3447" i="1"/>
  <c r="J3448" i="1"/>
  <c r="J3449" i="1"/>
  <c r="J3450" i="1"/>
  <c r="J3451" i="1"/>
  <c r="J3452" i="1"/>
  <c r="J3453" i="1"/>
  <c r="J3454" i="1"/>
  <c r="J3455" i="1"/>
  <c r="J3456" i="1"/>
  <c r="J3457" i="1"/>
  <c r="J3458" i="1"/>
  <c r="J3459" i="1"/>
  <c r="J3460" i="1"/>
  <c r="J3467" i="1"/>
  <c r="J3468" i="1"/>
  <c r="J3469" i="1"/>
  <c r="J3471" i="1"/>
  <c r="J3472" i="1"/>
  <c r="J3474" i="1"/>
  <c r="J3475" i="1"/>
  <c r="J3476" i="1"/>
  <c r="J3481" i="1"/>
  <c r="J3482" i="1"/>
  <c r="J3440" i="1"/>
  <c r="J3483" i="1" l="1"/>
  <c r="J3484" i="1"/>
  <c r="J3485" i="1"/>
  <c r="J3486" i="1"/>
  <c r="J3487" i="1"/>
  <c r="J3488" i="1"/>
  <c r="J3489" i="1"/>
  <c r="J3490" i="1"/>
  <c r="J3491" i="1"/>
  <c r="J3492" i="1"/>
  <c r="J3493" i="1"/>
  <c r="J3494" i="1"/>
  <c r="J3495" i="1"/>
  <c r="J3496" i="1"/>
  <c r="J3497" i="1"/>
  <c r="J3498" i="1"/>
  <c r="J3499" i="1"/>
  <c r="J3500" i="1"/>
  <c r="J3501" i="1"/>
  <c r="J3502" i="1"/>
  <c r="J3503" i="1"/>
  <c r="J3504" i="1"/>
  <c r="J3505" i="1"/>
  <c r="J3506" i="1"/>
  <c r="J3507" i="1"/>
  <c r="J3508" i="1"/>
  <c r="J3509" i="1"/>
  <c r="J3510" i="1"/>
  <c r="J3511" i="1"/>
  <c r="J3512" i="1"/>
  <c r="J3513" i="1"/>
  <c r="J3514" i="1"/>
  <c r="J3515" i="1"/>
  <c r="J3516" i="1"/>
  <c r="J3517" i="1"/>
  <c r="J3518" i="1"/>
  <c r="J3519" i="1"/>
  <c r="J3520" i="1"/>
  <c r="J3521" i="1"/>
  <c r="J3522" i="1"/>
  <c r="J3523" i="1"/>
  <c r="J3524" i="1"/>
  <c r="J3528" i="1"/>
  <c r="J3529" i="1"/>
  <c r="J3534" i="1"/>
  <c r="J3537" i="1"/>
  <c r="J3538" i="1"/>
  <c r="J3539" i="1"/>
  <c r="J3540" i="1"/>
  <c r="J3541" i="1"/>
  <c r="J3542" i="1"/>
  <c r="J3543" i="1"/>
  <c r="J3544" i="1"/>
  <c r="J3545" i="1"/>
  <c r="J3546" i="1"/>
  <c r="J3547" i="1"/>
  <c r="J3548" i="1"/>
  <c r="J3549" i="1"/>
  <c r="J3550" i="1"/>
  <c r="J3551" i="1"/>
  <c r="J3552" i="1"/>
  <c r="J3554" i="1"/>
  <c r="J3555" i="1"/>
  <c r="J3556" i="1"/>
  <c r="J3557" i="1"/>
  <c r="J3558" i="1"/>
  <c r="J3559" i="1"/>
  <c r="J3560" i="1"/>
  <c r="J3561" i="1"/>
  <c r="J3562" i="1"/>
  <c r="J3563" i="1"/>
  <c r="J3564" i="1"/>
  <c r="J3588" i="1"/>
  <c r="J3589" i="1"/>
  <c r="J3590" i="1"/>
  <c r="J3591" i="1"/>
  <c r="J3592" i="1"/>
  <c r="J3593" i="1"/>
  <c r="J3594" i="1"/>
  <c r="J3595" i="1"/>
  <c r="J3596" i="1"/>
  <c r="J3420" i="1" l="1"/>
  <c r="J3421" i="1"/>
  <c r="J3400" i="1" l="1"/>
  <c r="J3399" i="1"/>
  <c r="J3398" i="1"/>
  <c r="J3397" i="1"/>
  <c r="J3376" i="1" l="1"/>
  <c r="J3359" i="1" l="1"/>
  <c r="J3348" i="1" l="1"/>
  <c r="J3329" i="1" l="1"/>
  <c r="J3328" i="1"/>
  <c r="J3325" i="1" l="1"/>
  <c r="J3324" i="1"/>
  <c r="J3315" i="1" l="1"/>
  <c r="J3274" i="1" l="1"/>
  <c r="J3265" i="1"/>
  <c r="J3220" i="1" l="1"/>
  <c r="J3211" i="1" l="1"/>
  <c r="J3193" i="1" l="1"/>
  <c r="J3192" i="1"/>
  <c r="J3191" i="1"/>
  <c r="J3194" i="1"/>
  <c r="J3190" i="1"/>
  <c r="J3189" i="1" l="1"/>
  <c r="J3181" i="1" l="1"/>
  <c r="J3182" i="1"/>
  <c r="J3183" i="1"/>
  <c r="J3184" i="1"/>
  <c r="J3185" i="1"/>
  <c r="J3186" i="1"/>
  <c r="J3187" i="1"/>
  <c r="J3188" i="1"/>
  <c r="J3195" i="1"/>
  <c r="J3196" i="1"/>
  <c r="J3197" i="1"/>
  <c r="J3198" i="1"/>
  <c r="J3199" i="1"/>
  <c r="J3200" i="1"/>
  <c r="J3201" i="1"/>
  <c r="J3202" i="1"/>
  <c r="J3203" i="1"/>
  <c r="J3204" i="1"/>
  <c r="J3205" i="1"/>
  <c r="J3206" i="1"/>
  <c r="J3207" i="1"/>
  <c r="J3208" i="1"/>
  <c r="J3209" i="1"/>
  <c r="J3210" i="1"/>
  <c r="J3212" i="1"/>
  <c r="J3213" i="1"/>
  <c r="J3214" i="1"/>
  <c r="J3215" i="1"/>
  <c r="J3216" i="1"/>
  <c r="J3217" i="1"/>
  <c r="J3218" i="1"/>
  <c r="J3219" i="1"/>
  <c r="J3221" i="1"/>
  <c r="J3222" i="1"/>
  <c r="J3223" i="1"/>
  <c r="J3224" i="1"/>
  <c r="J3225" i="1"/>
  <c r="J3226" i="1"/>
  <c r="J3227" i="1"/>
  <c r="J3228" i="1"/>
  <c r="J3229" i="1"/>
  <c r="J3230" i="1"/>
  <c r="J3231" i="1"/>
  <c r="J3232" i="1"/>
  <c r="J3233" i="1"/>
  <c r="J3234" i="1"/>
  <c r="J3235" i="1"/>
  <c r="J3236" i="1"/>
  <c r="J3237" i="1"/>
  <c r="J3238" i="1"/>
  <c r="J3239" i="1"/>
  <c r="J3240" i="1"/>
  <c r="J3241" i="1"/>
  <c r="J3242" i="1"/>
  <c r="J3243" i="1"/>
  <c r="J3244" i="1"/>
  <c r="J3245" i="1"/>
  <c r="J3246" i="1"/>
  <c r="J3247" i="1"/>
  <c r="J3248" i="1"/>
  <c r="J3249" i="1"/>
  <c r="J3250" i="1"/>
  <c r="J3251" i="1"/>
  <c r="J3252" i="1"/>
  <c r="J3253" i="1"/>
  <c r="J3254" i="1"/>
  <c r="J3255" i="1"/>
  <c r="J3256" i="1"/>
  <c r="J3257" i="1"/>
  <c r="J3258" i="1"/>
  <c r="J3259" i="1"/>
  <c r="J3260" i="1"/>
  <c r="J3261" i="1"/>
  <c r="J3262" i="1"/>
  <c r="J3263" i="1"/>
  <c r="J3264" i="1"/>
  <c r="J3266" i="1"/>
  <c r="J3267" i="1"/>
  <c r="J3268" i="1"/>
  <c r="J3269" i="1"/>
  <c r="J3270" i="1"/>
  <c r="J3271" i="1"/>
  <c r="J3272" i="1"/>
  <c r="J3273" i="1"/>
  <c r="J3275" i="1"/>
  <c r="J3276" i="1"/>
  <c r="J3277" i="1"/>
  <c r="J3278" i="1"/>
  <c r="J3279" i="1"/>
  <c r="J3280" i="1"/>
  <c r="J3281" i="1"/>
  <c r="J3282" i="1"/>
  <c r="J3283" i="1"/>
  <c r="J3284" i="1"/>
  <c r="J3285" i="1"/>
  <c r="J3286" i="1"/>
  <c r="J3287" i="1"/>
  <c r="J3288" i="1"/>
  <c r="J3289" i="1"/>
  <c r="J3290" i="1"/>
  <c r="J3291" i="1"/>
  <c r="J3292" i="1"/>
  <c r="J3293" i="1"/>
  <c r="J3294" i="1"/>
  <c r="J3295" i="1"/>
  <c r="J3296" i="1"/>
  <c r="J3297" i="1"/>
  <c r="J3298" i="1"/>
  <c r="J3299" i="1"/>
  <c r="J3300" i="1"/>
  <c r="J3301" i="1"/>
  <c r="J3302" i="1"/>
  <c r="J3303" i="1"/>
  <c r="J3304" i="1"/>
  <c r="J3305" i="1"/>
  <c r="J3306" i="1"/>
  <c r="J3307" i="1"/>
  <c r="J3308" i="1"/>
  <c r="J3309" i="1"/>
  <c r="J3310" i="1"/>
  <c r="J3311" i="1"/>
  <c r="J3312" i="1"/>
  <c r="J3313" i="1"/>
  <c r="J3314" i="1"/>
  <c r="J3316" i="1"/>
  <c r="J3317" i="1"/>
  <c r="J3318" i="1"/>
  <c r="J3319" i="1"/>
  <c r="J3320" i="1"/>
  <c r="J3321" i="1"/>
  <c r="J3322" i="1"/>
  <c r="J3323" i="1"/>
  <c r="J3326" i="1"/>
  <c r="J3327" i="1"/>
  <c r="J3330" i="1"/>
  <c r="J3331" i="1"/>
  <c r="J3332" i="1"/>
  <c r="J3333" i="1"/>
  <c r="J3334" i="1"/>
  <c r="J3335" i="1"/>
  <c r="J3336" i="1"/>
  <c r="J3337" i="1"/>
  <c r="J3338" i="1"/>
  <c r="J3339" i="1"/>
  <c r="J3340" i="1"/>
  <c r="J3341" i="1"/>
  <c r="J3342" i="1"/>
  <c r="J3343" i="1"/>
  <c r="J3344" i="1"/>
  <c r="J3345" i="1"/>
  <c r="J3346" i="1"/>
  <c r="J3347" i="1"/>
  <c r="J3349" i="1"/>
  <c r="J3350" i="1"/>
  <c r="J3351" i="1"/>
  <c r="J3352" i="1"/>
  <c r="J3353" i="1"/>
  <c r="J3354" i="1"/>
  <c r="J3355" i="1"/>
  <c r="J3356" i="1"/>
  <c r="J3357" i="1"/>
  <c r="J3358" i="1"/>
  <c r="J3360" i="1"/>
  <c r="J3361" i="1"/>
  <c r="J3362" i="1"/>
  <c r="J3363" i="1"/>
  <c r="J3364" i="1"/>
  <c r="J3365" i="1"/>
  <c r="J3366" i="1"/>
  <c r="J3367" i="1"/>
  <c r="J3368" i="1"/>
  <c r="J3369" i="1"/>
  <c r="J3370" i="1"/>
  <c r="J3371" i="1"/>
  <c r="J3372" i="1"/>
  <c r="J3373" i="1"/>
  <c r="J3374" i="1"/>
  <c r="J3375" i="1"/>
  <c r="J3377" i="1"/>
  <c r="J3378" i="1"/>
  <c r="J3379" i="1"/>
  <c r="J3380" i="1"/>
  <c r="J3381" i="1"/>
  <c r="J3382" i="1"/>
  <c r="J3383" i="1"/>
  <c r="J3384" i="1"/>
  <c r="J3385" i="1"/>
  <c r="J3386" i="1"/>
  <c r="J3387" i="1"/>
  <c r="J3388" i="1"/>
  <c r="J3389" i="1"/>
  <c r="J3390" i="1"/>
  <c r="J3391" i="1"/>
  <c r="J3392" i="1"/>
  <c r="J3393" i="1"/>
  <c r="J3394" i="1"/>
  <c r="J3395" i="1"/>
  <c r="J3396" i="1"/>
  <c r="J3401" i="1"/>
  <c r="J3402" i="1"/>
  <c r="J3403" i="1"/>
  <c r="J3404" i="1"/>
  <c r="J3405" i="1"/>
  <c r="J3406" i="1"/>
  <c r="J3407" i="1"/>
  <c r="J3408" i="1"/>
  <c r="J3409" i="1"/>
  <c r="J3410" i="1"/>
  <c r="J3411" i="1"/>
  <c r="J3412" i="1"/>
  <c r="J3413" i="1"/>
  <c r="J3414" i="1"/>
  <c r="J3415" i="1"/>
  <c r="J3416" i="1"/>
  <c r="J3417" i="1"/>
  <c r="J3418" i="1"/>
  <c r="J3419" i="1"/>
  <c r="J3422" i="1"/>
  <c r="J3423" i="1"/>
  <c r="J3424" i="1"/>
  <c r="J3425" i="1"/>
  <c r="J3426" i="1"/>
  <c r="J3427" i="1"/>
  <c r="J3428" i="1"/>
  <c r="J3429" i="1"/>
  <c r="J3430" i="1"/>
  <c r="J3431" i="1"/>
  <c r="J3432" i="1"/>
  <c r="J3433" i="1"/>
  <c r="J3434" i="1"/>
  <c r="J3435" i="1"/>
  <c r="J3436" i="1"/>
  <c r="J3437" i="1"/>
  <c r="J3438" i="1"/>
  <c r="J3439" i="1"/>
  <c r="J3180" i="1" l="1"/>
  <c r="J3151" i="1" l="1"/>
  <c r="J3152" i="1"/>
  <c r="J3153" i="1"/>
  <c r="J3154" i="1"/>
  <c r="J3155" i="1"/>
  <c r="J3156" i="1"/>
  <c r="J3157" i="1"/>
  <c r="J3158" i="1"/>
  <c r="J3159" i="1"/>
  <c r="J3160" i="1"/>
  <c r="J3161" i="1"/>
  <c r="J3162" i="1"/>
  <c r="J3163" i="1"/>
  <c r="J3164" i="1"/>
  <c r="J3165" i="1"/>
  <c r="J3166" i="1"/>
  <c r="J3167" i="1"/>
  <c r="J3168" i="1"/>
  <c r="J3169" i="1"/>
  <c r="J3170" i="1"/>
  <c r="J3171" i="1"/>
  <c r="J3172" i="1"/>
  <c r="J3173" i="1"/>
  <c r="J3132" i="1" l="1"/>
  <c r="J3120" i="1" l="1"/>
  <c r="J3117" i="1" l="1"/>
  <c r="J3118" i="1"/>
  <c r="J3087" i="1" l="1"/>
  <c r="J3084" i="1"/>
  <c r="J3062" i="1" l="1"/>
  <c r="J3063" i="1"/>
  <c r="J3064" i="1"/>
  <c r="J3065" i="1"/>
  <c r="J3066" i="1"/>
  <c r="J3067" i="1"/>
  <c r="J3068" i="1"/>
  <c r="J3069" i="1"/>
  <c r="J3070" i="1"/>
  <c r="J3071" i="1"/>
  <c r="J3072" i="1"/>
  <c r="J3073" i="1"/>
  <c r="J3074" i="1"/>
  <c r="J3075" i="1"/>
  <c r="J3076" i="1"/>
  <c r="J3077" i="1"/>
  <c r="J3078" i="1"/>
  <c r="J3079" i="1"/>
  <c r="J3080" i="1"/>
  <c r="J3055" i="1"/>
  <c r="J3052" i="1" l="1"/>
  <c r="J3051" i="1" l="1"/>
  <c r="J3050" i="1"/>
  <c r="J3037" i="1"/>
  <c r="J3018" i="1" l="1"/>
  <c r="J3019" i="1"/>
  <c r="J3020" i="1"/>
  <c r="J3021" i="1"/>
  <c r="J3022" i="1"/>
  <c r="J3023" i="1"/>
  <c r="J3024" i="1"/>
  <c r="J3025" i="1"/>
  <c r="J3026" i="1"/>
  <c r="J3027" i="1"/>
  <c r="J3028" i="1"/>
  <c r="J3029" i="1"/>
  <c r="J3030" i="1"/>
  <c r="J3031" i="1"/>
  <c r="J3032" i="1"/>
  <c r="J3033" i="1"/>
  <c r="J3034" i="1"/>
  <c r="J3035" i="1"/>
  <c r="J3036" i="1"/>
  <c r="J3038" i="1"/>
  <c r="J3039" i="1"/>
  <c r="J3040" i="1"/>
  <c r="J3041" i="1"/>
  <c r="J3042" i="1"/>
  <c r="J3043" i="1"/>
  <c r="J3044" i="1"/>
  <c r="J3045" i="1"/>
  <c r="J3046" i="1"/>
  <c r="J3047" i="1"/>
  <c r="J3048" i="1"/>
  <c r="J3049" i="1"/>
  <c r="J3053" i="1"/>
  <c r="J3054" i="1"/>
  <c r="J3056" i="1"/>
  <c r="J3057" i="1"/>
  <c r="J3058" i="1"/>
  <c r="J3059" i="1"/>
  <c r="J3060" i="1"/>
  <c r="J3061" i="1"/>
  <c r="J3017" i="1" l="1"/>
  <c r="J2991" i="1" l="1"/>
  <c r="J2995" i="1" l="1"/>
  <c r="J2985" i="1"/>
  <c r="J2984" i="1"/>
  <c r="J2983" i="1"/>
  <c r="J2989" i="1" l="1"/>
  <c r="J2947" i="1" l="1"/>
  <c r="J2948" i="1"/>
  <c r="J2968" i="1" l="1"/>
  <c r="J2964" i="1" l="1"/>
  <c r="J2963" i="1"/>
  <c r="J2962" i="1"/>
  <c r="J2965" i="1"/>
  <c r="J2959" i="1" l="1"/>
  <c r="J2957" i="1"/>
  <c r="J2927" i="1" l="1"/>
  <c r="J2910" i="1" l="1"/>
  <c r="J2909" i="1"/>
  <c r="J2988" i="1"/>
  <c r="J2990" i="1"/>
  <c r="J2992" i="1"/>
  <c r="J2993" i="1"/>
  <c r="J2994" i="1"/>
  <c r="J2996" i="1"/>
  <c r="J2997" i="1"/>
  <c r="J2998" i="1"/>
  <c r="J2999" i="1"/>
  <c r="J3000" i="1"/>
  <c r="J3001" i="1"/>
  <c r="J3002" i="1"/>
  <c r="J3003" i="1"/>
  <c r="J3004" i="1"/>
  <c r="J3005" i="1"/>
  <c r="J3006" i="1"/>
  <c r="J3007" i="1"/>
  <c r="J3008" i="1"/>
  <c r="J3009" i="1"/>
  <c r="J3010" i="1"/>
  <c r="J3011" i="1"/>
  <c r="J3012" i="1"/>
  <c r="J3013" i="1"/>
  <c r="J3014" i="1"/>
  <c r="J3015" i="1"/>
  <c r="J3016" i="1"/>
  <c r="J3081" i="1"/>
  <c r="J3082" i="1"/>
  <c r="J3083" i="1"/>
  <c r="J3085" i="1"/>
  <c r="J3086" i="1"/>
  <c r="J3088" i="1"/>
  <c r="J3089" i="1"/>
  <c r="J3090" i="1"/>
  <c r="J3091" i="1"/>
  <c r="J3092" i="1"/>
  <c r="J3093" i="1"/>
  <c r="J3094" i="1"/>
  <c r="J3095" i="1"/>
  <c r="J3096" i="1"/>
  <c r="J3097" i="1"/>
  <c r="J3098" i="1"/>
  <c r="J3099" i="1"/>
  <c r="J3100" i="1"/>
  <c r="J3101" i="1"/>
  <c r="J3102" i="1"/>
  <c r="J3103" i="1"/>
  <c r="J3104" i="1"/>
  <c r="J3105" i="1"/>
  <c r="J3106" i="1"/>
  <c r="J3107" i="1"/>
  <c r="J3108" i="1"/>
  <c r="J3109" i="1"/>
  <c r="J3110" i="1"/>
  <c r="J3111" i="1"/>
  <c r="J3112" i="1"/>
  <c r="J3113" i="1"/>
  <c r="J3114" i="1"/>
  <c r="J3115" i="1"/>
  <c r="J3116" i="1"/>
  <c r="J3119" i="1"/>
  <c r="J3121" i="1"/>
  <c r="J3122" i="1"/>
  <c r="J3123" i="1"/>
  <c r="J3124" i="1"/>
  <c r="J3125" i="1"/>
  <c r="J3126" i="1"/>
  <c r="J3127" i="1"/>
  <c r="J3128" i="1"/>
  <c r="J3129" i="1"/>
  <c r="J3130" i="1"/>
  <c r="J3131" i="1"/>
  <c r="J3133" i="1"/>
  <c r="J3134" i="1"/>
  <c r="J3135" i="1"/>
  <c r="J3136" i="1"/>
  <c r="J3137" i="1"/>
  <c r="J3138" i="1"/>
  <c r="J3139" i="1"/>
  <c r="J3140" i="1"/>
  <c r="J3141" i="1"/>
  <c r="J3142" i="1"/>
  <c r="J3143" i="1"/>
  <c r="J3144" i="1"/>
  <c r="J3145" i="1"/>
  <c r="J3146" i="1"/>
  <c r="J3147" i="1"/>
  <c r="J3148" i="1"/>
  <c r="J3149" i="1"/>
  <c r="J3150" i="1"/>
  <c r="J3174" i="1"/>
  <c r="J3175" i="1"/>
  <c r="J3176" i="1"/>
  <c r="J3177" i="1"/>
  <c r="J3178" i="1"/>
  <c r="J3179" i="1"/>
  <c r="J2899" i="1" l="1"/>
  <c r="J2902" i="1"/>
  <c r="J2904" i="1"/>
  <c r="J2901" i="1"/>
  <c r="J2900" i="1"/>
  <c r="J2877" i="1" l="1"/>
  <c r="J2857" i="1" l="1"/>
  <c r="J2858" i="1"/>
  <c r="J2859" i="1"/>
  <c r="J2860" i="1"/>
  <c r="J2861" i="1"/>
  <c r="J2862" i="1"/>
  <c r="J2863" i="1"/>
  <c r="J2864" i="1"/>
  <c r="J2865" i="1"/>
  <c r="J2866" i="1"/>
  <c r="J2867" i="1"/>
  <c r="J2868" i="1"/>
  <c r="J2869" i="1"/>
  <c r="J2870" i="1"/>
  <c r="J2871" i="1"/>
  <c r="J2872" i="1"/>
  <c r="J2873" i="1"/>
  <c r="J2874" i="1"/>
  <c r="J2875" i="1"/>
  <c r="J2876" i="1"/>
  <c r="J2856" i="1" l="1"/>
  <c r="J2961" i="1" l="1"/>
  <c r="J2966" i="1"/>
  <c r="J2967" i="1"/>
  <c r="J2969" i="1"/>
  <c r="J2970" i="1"/>
  <c r="J2971" i="1"/>
  <c r="J2972" i="1"/>
  <c r="J2973" i="1"/>
  <c r="J2974" i="1"/>
  <c r="J2975" i="1"/>
  <c r="J2976" i="1"/>
  <c r="J2977" i="1"/>
  <c r="J2978" i="1"/>
  <c r="J2979" i="1"/>
  <c r="J2980" i="1"/>
  <c r="J2981" i="1"/>
  <c r="J2982" i="1"/>
  <c r="J2986" i="1"/>
  <c r="J2987" i="1"/>
  <c r="J2799" i="1" l="1"/>
  <c r="J2793" i="1"/>
  <c r="J2798" i="1" l="1"/>
  <c r="J2836" i="1"/>
  <c r="J2837" i="1"/>
  <c r="J2838" i="1"/>
  <c r="J2839" i="1"/>
  <c r="J2840" i="1"/>
  <c r="J2841" i="1"/>
  <c r="J2842" i="1"/>
  <c r="J2843" i="1"/>
  <c r="J2844" i="1"/>
  <c r="J2845" i="1"/>
  <c r="J2846" i="1"/>
  <c r="J2847" i="1"/>
  <c r="J2848" i="1"/>
  <c r="J2849" i="1"/>
  <c r="J2850" i="1"/>
  <c r="J2851" i="1"/>
  <c r="J2852" i="1"/>
  <c r="J2853" i="1"/>
  <c r="J2854" i="1"/>
  <c r="J2855" i="1"/>
  <c r="J2878" i="1"/>
  <c r="J2879" i="1"/>
  <c r="J2880" i="1"/>
  <c r="J2881" i="1"/>
  <c r="J2882" i="1"/>
  <c r="J2883" i="1"/>
  <c r="J2884" i="1"/>
  <c r="J2885" i="1"/>
  <c r="J2886" i="1"/>
  <c r="J2887" i="1"/>
  <c r="J2888" i="1"/>
  <c r="J2889" i="1"/>
  <c r="J2890" i="1"/>
  <c r="J2891" i="1"/>
  <c r="J2892" i="1"/>
  <c r="J2893" i="1"/>
  <c r="J2894" i="1"/>
  <c r="J2895" i="1"/>
  <c r="J2896" i="1"/>
  <c r="J2897" i="1"/>
  <c r="J2898" i="1"/>
  <c r="J2903" i="1"/>
  <c r="J2905" i="1"/>
  <c r="J2906" i="1"/>
  <c r="J2907" i="1"/>
  <c r="J2908" i="1"/>
  <c r="J2911" i="1"/>
  <c r="J2912" i="1"/>
  <c r="J2913" i="1"/>
  <c r="J2914" i="1"/>
  <c r="J2915" i="1"/>
  <c r="J2916" i="1"/>
  <c r="J2917" i="1"/>
  <c r="J2918" i="1"/>
  <c r="J2919" i="1"/>
  <c r="J2920" i="1"/>
  <c r="J2921" i="1"/>
  <c r="J2922" i="1"/>
  <c r="J2923" i="1"/>
  <c r="J2924" i="1"/>
  <c r="J2925" i="1"/>
  <c r="J2926" i="1"/>
  <c r="J2928" i="1"/>
  <c r="J2929" i="1"/>
  <c r="J2930" i="1"/>
  <c r="J2931" i="1"/>
  <c r="J2932" i="1"/>
  <c r="J2933" i="1"/>
  <c r="J2934" i="1"/>
  <c r="J2935" i="1"/>
  <c r="J2936" i="1"/>
  <c r="J2937" i="1"/>
  <c r="J2938" i="1"/>
  <c r="J2939" i="1"/>
  <c r="J2940" i="1"/>
  <c r="J2941" i="1"/>
  <c r="J2942" i="1"/>
  <c r="J2943" i="1"/>
  <c r="J2944" i="1"/>
  <c r="J2945" i="1"/>
  <c r="J2946" i="1"/>
  <c r="J2949" i="1"/>
  <c r="J2950" i="1"/>
  <c r="J2951" i="1"/>
  <c r="J2952" i="1"/>
  <c r="J2953" i="1"/>
  <c r="J2954" i="1"/>
  <c r="J2955" i="1"/>
  <c r="J2956" i="1"/>
  <c r="J2958" i="1"/>
  <c r="J2960" i="1"/>
  <c r="J2760" i="1" l="1"/>
  <c r="J2757" i="1" l="1"/>
  <c r="J2741" i="1" l="1"/>
  <c r="J2734" i="1" l="1"/>
  <c r="J2732" i="1"/>
  <c r="J2805" i="1" l="1"/>
  <c r="J2806" i="1"/>
  <c r="J2807" i="1"/>
  <c r="J2808" i="1"/>
  <c r="J2809" i="1"/>
  <c r="J2810" i="1"/>
  <c r="J2811" i="1"/>
  <c r="J2812" i="1"/>
  <c r="J2813" i="1"/>
  <c r="J2814" i="1"/>
  <c r="J2815" i="1"/>
  <c r="J2816" i="1"/>
  <c r="J2817" i="1"/>
  <c r="J2818" i="1"/>
  <c r="J2819" i="1"/>
  <c r="J2820" i="1"/>
  <c r="J2821" i="1"/>
  <c r="J2822" i="1"/>
  <c r="J2823" i="1"/>
  <c r="J2824" i="1"/>
  <c r="J2825" i="1"/>
  <c r="J2826" i="1"/>
  <c r="J2827" i="1"/>
  <c r="J2828" i="1"/>
  <c r="J2829" i="1"/>
  <c r="J2830" i="1"/>
  <c r="J2831" i="1"/>
  <c r="J2832" i="1"/>
  <c r="J2833" i="1"/>
  <c r="J2834" i="1"/>
  <c r="J2835" i="1"/>
  <c r="J2721" i="1" l="1"/>
  <c r="J2715" i="1"/>
  <c r="J2716" i="1"/>
  <c r="J2719" i="1"/>
  <c r="J2720" i="1"/>
  <c r="J2763" i="1"/>
  <c r="J2764" i="1"/>
  <c r="J2765" i="1"/>
  <c r="J2766" i="1"/>
  <c r="J2767" i="1"/>
  <c r="J2768" i="1"/>
  <c r="J2769" i="1"/>
  <c r="J2770" i="1"/>
  <c r="J2771" i="1"/>
  <c r="J2772" i="1"/>
  <c r="J2773" i="1"/>
  <c r="J2774" i="1"/>
  <c r="J2775" i="1"/>
  <c r="J2776" i="1"/>
  <c r="J2777" i="1"/>
  <c r="J2778" i="1"/>
  <c r="J2779" i="1"/>
  <c r="J2780" i="1"/>
  <c r="J2781" i="1"/>
  <c r="J2782" i="1"/>
  <c r="J2783" i="1"/>
  <c r="J2784" i="1"/>
  <c r="J2785" i="1"/>
  <c r="J2786" i="1"/>
  <c r="J2787" i="1"/>
  <c r="J2788" i="1"/>
  <c r="J2789" i="1"/>
  <c r="J2790" i="1"/>
  <c r="J2791" i="1"/>
  <c r="J2792" i="1"/>
  <c r="J2794" i="1"/>
  <c r="J2795" i="1"/>
  <c r="J2796" i="1"/>
  <c r="J2797" i="1"/>
  <c r="J2800" i="1"/>
  <c r="J2801" i="1"/>
  <c r="J2802" i="1"/>
  <c r="J2804" i="1"/>
  <c r="J2702" i="1" l="1"/>
  <c r="J2701" i="1" l="1"/>
  <c r="J2735" i="1" l="1"/>
  <c r="J2736" i="1"/>
  <c r="J2737" i="1"/>
  <c r="J2738" i="1"/>
  <c r="J2739" i="1"/>
  <c r="J2740" i="1"/>
  <c r="J2742" i="1"/>
  <c r="J2743" i="1"/>
  <c r="J2744" i="1"/>
  <c r="J2745" i="1"/>
  <c r="J2746" i="1"/>
  <c r="J2747" i="1"/>
  <c r="J2748" i="1"/>
  <c r="J2749" i="1"/>
  <c r="J2750" i="1"/>
  <c r="J2751" i="1"/>
  <c r="J2752" i="1"/>
  <c r="J2753" i="1"/>
  <c r="J2754" i="1"/>
  <c r="J2755" i="1"/>
  <c r="J2756" i="1"/>
  <c r="J2758" i="1"/>
  <c r="J2759" i="1"/>
  <c r="J2761" i="1"/>
  <c r="J2762" i="1"/>
  <c r="J2674" i="1" l="1"/>
  <c r="J2675" i="1"/>
  <c r="J2676" i="1"/>
  <c r="J2677" i="1"/>
  <c r="J2678" i="1"/>
  <c r="J2679" i="1"/>
  <c r="J2680" i="1"/>
  <c r="J2681" i="1"/>
  <c r="J2682" i="1"/>
  <c r="J2683" i="1"/>
  <c r="J2684" i="1"/>
  <c r="J2685" i="1"/>
  <c r="J2686" i="1"/>
  <c r="J2687" i="1"/>
  <c r="J2688" i="1"/>
  <c r="J2689" i="1"/>
  <c r="J2690" i="1"/>
  <c r="J2691" i="1"/>
  <c r="J2692" i="1"/>
  <c r="J2693" i="1"/>
  <c r="J2694" i="1"/>
  <c r="J2695" i="1"/>
  <c r="J2696" i="1"/>
  <c r="J2697" i="1"/>
  <c r="J2698" i="1"/>
  <c r="J2699" i="1"/>
  <c r="J2700" i="1"/>
  <c r="J2703" i="1"/>
  <c r="J2704" i="1"/>
  <c r="J2705" i="1"/>
  <c r="J2706" i="1"/>
  <c r="J2707" i="1"/>
  <c r="J2708" i="1"/>
  <c r="J2709" i="1"/>
  <c r="J2710" i="1"/>
  <c r="J2711" i="1"/>
  <c r="J2712" i="1"/>
  <c r="J2713" i="1"/>
  <c r="J2714" i="1"/>
  <c r="J2717" i="1"/>
  <c r="J2718" i="1"/>
  <c r="J2722" i="1"/>
  <c r="J2723" i="1"/>
  <c r="J2724" i="1"/>
  <c r="J2725" i="1"/>
  <c r="J2726" i="1"/>
  <c r="J2727" i="1"/>
  <c r="J2728" i="1"/>
  <c r="J2729" i="1"/>
  <c r="J2730" i="1"/>
  <c r="J2731" i="1"/>
  <c r="J2733" i="1"/>
  <c r="J2673" i="1"/>
  <c r="J2672" i="1"/>
  <c r="J2671" i="1"/>
  <c r="J2670" i="1"/>
  <c r="J2669" i="1"/>
  <c r="J2668" i="1"/>
  <c r="J2667" i="1"/>
  <c r="J2666" i="1"/>
  <c r="J2665" i="1"/>
  <c r="J2664" i="1"/>
  <c r="J2663" i="1"/>
  <c r="J2662" i="1"/>
  <c r="J2661" i="1"/>
  <c r="J2660" i="1"/>
  <c r="J2656" i="1" l="1"/>
  <c r="J2650" i="1"/>
  <c r="J2651" i="1"/>
  <c r="J2652" i="1"/>
  <c r="J2653" i="1"/>
  <c r="J2654" i="1"/>
  <c r="J2655" i="1"/>
  <c r="J2657" i="1"/>
  <c r="J2658" i="1"/>
  <c r="J2659" i="1"/>
  <c r="J2641" i="1" l="1"/>
  <c r="J2642" i="1"/>
  <c r="J2643" i="1"/>
  <c r="J2644" i="1"/>
  <c r="J2645" i="1"/>
  <c r="J2646" i="1"/>
  <c r="J2647" i="1"/>
  <c r="J2648" i="1"/>
  <c r="J2649" i="1"/>
  <c r="J2"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J147" i="1"/>
  <c r="J148" i="1"/>
  <c r="J149" i="1"/>
  <c r="J150" i="1"/>
  <c r="J151" i="1"/>
  <c r="J152" i="1"/>
  <c r="J153" i="1"/>
  <c r="J154" i="1"/>
  <c r="J155" i="1"/>
  <c r="J156" i="1"/>
  <c r="J157" i="1"/>
  <c r="J158" i="1"/>
  <c r="J159" i="1"/>
  <c r="J160" i="1"/>
  <c r="J161" i="1"/>
  <c r="J162" i="1"/>
  <c r="J163" i="1"/>
  <c r="J164" i="1"/>
  <c r="J165" i="1"/>
  <c r="J166" i="1"/>
  <c r="J167" i="1"/>
  <c r="J168" i="1"/>
  <c r="J169" i="1"/>
  <c r="J170" i="1"/>
  <c r="J171" i="1"/>
  <c r="J172" i="1"/>
  <c r="J173" i="1"/>
  <c r="J174" i="1"/>
  <c r="J175" i="1"/>
  <c r="J176" i="1"/>
  <c r="J177" i="1"/>
  <c r="J178" i="1"/>
  <c r="J179" i="1"/>
  <c r="J180" i="1"/>
  <c r="J181" i="1"/>
  <c r="J182" i="1"/>
  <c r="J183" i="1"/>
  <c r="J184" i="1"/>
  <c r="J185" i="1"/>
  <c r="J186" i="1"/>
  <c r="J187" i="1"/>
  <c r="J188" i="1"/>
  <c r="J189" i="1"/>
  <c r="J190" i="1"/>
  <c r="J191" i="1"/>
  <c r="J192" i="1"/>
  <c r="J193" i="1"/>
  <c r="J194" i="1"/>
  <c r="J195" i="1"/>
  <c r="J196" i="1"/>
  <c r="J197" i="1"/>
  <c r="J198" i="1"/>
  <c r="J199" i="1"/>
  <c r="J200" i="1"/>
  <c r="J201" i="1"/>
  <c r="J202" i="1"/>
  <c r="J203" i="1"/>
  <c r="J204" i="1"/>
  <c r="J205" i="1"/>
  <c r="J206" i="1"/>
  <c r="J207" i="1"/>
  <c r="J208" i="1"/>
  <c r="J209" i="1"/>
  <c r="J210" i="1"/>
  <c r="J211" i="1"/>
  <c r="J212" i="1"/>
  <c r="J213" i="1"/>
  <c r="J214" i="1"/>
  <c r="J215" i="1"/>
  <c r="J216" i="1"/>
  <c r="J217" i="1"/>
  <c r="J218" i="1"/>
  <c r="J219" i="1"/>
  <c r="J220" i="1"/>
  <c r="J221" i="1"/>
  <c r="J222" i="1"/>
  <c r="J223" i="1"/>
  <c r="J224" i="1"/>
  <c r="J225" i="1"/>
  <c r="J226" i="1"/>
  <c r="J227" i="1"/>
  <c r="J228" i="1"/>
  <c r="J229" i="1"/>
  <c r="J230" i="1"/>
  <c r="J231" i="1"/>
  <c r="J232" i="1"/>
  <c r="J233" i="1"/>
  <c r="J234" i="1"/>
  <c r="J235" i="1"/>
  <c r="J236" i="1"/>
  <c r="J237" i="1"/>
  <c r="J238" i="1"/>
  <c r="J239" i="1"/>
  <c r="J240" i="1"/>
  <c r="J241" i="1"/>
  <c r="J242" i="1"/>
  <c r="J243" i="1"/>
  <c r="J244" i="1"/>
  <c r="J245" i="1"/>
  <c r="J246" i="1"/>
  <c r="J247" i="1"/>
  <c r="J248" i="1"/>
  <c r="J249" i="1"/>
  <c r="J250" i="1"/>
  <c r="J251" i="1"/>
  <c r="J252" i="1"/>
  <c r="J253" i="1"/>
  <c r="J254" i="1"/>
  <c r="J255" i="1"/>
  <c r="J256" i="1"/>
  <c r="J257" i="1"/>
  <c r="J258" i="1"/>
  <c r="J259" i="1"/>
  <c r="J260" i="1"/>
  <c r="J261" i="1"/>
  <c r="J262" i="1"/>
  <c r="J263" i="1"/>
  <c r="J264" i="1"/>
  <c r="J265" i="1"/>
  <c r="J266" i="1"/>
  <c r="J267" i="1"/>
  <c r="J268" i="1"/>
  <c r="J269" i="1"/>
  <c r="J270" i="1"/>
  <c r="J271" i="1"/>
  <c r="J272" i="1"/>
  <c r="J273" i="1"/>
  <c r="J274" i="1"/>
  <c r="J275" i="1"/>
  <c r="J276" i="1"/>
  <c r="J277" i="1"/>
  <c r="J278" i="1"/>
  <c r="J279" i="1"/>
  <c r="J280" i="1"/>
  <c r="J281" i="1"/>
  <c r="J282" i="1"/>
  <c r="J283" i="1"/>
  <c r="J284" i="1"/>
  <c r="J285" i="1"/>
  <c r="J286" i="1"/>
  <c r="J287" i="1"/>
  <c r="J288" i="1"/>
  <c r="J289" i="1"/>
  <c r="J290" i="1"/>
  <c r="J291" i="1"/>
  <c r="J292" i="1"/>
  <c r="J293" i="1"/>
  <c r="J294" i="1"/>
  <c r="J295" i="1"/>
  <c r="J296" i="1"/>
  <c r="J297" i="1"/>
  <c r="J298" i="1"/>
  <c r="J299" i="1"/>
  <c r="J300" i="1"/>
  <c r="J301" i="1"/>
  <c r="J302" i="1"/>
  <c r="J303" i="1"/>
  <c r="J304" i="1"/>
  <c r="J305" i="1"/>
  <c r="J306" i="1"/>
  <c r="J307" i="1"/>
  <c r="J308" i="1"/>
  <c r="J309" i="1"/>
  <c r="J310" i="1"/>
  <c r="J311" i="1"/>
  <c r="J312" i="1"/>
  <c r="J313" i="1"/>
  <c r="J314" i="1"/>
  <c r="J315" i="1"/>
  <c r="J316" i="1"/>
  <c r="J317" i="1"/>
  <c r="J318" i="1"/>
  <c r="J319" i="1"/>
  <c r="J320" i="1"/>
  <c r="J321" i="1"/>
  <c r="J322" i="1"/>
  <c r="J323" i="1"/>
  <c r="J324" i="1"/>
  <c r="J325" i="1"/>
  <c r="J326" i="1"/>
  <c r="J327" i="1"/>
  <c r="J328" i="1"/>
  <c r="J329" i="1"/>
  <c r="J330" i="1"/>
  <c r="J331" i="1"/>
  <c r="J332" i="1"/>
  <c r="J333" i="1"/>
  <c r="J334" i="1"/>
  <c r="J335" i="1"/>
  <c r="J336" i="1"/>
  <c r="J337" i="1"/>
  <c r="J338" i="1"/>
  <c r="J339" i="1"/>
  <c r="J340" i="1"/>
  <c r="J341" i="1"/>
  <c r="J342" i="1"/>
  <c r="J343" i="1"/>
  <c r="J344" i="1"/>
  <c r="J345" i="1"/>
  <c r="J346" i="1"/>
  <c r="J347" i="1"/>
  <c r="J348" i="1"/>
  <c r="J349" i="1"/>
  <c r="J350" i="1"/>
  <c r="J351" i="1"/>
  <c r="J352" i="1"/>
  <c r="J353" i="1"/>
  <c r="J354" i="1"/>
  <c r="J355" i="1"/>
  <c r="J356" i="1"/>
  <c r="J357" i="1"/>
  <c r="J358" i="1"/>
  <c r="J359" i="1"/>
  <c r="J360" i="1"/>
  <c r="J361" i="1"/>
  <c r="J362" i="1"/>
  <c r="J363" i="1"/>
  <c r="J364" i="1"/>
  <c r="J365" i="1"/>
  <c r="J366" i="1"/>
  <c r="J367" i="1"/>
  <c r="J368" i="1"/>
  <c r="J371" i="1"/>
  <c r="J372" i="1"/>
  <c r="J373" i="1"/>
  <c r="J374" i="1"/>
  <c r="J375" i="1"/>
  <c r="J376" i="1"/>
  <c r="J377" i="1"/>
  <c r="J378" i="1"/>
  <c r="J379" i="1"/>
  <c r="J380" i="1"/>
  <c r="J381" i="1"/>
  <c r="J382" i="1"/>
  <c r="J383" i="1"/>
  <c r="J384" i="1"/>
  <c r="J385" i="1"/>
  <c r="J386" i="1"/>
  <c r="J387" i="1"/>
  <c r="J388" i="1"/>
  <c r="J389" i="1"/>
  <c r="J390" i="1"/>
  <c r="J391" i="1"/>
  <c r="J392" i="1"/>
  <c r="J393" i="1"/>
  <c r="J394" i="1"/>
  <c r="J395" i="1"/>
  <c r="J396" i="1"/>
  <c r="J397" i="1"/>
  <c r="J398" i="1"/>
  <c r="J399" i="1"/>
  <c r="J400" i="1"/>
  <c r="J401" i="1"/>
  <c r="J402" i="1"/>
  <c r="J403" i="1"/>
  <c r="J404" i="1"/>
  <c r="J405" i="1"/>
  <c r="J406" i="1"/>
  <c r="J407" i="1"/>
  <c r="J408" i="1"/>
  <c r="J409" i="1"/>
  <c r="J410" i="1"/>
  <c r="J411" i="1"/>
  <c r="J412" i="1"/>
  <c r="J413" i="1"/>
  <c r="J414" i="1"/>
  <c r="J415" i="1"/>
  <c r="J416" i="1"/>
  <c r="J417" i="1"/>
  <c r="J418" i="1"/>
  <c r="J419" i="1"/>
  <c r="J420" i="1"/>
  <c r="J421" i="1"/>
  <c r="J422" i="1"/>
  <c r="J423" i="1"/>
  <c r="J424" i="1"/>
  <c r="J425" i="1"/>
  <c r="J426" i="1"/>
  <c r="J427" i="1"/>
  <c r="J428" i="1"/>
  <c r="J429" i="1"/>
  <c r="J430" i="1"/>
  <c r="J431" i="1"/>
  <c r="J432" i="1"/>
  <c r="J433" i="1"/>
  <c r="J434" i="1"/>
  <c r="J435" i="1"/>
  <c r="J436" i="1"/>
  <c r="J437" i="1"/>
  <c r="J438" i="1"/>
  <c r="J439" i="1"/>
  <c r="J440" i="1"/>
  <c r="J441" i="1"/>
  <c r="J442" i="1"/>
  <c r="J443" i="1"/>
  <c r="J444" i="1"/>
  <c r="J445" i="1"/>
  <c r="J446" i="1"/>
  <c r="J447" i="1"/>
  <c r="J448" i="1"/>
  <c r="J449" i="1"/>
  <c r="J450" i="1"/>
  <c r="J451" i="1"/>
  <c r="J452" i="1"/>
  <c r="J453" i="1"/>
  <c r="J454" i="1"/>
  <c r="J455" i="1"/>
  <c r="J456" i="1"/>
  <c r="J457" i="1"/>
  <c r="J458" i="1"/>
  <c r="J459" i="1"/>
  <c r="J460" i="1"/>
  <c r="J461" i="1"/>
  <c r="J462" i="1"/>
  <c r="J463" i="1"/>
  <c r="J464" i="1"/>
  <c r="J465" i="1"/>
  <c r="J466" i="1"/>
  <c r="J467" i="1"/>
  <c r="J468" i="1"/>
  <c r="J469" i="1"/>
  <c r="J470" i="1"/>
  <c r="J471" i="1"/>
  <c r="J472" i="1"/>
  <c r="J473" i="1"/>
  <c r="J474" i="1"/>
  <c r="J475" i="1"/>
  <c r="J476" i="1"/>
  <c r="J477" i="1"/>
  <c r="J478" i="1"/>
  <c r="J479" i="1"/>
  <c r="J480" i="1"/>
  <c r="J481" i="1"/>
  <c r="J482" i="1"/>
  <c r="J483" i="1"/>
  <c r="J484" i="1"/>
  <c r="J485" i="1"/>
  <c r="J486" i="1"/>
  <c r="J487" i="1"/>
  <c r="J488" i="1"/>
  <c r="J489" i="1"/>
  <c r="J490" i="1"/>
  <c r="J491" i="1"/>
  <c r="J492" i="1"/>
  <c r="J493" i="1"/>
  <c r="J494" i="1"/>
  <c r="J495" i="1"/>
  <c r="J496" i="1"/>
  <c r="J497" i="1"/>
  <c r="J498" i="1"/>
  <c r="J499" i="1"/>
  <c r="J500" i="1"/>
  <c r="J501" i="1"/>
  <c r="J502" i="1"/>
  <c r="J503" i="1"/>
  <c r="J504" i="1"/>
  <c r="J505" i="1"/>
  <c r="J506" i="1"/>
  <c r="J507" i="1"/>
  <c r="J508" i="1"/>
  <c r="J509" i="1"/>
  <c r="J510" i="1"/>
  <c r="J511" i="1"/>
  <c r="J512" i="1"/>
  <c r="J513" i="1"/>
  <c r="J514" i="1"/>
  <c r="J515" i="1"/>
  <c r="J516" i="1"/>
  <c r="J517" i="1"/>
  <c r="J518" i="1"/>
  <c r="J519" i="1"/>
  <c r="J520" i="1"/>
  <c r="J521" i="1"/>
  <c r="J522" i="1"/>
  <c r="J523" i="1"/>
  <c r="J524" i="1"/>
  <c r="J525" i="1"/>
  <c r="J526" i="1"/>
  <c r="J527" i="1"/>
  <c r="J528" i="1"/>
  <c r="J529" i="1"/>
  <c r="J530" i="1"/>
  <c r="J531" i="1"/>
  <c r="J532" i="1"/>
  <c r="J533" i="1"/>
  <c r="J534" i="1"/>
  <c r="J535" i="1"/>
  <c r="J536" i="1"/>
  <c r="J537" i="1"/>
  <c r="J538" i="1"/>
  <c r="J539" i="1"/>
  <c r="J540" i="1"/>
  <c r="J541" i="1"/>
  <c r="J542" i="1"/>
  <c r="J543" i="1"/>
  <c r="J544" i="1"/>
  <c r="J545" i="1"/>
  <c r="J546" i="1"/>
  <c r="J547" i="1"/>
  <c r="J548" i="1"/>
  <c r="J549" i="1"/>
  <c r="J550" i="1"/>
  <c r="J551" i="1"/>
  <c r="J552" i="1"/>
  <c r="J553" i="1"/>
  <c r="J554" i="1"/>
  <c r="J555" i="1"/>
  <c r="J556" i="1"/>
  <c r="J557" i="1"/>
  <c r="J558" i="1"/>
  <c r="J559" i="1"/>
  <c r="J560" i="1"/>
  <c r="J561" i="1"/>
  <c r="J562" i="1"/>
  <c r="J563" i="1"/>
  <c r="J564" i="1"/>
  <c r="J565" i="1"/>
  <c r="J566" i="1"/>
  <c r="J567" i="1"/>
  <c r="J568" i="1"/>
  <c r="J569" i="1"/>
  <c r="J570" i="1"/>
  <c r="J571" i="1"/>
  <c r="J572" i="1"/>
  <c r="J573" i="1"/>
  <c r="J574" i="1"/>
  <c r="J575" i="1"/>
  <c r="J576" i="1"/>
  <c r="J577" i="1"/>
  <c r="J578" i="1"/>
  <c r="J580" i="1"/>
  <c r="J581" i="1"/>
  <c r="J582" i="1"/>
  <c r="J583" i="1"/>
  <c r="J584" i="1"/>
  <c r="J585" i="1"/>
  <c r="J586" i="1"/>
  <c r="J587" i="1"/>
  <c r="J588" i="1"/>
  <c r="J589" i="1"/>
  <c r="J590" i="1"/>
  <c r="J591" i="1"/>
  <c r="J592" i="1"/>
  <c r="J593" i="1"/>
  <c r="J594" i="1"/>
  <c r="J595" i="1"/>
  <c r="J596" i="1"/>
  <c r="J597" i="1"/>
  <c r="J598" i="1"/>
  <c r="J599" i="1"/>
  <c r="J600" i="1"/>
  <c r="J601" i="1"/>
  <c r="J602" i="1"/>
  <c r="J603" i="1"/>
  <c r="J604" i="1"/>
  <c r="J605" i="1"/>
  <c r="J606" i="1"/>
  <c r="J607" i="1"/>
  <c r="J608" i="1"/>
  <c r="J609" i="1"/>
  <c r="J610" i="1"/>
  <c r="J611" i="1"/>
  <c r="J612" i="1"/>
  <c r="J613" i="1"/>
  <c r="J614" i="1"/>
  <c r="J615" i="1"/>
  <c r="J616" i="1"/>
  <c r="J617" i="1"/>
  <c r="J618" i="1"/>
  <c r="J619" i="1"/>
  <c r="J620" i="1"/>
  <c r="J621" i="1"/>
  <c r="J622" i="1"/>
  <c r="J623" i="1"/>
  <c r="J624" i="1"/>
  <c r="J625" i="1"/>
  <c r="J626" i="1"/>
  <c r="J627" i="1"/>
  <c r="J628" i="1"/>
  <c r="J629" i="1"/>
  <c r="J630" i="1"/>
  <c r="J631" i="1"/>
  <c r="J632" i="1"/>
  <c r="J633" i="1"/>
  <c r="J634" i="1"/>
  <c r="J635" i="1"/>
  <c r="J636" i="1"/>
  <c r="J637" i="1"/>
  <c r="J638" i="1"/>
  <c r="J639" i="1"/>
  <c r="J640" i="1"/>
  <c r="J641" i="1"/>
  <c r="J642" i="1"/>
  <c r="J643" i="1"/>
  <c r="J644" i="1"/>
  <c r="J645" i="1"/>
  <c r="J646" i="1"/>
  <c r="J647" i="1"/>
  <c r="J648" i="1"/>
  <c r="J649" i="1"/>
  <c r="J650" i="1"/>
  <c r="J651" i="1"/>
  <c r="J652" i="1"/>
  <c r="J653" i="1"/>
  <c r="J654" i="1"/>
  <c r="J655" i="1"/>
  <c r="J656" i="1"/>
  <c r="J657" i="1"/>
  <c r="J658" i="1"/>
  <c r="J659" i="1"/>
  <c r="J660" i="1"/>
  <c r="J661" i="1"/>
  <c r="J662" i="1"/>
  <c r="J663" i="1"/>
  <c r="J664" i="1"/>
  <c r="J665" i="1"/>
  <c r="J666" i="1"/>
  <c r="J667" i="1"/>
  <c r="J668" i="1"/>
  <c r="J669" i="1"/>
  <c r="J670" i="1"/>
  <c r="J671" i="1"/>
  <c r="J672" i="1"/>
  <c r="J673" i="1"/>
  <c r="J674" i="1"/>
  <c r="J675" i="1"/>
  <c r="J676" i="1"/>
  <c r="J677" i="1"/>
  <c r="J678" i="1"/>
  <c r="J679" i="1"/>
  <c r="J680" i="1"/>
  <c r="J681" i="1"/>
  <c r="J682" i="1"/>
  <c r="J683" i="1"/>
  <c r="J684" i="1"/>
  <c r="J685" i="1"/>
  <c r="J686" i="1"/>
  <c r="J687" i="1"/>
  <c r="J688" i="1"/>
  <c r="J689" i="1"/>
  <c r="J690" i="1"/>
  <c r="J691" i="1"/>
  <c r="J692" i="1"/>
  <c r="J693" i="1"/>
  <c r="J694" i="1"/>
  <c r="J695" i="1"/>
  <c r="J696" i="1"/>
  <c r="J697" i="1"/>
  <c r="J698" i="1"/>
  <c r="J699" i="1"/>
  <c r="J700" i="1"/>
  <c r="J701" i="1"/>
  <c r="J702" i="1"/>
  <c r="J703" i="1"/>
  <c r="J704" i="1"/>
  <c r="J705" i="1"/>
  <c r="J706" i="1"/>
  <c r="J707" i="1"/>
  <c r="J708" i="1"/>
  <c r="J709" i="1"/>
  <c r="J710" i="1"/>
  <c r="J711" i="1"/>
  <c r="J712" i="1"/>
  <c r="J713" i="1"/>
  <c r="J714" i="1"/>
  <c r="J715" i="1"/>
  <c r="J716" i="1"/>
  <c r="J717" i="1"/>
  <c r="J718" i="1"/>
  <c r="J719" i="1"/>
  <c r="J720" i="1"/>
  <c r="J721" i="1"/>
  <c r="J722" i="1"/>
  <c r="J723" i="1"/>
  <c r="J724" i="1"/>
  <c r="J725" i="1"/>
  <c r="J726" i="1"/>
  <c r="J727" i="1"/>
  <c r="J728" i="1"/>
  <c r="J729" i="1"/>
  <c r="J730" i="1"/>
  <c r="J731" i="1"/>
  <c r="J732" i="1"/>
  <c r="J733" i="1"/>
  <c r="J734" i="1"/>
  <c r="J735" i="1"/>
  <c r="J736" i="1"/>
  <c r="J737" i="1"/>
  <c r="J738" i="1"/>
  <c r="J739" i="1"/>
  <c r="J740" i="1"/>
  <c r="J741" i="1"/>
  <c r="J742" i="1"/>
  <c r="J743" i="1"/>
  <c r="J744" i="1"/>
  <c r="J745" i="1"/>
  <c r="J746" i="1"/>
  <c r="J747" i="1"/>
  <c r="J748" i="1"/>
  <c r="J749" i="1"/>
  <c r="J750" i="1"/>
  <c r="J751" i="1"/>
  <c r="J752" i="1"/>
  <c r="J753" i="1"/>
  <c r="J754" i="1"/>
  <c r="J755" i="1"/>
  <c r="J756" i="1"/>
  <c r="J757" i="1"/>
  <c r="J758" i="1"/>
  <c r="J759" i="1"/>
  <c r="J760" i="1"/>
  <c r="J761" i="1"/>
  <c r="J762" i="1"/>
  <c r="J763" i="1"/>
  <c r="J764" i="1"/>
  <c r="J765" i="1"/>
  <c r="J766" i="1"/>
  <c r="J767" i="1"/>
  <c r="J768" i="1"/>
  <c r="J769" i="1"/>
  <c r="J770" i="1"/>
  <c r="J771" i="1"/>
  <c r="J772" i="1"/>
  <c r="J773" i="1"/>
  <c r="J774" i="1"/>
  <c r="J775" i="1"/>
  <c r="J776" i="1"/>
  <c r="J777" i="1"/>
  <c r="J778" i="1"/>
  <c r="J779" i="1"/>
  <c r="J780" i="1"/>
  <c r="J781" i="1"/>
  <c r="J782" i="1"/>
  <c r="J783" i="1"/>
  <c r="J784" i="1"/>
  <c r="J785" i="1"/>
  <c r="J786" i="1"/>
  <c r="J787" i="1"/>
  <c r="J788" i="1"/>
  <c r="J789" i="1"/>
  <c r="J790" i="1"/>
  <c r="J791" i="1"/>
  <c r="J792" i="1"/>
  <c r="J793" i="1"/>
  <c r="J794" i="1"/>
  <c r="J795" i="1"/>
  <c r="J796" i="1"/>
  <c r="J797" i="1"/>
  <c r="J798" i="1"/>
  <c r="J799" i="1"/>
  <c r="J800" i="1"/>
  <c r="J801" i="1"/>
  <c r="J802" i="1"/>
  <c r="J803" i="1"/>
  <c r="J804" i="1"/>
  <c r="J805" i="1"/>
  <c r="J806" i="1"/>
  <c r="J807" i="1"/>
  <c r="J808" i="1"/>
  <c r="J809" i="1"/>
  <c r="J810" i="1"/>
  <c r="J811" i="1"/>
  <c r="J812" i="1"/>
  <c r="J813" i="1"/>
  <c r="J814" i="1"/>
  <c r="J815" i="1"/>
  <c r="J816" i="1"/>
  <c r="J817" i="1"/>
  <c r="J818" i="1"/>
  <c r="J819" i="1"/>
  <c r="J820" i="1"/>
  <c r="J821" i="1"/>
  <c r="J822" i="1"/>
  <c r="J823" i="1"/>
  <c r="J824" i="1"/>
  <c r="J825" i="1"/>
  <c r="J826" i="1"/>
  <c r="J827" i="1"/>
  <c r="J828" i="1"/>
  <c r="J829" i="1"/>
  <c r="J830" i="1"/>
  <c r="J831" i="1"/>
  <c r="J832" i="1"/>
  <c r="J833" i="1"/>
  <c r="J834" i="1"/>
  <c r="J835" i="1"/>
  <c r="J836" i="1"/>
  <c r="J837" i="1"/>
  <c r="J838" i="1"/>
  <c r="J839" i="1"/>
  <c r="J840" i="1"/>
  <c r="J841" i="1"/>
  <c r="J842" i="1"/>
  <c r="J843" i="1"/>
  <c r="J844" i="1"/>
  <c r="J845" i="1"/>
  <c r="J846" i="1"/>
  <c r="J847" i="1"/>
  <c r="J848" i="1"/>
  <c r="J849" i="1"/>
  <c r="J850" i="1"/>
  <c r="J851" i="1"/>
  <c r="J852" i="1"/>
  <c r="J853" i="1"/>
  <c r="J854" i="1"/>
  <c r="J855" i="1"/>
  <c r="J856" i="1"/>
  <c r="J857" i="1"/>
  <c r="J858" i="1"/>
  <c r="J859" i="1"/>
  <c r="J860" i="1"/>
  <c r="J861" i="1"/>
  <c r="J862" i="1"/>
  <c r="J863" i="1"/>
  <c r="J864" i="1"/>
  <c r="J865" i="1"/>
  <c r="J866" i="1"/>
  <c r="J867" i="1"/>
  <c r="J868" i="1"/>
  <c r="J869" i="1"/>
  <c r="J870" i="1"/>
  <c r="J871" i="1"/>
  <c r="J872" i="1"/>
  <c r="J873" i="1"/>
  <c r="J874" i="1"/>
  <c r="J875" i="1"/>
  <c r="J876" i="1"/>
  <c r="J877" i="1"/>
  <c r="J878" i="1"/>
  <c r="J879" i="1"/>
  <c r="J880" i="1"/>
  <c r="J881" i="1"/>
  <c r="J882" i="1"/>
  <c r="J883" i="1"/>
  <c r="J884" i="1"/>
  <c r="J885" i="1"/>
  <c r="J886" i="1"/>
  <c r="J887" i="1"/>
  <c r="J888" i="1"/>
  <c r="J889" i="1"/>
  <c r="J890" i="1"/>
  <c r="J891" i="1"/>
  <c r="J892" i="1"/>
  <c r="J893" i="1"/>
  <c r="J894" i="1"/>
  <c r="J895" i="1"/>
  <c r="J896" i="1"/>
  <c r="J897" i="1"/>
  <c r="J898" i="1"/>
  <c r="J899" i="1"/>
  <c r="J900" i="1"/>
  <c r="J901" i="1"/>
  <c r="J902" i="1"/>
  <c r="J903" i="1"/>
  <c r="J904" i="1"/>
  <c r="J905" i="1"/>
  <c r="J906" i="1"/>
  <c r="J907" i="1"/>
  <c r="J908" i="1"/>
  <c r="J909" i="1"/>
  <c r="J910" i="1"/>
  <c r="J911" i="1"/>
  <c r="J912" i="1"/>
  <c r="J913" i="1"/>
  <c r="J914" i="1"/>
  <c r="J915" i="1"/>
  <c r="J916" i="1"/>
  <c r="J917" i="1"/>
  <c r="J918" i="1"/>
  <c r="J919" i="1"/>
  <c r="J920" i="1"/>
  <c r="J921" i="1"/>
  <c r="J922" i="1"/>
  <c r="J923" i="1"/>
  <c r="J924" i="1"/>
  <c r="J925" i="1"/>
  <c r="J926" i="1"/>
  <c r="J927" i="1"/>
  <c r="J928" i="1"/>
  <c r="J929" i="1"/>
  <c r="J930" i="1"/>
  <c r="J931" i="1"/>
  <c r="J933" i="1"/>
  <c r="J934" i="1"/>
  <c r="J935" i="1"/>
  <c r="J936" i="1"/>
  <c r="J937" i="1"/>
  <c r="J938" i="1"/>
  <c r="J939" i="1"/>
  <c r="J940" i="1"/>
  <c r="J941" i="1"/>
  <c r="J942" i="1"/>
  <c r="J943" i="1"/>
  <c r="J944" i="1"/>
  <c r="J945" i="1"/>
  <c r="J946" i="1"/>
  <c r="J947" i="1"/>
  <c r="J948" i="1"/>
  <c r="J949" i="1"/>
  <c r="J950" i="1"/>
  <c r="J951" i="1"/>
  <c r="J952" i="1"/>
  <c r="J953" i="1"/>
  <c r="J954" i="1"/>
  <c r="J955" i="1"/>
  <c r="J956" i="1"/>
  <c r="J957" i="1"/>
  <c r="J958" i="1"/>
  <c r="J959" i="1"/>
  <c r="J960" i="1"/>
  <c r="J961" i="1"/>
  <c r="J962" i="1"/>
  <c r="J963" i="1"/>
  <c r="J964" i="1"/>
  <c r="J965" i="1"/>
  <c r="J966" i="1"/>
  <c r="J967" i="1"/>
  <c r="J968" i="1"/>
  <c r="J969" i="1"/>
  <c r="J970" i="1"/>
  <c r="J971" i="1"/>
  <c r="J972" i="1"/>
  <c r="J973" i="1"/>
  <c r="J974" i="1"/>
  <c r="J975" i="1"/>
  <c r="J976" i="1"/>
  <c r="J977" i="1"/>
  <c r="J978" i="1"/>
  <c r="J979" i="1"/>
  <c r="J980" i="1"/>
  <c r="J981" i="1"/>
  <c r="J982" i="1"/>
  <c r="J983" i="1"/>
  <c r="J984" i="1"/>
  <c r="J985" i="1"/>
  <c r="J986" i="1"/>
  <c r="J987" i="1"/>
  <c r="J988" i="1"/>
  <c r="J989" i="1"/>
  <c r="J990" i="1"/>
  <c r="J991" i="1"/>
  <c r="J992" i="1"/>
  <c r="J993" i="1"/>
  <c r="J995" i="1"/>
  <c r="J996" i="1"/>
  <c r="J997" i="1"/>
  <c r="J998" i="1"/>
  <c r="J999" i="1"/>
  <c r="J1000" i="1"/>
  <c r="J1001" i="1"/>
  <c r="J1002" i="1"/>
  <c r="J1003" i="1"/>
  <c r="J1004" i="1"/>
  <c r="J1005" i="1"/>
  <c r="J1008" i="1"/>
  <c r="J1009" i="1"/>
  <c r="J1010" i="1"/>
  <c r="J1011" i="1"/>
  <c r="J1012" i="1"/>
  <c r="J1013" i="1"/>
  <c r="J1014" i="1"/>
  <c r="J1015" i="1"/>
  <c r="J1016" i="1"/>
  <c r="J1018" i="1"/>
  <c r="J1019" i="1"/>
  <c r="J1020" i="1"/>
  <c r="J1021" i="1"/>
  <c r="J1022" i="1"/>
  <c r="J1023" i="1"/>
  <c r="J1024" i="1"/>
  <c r="J1025" i="1"/>
  <c r="J1026" i="1"/>
  <c r="J1027" i="1"/>
  <c r="J1028" i="1"/>
  <c r="J1029" i="1"/>
  <c r="J1030" i="1"/>
  <c r="J1031" i="1"/>
  <c r="J1032" i="1"/>
  <c r="J1033" i="1"/>
  <c r="J1034" i="1"/>
  <c r="J1035" i="1"/>
  <c r="J1036" i="1"/>
  <c r="J1037" i="1"/>
  <c r="J1038" i="1"/>
  <c r="J1039" i="1"/>
  <c r="J1040" i="1"/>
  <c r="J1041" i="1"/>
  <c r="J1042" i="1"/>
  <c r="J1043" i="1"/>
  <c r="J1044" i="1"/>
  <c r="J1045" i="1"/>
  <c r="J1046" i="1"/>
  <c r="J1047" i="1"/>
  <c r="J1048" i="1"/>
  <c r="J1049" i="1"/>
  <c r="J1050" i="1"/>
  <c r="J1051" i="1"/>
  <c r="J1052" i="1"/>
  <c r="J1053" i="1"/>
  <c r="J1054" i="1"/>
  <c r="J1055" i="1"/>
  <c r="J1056" i="1"/>
  <c r="J1057" i="1"/>
  <c r="J1058" i="1"/>
  <c r="J1059" i="1"/>
  <c r="J1060" i="1"/>
  <c r="J1061" i="1"/>
  <c r="J1062" i="1"/>
  <c r="J1063" i="1"/>
  <c r="J1064" i="1"/>
  <c r="J1065" i="1"/>
  <c r="J1066" i="1"/>
  <c r="J1067" i="1"/>
  <c r="J1068" i="1"/>
  <c r="J1069" i="1"/>
  <c r="J1070" i="1"/>
  <c r="J1071" i="1"/>
  <c r="J1072" i="1"/>
  <c r="J1073" i="1"/>
  <c r="J1074" i="1"/>
  <c r="J1075" i="1"/>
  <c r="J1076" i="1"/>
  <c r="J1077" i="1"/>
  <c r="J1078" i="1"/>
  <c r="J1079" i="1"/>
  <c r="J1080" i="1"/>
  <c r="J1081" i="1"/>
  <c r="J1082" i="1"/>
  <c r="J1083" i="1"/>
  <c r="J1084" i="1"/>
  <c r="J1085" i="1"/>
  <c r="J1086" i="1"/>
  <c r="J1087" i="1"/>
  <c r="J1088" i="1"/>
  <c r="J1089" i="1"/>
  <c r="J1090" i="1"/>
  <c r="J1091" i="1"/>
  <c r="J1092" i="1"/>
  <c r="J1093" i="1"/>
  <c r="J1094" i="1"/>
  <c r="J1095" i="1"/>
  <c r="J1096" i="1"/>
  <c r="J1097" i="1"/>
  <c r="J1098" i="1"/>
  <c r="J1099" i="1"/>
  <c r="J1100" i="1"/>
  <c r="J1101" i="1"/>
  <c r="J1102" i="1"/>
  <c r="J1103" i="1"/>
  <c r="J1104" i="1"/>
  <c r="J1105" i="1"/>
  <c r="J1106" i="1"/>
  <c r="J1107" i="1"/>
  <c r="J1108" i="1"/>
  <c r="J1109" i="1"/>
  <c r="J1110" i="1"/>
  <c r="J1111" i="1"/>
  <c r="J1112" i="1"/>
  <c r="J1113" i="1"/>
  <c r="J1114" i="1"/>
  <c r="J1115" i="1"/>
  <c r="J1116" i="1"/>
  <c r="J1117" i="1"/>
  <c r="J1118" i="1"/>
  <c r="J1119" i="1"/>
  <c r="J1120" i="1"/>
  <c r="J1121" i="1"/>
  <c r="J1122" i="1"/>
  <c r="J1123" i="1"/>
  <c r="J1124" i="1"/>
  <c r="J1125" i="1"/>
  <c r="J1126" i="1"/>
  <c r="J1127" i="1"/>
  <c r="J1128" i="1"/>
  <c r="J1129" i="1"/>
  <c r="J1130" i="1"/>
  <c r="J1131" i="1"/>
  <c r="J1132" i="1"/>
  <c r="J1133" i="1"/>
  <c r="J1134" i="1"/>
  <c r="J1135" i="1"/>
  <c r="J1136" i="1"/>
  <c r="J1137" i="1"/>
  <c r="J1138" i="1"/>
  <c r="J1139" i="1"/>
  <c r="J1140" i="1"/>
  <c r="J1141" i="1"/>
  <c r="J1142" i="1"/>
  <c r="J1143" i="1"/>
  <c r="J1144" i="1"/>
  <c r="J1145" i="1"/>
  <c r="J1146" i="1"/>
  <c r="J1147" i="1"/>
  <c r="J1148" i="1"/>
  <c r="J1149" i="1"/>
  <c r="J1150" i="1"/>
  <c r="J1151" i="1"/>
  <c r="J1152" i="1"/>
  <c r="J1153" i="1"/>
  <c r="J1154" i="1"/>
  <c r="J1155" i="1"/>
  <c r="J1156" i="1"/>
  <c r="J1157" i="1"/>
  <c r="J1158" i="1"/>
  <c r="J1159" i="1"/>
  <c r="J1160" i="1"/>
  <c r="J1161" i="1"/>
  <c r="J1162" i="1"/>
  <c r="J1163" i="1"/>
  <c r="J1164" i="1"/>
  <c r="J1165" i="1"/>
  <c r="J1166" i="1"/>
  <c r="J1167" i="1"/>
  <c r="J1168" i="1"/>
  <c r="J1169" i="1"/>
  <c r="J1170" i="1"/>
  <c r="J1171" i="1"/>
  <c r="J1172" i="1"/>
  <c r="J1173" i="1"/>
  <c r="J1174" i="1"/>
  <c r="J1175" i="1"/>
  <c r="J1176" i="1"/>
  <c r="J1177" i="1"/>
  <c r="J1178" i="1"/>
  <c r="J1179" i="1"/>
  <c r="J1180" i="1"/>
  <c r="J1181" i="1"/>
  <c r="J1182" i="1"/>
  <c r="J1183" i="1"/>
  <c r="J1184" i="1"/>
  <c r="J1185" i="1"/>
  <c r="J1186" i="1"/>
  <c r="J1187" i="1"/>
  <c r="J1188" i="1"/>
  <c r="J1189" i="1"/>
  <c r="J1190" i="1"/>
  <c r="J1191" i="1"/>
  <c r="J1192" i="1"/>
  <c r="J1193" i="1"/>
  <c r="J1194" i="1"/>
  <c r="J1195" i="1"/>
  <c r="J1196" i="1"/>
  <c r="J1197" i="1"/>
  <c r="J1198" i="1"/>
  <c r="J1199" i="1"/>
  <c r="J1200" i="1"/>
  <c r="J1201" i="1"/>
  <c r="J1202" i="1"/>
  <c r="J1203" i="1"/>
  <c r="J1204" i="1"/>
  <c r="J1205" i="1"/>
  <c r="J1206" i="1"/>
  <c r="J1207" i="1"/>
  <c r="J1208" i="1"/>
  <c r="J1209" i="1"/>
  <c r="J1210" i="1"/>
  <c r="J1211" i="1"/>
  <c r="J1212" i="1"/>
  <c r="J1213" i="1"/>
  <c r="J1214" i="1"/>
  <c r="J1215" i="1"/>
  <c r="J1216" i="1"/>
  <c r="J1217" i="1"/>
  <c r="J1218" i="1"/>
  <c r="J1219" i="1"/>
  <c r="J1220" i="1"/>
  <c r="J1221" i="1"/>
  <c r="J1222" i="1"/>
  <c r="J1223" i="1"/>
  <c r="J1224" i="1"/>
  <c r="J1225" i="1"/>
  <c r="J1226" i="1"/>
  <c r="J1227" i="1"/>
  <c r="J1228" i="1"/>
  <c r="J1229" i="1"/>
  <c r="J1230" i="1"/>
  <c r="J1231" i="1"/>
  <c r="J1232" i="1"/>
  <c r="J1233" i="1"/>
  <c r="J1234" i="1"/>
  <c r="J1235" i="1"/>
  <c r="J1236" i="1"/>
  <c r="J1237" i="1"/>
  <c r="J1238" i="1"/>
  <c r="J1239" i="1"/>
  <c r="J1240" i="1"/>
  <c r="J1241" i="1"/>
  <c r="J1242" i="1"/>
  <c r="J1243" i="1"/>
  <c r="J1244" i="1"/>
  <c r="J1245" i="1"/>
  <c r="J1246" i="1"/>
  <c r="J1247" i="1"/>
  <c r="J1248" i="1"/>
  <c r="J1249" i="1"/>
  <c r="J1250" i="1"/>
  <c r="J1251" i="1"/>
  <c r="J1252" i="1"/>
  <c r="J1253" i="1"/>
  <c r="J1254" i="1"/>
  <c r="J1255" i="1"/>
  <c r="J1256" i="1"/>
  <c r="J1257" i="1"/>
  <c r="J1258" i="1"/>
  <c r="J1259" i="1"/>
  <c r="J1260" i="1"/>
  <c r="J1261" i="1"/>
  <c r="J1262" i="1"/>
  <c r="J1263" i="1"/>
  <c r="J1264" i="1"/>
  <c r="J1265" i="1"/>
  <c r="J1266" i="1"/>
  <c r="J1267" i="1"/>
  <c r="J1268" i="1"/>
  <c r="J1269" i="1"/>
  <c r="J1270" i="1"/>
  <c r="J1271" i="1"/>
  <c r="J1272" i="1"/>
  <c r="J1273" i="1"/>
  <c r="J1274" i="1"/>
  <c r="J1275" i="1"/>
  <c r="J1276" i="1"/>
  <c r="J1277" i="1"/>
  <c r="J1278" i="1"/>
  <c r="J1279" i="1"/>
  <c r="J1280" i="1"/>
  <c r="J1281" i="1"/>
  <c r="J1282" i="1"/>
  <c r="J1283" i="1"/>
  <c r="J1284" i="1"/>
  <c r="J1285" i="1"/>
  <c r="J1286" i="1"/>
  <c r="J1287" i="1"/>
  <c r="J1288" i="1"/>
  <c r="J1289" i="1"/>
  <c r="J1290" i="1"/>
  <c r="J1291" i="1"/>
  <c r="J1292" i="1"/>
  <c r="J1293" i="1"/>
  <c r="J1294" i="1"/>
  <c r="J1295" i="1"/>
  <c r="J1296" i="1"/>
  <c r="J1297" i="1"/>
  <c r="J1298" i="1"/>
  <c r="J1299" i="1"/>
  <c r="J1300" i="1"/>
  <c r="J1301" i="1"/>
  <c r="J1302" i="1"/>
  <c r="J1303" i="1"/>
  <c r="J1304" i="1"/>
  <c r="J1305" i="1"/>
  <c r="J1306" i="1"/>
  <c r="J1307" i="1"/>
  <c r="J1308" i="1"/>
  <c r="J1309" i="1"/>
  <c r="J1310" i="1"/>
  <c r="J1311" i="1"/>
  <c r="J1312" i="1"/>
  <c r="J1313" i="1"/>
  <c r="J1314" i="1"/>
  <c r="J1315" i="1"/>
  <c r="J1316" i="1"/>
  <c r="J1317" i="1"/>
  <c r="J1318" i="1"/>
  <c r="J1319" i="1"/>
  <c r="J1320" i="1"/>
  <c r="J1321" i="1"/>
  <c r="J1322" i="1"/>
  <c r="J1323" i="1"/>
  <c r="J1324" i="1"/>
  <c r="J1325" i="1"/>
  <c r="J1326" i="1"/>
  <c r="J1327" i="1"/>
  <c r="J1328" i="1"/>
  <c r="J1329" i="1"/>
  <c r="J1330" i="1"/>
  <c r="J1331" i="1"/>
  <c r="J1332" i="1"/>
  <c r="J1333" i="1"/>
  <c r="J1334" i="1"/>
  <c r="J1335" i="1"/>
  <c r="J1336" i="1"/>
  <c r="J1337" i="1"/>
  <c r="J1338" i="1"/>
  <c r="J1339" i="1"/>
  <c r="J1340" i="1"/>
  <c r="J1341" i="1"/>
  <c r="J1342" i="1"/>
  <c r="J1343" i="1"/>
  <c r="J1344" i="1"/>
  <c r="J1345" i="1"/>
  <c r="J1346" i="1"/>
  <c r="J1347" i="1"/>
  <c r="J1348" i="1"/>
  <c r="J1350" i="1"/>
  <c r="J1351" i="1"/>
  <c r="J1352" i="1"/>
  <c r="J1353" i="1"/>
  <c r="J1354" i="1"/>
  <c r="J1355" i="1"/>
  <c r="J1356" i="1"/>
  <c r="J1357" i="1"/>
  <c r="J1358" i="1"/>
  <c r="J1359" i="1"/>
  <c r="J1360" i="1"/>
  <c r="J1361" i="1"/>
  <c r="J1362" i="1"/>
  <c r="J1363" i="1"/>
  <c r="J1364" i="1"/>
  <c r="J1365" i="1"/>
  <c r="J1366" i="1"/>
  <c r="J1367" i="1"/>
  <c r="J1368" i="1"/>
  <c r="J1369" i="1"/>
  <c r="J1370" i="1"/>
  <c r="J1371" i="1"/>
  <c r="J1372" i="1"/>
  <c r="J1373" i="1"/>
  <c r="J1374" i="1"/>
  <c r="J1375" i="1"/>
  <c r="J1376" i="1"/>
  <c r="J1377" i="1"/>
  <c r="J1378" i="1"/>
  <c r="J1379" i="1"/>
  <c r="J1380" i="1"/>
  <c r="J1381" i="1"/>
  <c r="J1382" i="1"/>
  <c r="J1383" i="1"/>
  <c r="J1384" i="1"/>
  <c r="J1385" i="1"/>
  <c r="J1386" i="1"/>
  <c r="J1387" i="1"/>
  <c r="J1389" i="1"/>
  <c r="J1390" i="1"/>
  <c r="J1391" i="1"/>
  <c r="J1392" i="1"/>
  <c r="J1393" i="1"/>
  <c r="J1394" i="1"/>
  <c r="J1395" i="1"/>
  <c r="J1396" i="1"/>
  <c r="J1397" i="1"/>
  <c r="J1398" i="1"/>
  <c r="J1399" i="1"/>
  <c r="J1400" i="1"/>
  <c r="J1401" i="1"/>
  <c r="J1402" i="1"/>
  <c r="J1403" i="1"/>
  <c r="J1404" i="1"/>
  <c r="J1405" i="1"/>
  <c r="J1406" i="1"/>
  <c r="J1407" i="1"/>
  <c r="J1408" i="1"/>
  <c r="J1409" i="1"/>
  <c r="J1410" i="1"/>
  <c r="J1411" i="1"/>
  <c r="J1412" i="1"/>
  <c r="J1413" i="1"/>
  <c r="J1414" i="1"/>
  <c r="J1415" i="1"/>
  <c r="J1416" i="1"/>
  <c r="J1417" i="1"/>
  <c r="J1418" i="1"/>
  <c r="J1419" i="1"/>
  <c r="J1420" i="1"/>
  <c r="J1421" i="1"/>
  <c r="J1422" i="1"/>
  <c r="J1423" i="1"/>
  <c r="J1424" i="1"/>
  <c r="J1425" i="1"/>
  <c r="J1426" i="1"/>
  <c r="J1427" i="1"/>
  <c r="J1428" i="1"/>
  <c r="J1429" i="1"/>
  <c r="J1430" i="1"/>
  <c r="J1431" i="1"/>
  <c r="J1432" i="1"/>
  <c r="J1433" i="1"/>
  <c r="J1434" i="1"/>
  <c r="J1437" i="1"/>
  <c r="J1438" i="1"/>
  <c r="J1439" i="1"/>
  <c r="J1440" i="1"/>
  <c r="J1441" i="1"/>
  <c r="J1442" i="1"/>
  <c r="J1443" i="1"/>
  <c r="J1444" i="1"/>
  <c r="J1445" i="1"/>
  <c r="J1446" i="1"/>
  <c r="J1447" i="1"/>
  <c r="J1448" i="1"/>
  <c r="J1449" i="1"/>
  <c r="J1450" i="1"/>
  <c r="J1451" i="1"/>
  <c r="J1452" i="1"/>
  <c r="J1453" i="1"/>
  <c r="J1454" i="1"/>
  <c r="J1455" i="1"/>
  <c r="J1456" i="1"/>
  <c r="J1457" i="1"/>
  <c r="J1458" i="1"/>
  <c r="J1459" i="1"/>
  <c r="J1460" i="1"/>
  <c r="J1461" i="1"/>
  <c r="J1462" i="1"/>
  <c r="J1463" i="1"/>
  <c r="J1464" i="1"/>
  <c r="J1465" i="1"/>
  <c r="J1466" i="1"/>
  <c r="J1467" i="1"/>
  <c r="J1468" i="1"/>
  <c r="J1469" i="1"/>
  <c r="J1470" i="1"/>
  <c r="J1471" i="1"/>
  <c r="J1472" i="1"/>
  <c r="J1473" i="1"/>
  <c r="J1474" i="1"/>
  <c r="J1475" i="1"/>
  <c r="J1476" i="1"/>
  <c r="J1477" i="1"/>
  <c r="J1478" i="1"/>
  <c r="J1479" i="1"/>
  <c r="J1480" i="1"/>
  <c r="J1481" i="1"/>
  <c r="J1482" i="1"/>
  <c r="J1483" i="1"/>
  <c r="J1484" i="1"/>
  <c r="J1485" i="1"/>
  <c r="J1486" i="1"/>
  <c r="J1487" i="1"/>
  <c r="J1488" i="1"/>
  <c r="J1489" i="1"/>
  <c r="J1490" i="1"/>
  <c r="J1491" i="1"/>
  <c r="J1492" i="1"/>
  <c r="J1493" i="1"/>
  <c r="J1494" i="1"/>
  <c r="J1495" i="1"/>
  <c r="J1496" i="1"/>
  <c r="J1497" i="1"/>
  <c r="J1498" i="1"/>
  <c r="J1499" i="1"/>
  <c r="J1500" i="1"/>
  <c r="J1501" i="1"/>
  <c r="J1502" i="1"/>
  <c r="J1503" i="1"/>
  <c r="J1504" i="1"/>
  <c r="J1505" i="1"/>
  <c r="J1506" i="1"/>
  <c r="J1507" i="1"/>
  <c r="J1508" i="1"/>
  <c r="J1509" i="1"/>
  <c r="J1510" i="1"/>
  <c r="J1511" i="1"/>
  <c r="J1512" i="1"/>
  <c r="J1513" i="1"/>
  <c r="J1514" i="1"/>
  <c r="J1515" i="1"/>
  <c r="J1516" i="1"/>
  <c r="J1517" i="1"/>
  <c r="J1518" i="1"/>
  <c r="J1519" i="1"/>
  <c r="J1520" i="1"/>
  <c r="J1521" i="1"/>
  <c r="J1522" i="1"/>
  <c r="J1523" i="1"/>
  <c r="J1524" i="1"/>
  <c r="J1525" i="1"/>
  <c r="J1526" i="1"/>
  <c r="J1527" i="1"/>
  <c r="J1528" i="1"/>
  <c r="J1529" i="1"/>
  <c r="J1530" i="1"/>
  <c r="J1531" i="1"/>
  <c r="J1532" i="1"/>
  <c r="J1533" i="1"/>
  <c r="J1534" i="1"/>
  <c r="J1535" i="1"/>
  <c r="J1536" i="1"/>
  <c r="J1537" i="1"/>
  <c r="J1538" i="1"/>
  <c r="J1539" i="1"/>
  <c r="J1540" i="1"/>
  <c r="J1541" i="1"/>
  <c r="J1542" i="1"/>
  <c r="J1543" i="1"/>
  <c r="J1544" i="1"/>
  <c r="J1545" i="1"/>
  <c r="J1546" i="1"/>
  <c r="J1547" i="1"/>
  <c r="J1548" i="1"/>
  <c r="J1549" i="1"/>
  <c r="J1550" i="1"/>
  <c r="J1551" i="1"/>
  <c r="J1552" i="1"/>
  <c r="J1553" i="1"/>
  <c r="J1554" i="1"/>
  <c r="J1555" i="1"/>
  <c r="J1556" i="1"/>
  <c r="J1557" i="1"/>
  <c r="J1558" i="1"/>
  <c r="J1559" i="1"/>
  <c r="J1560" i="1"/>
  <c r="J1561" i="1"/>
  <c r="J1562" i="1"/>
  <c r="J1563" i="1"/>
  <c r="J1564" i="1"/>
  <c r="J1565" i="1"/>
  <c r="J1566" i="1"/>
  <c r="J1567" i="1"/>
  <c r="J1568" i="1"/>
  <c r="J1569" i="1"/>
  <c r="J1570" i="1"/>
  <c r="J1571" i="1"/>
  <c r="J1572" i="1"/>
  <c r="J1573" i="1"/>
  <c r="J1574" i="1"/>
  <c r="J1575" i="1"/>
  <c r="J1576" i="1"/>
  <c r="J1577" i="1"/>
  <c r="J1578" i="1"/>
  <c r="J1579" i="1"/>
  <c r="J1580" i="1"/>
  <c r="J1581" i="1"/>
  <c r="J1582" i="1"/>
  <c r="J1583" i="1"/>
  <c r="J1584" i="1"/>
  <c r="J1585" i="1"/>
  <c r="J1586" i="1"/>
  <c r="J1587" i="1"/>
  <c r="J1588" i="1"/>
  <c r="J1589" i="1"/>
  <c r="J1590" i="1"/>
  <c r="J1591" i="1"/>
  <c r="J1592" i="1"/>
  <c r="J1593" i="1"/>
  <c r="J1594" i="1"/>
  <c r="J1595" i="1"/>
  <c r="J1596" i="1"/>
  <c r="J1597" i="1"/>
  <c r="J1598" i="1"/>
  <c r="J1599" i="1"/>
  <c r="J1600" i="1"/>
  <c r="J1601" i="1"/>
  <c r="J1602" i="1"/>
  <c r="J1603" i="1"/>
  <c r="J1604" i="1"/>
  <c r="J1605" i="1"/>
  <c r="J1606" i="1"/>
  <c r="J1607" i="1"/>
  <c r="J1608" i="1"/>
  <c r="J1609" i="1"/>
  <c r="J1611" i="1"/>
  <c r="J1612" i="1"/>
  <c r="J1613" i="1"/>
  <c r="J1614" i="1"/>
  <c r="J1615" i="1"/>
  <c r="J1616" i="1"/>
  <c r="J1617" i="1"/>
  <c r="J1618" i="1"/>
  <c r="J1619" i="1"/>
  <c r="J1620" i="1"/>
  <c r="J1621" i="1"/>
  <c r="J1622" i="1"/>
  <c r="J1623" i="1"/>
  <c r="J1624" i="1"/>
  <c r="J1625" i="1"/>
  <c r="J1626" i="1"/>
  <c r="J1627" i="1"/>
  <c r="J1628" i="1"/>
  <c r="J1629" i="1"/>
  <c r="J1630" i="1"/>
  <c r="J1631" i="1"/>
  <c r="J1632" i="1"/>
  <c r="J1633" i="1"/>
  <c r="J1634" i="1"/>
  <c r="J1635" i="1"/>
  <c r="J1636" i="1"/>
  <c r="J1637" i="1"/>
  <c r="J1638" i="1"/>
  <c r="J1639" i="1"/>
  <c r="J1640" i="1"/>
  <c r="J1641" i="1"/>
  <c r="J1642" i="1"/>
  <c r="J1643" i="1"/>
  <c r="J1644" i="1"/>
  <c r="J1645" i="1"/>
  <c r="J1646" i="1"/>
  <c r="J1647" i="1"/>
  <c r="J1648" i="1"/>
  <c r="J1649" i="1"/>
  <c r="J1650" i="1"/>
  <c r="J1651" i="1"/>
  <c r="J1652" i="1"/>
  <c r="J1653" i="1"/>
  <c r="J1654" i="1"/>
  <c r="J1655" i="1"/>
  <c r="J1656" i="1"/>
  <c r="J1657" i="1"/>
  <c r="J1658" i="1"/>
  <c r="J1659" i="1"/>
  <c r="J1660" i="1"/>
  <c r="J1661" i="1"/>
  <c r="J1662" i="1"/>
  <c r="J1663" i="1"/>
  <c r="J1664" i="1"/>
  <c r="J1665" i="1"/>
  <c r="J1666" i="1"/>
  <c r="J1667" i="1"/>
  <c r="J1668" i="1"/>
  <c r="J1669" i="1"/>
  <c r="J1670" i="1"/>
  <c r="J1671" i="1"/>
  <c r="J1672" i="1"/>
  <c r="J1673" i="1"/>
  <c r="J1674" i="1"/>
  <c r="J1675" i="1"/>
  <c r="J1676" i="1"/>
  <c r="J1677" i="1"/>
  <c r="J1678" i="1"/>
  <c r="J1679" i="1"/>
  <c r="J1680" i="1"/>
  <c r="J1681" i="1"/>
  <c r="J1682" i="1"/>
  <c r="J1683" i="1"/>
  <c r="J1684" i="1"/>
  <c r="J1685" i="1"/>
  <c r="J1686" i="1"/>
  <c r="J1687" i="1"/>
  <c r="J1688" i="1"/>
  <c r="J1689" i="1"/>
  <c r="J1690" i="1"/>
  <c r="J1691" i="1"/>
  <c r="J1692" i="1"/>
  <c r="J1693" i="1"/>
  <c r="J1694" i="1"/>
  <c r="J1695" i="1"/>
  <c r="J1696" i="1"/>
  <c r="J1697" i="1"/>
  <c r="J1698" i="1"/>
  <c r="J1699" i="1"/>
  <c r="J1700" i="1"/>
  <c r="J1701" i="1"/>
  <c r="J1702" i="1"/>
  <c r="J1703" i="1"/>
  <c r="J1704" i="1"/>
  <c r="J1705" i="1"/>
  <c r="J1706" i="1"/>
  <c r="J1707" i="1"/>
  <c r="J1708" i="1"/>
  <c r="J1709" i="1"/>
  <c r="J1710" i="1"/>
  <c r="J1711" i="1"/>
  <c r="J1712" i="1"/>
  <c r="J1713" i="1"/>
  <c r="J1714" i="1"/>
  <c r="J1715" i="1"/>
  <c r="J1716" i="1"/>
  <c r="J1717" i="1"/>
  <c r="J1719" i="1"/>
  <c r="J1720" i="1"/>
  <c r="J1721" i="1"/>
  <c r="J1722" i="1"/>
  <c r="J1723" i="1"/>
  <c r="J1724" i="1"/>
  <c r="J1725" i="1"/>
  <c r="J1726" i="1"/>
  <c r="J1727" i="1"/>
  <c r="J1728" i="1"/>
  <c r="J1729" i="1"/>
  <c r="J1730" i="1"/>
  <c r="J1731" i="1"/>
  <c r="J1732" i="1"/>
  <c r="J1733" i="1"/>
  <c r="J1734" i="1"/>
  <c r="J1735" i="1"/>
  <c r="J1736" i="1"/>
  <c r="J1737" i="1"/>
  <c r="J1738" i="1"/>
  <c r="J1739" i="1"/>
  <c r="J1740" i="1"/>
  <c r="J1741" i="1"/>
  <c r="J1742" i="1"/>
  <c r="J1743" i="1"/>
  <c r="J1744" i="1"/>
  <c r="J1745" i="1"/>
  <c r="J1746" i="1"/>
  <c r="J1747" i="1"/>
  <c r="J1748" i="1"/>
  <c r="J1749" i="1"/>
  <c r="J1750" i="1"/>
  <c r="J1751" i="1"/>
  <c r="J1752" i="1"/>
  <c r="J1753" i="1"/>
  <c r="J1754" i="1"/>
  <c r="J1755" i="1"/>
  <c r="J1756" i="1"/>
  <c r="J1757" i="1"/>
  <c r="J1758" i="1"/>
  <c r="J1759" i="1"/>
  <c r="J1760" i="1"/>
  <c r="J1761" i="1"/>
  <c r="J1762" i="1"/>
  <c r="J1763" i="1"/>
  <c r="J1764" i="1"/>
  <c r="J1765" i="1"/>
  <c r="J1766" i="1"/>
  <c r="J1767" i="1"/>
  <c r="J1768" i="1"/>
  <c r="J1769" i="1"/>
  <c r="J1770" i="1"/>
  <c r="J1771" i="1"/>
  <c r="J1772" i="1"/>
  <c r="J1773" i="1"/>
  <c r="J1774" i="1"/>
  <c r="J1775" i="1"/>
  <c r="J1776" i="1"/>
  <c r="J1777" i="1"/>
  <c r="J1778" i="1"/>
  <c r="J1779" i="1"/>
  <c r="J1780" i="1"/>
  <c r="J1781" i="1"/>
  <c r="J1782" i="1"/>
  <c r="J1783" i="1"/>
  <c r="J1784" i="1"/>
  <c r="J1785" i="1"/>
  <c r="J1786" i="1"/>
  <c r="J1787" i="1"/>
  <c r="J1788" i="1"/>
  <c r="J1789" i="1"/>
  <c r="J1790" i="1"/>
  <c r="J1791" i="1"/>
  <c r="J1792" i="1"/>
  <c r="J1793" i="1"/>
  <c r="J1794" i="1"/>
  <c r="J1795" i="1"/>
  <c r="J1796" i="1"/>
  <c r="J1797" i="1"/>
  <c r="J1798" i="1"/>
  <c r="J1799" i="1"/>
  <c r="J1800" i="1"/>
  <c r="J1801" i="1"/>
  <c r="J1802" i="1"/>
  <c r="J1803" i="1"/>
  <c r="J1804" i="1"/>
  <c r="J1805" i="1"/>
  <c r="J1806" i="1"/>
  <c r="J1807" i="1"/>
  <c r="J1808" i="1"/>
  <c r="J1809" i="1"/>
  <c r="J1810" i="1"/>
  <c r="J1811" i="1"/>
  <c r="J1812" i="1"/>
  <c r="J1813" i="1"/>
  <c r="J1814" i="1"/>
  <c r="J1815" i="1"/>
  <c r="J1816" i="1"/>
  <c r="J1817" i="1"/>
  <c r="J1818" i="1"/>
  <c r="J1819" i="1"/>
  <c r="J1820" i="1"/>
  <c r="J1821" i="1"/>
  <c r="J1822" i="1"/>
  <c r="J1823" i="1"/>
  <c r="J1824" i="1"/>
  <c r="J1825" i="1"/>
  <c r="J1826" i="1"/>
  <c r="J1827" i="1"/>
  <c r="J1828" i="1"/>
  <c r="J1829" i="1"/>
  <c r="J1830" i="1"/>
  <c r="J1831" i="1"/>
  <c r="J1832" i="1"/>
  <c r="J1833" i="1"/>
  <c r="J1834" i="1"/>
  <c r="J1835" i="1"/>
  <c r="J1836" i="1"/>
  <c r="J1837" i="1"/>
  <c r="J1838" i="1"/>
  <c r="J1839" i="1"/>
  <c r="J1840" i="1"/>
  <c r="J1841" i="1"/>
  <c r="J1842" i="1"/>
  <c r="J1843" i="1"/>
  <c r="J1844" i="1"/>
  <c r="J1845" i="1"/>
  <c r="J1846" i="1"/>
  <c r="J1847" i="1"/>
  <c r="J1848" i="1"/>
  <c r="J1849" i="1"/>
  <c r="J1850" i="1"/>
  <c r="J1851" i="1"/>
  <c r="J1852" i="1"/>
  <c r="J1853" i="1"/>
  <c r="J1854" i="1"/>
  <c r="J1855" i="1"/>
  <c r="J1856" i="1"/>
  <c r="J1857" i="1"/>
  <c r="J1858" i="1"/>
  <c r="J1859" i="1"/>
  <c r="J1860" i="1"/>
  <c r="J1861" i="1"/>
  <c r="J1862" i="1"/>
  <c r="J1863" i="1"/>
  <c r="J1864" i="1"/>
  <c r="J1865" i="1"/>
  <c r="J1866" i="1"/>
  <c r="J1867" i="1"/>
  <c r="J1868" i="1"/>
  <c r="J1869" i="1"/>
  <c r="J1870" i="1"/>
  <c r="J1871" i="1"/>
  <c r="J1872" i="1"/>
  <c r="J1873" i="1"/>
  <c r="J1874" i="1"/>
  <c r="J1875" i="1"/>
  <c r="J1876" i="1"/>
  <c r="J1877" i="1"/>
  <c r="J1878" i="1"/>
  <c r="J1879" i="1"/>
  <c r="J1880" i="1"/>
  <c r="J1881" i="1"/>
  <c r="J1882" i="1"/>
  <c r="J1883" i="1"/>
  <c r="J1884" i="1"/>
  <c r="J1885" i="1"/>
  <c r="J1886" i="1"/>
  <c r="J1887" i="1"/>
  <c r="J1888" i="1"/>
  <c r="J1889" i="1"/>
  <c r="J1890" i="1"/>
  <c r="J1891" i="1"/>
  <c r="J1892" i="1"/>
  <c r="J1893" i="1"/>
  <c r="J1894" i="1"/>
  <c r="J1895" i="1"/>
  <c r="J1896" i="1"/>
  <c r="J1897" i="1"/>
  <c r="J1898" i="1"/>
  <c r="J1899" i="1"/>
  <c r="J1900" i="1"/>
  <c r="J1901" i="1"/>
  <c r="J1902" i="1"/>
  <c r="J1903" i="1"/>
  <c r="J1904" i="1"/>
  <c r="J1905" i="1"/>
  <c r="J1906" i="1"/>
  <c r="J1907" i="1"/>
  <c r="J1908" i="1"/>
  <c r="J1909" i="1"/>
  <c r="J1910" i="1"/>
  <c r="J1911" i="1"/>
  <c r="J1912" i="1"/>
  <c r="J1913" i="1"/>
  <c r="J1914" i="1"/>
  <c r="J1915" i="1"/>
  <c r="J1916" i="1"/>
  <c r="J1917" i="1"/>
  <c r="J1918" i="1"/>
  <c r="J1919" i="1"/>
  <c r="J1920" i="1"/>
  <c r="J1921" i="1"/>
  <c r="J1922" i="1"/>
  <c r="J1923" i="1"/>
  <c r="J1924" i="1"/>
  <c r="J1925" i="1"/>
  <c r="J1926" i="1"/>
  <c r="J1927" i="1"/>
  <c r="J1928" i="1"/>
  <c r="J1929" i="1"/>
  <c r="J1930" i="1"/>
  <c r="J1931" i="1"/>
  <c r="J1932" i="1"/>
  <c r="J1933" i="1"/>
  <c r="J1934" i="1"/>
  <c r="J1935" i="1"/>
  <c r="J1936" i="1"/>
  <c r="J1937" i="1"/>
  <c r="J1938" i="1"/>
  <c r="J1939" i="1"/>
  <c r="J1940" i="1"/>
  <c r="J1941" i="1"/>
  <c r="J1942" i="1"/>
  <c r="J1943" i="1"/>
  <c r="J1944" i="1"/>
  <c r="J1945" i="1"/>
  <c r="J1946" i="1"/>
  <c r="J1947" i="1"/>
  <c r="J1948" i="1"/>
  <c r="J1949" i="1"/>
  <c r="J1950" i="1"/>
  <c r="J1951" i="1"/>
  <c r="J1952" i="1"/>
  <c r="J1953" i="1"/>
  <c r="J1954" i="1"/>
  <c r="J1955" i="1"/>
  <c r="J1956" i="1"/>
  <c r="J1957" i="1"/>
  <c r="J1958" i="1"/>
  <c r="J1959" i="1"/>
  <c r="J1960" i="1"/>
  <c r="J1961" i="1"/>
  <c r="J1962" i="1"/>
  <c r="J1963" i="1"/>
  <c r="J1964" i="1"/>
  <c r="J1965" i="1"/>
  <c r="J1966" i="1"/>
  <c r="J1967" i="1"/>
  <c r="J1968" i="1"/>
  <c r="J1969" i="1"/>
  <c r="J1970" i="1"/>
  <c r="J1971" i="1"/>
  <c r="J1972" i="1"/>
  <c r="J1973" i="1"/>
  <c r="J1974" i="1"/>
  <c r="J1975" i="1"/>
  <c r="J1976" i="1"/>
  <c r="J1977" i="1"/>
  <c r="J1978" i="1"/>
  <c r="J1979" i="1"/>
  <c r="J1980" i="1"/>
  <c r="J1981" i="1"/>
  <c r="J1982" i="1"/>
  <c r="J1983" i="1"/>
  <c r="J1984" i="1"/>
  <c r="J1985" i="1"/>
  <c r="J1986" i="1"/>
  <c r="J1987" i="1"/>
  <c r="J1988" i="1"/>
  <c r="J1989" i="1"/>
  <c r="J1990" i="1"/>
  <c r="J1991" i="1"/>
  <c r="J1992" i="1"/>
  <c r="J1993" i="1"/>
  <c r="J1994" i="1"/>
  <c r="J1995" i="1"/>
  <c r="J1996" i="1"/>
  <c r="J1997" i="1"/>
  <c r="J1998" i="1"/>
  <c r="J1999" i="1"/>
  <c r="J2000" i="1"/>
  <c r="J2001" i="1"/>
  <c r="J2002" i="1"/>
  <c r="J2003" i="1"/>
  <c r="J2004" i="1"/>
  <c r="J2005" i="1"/>
  <c r="J2006" i="1"/>
  <c r="J2007" i="1"/>
  <c r="J2008" i="1"/>
  <c r="J2009" i="1"/>
  <c r="J2010" i="1"/>
  <c r="J2011" i="1"/>
  <c r="J2012" i="1"/>
  <c r="J2013" i="1"/>
  <c r="J2014" i="1"/>
  <c r="J2015" i="1"/>
  <c r="J2016" i="1"/>
  <c r="J2017" i="1"/>
  <c r="J2018" i="1"/>
  <c r="J2019" i="1"/>
  <c r="J2020" i="1"/>
  <c r="J2021" i="1"/>
  <c r="J2022" i="1"/>
  <c r="J2023" i="1"/>
  <c r="J2024" i="1"/>
  <c r="J2025" i="1"/>
  <c r="J2026" i="1"/>
  <c r="J2028" i="1"/>
  <c r="J2029" i="1"/>
  <c r="J2030" i="1"/>
  <c r="J2031" i="1"/>
  <c r="J2032" i="1"/>
  <c r="J2033" i="1"/>
  <c r="J2034" i="1"/>
  <c r="J2035" i="1"/>
  <c r="J2036" i="1"/>
  <c r="J2037" i="1"/>
  <c r="J2038" i="1"/>
  <c r="J2039" i="1"/>
  <c r="J2040" i="1"/>
  <c r="J2041" i="1"/>
  <c r="J2042" i="1"/>
  <c r="J2043" i="1"/>
  <c r="J2044" i="1"/>
  <c r="J2045" i="1"/>
  <c r="J2046" i="1"/>
  <c r="J2047" i="1"/>
  <c r="J2048" i="1"/>
  <c r="J2049" i="1"/>
  <c r="J2050" i="1"/>
  <c r="J2051" i="1"/>
  <c r="J2052" i="1"/>
  <c r="J2053" i="1"/>
  <c r="J2054" i="1"/>
  <c r="J2055" i="1"/>
  <c r="J2056" i="1"/>
  <c r="J2057" i="1"/>
  <c r="J2058" i="1"/>
  <c r="J2059" i="1"/>
  <c r="J2060" i="1"/>
  <c r="J2061" i="1"/>
  <c r="J2062" i="1"/>
  <c r="J2063" i="1"/>
  <c r="J2064" i="1"/>
  <c r="J2065" i="1"/>
  <c r="J2066" i="1"/>
  <c r="J2067" i="1"/>
  <c r="J2068" i="1"/>
  <c r="J2069" i="1"/>
  <c r="J2070" i="1"/>
  <c r="J2071" i="1"/>
  <c r="J2072" i="1"/>
  <c r="J2073" i="1"/>
  <c r="J2074" i="1"/>
  <c r="J2075" i="1"/>
  <c r="J2076" i="1"/>
  <c r="J2077" i="1"/>
  <c r="J2078" i="1"/>
  <c r="J2079" i="1"/>
  <c r="J2080" i="1"/>
  <c r="J2081" i="1"/>
  <c r="J2082" i="1"/>
  <c r="J2083" i="1"/>
  <c r="J2084" i="1"/>
  <c r="J2085" i="1"/>
  <c r="J2086" i="1"/>
  <c r="J2087" i="1"/>
  <c r="J2088" i="1"/>
  <c r="J2089" i="1"/>
  <c r="J2090" i="1"/>
  <c r="J2091" i="1"/>
  <c r="J2092" i="1"/>
  <c r="J2093" i="1"/>
  <c r="J2094" i="1"/>
  <c r="J2095" i="1"/>
  <c r="J2096" i="1"/>
  <c r="J2097" i="1"/>
  <c r="J2098" i="1"/>
  <c r="J2099" i="1"/>
  <c r="J2100" i="1"/>
  <c r="J2101" i="1"/>
  <c r="J2102" i="1"/>
  <c r="J2103" i="1"/>
  <c r="J2104" i="1"/>
  <c r="J2105" i="1"/>
  <c r="J2106" i="1"/>
  <c r="J2107" i="1"/>
  <c r="J2108" i="1"/>
  <c r="J2109" i="1"/>
  <c r="J2110" i="1"/>
  <c r="J2111" i="1"/>
  <c r="J2112" i="1"/>
  <c r="J2113" i="1"/>
  <c r="J2114" i="1"/>
  <c r="J2115" i="1"/>
  <c r="J2116" i="1"/>
  <c r="J2117" i="1"/>
  <c r="J2118" i="1"/>
  <c r="J2119" i="1"/>
  <c r="J2120" i="1"/>
  <c r="J2121" i="1"/>
  <c r="J2122" i="1"/>
  <c r="J2123" i="1"/>
  <c r="J2124" i="1"/>
  <c r="J2125" i="1"/>
  <c r="J2126" i="1"/>
  <c r="J2127" i="1"/>
  <c r="J2128" i="1"/>
  <c r="J2129" i="1"/>
  <c r="J2130" i="1"/>
  <c r="J2131" i="1"/>
  <c r="J2132" i="1"/>
  <c r="J2133" i="1"/>
  <c r="J2134" i="1"/>
  <c r="J2135" i="1"/>
  <c r="J2136" i="1"/>
  <c r="J2137" i="1"/>
  <c r="J2138" i="1"/>
  <c r="J2139" i="1"/>
  <c r="J2140" i="1"/>
  <c r="J2141" i="1"/>
  <c r="J2142" i="1"/>
  <c r="J2143" i="1"/>
  <c r="J2144" i="1"/>
  <c r="J2145" i="1"/>
  <c r="J2146" i="1"/>
  <c r="J2147" i="1"/>
  <c r="J2148" i="1"/>
  <c r="J2149" i="1"/>
  <c r="J2150" i="1"/>
  <c r="J2151" i="1"/>
  <c r="J2152" i="1"/>
  <c r="J2153" i="1"/>
  <c r="J2154" i="1"/>
  <c r="J2155" i="1"/>
  <c r="J2156" i="1"/>
  <c r="J2157" i="1"/>
  <c r="J2158" i="1"/>
  <c r="J2159" i="1"/>
  <c r="J2160" i="1"/>
  <c r="J2161" i="1"/>
  <c r="J2162" i="1"/>
  <c r="J2163" i="1"/>
  <c r="J2164" i="1"/>
  <c r="J2165" i="1"/>
  <c r="J2166" i="1"/>
  <c r="J2167" i="1"/>
  <c r="J2168" i="1"/>
  <c r="J2169" i="1"/>
  <c r="J2170" i="1"/>
  <c r="J2171" i="1"/>
  <c r="J2172" i="1"/>
  <c r="J2173" i="1"/>
  <c r="J2174" i="1"/>
  <c r="J2175" i="1"/>
  <c r="J2176" i="1"/>
  <c r="J2177" i="1"/>
  <c r="J2178" i="1"/>
  <c r="J2179" i="1"/>
  <c r="J2180" i="1"/>
  <c r="J2181" i="1"/>
  <c r="J2182" i="1"/>
  <c r="J2183" i="1"/>
  <c r="J2184" i="1"/>
  <c r="J2185" i="1"/>
  <c r="J2186" i="1"/>
  <c r="J2187" i="1"/>
  <c r="J2188" i="1"/>
  <c r="J2189" i="1"/>
  <c r="J2190" i="1"/>
  <c r="J2191" i="1"/>
  <c r="J2192" i="1"/>
  <c r="J2193" i="1"/>
  <c r="J2194" i="1"/>
  <c r="J2195" i="1"/>
  <c r="J2196" i="1"/>
  <c r="J2197" i="1"/>
  <c r="J2198" i="1"/>
  <c r="J2199" i="1"/>
  <c r="J2200" i="1"/>
  <c r="J2201" i="1"/>
  <c r="J2202" i="1"/>
  <c r="J2203" i="1"/>
  <c r="J2204" i="1"/>
  <c r="J2205" i="1"/>
  <c r="J2206" i="1"/>
  <c r="J2207" i="1"/>
  <c r="J2208" i="1"/>
  <c r="J2209" i="1"/>
  <c r="J2210" i="1"/>
  <c r="J2211" i="1"/>
  <c r="J2212" i="1"/>
  <c r="J2213" i="1"/>
  <c r="J2214" i="1"/>
  <c r="J2215" i="1"/>
  <c r="J2216" i="1"/>
  <c r="J2217" i="1"/>
  <c r="J2218" i="1"/>
  <c r="J2219" i="1"/>
  <c r="J2220" i="1"/>
  <c r="J2221" i="1"/>
  <c r="J2222" i="1"/>
  <c r="J2223" i="1"/>
  <c r="J2224" i="1"/>
  <c r="J2225" i="1"/>
  <c r="J2226" i="1"/>
  <c r="J2227" i="1"/>
  <c r="J2228" i="1"/>
  <c r="J2229" i="1"/>
  <c r="J2230" i="1"/>
  <c r="J2231" i="1"/>
  <c r="J2232" i="1"/>
  <c r="J2233" i="1"/>
  <c r="J2234" i="1"/>
  <c r="J2235" i="1"/>
  <c r="J2236" i="1"/>
  <c r="J2237" i="1"/>
  <c r="J2238" i="1"/>
  <c r="J2239" i="1"/>
  <c r="J2240" i="1"/>
  <c r="J2241" i="1"/>
  <c r="J2242" i="1"/>
  <c r="J2243" i="1"/>
  <c r="J2244" i="1"/>
  <c r="J2245" i="1"/>
  <c r="J2246" i="1"/>
  <c r="J2247" i="1"/>
  <c r="J2248" i="1"/>
  <c r="J2249" i="1"/>
  <c r="J2250" i="1"/>
  <c r="J2251" i="1"/>
  <c r="J2252" i="1"/>
  <c r="J2253" i="1"/>
  <c r="J2254" i="1"/>
  <c r="J2255" i="1"/>
  <c r="J2256" i="1"/>
  <c r="J2257" i="1"/>
  <c r="J2258" i="1"/>
  <c r="J2259" i="1"/>
  <c r="J2260" i="1"/>
  <c r="J2261" i="1"/>
  <c r="J2262" i="1"/>
  <c r="J2263" i="1"/>
  <c r="J2264" i="1"/>
  <c r="J2265" i="1"/>
  <c r="J2266" i="1"/>
  <c r="J2267" i="1"/>
  <c r="J2268" i="1"/>
  <c r="J2269" i="1"/>
  <c r="J2270" i="1"/>
  <c r="J2271" i="1"/>
  <c r="J2272" i="1"/>
  <c r="J2273" i="1"/>
  <c r="J2274" i="1"/>
  <c r="J2275" i="1"/>
  <c r="J2276" i="1"/>
  <c r="J2277" i="1"/>
  <c r="J2278" i="1"/>
  <c r="J2279" i="1"/>
  <c r="J2280" i="1"/>
  <c r="J2281" i="1"/>
  <c r="J2282" i="1"/>
  <c r="J2283" i="1"/>
  <c r="J2284" i="1"/>
  <c r="J2285" i="1"/>
  <c r="J2286" i="1"/>
  <c r="J2287" i="1"/>
  <c r="J2288" i="1"/>
  <c r="J2289" i="1"/>
  <c r="J2290" i="1"/>
  <c r="J2291" i="1"/>
  <c r="J2292" i="1"/>
  <c r="J2293" i="1"/>
  <c r="J2294" i="1"/>
  <c r="J2295" i="1"/>
  <c r="J2296" i="1"/>
  <c r="J2297" i="1"/>
  <c r="J2298" i="1"/>
  <c r="J2299" i="1"/>
  <c r="J2300" i="1"/>
  <c r="J2301" i="1"/>
  <c r="J2302" i="1"/>
  <c r="J2303" i="1"/>
  <c r="J2304" i="1"/>
  <c r="J2305" i="1"/>
  <c r="J2306" i="1"/>
  <c r="J2307" i="1"/>
  <c r="J2308" i="1"/>
  <c r="J2309" i="1"/>
  <c r="J2310" i="1"/>
  <c r="J2311" i="1"/>
  <c r="J2312" i="1"/>
  <c r="J2313" i="1"/>
  <c r="J2314" i="1"/>
  <c r="J2315" i="1"/>
  <c r="J2316" i="1"/>
  <c r="J2317" i="1"/>
  <c r="J2318" i="1"/>
  <c r="J2319" i="1"/>
  <c r="J2320" i="1"/>
  <c r="J2321" i="1"/>
  <c r="J2322" i="1"/>
  <c r="J2323" i="1"/>
  <c r="J2324" i="1"/>
  <c r="J2325" i="1"/>
  <c r="J2326" i="1"/>
  <c r="J2327" i="1"/>
  <c r="J2328" i="1"/>
  <c r="J2329" i="1"/>
  <c r="J2330" i="1"/>
  <c r="J2331" i="1"/>
  <c r="J2332" i="1"/>
  <c r="J2333" i="1"/>
  <c r="J2334" i="1"/>
  <c r="J2335" i="1"/>
  <c r="J2336" i="1"/>
  <c r="J2337" i="1"/>
  <c r="J2338" i="1"/>
  <c r="J2339" i="1"/>
  <c r="J2340" i="1"/>
  <c r="J2341" i="1"/>
  <c r="J2342" i="1"/>
  <c r="J2343" i="1"/>
  <c r="J2344" i="1"/>
  <c r="J2345" i="1"/>
  <c r="J2346" i="1"/>
  <c r="J2347" i="1"/>
  <c r="J2348" i="1"/>
  <c r="J2349" i="1"/>
  <c r="J2350" i="1"/>
  <c r="J2351" i="1"/>
  <c r="J2352" i="1"/>
  <c r="J2353" i="1"/>
  <c r="J2354" i="1"/>
  <c r="J2355" i="1"/>
  <c r="J2356" i="1"/>
  <c r="J2357" i="1"/>
  <c r="J2358" i="1"/>
  <c r="J2359" i="1"/>
  <c r="J2360" i="1"/>
  <c r="J2361" i="1"/>
  <c r="J2362" i="1"/>
  <c r="J2363" i="1"/>
  <c r="J2364" i="1"/>
  <c r="J2365" i="1"/>
  <c r="J2366" i="1"/>
  <c r="J2367" i="1"/>
  <c r="J2368" i="1"/>
  <c r="J2369" i="1"/>
  <c r="J2370" i="1"/>
  <c r="J2371" i="1"/>
  <c r="J2372" i="1"/>
  <c r="J2373" i="1"/>
  <c r="J2374" i="1"/>
  <c r="J2375" i="1"/>
  <c r="J2376" i="1"/>
  <c r="J2377" i="1"/>
  <c r="J2378" i="1"/>
  <c r="J2379" i="1"/>
  <c r="J2380" i="1"/>
  <c r="J2381" i="1"/>
  <c r="J2382" i="1"/>
  <c r="J2383" i="1"/>
  <c r="J2384" i="1"/>
  <c r="J2385" i="1"/>
  <c r="J2386" i="1"/>
  <c r="J2387" i="1"/>
  <c r="J2388" i="1"/>
  <c r="J2389" i="1"/>
  <c r="J2390" i="1"/>
  <c r="J2391" i="1"/>
  <c r="J2392" i="1"/>
  <c r="J2393" i="1"/>
  <c r="J2394" i="1"/>
  <c r="J2395" i="1"/>
  <c r="J2396" i="1"/>
  <c r="J2397" i="1"/>
  <c r="J2398" i="1"/>
  <c r="J2399" i="1"/>
  <c r="J2400" i="1"/>
  <c r="J2401" i="1"/>
  <c r="J2402" i="1"/>
  <c r="J2403" i="1"/>
  <c r="J2404" i="1"/>
  <c r="J2405" i="1"/>
  <c r="J2406" i="1"/>
  <c r="J2407" i="1"/>
  <c r="J2408" i="1"/>
  <c r="J2409" i="1"/>
  <c r="J2410" i="1"/>
  <c r="J2411" i="1"/>
  <c r="J2412" i="1"/>
  <c r="J2413" i="1"/>
  <c r="J2414" i="1"/>
  <c r="J2415" i="1"/>
  <c r="J2416" i="1"/>
  <c r="J2417" i="1"/>
  <c r="J2418" i="1"/>
  <c r="J2419" i="1"/>
  <c r="J2420" i="1"/>
  <c r="J2421" i="1"/>
  <c r="J2422" i="1"/>
  <c r="J2423" i="1"/>
  <c r="J2424" i="1"/>
  <c r="J2425" i="1"/>
  <c r="J2426" i="1"/>
  <c r="J2427" i="1"/>
  <c r="J2428" i="1"/>
  <c r="J2429" i="1"/>
  <c r="J2430" i="1"/>
  <c r="J2431" i="1"/>
  <c r="J2432" i="1"/>
  <c r="J2433" i="1"/>
  <c r="J2434" i="1"/>
  <c r="J2435" i="1"/>
  <c r="J2436" i="1"/>
  <c r="J2437" i="1"/>
  <c r="J2438" i="1"/>
  <c r="J2439" i="1"/>
  <c r="J2440" i="1"/>
  <c r="J2441" i="1"/>
  <c r="J2442" i="1"/>
  <c r="J2443" i="1"/>
  <c r="J2444" i="1"/>
  <c r="J2445" i="1"/>
  <c r="J2446" i="1"/>
  <c r="J2447" i="1"/>
  <c r="J2448" i="1"/>
  <c r="J2449" i="1"/>
  <c r="J2450" i="1"/>
  <c r="J2451" i="1"/>
  <c r="J2452" i="1"/>
  <c r="J2453" i="1"/>
  <c r="J2454" i="1"/>
  <c r="J2455" i="1"/>
  <c r="J2456" i="1"/>
  <c r="J2457" i="1"/>
  <c r="J2458" i="1"/>
  <c r="J2459" i="1"/>
  <c r="J2460" i="1"/>
  <c r="J2461" i="1"/>
  <c r="J2462" i="1"/>
  <c r="J2463" i="1"/>
  <c r="J2464" i="1"/>
  <c r="J2465" i="1"/>
  <c r="J2466" i="1"/>
  <c r="J2467" i="1"/>
  <c r="J2468" i="1"/>
  <c r="J2469" i="1"/>
  <c r="J2470" i="1"/>
  <c r="J2471" i="1"/>
  <c r="J2472" i="1"/>
  <c r="J2473" i="1"/>
  <c r="J2474" i="1"/>
  <c r="J2475" i="1"/>
  <c r="J2476" i="1"/>
  <c r="J2477" i="1"/>
  <c r="J2478" i="1"/>
  <c r="J2479" i="1"/>
  <c r="J2480" i="1"/>
  <c r="J2481" i="1"/>
  <c r="J2482" i="1"/>
  <c r="J2483" i="1"/>
  <c r="J2484" i="1"/>
  <c r="J2485" i="1"/>
  <c r="J2486" i="1"/>
  <c r="J2487" i="1"/>
  <c r="J2488" i="1"/>
  <c r="J2489" i="1"/>
  <c r="J2490" i="1"/>
  <c r="J2491" i="1"/>
  <c r="J2492" i="1"/>
  <c r="J2493" i="1"/>
  <c r="J2494" i="1"/>
  <c r="J2495" i="1"/>
  <c r="J2496" i="1"/>
  <c r="J2497" i="1"/>
  <c r="J2498" i="1"/>
  <c r="J2499" i="1"/>
  <c r="J2500" i="1"/>
  <c r="J2501" i="1"/>
  <c r="J2502" i="1"/>
  <c r="J2503" i="1"/>
  <c r="J2504" i="1"/>
  <c r="J2505" i="1"/>
  <c r="J2506" i="1"/>
  <c r="J2507" i="1"/>
  <c r="J2508" i="1"/>
  <c r="J2509" i="1"/>
  <c r="J2510" i="1"/>
  <c r="J2511" i="1"/>
  <c r="J2512" i="1"/>
  <c r="J2513" i="1"/>
  <c r="J2514" i="1"/>
  <c r="J2515" i="1"/>
  <c r="J2516" i="1"/>
  <c r="J2517" i="1"/>
  <c r="J2518" i="1"/>
  <c r="J2519" i="1"/>
  <c r="J2520" i="1"/>
  <c r="J2521" i="1"/>
  <c r="J2522" i="1"/>
  <c r="J2523" i="1"/>
  <c r="J2524" i="1"/>
  <c r="J2525" i="1"/>
  <c r="J2526" i="1"/>
  <c r="J2527" i="1"/>
  <c r="J2528" i="1"/>
  <c r="J2529" i="1"/>
  <c r="J2530" i="1"/>
  <c r="J2531" i="1"/>
  <c r="J2532" i="1"/>
  <c r="J2533" i="1"/>
  <c r="J2534" i="1"/>
  <c r="J2535" i="1"/>
  <c r="J2536" i="1"/>
  <c r="J2537" i="1"/>
  <c r="J2538" i="1"/>
  <c r="J2539" i="1"/>
  <c r="J2540" i="1"/>
  <c r="J2541" i="1"/>
  <c r="J2542" i="1"/>
  <c r="J2543" i="1"/>
  <c r="J2544" i="1"/>
  <c r="J2545" i="1"/>
  <c r="J2546" i="1"/>
  <c r="J2547" i="1"/>
  <c r="J2548" i="1"/>
  <c r="J2549" i="1"/>
  <c r="J2550" i="1"/>
  <c r="J2551" i="1"/>
  <c r="J2552" i="1"/>
  <c r="J2553" i="1"/>
  <c r="J2554" i="1"/>
  <c r="J2555" i="1"/>
  <c r="J2556" i="1"/>
  <c r="J2557" i="1"/>
  <c r="J2558" i="1"/>
  <c r="J2559" i="1"/>
  <c r="J2560" i="1"/>
  <c r="J2561" i="1"/>
  <c r="J2562" i="1"/>
  <c r="J2563" i="1"/>
  <c r="J2564" i="1"/>
  <c r="J2565" i="1"/>
  <c r="J2566" i="1"/>
  <c r="J2567" i="1"/>
  <c r="J2568" i="1"/>
  <c r="J2569" i="1"/>
  <c r="J2570" i="1"/>
  <c r="J2571" i="1"/>
  <c r="J2572" i="1"/>
  <c r="J2573" i="1"/>
  <c r="J2574" i="1"/>
  <c r="J2575" i="1"/>
  <c r="J2576" i="1"/>
  <c r="J2577" i="1"/>
  <c r="J2578" i="1"/>
  <c r="J2579" i="1"/>
  <c r="J2580" i="1"/>
  <c r="J2581" i="1"/>
  <c r="J2582" i="1"/>
  <c r="J2583" i="1"/>
  <c r="J2584" i="1"/>
  <c r="J2585" i="1"/>
  <c r="J2586" i="1"/>
  <c r="J2587" i="1"/>
  <c r="J2588" i="1"/>
  <c r="J2589" i="1"/>
  <c r="J2590" i="1"/>
  <c r="J2591" i="1"/>
  <c r="J2592" i="1"/>
  <c r="J2593" i="1"/>
  <c r="J2594" i="1"/>
  <c r="J2595" i="1"/>
  <c r="J2596" i="1"/>
  <c r="J2597" i="1"/>
  <c r="J2598" i="1"/>
  <c r="J2599" i="1"/>
  <c r="J2600" i="1"/>
  <c r="J2601" i="1"/>
  <c r="J2602" i="1"/>
  <c r="J2603" i="1"/>
  <c r="J2604" i="1"/>
  <c r="J2605" i="1"/>
  <c r="J2606" i="1"/>
  <c r="J2607" i="1"/>
  <c r="J2608" i="1"/>
  <c r="J2609" i="1"/>
  <c r="J2610" i="1"/>
  <c r="J2611" i="1"/>
  <c r="J2612" i="1"/>
  <c r="J2613" i="1"/>
  <c r="J2614" i="1"/>
  <c r="J2615" i="1"/>
  <c r="J2616" i="1"/>
  <c r="J2617" i="1"/>
  <c r="J2618" i="1"/>
  <c r="J2619" i="1"/>
  <c r="J2620" i="1"/>
  <c r="J2621" i="1"/>
  <c r="J2622" i="1"/>
  <c r="J2623" i="1"/>
  <c r="J2624" i="1"/>
  <c r="J2625" i="1"/>
  <c r="J2626" i="1"/>
  <c r="J2627" i="1"/>
  <c r="J2628" i="1"/>
  <c r="J2629" i="1"/>
  <c r="J2630" i="1"/>
  <c r="J2631" i="1"/>
  <c r="J2632" i="1"/>
  <c r="J2633" i="1"/>
  <c r="J2634" i="1"/>
  <c r="J2635" i="1"/>
  <c r="J2636" i="1"/>
  <c r="J2637" i="1"/>
  <c r="J2638" i="1"/>
  <c r="J2639" i="1"/>
  <c r="J2640" i="1"/>
  <c r="A6" i="32" l="1"/>
  <c r="A7" i="32" s="1"/>
  <c r="A8" i="32" s="1"/>
  <c r="A9" i="32" s="1"/>
  <c r="A10" i="32" s="1"/>
  <c r="A11" i="32" s="1"/>
  <c r="A12" i="32" s="1"/>
  <c r="A13" i="32" s="1"/>
  <c r="A14" i="32" s="1"/>
  <c r="A15" i="32" s="1"/>
  <c r="A16" i="32" s="1"/>
  <c r="A17" i="32" s="1"/>
  <c r="A18" i="32" s="1"/>
  <c r="A19" i="32" s="1"/>
  <c r="A20" i="32" s="1"/>
  <c r="A21" i="32" s="1"/>
  <c r="A22" i="32" s="1"/>
  <c r="A23" i="32" s="1"/>
  <c r="A24" i="32" s="1"/>
  <c r="A25" i="32" s="1"/>
  <c r="A26" i="32" s="1"/>
  <c r="A27" i="32" s="1"/>
  <c r="A28" i="32" s="1"/>
  <c r="A29" i="32" s="1"/>
  <c r="A30" i="32" s="1"/>
  <c r="A31" i="32" s="1"/>
  <c r="A32" i="32" s="1"/>
  <c r="A33" i="32" s="1"/>
  <c r="A34" i="32" s="1"/>
  <c r="AF4" i="5" l="1"/>
  <c r="BM4" i="5"/>
  <c r="CT4" i="5"/>
  <c r="AF5" i="5"/>
  <c r="BM5" i="5"/>
  <c r="CT5" i="5"/>
  <c r="AF6" i="5"/>
  <c r="BM6" i="5"/>
  <c r="CT6" i="5"/>
  <c r="AF7" i="5"/>
  <c r="BM7" i="5"/>
  <c r="CT7" i="5"/>
  <c r="AF8" i="5"/>
  <c r="BM8" i="5"/>
  <c r="CT8" i="5"/>
  <c r="AF9" i="5"/>
  <c r="BM9" i="5"/>
  <c r="CT9" i="5"/>
  <c r="AF10" i="5"/>
  <c r="BM10" i="5"/>
  <c r="CT10" i="5"/>
  <c r="AF11" i="5"/>
  <c r="BM11" i="5"/>
  <c r="CT11" i="5"/>
  <c r="AF12" i="5"/>
  <c r="BM12" i="5"/>
  <c r="CT12" i="5"/>
  <c r="AF13" i="5"/>
  <c r="BM13" i="5"/>
  <c r="CT13" i="5"/>
  <c r="AF14" i="5"/>
  <c r="BM14" i="5"/>
  <c r="CT14" i="5"/>
  <c r="AF15" i="5"/>
  <c r="BM15" i="5"/>
  <c r="CT15" i="5"/>
  <c r="AF16" i="5"/>
  <c r="BM16" i="5"/>
  <c r="CT16" i="5"/>
  <c r="AF17" i="5"/>
  <c r="BM17" i="5"/>
  <c r="CT17" i="5"/>
  <c r="AF18" i="5"/>
  <c r="BM18" i="5"/>
  <c r="CT18" i="5"/>
  <c r="AF19" i="5"/>
  <c r="BM19" i="5"/>
  <c r="CT19" i="5"/>
  <c r="AF20" i="5"/>
  <c r="BM20" i="5"/>
  <c r="CT20" i="5"/>
  <c r="AF21" i="5"/>
  <c r="BM21" i="5"/>
  <c r="CT21" i="5"/>
  <c r="AF22" i="5"/>
  <c r="BM22" i="5"/>
  <c r="CT22" i="5"/>
  <c r="AF23" i="5"/>
  <c r="BM23" i="5"/>
  <c r="CT23" i="5"/>
  <c r="AF24" i="5"/>
  <c r="BM24" i="5"/>
  <c r="CT24" i="5"/>
  <c r="AF25" i="5"/>
  <c r="BM25" i="5"/>
  <c r="CT25" i="5"/>
  <c r="AF26" i="5"/>
  <c r="BM26" i="5"/>
  <c r="CT26" i="5"/>
  <c r="AF27" i="5"/>
  <c r="BM27" i="5"/>
  <c r="CT27" i="5"/>
  <c r="AF28" i="5"/>
  <c r="BM28" i="5"/>
  <c r="CT28" i="5"/>
  <c r="AF29" i="5"/>
  <c r="BM29" i="5"/>
  <c r="CT29" i="5"/>
  <c r="AF30" i="5"/>
  <c r="BM30" i="5"/>
  <c r="CT30" i="5"/>
  <c r="AF31" i="5"/>
  <c r="BM31" i="5"/>
  <c r="CT31" i="5"/>
  <c r="AF32" i="5"/>
  <c r="BM32" i="5"/>
  <c r="CT32" i="5"/>
  <c r="AF33" i="5"/>
  <c r="BM33" i="5"/>
  <c r="CT33" i="5"/>
  <c r="AF34" i="5"/>
  <c r="BM34" i="5"/>
  <c r="CT34" i="5"/>
  <c r="AF35" i="5"/>
  <c r="BM35" i="5"/>
  <c r="CT35" i="5"/>
  <c r="AF36" i="5"/>
  <c r="BM36" i="5"/>
  <c r="CT36" i="5"/>
  <c r="AF37" i="5"/>
  <c r="BM37" i="5"/>
  <c r="CT37" i="5"/>
  <c r="AF38" i="5"/>
  <c r="BM38" i="5"/>
  <c r="CT38" i="5"/>
  <c r="AF39" i="5"/>
  <c r="BM39" i="5"/>
  <c r="CT39" i="5"/>
  <c r="AF40" i="5"/>
  <c r="BM40" i="5"/>
  <c r="CT40" i="5"/>
  <c r="AF41" i="5"/>
  <c r="BM41" i="5"/>
  <c r="CT41" i="5"/>
  <c r="AF42" i="5"/>
  <c r="BM42" i="5"/>
  <c r="CT42" i="5"/>
  <c r="AF43" i="5"/>
  <c r="BM43" i="5"/>
  <c r="CT43" i="5"/>
  <c r="AF44" i="5"/>
  <c r="BM44" i="5"/>
  <c r="CT44" i="5"/>
  <c r="AF45" i="5"/>
  <c r="BM45" i="5"/>
  <c r="CT45" i="5"/>
  <c r="AF46" i="5"/>
  <c r="BM46" i="5"/>
  <c r="CT46" i="5"/>
  <c r="AF47" i="5"/>
  <c r="BM47" i="5"/>
  <c r="CT47" i="5"/>
  <c r="AF48" i="5"/>
  <c r="BM48" i="5"/>
  <c r="CT48" i="5"/>
  <c r="AF49" i="5"/>
  <c r="BM49" i="5"/>
  <c r="CT49" i="5"/>
  <c r="AF50" i="5"/>
  <c r="BM50" i="5"/>
  <c r="CT50" i="5"/>
  <c r="AF51" i="5"/>
  <c r="BM51" i="5"/>
  <c r="CT51" i="5"/>
  <c r="AF52" i="5"/>
  <c r="BM52" i="5"/>
  <c r="CT52" i="5"/>
  <c r="AF53" i="5"/>
  <c r="BM53" i="5"/>
  <c r="CT53" i="5"/>
  <c r="AF54" i="5"/>
  <c r="BM54" i="5"/>
  <c r="CT54" i="5"/>
  <c r="AF55" i="5"/>
  <c r="BM55" i="5"/>
  <c r="CT55" i="5"/>
  <c r="AF56" i="5"/>
  <c r="BM56" i="5"/>
  <c r="CT56" i="5"/>
  <c r="AF57" i="5"/>
  <c r="BM57" i="5"/>
  <c r="CT57" i="5"/>
  <c r="AF58" i="5"/>
  <c r="BM58" i="5"/>
  <c r="CT58" i="5"/>
  <c r="AF59" i="5"/>
  <c r="BM59" i="5"/>
  <c r="CT59" i="5"/>
  <c r="AF60" i="5"/>
  <c r="BM60" i="5"/>
  <c r="CT60" i="5"/>
  <c r="AF61" i="5"/>
  <c r="BM61" i="5"/>
  <c r="CT61" i="5"/>
  <c r="AF62" i="5"/>
  <c r="BM62" i="5"/>
  <c r="CT62" i="5"/>
  <c r="AF63" i="5"/>
  <c r="BM63" i="5"/>
  <c r="CT63" i="5"/>
  <c r="AF64" i="5"/>
  <c r="BM64" i="5"/>
  <c r="CT64" i="5"/>
  <c r="AF65" i="5"/>
  <c r="BM65" i="5"/>
  <c r="CT65" i="5"/>
  <c r="AF66" i="5"/>
  <c r="BM66" i="5"/>
  <c r="CT66" i="5"/>
  <c r="AF67" i="5"/>
  <c r="BM67" i="5"/>
  <c r="CT67" i="5"/>
  <c r="AF68" i="5"/>
  <c r="BM68" i="5"/>
  <c r="CT68" i="5"/>
  <c r="AF69" i="5"/>
  <c r="BM69" i="5"/>
  <c r="CT69" i="5"/>
  <c r="AF70" i="5"/>
  <c r="BM70" i="5"/>
  <c r="CT70" i="5"/>
  <c r="AF71" i="5"/>
  <c r="BM71" i="5"/>
  <c r="CT71" i="5"/>
  <c r="AF72" i="5"/>
  <c r="BM72" i="5"/>
  <c r="CT72" i="5"/>
  <c r="AF73" i="5"/>
  <c r="BM73" i="5"/>
  <c r="CT73" i="5"/>
  <c r="AF74" i="5"/>
  <c r="BM74" i="5"/>
  <c r="CT74" i="5"/>
  <c r="AF75" i="5"/>
  <c r="BM75" i="5"/>
  <c r="CT75" i="5"/>
  <c r="AF76" i="5"/>
  <c r="BM76" i="5"/>
  <c r="CT76" i="5"/>
  <c r="AF77" i="5"/>
  <c r="BM77" i="5"/>
  <c r="CT77" i="5"/>
  <c r="AF78" i="5"/>
  <c r="BM78" i="5"/>
  <c r="CT78" i="5"/>
  <c r="AF79" i="5"/>
  <c r="BM79" i="5"/>
  <c r="CT79" i="5"/>
  <c r="AF80" i="5"/>
  <c r="BM80" i="5"/>
  <c r="CT80" i="5"/>
  <c r="AF81" i="5"/>
  <c r="BM81" i="5"/>
  <c r="CT81" i="5"/>
  <c r="AF82" i="5"/>
  <c r="BM82" i="5"/>
  <c r="CT82" i="5"/>
  <c r="AF83" i="5"/>
  <c r="BM83" i="5"/>
  <c r="CT83" i="5"/>
  <c r="AF84" i="5"/>
  <c r="BM84" i="5"/>
  <c r="CT84" i="5"/>
  <c r="AF85" i="5"/>
  <c r="BM85" i="5"/>
  <c r="CT85" i="5"/>
  <c r="AF86" i="5"/>
  <c r="BM86" i="5"/>
  <c r="CT86" i="5"/>
  <c r="AF88" i="5"/>
  <c r="BM88" i="5"/>
  <c r="CT88" i="5"/>
  <c r="AF89" i="5"/>
  <c r="BM89" i="5"/>
  <c r="CT89" i="5"/>
  <c r="AF90" i="5"/>
  <c r="BM90" i="5"/>
  <c r="CT90" i="5"/>
  <c r="AF91" i="5"/>
  <c r="BM91" i="5"/>
  <c r="CT91" i="5"/>
  <c r="AF92" i="5"/>
  <c r="BM92" i="5"/>
  <c r="CT92" i="5"/>
  <c r="AF93" i="5"/>
  <c r="BM93" i="5"/>
  <c r="CT93" i="5"/>
  <c r="AF94" i="5"/>
  <c r="BM94" i="5"/>
  <c r="CT94" i="5"/>
  <c r="AF95" i="5"/>
  <c r="BM95" i="5"/>
  <c r="CT95" i="5"/>
  <c r="AF96" i="5"/>
  <c r="BM96" i="5"/>
  <c r="CT96" i="5"/>
  <c r="AF97" i="5"/>
  <c r="BM97" i="5"/>
  <c r="CT97" i="5"/>
  <c r="AF98" i="5"/>
  <c r="BM98" i="5"/>
  <c r="CT98" i="5"/>
  <c r="AF99" i="5"/>
  <c r="BM99" i="5"/>
  <c r="CT99" i="5"/>
  <c r="AF100" i="5"/>
  <c r="BM100" i="5"/>
  <c r="CT100" i="5"/>
  <c r="AF101" i="5"/>
  <c r="BM101" i="5"/>
  <c r="CT101" i="5"/>
  <c r="AF102" i="5"/>
  <c r="BM102" i="5"/>
  <c r="CT102" i="5"/>
  <c r="AF103" i="5"/>
  <c r="BM103" i="5"/>
  <c r="CT103" i="5"/>
  <c r="AF104" i="5"/>
  <c r="BM104" i="5"/>
  <c r="CT104" i="5"/>
  <c r="AF105" i="5"/>
  <c r="AH105" i="5"/>
  <c r="AI105" i="5"/>
  <c r="AJ105" i="5"/>
  <c r="AK105" i="5"/>
  <c r="AL105" i="5"/>
  <c r="AM105" i="5"/>
  <c r="AN105" i="5"/>
  <c r="AO105" i="5"/>
  <c r="AP105" i="5"/>
  <c r="AQ105" i="5"/>
  <c r="AR105" i="5"/>
  <c r="AS105" i="5"/>
  <c r="AT105" i="5"/>
  <c r="AU105" i="5"/>
  <c r="AV105" i="5"/>
  <c r="AW105" i="5"/>
  <c r="AX105" i="5"/>
  <c r="AY105" i="5"/>
  <c r="AZ105" i="5"/>
  <c r="BA105" i="5"/>
  <c r="BB105" i="5"/>
  <c r="BC105" i="5"/>
  <c r="BD105" i="5"/>
  <c r="BE105" i="5"/>
  <c r="BF105" i="5"/>
  <c r="BG105" i="5"/>
  <c r="BH105" i="5"/>
  <c r="BI105" i="5"/>
  <c r="BJ105" i="5"/>
  <c r="BK105" i="5"/>
  <c r="BL105" i="5"/>
  <c r="BO105" i="5"/>
  <c r="BP105" i="5"/>
  <c r="BQ105" i="5"/>
  <c r="BR105" i="5"/>
  <c r="BS105" i="5"/>
  <c r="BT105" i="5"/>
  <c r="BU105" i="5"/>
  <c r="BV105" i="5"/>
  <c r="BW105" i="5"/>
  <c r="BX105" i="5"/>
  <c r="BY105" i="5"/>
  <c r="BZ105" i="5"/>
  <c r="CA105" i="5"/>
  <c r="CB105" i="5"/>
  <c r="CC105" i="5"/>
  <c r="CD105" i="5"/>
  <c r="CE105" i="5"/>
  <c r="CF105" i="5"/>
  <c r="CG105" i="5"/>
  <c r="CH105" i="5"/>
  <c r="CI105" i="5"/>
  <c r="CJ105" i="5"/>
  <c r="CK105" i="5"/>
  <c r="CL105" i="5"/>
  <c r="CM105" i="5"/>
  <c r="CN105" i="5"/>
  <c r="CO105" i="5"/>
  <c r="CP105" i="5"/>
  <c r="CQ105" i="5"/>
  <c r="CR105" i="5"/>
  <c r="CS105" i="5"/>
  <c r="BM105" i="5" l="1"/>
  <c r="CT105" i="5"/>
</calcChain>
</file>

<file path=xl/sharedStrings.xml><?xml version="1.0" encoding="utf-8"?>
<sst xmlns="http://schemas.openxmlformats.org/spreadsheetml/2006/main" count="46953" uniqueCount="24324">
  <si>
    <t>일시</t>
  </si>
  <si>
    <t>대분류</t>
  </si>
  <si>
    <t>독서실</t>
  </si>
  <si>
    <t>청구인</t>
  </si>
  <si>
    <t>전동</t>
  </si>
  <si>
    <t>총합계</t>
  </si>
  <si>
    <t>소분류</t>
  </si>
  <si>
    <t>관리실</t>
  </si>
  <si>
    <t>7초소</t>
  </si>
  <si>
    <t>성명</t>
  </si>
  <si>
    <t>소음</t>
  </si>
  <si>
    <t>완료A</t>
  </si>
  <si>
    <t>기전실</t>
  </si>
  <si>
    <t>비고</t>
  </si>
  <si>
    <t>홈넷</t>
  </si>
  <si>
    <t>폐기물</t>
  </si>
  <si>
    <t>시간</t>
  </si>
  <si>
    <t>상황실</t>
  </si>
  <si>
    <t>풋살장</t>
  </si>
  <si>
    <t>근무자</t>
  </si>
  <si>
    <t>8초소</t>
  </si>
  <si>
    <t>주소</t>
  </si>
  <si>
    <t>6초소</t>
  </si>
  <si>
    <t>습득물</t>
  </si>
  <si>
    <t>12월</t>
  </si>
  <si>
    <t>시설물</t>
  </si>
  <si>
    <t>1월</t>
  </si>
  <si>
    <t>완료C</t>
  </si>
  <si>
    <t>미정</t>
  </si>
  <si>
    <t>합계</t>
  </si>
  <si>
    <t>3초소</t>
  </si>
  <si>
    <t>무명</t>
  </si>
  <si>
    <t>개수 : 민원 및 내용</t>
  </si>
  <si>
    <t>층간 소음 세대별 분류</t>
  </si>
  <si>
    <t>담당자의 청구인에 대한 확인 서명</t>
  </si>
  <si>
    <t>111-1702</t>
  </si>
  <si>
    <t>말놀이터</t>
  </si>
  <si>
    <t>108-502</t>
  </si>
  <si>
    <t>21/1/18</t>
  </si>
  <si>
    <t>121-B1</t>
  </si>
  <si>
    <t>21/1/19</t>
  </si>
  <si>
    <t>104-203</t>
  </si>
  <si>
    <t>137동</t>
  </si>
  <si>
    <r>
      <t>※ 아래 유의사항을 읽고 굵은 선 안쪽의 사항만 적어 주시기 바랍니다</t>
    </r>
    <r>
      <rPr>
        <sz val="10"/>
        <color indexed="8"/>
        <rFont val="한양중고딕"/>
        <family val="3"/>
        <charset val="129"/>
      </rPr>
      <t>.</t>
    </r>
  </si>
  <si>
    <t>열 레이블</t>
  </si>
  <si>
    <t>113-302</t>
  </si>
  <si>
    <t>행 레이블</t>
  </si>
  <si>
    <t>120-</t>
  </si>
  <si>
    <t>138-401</t>
  </si>
  <si>
    <t>조치 내용</t>
  </si>
  <si>
    <t>127-702</t>
  </si>
  <si>
    <t>112-901</t>
  </si>
  <si>
    <t>105-601</t>
  </si>
  <si>
    <t>107-3층</t>
  </si>
  <si>
    <t>121-</t>
  </si>
  <si>
    <t>113-602</t>
  </si>
  <si>
    <t>129-503</t>
  </si>
  <si>
    <t>101-16층</t>
  </si>
  <si>
    <t>144-801</t>
  </si>
  <si>
    <t>101-201</t>
  </si>
  <si>
    <t>122-302</t>
  </si>
  <si>
    <t>108-802</t>
  </si>
  <si>
    <t>122-603</t>
  </si>
  <si>
    <t>116-202</t>
  </si>
  <si>
    <t>127-603</t>
  </si>
  <si>
    <t>안방비상</t>
  </si>
  <si>
    <t>123동</t>
  </si>
  <si>
    <t>111-902</t>
  </si>
  <si>
    <t>131-801</t>
  </si>
  <si>
    <t>21/1/5</t>
  </si>
  <si>
    <t>21/1/8</t>
  </si>
  <si>
    <t>21/1/13</t>
  </si>
  <si>
    <t>21/1/15</t>
  </si>
  <si>
    <t>21/1/11</t>
  </si>
  <si>
    <t>21/1/6</t>
  </si>
  <si>
    <t>21/1/9</t>
  </si>
  <si>
    <t>21/1/7</t>
  </si>
  <si>
    <t>21/1/14</t>
  </si>
  <si>
    <t>21/1/12</t>
  </si>
  <si>
    <t>21/1/10</t>
  </si>
  <si>
    <t>21/1/17</t>
  </si>
  <si>
    <t>111동</t>
  </si>
  <si>
    <t>주차단속</t>
  </si>
  <si>
    <t>서초경찰서</t>
  </si>
  <si>
    <t>105-403</t>
  </si>
  <si>
    <t>CCTV</t>
  </si>
  <si>
    <t>관리대리</t>
  </si>
  <si>
    <t>105-402</t>
  </si>
  <si>
    <t>107동</t>
  </si>
  <si>
    <t xml:space="preserve">독서실 </t>
  </si>
  <si>
    <t>손소독제</t>
  </si>
  <si>
    <t>화재경보</t>
  </si>
  <si>
    <t>3게이트</t>
  </si>
  <si>
    <t>불법주차</t>
  </si>
  <si>
    <t>125-802</t>
  </si>
  <si>
    <t>8게이트</t>
  </si>
  <si>
    <t>관리사무소</t>
  </si>
  <si>
    <t xml:space="preserve">자이안센터 </t>
  </si>
  <si>
    <t>2게이트</t>
  </si>
  <si>
    <t>128동</t>
  </si>
  <si>
    <t>101-901</t>
  </si>
  <si>
    <t>4게이트</t>
  </si>
  <si>
    <t>125-803</t>
  </si>
  <si>
    <t>108-602</t>
  </si>
  <si>
    <t>143-603</t>
  </si>
  <si>
    <t>142-301</t>
  </si>
  <si>
    <t>관제업무</t>
  </si>
  <si>
    <t>133동</t>
  </si>
  <si>
    <t>106-403</t>
  </si>
  <si>
    <t>20/12/3</t>
  </si>
  <si>
    <t>101동</t>
  </si>
  <si>
    <t>108-702</t>
  </si>
  <si>
    <t>1게이트</t>
  </si>
  <si>
    <t>20/12/2</t>
  </si>
  <si>
    <t>128-503</t>
  </si>
  <si>
    <t>20/12/1</t>
  </si>
  <si>
    <t>112동</t>
  </si>
  <si>
    <t>동,호수</t>
  </si>
  <si>
    <t>118동</t>
  </si>
  <si>
    <t>109-202</t>
  </si>
  <si>
    <t>125-203</t>
  </si>
  <si>
    <t>131-901</t>
  </si>
  <si>
    <t>차량이동</t>
  </si>
  <si>
    <t>년 월 일</t>
  </si>
  <si>
    <t>입주민 오작동</t>
  </si>
  <si>
    <t>102-601</t>
  </si>
  <si>
    <t>생년월일</t>
  </si>
  <si>
    <t>119-401</t>
  </si>
  <si>
    <t>생활업무</t>
  </si>
  <si>
    <t>자이안센터</t>
  </si>
  <si>
    <t>112-403</t>
  </si>
  <si>
    <t>112-503</t>
  </si>
  <si>
    <t>공동현관문</t>
  </si>
  <si>
    <t>확인 날짜</t>
  </si>
  <si>
    <t>142-201</t>
  </si>
  <si>
    <t>119-501</t>
  </si>
  <si>
    <t>층간소음</t>
  </si>
  <si>
    <t>분쟁 세대</t>
  </si>
  <si>
    <t>119-602</t>
  </si>
  <si>
    <t>107-601</t>
  </si>
  <si>
    <t>민원 세대</t>
  </si>
  <si>
    <t>전화번호</t>
  </si>
  <si>
    <t>140-201</t>
  </si>
  <si>
    <t>분쟁 내용</t>
  </si>
  <si>
    <t>138-</t>
  </si>
  <si>
    <t>134-504</t>
  </si>
  <si>
    <t>104-</t>
  </si>
  <si>
    <t>102-901</t>
  </si>
  <si>
    <t>인적사항</t>
  </si>
  <si>
    <t>143-802</t>
  </si>
  <si>
    <t>정보주체의</t>
  </si>
  <si>
    <t>청구내용</t>
  </si>
  <si>
    <t>102-102</t>
  </si>
  <si>
    <t>144-1702</t>
  </si>
  <si>
    <t>101-2503</t>
  </si>
  <si>
    <t>118동 2호기</t>
  </si>
  <si>
    <t>109-1702</t>
  </si>
  <si>
    <t>20/11/30</t>
  </si>
  <si>
    <t>112-2103</t>
  </si>
  <si>
    <t>113-1502</t>
  </si>
  <si>
    <t>131-1503</t>
  </si>
  <si>
    <t>123-2301</t>
  </si>
  <si>
    <t>125-2402</t>
  </si>
  <si>
    <t>130-1501</t>
  </si>
  <si>
    <t xml:space="preserve"> 2021-01-10</t>
  </si>
  <si>
    <t xml:space="preserve"> 2021-01-09</t>
  </si>
  <si>
    <t>103-1703</t>
  </si>
  <si>
    <t>123-1701</t>
  </si>
  <si>
    <t>129-1601</t>
  </si>
  <si>
    <t>121-1903</t>
  </si>
  <si>
    <t xml:space="preserve">관리실 산하 층간소음 분쟁 관리위원회 접수 예정 </t>
  </si>
  <si>
    <t>층간 소음 관리 위원회 접수 안내 함-&gt; 접수 한다고 함</t>
  </si>
  <si>
    <t>102-1702</t>
  </si>
  <si>
    <t>123-1602</t>
  </si>
  <si>
    <t>104-1401</t>
  </si>
  <si>
    <t>128-1903</t>
  </si>
  <si>
    <t>136-1702</t>
  </si>
  <si>
    <t>124-1003</t>
  </si>
  <si>
    <t>137-2501</t>
  </si>
  <si>
    <t>140-2401</t>
  </si>
  <si>
    <t>106-1003</t>
  </si>
  <si>
    <r>
      <t>반포자이아파트 관리사무소장</t>
    </r>
    <r>
      <rPr>
        <sz val="10"/>
        <color indexed="8"/>
        <rFont val="한양중고딕"/>
        <family val="3"/>
        <charset val="129"/>
      </rPr>
      <t xml:space="preserve"> </t>
    </r>
    <r>
      <rPr>
        <sz val="10"/>
        <color indexed="8"/>
        <rFont val="맑은 고딕"/>
        <family val="3"/>
        <charset val="129"/>
      </rPr>
      <t>귀하</t>
    </r>
  </si>
  <si>
    <r>
      <t>「표준 개인정보 보호지침」제</t>
    </r>
    <r>
      <rPr>
        <sz val="10"/>
        <color indexed="8"/>
        <rFont val="한양중고딕"/>
        <family val="3"/>
        <charset val="129"/>
      </rPr>
      <t>52</t>
    </r>
    <r>
      <rPr>
        <sz val="10"/>
        <color indexed="8"/>
        <rFont val="맑은 고딕"/>
        <family val="3"/>
        <charset val="129"/>
      </rPr>
      <t>조에 따라 위와 같이 개인영상정보의</t>
    </r>
    <r>
      <rPr>
        <sz val="10"/>
        <color indexed="8"/>
        <rFont val="한양중고딕"/>
        <family val="3"/>
        <charset val="129"/>
      </rPr>
      <t xml:space="preserve"> </t>
    </r>
    <r>
      <rPr>
        <sz val="10"/>
        <color indexed="8"/>
        <rFont val="맑은 고딕"/>
        <family val="3"/>
        <charset val="129"/>
      </rPr>
      <t>존재확인</t>
    </r>
    <r>
      <rPr>
        <sz val="10"/>
        <color indexed="8"/>
        <rFont val="한양중고딕"/>
        <family val="3"/>
        <charset val="129"/>
      </rPr>
      <t xml:space="preserve">, </t>
    </r>
    <r>
      <rPr>
        <sz val="10"/>
        <color indexed="8"/>
        <rFont val="맑은 고딕"/>
        <family val="3"/>
        <charset val="129"/>
      </rPr>
      <t>열람을 청구합니다</t>
    </r>
    <r>
      <rPr>
        <sz val="10"/>
        <color indexed="8"/>
        <rFont val="한양중고딕"/>
        <family val="3"/>
        <charset val="129"/>
      </rPr>
      <t xml:space="preserve">. </t>
    </r>
  </si>
  <si>
    <t>114-1501</t>
  </si>
  <si>
    <t>109-2304</t>
  </si>
  <si>
    <t>12월 총 10회 민원 접수</t>
  </si>
  <si>
    <t>영상정보처리기기 설치장소</t>
  </si>
  <si>
    <t>143-2004</t>
  </si>
  <si>
    <t>108-1102</t>
  </si>
  <si>
    <t>116-1002</t>
  </si>
  <si>
    <t>103-1001</t>
  </si>
  <si>
    <t>142-1802</t>
  </si>
  <si>
    <t>133-2103</t>
  </si>
  <si>
    <t>131-1702</t>
  </si>
  <si>
    <t>103-1902</t>
  </si>
  <si>
    <t>120-2101</t>
  </si>
  <si>
    <t>141-2601</t>
  </si>
  <si>
    <t>126-2002</t>
  </si>
  <si>
    <t>134-1001</t>
  </si>
  <si>
    <t>118-2602</t>
  </si>
  <si>
    <t>129-1402</t>
  </si>
  <si>
    <t>113-1402</t>
  </si>
  <si>
    <t>128-1501</t>
  </si>
  <si>
    <t>117-2101</t>
  </si>
  <si>
    <t>103-1301</t>
  </si>
  <si>
    <t>112--502</t>
  </si>
  <si>
    <t>132-1402</t>
  </si>
  <si>
    <t>137-1801</t>
  </si>
  <si>
    <t>140-2301</t>
  </si>
  <si>
    <t>138-2203</t>
  </si>
  <si>
    <t>101-2901</t>
  </si>
  <si>
    <t>132-2403</t>
  </si>
  <si>
    <t>123-1503</t>
  </si>
  <si>
    <t>101-1003</t>
  </si>
  <si>
    <t>116-2101</t>
  </si>
  <si>
    <t>121-1303</t>
  </si>
  <si>
    <t>105-1101</t>
  </si>
  <si>
    <t>128-1901</t>
  </si>
  <si>
    <t>130-2202</t>
  </si>
  <si>
    <t>109-2201</t>
  </si>
  <si>
    <t>121-2101</t>
  </si>
  <si>
    <t>121-1203</t>
  </si>
  <si>
    <t>123-1203</t>
  </si>
  <si>
    <t>121-1102</t>
  </si>
  <si>
    <t>116-2201</t>
  </si>
  <si>
    <t>111-2401</t>
  </si>
  <si>
    <t>101-2801</t>
  </si>
  <si>
    <t xml:space="preserve"> 2021-01-12</t>
  </si>
  <si>
    <t>136-1501</t>
  </si>
  <si>
    <t>130-1902호</t>
  </si>
  <si>
    <t>142- 201</t>
  </si>
  <si>
    <t>128-2202</t>
  </si>
  <si>
    <t>119-2202</t>
  </si>
  <si>
    <t>123-2203</t>
  </si>
  <si>
    <t>122-1101</t>
  </si>
  <si>
    <t>125-2302</t>
  </si>
  <si>
    <t>131-1001</t>
  </si>
  <si>
    <t>112-1002</t>
  </si>
  <si>
    <t>123-2401</t>
  </si>
  <si>
    <t>114-2402</t>
  </si>
  <si>
    <t>123-2303</t>
  </si>
  <si>
    <t>112-1801</t>
  </si>
  <si>
    <t>117-2302</t>
  </si>
  <si>
    <t>119-2102</t>
  </si>
  <si>
    <t>143-1002</t>
  </si>
  <si>
    <t>130-1401</t>
  </si>
  <si>
    <t>112-1901</t>
  </si>
  <si>
    <t>122-1201</t>
  </si>
  <si>
    <t>119-2002</t>
  </si>
  <si>
    <t>방문, 인터폰 금지</t>
  </si>
  <si>
    <t>119-1503</t>
  </si>
  <si>
    <t>139-1902</t>
  </si>
  <si>
    <t>121-2501</t>
  </si>
  <si>
    <t>119-1403</t>
  </si>
  <si>
    <t>118-1402</t>
  </si>
  <si>
    <t>122-2202</t>
  </si>
  <si>
    <t>121-2003</t>
  </si>
  <si>
    <t>119-1902</t>
  </si>
  <si>
    <t>102-1603</t>
  </si>
  <si>
    <t>114-2401</t>
  </si>
  <si>
    <t>135-1804</t>
  </si>
  <si>
    <t>106-2103</t>
  </si>
  <si>
    <t>119-1802</t>
  </si>
  <si>
    <t>114-2301</t>
  </si>
  <si>
    <t>125-1503</t>
  </si>
  <si>
    <t>133-1104</t>
  </si>
  <si>
    <t>131동901호</t>
  </si>
  <si>
    <t>109-2804</t>
  </si>
  <si>
    <t>125-1203</t>
  </si>
  <si>
    <t>121-1103</t>
  </si>
  <si>
    <t>111동 2301</t>
  </si>
  <si>
    <t>138-1501</t>
  </si>
  <si>
    <t>132-1504</t>
  </si>
  <si>
    <t>128-1301</t>
  </si>
  <si>
    <t xml:space="preserve"> 2021-01-11</t>
  </si>
  <si>
    <t>140-1902</t>
  </si>
  <si>
    <t>103-2002</t>
  </si>
  <si>
    <t>133-1301</t>
  </si>
  <si>
    <t>101-1501</t>
  </si>
  <si>
    <t>121-2702</t>
  </si>
  <si>
    <t>121-1901</t>
  </si>
  <si>
    <t>107-1601</t>
  </si>
  <si>
    <t>127-1701</t>
  </si>
  <si>
    <t>114-2502</t>
  </si>
  <si>
    <t>101-1601</t>
  </si>
  <si>
    <t>117-2402</t>
  </si>
  <si>
    <t>정보주체와의 관계</t>
  </si>
  <si>
    <t>114-1601</t>
  </si>
  <si>
    <t>114-1701</t>
  </si>
  <si>
    <t>140-2202</t>
  </si>
  <si>
    <t>청구 목적 및 사유</t>
  </si>
  <si>
    <t>122-1902</t>
  </si>
  <si>
    <t>영상정보기록기간</t>
  </si>
  <si>
    <t>118-2403</t>
  </si>
  <si>
    <t>111-2301</t>
  </si>
  <si>
    <t>112-1102</t>
  </si>
  <si>
    <t>130-2002</t>
  </si>
  <si>
    <t>134-2703</t>
  </si>
  <si>
    <t>130-1902</t>
  </si>
  <si>
    <t>118-2503</t>
  </si>
  <si>
    <t>121-1502</t>
  </si>
  <si>
    <r>
      <t xml:space="preserve">청구인 </t>
    </r>
    <r>
      <rPr>
        <sz val="10"/>
        <color indexed="8"/>
        <rFont val="한양중고딕"/>
        <family val="3"/>
        <charset val="129"/>
      </rPr>
      <t>(</t>
    </r>
    <r>
      <rPr>
        <sz val="10"/>
        <color indexed="8"/>
        <rFont val="맑은 고딕"/>
        <family val="3"/>
        <charset val="129"/>
      </rPr>
      <t>서명 또는 인</t>
    </r>
    <r>
      <rPr>
        <sz val="10"/>
        <color indexed="8"/>
        <rFont val="한양중고딕"/>
        <family val="3"/>
        <charset val="129"/>
      </rPr>
      <t>)</t>
    </r>
  </si>
  <si>
    <r>
      <t>개인영상정보</t>
    </r>
    <r>
      <rPr>
        <b/>
        <sz val="15"/>
        <color indexed="8"/>
        <rFont val="바탕"/>
        <family val="1"/>
        <charset val="129"/>
      </rPr>
      <t>(</t>
    </r>
    <r>
      <rPr>
        <b/>
        <sz val="15"/>
        <color indexed="8"/>
        <rFont val="맑은 고딕"/>
        <family val="3"/>
        <charset val="129"/>
      </rPr>
      <t xml:space="preserve">□ 존재확인 □ 열람 </t>
    </r>
    <r>
      <rPr>
        <b/>
        <sz val="15"/>
        <color indexed="8"/>
        <rFont val="바탕"/>
        <family val="1"/>
        <charset val="129"/>
      </rPr>
      <t xml:space="preserve">) </t>
    </r>
    <r>
      <rPr>
        <b/>
        <sz val="15"/>
        <color indexed="8"/>
        <rFont val="맑은 고딕"/>
        <family val="3"/>
        <charset val="129"/>
      </rPr>
      <t>청구서</t>
    </r>
  </si>
  <si>
    <r>
      <t>(</t>
    </r>
    <r>
      <rPr>
        <sz val="10"/>
        <color indexed="8"/>
        <rFont val="맑은 고딕"/>
        <family val="3"/>
        <charset val="129"/>
      </rPr>
      <t>구체적으로 요청하지 않으면 처리가 곤란할 수 있음</t>
    </r>
    <r>
      <rPr>
        <sz val="10"/>
        <color indexed="8"/>
        <rFont val="한양중고딕"/>
        <family val="3"/>
        <charset val="129"/>
      </rPr>
      <t>)</t>
    </r>
  </si>
  <si>
    <t>층간소음</t>
    <phoneticPr fontId="5" type="noConversion"/>
  </si>
  <si>
    <t>류정희</t>
    <phoneticPr fontId="5" type="noConversion"/>
  </si>
  <si>
    <t>완료B</t>
    <phoneticPr fontId="5" type="noConversion"/>
  </si>
  <si>
    <t>인수인계</t>
    <phoneticPr fontId="5" type="noConversion"/>
  </si>
  <si>
    <t>생활업무</t>
    <phoneticPr fontId="5" type="noConversion"/>
  </si>
  <si>
    <t>방송</t>
    <phoneticPr fontId="5" type="noConversion"/>
  </si>
  <si>
    <t>관제업무</t>
    <phoneticPr fontId="5" type="noConversion"/>
  </si>
  <si>
    <t>화재비상</t>
    <phoneticPr fontId="5" type="noConversion"/>
  </si>
  <si>
    <t>시설물</t>
    <phoneticPr fontId="5" type="noConversion"/>
  </si>
  <si>
    <t>차단바</t>
    <phoneticPr fontId="5" type="noConversion"/>
  </si>
  <si>
    <t>소음</t>
    <phoneticPr fontId="5" type="noConversion"/>
  </si>
  <si>
    <t>상황실</t>
    <phoneticPr fontId="5" type="noConversion"/>
  </si>
  <si>
    <t>김영주</t>
    <phoneticPr fontId="5" type="noConversion"/>
  </si>
  <si>
    <t>완료C</t>
    <phoneticPr fontId="5" type="noConversion"/>
  </si>
  <si>
    <t>완료A</t>
    <phoneticPr fontId="5" type="noConversion"/>
  </si>
  <si>
    <t>입주민 오작동</t>
    <phoneticPr fontId="5" type="noConversion"/>
  </si>
  <si>
    <t>124-B2</t>
    <phoneticPr fontId="5" type="noConversion"/>
  </si>
  <si>
    <t>홈넷</t>
    <phoneticPr fontId="5" type="noConversion"/>
  </si>
  <si>
    <t>비상-안방</t>
    <phoneticPr fontId="5" type="noConversion"/>
  </si>
  <si>
    <t>방송실시</t>
    <phoneticPr fontId="5" type="noConversion"/>
  </si>
  <si>
    <t>분실물</t>
    <phoneticPr fontId="5" type="noConversion"/>
  </si>
  <si>
    <t>전동</t>
    <phoneticPr fontId="5" type="noConversion"/>
  </si>
  <si>
    <t>공고문</t>
    <phoneticPr fontId="5" type="noConversion"/>
  </si>
  <si>
    <t>보양재</t>
    <phoneticPr fontId="5" type="noConversion"/>
  </si>
  <si>
    <t>완료A</t>
    <phoneticPr fontId="5" type="noConversion"/>
  </si>
  <si>
    <t>121-B2</t>
    <phoneticPr fontId="5" type="noConversion"/>
  </si>
  <si>
    <t>이주내</t>
    <phoneticPr fontId="5" type="noConversion"/>
  </si>
  <si>
    <t>8초소</t>
    <phoneticPr fontId="5" type="noConversion"/>
  </si>
  <si>
    <t>서광석</t>
    <phoneticPr fontId="5" type="noConversion"/>
  </si>
  <si>
    <t>자이안센터</t>
    <phoneticPr fontId="5" type="noConversion"/>
  </si>
  <si>
    <t>화재경보</t>
    <phoneticPr fontId="5" type="noConversion"/>
  </si>
  <si>
    <t>순찰</t>
    <phoneticPr fontId="5" type="noConversion"/>
  </si>
  <si>
    <t>차량단속</t>
    <phoneticPr fontId="5" type="noConversion"/>
  </si>
  <si>
    <t>폐기물</t>
    <phoneticPr fontId="5" type="noConversion"/>
  </si>
  <si>
    <t>1초소</t>
    <phoneticPr fontId="5" type="noConversion"/>
  </si>
  <si>
    <t>기타</t>
    <phoneticPr fontId="5" type="noConversion"/>
  </si>
  <si>
    <t>교체완료</t>
    <phoneticPr fontId="5" type="noConversion"/>
  </si>
  <si>
    <t>불법전단지</t>
    <phoneticPr fontId="5" type="noConversion"/>
  </si>
  <si>
    <t>3초소</t>
    <phoneticPr fontId="5" type="noConversion"/>
  </si>
  <si>
    <t>3게이트</t>
    <phoneticPr fontId="5" type="noConversion"/>
  </si>
  <si>
    <t>차량사고</t>
    <phoneticPr fontId="5" type="noConversion"/>
  </si>
  <si>
    <t>1게이트</t>
    <phoneticPr fontId="5" type="noConversion"/>
  </si>
  <si>
    <t>차단기</t>
    <phoneticPr fontId="5" type="noConversion"/>
  </si>
  <si>
    <t>차량이동</t>
    <phoneticPr fontId="5" type="noConversion"/>
  </si>
  <si>
    <t>타는냄새</t>
    <phoneticPr fontId="5" type="noConversion"/>
  </si>
  <si>
    <t>5초소</t>
    <phoneticPr fontId="5" type="noConversion"/>
  </si>
  <si>
    <t>주차단속</t>
    <phoneticPr fontId="5" type="noConversion"/>
  </si>
  <si>
    <t>통합택배</t>
    <phoneticPr fontId="5" type="noConversion"/>
  </si>
  <si>
    <t>129-1402</t>
    <phoneticPr fontId="5" type="noConversion"/>
  </si>
  <si>
    <t>긴급보양</t>
    <phoneticPr fontId="5" type="noConversion"/>
  </si>
  <si>
    <t>103-1902</t>
    <phoneticPr fontId="5" type="noConversion"/>
  </si>
  <si>
    <t>인수인계</t>
    <phoneticPr fontId="5" type="noConversion"/>
  </si>
  <si>
    <t>138-2104</t>
  </si>
  <si>
    <t>114-801</t>
  </si>
  <si>
    <t>103-1803</t>
  </si>
  <si>
    <t>124-903</t>
  </si>
  <si>
    <t>128-301</t>
  </si>
  <si>
    <t>126-602</t>
  </si>
  <si>
    <t>125-1501</t>
  </si>
  <si>
    <t>125-1402</t>
  </si>
  <si>
    <t>120-1202</t>
  </si>
  <si>
    <t>132-703</t>
  </si>
  <si>
    <t>129-2402</t>
  </si>
  <si>
    <t>21/1/20</t>
  </si>
  <si>
    <t>21/1/21</t>
  </si>
  <si>
    <t>21/1/22</t>
  </si>
  <si>
    <t>21/1/23</t>
  </si>
  <si>
    <t>21/1/24</t>
  </si>
  <si>
    <t>21/1/25</t>
  </si>
  <si>
    <t>21/1/26</t>
  </si>
  <si>
    <t>21/1/27</t>
  </si>
  <si>
    <t>21/1/28</t>
  </si>
  <si>
    <t>제설작업</t>
    <phoneticPr fontId="5" type="noConversion"/>
  </si>
  <si>
    <t xml:space="preserve"> </t>
    <phoneticPr fontId="5" type="noConversion"/>
  </si>
  <si>
    <t>독서실</t>
    <phoneticPr fontId="5" type="noConversion"/>
  </si>
  <si>
    <t>104-2301</t>
    <phoneticPr fontId="5" type="noConversion"/>
  </si>
  <si>
    <t>승강기</t>
    <phoneticPr fontId="5" type="noConversion"/>
  </si>
  <si>
    <t>풋살장</t>
    <phoneticPr fontId="5" type="noConversion"/>
  </si>
  <si>
    <t>완료A</t>
    <phoneticPr fontId="5" type="noConversion"/>
  </si>
  <si>
    <t>132-2102</t>
  </si>
  <si>
    <t>132-2102</t>
    <phoneticPr fontId="5" type="noConversion"/>
  </si>
  <si>
    <t xml:space="preserve">인터폰하여 확인 -&gt; 세대원 기기 오작동 확인 </t>
    <phoneticPr fontId="5" type="noConversion"/>
  </si>
  <si>
    <t>ERP 등록</t>
    <phoneticPr fontId="5" type="noConversion"/>
  </si>
  <si>
    <t>4초소</t>
    <phoneticPr fontId="5" type="noConversion"/>
  </si>
  <si>
    <t>103-203</t>
  </si>
  <si>
    <t>103-303</t>
  </si>
  <si>
    <t>109-1701</t>
  </si>
  <si>
    <t>113-2601</t>
  </si>
  <si>
    <t>118-1103</t>
  </si>
  <si>
    <t>132-1302</t>
  </si>
  <si>
    <t>135-1003</t>
  </si>
  <si>
    <t>21/1/29</t>
  </si>
  <si>
    <t>21/1/30</t>
  </si>
  <si>
    <t>21/1/31</t>
  </si>
  <si>
    <t>월패드</t>
    <phoneticPr fontId="5" type="noConversion"/>
  </si>
  <si>
    <t>140-201</t>
    <phoneticPr fontId="5" type="noConversion"/>
  </si>
  <si>
    <t>140-301</t>
    <phoneticPr fontId="5" type="noConversion"/>
  </si>
  <si>
    <t>301호 아줌마 매우 싸나움,  201호에는 수험생 있음.  Feat. A조 9초소대원</t>
    <phoneticPr fontId="5" type="noConversion"/>
  </si>
  <si>
    <t>2월</t>
    <phoneticPr fontId="5" type="noConversion"/>
  </si>
  <si>
    <t>143동</t>
    <phoneticPr fontId="5" type="noConversion"/>
  </si>
  <si>
    <t>108동</t>
  </si>
  <si>
    <t>110동</t>
    <phoneticPr fontId="5" type="noConversion"/>
  </si>
  <si>
    <t>124동</t>
    <phoneticPr fontId="5" type="noConversion"/>
  </si>
  <si>
    <t>비상 안방/해제</t>
    <phoneticPr fontId="5" type="noConversion"/>
  </si>
  <si>
    <t>접촉사고</t>
    <phoneticPr fontId="5" type="noConversion"/>
  </si>
  <si>
    <t>102동</t>
    <phoneticPr fontId="5" type="noConversion"/>
  </si>
  <si>
    <t>2초소</t>
    <phoneticPr fontId="5" type="noConversion"/>
  </si>
  <si>
    <t>택배오배송</t>
    <phoneticPr fontId="5" type="noConversion"/>
  </si>
  <si>
    <t>CCTV</t>
    <phoneticPr fontId="5" type="noConversion"/>
  </si>
  <si>
    <t>104-1103</t>
  </si>
  <si>
    <t>123-701</t>
  </si>
  <si>
    <t>131-1504</t>
  </si>
  <si>
    <t>21/2/1</t>
  </si>
  <si>
    <t>21/2/2</t>
  </si>
  <si>
    <t>21/2/3</t>
  </si>
  <si>
    <t>21/2/4</t>
  </si>
  <si>
    <t>ERP접수 및 안내문부착.</t>
    <phoneticPr fontId="5" type="noConversion"/>
  </si>
  <si>
    <t>121-502</t>
  </si>
  <si>
    <t>각초소</t>
    <phoneticPr fontId="5" type="noConversion"/>
  </si>
  <si>
    <t>주차단속</t>
    <phoneticPr fontId="5" type="noConversion"/>
  </si>
  <si>
    <t>121-502</t>
    <phoneticPr fontId="5" type="noConversion"/>
  </si>
  <si>
    <t>114-1202</t>
  </si>
  <si>
    <t>136-802</t>
  </si>
  <si>
    <t>21/2/5</t>
  </si>
  <si>
    <t>21/2/6</t>
  </si>
  <si>
    <t>21/2/7</t>
  </si>
  <si>
    <t>135-103</t>
    <phoneticPr fontId="5" type="noConversion"/>
  </si>
  <si>
    <t>습득물</t>
    <phoneticPr fontId="5" type="noConversion"/>
  </si>
  <si>
    <t>구급차</t>
    <phoneticPr fontId="5" type="noConversion"/>
  </si>
  <si>
    <t>9초소</t>
    <phoneticPr fontId="5" type="noConversion"/>
  </si>
  <si>
    <t>7초소</t>
    <phoneticPr fontId="5" type="noConversion"/>
  </si>
  <si>
    <t>적치물</t>
    <phoneticPr fontId="5" type="noConversion"/>
  </si>
  <si>
    <t>장기출타</t>
    <phoneticPr fontId="5" type="noConversion"/>
  </si>
  <si>
    <t>IP연락</t>
    <phoneticPr fontId="5" type="noConversion"/>
  </si>
  <si>
    <t>101-2803</t>
  </si>
  <si>
    <t>104-2503</t>
  </si>
  <si>
    <t>113-2501</t>
  </si>
  <si>
    <t>122-2503</t>
  </si>
  <si>
    <t>127-1101</t>
  </si>
  <si>
    <t>128-1603</t>
  </si>
  <si>
    <t>135-103</t>
  </si>
  <si>
    <t>21/2/8</t>
  </si>
  <si>
    <t>21/2/9</t>
  </si>
  <si>
    <t>21/2/10</t>
  </si>
  <si>
    <t>21/2/11</t>
  </si>
  <si>
    <t>23:54</t>
    <phoneticPr fontId="5" type="noConversion"/>
  </si>
  <si>
    <t>완료A</t>
    <phoneticPr fontId="5" type="noConversion"/>
  </si>
  <si>
    <t>113-2501</t>
    <phoneticPr fontId="5" type="noConversion"/>
  </si>
  <si>
    <t>21/2/12</t>
  </si>
  <si>
    <t>21/2/13</t>
  </si>
  <si>
    <t>121동 풋살장</t>
    <phoneticPr fontId="5" type="noConversion"/>
  </si>
  <si>
    <t>131동</t>
    <phoneticPr fontId="5" type="noConversion"/>
  </si>
  <si>
    <t>14:16</t>
    <phoneticPr fontId="5" type="noConversion"/>
  </si>
  <si>
    <t>19:30</t>
    <phoneticPr fontId="5" type="noConversion"/>
  </si>
  <si>
    <t>21:00</t>
    <phoneticPr fontId="5" type="noConversion"/>
  </si>
  <si>
    <t>12:00</t>
    <phoneticPr fontId="5" type="noConversion"/>
  </si>
  <si>
    <t>말놀이터</t>
    <phoneticPr fontId="5" type="noConversion"/>
  </si>
  <si>
    <t>세대현관문</t>
    <phoneticPr fontId="5" type="noConversion"/>
  </si>
  <si>
    <t>불법주차</t>
    <phoneticPr fontId="5" type="noConversion"/>
  </si>
  <si>
    <t>13:30</t>
    <phoneticPr fontId="5" type="noConversion"/>
  </si>
  <si>
    <t>133-2503</t>
  </si>
  <si>
    <t>115-B1</t>
    <phoneticPr fontId="5" type="noConversion"/>
  </si>
  <si>
    <t>122-1202</t>
  </si>
  <si>
    <t>21/2/14</t>
  </si>
  <si>
    <t>21/2/15</t>
  </si>
  <si>
    <t>21/2/18</t>
  </si>
  <si>
    <t>21/1/16</t>
  </si>
  <si>
    <t>21/2/17</t>
  </si>
  <si>
    <t>10:00</t>
    <phoneticPr fontId="5" type="noConversion"/>
  </si>
  <si>
    <t>10:35</t>
    <phoneticPr fontId="5" type="noConversion"/>
  </si>
  <si>
    <t>14:00</t>
    <phoneticPr fontId="5" type="noConversion"/>
  </si>
  <si>
    <t>21:50</t>
    <phoneticPr fontId="5" type="noConversion"/>
  </si>
  <si>
    <t>04:21</t>
    <phoneticPr fontId="5" type="noConversion"/>
  </si>
  <si>
    <t>민원 및 처리 내용</t>
    <phoneticPr fontId="5" type="noConversion"/>
  </si>
  <si>
    <t>6초소</t>
    <phoneticPr fontId="5" type="noConversion"/>
  </si>
  <si>
    <t>긴급보양</t>
    <phoneticPr fontId="5" type="noConversion"/>
  </si>
  <si>
    <t>134동</t>
    <phoneticPr fontId="5" type="noConversion"/>
  </si>
  <si>
    <t>120-2403</t>
    <phoneticPr fontId="5" type="noConversion"/>
  </si>
  <si>
    <t>10초소</t>
    <phoneticPr fontId="5" type="noConversion"/>
  </si>
  <si>
    <t>15:00</t>
    <phoneticPr fontId="5" type="noConversion"/>
  </si>
  <si>
    <t>12:53</t>
    <phoneticPr fontId="5" type="noConversion"/>
  </si>
  <si>
    <t>긴급차량</t>
    <phoneticPr fontId="5" type="noConversion"/>
  </si>
  <si>
    <t>10:20</t>
    <phoneticPr fontId="5" type="noConversion"/>
  </si>
  <si>
    <t>손소독제 보충요청</t>
    <phoneticPr fontId="5" type="noConversion"/>
  </si>
  <si>
    <t>공동현관문</t>
    <phoneticPr fontId="5" type="noConversion"/>
  </si>
  <si>
    <t>민원처리</t>
    <phoneticPr fontId="5" type="noConversion"/>
  </si>
  <si>
    <t>공사소음</t>
    <phoneticPr fontId="5" type="noConversion"/>
  </si>
  <si>
    <t>109-102</t>
    <phoneticPr fontId="5" type="noConversion"/>
  </si>
  <si>
    <t>109-202</t>
    <phoneticPr fontId="5" type="noConversion"/>
  </si>
  <si>
    <t>초소대원 방문,쌍욕 먹음.</t>
    <phoneticPr fontId="5" type="noConversion"/>
  </si>
  <si>
    <t>11:35</t>
    <phoneticPr fontId="5" type="noConversion"/>
  </si>
  <si>
    <t>103-2002</t>
    <phoneticPr fontId="5" type="noConversion"/>
  </si>
  <si>
    <t>2게이트</t>
    <phoneticPr fontId="5" type="noConversion"/>
  </si>
  <si>
    <t>방문, 인터폰 금지</t>
    <phoneticPr fontId="5" type="noConversion"/>
  </si>
  <si>
    <t>135-203</t>
    <phoneticPr fontId="5" type="noConversion"/>
  </si>
  <si>
    <t>21:10</t>
    <phoneticPr fontId="5" type="noConversion"/>
  </si>
  <si>
    <t>E/V</t>
    <phoneticPr fontId="5" type="noConversion"/>
  </si>
  <si>
    <t>안방비상</t>
    <phoneticPr fontId="5" type="noConversion"/>
  </si>
  <si>
    <t>통행불편</t>
    <phoneticPr fontId="5" type="noConversion"/>
  </si>
  <si>
    <t>19:00</t>
    <phoneticPr fontId="5" type="noConversion"/>
  </si>
  <si>
    <t>125-1503</t>
    <phoneticPr fontId="5" type="noConversion"/>
  </si>
  <si>
    <t>127-B1</t>
    <phoneticPr fontId="5" type="noConversion"/>
  </si>
  <si>
    <t>11:30</t>
    <phoneticPr fontId="5" type="noConversion"/>
  </si>
  <si>
    <t>126-1301</t>
    <phoneticPr fontId="5" type="noConversion"/>
  </si>
  <si>
    <t>113-2601</t>
    <phoneticPr fontId="5" type="noConversion"/>
  </si>
  <si>
    <t>I.P 금지.</t>
    <phoneticPr fontId="5" type="noConversion"/>
  </si>
  <si>
    <t>18:23</t>
    <phoneticPr fontId="5" type="noConversion"/>
  </si>
  <si>
    <t>민원업무</t>
    <phoneticPr fontId="5" type="noConversion"/>
  </si>
  <si>
    <t>안내방송</t>
    <phoneticPr fontId="5" type="noConversion"/>
  </si>
  <si>
    <t>101-2201</t>
  </si>
  <si>
    <t>101-602</t>
  </si>
  <si>
    <t>102-2302</t>
  </si>
  <si>
    <t>106-1403</t>
  </si>
  <si>
    <t>106-701</t>
  </si>
  <si>
    <t>109-102</t>
  </si>
  <si>
    <t>109-903</t>
  </si>
  <si>
    <t>110-1502</t>
  </si>
  <si>
    <t>111-2602</t>
  </si>
  <si>
    <t>113-802</t>
  </si>
  <si>
    <t>113-902</t>
  </si>
  <si>
    <t>118-501</t>
  </si>
  <si>
    <t>120-1603</t>
  </si>
  <si>
    <t>120-903</t>
  </si>
  <si>
    <t>122-1503</t>
  </si>
  <si>
    <t>124-502</t>
  </si>
  <si>
    <t>125-1102</t>
  </si>
  <si>
    <t>125-502</t>
  </si>
  <si>
    <t>126-2201</t>
  </si>
  <si>
    <t>126-903</t>
  </si>
  <si>
    <t>128-903</t>
  </si>
  <si>
    <t>130-1103</t>
  </si>
  <si>
    <t>130-1503</t>
  </si>
  <si>
    <t>131-1004</t>
  </si>
  <si>
    <t>131-2104</t>
  </si>
  <si>
    <t>132-804</t>
  </si>
  <si>
    <t>135-203</t>
  </si>
  <si>
    <t>139-1102</t>
  </si>
  <si>
    <t>21/2/19</t>
  </si>
  <si>
    <t>21/2/20</t>
  </si>
  <si>
    <t>21/2/21</t>
  </si>
  <si>
    <t>21/2/22</t>
  </si>
  <si>
    <t>21/2/23</t>
  </si>
  <si>
    <t>21/2/24</t>
  </si>
  <si>
    <t>21/2/25</t>
  </si>
  <si>
    <t>21/2/26</t>
  </si>
  <si>
    <t>21/2/27</t>
  </si>
  <si>
    <t>21/2/28</t>
  </si>
  <si>
    <t>21/3/1</t>
  </si>
  <si>
    <t>21/3/2</t>
  </si>
  <si>
    <t>21/3/3</t>
  </si>
  <si>
    <t>21/3/4</t>
  </si>
  <si>
    <t>21/3/5</t>
  </si>
  <si>
    <t>21/3/6</t>
  </si>
  <si>
    <t>21/3/7</t>
  </si>
  <si>
    <t>21/3/8</t>
  </si>
  <si>
    <t>출동요청</t>
    <phoneticPr fontId="5" type="noConversion"/>
  </si>
  <si>
    <t>안내문</t>
    <phoneticPr fontId="5" type="noConversion"/>
  </si>
  <si>
    <t>11:38</t>
    <phoneticPr fontId="5" type="noConversion"/>
  </si>
  <si>
    <t>교통통제</t>
    <phoneticPr fontId="5" type="noConversion"/>
  </si>
  <si>
    <t>게이트</t>
    <phoneticPr fontId="5" type="noConversion"/>
  </si>
  <si>
    <t>입주민</t>
    <phoneticPr fontId="5" type="noConversion"/>
  </si>
  <si>
    <t>112순찰차량</t>
  </si>
  <si>
    <t>외부인</t>
    <phoneticPr fontId="5" type="noConversion"/>
  </si>
  <si>
    <t>103-502</t>
  </si>
  <si>
    <t>129-1001</t>
  </si>
  <si>
    <t>129-2102</t>
  </si>
  <si>
    <t>21/3/9</t>
  </si>
  <si>
    <t>21/3/10</t>
  </si>
  <si>
    <t>21/3/12</t>
  </si>
  <si>
    <t>21/3/13</t>
  </si>
  <si>
    <t>21/3/14</t>
  </si>
  <si>
    <t>22:20</t>
    <phoneticPr fontId="5" type="noConversion"/>
  </si>
  <si>
    <t>취객</t>
    <phoneticPr fontId="5" type="noConversion"/>
  </si>
  <si>
    <t>130동</t>
    <phoneticPr fontId="5" type="noConversion"/>
  </si>
  <si>
    <t>122동</t>
    <phoneticPr fontId="5" type="noConversion"/>
  </si>
  <si>
    <t>4게이트</t>
    <phoneticPr fontId="5" type="noConversion"/>
  </si>
  <si>
    <t>기기 오작동</t>
    <phoneticPr fontId="5" type="noConversion"/>
  </si>
  <si>
    <t>최기호</t>
    <phoneticPr fontId="5" type="noConversion"/>
  </si>
  <si>
    <t>11:55</t>
    <phoneticPr fontId="5" type="noConversion"/>
  </si>
  <si>
    <t>위층이 시끄럽다는 민원</t>
    <phoneticPr fontId="5" type="noConversion"/>
  </si>
  <si>
    <t>121-1902</t>
    <phoneticPr fontId="5" type="noConversion"/>
  </si>
  <si>
    <t>08:30</t>
    <phoneticPr fontId="5" type="noConversion"/>
  </si>
  <si>
    <t>128-1F</t>
    <phoneticPr fontId="5" type="noConversion"/>
  </si>
  <si>
    <t>11:05</t>
    <phoneticPr fontId="5" type="noConversion"/>
  </si>
  <si>
    <t>13:46</t>
    <phoneticPr fontId="5" type="noConversion"/>
  </si>
  <si>
    <t>14:25</t>
    <phoneticPr fontId="5" type="noConversion"/>
  </si>
  <si>
    <t xml:space="preserve">비상 안방 </t>
    <phoneticPr fontId="5" type="noConversion"/>
  </si>
  <si>
    <t>12:30</t>
    <phoneticPr fontId="5" type="noConversion"/>
  </si>
  <si>
    <t>13:50</t>
    <phoneticPr fontId="5" type="noConversion"/>
  </si>
  <si>
    <t>기전실</t>
    <phoneticPr fontId="5" type="noConversion"/>
  </si>
  <si>
    <t>16:00</t>
    <phoneticPr fontId="5" type="noConversion"/>
  </si>
  <si>
    <t>19:20</t>
    <phoneticPr fontId="5" type="noConversion"/>
  </si>
  <si>
    <t>12:50</t>
    <phoneticPr fontId="5" type="noConversion"/>
  </si>
  <si>
    <t>140동</t>
    <phoneticPr fontId="5" type="noConversion"/>
  </si>
  <si>
    <t>20:05</t>
    <phoneticPr fontId="5" type="noConversion"/>
  </si>
  <si>
    <t>동 호수
(장소)</t>
    <phoneticPr fontId="5" type="noConversion"/>
  </si>
  <si>
    <t>14:05</t>
    <phoneticPr fontId="5" type="noConversion"/>
  </si>
  <si>
    <t>16:21</t>
    <phoneticPr fontId="5" type="noConversion"/>
  </si>
  <si>
    <t>아이X, 소음원인X(억울하다함)→인터폰자제요청/관리실 박주임.</t>
    <phoneticPr fontId="5" type="noConversion"/>
  </si>
  <si>
    <t>115-1502</t>
    <phoneticPr fontId="5" type="noConversion"/>
  </si>
  <si>
    <t>115-1602</t>
    <phoneticPr fontId="5" type="noConversion"/>
  </si>
  <si>
    <t>분쟁의 소지 있음</t>
    <phoneticPr fontId="5" type="noConversion"/>
  </si>
  <si>
    <t>위층이 이사온지 1달 됬는데 벌써 3번 민원 접수 했다고 함</t>
    <phoneticPr fontId="5" type="noConversion"/>
  </si>
  <si>
    <t>놀이터</t>
    <phoneticPr fontId="5" type="noConversion"/>
  </si>
  <si>
    <t>8게이트</t>
    <phoneticPr fontId="5" type="noConversion"/>
  </si>
  <si>
    <t>122-402</t>
    <phoneticPr fontId="5" type="noConversion"/>
  </si>
  <si>
    <t>경고장</t>
    <phoneticPr fontId="5" type="noConversion"/>
  </si>
  <si>
    <t>105-1403</t>
  </si>
  <si>
    <t>107-1801</t>
  </si>
  <si>
    <t>107-1901</t>
  </si>
  <si>
    <t>112-1203</t>
  </si>
  <si>
    <t>112-502</t>
  </si>
  <si>
    <t>118-201</t>
  </si>
  <si>
    <t>120-2201</t>
  </si>
  <si>
    <t>121-1902</t>
  </si>
  <si>
    <t>127-1801</t>
  </si>
  <si>
    <t>129-801</t>
  </si>
  <si>
    <t>132-1804</t>
  </si>
  <si>
    <t>134-302</t>
  </si>
  <si>
    <t>138-2204</t>
  </si>
  <si>
    <t>138-802</t>
  </si>
  <si>
    <t>소음민원</t>
    <phoneticPr fontId="5" type="noConversion"/>
  </si>
  <si>
    <t>136-1501</t>
    <phoneticPr fontId="5" type="noConversion"/>
  </si>
  <si>
    <t>10:10</t>
    <phoneticPr fontId="5" type="noConversion"/>
  </si>
  <si>
    <t>09:45</t>
    <phoneticPr fontId="5" type="noConversion"/>
  </si>
  <si>
    <t>작업자 오작동</t>
    <phoneticPr fontId="5" type="noConversion"/>
  </si>
  <si>
    <t>109-804</t>
  </si>
  <si>
    <t>청소</t>
    <phoneticPr fontId="5" type="noConversion"/>
  </si>
  <si>
    <t>비상 홈넷/해제</t>
    <phoneticPr fontId="5" type="noConversion"/>
  </si>
  <si>
    <t>22:50</t>
    <phoneticPr fontId="5" type="noConversion"/>
  </si>
  <si>
    <t>09:57</t>
    <phoneticPr fontId="5" type="noConversion"/>
  </si>
  <si>
    <t>134-1호기</t>
  </si>
  <si>
    <t>12:10</t>
    <phoneticPr fontId="5" type="noConversion"/>
  </si>
  <si>
    <t>12:40</t>
    <phoneticPr fontId="5" type="noConversion"/>
  </si>
  <si>
    <t>19:10</t>
    <phoneticPr fontId="5" type="noConversion"/>
  </si>
  <si>
    <t>센서등</t>
    <phoneticPr fontId="5" type="noConversion"/>
  </si>
  <si>
    <t>교통사고</t>
    <phoneticPr fontId="5" type="noConversion"/>
  </si>
  <si>
    <t>22:00</t>
    <phoneticPr fontId="5" type="noConversion"/>
  </si>
  <si>
    <t>거동수상자</t>
    <phoneticPr fontId="5" type="noConversion"/>
  </si>
  <si>
    <t>08:00</t>
    <phoneticPr fontId="5" type="noConversion"/>
  </si>
  <si>
    <t>129-1502</t>
    <phoneticPr fontId="5" type="noConversion"/>
  </si>
  <si>
    <t>116-2002</t>
    <phoneticPr fontId="5" type="noConversion"/>
  </si>
  <si>
    <t>116-2102</t>
    <phoneticPr fontId="5" type="noConversion"/>
  </si>
  <si>
    <t>20:16</t>
    <phoneticPr fontId="5" type="noConversion"/>
  </si>
  <si>
    <t>윤현석</t>
    <phoneticPr fontId="5" type="noConversion"/>
  </si>
  <si>
    <t>112-28F</t>
    <phoneticPr fontId="5" type="noConversion"/>
  </si>
  <si>
    <t>10:37</t>
    <phoneticPr fontId="5" type="noConversion"/>
  </si>
  <si>
    <t>12:20</t>
    <phoneticPr fontId="5" type="noConversion"/>
  </si>
  <si>
    <t>1GATE</t>
    <phoneticPr fontId="5" type="noConversion"/>
  </si>
  <si>
    <t>124-601</t>
    <phoneticPr fontId="5" type="noConversion"/>
  </si>
  <si>
    <t>17:00</t>
    <phoneticPr fontId="5" type="noConversion"/>
  </si>
  <si>
    <t>130-B1</t>
    <phoneticPr fontId="5" type="noConversion"/>
  </si>
  <si>
    <t>111-B1</t>
    <phoneticPr fontId="5" type="noConversion"/>
  </si>
  <si>
    <t>윤현석</t>
  </si>
  <si>
    <t>17:50</t>
  </si>
  <si>
    <t>127동</t>
    <phoneticPr fontId="5" type="noConversion"/>
  </si>
  <si>
    <t>108-902</t>
  </si>
  <si>
    <t>115-1802</t>
  </si>
  <si>
    <t>127-1601</t>
  </si>
  <si>
    <t>109-702</t>
  </si>
  <si>
    <t>116-1902</t>
  </si>
  <si>
    <t>116-2002</t>
  </si>
  <si>
    <t>101-2902</t>
  </si>
  <si>
    <t>109-2001</t>
  </si>
  <si>
    <t>123-502</t>
  </si>
  <si>
    <t>122-1802</t>
  </si>
  <si>
    <t>127-1702</t>
  </si>
  <si>
    <t>135-2501</t>
  </si>
  <si>
    <t>103동</t>
    <phoneticPr fontId="5" type="noConversion"/>
  </si>
  <si>
    <t>09:00</t>
    <phoneticPr fontId="5" type="noConversion"/>
  </si>
  <si>
    <t>09:05</t>
    <phoneticPr fontId="5" type="noConversion"/>
  </si>
  <si>
    <t>16:49</t>
    <phoneticPr fontId="5" type="noConversion"/>
  </si>
  <si>
    <t>특이사항 없음</t>
    <phoneticPr fontId="5" type="noConversion"/>
  </si>
  <si>
    <t>01:46</t>
    <phoneticPr fontId="5" type="noConversion"/>
  </si>
  <si>
    <t>15:05</t>
    <phoneticPr fontId="5" type="noConversion"/>
  </si>
  <si>
    <t>103-1003</t>
  </si>
  <si>
    <t>137-1601</t>
  </si>
  <si>
    <t>13:00</t>
    <phoneticPr fontId="5" type="noConversion"/>
  </si>
  <si>
    <t>비상 안방 / 해제</t>
    <phoneticPr fontId="5" type="noConversion"/>
  </si>
  <si>
    <t>관재업무</t>
    <phoneticPr fontId="5" type="noConversion"/>
  </si>
  <si>
    <t>흡연단속</t>
    <phoneticPr fontId="5" type="noConversion"/>
  </si>
  <si>
    <t>순찰차</t>
    <phoneticPr fontId="5" type="noConversion"/>
  </si>
  <si>
    <t>소방차</t>
    <phoneticPr fontId="5" type="noConversion"/>
  </si>
  <si>
    <t>04:24</t>
    <phoneticPr fontId="5" type="noConversion"/>
  </si>
  <si>
    <t>08:18</t>
    <phoneticPr fontId="5" type="noConversion"/>
  </si>
  <si>
    <t>폐기물문의</t>
    <phoneticPr fontId="5" type="noConversion"/>
  </si>
  <si>
    <t>135-102</t>
  </si>
  <si>
    <t>21/3/15</t>
  </si>
  <si>
    <t>21/3/16</t>
  </si>
  <si>
    <t>21/3/18</t>
  </si>
  <si>
    <t>21/3/19</t>
  </si>
  <si>
    <t>21/3/20</t>
  </si>
  <si>
    <t>21/3/21</t>
  </si>
  <si>
    <t>21/3/22</t>
  </si>
  <si>
    <t>21/3/23</t>
  </si>
  <si>
    <t>21/3/24</t>
  </si>
  <si>
    <t>21/3/25</t>
  </si>
  <si>
    <t>21/3/26</t>
  </si>
  <si>
    <t>21/3/27</t>
  </si>
  <si>
    <t>21/3/28</t>
  </si>
  <si>
    <t>21/3/29</t>
  </si>
  <si>
    <t>21/3/30</t>
  </si>
  <si>
    <t>21/3/31</t>
  </si>
  <si>
    <t>21/4/1</t>
  </si>
  <si>
    <t>21/4/2</t>
  </si>
  <si>
    <t>21/4/3</t>
  </si>
  <si>
    <t>21/4/4</t>
  </si>
  <si>
    <t>21/4/5</t>
  </si>
  <si>
    <t>21/4/6</t>
  </si>
  <si>
    <t>21/4/10</t>
  </si>
  <si>
    <t>21/4/11</t>
  </si>
  <si>
    <t>21/4/12</t>
  </si>
  <si>
    <t>21/4/13</t>
  </si>
  <si>
    <t>21/4/15</t>
  </si>
  <si>
    <t>21/4/17</t>
  </si>
  <si>
    <t>21/4/18</t>
  </si>
  <si>
    <t>21/4/19</t>
  </si>
  <si>
    <t>21/4/20</t>
  </si>
  <si>
    <t>21/4/21</t>
  </si>
  <si>
    <t>21/4/22</t>
  </si>
  <si>
    <t>21/4/23</t>
  </si>
  <si>
    <t>21/4/24</t>
  </si>
  <si>
    <t>21/4/27</t>
  </si>
  <si>
    <t>21/4/30</t>
  </si>
  <si>
    <t>21/5/1</t>
  </si>
  <si>
    <t>14:20</t>
    <phoneticPr fontId="5" type="noConversion"/>
  </si>
  <si>
    <t>16:10</t>
    <phoneticPr fontId="5" type="noConversion"/>
  </si>
  <si>
    <t>109-804</t>
    <phoneticPr fontId="5" type="noConversion"/>
  </si>
  <si>
    <t>18:49</t>
    <phoneticPr fontId="5" type="noConversion"/>
  </si>
  <si>
    <t>21:23</t>
    <phoneticPr fontId="5" type="noConversion"/>
  </si>
  <si>
    <t>21:43</t>
    <phoneticPr fontId="5" type="noConversion"/>
  </si>
  <si>
    <t>우편물</t>
    <phoneticPr fontId="5" type="noConversion"/>
  </si>
  <si>
    <t>비상 욕실 / 해제</t>
    <phoneticPr fontId="5" type="noConversion"/>
  </si>
  <si>
    <t>07:25</t>
    <phoneticPr fontId="5" type="noConversion"/>
  </si>
  <si>
    <t>118-2</t>
    <phoneticPr fontId="5" type="noConversion"/>
  </si>
  <si>
    <t>09:59</t>
    <phoneticPr fontId="5" type="noConversion"/>
  </si>
  <si>
    <t>10:01</t>
    <phoneticPr fontId="5" type="noConversion"/>
  </si>
  <si>
    <t>17:40</t>
    <phoneticPr fontId="5" type="noConversion"/>
  </si>
  <si>
    <t>소식지</t>
    <phoneticPr fontId="5" type="noConversion"/>
  </si>
  <si>
    <t>11:50</t>
    <phoneticPr fontId="5" type="noConversion"/>
  </si>
  <si>
    <t>11:40</t>
    <phoneticPr fontId="5" type="noConversion"/>
  </si>
  <si>
    <t>126동 B1</t>
    <phoneticPr fontId="5" type="noConversion"/>
  </si>
  <si>
    <t>20:23</t>
    <phoneticPr fontId="5" type="noConversion"/>
  </si>
  <si>
    <t>116-1902</t>
    <phoneticPr fontId="5" type="noConversion"/>
  </si>
  <si>
    <t>108-2501</t>
    <phoneticPr fontId="5" type="noConversion"/>
  </si>
  <si>
    <t>14:11</t>
    <phoneticPr fontId="5" type="noConversion"/>
  </si>
  <si>
    <t>122-1902</t>
    <phoneticPr fontId="5" type="noConversion"/>
  </si>
  <si>
    <t>131-1602</t>
    <phoneticPr fontId="5" type="noConversion"/>
  </si>
  <si>
    <t>인터폰고장 방문자제요청함</t>
    <phoneticPr fontId="5" type="noConversion"/>
  </si>
  <si>
    <t>122-1802</t>
    <phoneticPr fontId="5" type="noConversion"/>
  </si>
  <si>
    <t>131-1502</t>
    <phoneticPr fontId="5" type="noConversion"/>
  </si>
  <si>
    <t>118-2503</t>
    <phoneticPr fontId="5" type="noConversion"/>
  </si>
  <si>
    <t xml:space="preserve"> 202,302호 IP 전화 확인--&gt;IP  확인 결과 202,302호 아니라고 함.</t>
  </si>
  <si>
    <t>가로등</t>
    <phoneticPr fontId="5" type="noConversion"/>
  </si>
  <si>
    <t>원형도로 및 외곽도로 단속</t>
    <phoneticPr fontId="5" type="noConversion"/>
  </si>
  <si>
    <t>주취자</t>
    <phoneticPr fontId="5" type="noConversion"/>
  </si>
  <si>
    <t>비상 홈넷 / 해제</t>
    <phoneticPr fontId="5" type="noConversion"/>
  </si>
  <si>
    <t>13:17</t>
    <phoneticPr fontId="5" type="noConversion"/>
  </si>
  <si>
    <t>18:50</t>
    <phoneticPr fontId="5" type="noConversion"/>
  </si>
  <si>
    <t>C조</t>
    <phoneticPr fontId="5" type="noConversion"/>
  </si>
  <si>
    <t>00:05</t>
    <phoneticPr fontId="5" type="noConversion"/>
  </si>
  <si>
    <t>11:53</t>
    <phoneticPr fontId="5" type="noConversion"/>
  </si>
  <si>
    <t>124-2403</t>
    <phoneticPr fontId="5" type="noConversion"/>
  </si>
  <si>
    <t>시설물파손</t>
    <phoneticPr fontId="5" type="noConversion"/>
  </si>
  <si>
    <t>10:48</t>
    <phoneticPr fontId="5" type="noConversion"/>
  </si>
  <si>
    <t>111-2301</t>
    <phoneticPr fontId="5" type="noConversion"/>
  </si>
  <si>
    <t>13:15</t>
    <phoneticPr fontId="5" type="noConversion"/>
  </si>
  <si>
    <t>거동수상자</t>
    <phoneticPr fontId="5" type="noConversion"/>
  </si>
  <si>
    <t>안방 비상</t>
    <phoneticPr fontId="5" type="noConversion"/>
  </si>
  <si>
    <t>124-1902</t>
    <phoneticPr fontId="5" type="noConversion"/>
  </si>
  <si>
    <t>21:42</t>
    <phoneticPr fontId="5" type="noConversion"/>
  </si>
  <si>
    <t>22:55</t>
    <phoneticPr fontId="5" type="noConversion"/>
  </si>
  <si>
    <t>손소독제</t>
    <phoneticPr fontId="5" type="noConversion"/>
  </si>
  <si>
    <t>23:15</t>
    <phoneticPr fontId="5" type="noConversion"/>
  </si>
  <si>
    <t>진행중</t>
    <phoneticPr fontId="5" type="noConversion"/>
  </si>
  <si>
    <t>오물</t>
    <phoneticPr fontId="5" type="noConversion"/>
  </si>
  <si>
    <t>122-2002</t>
    <phoneticPr fontId="5" type="noConversion"/>
  </si>
  <si>
    <t>이동주차</t>
    <phoneticPr fontId="5" type="noConversion"/>
  </si>
  <si>
    <t>01:45</t>
    <phoneticPr fontId="5" type="noConversion"/>
  </si>
  <si>
    <t>14:15</t>
    <phoneticPr fontId="5" type="noConversion"/>
  </si>
  <si>
    <t>14:45</t>
    <phoneticPr fontId="5" type="noConversion"/>
  </si>
  <si>
    <t>126-B2</t>
    <phoneticPr fontId="5" type="noConversion"/>
  </si>
  <si>
    <t>129-901</t>
  </si>
  <si>
    <t>129-901</t>
    <phoneticPr fontId="5" type="noConversion"/>
  </si>
  <si>
    <t>129-1001</t>
    <phoneticPr fontId="5" type="noConversion"/>
  </si>
  <si>
    <t>101-17F</t>
  </si>
  <si>
    <t>102-1803</t>
  </si>
  <si>
    <t>104-2303</t>
  </si>
  <si>
    <t>109-1603</t>
  </si>
  <si>
    <t>109-2301</t>
  </si>
  <si>
    <t>110-1602</t>
  </si>
  <si>
    <t>118-1603</t>
  </si>
  <si>
    <t>118-1903</t>
  </si>
  <si>
    <t>120-601</t>
  </si>
  <si>
    <t>125-1503호</t>
  </si>
  <si>
    <t>125-2701</t>
  </si>
  <si>
    <t>131-1502</t>
  </si>
  <si>
    <t>135-904</t>
  </si>
  <si>
    <t>137-2201호</t>
  </si>
  <si>
    <t>138-1103</t>
  </si>
  <si>
    <t>138-602</t>
  </si>
  <si>
    <t>115-501</t>
  </si>
  <si>
    <t xml:space="preserve">126동 </t>
    <phoneticPr fontId="5" type="noConversion"/>
  </si>
  <si>
    <t>108-602</t>
    <phoneticPr fontId="5" type="noConversion"/>
  </si>
  <si>
    <t>117-1702</t>
    <phoneticPr fontId="5" type="noConversion"/>
  </si>
  <si>
    <t>125-1402</t>
    <phoneticPr fontId="5" type="noConversion"/>
  </si>
  <si>
    <t>103-203</t>
    <phoneticPr fontId="5" type="noConversion"/>
  </si>
  <si>
    <t>122-203</t>
    <phoneticPr fontId="5" type="noConversion"/>
  </si>
  <si>
    <t>120-2103</t>
    <phoneticPr fontId="5" type="noConversion"/>
  </si>
  <si>
    <t>109-1603</t>
    <phoneticPr fontId="5" type="noConversion"/>
  </si>
  <si>
    <t>103동 풋살장</t>
    <phoneticPr fontId="5" type="noConversion"/>
  </si>
  <si>
    <t>135-904</t>
    <phoneticPr fontId="5" type="noConversion"/>
  </si>
  <si>
    <t>층간소음 자제 안내방송</t>
    <phoneticPr fontId="5" type="noConversion"/>
  </si>
  <si>
    <t>20:40</t>
    <phoneticPr fontId="5" type="noConversion"/>
  </si>
  <si>
    <t>14:10</t>
    <phoneticPr fontId="5" type="noConversion"/>
  </si>
  <si>
    <t>19:24</t>
    <phoneticPr fontId="5" type="noConversion"/>
  </si>
  <si>
    <t>16:29</t>
    <phoneticPr fontId="5" type="noConversion"/>
  </si>
  <si>
    <t>18:08</t>
    <phoneticPr fontId="5" type="noConversion"/>
  </si>
  <si>
    <t>121-1102</t>
    <phoneticPr fontId="5" type="noConversion"/>
  </si>
  <si>
    <t>19:39</t>
    <phoneticPr fontId="5" type="noConversion"/>
  </si>
  <si>
    <t>09:55</t>
    <phoneticPr fontId="5" type="noConversion"/>
  </si>
  <si>
    <t>16:13</t>
    <phoneticPr fontId="5" type="noConversion"/>
  </si>
  <si>
    <t xml:space="preserve">3게이트 </t>
    <phoneticPr fontId="5" type="noConversion"/>
  </si>
  <si>
    <t>102-2402</t>
    <phoneticPr fontId="5" type="noConversion"/>
  </si>
  <si>
    <t>17:35</t>
    <phoneticPr fontId="5" type="noConversion"/>
  </si>
  <si>
    <t>19:40</t>
    <phoneticPr fontId="5" type="noConversion"/>
  </si>
  <si>
    <t>23:08</t>
    <phoneticPr fontId="5" type="noConversion"/>
  </si>
  <si>
    <t>14:30</t>
    <phoneticPr fontId="5" type="noConversion"/>
  </si>
  <si>
    <t>131-701</t>
    <phoneticPr fontId="5" type="noConversion"/>
  </si>
  <si>
    <t>13:44</t>
    <phoneticPr fontId="5" type="noConversion"/>
  </si>
  <si>
    <t>09:46</t>
    <phoneticPr fontId="5" type="noConversion"/>
  </si>
  <si>
    <t>19:15</t>
    <phoneticPr fontId="5" type="noConversion"/>
  </si>
  <si>
    <t>20:58</t>
    <phoneticPr fontId="5" type="noConversion"/>
  </si>
  <si>
    <t>8초소 내용전달</t>
    <phoneticPr fontId="5" type="noConversion"/>
  </si>
  <si>
    <t>20:08</t>
    <phoneticPr fontId="5" type="noConversion"/>
  </si>
  <si>
    <t>115-102</t>
    <phoneticPr fontId="5" type="noConversion"/>
  </si>
  <si>
    <t>09:06</t>
    <phoneticPr fontId="5" type="noConversion"/>
  </si>
  <si>
    <t>134-902</t>
    <phoneticPr fontId="5" type="noConversion"/>
  </si>
  <si>
    <t>12:38</t>
    <phoneticPr fontId="5" type="noConversion"/>
  </si>
  <si>
    <t>18:35</t>
    <phoneticPr fontId="5" type="noConversion"/>
  </si>
  <si>
    <t>08:12</t>
    <phoneticPr fontId="5" type="noConversion"/>
  </si>
  <si>
    <t>15:19</t>
    <phoneticPr fontId="5" type="noConversion"/>
  </si>
  <si>
    <t>18:29</t>
    <phoneticPr fontId="5" type="noConversion"/>
  </si>
  <si>
    <t>108-702</t>
    <phoneticPr fontId="5" type="noConversion"/>
  </si>
  <si>
    <t>101-2201</t>
    <phoneticPr fontId="5" type="noConversion"/>
  </si>
  <si>
    <t>11:45</t>
    <phoneticPr fontId="5" type="noConversion"/>
  </si>
  <si>
    <t>12:44</t>
    <phoneticPr fontId="5" type="noConversion"/>
  </si>
  <si>
    <t>115동 B1</t>
    <phoneticPr fontId="5" type="noConversion"/>
  </si>
  <si>
    <t>15:50</t>
    <phoneticPr fontId="5" type="noConversion"/>
  </si>
  <si>
    <t xml:space="preserve">129동 </t>
    <phoneticPr fontId="5" type="noConversion"/>
  </si>
  <si>
    <t>120동</t>
    <phoneticPr fontId="5" type="noConversion"/>
  </si>
  <si>
    <t>17:36</t>
    <phoneticPr fontId="5" type="noConversion"/>
  </si>
  <si>
    <t>129동 지하1층</t>
    <phoneticPr fontId="5" type="noConversion"/>
  </si>
  <si>
    <t>09:22</t>
    <phoneticPr fontId="5" type="noConversion"/>
  </si>
  <si>
    <t>10:19</t>
    <phoneticPr fontId="5" type="noConversion"/>
  </si>
  <si>
    <t>15:03</t>
    <phoneticPr fontId="5" type="noConversion"/>
  </si>
  <si>
    <t>13:18</t>
    <phoneticPr fontId="5" type="noConversion"/>
  </si>
  <si>
    <t>14:04</t>
    <phoneticPr fontId="5" type="noConversion"/>
  </si>
  <si>
    <t>112-1902</t>
    <phoneticPr fontId="5" type="noConversion"/>
  </si>
  <si>
    <t>15:11</t>
    <phoneticPr fontId="5" type="noConversion"/>
  </si>
  <si>
    <t>15:55</t>
    <phoneticPr fontId="5" type="noConversion"/>
  </si>
  <si>
    <t>12:35</t>
    <phoneticPr fontId="5" type="noConversion"/>
  </si>
  <si>
    <t>기전실에 내용 전달</t>
    <phoneticPr fontId="5" type="noConversion"/>
  </si>
  <si>
    <t>19:46</t>
    <phoneticPr fontId="5" type="noConversion"/>
  </si>
  <si>
    <t>08:52</t>
    <phoneticPr fontId="5" type="noConversion"/>
  </si>
  <si>
    <t>119-1003</t>
    <phoneticPr fontId="5" type="noConversion"/>
  </si>
  <si>
    <t>19:52</t>
    <phoneticPr fontId="5" type="noConversion"/>
  </si>
  <si>
    <t>114-2202</t>
    <phoneticPr fontId="5" type="noConversion"/>
  </si>
  <si>
    <t>IP로 자제요청.</t>
    <phoneticPr fontId="5" type="noConversion"/>
  </si>
  <si>
    <t>21:17</t>
    <phoneticPr fontId="5" type="noConversion"/>
  </si>
  <si>
    <t>125-1603</t>
    <phoneticPr fontId="5" type="noConversion"/>
  </si>
  <si>
    <t>15:58</t>
    <phoneticPr fontId="5" type="noConversion"/>
  </si>
  <si>
    <t>127-1801</t>
    <phoneticPr fontId="5" type="noConversion"/>
  </si>
  <si>
    <t>17:13</t>
    <phoneticPr fontId="5" type="noConversion"/>
  </si>
  <si>
    <t>143-1503</t>
    <phoneticPr fontId="5" type="noConversion"/>
  </si>
  <si>
    <t>130-2801</t>
    <phoneticPr fontId="5" type="noConversion"/>
  </si>
  <si>
    <t>22:10</t>
    <phoneticPr fontId="5" type="noConversion"/>
  </si>
  <si>
    <t>118-M층</t>
    <phoneticPr fontId="5" type="noConversion"/>
  </si>
  <si>
    <t>10:36</t>
    <phoneticPr fontId="5" type="noConversion"/>
  </si>
  <si>
    <t>104-103</t>
    <phoneticPr fontId="5" type="noConversion"/>
  </si>
  <si>
    <t>112동</t>
    <phoneticPr fontId="5" type="noConversion"/>
  </si>
  <si>
    <t>118동 M층</t>
    <phoneticPr fontId="5" type="noConversion"/>
  </si>
  <si>
    <t>15:59</t>
    <phoneticPr fontId="5" type="noConversion"/>
  </si>
  <si>
    <t>133-101</t>
    <phoneticPr fontId="5" type="noConversion"/>
  </si>
  <si>
    <t>102동앞</t>
    <phoneticPr fontId="5" type="noConversion"/>
  </si>
  <si>
    <t>121-풋살장</t>
    <phoneticPr fontId="5" type="noConversion"/>
  </si>
  <si>
    <t>비상 욕실/해제</t>
    <phoneticPr fontId="5" type="noConversion"/>
  </si>
  <si>
    <t>116-2302</t>
    <phoneticPr fontId="5" type="noConversion"/>
  </si>
  <si>
    <t>102-2602</t>
    <phoneticPr fontId="5" type="noConversion"/>
  </si>
  <si>
    <t>12:42</t>
    <phoneticPr fontId="5" type="noConversion"/>
  </si>
  <si>
    <t>104-1호기</t>
    <phoneticPr fontId="5" type="noConversion"/>
  </si>
  <si>
    <t>21:54</t>
    <phoneticPr fontId="5" type="noConversion"/>
  </si>
  <si>
    <t>08:55</t>
    <phoneticPr fontId="5" type="noConversion"/>
  </si>
  <si>
    <t>137-2502</t>
    <phoneticPr fontId="5" type="noConversion"/>
  </si>
  <si>
    <t>14:17</t>
    <phoneticPr fontId="5" type="noConversion"/>
  </si>
  <si>
    <t>129-802</t>
    <phoneticPr fontId="5" type="noConversion"/>
  </si>
  <si>
    <t>04:43</t>
    <phoneticPr fontId="5" type="noConversion"/>
  </si>
  <si>
    <t>121-203</t>
    <phoneticPr fontId="5" type="noConversion"/>
  </si>
  <si>
    <t>124-1101</t>
    <phoneticPr fontId="5" type="noConversion"/>
  </si>
  <si>
    <t>09:47</t>
    <phoneticPr fontId="5" type="noConversion"/>
  </si>
  <si>
    <t>118동</t>
    <phoneticPr fontId="5" type="noConversion"/>
  </si>
  <si>
    <t>138-402</t>
    <phoneticPr fontId="5" type="noConversion"/>
  </si>
  <si>
    <t>12:25</t>
    <phoneticPr fontId="5" type="noConversion"/>
  </si>
  <si>
    <t>14:33</t>
    <phoneticPr fontId="5" type="noConversion"/>
  </si>
  <si>
    <t>139동</t>
    <phoneticPr fontId="5" type="noConversion"/>
  </si>
  <si>
    <t>121-B1</t>
    <phoneticPr fontId="5" type="noConversion"/>
  </si>
  <si>
    <t>07:23</t>
    <phoneticPr fontId="5" type="noConversion"/>
  </si>
  <si>
    <t>107-B2</t>
    <phoneticPr fontId="5" type="noConversion"/>
  </si>
  <si>
    <t>19:23</t>
    <phoneticPr fontId="5" type="noConversion"/>
  </si>
  <si>
    <t>125-B1</t>
    <phoneticPr fontId="5" type="noConversion"/>
  </si>
  <si>
    <t>109-2804</t>
    <phoneticPr fontId="5" type="noConversion"/>
  </si>
  <si>
    <t>141동</t>
    <phoneticPr fontId="5" type="noConversion"/>
  </si>
  <si>
    <t>05:43</t>
    <phoneticPr fontId="5" type="noConversion"/>
  </si>
  <si>
    <t>125동</t>
    <phoneticPr fontId="5" type="noConversion"/>
  </si>
  <si>
    <t>IP 통화 입주민 오작동</t>
    <phoneticPr fontId="5" type="noConversion"/>
  </si>
  <si>
    <t>143-2504</t>
    <phoneticPr fontId="5" type="noConversion"/>
  </si>
  <si>
    <t>비상_금고</t>
    <phoneticPr fontId="5" type="noConversion"/>
  </si>
  <si>
    <t>21:58</t>
    <phoneticPr fontId="5" type="noConversion"/>
  </si>
  <si>
    <t>2901호에서는 오해라하심. 자기는 자고 있고 시간이라함/오해풀어달라함</t>
    <phoneticPr fontId="5" type="noConversion"/>
  </si>
  <si>
    <t>관리사무소 산하 층간소음 분쟁 위원회 결론 났으며.
2002호 인터폰X, 방문X 세대주에게 문자 서비스만 해달라는 요청을 함</t>
    <phoneticPr fontId="5" type="noConversion"/>
  </si>
  <si>
    <t>112-B1</t>
    <phoneticPr fontId="5" type="noConversion"/>
  </si>
  <si>
    <t>104-303</t>
    <phoneticPr fontId="5" type="noConversion"/>
  </si>
  <si>
    <t>131-B1</t>
    <phoneticPr fontId="5" type="noConversion"/>
  </si>
  <si>
    <t>142동</t>
    <phoneticPr fontId="5" type="noConversion"/>
  </si>
  <si>
    <t>118-2001</t>
    <phoneticPr fontId="5" type="noConversion"/>
  </si>
  <si>
    <t>리셋후 정상작동</t>
    <phoneticPr fontId="5" type="noConversion"/>
  </si>
  <si>
    <t>113-1701</t>
    <phoneticPr fontId="5" type="noConversion"/>
  </si>
  <si>
    <t>방송완료</t>
    <phoneticPr fontId="5" type="noConversion"/>
  </si>
  <si>
    <t>구급차입차</t>
    <phoneticPr fontId="5" type="noConversion"/>
  </si>
  <si>
    <t>112-2601</t>
    <phoneticPr fontId="5" type="noConversion"/>
  </si>
  <si>
    <t>IP폰</t>
    <phoneticPr fontId="5" type="noConversion"/>
  </si>
  <si>
    <t>111-1803</t>
    <phoneticPr fontId="5" type="noConversion"/>
  </si>
  <si>
    <t>113-B1</t>
    <phoneticPr fontId="5" type="noConversion"/>
  </si>
  <si>
    <t>순찰대원 출동하여 교체함</t>
    <phoneticPr fontId="5" type="noConversion"/>
  </si>
  <si>
    <t>114-902</t>
  </si>
  <si>
    <t>103-1601</t>
  </si>
  <si>
    <t>107-1002</t>
  </si>
  <si>
    <t>114-902호</t>
  </si>
  <si>
    <t>115-1401</t>
  </si>
  <si>
    <t>115-2301</t>
  </si>
  <si>
    <t>128-1401</t>
  </si>
  <si>
    <t>131-604</t>
  </si>
  <si>
    <t>140-2404</t>
  </si>
  <si>
    <t>140-2503</t>
  </si>
  <si>
    <t>140-301</t>
  </si>
  <si>
    <t>140-701</t>
  </si>
  <si>
    <t>143-1503</t>
  </si>
  <si>
    <t>143-604</t>
  </si>
  <si>
    <t>144-1701</t>
  </si>
  <si>
    <t>144-201</t>
  </si>
  <si>
    <t>144-2202</t>
  </si>
  <si>
    <t>전 동</t>
  </si>
  <si>
    <t>120동 풋살장</t>
    <phoneticPr fontId="5" type="noConversion"/>
  </si>
  <si>
    <t>144-1901</t>
    <phoneticPr fontId="5" type="noConversion"/>
  </si>
  <si>
    <t>공사세대</t>
    <phoneticPr fontId="5" type="noConversion"/>
  </si>
  <si>
    <t>113-1302</t>
    <phoneticPr fontId="5" type="noConversion"/>
  </si>
  <si>
    <t>02:00</t>
  </si>
  <si>
    <t>101-B1</t>
    <phoneticPr fontId="5" type="noConversion"/>
  </si>
  <si>
    <t>자전거정리</t>
    <phoneticPr fontId="5" type="noConversion"/>
  </si>
  <si>
    <t>143-6F</t>
    <phoneticPr fontId="5" type="noConversion"/>
  </si>
  <si>
    <t>08:32</t>
    <phoneticPr fontId="5" type="noConversion"/>
  </si>
  <si>
    <t>10:13</t>
    <phoneticPr fontId="5" type="noConversion"/>
  </si>
  <si>
    <t xml:space="preserve">116동 </t>
    <phoneticPr fontId="5" type="noConversion"/>
  </si>
  <si>
    <t>21:22</t>
    <phoneticPr fontId="5" type="noConversion"/>
  </si>
  <si>
    <t>기기오작동</t>
    <phoneticPr fontId="5" type="noConversion"/>
  </si>
  <si>
    <t>비상_홈넷 해제</t>
    <phoneticPr fontId="5" type="noConversion"/>
  </si>
  <si>
    <t>14:12</t>
    <phoneticPr fontId="5" type="noConversion"/>
  </si>
  <si>
    <t>15:04</t>
    <phoneticPr fontId="5" type="noConversion"/>
  </si>
  <si>
    <t>승강기사용</t>
    <phoneticPr fontId="5" type="noConversion"/>
  </si>
  <si>
    <t>장기주차</t>
    <phoneticPr fontId="5" type="noConversion"/>
  </si>
  <si>
    <t>120-1302</t>
    <phoneticPr fontId="5" type="noConversion"/>
  </si>
  <si>
    <t>금연안내문</t>
    <phoneticPr fontId="5" type="noConversion"/>
  </si>
  <si>
    <t>안내문 부착완료</t>
    <phoneticPr fontId="5" type="noConversion"/>
  </si>
  <si>
    <t>130-1801</t>
    <phoneticPr fontId="5" type="noConversion"/>
  </si>
  <si>
    <t>111-603</t>
    <phoneticPr fontId="5" type="noConversion"/>
  </si>
  <si>
    <t>128-102</t>
    <phoneticPr fontId="5" type="noConversion"/>
  </si>
  <si>
    <t>비상_안방 해제</t>
    <phoneticPr fontId="5" type="noConversion"/>
  </si>
  <si>
    <t>ERP 요청, 층간소음분쟁위원회 중재하라고 권해드림(7/13)</t>
    <phoneticPr fontId="5" type="noConversion"/>
  </si>
  <si>
    <t>140동</t>
  </si>
  <si>
    <t>117-1802</t>
    <phoneticPr fontId="5" type="noConversion"/>
  </si>
  <si>
    <t>비상_안방해제</t>
    <phoneticPr fontId="5" type="noConversion"/>
  </si>
  <si>
    <t>130-B2</t>
    <phoneticPr fontId="5" type="noConversion"/>
  </si>
  <si>
    <t>109동</t>
  </si>
  <si>
    <t>11:03</t>
    <phoneticPr fontId="5" type="noConversion"/>
  </si>
  <si>
    <t>121-1호기</t>
    <phoneticPr fontId="5" type="noConversion"/>
  </si>
  <si>
    <t>문의</t>
    <phoneticPr fontId="5" type="noConversion"/>
  </si>
  <si>
    <t>12:01</t>
    <phoneticPr fontId="5" type="noConversion"/>
  </si>
  <si>
    <t>호수</t>
    <phoneticPr fontId="5" type="noConversion"/>
  </si>
  <si>
    <t>동</t>
    <phoneticPr fontId="5" type="noConversion"/>
  </si>
  <si>
    <t>101~122동</t>
    <phoneticPr fontId="5" type="noConversion"/>
  </si>
  <si>
    <t>인터폰 오작동 및 고장세대</t>
    <phoneticPr fontId="5" type="noConversion"/>
  </si>
  <si>
    <t xml:space="preserve">동 </t>
    <phoneticPr fontId="5" type="noConversion"/>
  </si>
  <si>
    <t>08:31</t>
    <phoneticPr fontId="5" type="noConversion"/>
  </si>
  <si>
    <t xml:space="preserve">137동 </t>
    <phoneticPr fontId="5" type="noConversion"/>
  </si>
  <si>
    <t>123~144동</t>
    <phoneticPr fontId="5" type="noConversion"/>
  </si>
  <si>
    <t>101-1703</t>
    <phoneticPr fontId="5" type="noConversion"/>
  </si>
  <si>
    <t>135-103호에 방문차량이 아닌 차량이 들어옴 71로8497</t>
    <phoneticPr fontId="5" type="noConversion"/>
  </si>
  <si>
    <t>128-1501</t>
    <phoneticPr fontId="5" type="noConversion"/>
  </si>
  <si>
    <t>109-2호기</t>
    <phoneticPr fontId="5" type="noConversion"/>
  </si>
  <si>
    <t>보건소차량</t>
    <phoneticPr fontId="5" type="noConversion"/>
  </si>
  <si>
    <t>박종우</t>
    <phoneticPr fontId="5" type="noConversion"/>
  </si>
  <si>
    <t>방범_금고</t>
    <phoneticPr fontId="5" type="noConversion"/>
  </si>
  <si>
    <t>안내문 1장 발부함</t>
    <phoneticPr fontId="5" type="noConversion"/>
  </si>
  <si>
    <t>130-1901</t>
    <phoneticPr fontId="5" type="noConversion"/>
  </si>
  <si>
    <t>결정된바 없음</t>
    <phoneticPr fontId="5" type="noConversion"/>
  </si>
  <si>
    <t>130-1801 새로온 입주민이 당분간은 참아보다 안되면 조치 하겠다고 함 전 입주민도 고통을 호소했던 세대임</t>
    <phoneticPr fontId="5" type="noConversion"/>
  </si>
  <si>
    <t>101동 풋살장</t>
    <phoneticPr fontId="5" type="noConversion"/>
  </si>
  <si>
    <t>101동 앞 농구장에서 아직도 여럿이 농구하면서 시끄럽다는 민원</t>
    <phoneticPr fontId="5" type="noConversion"/>
  </si>
  <si>
    <t>131-B2</t>
    <phoneticPr fontId="5" type="noConversion"/>
  </si>
  <si>
    <t>23:51</t>
    <phoneticPr fontId="5" type="noConversion"/>
  </si>
  <si>
    <t>115-1801</t>
    <phoneticPr fontId="5" type="noConversion"/>
  </si>
  <si>
    <t>114-2102</t>
    <phoneticPr fontId="5" type="noConversion"/>
  </si>
  <si>
    <t>21:24</t>
    <phoneticPr fontId="5" type="noConversion"/>
  </si>
  <si>
    <t>107-1401</t>
    <phoneticPr fontId="5" type="noConversion"/>
  </si>
  <si>
    <t>101-2703</t>
    <phoneticPr fontId="5" type="noConversion"/>
  </si>
  <si>
    <t>83버5274 차량이 101-2703호 방문한다고 함(모르는 차량임) 010-9735-7588 피드백</t>
    <phoneticPr fontId="5" type="noConversion"/>
  </si>
  <si>
    <t>143-2501</t>
    <phoneticPr fontId="5" type="noConversion"/>
  </si>
  <si>
    <t>12일 저녁 20:00정도에 방문할 차량이 없는데 방문차량이 있다고 뜸(차량번호 모름)</t>
    <phoneticPr fontId="5" type="noConversion"/>
  </si>
  <si>
    <t>관소에 내용 전달 → 관소에서 입주자에게 전화하겠다고 함</t>
    <phoneticPr fontId="5" type="noConversion"/>
  </si>
  <si>
    <t>현수막제거</t>
    <phoneticPr fontId="5" type="noConversion"/>
  </si>
  <si>
    <t>114-2101</t>
    <phoneticPr fontId="5" type="noConversion"/>
  </si>
  <si>
    <t>114-2101호 방문차량 97보2276 아니라고 함</t>
    <phoneticPr fontId="5" type="noConversion"/>
  </si>
  <si>
    <t>133-101호 방문차량 141버7122 아니라고 함</t>
    <phoneticPr fontId="5" type="noConversion"/>
  </si>
  <si>
    <t>관소에 연락</t>
    <phoneticPr fontId="5" type="noConversion"/>
  </si>
  <si>
    <t>123-B2</t>
    <phoneticPr fontId="5" type="noConversion"/>
  </si>
  <si>
    <t>128-1201</t>
    <phoneticPr fontId="5" type="noConversion"/>
  </si>
  <si>
    <t>97수6701차량이 입차했다고 세대에서 뜨는데 관련없는 차량이라고함.</t>
    <phoneticPr fontId="5" type="noConversion"/>
  </si>
  <si>
    <t>조회결과 상가차량으로 확인.세대에 연락하여 시스템의 문제로 관리실과 업체가 문제해결 조율중이라고 알려줌.추후 관리비가 추가로 나올시 재민원 하실수 있다고 안내</t>
    <phoneticPr fontId="5" type="noConversion"/>
  </si>
  <si>
    <t>57수2925번 차량이 본인 세대랑은 상관이 없는 차량인데 본인 세대 방문 차량으로 홈넷에 뜬다고 주차비 문제도 있으니 확인 해달라는 민원`</t>
    <phoneticPr fontId="5" type="noConversion"/>
  </si>
  <si>
    <t xml:space="preserve">당 차량은 상가 방문차량으로 등록된 차량이며 전산상의 오류는 정상화 작업 중이고 주차비는 부과 되지 않는다고 안내 함 </t>
    <phoneticPr fontId="5" type="noConversion"/>
  </si>
  <si>
    <t>120-703</t>
    <phoneticPr fontId="5" type="noConversion"/>
  </si>
  <si>
    <t xml:space="preserve">68다3402차량이 본인 세대와 상관이 없는차량인데 본인 세대 방문으로 표시가 된다 확인을 해달라는 요청 민원 </t>
    <phoneticPr fontId="5" type="noConversion"/>
  </si>
  <si>
    <t>10버4210차량(010-7605-5115)이 134-902호를 방문한다고 떠서 확인차 연락옴</t>
    <phoneticPr fontId="5" type="noConversion"/>
  </si>
  <si>
    <t>108-2702</t>
    <phoneticPr fontId="5" type="noConversion"/>
  </si>
  <si>
    <t>45어 6687차량 모르는 차량인데 방문차량으로 뜸</t>
    <phoneticPr fontId="5" type="noConversion"/>
  </si>
  <si>
    <t>54어 0855 차량 모르는 차량인데 방문차량으로 뜸</t>
    <phoneticPr fontId="5" type="noConversion"/>
  </si>
  <si>
    <t>확인결과 상가로 방문증 발급</t>
    <phoneticPr fontId="5" type="noConversion"/>
  </si>
  <si>
    <t xml:space="preserve">확인결과 전입주자임 </t>
    <phoneticPr fontId="5" type="noConversion"/>
  </si>
  <si>
    <t>124-2001</t>
    <phoneticPr fontId="5" type="noConversion"/>
  </si>
  <si>
    <t>36모 0999 차량 모르는 차량인데 방문차량으로 뜸</t>
    <phoneticPr fontId="5" type="noConversion"/>
  </si>
  <si>
    <t>연락처</t>
    <phoneticPr fontId="5" type="noConversion"/>
  </si>
  <si>
    <t xml:space="preserve">홈넷 패드 고장으로 차량 번호는 확인 불가 하다고 함 </t>
    <phoneticPr fontId="5" type="noConversion"/>
  </si>
  <si>
    <t>2002호에서 인터폰 통화 거부 함</t>
    <phoneticPr fontId="5" type="noConversion"/>
  </si>
  <si>
    <t>민원인께 층간소음 분쟁 위원회 안내 함 → 8/17 접수 한다고 함</t>
    <phoneticPr fontId="5" type="noConversion"/>
  </si>
  <si>
    <t xml:space="preserve">본인세대 방문차량이 아닌 차량이 입차 했다고 호출이 온다고 함 </t>
    <phoneticPr fontId="5" type="noConversion"/>
  </si>
  <si>
    <t>103-1602</t>
    <phoneticPr fontId="5" type="noConversion"/>
  </si>
  <si>
    <t>타차량방문</t>
    <phoneticPr fontId="5" type="noConversion"/>
  </si>
  <si>
    <t>103-1602호에 타차량방문객이 온다고 함 차량번호 뒷번호 2127</t>
    <phoneticPr fontId="5" type="noConversion"/>
  </si>
  <si>
    <t>입주자에게 주차로 인한 추가 관리비 부분은 없을거라고 안내함</t>
    <phoneticPr fontId="5" type="noConversion"/>
  </si>
  <si>
    <t>142모 7255 , 357무7836 세대와 상관없는 방문차량이라 BLACK리스트에 등록바람</t>
    <phoneticPr fontId="5" type="noConversion"/>
  </si>
  <si>
    <t>내일 관리사무소를 통해 해당 차량들 차량번호 BLACK리스트에 올려줄것 요청!!!!!</t>
    <phoneticPr fontId="5" type="noConversion"/>
  </si>
  <si>
    <t>143-304</t>
    <phoneticPr fontId="5" type="noConversion"/>
  </si>
  <si>
    <t>관리실에서 업체와 조율하여 업데이트할 예정이라고 설명함</t>
    <phoneticPr fontId="5" type="noConversion"/>
  </si>
  <si>
    <t>119-2501</t>
    <phoneticPr fontId="5" type="noConversion"/>
  </si>
  <si>
    <t>124-2403호에 38거0978 차량이 입차시 알람이 울리는데,세대 차량이 아니라는 민원</t>
    <phoneticPr fontId="5" type="noConversion"/>
  </si>
  <si>
    <t>119-2501호에 15모3075 차량이 입차시 알람이 울리는데,세대 차량이 아니라는 민원</t>
    <phoneticPr fontId="5" type="noConversion"/>
  </si>
  <si>
    <t>143-304호에 61부2524 차량이 입차시 알람이 울리는데,세대 차량이 아니라는 민원</t>
    <phoneticPr fontId="5" type="noConversion"/>
  </si>
  <si>
    <t>108-702호에 35두8440 차량이 입차시 알람이 울리는데,세대 차량이 아니라는 민원</t>
    <phoneticPr fontId="5" type="noConversion"/>
  </si>
  <si>
    <t>관리실에서 업체와 조율하여 업데이트할 예정이라고 설명함.남편분은 수긍하셨으나 아내분은 불안해하며 입차한 차량의 전화번호등을 요구.개인정보는 알려줄수 없다고 안내하였으나,여러가지 불만사항을 말하며 내일 관리실에 전화해서 입차시스템이 언제 완료되는지 문의하신다고함</t>
    <phoneticPr fontId="5" type="noConversion"/>
  </si>
  <si>
    <t>109-2501</t>
    <phoneticPr fontId="5" type="noConversion"/>
  </si>
  <si>
    <t>관리실에 내용전달함</t>
    <phoneticPr fontId="5" type="noConversion"/>
  </si>
  <si>
    <t>143-2504호에 04오2540 차량이 입차시 알람이 울리는데,세대 차량이 아니라는 민원</t>
    <phoneticPr fontId="5" type="noConversion"/>
  </si>
  <si>
    <t>102-2103</t>
    <phoneticPr fontId="5" type="noConversion"/>
  </si>
  <si>
    <t>102-2103호에 55하2598 차량이 입차시 알람이 울리는데,세대 차량이 아니라는 민원</t>
    <phoneticPr fontId="5" type="noConversion"/>
  </si>
  <si>
    <t>132-2001</t>
    <phoneticPr fontId="5" type="noConversion"/>
  </si>
  <si>
    <t>132-2001호에 185버9535 차량이 입차시 알람이 울리는데,세대 차량이 아니라는 민원.한달정도 집을 비울 상황이라 추후 주차비 추가될까 신경쓰인다고 함</t>
    <phoneticPr fontId="5" type="noConversion"/>
  </si>
  <si>
    <t>관리실에서 업체와 조율하여 업데이트할 예정이라고 설명함. 주차비가 추가될시 한달후 귀가하여 관리실로 문의 하시라고 안내함</t>
    <phoneticPr fontId="5" type="noConversion"/>
  </si>
  <si>
    <t>81라 9857차량이 방문차량으로 되었다며 민원제기</t>
    <phoneticPr fontId="5" type="noConversion"/>
  </si>
  <si>
    <t>010-8947-3226운전자분 통화 104-603호 자재배송함</t>
    <phoneticPr fontId="5" type="noConversion"/>
  </si>
  <si>
    <t>103-601</t>
    <phoneticPr fontId="5" type="noConversion"/>
  </si>
  <si>
    <t>82머 7703차량이 방문차량으로 되었다며 민원제기</t>
    <phoneticPr fontId="5" type="noConversion"/>
  </si>
  <si>
    <t>111-1002</t>
    <phoneticPr fontId="5" type="noConversion"/>
  </si>
  <si>
    <t>102-2103호</t>
    <phoneticPr fontId="5" type="noConversion"/>
  </si>
  <si>
    <t>102-2103호 64조 7756 차량이 방문차량으로 기록됨</t>
    <phoneticPr fontId="5" type="noConversion"/>
  </si>
  <si>
    <t>90도0682차량이 방문차량으로 되었다며 민원제기</t>
    <phoneticPr fontId="5" type="noConversion"/>
  </si>
  <si>
    <t>전화통화 결과 104-303방문차량으로 확인, 입주민에게 차량번호 알려주라고 안내</t>
    <phoneticPr fontId="5" type="noConversion"/>
  </si>
  <si>
    <t>모르는 차량(353더 3130)이 104-303 홈넷에 방문차량으로 표시</t>
    <phoneticPr fontId="5" type="noConversion"/>
  </si>
  <si>
    <t>택배문의</t>
    <phoneticPr fontId="5" type="noConversion"/>
  </si>
  <si>
    <t>246라 2829차량이 방문했다고 연락받앗다며 이의 제기함</t>
    <phoneticPr fontId="5" type="noConversion"/>
  </si>
  <si>
    <t>관소에 인수인계</t>
    <phoneticPr fontId="5" type="noConversion"/>
  </si>
  <si>
    <t>113-1502호</t>
    <phoneticPr fontId="5" type="noConversion"/>
  </si>
  <si>
    <t>109-404</t>
    <phoneticPr fontId="5" type="noConversion"/>
  </si>
  <si>
    <t>109-404호에 29고5966차량이 입차시 알람이 울리는데,세대 차량이 아니라는 민원</t>
    <phoneticPr fontId="5" type="noConversion"/>
  </si>
  <si>
    <t>103-202</t>
    <phoneticPr fontId="5" type="noConversion"/>
  </si>
  <si>
    <t>109-404호에 29고5966차량이 입차시 알람이 울리는데,세대 차량이 아니라는 민원.또한 모든 요금을 부과하고 입주했는데도 차량이 2대라고 주차비 부과하는 것, 방문에 대해 요금 부과하는것도 입주자대표회의에 대해서 불만이 많다고 하심</t>
    <phoneticPr fontId="5" type="noConversion"/>
  </si>
  <si>
    <t>17서0464 차량 조회 결과 128-102 수업차량임010-2462-7734 -→ 피드백함</t>
    <phoneticPr fontId="5" type="noConversion"/>
  </si>
  <si>
    <t xml:space="preserve">17서0464차량이 들어온다는 민원 010-5495-1106 </t>
    <phoneticPr fontId="5" type="noConversion"/>
  </si>
  <si>
    <t>47거6121차량이 들어온다는 민원/세대랑 무관한 차량이라함</t>
    <phoneticPr fontId="5" type="noConversion"/>
  </si>
  <si>
    <t>306저1149차량이 들어온다는 민원/세대랑 무관한 차량이라함</t>
    <phoneticPr fontId="5" type="noConversion"/>
  </si>
  <si>
    <t>차량 넘버 말씀해 주시면 불이익 없도록 관리사무소로 연락조치하겠다고 함</t>
    <phoneticPr fontId="5" type="noConversion"/>
  </si>
  <si>
    <t>15루7818 무관한 차량이 들어온다는 민원/</t>
    <phoneticPr fontId="5" type="noConversion"/>
  </si>
  <si>
    <t>45다2279 무관한 차량이 들어온다는 민원/</t>
    <phoneticPr fontId="5" type="noConversion"/>
  </si>
  <si>
    <t>차량입차</t>
    <phoneticPr fontId="5" type="noConversion"/>
  </si>
  <si>
    <t>110-2602</t>
    <phoneticPr fontId="5" type="noConversion"/>
  </si>
  <si>
    <t>110-2602호에 36가 5345 차량이 입차시 알람이 울리는데,세대 차량이 아니라는 민원</t>
    <phoneticPr fontId="5" type="noConversion"/>
  </si>
  <si>
    <t>조치하겠다고 함</t>
    <phoneticPr fontId="5" type="noConversion"/>
  </si>
  <si>
    <t>115-2502</t>
    <phoneticPr fontId="5" type="noConversion"/>
  </si>
  <si>
    <t>차량이 입차시 알람이 울리는데,세대 차량이 아니라는 민원 → 차량번호는 확인 못했다고 함</t>
    <phoneticPr fontId="5" type="noConversion"/>
  </si>
  <si>
    <t>125-1503호에 45오4226 차량이 입차시 알람이 울리는데,세대 차량이 아니라는 민원</t>
    <phoneticPr fontId="5" type="noConversion"/>
  </si>
  <si>
    <t>111-2002</t>
    <phoneticPr fontId="5" type="noConversion"/>
  </si>
  <si>
    <t>111-2002호에 20더0542 차량이 입차시 알람이 울리는데,세대 차량이 아니라는 민원</t>
    <phoneticPr fontId="5" type="noConversion"/>
  </si>
  <si>
    <t>106-1303</t>
    <phoneticPr fontId="5" type="noConversion"/>
  </si>
  <si>
    <t>106-1303호에 40소0899 차량이 입차시 알람이 울리는데,세대 차량이 아니라는 민원</t>
    <phoneticPr fontId="5" type="noConversion"/>
  </si>
  <si>
    <t>11러7530 , 13라7388 -→모르는 차량방문함 확인요청</t>
    <phoneticPr fontId="5" type="noConversion"/>
  </si>
  <si>
    <t>민원업무</t>
  </si>
  <si>
    <t>입차차량분과 통화 → 지인집에 찾아온게 맞다고 하심(한연수님 지혜 엄마)</t>
    <phoneticPr fontId="5" type="noConversion"/>
  </si>
  <si>
    <t>109-1302</t>
    <phoneticPr fontId="5" type="noConversion"/>
  </si>
  <si>
    <t>109-2804호에서 모르는 차량이 입차되었다는 민원 , (289거 4830, 010-4713-3823)</t>
    <phoneticPr fontId="5" type="noConversion"/>
  </si>
  <si>
    <t>109-1302호에서 모르는 차량이 입차되었다는 민원, (240무 2907, 010-7402-4785)</t>
    <phoneticPr fontId="5" type="noConversion"/>
  </si>
  <si>
    <t>124-601호에서 모르는 차량이 입차되었다는 민원, (32부 4117, 010-6739-0923)</t>
    <phoneticPr fontId="5" type="noConversion"/>
  </si>
  <si>
    <t>핸드폰으로 통화시 본인은 차가 없다고 함</t>
    <phoneticPr fontId="5" type="noConversion"/>
  </si>
  <si>
    <t>해당 차주분과 통화 → 119-1302호 방문차량이라고 함 →민원인에게 피드백 해드림</t>
    <phoneticPr fontId="5" type="noConversion"/>
  </si>
  <si>
    <t>126-1301호에서 모르는 차량이 입차되었다는 민원, (69더 6298, 010-8705-0548)</t>
    <phoneticPr fontId="5" type="noConversion"/>
  </si>
  <si>
    <t>배송차량이라고 함 → 민원주신 입주민과 통화해서 알려드림</t>
    <phoneticPr fontId="5" type="noConversion"/>
  </si>
  <si>
    <t>139-602</t>
    <phoneticPr fontId="5" type="noConversion"/>
  </si>
  <si>
    <t>139-602호에서 모르는차량이 입차되었다는 민원 (60어 5819, 010-5321-7970)</t>
    <phoneticPr fontId="5" type="noConversion"/>
  </si>
  <si>
    <t>104-1403</t>
    <phoneticPr fontId="5" type="noConversion"/>
  </si>
  <si>
    <t>123-2901</t>
    <phoneticPr fontId="5" type="noConversion"/>
  </si>
  <si>
    <t>123-2901호에서 모르는차량이 입차되었다는 민원 (67러 9819)</t>
    <phoneticPr fontId="5" type="noConversion"/>
  </si>
  <si>
    <t>104-1403호에서 모르는차량이 입차되었다는 민원 010-4651-7096 (39모 8404)</t>
    <phoneticPr fontId="5" type="noConversion"/>
  </si>
  <si>
    <t>연락처가 없어서 연락못함 → 입주민 전화 안받음</t>
    <phoneticPr fontId="5" type="noConversion"/>
  </si>
  <si>
    <t>쿠팡배송차량  민원주신 입주민과 통화후 내용전달</t>
    <phoneticPr fontId="5" type="noConversion"/>
  </si>
  <si>
    <t>연락처가 없어서 연락못함 → 입주민 전화 안받음→ 
  통화(입주민은 이런 시스템 자체가 말이 안된다고 하심</t>
    <phoneticPr fontId="5" type="noConversion"/>
  </si>
  <si>
    <t>103-501</t>
    <phoneticPr fontId="5" type="noConversion"/>
  </si>
  <si>
    <t>06도3515 차량이 입차시 알람이 울리는데,세대 차량이 아니라는 민원</t>
    <phoneticPr fontId="5" type="noConversion"/>
  </si>
  <si>
    <t xml:space="preserve">차량번호는 모르고 지인차량이긴 한데 오늘은 다른세대 방문을 했는데 본인 세대로 뜬다는 민원 </t>
    <phoneticPr fontId="5" type="noConversion"/>
  </si>
  <si>
    <t xml:space="preserve">15서6194번 차량이 본인세대랑 관련없는데 방문차량으로 뜬다는 민원 </t>
    <phoneticPr fontId="5" type="noConversion"/>
  </si>
  <si>
    <t>기록하여 조치하겠다고 함</t>
    <phoneticPr fontId="5" type="noConversion"/>
  </si>
  <si>
    <t>109-1903</t>
    <phoneticPr fontId="5" type="noConversion"/>
  </si>
  <si>
    <t xml:space="preserve">55라2069번 차량이 본인세대랑 관련없는데 방문차량으로 뜬다는 민원 </t>
    <phoneticPr fontId="5" type="noConversion"/>
  </si>
  <si>
    <t>안방 비상 / 해제</t>
    <phoneticPr fontId="5" type="noConversion"/>
  </si>
  <si>
    <t>104-1202</t>
    <phoneticPr fontId="5" type="noConversion"/>
  </si>
  <si>
    <t>주차관제 시스템 확인하고 전화로 문의 결과 수업이라고 했지만 입주민 통화결과 자녀가 
없다고 함-→관리실 이주임님께 BLACKLIST 등재 요청</t>
    <phoneticPr fontId="5" type="noConversion"/>
  </si>
  <si>
    <t>137-102</t>
    <phoneticPr fontId="5" type="noConversion"/>
  </si>
  <si>
    <t xml:space="preserve">28너7728번 차량이 본인세대랑 관련없는데 방문차량으로 뜬다는 민원 </t>
    <phoneticPr fontId="5" type="noConversion"/>
  </si>
  <si>
    <t xml:space="preserve">상황실에서 확인결과 수업차량으로 세대를 발못 불러 버러진 상황으로 확인 → 주의 조치 주고 방문증 다시 발급 받으시라고 안내 함 </t>
    <phoneticPr fontId="5" type="noConversion"/>
  </si>
  <si>
    <t>109-1401</t>
    <phoneticPr fontId="5" type="noConversion"/>
  </si>
  <si>
    <t>동호수사칭</t>
    <phoneticPr fontId="5" type="noConversion"/>
  </si>
  <si>
    <t>109-1401호 방문25다9022차량 동호수 사칭관련 민원.</t>
    <phoneticPr fontId="5" type="noConversion"/>
  </si>
  <si>
    <t xml:space="preserve">31구0515번 차량이 본인세대랑 관련없는데 방문차량으로 뜬다는 민원 </t>
    <phoneticPr fontId="5" type="noConversion"/>
  </si>
  <si>
    <t>112-1201</t>
    <phoneticPr fontId="5" type="noConversion"/>
  </si>
  <si>
    <t>109-2801</t>
    <phoneticPr fontId="5" type="noConversion"/>
  </si>
  <si>
    <t xml:space="preserve">13나3299번 차량이 본인세대랑 관련없는데 방문차량으로 뜬다는 민원 </t>
    <phoneticPr fontId="5" type="noConversion"/>
  </si>
  <si>
    <t xml:space="preserve">방문 기록 조화결과 → 금일 20시경 3게이트로 입차하여 128-1403 010-3890-9495 P/U 차량으로 방문증 발급 함 → 128-1403방문증 발급 했는데 입차 콜은 전상상의 오류로 112-2601로 간 상황 확인 함 </t>
    <phoneticPr fontId="5" type="noConversion"/>
  </si>
  <si>
    <t>관리사무소로 내용 전달 하여 조치 예정</t>
    <phoneticPr fontId="5" type="noConversion"/>
  </si>
  <si>
    <t xml:space="preserve">방문증상 연락처010-6686-6514번으로 연락해보니 연락처도 거짓으로 확인 블랙리스트 접수 요망 </t>
    <phoneticPr fontId="5" type="noConversion"/>
  </si>
  <si>
    <t>방문자는 아들의 여친이라 주장하고있으나 확인결과 아들도 여친도 아닌것으로 확인, 
 재발방지 및 경찰신고한다하니 직접 해명도록 안내.</t>
    <phoneticPr fontId="5" type="noConversion"/>
  </si>
  <si>
    <t>36러 0764 19일,20일 104-1202 수업으로 방문</t>
    <phoneticPr fontId="5" type="noConversion"/>
  </si>
  <si>
    <t>112-803</t>
    <phoneticPr fontId="5" type="noConversion"/>
  </si>
  <si>
    <t>112-803호에 76다 6855 타차량방문</t>
    <phoneticPr fontId="5" type="noConversion"/>
  </si>
  <si>
    <t>109-2402호 방문차량을 109-2501호로 잘못 발권함</t>
    <phoneticPr fontId="5" type="noConversion"/>
  </si>
  <si>
    <t>11러7530 -→010-7379-1226 수업차량 104-2602호 121-203호 기록됨 -→입주민은 수업 없다함
13라7388 -→010-3788-5882 에어컨AS기사차량 -→입주민 관계차량 맞다함</t>
    <phoneticPr fontId="5" type="noConversion"/>
  </si>
  <si>
    <t>기록하여 조치하겠다고 함 → 확인결과 딸의 남자친구 차로 확인됨</t>
    <phoneticPr fontId="5" type="noConversion"/>
  </si>
  <si>
    <t>원형도로 및 외곽도로 단속</t>
  </si>
  <si>
    <t>동호수</t>
    <phoneticPr fontId="5" type="noConversion"/>
  </si>
  <si>
    <t>대분류</t>
    <phoneticPr fontId="5" type="noConversion"/>
  </si>
  <si>
    <t>소분류</t>
    <phoneticPr fontId="5" type="noConversion"/>
  </si>
  <si>
    <t>내용</t>
    <phoneticPr fontId="5" type="noConversion"/>
  </si>
  <si>
    <t>결과</t>
    <phoneticPr fontId="5" type="noConversion"/>
  </si>
  <si>
    <t>127-102</t>
    <phoneticPr fontId="5" type="noConversion"/>
  </si>
  <si>
    <t>긴급금연방송</t>
    <phoneticPr fontId="5" type="noConversion"/>
  </si>
  <si>
    <t>117-1102</t>
    <phoneticPr fontId="5" type="noConversion"/>
  </si>
  <si>
    <t>비상_홈넷</t>
    <phoneticPr fontId="5" type="noConversion"/>
  </si>
  <si>
    <t>상황실 확인</t>
    <phoneticPr fontId="5" type="noConversion"/>
  </si>
  <si>
    <t>층간소음</t>
    <phoneticPr fontId="5" type="noConversion"/>
  </si>
  <si>
    <t>민원업무</t>
    <phoneticPr fontId="5" type="noConversion"/>
  </si>
  <si>
    <t>타차량방문</t>
    <phoneticPr fontId="5" type="noConversion"/>
  </si>
  <si>
    <t>118-1701</t>
    <phoneticPr fontId="5" type="noConversion"/>
  </si>
  <si>
    <t>2021-03-21</t>
  </si>
  <si>
    <t>2021-04-30</t>
  </si>
  <si>
    <t>2021-05-01</t>
  </si>
  <si>
    <t>동 호수
(장소)</t>
  </si>
  <si>
    <t>131-2302</t>
  </si>
  <si>
    <t>104-902</t>
  </si>
  <si>
    <t>135-601</t>
  </si>
  <si>
    <t>124-1601</t>
  </si>
  <si>
    <t>116-1301</t>
  </si>
  <si>
    <t xml:space="preserve">124동 </t>
  </si>
  <si>
    <t>138-803</t>
  </si>
  <si>
    <t>144-1901</t>
  </si>
  <si>
    <t>108-1001</t>
  </si>
  <si>
    <t>110-402</t>
  </si>
  <si>
    <t>122-1902호</t>
  </si>
  <si>
    <t>111-1303</t>
  </si>
  <si>
    <t>124-2603</t>
  </si>
  <si>
    <t>143-703</t>
  </si>
  <si>
    <t>125동1503</t>
  </si>
  <si>
    <t>116동1602</t>
  </si>
  <si>
    <t>109-1504</t>
  </si>
  <si>
    <t>134-701</t>
  </si>
  <si>
    <t>135-2103</t>
  </si>
  <si>
    <t>123동701</t>
  </si>
  <si>
    <t>136-1501호</t>
  </si>
  <si>
    <t>116-1602호</t>
  </si>
  <si>
    <t>131-1201</t>
  </si>
  <si>
    <t>120-102</t>
  </si>
  <si>
    <t>111-1103</t>
  </si>
  <si>
    <t>102-203</t>
  </si>
  <si>
    <t>119-1802호</t>
  </si>
  <si>
    <t>134-2201</t>
  </si>
  <si>
    <t>143-2102호</t>
  </si>
  <si>
    <t>108-1501</t>
  </si>
  <si>
    <t>143-2202</t>
  </si>
  <si>
    <t>105-1002</t>
  </si>
  <si>
    <t>117-1102</t>
  </si>
  <si>
    <t>층간소음 요약</t>
  </si>
  <si>
    <t>115-301</t>
  </si>
  <si>
    <t>137-2202</t>
    <phoneticPr fontId="5" type="noConversion"/>
  </si>
  <si>
    <t>144-1702</t>
    <phoneticPr fontId="5" type="noConversion"/>
  </si>
  <si>
    <t>114-1002</t>
    <phoneticPr fontId="5" type="noConversion"/>
  </si>
  <si>
    <t>106-1001</t>
  </si>
  <si>
    <t>106-1002</t>
  </si>
  <si>
    <t>115-2501</t>
  </si>
  <si>
    <t>116-2301</t>
  </si>
  <si>
    <t>143-403</t>
  </si>
  <si>
    <t>144-2101</t>
  </si>
  <si>
    <t>141-901</t>
    <phoneticPr fontId="5" type="noConversion"/>
  </si>
  <si>
    <t>119-601</t>
    <phoneticPr fontId="5" type="noConversion"/>
  </si>
  <si>
    <t>베리타스상가</t>
    <phoneticPr fontId="5" type="noConversion"/>
  </si>
  <si>
    <t>134-102</t>
    <phoneticPr fontId="5" type="noConversion"/>
  </si>
  <si>
    <t>방송완료</t>
  </si>
  <si>
    <t>타방문차량</t>
    <phoneticPr fontId="5" type="noConversion"/>
  </si>
  <si>
    <t>보일러</t>
    <phoneticPr fontId="5" type="noConversion"/>
  </si>
  <si>
    <t>위층이 쿵쿵거린다며 오전,오후 민원</t>
    <phoneticPr fontId="5" type="noConversion"/>
  </si>
  <si>
    <t>퇴출요청</t>
    <phoneticPr fontId="5" type="noConversion"/>
  </si>
  <si>
    <t>00:47</t>
    <phoneticPr fontId="5" type="noConversion"/>
  </si>
  <si>
    <t>127-B1</t>
  </si>
  <si>
    <t>방문금지</t>
    <phoneticPr fontId="5" type="noConversion"/>
  </si>
  <si>
    <t>초소대원 출동하여 자제 요청함</t>
    <phoneticPr fontId="5" type="noConversion"/>
  </si>
  <si>
    <t>민원업무</t>
    <phoneticPr fontId="5" type="noConversion"/>
  </si>
  <si>
    <t>132-1703</t>
    <phoneticPr fontId="5" type="noConversion"/>
  </si>
  <si>
    <t>학원차량(71우8495)을 세대방문으로 잘못 발행함</t>
    <phoneticPr fontId="5" type="noConversion"/>
  </si>
  <si>
    <t>관리사무소로 내용 전달(이주임)</t>
    <phoneticPr fontId="5" type="noConversion"/>
  </si>
  <si>
    <t>112-1902</t>
    <phoneticPr fontId="5" type="noConversion"/>
  </si>
  <si>
    <t>이차량 141-1401, 112-1902 방문으로 방문증 발급 확인 전화번호 두개(010-9357-4764, 010-2248-2234)로 연락을 하였지만 부재중으로 순찰대원 출동하여 확인 -&gt; 차를 찿질 못함 -&gt; 관리사무소로 내용 전달 후 블랙리스트 등록 예정 차량은 등록차량으로 되어있음</t>
    <phoneticPr fontId="5" type="noConversion"/>
  </si>
  <si>
    <t xml:space="preserve">세대와 관련없는 차량(71도5703 학원차량 추정)이 방문차량으로 뜬다는 민원 </t>
    <phoneticPr fontId="5" type="noConversion"/>
  </si>
  <si>
    <t>139-502</t>
    <phoneticPr fontId="5" type="noConversion"/>
  </si>
  <si>
    <t xml:space="preserve">세대와 관련없는 차량(21루8739 010-9279-0521)이 25일 04시경 입차하였다고 함 </t>
    <phoneticPr fontId="5" type="noConversion"/>
  </si>
  <si>
    <t>방문증상 연락처로 연락하여 확인 -&gt; 1차 부재중, 2차까지 전화 않받을 경우 익일 관리사무소로 연락하여 블랙리스트 등록 예정</t>
    <phoneticPr fontId="5" type="noConversion"/>
  </si>
  <si>
    <t>타차량방문</t>
    <phoneticPr fontId="5" type="noConversion"/>
  </si>
  <si>
    <t>입차요청</t>
    <phoneticPr fontId="5" type="noConversion"/>
  </si>
  <si>
    <t>초소대원 출동하여 해산 조치함</t>
    <phoneticPr fontId="5" type="noConversion"/>
  </si>
  <si>
    <t>102-2002수업차량 -&gt; 2202호, 관리사무소 내용 전달(이주임)</t>
    <phoneticPr fontId="5" type="noConversion"/>
  </si>
  <si>
    <t>102-2202</t>
    <phoneticPr fontId="5" type="noConversion"/>
  </si>
  <si>
    <t>모르는 차량(60조9020 010-8575-9393)차량이 홈넷에 표시(9/8 17시,9/17 9/24 12시, 9/28 15시)</t>
    <phoneticPr fontId="5" type="noConversion"/>
  </si>
  <si>
    <t>날짜</t>
    <phoneticPr fontId="5" type="noConversion"/>
  </si>
  <si>
    <t>완료A</t>
    <phoneticPr fontId="5" type="noConversion"/>
  </si>
  <si>
    <t>22:27</t>
    <phoneticPr fontId="5" type="noConversion"/>
  </si>
  <si>
    <t>116-2401</t>
    <phoneticPr fontId="5" type="noConversion"/>
  </si>
  <si>
    <t>손소독제 펌프파손 교체요청</t>
    <phoneticPr fontId="5" type="noConversion"/>
  </si>
  <si>
    <t>손소독제 부족 교체요청</t>
    <phoneticPr fontId="5" type="noConversion"/>
  </si>
  <si>
    <t>순찰요청</t>
    <phoneticPr fontId="5" type="noConversion"/>
  </si>
  <si>
    <t>휘발유냄새</t>
    <phoneticPr fontId="5" type="noConversion"/>
  </si>
  <si>
    <t>121-2703</t>
    <phoneticPr fontId="5" type="noConversion"/>
  </si>
  <si>
    <t>IP 통화. 입주민 오작동</t>
    <phoneticPr fontId="5" type="noConversion"/>
  </si>
  <si>
    <t>순찰보고</t>
    <phoneticPr fontId="5" type="noConversion"/>
  </si>
  <si>
    <t>금고비상</t>
    <phoneticPr fontId="5" type="noConversion"/>
  </si>
  <si>
    <t>민원업무</t>
    <phoneticPr fontId="5" type="noConversion"/>
  </si>
  <si>
    <t>137-102</t>
    <phoneticPr fontId="5" type="noConversion"/>
  </si>
  <si>
    <t>타 차량방문</t>
    <phoneticPr fontId="5" type="noConversion"/>
  </si>
  <si>
    <t>86러0530 세대와 무관한 차량이 입차했다는 민원</t>
    <phoneticPr fontId="5" type="noConversion"/>
  </si>
  <si>
    <t>배송차량 으로 확인됨--&gt;피드백 해드림</t>
    <phoneticPr fontId="5" type="noConversion"/>
  </si>
  <si>
    <t>타차량방문</t>
    <phoneticPr fontId="5" type="noConversion"/>
  </si>
  <si>
    <t>101-2201</t>
    <phoneticPr fontId="5" type="noConversion"/>
  </si>
  <si>
    <t>이현석</t>
    <phoneticPr fontId="5" type="noConversion"/>
  </si>
  <si>
    <t>모르는 차량(47거6121:010-6385-5371) 홈넷에 입차로 표시
모르는 차량(63머4963)                    홈넷에 입차로 표시</t>
    <phoneticPr fontId="5" type="noConversion"/>
  </si>
  <si>
    <t>이현석 대원 통화결과 47거6121은 101-2203호 방문차량
 -&gt; 입차시 2203으로 재발급 안내 및 관리사무소 내용전달(이주임)
63머4963 차량은 SK매직스 정수기 A/S차량으로 관리비 부과 없다고 안내</t>
    <phoneticPr fontId="5" type="noConversion"/>
  </si>
  <si>
    <t>민원업무</t>
    <phoneticPr fontId="5" type="noConversion"/>
  </si>
  <si>
    <t>120-1202</t>
    <phoneticPr fontId="5" type="noConversion"/>
  </si>
  <si>
    <t>1시간 넘게 식탁 끄는소리, 아이들 뛰는 소리등 시끄럽다는 민원</t>
    <phoneticPr fontId="5" type="noConversion"/>
  </si>
  <si>
    <t>1302호에 연락하니 식사하고 대화중인데 민원 전화오는데 불쾌 하다고함</t>
    <phoneticPr fontId="5" type="noConversion"/>
  </si>
  <si>
    <t>114-902</t>
    <phoneticPr fontId="5" type="noConversion"/>
  </si>
  <si>
    <t>층간소음</t>
    <phoneticPr fontId="5" type="noConversion"/>
  </si>
  <si>
    <t>2021-10-9</t>
    <phoneticPr fontId="5" type="noConversion"/>
  </si>
  <si>
    <t>2021-10-10</t>
    <phoneticPr fontId="5" type="noConversion"/>
  </si>
  <si>
    <t>위층(114-1002호)에서 음악소리, 마이크소리가 새벽부터 들린다는 민원</t>
    <phoneticPr fontId="5" type="noConversion"/>
  </si>
  <si>
    <t>101-1003</t>
    <phoneticPr fontId="5" type="noConversion"/>
  </si>
  <si>
    <t>층간소음</t>
    <phoneticPr fontId="5" type="noConversion"/>
  </si>
  <si>
    <t>위층에서 개짖는 소리, 톡톡 두드리는 소리가 난다는 민원</t>
    <phoneticPr fontId="5" type="noConversion"/>
  </si>
  <si>
    <t>119-2301</t>
    <phoneticPr fontId="5" type="noConversion"/>
  </si>
  <si>
    <t>모르는 차량(04서 0134)이 입차로 홈넷에 표시</t>
    <phoneticPr fontId="5" type="noConversion"/>
  </si>
  <si>
    <t>119-2501호 방문차량인데 2301호로 잘못 발급, 게이트 수정요청
 -&gt; 9/27,10/10일 관사 이주임 내용 전달</t>
    <phoneticPr fontId="5" type="noConversion"/>
  </si>
  <si>
    <t>11노 3098(010-7234-8100) 통화결과 부산이며 모르는 차량이라고 함
허위방문 차량일 가능성이 높음 -&gt; 관사 이주임 내용전달</t>
    <phoneticPr fontId="5" type="noConversion"/>
  </si>
  <si>
    <t>모르는 차량(11노 3098 HP 010-7234-8100)이 월패드에 입차로 표시</t>
    <phoneticPr fontId="5" type="noConversion"/>
  </si>
  <si>
    <t>131-1101</t>
    <phoneticPr fontId="5" type="noConversion"/>
  </si>
  <si>
    <t>민원업무</t>
    <phoneticPr fontId="5" type="noConversion"/>
  </si>
  <si>
    <t>125-1201</t>
    <phoneticPr fontId="5" type="noConversion"/>
  </si>
  <si>
    <t>타차량방문</t>
    <phoneticPr fontId="5" type="noConversion"/>
  </si>
  <si>
    <t>차번:33조1823  확인요청  민원인:010-8386-4446</t>
    <phoneticPr fontId="5" type="noConversion"/>
  </si>
  <si>
    <t>124-2601</t>
    <phoneticPr fontId="5" type="noConversion"/>
  </si>
  <si>
    <t>차번:257노2577  10/6일 11:30분경 입차 확인요청  민원인:아파트너</t>
    <phoneticPr fontId="5" type="noConversion"/>
  </si>
  <si>
    <t>차량조회: 운전자010-6282-8515 연락시도 부재--&gt;부재사항 피드백함
운전자는 125-2001호 방문차량이라함--&gt;방문입차시 방문호수 수정부탁함</t>
    <phoneticPr fontId="5" type="noConversion"/>
  </si>
  <si>
    <t>차량조회: 운전자010-7300-4776 / 부동산과 동행해서 집보고 갔다함
 --&gt;아파트너 답변함 --&gt;입주민은 부동산 내놓은적 없다함</t>
    <phoneticPr fontId="5" type="noConversion"/>
  </si>
  <si>
    <t>143-1102</t>
    <phoneticPr fontId="5" type="noConversion"/>
  </si>
  <si>
    <t>타차량방문</t>
    <phoneticPr fontId="5" type="noConversion"/>
  </si>
  <si>
    <t>143-302호 방문차량으로 확인 -&gt; 입주민 피드백 및 관사 이주임에게 내용전달</t>
    <phoneticPr fontId="5" type="noConversion"/>
  </si>
  <si>
    <t>모르는 차량(153노2620 HP 010-8691-7777)이 월패드에 입차로 표시(10/10 18:19)</t>
    <phoneticPr fontId="5" type="noConversion"/>
  </si>
  <si>
    <t>화재 경보기</t>
  </si>
  <si>
    <t>126-B1</t>
    <phoneticPr fontId="5" type="noConversion"/>
  </si>
  <si>
    <t>홈넷비상</t>
    <phoneticPr fontId="5" type="noConversion"/>
  </si>
  <si>
    <t>134-B1</t>
    <phoneticPr fontId="5" type="noConversion"/>
  </si>
  <si>
    <t>121-지상</t>
  </si>
  <si>
    <t>143동</t>
  </si>
  <si>
    <t>118-2903</t>
  </si>
  <si>
    <t>135-2303</t>
  </si>
  <si>
    <t>127-2501</t>
  </si>
  <si>
    <t>112-601</t>
  </si>
  <si>
    <t>133-2301</t>
  </si>
  <si>
    <t>10초소 이시철 대원 출동 -&gt; 입주민 오작동</t>
    <phoneticPr fontId="5" type="noConversion"/>
  </si>
  <si>
    <t>104-분수</t>
  </si>
  <si>
    <t>119-1002</t>
  </si>
  <si>
    <t>103-903</t>
  </si>
  <si>
    <t>135-1102</t>
  </si>
  <si>
    <t>120-2001</t>
  </si>
  <si>
    <t>120-2001</t>
    <phoneticPr fontId="5" type="noConversion"/>
  </si>
  <si>
    <t xml:space="preserve">타차량방문 </t>
    <phoneticPr fontId="5" type="noConversion"/>
  </si>
  <si>
    <t>126-1801</t>
  </si>
  <si>
    <t>베리타스타운</t>
  </si>
  <si>
    <t>비상_안방</t>
    <phoneticPr fontId="5" type="noConversion"/>
  </si>
  <si>
    <t>143-1602</t>
  </si>
  <si>
    <t>139동-1호기</t>
  </si>
  <si>
    <r>
      <t>1. 10월15일 19:49:00 CCTV 확인결과 젊은 여자분(287버6932)이 120동 11층에서 내렸으며 120-1102호 인터폰으로 확인 결과 수업이 맞다고 함
2. 287버6932차량주와 통화 결과 10월15일은 120-1102호 수업차 방문
3. 287버6932차량주와 통화 결과 120동 2001호는 수업이 없고 129동 2001호 수업이 맞다고 함
-&gt; 120동 2001호 인터폰으로 연락하여 관련내용 전달(</t>
    </r>
    <r>
      <rPr>
        <b/>
        <u/>
        <sz val="10"/>
        <rFont val="맑은 고딕"/>
        <family val="3"/>
        <charset val="129"/>
      </rPr>
      <t>집주인과는 무관</t>
    </r>
    <r>
      <rPr>
        <sz val="10"/>
        <rFont val="맑은 고딕"/>
        <family val="3"/>
        <charset val="129"/>
      </rPr>
      <t>)
-&gt; 1,2,3 게이트 근무자에게 287버 6932입차시 120-2001방문을 129-2001 수업으로 수정해서 방문증 발급 요청
-&gt; 관사 이주임에게 관련 내용 전달하여 수정요청 완료</t>
    </r>
    <phoneticPr fontId="5" type="noConversion"/>
  </si>
  <si>
    <r>
      <t xml:space="preserve">8/29 A조가 처리 한 "모르는 차량(287버6932)가 120동 2001호 홈넷에 표시
-&gt;129동2001방문인데 120동으로 게이트 근무자에게 잘못 전달
→ 관리사무소 정정요청 필요함(월요일 A조처리예정)-→처리완료" -&gt; 이차량이 또 본인 세대로 들어온걸로 신호가 오는데 이차량 본인이 전세로 살고 있는데 </t>
    </r>
    <r>
      <rPr>
        <u/>
        <sz val="10"/>
        <rFont val="맑은 고딕"/>
        <family val="3"/>
        <charset val="129"/>
      </rPr>
      <t xml:space="preserve">집주인이 이런식으로 들어와 주차를 하는거 같으니 그런건지 확인을 해달라는 민원 </t>
    </r>
    <phoneticPr fontId="5" type="noConversion"/>
  </si>
  <si>
    <t>121-B2 H68</t>
  </si>
  <si>
    <t>117-1702</t>
  </si>
  <si>
    <t>1번게이트</t>
  </si>
  <si>
    <t>115-2호기</t>
    <phoneticPr fontId="5" type="noConversion"/>
  </si>
  <si>
    <t>137-602</t>
  </si>
  <si>
    <t>화재 경보기 요약</t>
  </si>
  <si>
    <t>화재연기추정</t>
  </si>
  <si>
    <t>화재연기추정 요약</t>
  </si>
  <si>
    <t>까치떼</t>
  </si>
  <si>
    <t>까치떼 요약</t>
  </si>
  <si>
    <t>키값손실</t>
  </si>
  <si>
    <t>키값손실 요약</t>
  </si>
  <si>
    <t>게이트 led전광판</t>
  </si>
  <si>
    <t>게이트 led전광판 요약</t>
  </si>
  <si>
    <t>흡연 및 침</t>
  </si>
  <si>
    <t>흡연 및 침 요약</t>
  </si>
  <si>
    <t>낯선 방문자</t>
  </si>
  <si>
    <t>낯선 방문자 요약</t>
  </si>
  <si>
    <t>E/V택배건</t>
  </si>
  <si>
    <t>E/V택배건 요약</t>
  </si>
  <si>
    <t>강아지동행시문제건</t>
  </si>
  <si>
    <t>강아지동행시문제건 요약</t>
  </si>
  <si>
    <t>학생소란</t>
  </si>
  <si>
    <t>학생소란 요약</t>
  </si>
  <si>
    <t>101-2302</t>
  </si>
  <si>
    <t>101동풋살장</t>
  </si>
  <si>
    <t>103 풋살장</t>
  </si>
  <si>
    <t>103-1403</t>
  </si>
  <si>
    <t>103-902</t>
  </si>
  <si>
    <t>103-b2</t>
  </si>
  <si>
    <t>103동 B1</t>
  </si>
  <si>
    <t>103동 풋살장</t>
  </si>
  <si>
    <t>104-10층</t>
  </si>
  <si>
    <t>104-601</t>
  </si>
  <si>
    <t>104동전체</t>
  </si>
  <si>
    <t>105-2303</t>
  </si>
  <si>
    <t>106-102</t>
  </si>
  <si>
    <t>106-1302</t>
  </si>
  <si>
    <t>106동 옥상문</t>
  </si>
  <si>
    <t>107-802</t>
  </si>
  <si>
    <t>108 501</t>
  </si>
  <si>
    <t>108-6F</t>
  </si>
  <si>
    <t>108동 옥상문</t>
  </si>
  <si>
    <t>109-1201</t>
  </si>
  <si>
    <t>109-8F</t>
  </si>
  <si>
    <t>109동 B2</t>
  </si>
  <si>
    <t>10초소놀이터</t>
  </si>
  <si>
    <t>110-1802</t>
  </si>
  <si>
    <t>110-502</t>
  </si>
  <si>
    <t>111-1903</t>
  </si>
  <si>
    <t>111-2201</t>
  </si>
  <si>
    <t>111-25F</t>
  </si>
  <si>
    <t>111-301</t>
  </si>
  <si>
    <t>111동 앞</t>
  </si>
  <si>
    <t>112-1201</t>
  </si>
  <si>
    <t>112-15F</t>
  </si>
  <si>
    <t>112동 앞</t>
  </si>
  <si>
    <t>112-테라스</t>
  </si>
  <si>
    <t>113-2301</t>
  </si>
  <si>
    <t>114-101</t>
  </si>
  <si>
    <t>114동 2호기</t>
  </si>
  <si>
    <t>115-23F</t>
  </si>
  <si>
    <t>115-601</t>
  </si>
  <si>
    <t>116-2401</t>
  </si>
  <si>
    <t>116-2501</t>
  </si>
  <si>
    <t>116-M</t>
  </si>
  <si>
    <t>116동 1호기</t>
  </si>
  <si>
    <t>117-2802</t>
  </si>
  <si>
    <t>117-901</t>
  </si>
  <si>
    <t>117-M</t>
  </si>
  <si>
    <t>119-1003</t>
  </si>
  <si>
    <t>119-1203</t>
  </si>
  <si>
    <t>119-703</t>
  </si>
  <si>
    <t xml:space="preserve">119동 </t>
  </si>
  <si>
    <t>120-1403</t>
  </si>
  <si>
    <t>120-2302</t>
  </si>
  <si>
    <t>121-1301</t>
  </si>
  <si>
    <t>121-2201</t>
  </si>
  <si>
    <t>121-2901</t>
  </si>
  <si>
    <t>121동 E/V</t>
  </si>
  <si>
    <t>121동 앞</t>
  </si>
  <si>
    <t>123-1003</t>
  </si>
  <si>
    <t>123-2703</t>
  </si>
  <si>
    <t>123-B1F</t>
  </si>
  <si>
    <t>123-b2</t>
  </si>
  <si>
    <t>124-2301</t>
  </si>
  <si>
    <t>125-1502</t>
  </si>
  <si>
    <t>125-1603</t>
  </si>
  <si>
    <t>125-2003</t>
  </si>
  <si>
    <t>125-2호기</t>
  </si>
  <si>
    <t>126-b1f</t>
  </si>
  <si>
    <t>127-102</t>
  </si>
  <si>
    <t>127-1501</t>
  </si>
  <si>
    <t>127-1호기</t>
  </si>
  <si>
    <t>127동 앞</t>
  </si>
  <si>
    <t>128-2601</t>
  </si>
  <si>
    <t>128-603</t>
  </si>
  <si>
    <t>128동 14F</t>
  </si>
  <si>
    <t>130-901</t>
  </si>
  <si>
    <t>131-2303</t>
  </si>
  <si>
    <t>131-701</t>
  </si>
  <si>
    <t>132-2501</t>
  </si>
  <si>
    <t>132-2603</t>
  </si>
  <si>
    <t>132동 산책길</t>
  </si>
  <si>
    <t>134-1101</t>
  </si>
  <si>
    <t>135-101</t>
  </si>
  <si>
    <t>135-1501</t>
  </si>
  <si>
    <t>135-1504</t>
  </si>
  <si>
    <t>135-703</t>
  </si>
  <si>
    <t>135-901</t>
  </si>
  <si>
    <t>136-1601</t>
  </si>
  <si>
    <t>136-파라솔</t>
  </si>
  <si>
    <t>137-102</t>
  </si>
  <si>
    <t>138-2302</t>
  </si>
  <si>
    <t>140-2001</t>
  </si>
  <si>
    <t>140-2804</t>
  </si>
  <si>
    <t>140-b2</t>
  </si>
  <si>
    <t>141-802</t>
  </si>
  <si>
    <t>142-1 e/v</t>
  </si>
  <si>
    <t>142-2301</t>
  </si>
  <si>
    <t>142-B1</t>
  </si>
  <si>
    <t>143-2604</t>
  </si>
  <si>
    <t>143-702</t>
  </si>
  <si>
    <t>143동 B2</t>
  </si>
  <si>
    <t xml:space="preserve">1게이트 </t>
  </si>
  <si>
    <t>1게이트-방문</t>
  </si>
  <si>
    <t>1번 게이트</t>
  </si>
  <si>
    <t>3게이트
 원형도로</t>
  </si>
  <si>
    <t>4번게이트</t>
  </si>
  <si>
    <t>LG U+</t>
  </si>
  <si>
    <t>검찰</t>
  </si>
  <si>
    <t>다수의 입주민</t>
  </si>
  <si>
    <t>단지내</t>
  </si>
  <si>
    <t>베르타스 상가</t>
  </si>
  <si>
    <t>베리타스</t>
  </si>
  <si>
    <t>베리타스상가</t>
  </si>
  <si>
    <t>산책길</t>
  </si>
  <si>
    <t>세대민</t>
  </si>
  <si>
    <t>원형도로</t>
  </si>
  <si>
    <t>입주민</t>
  </si>
  <si>
    <t>자이안센타</t>
  </si>
  <si>
    <t>전동초소</t>
  </si>
  <si>
    <t>전동-파라솔</t>
  </si>
  <si>
    <t>조경</t>
  </si>
  <si>
    <t>조경실장</t>
  </si>
  <si>
    <t>토끼굴 
무인초소</t>
  </si>
  <si>
    <t>파티포유</t>
  </si>
  <si>
    <t>해당동</t>
  </si>
  <si>
    <t>09:04</t>
    <phoneticPr fontId="5" type="noConversion"/>
  </si>
  <si>
    <t>층간소음</t>
    <phoneticPr fontId="5" type="noConversion"/>
  </si>
  <si>
    <t>137-602</t>
    <phoneticPr fontId="5" type="noConversion"/>
  </si>
  <si>
    <t>아이들이 뛰어다닌다는 민원</t>
    <phoneticPr fontId="5" type="noConversion"/>
  </si>
  <si>
    <t>137-702</t>
    <phoneticPr fontId="5" type="noConversion"/>
  </si>
  <si>
    <t>발망치 소리 개선 안된다는 민원 - 분쟁조정위원회 안내</t>
    <phoneticPr fontId="5" type="noConversion"/>
  </si>
  <si>
    <t>온열기</t>
    <phoneticPr fontId="5" type="noConversion"/>
  </si>
  <si>
    <t>113-B2</t>
    <phoneticPr fontId="5" type="noConversion"/>
  </si>
  <si>
    <t>104-1401</t>
    <phoneticPr fontId="5" type="noConversion"/>
  </si>
  <si>
    <t>104-1501</t>
    <phoneticPr fontId="5" type="noConversion"/>
  </si>
  <si>
    <t>134-1101</t>
    <phoneticPr fontId="5" type="noConversion"/>
  </si>
  <si>
    <t>1101호 방문 거부</t>
    <phoneticPr fontId="5" type="noConversion"/>
  </si>
  <si>
    <t xml:space="preserve">초소대원 발문시도하였지만 문을 열어주질 않고 사람이 없는척 함 </t>
    <phoneticPr fontId="5" type="noConversion"/>
  </si>
  <si>
    <t>136-B2</t>
    <phoneticPr fontId="5" type="noConversion"/>
  </si>
  <si>
    <t>103-1301</t>
    <phoneticPr fontId="5" type="noConversion"/>
  </si>
  <si>
    <t>입주민에게 기전실 문의 및 연락처 인계</t>
    <phoneticPr fontId="5" type="noConversion"/>
  </si>
  <si>
    <t>19:30</t>
  </si>
  <si>
    <t>방송 완료</t>
    <phoneticPr fontId="5" type="noConversion"/>
  </si>
  <si>
    <t>119구급차 8초소 입차</t>
    <phoneticPr fontId="5" type="noConversion"/>
  </si>
  <si>
    <t>139-1001</t>
    <phoneticPr fontId="5" type="noConversion"/>
  </si>
  <si>
    <t>139-901</t>
    <phoneticPr fontId="5" type="noConversion"/>
  </si>
  <si>
    <t>전화 및 인터폰 거부</t>
    <phoneticPr fontId="5" type="noConversion"/>
  </si>
  <si>
    <t xml:space="preserve">1001호가 인터폰, 일반전화 금지 요청 </t>
    <phoneticPr fontId="5" type="noConversion"/>
  </si>
  <si>
    <t>129-2601</t>
    <phoneticPr fontId="5" type="noConversion"/>
  </si>
  <si>
    <t>차량문열림</t>
    <phoneticPr fontId="5" type="noConversion"/>
  </si>
  <si>
    <t>풋살장소음</t>
    <phoneticPr fontId="5" type="noConversion"/>
  </si>
  <si>
    <t>143-703</t>
    <phoneticPr fontId="5" type="noConversion"/>
  </si>
  <si>
    <t>143-603</t>
    <phoneticPr fontId="5" type="noConversion"/>
  </si>
  <si>
    <t>매주 금요일 21:30~23:50시간대(602호에서 소음발생확인)</t>
    <phoneticPr fontId="5" type="noConversion"/>
  </si>
  <si>
    <t>게스트룸</t>
    <phoneticPr fontId="5" type="noConversion"/>
  </si>
  <si>
    <t xml:space="preserve">ERP 등록 </t>
    <phoneticPr fontId="5" type="noConversion"/>
  </si>
  <si>
    <t>경고장 1장 발부함</t>
    <phoneticPr fontId="5" type="noConversion"/>
  </si>
  <si>
    <t>주차단속    7대,  이동주차   3대, 경고장발부   4대</t>
    <phoneticPr fontId="5" type="noConversion"/>
  </si>
  <si>
    <t>134-1001</t>
    <phoneticPr fontId="5" type="noConversion"/>
  </si>
  <si>
    <t>비상 화재 / 해제</t>
    <phoneticPr fontId="5" type="noConversion"/>
  </si>
  <si>
    <t>12:49</t>
    <phoneticPr fontId="5" type="noConversion"/>
  </si>
  <si>
    <t>106-B1</t>
    <phoneticPr fontId="5" type="noConversion"/>
  </si>
  <si>
    <t>IP 통화하여 자제 요청함</t>
    <phoneticPr fontId="5" type="noConversion"/>
  </si>
  <si>
    <t>보고</t>
    <phoneticPr fontId="5" type="noConversion"/>
  </si>
  <si>
    <t>주요사고</t>
    <phoneticPr fontId="5" type="noConversion"/>
  </si>
  <si>
    <r>
      <rPr>
        <b/>
        <sz val="11"/>
        <color rgb="FF000000"/>
        <rFont val="맑은 고딕"/>
        <family val="3"/>
        <charset val="129"/>
        <scheme val="minor"/>
      </rPr>
      <t>직접 찾아오라고 하심</t>
    </r>
    <r>
      <rPr>
        <sz val="11"/>
        <color rgb="FF000000"/>
        <rFont val="맑은 고딕"/>
        <family val="3"/>
        <charset val="129"/>
        <scheme val="minor"/>
      </rPr>
      <t>(1501호), 애기X,부부2명이 거주, 소음원인없음(억울)</t>
    </r>
    <phoneticPr fontId="5" type="noConversion"/>
  </si>
  <si>
    <t>108-702</t>
    <phoneticPr fontId="5" type="noConversion"/>
  </si>
  <si>
    <t>108-602</t>
    <phoneticPr fontId="5" type="noConversion"/>
  </si>
  <si>
    <t>E/V 내부에서 702호 어른이 602호 어린이에게 강압적인 태도로 소음내지 말라고 함</t>
    <phoneticPr fontId="5" type="noConversion"/>
  </si>
  <si>
    <t>111-1102</t>
    <phoneticPr fontId="5" type="noConversion"/>
  </si>
  <si>
    <t>안내문 2장 발부함</t>
    <phoneticPr fontId="5" type="noConversion"/>
  </si>
  <si>
    <t>발생</t>
    <phoneticPr fontId="5" type="noConversion"/>
  </si>
  <si>
    <t>106-B2</t>
    <phoneticPr fontId="5" type="noConversion"/>
  </si>
  <si>
    <t>거수자</t>
    <phoneticPr fontId="5" type="noConversion"/>
  </si>
  <si>
    <t>IP 연락 -&gt; 입주민 오작동</t>
    <phoneticPr fontId="5" type="noConversion"/>
  </si>
  <si>
    <t>화</t>
    <phoneticPr fontId="5" type="noConversion"/>
  </si>
  <si>
    <t>수</t>
    <phoneticPr fontId="5" type="noConversion"/>
  </si>
  <si>
    <t>전동 방송완료</t>
    <phoneticPr fontId="5" type="noConversion"/>
  </si>
  <si>
    <t>방범_자석</t>
    <phoneticPr fontId="5" type="noConversion"/>
  </si>
  <si>
    <t>토</t>
    <phoneticPr fontId="5" type="noConversion"/>
  </si>
  <si>
    <t>화재_발생</t>
    <phoneticPr fontId="5" type="noConversion"/>
  </si>
  <si>
    <t>112-2202</t>
    <phoneticPr fontId="5" type="noConversion"/>
  </si>
  <si>
    <t>일</t>
    <phoneticPr fontId="5" type="noConversion"/>
  </si>
  <si>
    <t>상황실대원출동--&gt;교체완료</t>
    <phoneticPr fontId="5" type="noConversion"/>
  </si>
  <si>
    <t>월</t>
    <phoneticPr fontId="5" type="noConversion"/>
  </si>
  <si>
    <t>화재축적 화재경보</t>
    <phoneticPr fontId="5" type="noConversion"/>
  </si>
  <si>
    <t>금</t>
    <phoneticPr fontId="5" type="noConversion"/>
  </si>
  <si>
    <t>긴급안내방송</t>
    <phoneticPr fontId="5" type="noConversion"/>
  </si>
  <si>
    <t>민원 및 내용</t>
    <phoneticPr fontId="5" type="noConversion"/>
  </si>
  <si>
    <t>이종화</t>
    <phoneticPr fontId="5" type="noConversion"/>
  </si>
  <si>
    <t>주차단속   5대,  이동주차  0대, 경고장발부  5대</t>
    <phoneticPr fontId="5" type="noConversion"/>
  </si>
  <si>
    <t>주차단속   1대,  이동주차  0대, 경고장발부  1대</t>
    <phoneticPr fontId="5" type="noConversion"/>
  </si>
  <si>
    <t>주차단속   20대,  이동주차  2대, 경고장발부  18대</t>
    <phoneticPr fontId="5" type="noConversion"/>
  </si>
  <si>
    <t>주차단속    3대,  이동주차  1대, 경고장발부  2대</t>
    <phoneticPr fontId="5" type="noConversion"/>
  </si>
  <si>
    <t>118-B1</t>
    <phoneticPr fontId="5" type="noConversion"/>
  </si>
  <si>
    <t>주차단속   0대,  이동주차  0대, 경고장발부  0대</t>
    <phoneticPr fontId="5" type="noConversion"/>
  </si>
  <si>
    <t>114-B1</t>
    <phoneticPr fontId="5" type="noConversion"/>
  </si>
  <si>
    <t>열람중 -&gt; 내용설명 및 상황종료</t>
    <phoneticPr fontId="5" type="noConversion"/>
  </si>
  <si>
    <t>입주민실수로 확인</t>
    <phoneticPr fontId="5" type="noConversion"/>
  </si>
  <si>
    <t>목</t>
    <phoneticPr fontId="5" type="noConversion"/>
  </si>
  <si>
    <t>IP확인/입주민 오작동.</t>
    <phoneticPr fontId="5" type="noConversion"/>
  </si>
  <si>
    <t>IP로확인/ 입주민오작동</t>
    <phoneticPr fontId="5" type="noConversion"/>
  </si>
  <si>
    <t>IP로 자제요청</t>
    <phoneticPr fontId="5" type="noConversion"/>
  </si>
  <si>
    <t>비상_욕실</t>
    <phoneticPr fontId="5" type="noConversion"/>
  </si>
  <si>
    <t>119-1,2</t>
    <phoneticPr fontId="5" type="noConversion"/>
  </si>
  <si>
    <t>134-1,2</t>
    <phoneticPr fontId="5" type="noConversion"/>
  </si>
  <si>
    <t>129-1,2</t>
    <phoneticPr fontId="5" type="noConversion"/>
  </si>
  <si>
    <t>131-1,2</t>
    <phoneticPr fontId="5" type="noConversion"/>
  </si>
  <si>
    <t>130-1,2</t>
    <phoneticPr fontId="5" type="noConversion"/>
  </si>
  <si>
    <t>8초소 내용전달완료</t>
    <phoneticPr fontId="5" type="noConversion"/>
  </si>
  <si>
    <t>입주민실수로 확인 -&gt; 차후해제요망</t>
    <phoneticPr fontId="5" type="noConversion"/>
  </si>
  <si>
    <t>승강기 점검 안내방송</t>
    <phoneticPr fontId="5" type="noConversion"/>
  </si>
  <si>
    <t xml:space="preserve">이종화 </t>
    <phoneticPr fontId="5" type="noConversion"/>
  </si>
  <si>
    <t>120-B1</t>
    <phoneticPr fontId="5" type="noConversion"/>
  </si>
  <si>
    <t>136-1001</t>
    <phoneticPr fontId="5" type="noConversion"/>
  </si>
  <si>
    <t>112순찰차 순찰목적 입차</t>
    <phoneticPr fontId="5" type="noConversion"/>
  </si>
  <si>
    <t>방범 금고/해제</t>
    <phoneticPr fontId="5" type="noConversion"/>
  </si>
  <si>
    <t>IP 통화.기기 오작동</t>
    <phoneticPr fontId="5" type="noConversion"/>
  </si>
  <si>
    <t>펌프교체완료</t>
    <phoneticPr fontId="5" type="noConversion"/>
  </si>
  <si>
    <t>주차단속    2대,  이동주차  0대, 경고장발부  2대</t>
    <phoneticPr fontId="5" type="noConversion"/>
  </si>
  <si>
    <t>안내방송</t>
  </si>
  <si>
    <t>102-2803</t>
    <phoneticPr fontId="5" type="noConversion"/>
  </si>
  <si>
    <t>손소독제 보충완료</t>
    <phoneticPr fontId="5" type="noConversion"/>
  </si>
  <si>
    <t>138-2호기 손소독제 교체 요청</t>
    <phoneticPr fontId="5" type="noConversion"/>
  </si>
  <si>
    <t>137-402</t>
    <phoneticPr fontId="5" type="noConversion"/>
  </si>
  <si>
    <t>입주민자녀 실수로 확인</t>
    <phoneticPr fontId="5" type="noConversion"/>
  </si>
  <si>
    <t>비상_안방</t>
  </si>
  <si>
    <t>CCTV A/S</t>
    <phoneticPr fontId="5" type="noConversion"/>
  </si>
  <si>
    <t>IP 불통.초소대원 출동-&gt;입주민 오작동</t>
    <phoneticPr fontId="5" type="noConversion"/>
  </si>
  <si>
    <t>주요사건</t>
    <phoneticPr fontId="5" type="noConversion"/>
  </si>
  <si>
    <t>습득시 연락드린다고 안내함</t>
    <phoneticPr fontId="5" type="noConversion"/>
  </si>
  <si>
    <t>아파트피아 AS점검차 상황실 방문</t>
    <phoneticPr fontId="5" type="noConversion"/>
  </si>
  <si>
    <t>126-502</t>
    <phoneticPr fontId="5" type="noConversion"/>
  </si>
  <si>
    <t>이사업체 실수로 확인</t>
    <phoneticPr fontId="5" type="noConversion"/>
  </si>
  <si>
    <t>이종화</t>
    <phoneticPr fontId="5" type="noConversion"/>
  </si>
  <si>
    <t>집에 연락이 안된다며 IP해 달라는 요청</t>
    <phoneticPr fontId="5" type="noConversion"/>
  </si>
  <si>
    <t>유진금고 안내함</t>
    <phoneticPr fontId="5" type="noConversion"/>
  </si>
  <si>
    <t>138-2 EV</t>
    <phoneticPr fontId="5" type="noConversion"/>
  </si>
  <si>
    <t>초소대원 출동하여 정리함</t>
    <phoneticPr fontId="5" type="noConversion"/>
  </si>
  <si>
    <t>124-401</t>
    <phoneticPr fontId="5" type="noConversion"/>
  </si>
  <si>
    <t>124-501</t>
    <phoneticPr fontId="5" type="noConversion"/>
  </si>
  <si>
    <t>501호 대답-&gt;조용히 못하겠다</t>
    <phoneticPr fontId="5" type="noConversion"/>
  </si>
  <si>
    <t>140-2704</t>
  </si>
  <si>
    <t>육백근</t>
    <phoneticPr fontId="5" type="noConversion"/>
  </si>
  <si>
    <t>낙서</t>
    <phoneticPr fontId="5" type="noConversion"/>
  </si>
  <si>
    <t>손소독제펌프파손 교체요청</t>
    <phoneticPr fontId="5" type="noConversion"/>
  </si>
  <si>
    <t>사각지대로 확인 확인불가</t>
    <phoneticPr fontId="5" type="noConversion"/>
  </si>
  <si>
    <t>순찰차 3게이트 입차, 구급차 8초소 입차</t>
    <phoneticPr fontId="5" type="noConversion"/>
  </si>
  <si>
    <t>입주민 실수로 확인</t>
    <phoneticPr fontId="5" type="noConversion"/>
  </si>
  <si>
    <t>114-1302</t>
    <phoneticPr fontId="5" type="noConversion"/>
  </si>
  <si>
    <t>1202호 천정공사(천정높임 공사)로 인해 서로 거리가 가까워져서 여러가지 생활소음이 더 잘들리고 슬리퍼를 계속 신고 계신데 슬리퍼 신으러 가는 동안 발자국 소리 들린다고 민원오는 것으로 추정된다고 하심
추후 같은 민원 들어오면 초소대원(또는 상황실)에서 출동하여 발자국 소리가 얼마나 들리는 지 확인 해 줬으면 좋겠다고 1302호에서 요청</t>
    <phoneticPr fontId="5" type="noConversion"/>
  </si>
  <si>
    <t>세대방문 요청</t>
    <phoneticPr fontId="5" type="noConversion"/>
  </si>
  <si>
    <t>카드 X ( 호출 O ) -&gt; 개방 X</t>
    <phoneticPr fontId="5" type="noConversion"/>
  </si>
  <si>
    <t>게스트룸4</t>
    <phoneticPr fontId="5" type="noConversion"/>
  </si>
  <si>
    <t>ERP 등록 -&gt; 기전실 연락</t>
    <phoneticPr fontId="5" type="noConversion"/>
  </si>
  <si>
    <t>주차단속     16대,  이동주차  0대, 경고장발부  16대</t>
    <phoneticPr fontId="5" type="noConversion"/>
  </si>
  <si>
    <t>주차단속     1대,  이동주차  0대, 경고장발부  1대</t>
    <phoneticPr fontId="5" type="noConversion"/>
  </si>
  <si>
    <t>8초소 구급차 입차</t>
    <phoneticPr fontId="5" type="noConversion"/>
  </si>
  <si>
    <t>전기차</t>
    <phoneticPr fontId="5" type="noConversion"/>
  </si>
  <si>
    <t>144-1501</t>
    <phoneticPr fontId="5" type="noConversion"/>
  </si>
  <si>
    <t>112-B2</t>
    <phoneticPr fontId="5" type="noConversion"/>
  </si>
  <si>
    <t>IP통화 -&gt; 입주민 실수로 확인</t>
    <phoneticPr fontId="5" type="noConversion"/>
  </si>
  <si>
    <t>125-1,2</t>
    <phoneticPr fontId="5" type="noConversion"/>
  </si>
  <si>
    <t>보충완료</t>
    <phoneticPr fontId="5" type="noConversion"/>
  </si>
  <si>
    <t>127-1,2</t>
    <phoneticPr fontId="5" type="noConversion"/>
  </si>
  <si>
    <t>128-1,2</t>
    <phoneticPr fontId="5" type="noConversion"/>
  </si>
  <si>
    <t>132-1,2</t>
    <phoneticPr fontId="5" type="noConversion"/>
  </si>
  <si>
    <t>133-1,2</t>
    <phoneticPr fontId="5" type="noConversion"/>
  </si>
  <si>
    <t>민원업무</t>
    <phoneticPr fontId="5" type="noConversion"/>
  </si>
  <si>
    <t>134-1603</t>
    <phoneticPr fontId="5" type="noConversion"/>
  </si>
  <si>
    <t>132-1302</t>
    <phoneticPr fontId="5" type="noConversion"/>
  </si>
  <si>
    <t>층간소음</t>
    <phoneticPr fontId="5" type="noConversion"/>
  </si>
  <si>
    <t>인수인계</t>
    <phoneticPr fontId="5" type="noConversion"/>
  </si>
  <si>
    <t>생활업무</t>
    <phoneticPr fontId="5" type="noConversion"/>
  </si>
  <si>
    <t xml:space="preserve">■ 107동 승강기 -&gt;노후부품교체공사로 연휴이후 수리 가능
                        이사 동 승강기용적 80% 이내에서 사용안내
■ 127동 B2 -&gt;부품문제로 연휴이후 수리 가능하다는 연락
■ 1월1일 (19:30)방송예정 </t>
    <phoneticPr fontId="5" type="noConversion"/>
  </si>
  <si>
    <t>토</t>
    <phoneticPr fontId="5" type="noConversion"/>
  </si>
  <si>
    <t>09:48</t>
    <phoneticPr fontId="5" type="noConversion"/>
  </si>
  <si>
    <t>143-2004</t>
    <phoneticPr fontId="5" type="noConversion"/>
  </si>
  <si>
    <t>이종화</t>
    <phoneticPr fontId="5" type="noConversion"/>
  </si>
  <si>
    <t>학생이 학원갈 시간인데 연락이 안되어 IP연락 요청(010-6311-6869)</t>
    <phoneticPr fontId="5" type="noConversion"/>
  </si>
  <si>
    <t>IP 연락 안됨 -&gt; 9초소 이대진 대원 출동 -&gt; 세대부재중</t>
    <phoneticPr fontId="5" type="noConversion"/>
  </si>
  <si>
    <t>완료A</t>
    <phoneticPr fontId="5" type="noConversion"/>
  </si>
  <si>
    <t>11:14</t>
    <phoneticPr fontId="5" type="noConversion"/>
  </si>
  <si>
    <t>132-1402 IP연락 -&gt; 자제요청 -&gt; 알았다고 하심</t>
    <phoneticPr fontId="5" type="noConversion"/>
  </si>
  <si>
    <t>118-1102</t>
    <phoneticPr fontId="5" type="noConversion"/>
  </si>
  <si>
    <t>C. 이시간(1월 1일 03:30)까지 발망치 소리가 심하다고 함 -&gt; 오전중으로 이 세대에 층간소음 민원 전달하겠다고 안내함 010-5600-1836</t>
    <phoneticPr fontId="5" type="noConversion"/>
  </si>
  <si>
    <t>13:41</t>
    <phoneticPr fontId="5" type="noConversion"/>
  </si>
  <si>
    <t xml:space="preserve">C. 방송 소리가 너무 작아졌어요 조정요청 010-3219-2241 -&gt; 방재과장께 내용전달예정 </t>
    <phoneticPr fontId="5" type="noConversion"/>
  </si>
  <si>
    <t>14:25</t>
    <phoneticPr fontId="5" type="noConversion"/>
  </si>
  <si>
    <t>CCTV</t>
    <phoneticPr fontId="5" type="noConversion"/>
  </si>
  <si>
    <t>세대현관문 도어락 비밀번호(잘못된 번호) 입력후 승강기로 이동한 사람이 있어서 CCTV열람 신청 (1/1 12:50 경)</t>
    <phoneticPr fontId="5" type="noConversion"/>
  </si>
  <si>
    <t>14:30</t>
    <phoneticPr fontId="5" type="noConversion"/>
  </si>
  <si>
    <t>128-401</t>
    <phoneticPr fontId="5" type="noConversion"/>
  </si>
  <si>
    <t>모르는 사람이 세대현관문 앞에서 벨 누르고 문을 두드린다고 출동 요청</t>
    <phoneticPr fontId="5" type="noConversion"/>
  </si>
  <si>
    <t>14:34</t>
    <phoneticPr fontId="5" type="noConversion"/>
  </si>
  <si>
    <t>14:36</t>
    <phoneticPr fontId="5" type="noConversion"/>
  </si>
  <si>
    <t>비상_안방</t>
    <phoneticPr fontId="5" type="noConversion"/>
  </si>
  <si>
    <t>108-1202</t>
    <phoneticPr fontId="5" type="noConversion"/>
  </si>
  <si>
    <t>102-802</t>
    <phoneticPr fontId="5" type="noConversion"/>
  </si>
  <si>
    <t>7초소 우창래 대원 출동 -&gt; 129동 401호 할머님께서 동을 잘못 찾아오신 것으로 확인 -&gt; 민원인 상황 설명 및 할머님 귀가 조치</t>
    <phoneticPr fontId="5" type="noConversion"/>
  </si>
  <si>
    <t>15:00</t>
    <phoneticPr fontId="5" type="noConversion"/>
  </si>
  <si>
    <t>107-101</t>
    <phoneticPr fontId="5" type="noConversion"/>
  </si>
  <si>
    <t>8초소 구급차 입차</t>
    <phoneticPr fontId="5" type="noConversion"/>
  </si>
  <si>
    <t>CCTV조회결과 24층 입주민이 스마트폰 보는데 열중하여 11층에서 내리시는 분 따라 내린 후 자기집으로 오인하셔서 세대 도어락 누름 -&gt; 그후 11층에서 승강기 타고 24층으로 이동함 -&gt; 민원인에게 관련 내용 전달</t>
    <phoneticPr fontId="5" type="noConversion"/>
  </si>
  <si>
    <t>코로나19 환자 아님 -&gt; 8초소 15:10 출차 확인</t>
    <phoneticPr fontId="5" type="noConversion"/>
  </si>
  <si>
    <t>세대호출</t>
    <phoneticPr fontId="5" type="noConversion"/>
  </si>
  <si>
    <t xml:space="preserve">C. 132-1302 층간소음 -&gt; 이시간(03:30)까지 발망치 소리가 심하다고 함 -&gt; 오전중으로 이 세대에 층간소음 민원 전달하겠다고 안내함 010-5600-1836 -&gt; A. 132-1402 IP연락 -&gt; 자제요청 -&gt; 알았다고 하심
C. 134-1603 방송소리 작음 조정요청 010-3219-2241 -&gt; 방재과장께 내용전달예정  -&gt; A. ERP 등록 -&gt; 기전실 연락
</t>
    <phoneticPr fontId="5" type="noConversion"/>
  </si>
  <si>
    <t>17:47</t>
    <phoneticPr fontId="5" type="noConversion"/>
  </si>
  <si>
    <t>126-802</t>
    <phoneticPr fontId="5" type="noConversion"/>
  </si>
  <si>
    <t>홈넷</t>
    <phoneticPr fontId="5" type="noConversion"/>
  </si>
  <si>
    <t>비상_홈넷해제</t>
    <phoneticPr fontId="5" type="noConversion"/>
  </si>
  <si>
    <t>IP 통화 --&gt; 입주민 오작동 확인</t>
    <phoneticPr fontId="5" type="noConversion"/>
  </si>
  <si>
    <t>최기호</t>
    <phoneticPr fontId="5" type="noConversion"/>
  </si>
  <si>
    <t>완료B</t>
    <phoneticPr fontId="5" type="noConversion"/>
  </si>
  <si>
    <t>18:39</t>
    <phoneticPr fontId="5" type="noConversion"/>
  </si>
  <si>
    <t>139-801</t>
    <phoneticPr fontId="5" type="noConversion"/>
  </si>
  <si>
    <t>분실물</t>
    <phoneticPr fontId="5" type="noConversion"/>
  </si>
  <si>
    <t>139-B1 주차장에서 애기모자,목도리 분실 했다는 민원 (010-2221-6586)</t>
    <phoneticPr fontId="5" type="noConversion"/>
  </si>
  <si>
    <t xml:space="preserve">각초소에 내용 전달 </t>
    <phoneticPr fontId="5" type="noConversion"/>
  </si>
  <si>
    <t>18:46</t>
    <phoneticPr fontId="5" type="noConversion"/>
  </si>
  <si>
    <t>124-1601</t>
    <phoneticPr fontId="5" type="noConversion"/>
  </si>
  <si>
    <t xml:space="preserve">1701에서 애들 뛰는 소음 </t>
    <phoneticPr fontId="5" type="noConversion"/>
  </si>
  <si>
    <t>초소대원 출동 --&gt; 자제요청 확인</t>
    <phoneticPr fontId="5" type="noConversion"/>
  </si>
  <si>
    <t>18:52</t>
    <phoneticPr fontId="5" type="noConversion"/>
  </si>
  <si>
    <t>137-601</t>
    <phoneticPr fontId="5" type="noConversion"/>
  </si>
  <si>
    <t>관제업무</t>
    <phoneticPr fontId="5" type="noConversion"/>
  </si>
  <si>
    <t>비상_안방해제</t>
    <phoneticPr fontId="5" type="noConversion"/>
  </si>
  <si>
    <t>19:17</t>
    <phoneticPr fontId="5" type="noConversion"/>
  </si>
  <si>
    <t>124-303</t>
    <phoneticPr fontId="5" type="noConversion"/>
  </si>
  <si>
    <t>오물냄새</t>
    <phoneticPr fontId="5" type="noConversion"/>
  </si>
  <si>
    <t>초소대원 출동 --&gt; 103,203 배란다에서 생선을 말린것 같다고함 사람이 없어서 다음근무자에게 전달  확인해서 자제요청</t>
    <phoneticPr fontId="5" type="noConversion"/>
  </si>
  <si>
    <t>19:18</t>
    <phoneticPr fontId="5" type="noConversion"/>
  </si>
  <si>
    <t>144-1501</t>
    <phoneticPr fontId="5" type="noConversion"/>
  </si>
  <si>
    <t>구급차</t>
    <phoneticPr fontId="5" type="noConversion"/>
  </si>
  <si>
    <t>135-1404</t>
    <phoneticPr fontId="5" type="noConversion"/>
  </si>
  <si>
    <t>방송 음량</t>
    <phoneticPr fontId="5" type="noConversion"/>
  </si>
  <si>
    <t>입주민이 방송이 안들린다는 민원 다수세대에서도 민원들어옴</t>
    <phoneticPr fontId="5" type="noConversion"/>
  </si>
  <si>
    <t>관리실 내용 전달 예정 --&gt; 다음조에 내용전달</t>
    <phoneticPr fontId="5" type="noConversion"/>
  </si>
  <si>
    <t>20:08</t>
    <phoneticPr fontId="5" type="noConversion"/>
  </si>
  <si>
    <t>119-701</t>
    <phoneticPr fontId="5" type="noConversion"/>
  </si>
  <si>
    <t>입주민이 몸이 불편해서 119신고 구급차입차</t>
    <phoneticPr fontId="5" type="noConversion"/>
  </si>
  <si>
    <t>20:01 입주민 상태확인후 구급차 출차</t>
    <phoneticPr fontId="5" type="noConversion"/>
  </si>
  <si>
    <t>22:04</t>
    <phoneticPr fontId="5" type="noConversion"/>
  </si>
  <si>
    <t>107-501</t>
    <phoneticPr fontId="5" type="noConversion"/>
  </si>
  <si>
    <t>류정희</t>
    <phoneticPr fontId="5" type="noConversion"/>
  </si>
  <si>
    <t>22:42</t>
    <phoneticPr fontId="5" type="noConversion"/>
  </si>
  <si>
    <t>1초소</t>
    <phoneticPr fontId="5" type="noConversion"/>
  </si>
  <si>
    <t>시설물</t>
    <phoneticPr fontId="5" type="noConversion"/>
  </si>
  <si>
    <t>초소온수기</t>
    <phoneticPr fontId="5" type="noConversion"/>
  </si>
  <si>
    <t xml:space="preserve">1초소 온수기 누수 </t>
    <phoneticPr fontId="5" type="noConversion"/>
  </si>
  <si>
    <t>ERP등록 생활지원센터 보고후 조치예정 (비용청구문제,수리주체)</t>
    <phoneticPr fontId="5" type="noConversion"/>
  </si>
  <si>
    <t>23:11</t>
    <phoneticPr fontId="5" type="noConversion"/>
  </si>
  <si>
    <t>107-201</t>
    <phoneticPr fontId="5" type="noConversion"/>
  </si>
  <si>
    <t>23:16</t>
    <phoneticPr fontId="5" type="noConversion"/>
  </si>
  <si>
    <t>131-901</t>
    <phoneticPr fontId="5" type="noConversion"/>
  </si>
  <si>
    <t xml:space="preserve">1001호 에서 아이들이 쿵쿵 거리는 소음 </t>
    <phoneticPr fontId="5" type="noConversion"/>
  </si>
  <si>
    <t>02:42</t>
    <phoneticPr fontId="5" type="noConversion"/>
  </si>
  <si>
    <t>2번게이트</t>
    <phoneticPr fontId="5" type="noConversion"/>
  </si>
  <si>
    <t>접촉사고</t>
    <phoneticPr fontId="5" type="noConversion"/>
  </si>
  <si>
    <t xml:space="preserve">1초소 2번게이트 3번 방문 출차 BAR를 택시(서울35바4198)가 접촉사고 </t>
    <phoneticPr fontId="5" type="noConversion"/>
  </si>
  <si>
    <t>초소대원 출동하여 자제 요청함</t>
    <phoneticPr fontId="5" type="noConversion"/>
  </si>
  <si>
    <t>초소대원,상황대원 출동 --&gt; 택시가 보험처리함 (이름: 염양환 / 차량번호 : 서울 35바4198 / 롯데손해보험 접수번호 : 202201-00081) -&gt; 사건 보고서 참조</t>
    <phoneticPr fontId="5" type="noConversion"/>
  </si>
  <si>
    <t>19:32</t>
    <phoneticPr fontId="5" type="noConversion"/>
  </si>
  <si>
    <t>Ⓑ2022년 1/1부터 관리사무소-&gt;생활지원센타로 명칭변경
Ⓑ2022년 1/1부터 실장-&gt;팀장으로 명칭변경
Ⓑ1초소 온수기 누수
Ⓑ2게이트 3번바 접촉사고-&gt;사건 보고서 참조
Ⓑ</t>
    <phoneticPr fontId="5" type="noConversion"/>
  </si>
  <si>
    <t>일</t>
    <phoneticPr fontId="5" type="noConversion"/>
  </si>
  <si>
    <t>제설작업</t>
  </si>
  <si>
    <t>적설로 인한 제설작업 실시</t>
  </si>
  <si>
    <t>06:20</t>
    <phoneticPr fontId="5" type="noConversion"/>
  </si>
  <si>
    <t>상황실 대원 및 전초소 대원 출동 -&gt; 제설작업</t>
    <phoneticPr fontId="5" type="noConversion"/>
  </si>
  <si>
    <t>08:21</t>
    <phoneticPr fontId="5" type="noConversion"/>
  </si>
  <si>
    <t>106-2401</t>
    <phoneticPr fontId="5" type="noConversion"/>
  </si>
  <si>
    <t>IP 연락하여 통화 완료</t>
    <phoneticPr fontId="5" type="noConversion"/>
  </si>
  <si>
    <t>08:33</t>
    <phoneticPr fontId="5" type="noConversion"/>
  </si>
  <si>
    <t>방송음량</t>
    <phoneticPr fontId="5" type="noConversion"/>
  </si>
  <si>
    <t>B. 입주민이 방송이 안들린다는 민원 다수세대에서도 민원들어옴 -&gt; 관리실 내용 전달 예정</t>
    <phoneticPr fontId="5" type="noConversion"/>
  </si>
  <si>
    <t>A. ERP 등록 -&gt; 기전실 연락</t>
    <phoneticPr fontId="5" type="noConversion"/>
  </si>
  <si>
    <t>12:26</t>
    <phoneticPr fontId="5" type="noConversion"/>
  </si>
  <si>
    <t>123-2002</t>
    <phoneticPr fontId="5" type="noConversion"/>
  </si>
  <si>
    <t>관제업무</t>
    <phoneticPr fontId="5" type="noConversion"/>
  </si>
  <si>
    <t>비상_안방</t>
    <phoneticPr fontId="5" type="noConversion"/>
  </si>
  <si>
    <t>IP 연락 -&gt; 기기오작동</t>
    <phoneticPr fontId="5" type="noConversion"/>
  </si>
  <si>
    <t>12:28</t>
    <phoneticPr fontId="5" type="noConversion"/>
  </si>
  <si>
    <t>116-B1</t>
    <phoneticPr fontId="5" type="noConversion"/>
  </si>
  <si>
    <t>116동 지하1층 공동현관문 카드X, 호출X</t>
    <phoneticPr fontId="5" type="noConversion"/>
  </si>
  <si>
    <t>6초소 문완수 대원 출동 -&gt; 리셋후 정상작동</t>
    <phoneticPr fontId="5" type="noConversion"/>
  </si>
  <si>
    <t>12:49</t>
    <phoneticPr fontId="5" type="noConversion"/>
  </si>
  <si>
    <t>127-501</t>
    <phoneticPr fontId="5" type="noConversion"/>
  </si>
  <si>
    <t>비상_홈넷</t>
    <phoneticPr fontId="5" type="noConversion"/>
  </si>
  <si>
    <t>애기 오작동</t>
    <phoneticPr fontId="5" type="noConversion"/>
  </si>
  <si>
    <t>12:52</t>
    <phoneticPr fontId="5" type="noConversion"/>
  </si>
  <si>
    <t>IP 연락 -&gt; 애기 오작동</t>
    <phoneticPr fontId="5" type="noConversion"/>
  </si>
  <si>
    <t>주요사고</t>
    <phoneticPr fontId="5" type="noConversion"/>
  </si>
  <si>
    <t>15:00</t>
    <phoneticPr fontId="5" type="noConversion"/>
  </si>
  <si>
    <t>15:08</t>
    <phoneticPr fontId="5" type="noConversion"/>
  </si>
  <si>
    <t>115-1201</t>
    <phoneticPr fontId="5" type="noConversion"/>
  </si>
  <si>
    <t>IP 연락 -&gt; 조심하겠다고 하심</t>
    <phoneticPr fontId="5" type="noConversion"/>
  </si>
  <si>
    <t>106-2003</t>
    <phoneticPr fontId="5" type="noConversion"/>
  </si>
  <si>
    <t>103동 지하1층 에서 차키 분실(010-7538-0121)</t>
    <phoneticPr fontId="5" type="noConversion"/>
  </si>
  <si>
    <t>전초소 전파 -&gt; 습득시 상황실 열락 요청</t>
    <phoneticPr fontId="5" type="noConversion"/>
  </si>
  <si>
    <t>15:25</t>
    <phoneticPr fontId="5" type="noConversion"/>
  </si>
  <si>
    <t>111-1703</t>
    <phoneticPr fontId="5" type="noConversion"/>
  </si>
  <si>
    <t>빨래감</t>
    <phoneticPr fontId="5" type="noConversion"/>
  </si>
  <si>
    <t>603호 IP 연락하여 내용 안내 -&gt; 막대기 이용하여 1층으로 떨어뜨려 주기로 하심 
-&gt; 민원인에 내용 전달</t>
    <phoneticPr fontId="5" type="noConversion"/>
  </si>
  <si>
    <t>A. 135-1404 등 135동 다수 세대에서 방송이 안들린다는 민원(B조 인수인계) -&gt; ERP 등록 -&gt; 기전실 연락
A. 124-303 오물냄새(생선 말리는 것으로 추정) -&gt; 103, 203 배란다 확인 및 자제요청 요망(B조 인수인계) -&gt; IP 연락 (102,103,202,203,302,402,403) -&gt; 배란다에 내놓은것 없다고 함
A. 105-B2 공동현관문 내일(1/3) 수리예정(기전실)
A. 127-1703 12/30 CCTV열람신청 변경 -&gt; 날짜 : 12~18일, 위치: 지하2층 내려가서 우측 4~7, 부위: 조수석 뒷문 손잡이 옆(문열다 찧은 것으로 추정)</t>
    <phoneticPr fontId="5" type="noConversion"/>
  </si>
  <si>
    <t>Ⓑ2022년 1/1부터 관리사무소-&gt;생활지원센타로 명칭변경
Ⓑ2022년 1/1부터 실장-&gt;팀장으로 명칭변경
Ⓑ1초소 온수기 누수 -&gt; A. 설비팀에서 사진만 찍어감
Ⓑ2게이트 3번바 접촉사고-&gt;사건 보고서 참조
A. 조별연차표, 시설현황표,원형도로 단속일지 수정  :  팀장, 센터장
A. 출퇴근 기록기 수정 및 부착</t>
    <phoneticPr fontId="5" type="noConversion"/>
  </si>
  <si>
    <t>빨래를 털다가 애기 양말을 떨어뜨렸는데 603호 서재 배란다 창문 난간에 걸렸있어 1층으로 떨어뜨려주실 수 있냐는 민원(010-3733-8928)</t>
    <phoneticPr fontId="5" type="noConversion"/>
  </si>
  <si>
    <t>111-1703</t>
    <phoneticPr fontId="5" type="noConversion"/>
  </si>
  <si>
    <t xml:space="preserve">1시간 전에 603호 베란다에 걸린 양말 떨어뜨려 달라는 요청을 했는데 아직 걸려있다며 다시 연락해 달라는 요청 </t>
    <phoneticPr fontId="5" type="noConversion"/>
  </si>
  <si>
    <t>603호에 다시 연락함-&gt;알겠다고 하심</t>
    <phoneticPr fontId="5" type="noConversion"/>
  </si>
  <si>
    <t>17:27</t>
    <phoneticPr fontId="5" type="noConversion"/>
  </si>
  <si>
    <t>114-2301</t>
    <phoneticPr fontId="5" type="noConversion"/>
  </si>
  <si>
    <t>위층에서 공놀이를 하는듯 매우 시끄럽다는 민원</t>
    <phoneticPr fontId="5" type="noConversion"/>
  </si>
  <si>
    <t>초소대원 출동-&gt;어린이들만 있어서 주의조치함</t>
    <phoneticPr fontId="5" type="noConversion"/>
  </si>
  <si>
    <t>17:42</t>
    <phoneticPr fontId="5" type="noConversion"/>
  </si>
  <si>
    <t>1초소</t>
    <phoneticPr fontId="5" type="noConversion"/>
  </si>
  <si>
    <t>순찰</t>
    <phoneticPr fontId="5" type="noConversion"/>
  </si>
  <si>
    <t>택배</t>
    <phoneticPr fontId="5" type="noConversion"/>
  </si>
  <si>
    <t>101동 B1 공동현관문 기둥옆에 택배상자 발견</t>
    <phoneticPr fontId="5" type="noConversion"/>
  </si>
  <si>
    <t>101-2601호 물품으로 확인-&gt;세대에 연락하니 이사온지 1달 되었고, 전입주자 택배가 계속 배송온다고 함-&gt;외부에 있는 관계로 들어가면서 확인한다고함</t>
    <phoneticPr fontId="5" type="noConversion"/>
  </si>
  <si>
    <t>18:43</t>
    <phoneticPr fontId="5" type="noConversion"/>
  </si>
  <si>
    <t>8초소</t>
    <phoneticPr fontId="5" type="noConversion"/>
  </si>
  <si>
    <t>생활업무</t>
    <phoneticPr fontId="5" type="noConversion"/>
  </si>
  <si>
    <t>구급차</t>
    <phoneticPr fontId="5" type="noConversion"/>
  </si>
  <si>
    <t>141동 입차.개인사항으로 목적은 말해주지 않음</t>
    <phoneticPr fontId="5" type="noConversion"/>
  </si>
  <si>
    <t>초소대원 출동-&gt;입주민 3명 동승후 생활쉼터로 이동함</t>
    <phoneticPr fontId="5" type="noConversion"/>
  </si>
  <si>
    <t>19:08</t>
    <phoneticPr fontId="5" type="noConversion"/>
  </si>
  <si>
    <t>기전실</t>
    <phoneticPr fontId="5" type="noConversion"/>
  </si>
  <si>
    <t>B1</t>
    <phoneticPr fontId="5" type="noConversion"/>
  </si>
  <si>
    <t>125동 B1 E/V 이상으로 FM E/V에 AS 접수 했다는 연락</t>
    <phoneticPr fontId="5" type="noConversion"/>
  </si>
  <si>
    <t>19:19</t>
    <phoneticPr fontId="5" type="noConversion"/>
  </si>
  <si>
    <t>순찰차</t>
    <phoneticPr fontId="5" type="noConversion"/>
  </si>
  <si>
    <t>128동 B1에 신고받고 출동했다고 함</t>
    <phoneticPr fontId="5" type="noConversion"/>
  </si>
  <si>
    <t>초소대원 출동확인-&gt;배달 오토바이가 분실신고 했으며 층을 착각함.오토바이 찾고 순찰차 출차함</t>
    <phoneticPr fontId="5" type="noConversion"/>
  </si>
  <si>
    <t>19:40분경 수리함</t>
    <phoneticPr fontId="5" type="noConversion"/>
  </si>
  <si>
    <t>21:05</t>
    <phoneticPr fontId="5" type="noConversion"/>
  </si>
  <si>
    <t>109-804</t>
    <phoneticPr fontId="5" type="noConversion"/>
  </si>
  <si>
    <r>
      <t>일지에 기록한다고 함</t>
    </r>
    <r>
      <rPr>
        <sz val="10"/>
        <rFont val="맑은 고딕"/>
        <family val="3"/>
        <charset val="129"/>
      </rPr>
      <t>→민원이 반복되어 즉시 IP로 109-904,1004에 자제요청/두세대 모두 소음발생시킨 바 없다 함./ 109-804에 결과통보.(21:45)</t>
    </r>
    <phoneticPr fontId="5" type="noConversion"/>
  </si>
  <si>
    <t>21:50</t>
    <phoneticPr fontId="5" type="noConversion"/>
  </si>
  <si>
    <t>121 B2</t>
    <phoneticPr fontId="5" type="noConversion"/>
  </si>
  <si>
    <t>소음</t>
    <phoneticPr fontId="5" type="noConversion"/>
  </si>
  <si>
    <t>22:03</t>
    <phoneticPr fontId="5" type="noConversion"/>
  </si>
  <si>
    <t>134-901</t>
    <phoneticPr fontId="5" type="noConversion"/>
  </si>
  <si>
    <t>134-1001 생활소음 심하다함.</t>
    <phoneticPr fontId="5" type="noConversion"/>
  </si>
  <si>
    <t>**분쟁세대**</t>
    <phoneticPr fontId="5" type="noConversion"/>
  </si>
  <si>
    <t>류정희</t>
    <phoneticPr fontId="5" type="noConversion"/>
  </si>
  <si>
    <t>최기호</t>
    <phoneticPr fontId="5" type="noConversion"/>
  </si>
  <si>
    <t>121 B2 지하주차장 H76기둥 근처 환기구에서 기분나쁜 소음이 난다함. 확인요청.</t>
    <phoneticPr fontId="5" type="noConversion"/>
  </si>
  <si>
    <t>초소대원출동.  환기휀 소리로 확인/ 민원인에게 내용전달</t>
    <phoneticPr fontId="5" type="noConversion"/>
  </si>
  <si>
    <t>02:22</t>
    <phoneticPr fontId="5" type="noConversion"/>
  </si>
  <si>
    <t>2초소</t>
    <phoneticPr fontId="5" type="noConversion"/>
  </si>
  <si>
    <t>전기차충전</t>
    <phoneticPr fontId="5" type="noConversion"/>
  </si>
  <si>
    <t>충전완료-&gt;112동 22거3066, 48나3134, 395수1589 / 113동 267우2032, 53도6578</t>
    <phoneticPr fontId="5" type="noConversion"/>
  </si>
  <si>
    <t>주간조에 내용전달 예정</t>
    <phoneticPr fontId="5" type="noConversion"/>
  </si>
  <si>
    <t>03:27</t>
    <phoneticPr fontId="5" type="noConversion"/>
  </si>
  <si>
    <t>5초소</t>
    <phoneticPr fontId="5" type="noConversion"/>
  </si>
  <si>
    <t>충전완료-&gt; 120동 152마5905</t>
    <phoneticPr fontId="5" type="noConversion"/>
  </si>
  <si>
    <t>03:37</t>
    <phoneticPr fontId="5" type="noConversion"/>
  </si>
  <si>
    <t>충전완료-&gt; 107동 09조 3104, 164루 1169, 68도 6759</t>
    <phoneticPr fontId="5" type="noConversion"/>
  </si>
  <si>
    <t xml:space="preserve">Ⓑ1/2 일자 조직도 변경함(A,B조)
Ⓑ12월 지문인식 출근부 완료(B조)
Ⓑ품의서 전달(?)
Ⓑ전기차 충전완료 차량 다수
=2022년 1월1일
Ⓑ2022년 1/1부터 관리사무소-&gt;생활지원센타로 명칭변경
Ⓑ2022년 1/1부터 실장-&gt;팀장으로 명칭변경
Ⓑ1초소 온수기 누수
Ⓑ2게이트 3번바 접촉사고-&gt;사건 보고서 참조
■ 107동 승강기 -&gt;노후부품교체공사로 연휴이후 수리 가능
                        이사 동 승강기용적 80% 이내에서 사용안내
■ 127동 B2 -&gt;부품문제로 연휴이후 수리 가능하다는 연락
</t>
    <phoneticPr fontId="5" type="noConversion"/>
  </si>
  <si>
    <t>04:21</t>
    <phoneticPr fontId="5" type="noConversion"/>
  </si>
  <si>
    <t>10초소</t>
    <phoneticPr fontId="5" type="noConversion"/>
  </si>
  <si>
    <t>충전완료-&gt;65부4268 / 충전하지 않는 전기차-&gt;58두8956 / 비 전기차량-&gt;47고 9248</t>
    <phoneticPr fontId="5" type="noConversion"/>
  </si>
  <si>
    <t>16:45</t>
    <phoneticPr fontId="5" type="noConversion"/>
  </si>
  <si>
    <t>06:35</t>
    <phoneticPr fontId="5" type="noConversion"/>
  </si>
  <si>
    <t>7초소</t>
    <phoneticPr fontId="5" type="noConversion"/>
  </si>
  <si>
    <t>순찰보고</t>
    <phoneticPr fontId="5" type="noConversion"/>
  </si>
  <si>
    <t>126동 옆 배드민턴장 현수막 누가 칼로 찢어놨는데 누군지 CCTV확인해달라는 동대표? 제보가 있었다고 확인요청함</t>
    <phoneticPr fontId="5" type="noConversion"/>
  </si>
  <si>
    <t>55마9383 010-3241-0992 이시간에 관리사무소간다며 허위방문자</t>
    <phoneticPr fontId="5" type="noConversion"/>
  </si>
  <si>
    <t>08:06</t>
    <phoneticPr fontId="5" type="noConversion"/>
  </si>
  <si>
    <t>1초소</t>
    <phoneticPr fontId="5" type="noConversion"/>
  </si>
  <si>
    <t>관제업무</t>
    <phoneticPr fontId="5" type="noConversion"/>
  </si>
  <si>
    <t>게이트보고</t>
    <phoneticPr fontId="5" type="noConversion"/>
  </si>
  <si>
    <t>09:00</t>
    <phoneticPr fontId="5" type="noConversion"/>
  </si>
  <si>
    <t>오전에 초소대원과 9,10층에 방문한 적이 있는데, 오후들어 다시 소음(두들기고 끌고 달그락 거리는 소리)이 난다며 다른날 민원이 근거를 남기고 싶다며 민원으로 기록해 달라는 요청  010-4522-5647</t>
    <phoneticPr fontId="5" type="noConversion"/>
  </si>
  <si>
    <t>127-2003</t>
    <phoneticPr fontId="5" type="noConversion"/>
  </si>
  <si>
    <t>강아지</t>
    <phoneticPr fontId="5" type="noConversion"/>
  </si>
  <si>
    <t>견주 없는 강아지 127동 20층에서 배회 처리요청</t>
    <phoneticPr fontId="5" type="noConversion"/>
  </si>
  <si>
    <t>7초소대원 출동--&gt; 발견못함 --&gt;피드백함</t>
    <phoneticPr fontId="5" type="noConversion"/>
  </si>
  <si>
    <t xml:space="preserve">8초소 127동4층 민원사항4층소화전앞 복도에 항상 물기가젖어있음 </t>
    <phoneticPr fontId="5" type="noConversion"/>
  </si>
  <si>
    <t>09:52</t>
    <phoneticPr fontId="5" type="noConversion"/>
  </si>
  <si>
    <t>127-4F</t>
    <phoneticPr fontId="5" type="noConversion"/>
  </si>
  <si>
    <t>문의</t>
    <phoneticPr fontId="5" type="noConversion"/>
  </si>
  <si>
    <t>erp등록완료</t>
    <phoneticPr fontId="5" type="noConversion"/>
  </si>
  <si>
    <t>103동2603호 아름나라 인테리어 AS하러 왔다고 함 -&gt; 정현철 허위등록주의조치</t>
    <phoneticPr fontId="5" type="noConversion"/>
  </si>
  <si>
    <t>기록 후 상담 종료 / 완료동의함 -&gt; 3초소 원종엄 대원 출동 -&gt; 804,904호 내용전달완료</t>
    <phoneticPr fontId="5" type="noConversion"/>
  </si>
  <si>
    <t>CCTV</t>
    <phoneticPr fontId="5" type="noConversion"/>
  </si>
  <si>
    <t>10:45</t>
    <phoneticPr fontId="5" type="noConversion"/>
  </si>
  <si>
    <t>상황실</t>
    <phoneticPr fontId="5" type="noConversion"/>
  </si>
  <si>
    <t>11:12</t>
    <phoneticPr fontId="5" type="noConversion"/>
  </si>
  <si>
    <t>133동 12L</t>
    <phoneticPr fontId="5" type="noConversion"/>
  </si>
  <si>
    <t>공동현관문</t>
    <phoneticPr fontId="5" type="noConversion"/>
  </si>
  <si>
    <t>L2스위치 장비고장으로 2주소요 추가 2주소요예상</t>
    <phoneticPr fontId="5" type="noConversion"/>
  </si>
  <si>
    <t>120-901</t>
    <phoneticPr fontId="5" type="noConversion"/>
  </si>
  <si>
    <t>안방비상</t>
    <phoneticPr fontId="5" type="noConversion"/>
  </si>
  <si>
    <t>11:19</t>
    <phoneticPr fontId="5" type="noConversion"/>
  </si>
  <si>
    <t>홈넷</t>
    <phoneticPr fontId="5" type="noConversion"/>
  </si>
  <si>
    <t>12:13</t>
    <phoneticPr fontId="5" type="noConversion"/>
  </si>
  <si>
    <t>구급차</t>
    <phoneticPr fontId="5" type="noConversion"/>
  </si>
  <si>
    <t>10초소 옆 출입구 CCTV 카메라교체완료</t>
    <phoneticPr fontId="5" type="noConversion"/>
  </si>
  <si>
    <t>115동301호 코로나관련신고 아님</t>
    <phoneticPr fontId="5" type="noConversion"/>
  </si>
  <si>
    <t>할머니 매스꺼워서 119 신고로 병원후송</t>
    <phoneticPr fontId="5" type="noConversion"/>
  </si>
  <si>
    <t>비상 AS 점검차 상황실 방문 김현욱 팀장</t>
    <phoneticPr fontId="5" type="noConversion"/>
  </si>
  <si>
    <t>126동 1,2호기 점검결과 이상없음</t>
    <phoneticPr fontId="5" type="noConversion"/>
  </si>
  <si>
    <t>12:53</t>
    <phoneticPr fontId="5" type="noConversion"/>
  </si>
  <si>
    <t>126-1,2</t>
    <phoneticPr fontId="5" type="noConversion"/>
  </si>
  <si>
    <t>FMLG</t>
    <phoneticPr fontId="5" type="noConversion"/>
  </si>
  <si>
    <t>기전실, 관리실 내용전달완료</t>
    <phoneticPr fontId="5" type="noConversion"/>
  </si>
  <si>
    <t>133동 34라인 비상구 흡연 금지</t>
    <phoneticPr fontId="5" type="noConversion"/>
  </si>
  <si>
    <t>133-34L</t>
    <phoneticPr fontId="5" type="noConversion"/>
  </si>
  <si>
    <t>13:08</t>
    <phoneticPr fontId="5" type="noConversion"/>
  </si>
  <si>
    <t>133동 34라인 방송완료</t>
    <phoneticPr fontId="5" type="noConversion"/>
  </si>
  <si>
    <t>주차단속     2대,  이동주차  0대, 경고장발부  2대</t>
    <phoneticPr fontId="5" type="noConversion"/>
  </si>
  <si>
    <t>현수막 수거조치완료</t>
    <phoneticPr fontId="5" type="noConversion"/>
  </si>
  <si>
    <t>14:40</t>
    <phoneticPr fontId="5" type="noConversion"/>
  </si>
  <si>
    <t>127-19F</t>
    <phoneticPr fontId="5" type="noConversion"/>
  </si>
  <si>
    <t>방치물</t>
    <phoneticPr fontId="5" type="noConversion"/>
  </si>
  <si>
    <t>14:58</t>
    <phoneticPr fontId="5" type="noConversion"/>
  </si>
  <si>
    <t>135동</t>
    <phoneticPr fontId="5" type="noConversion"/>
  </si>
  <si>
    <t>차량보고</t>
    <phoneticPr fontId="5" type="noConversion"/>
  </si>
  <si>
    <t>135동 자가격리자 물품전달차량 입차</t>
    <phoneticPr fontId="5" type="noConversion"/>
  </si>
  <si>
    <t>출차</t>
    <phoneticPr fontId="5" type="noConversion"/>
  </si>
  <si>
    <t>127동 19층 비상구에 성인용품 든 가방이 장기간방치됨 치워달라는 민원</t>
    <phoneticPr fontId="5" type="noConversion"/>
  </si>
  <si>
    <t>140동 1층 쪽문 시건장치 고장</t>
    <phoneticPr fontId="5" type="noConversion"/>
  </si>
  <si>
    <t>15:01</t>
    <phoneticPr fontId="5" type="noConversion"/>
  </si>
  <si>
    <t>140-1F</t>
    <phoneticPr fontId="5" type="noConversion"/>
  </si>
  <si>
    <t>접수요청</t>
    <phoneticPr fontId="5" type="noConversion"/>
  </si>
  <si>
    <t>136동-1</t>
    <phoneticPr fontId="5" type="noConversion"/>
  </si>
  <si>
    <t>민원업무</t>
    <phoneticPr fontId="5" type="noConversion"/>
  </si>
  <si>
    <t>손소독제</t>
    <phoneticPr fontId="5" type="noConversion"/>
  </si>
  <si>
    <t>손소독제 펌프파손 교체요청</t>
    <phoneticPr fontId="5" type="noConversion"/>
  </si>
  <si>
    <t>15:04</t>
    <phoneticPr fontId="5" type="noConversion"/>
  </si>
  <si>
    <t>2게이트 부스 컴퓨터 파워불량으로 확인</t>
    <phoneticPr fontId="5" type="noConversion"/>
  </si>
  <si>
    <t>15:12</t>
    <phoneticPr fontId="5" type="noConversion"/>
  </si>
  <si>
    <t>2게이트</t>
    <phoneticPr fontId="5" type="noConversion"/>
  </si>
  <si>
    <t>점검보고</t>
    <phoneticPr fontId="5" type="noConversion"/>
  </si>
  <si>
    <t>전기과장 익일 점검예정</t>
    <phoneticPr fontId="5" type="noConversion"/>
  </si>
  <si>
    <t>신형 펌프교체완료</t>
    <phoneticPr fontId="5" type="noConversion"/>
  </si>
  <si>
    <t>129-1801</t>
    <phoneticPr fontId="5" type="noConversion"/>
  </si>
  <si>
    <t>홈넷비상</t>
    <phoneticPr fontId="5" type="noConversion"/>
  </si>
  <si>
    <t>15:44</t>
    <phoneticPr fontId="5" type="noConversion"/>
  </si>
  <si>
    <t>107-1F</t>
    <phoneticPr fontId="5" type="noConversion"/>
  </si>
  <si>
    <t>안내문제작</t>
    <phoneticPr fontId="5" type="noConversion"/>
  </si>
  <si>
    <t>15:49</t>
    <phoneticPr fontId="5" type="noConversion"/>
  </si>
  <si>
    <t>107동 주민 1층 로비폰 출입안내문 제작하여 부착요청</t>
    <phoneticPr fontId="5" type="noConversion"/>
  </si>
  <si>
    <t>IP통화 -&gt; 입주민실수로 확인</t>
    <phoneticPr fontId="5" type="noConversion"/>
  </si>
  <si>
    <t>생활지원센터 안내문 인쇄하여 상황실 전달예정</t>
    <phoneticPr fontId="5" type="noConversion"/>
  </si>
  <si>
    <t>1F/B1(1곳 개방 /1곳 호출O/B2 호출안됨</t>
    <phoneticPr fontId="5" type="noConversion"/>
  </si>
  <si>
    <t>▶ 생활지원센터 여자사우나 확진자 관련방송예정 금일 20시 1회
▶ 2게이트 부스 컴퓨터 파워불량추정 잦은 재부팅 -&gt; 익일 전기과장 점검예정
▶ 133동 12라인 1F/B1(개방 / 호출 O)/B2 호출 잘 안됨
▶ 1월 품의서 B,C조 확인완료 / A조 확인요청</t>
    <phoneticPr fontId="5" type="noConversion"/>
  </si>
  <si>
    <t>Ⓑ1/2 일자 조직도 변경함(A,B조)
Ⓑ12월 지문인식 출근부 완료(B조)
Ⓑ전기차 충전완료 차량 다수 = 2022년 1월1일
Ⓑ2022년 1/1부터 관리사무소-&gt;생활지원센타로 명칭변경
Ⓑ2022년 1/1부터 실장-&gt;팀장으로 명칭변경
Ⓑ1초소 온수기 누수
Ⓑ2게이트 3번바 접촉사고-&gt;사건 보고서 참조
■ 107동 승강기 -&gt;노후부품교체공사로 연휴이후 수리 가능
                        이사 동 승강기용적 80% 이내에서 사용안내
■ 127동 B2 -&gt;부품문제로 연휴이후 수리 가능하다는 연락</t>
    <phoneticPr fontId="5" type="noConversion"/>
  </si>
  <si>
    <t>16:25</t>
    <phoneticPr fontId="5" type="noConversion"/>
  </si>
  <si>
    <t>110-1F</t>
    <phoneticPr fontId="5" type="noConversion"/>
  </si>
  <si>
    <t>110동 주민 1층 로비폰 출입안내문 제작하여 부착요청 (010-9596-6076)</t>
    <phoneticPr fontId="5" type="noConversion"/>
  </si>
  <si>
    <t>생활지원센터 이윤정 경리주임 내용전달완료(새로 제작할 예정이라 시일걸림)</t>
    <phoneticPr fontId="5" type="noConversion"/>
  </si>
  <si>
    <t>월</t>
    <phoneticPr fontId="5" type="noConversion"/>
  </si>
  <si>
    <t>16:33</t>
    <phoneticPr fontId="5" type="noConversion"/>
  </si>
  <si>
    <t>승강기</t>
    <phoneticPr fontId="5" type="noConversion"/>
  </si>
  <si>
    <t>이종화</t>
    <phoneticPr fontId="5" type="noConversion"/>
  </si>
  <si>
    <t>16:35</t>
    <phoneticPr fontId="5" type="noConversion"/>
  </si>
  <si>
    <t>112-1F</t>
    <phoneticPr fontId="5" type="noConversion"/>
  </si>
  <si>
    <t>112동 1층 공동현관문 로비폰 스피커가 낡았으므로 교체 요청(101-9596-6076)</t>
    <phoneticPr fontId="5" type="noConversion"/>
  </si>
  <si>
    <t>ERP 등록 -&gt; 기전실 연락</t>
    <phoneticPr fontId="5" type="noConversion"/>
  </si>
  <si>
    <t>완료A</t>
    <phoneticPr fontId="5" type="noConversion"/>
  </si>
  <si>
    <t>101-1 승강기</t>
    <phoneticPr fontId="5" type="noConversion"/>
  </si>
  <si>
    <t>101동 1호기 승강기내에서 탄내가 난다는 민원</t>
    <phoneticPr fontId="5" type="noConversion"/>
  </si>
  <si>
    <t>18:00</t>
    <phoneticPr fontId="5" type="noConversion"/>
  </si>
  <si>
    <t>139-1601</t>
    <phoneticPr fontId="5" type="noConversion"/>
  </si>
  <si>
    <t>생활업무</t>
    <phoneticPr fontId="5" type="noConversion"/>
  </si>
  <si>
    <t>생활지원센터로 부터 전달받음 -&gt; 오늘(1/3) 찾으러 온다고 함</t>
    <phoneticPr fontId="5" type="noConversion"/>
  </si>
  <si>
    <t>주인이 찾아가심</t>
    <phoneticPr fontId="5" type="noConversion"/>
  </si>
  <si>
    <t>19:50</t>
    <phoneticPr fontId="5" type="noConversion"/>
  </si>
  <si>
    <t>방송음량</t>
    <phoneticPr fontId="5" type="noConversion"/>
  </si>
  <si>
    <t>방송 소리가 너무 작아져서 안들리는데 왜 계속 방송하냐며 항의 (010-4750-7822)</t>
    <phoneticPr fontId="5" type="noConversion"/>
  </si>
  <si>
    <t>135동 1라인</t>
    <phoneticPr fontId="5" type="noConversion"/>
  </si>
  <si>
    <t>20:50</t>
    <phoneticPr fontId="5" type="noConversion"/>
  </si>
  <si>
    <t>127-1201</t>
    <phoneticPr fontId="5" type="noConversion"/>
  </si>
  <si>
    <t>차량트렁크</t>
    <phoneticPr fontId="5" type="noConversion"/>
  </si>
  <si>
    <t>129동 입주민이 127동 지하주차장 38더3245 (127-1201, 010-9689-3235, 010-9569-3235) 차량의 트렁크가 열려있다고 신고</t>
    <phoneticPr fontId="5" type="noConversion"/>
  </si>
  <si>
    <t>차주 연락하여 내용 전달</t>
    <phoneticPr fontId="5" type="noConversion"/>
  </si>
  <si>
    <t>21:11</t>
    <phoneticPr fontId="5" type="noConversion"/>
  </si>
  <si>
    <t>게스트룸3호가 시끄럽다는 민원</t>
    <phoneticPr fontId="5" type="noConversion"/>
  </si>
  <si>
    <t>상황실 대원 출동 -&gt; 자제요청</t>
    <phoneticPr fontId="5" type="noConversion"/>
  </si>
  <si>
    <t>114-1202</t>
    <phoneticPr fontId="5" type="noConversion"/>
  </si>
  <si>
    <t>21:30</t>
    <phoneticPr fontId="5" type="noConversion"/>
  </si>
  <si>
    <t>전기차 충전구역</t>
    <phoneticPr fontId="5" type="noConversion"/>
  </si>
  <si>
    <t>20:53</t>
    <phoneticPr fontId="5" type="noConversion"/>
  </si>
  <si>
    <t>113-B2</t>
    <phoneticPr fontId="5" type="noConversion"/>
  </si>
  <si>
    <t>113-B2 공동현관문이 개방됐다면 민원</t>
    <phoneticPr fontId="5" type="noConversion"/>
  </si>
  <si>
    <t>2초소 정경호 대원 출동 -&gt; 공동현관문 정상 작동 시킴</t>
    <phoneticPr fontId="5" type="noConversion"/>
  </si>
  <si>
    <t>119-1003</t>
    <phoneticPr fontId="5" type="noConversion"/>
  </si>
  <si>
    <t>22:36</t>
    <phoneticPr fontId="5" type="noConversion"/>
  </si>
  <si>
    <t>■ 보안팀 내부 문서 :</t>
    <phoneticPr fontId="5" type="noConversion"/>
  </si>
  <si>
    <t xml:space="preserve">  보안팀 이외에 외부 유출 금지</t>
    <phoneticPr fontId="5" type="noConversion"/>
  </si>
  <si>
    <t>전기차 충전소 완충 차량 조사현황</t>
    <phoneticPr fontId="5" type="noConversion"/>
  </si>
  <si>
    <t>관  할</t>
    <phoneticPr fontId="5" type="noConversion"/>
  </si>
  <si>
    <t>최초
발견</t>
    <phoneticPr fontId="5" type="noConversion"/>
  </si>
  <si>
    <t>차량번호</t>
    <phoneticPr fontId="5" type="noConversion"/>
  </si>
  <si>
    <t>차    종</t>
    <phoneticPr fontId="5" type="noConversion"/>
  </si>
  <si>
    <t>연 락 여 부</t>
    <phoneticPr fontId="5" type="noConversion"/>
  </si>
  <si>
    <t>비고</t>
    <phoneticPr fontId="5" type="noConversion"/>
  </si>
  <si>
    <t>101-B2</t>
    <phoneticPr fontId="5" type="noConversion"/>
  </si>
  <si>
    <t>09주8540</t>
    <phoneticPr fontId="5" type="noConversion"/>
  </si>
  <si>
    <t>010-6396-4473</t>
    <phoneticPr fontId="5" type="noConversion"/>
  </si>
  <si>
    <t>테슬라</t>
    <phoneticPr fontId="5" type="noConversion"/>
  </si>
  <si>
    <t>이 동 완 료</t>
    <phoneticPr fontId="5" type="noConversion"/>
  </si>
  <si>
    <t>107~108 B2</t>
    <phoneticPr fontId="5" type="noConversion"/>
  </si>
  <si>
    <t>159나2223</t>
    <phoneticPr fontId="5" type="noConversion"/>
  </si>
  <si>
    <t>010-6299-6309</t>
    <phoneticPr fontId="5" type="noConversion"/>
  </si>
  <si>
    <t>벤츠</t>
    <phoneticPr fontId="5" type="noConversion"/>
  </si>
  <si>
    <t>연락완료</t>
    <phoneticPr fontId="5" type="noConversion"/>
  </si>
  <si>
    <t>일반차
충전기 없음</t>
    <phoneticPr fontId="5" type="noConversion"/>
  </si>
  <si>
    <t>395수1589</t>
    <phoneticPr fontId="5" type="noConversion"/>
  </si>
  <si>
    <t>010-4277-4348</t>
    <phoneticPr fontId="5" type="noConversion"/>
  </si>
  <si>
    <t>BMW</t>
    <phoneticPr fontId="5" type="noConversion"/>
  </si>
  <si>
    <t>48나3134</t>
    <phoneticPr fontId="5" type="noConversion"/>
  </si>
  <si>
    <t>010-9496-7776</t>
  </si>
  <si>
    <t>포르쉐</t>
    <phoneticPr fontId="5" type="noConversion"/>
  </si>
  <si>
    <t>연 락 완 료</t>
    <phoneticPr fontId="5" type="noConversion"/>
  </si>
  <si>
    <t>89자 7292</t>
    <phoneticPr fontId="5" type="noConversion"/>
  </si>
  <si>
    <t>010-4554-5128</t>
    <phoneticPr fontId="5" type="noConversion"/>
  </si>
  <si>
    <t>포터2</t>
    <phoneticPr fontId="5" type="noConversion"/>
  </si>
  <si>
    <t>전화 안 받음</t>
    <phoneticPr fontId="5" type="noConversion"/>
  </si>
  <si>
    <t>통합택배</t>
    <phoneticPr fontId="5" type="noConversion"/>
  </si>
  <si>
    <t>228부4261</t>
    <phoneticPr fontId="5" type="noConversion"/>
  </si>
  <si>
    <t>010-4012-2312</t>
    <phoneticPr fontId="5" type="noConversion"/>
  </si>
  <si>
    <t>포드</t>
    <phoneticPr fontId="5" type="noConversion"/>
  </si>
  <si>
    <t>연락 완료</t>
    <phoneticPr fontId="5" type="noConversion"/>
  </si>
  <si>
    <t>이동예정</t>
    <phoneticPr fontId="5" type="noConversion"/>
  </si>
  <si>
    <t>22거3066</t>
    <phoneticPr fontId="5" type="noConversion"/>
  </si>
  <si>
    <t>010-5596-0725</t>
    <phoneticPr fontId="5" type="noConversion"/>
  </si>
  <si>
    <t>전기차</t>
    <phoneticPr fontId="5" type="noConversion"/>
  </si>
  <si>
    <t>41주8233</t>
    <phoneticPr fontId="5" type="noConversion"/>
  </si>
  <si>
    <t>010-7225-8120</t>
    <phoneticPr fontId="5" type="noConversion"/>
  </si>
  <si>
    <t>볼보</t>
    <phoneticPr fontId="5" type="noConversion"/>
  </si>
  <si>
    <t>106-B2</t>
    <phoneticPr fontId="5" type="noConversion"/>
  </si>
  <si>
    <t>277구7095</t>
    <phoneticPr fontId="5" type="noConversion"/>
  </si>
  <si>
    <t>010-9039-5778</t>
    <phoneticPr fontId="5" type="noConversion"/>
  </si>
  <si>
    <t>카이엔</t>
    <phoneticPr fontId="5" type="noConversion"/>
  </si>
  <si>
    <t>항상 이동</t>
    <phoneticPr fontId="5" type="noConversion"/>
  </si>
  <si>
    <t>09조3104</t>
    <phoneticPr fontId="5" type="noConversion"/>
  </si>
  <si>
    <t>010-3350-4963</t>
    <phoneticPr fontId="5" type="noConversion"/>
  </si>
  <si>
    <t>120-B2</t>
    <phoneticPr fontId="5" type="noConversion"/>
  </si>
  <si>
    <t>152마5905</t>
    <phoneticPr fontId="5" type="noConversion"/>
  </si>
  <si>
    <t>010-3888-3276</t>
    <phoneticPr fontId="5" type="noConversion"/>
  </si>
  <si>
    <t>문 자 완 료</t>
    <phoneticPr fontId="5" type="noConversion"/>
  </si>
  <si>
    <t>36너4964</t>
    <phoneticPr fontId="5" type="noConversion"/>
  </si>
  <si>
    <t>010-7510-5106</t>
    <phoneticPr fontId="5" type="noConversion"/>
  </si>
  <si>
    <t>395구1350</t>
    <phoneticPr fontId="5" type="noConversion"/>
  </si>
  <si>
    <t>010-6258-9271</t>
    <phoneticPr fontId="5" type="noConversion"/>
  </si>
  <si>
    <t>파나메라</t>
    <phoneticPr fontId="5" type="noConversion"/>
  </si>
  <si>
    <t>329다9249</t>
    <phoneticPr fontId="5" type="noConversion"/>
  </si>
  <si>
    <t>연락처없음</t>
  </si>
  <si>
    <t>168수8121</t>
    <phoneticPr fontId="5" type="noConversion"/>
  </si>
  <si>
    <t>010-2992-6476</t>
    <phoneticPr fontId="5" type="noConversion"/>
  </si>
  <si>
    <t>58나4449</t>
    <phoneticPr fontId="5" type="noConversion"/>
  </si>
  <si>
    <t>010-9303-7607</t>
    <phoneticPr fontId="5" type="noConversion"/>
  </si>
  <si>
    <t>03무3160</t>
    <phoneticPr fontId="5" type="noConversion"/>
  </si>
  <si>
    <t>010-5068-8888</t>
    <phoneticPr fontId="5" type="noConversion"/>
  </si>
  <si>
    <t>아우디</t>
    <phoneticPr fontId="5" type="noConversion"/>
  </si>
  <si>
    <t>민원인(전기차)</t>
    <phoneticPr fontId="5" type="noConversion"/>
  </si>
  <si>
    <t>64모1148</t>
    <phoneticPr fontId="5" type="noConversion"/>
  </si>
  <si>
    <t>G80</t>
    <phoneticPr fontId="5" type="noConversion"/>
  </si>
  <si>
    <t>민원인</t>
    <phoneticPr fontId="5" type="noConversion"/>
  </si>
  <si>
    <t>41버1054</t>
    <phoneticPr fontId="5" type="noConversion"/>
  </si>
  <si>
    <t>010-8776-4087</t>
    <phoneticPr fontId="5" type="noConversion"/>
  </si>
  <si>
    <t>테슬라</t>
    <phoneticPr fontId="5" type="noConversion"/>
  </si>
  <si>
    <t>144소7546</t>
    <phoneticPr fontId="5" type="noConversion"/>
  </si>
  <si>
    <t>010-3347-6698</t>
    <phoneticPr fontId="5" type="noConversion"/>
  </si>
  <si>
    <t>178무9510</t>
    <phoneticPr fontId="5" type="noConversion"/>
  </si>
  <si>
    <t>010-2501-1105</t>
    <phoneticPr fontId="5" type="noConversion"/>
  </si>
  <si>
    <t>132-B2</t>
    <phoneticPr fontId="5" type="noConversion"/>
  </si>
  <si>
    <t>없음</t>
    <phoneticPr fontId="5" type="noConversion"/>
  </si>
  <si>
    <t>40무4158</t>
    <phoneticPr fontId="5" type="noConversion"/>
  </si>
  <si>
    <t>010-7220-0412</t>
    <phoneticPr fontId="5" type="noConversion"/>
  </si>
  <si>
    <t>이미 이동</t>
    <phoneticPr fontId="5" type="noConversion"/>
  </si>
  <si>
    <t>381고8782</t>
    <phoneticPr fontId="5" type="noConversion"/>
  </si>
  <si>
    <t>010-8826-9206</t>
    <phoneticPr fontId="5" type="noConversion"/>
  </si>
  <si>
    <t>이동완료</t>
    <phoneticPr fontId="5" type="noConversion"/>
  </si>
  <si>
    <t>일반차</t>
    <phoneticPr fontId="5" type="noConversion"/>
  </si>
  <si>
    <t>134~135 B2</t>
    <phoneticPr fontId="5" type="noConversion"/>
  </si>
  <si>
    <t>62머9500</t>
    <phoneticPr fontId="5" type="noConversion"/>
  </si>
  <si>
    <t>010-4522-4687</t>
    <phoneticPr fontId="5" type="noConversion"/>
  </si>
  <si>
    <t>139-B2</t>
    <phoneticPr fontId="5" type="noConversion"/>
  </si>
  <si>
    <t>64누4521</t>
    <phoneticPr fontId="5" type="noConversion"/>
  </si>
  <si>
    <t>010-4702-0606</t>
    <phoneticPr fontId="5" type="noConversion"/>
  </si>
  <si>
    <t>45도2167</t>
    <phoneticPr fontId="5" type="noConversion"/>
  </si>
  <si>
    <t>010-4977-3794</t>
    <phoneticPr fontId="5" type="noConversion"/>
  </si>
  <si>
    <t>레이진로버</t>
    <phoneticPr fontId="5" type="noConversion"/>
  </si>
  <si>
    <t>15누2079</t>
    <phoneticPr fontId="5" type="noConversion"/>
  </si>
  <si>
    <t>010-3759-0573</t>
    <phoneticPr fontId="5" type="noConversion"/>
  </si>
  <si>
    <t>일반차
주차장소 부족</t>
    <phoneticPr fontId="5" type="noConversion"/>
  </si>
  <si>
    <t>47고9248</t>
    <phoneticPr fontId="5" type="noConversion"/>
  </si>
  <si>
    <t>010-5516-4549</t>
    <phoneticPr fontId="5" type="noConversion"/>
  </si>
  <si>
    <t>전기차
아님(소나타)</t>
    <phoneticPr fontId="5" type="noConversion"/>
  </si>
  <si>
    <t>23:43</t>
    <phoneticPr fontId="5" type="noConversion"/>
  </si>
  <si>
    <t>23:40</t>
    <phoneticPr fontId="5" type="noConversion"/>
  </si>
  <si>
    <t>134-3,4L</t>
    <phoneticPr fontId="5" type="noConversion"/>
  </si>
  <si>
    <t xml:space="preserve">경비 호출시 IP상 공동현관문이 열렸다고 나오나 실제는 열리지 안음 </t>
    <phoneticPr fontId="5" type="noConversion"/>
  </si>
  <si>
    <t>이종화</t>
    <phoneticPr fontId="5" type="noConversion"/>
  </si>
  <si>
    <t>완료A</t>
    <phoneticPr fontId="5" type="noConversion"/>
  </si>
  <si>
    <t>순찰차</t>
    <phoneticPr fontId="5" type="noConversion"/>
  </si>
  <si>
    <t>135-B1</t>
    <phoneticPr fontId="5" type="noConversion"/>
  </si>
  <si>
    <t>3게이트로 순찰차 신고받고 입차</t>
    <phoneticPr fontId="5" type="noConversion"/>
  </si>
  <si>
    <t>상황실 이대진 대원 출동 -&gt; 리셋 후 정상작동</t>
    <phoneticPr fontId="5" type="noConversion"/>
  </si>
  <si>
    <t>공동현관문에서 세대호출하면 월패드에 '보조망'이라고 뜨며 통화도 문열림도 안됨(010-6725-2508)</t>
    <phoneticPr fontId="5" type="noConversion"/>
  </si>
  <si>
    <t>ERP등록 -&gt; 기전실 연락 결과 내일(1/4) 세대 방문 예정</t>
    <phoneticPr fontId="5" type="noConversion"/>
  </si>
  <si>
    <t>1초소 대원 김인호 대원 출동 -&gt; 이상없음</t>
    <phoneticPr fontId="5" type="noConversion"/>
  </si>
  <si>
    <t>각초소 대원 출동하여 차량 파악 -&gt; 상황실에서 연락 및 이동조치</t>
    <phoneticPr fontId="5" type="noConversion"/>
  </si>
  <si>
    <t>전기차 충전구역 주차된 차량 조사</t>
    <phoneticPr fontId="5" type="noConversion"/>
  </si>
  <si>
    <t>135동 지하주차장 1층에서 신고자 만난후 11:57 출차</t>
    <phoneticPr fontId="5" type="noConversion"/>
  </si>
  <si>
    <t>방송내용 안내(호수를 여쭤보았으나 1라인이라고만 하심)
(1/2 135동 및 134동 방송음량 ERP등록 및 기전실 연락)</t>
    <phoneticPr fontId="5" type="noConversion"/>
  </si>
  <si>
    <t xml:space="preserve">Ⓑ12월 지문인식 출근부 완료(B조)
Ⓑ전기차 충전완료 차량 다수 = 2022년 1월1일
■ 107동 승강기 -&gt;노후부품교체공사로 연휴이후 수리 가능
                        이사 동 승강기용적 80% 이내에서 사용안내
■ 127동 B2 -&gt;부품문제로 연휴이후 수리 가능하다는 연락
▶ 생활지원센터 여자사우나 확진자 관련방송예정 금일 20시 1회
▶ 2게이트 부스 컴퓨터 파워불량추정 잦은 재부팅 -&gt; 익일 전기과장 점검예정
▶ 133동 12라인 1F/B1(개방 / 호출 O)/B2 호출 잘 안됨
</t>
    <phoneticPr fontId="5" type="noConversion"/>
  </si>
  <si>
    <r>
      <t xml:space="preserve">A. 1/3 일자 조직도 변경함(A조)
C. '공동현관문 출입방법' 안내문 교체예정
A. 1월 품의서 A,B,C조 확인완료
A. </t>
    </r>
    <r>
      <rPr>
        <b/>
        <sz val="10"/>
        <color rgb="FFFF0000"/>
        <rFont val="맑은 고딕"/>
        <family val="3"/>
        <charset val="129"/>
        <scheme val="minor"/>
      </rPr>
      <t>1/6(목) 19:30</t>
    </r>
    <r>
      <rPr>
        <sz val="10"/>
        <rFont val="맑은 고딕"/>
        <family val="3"/>
        <charset val="129"/>
        <scheme val="minor"/>
      </rPr>
      <t xml:space="preserve"> 표준지 소유자의 의견청취 안내 </t>
    </r>
    <r>
      <rPr>
        <b/>
        <sz val="10"/>
        <color rgb="FFFF0000"/>
        <rFont val="맑은 고딕"/>
        <family val="3"/>
        <charset val="129"/>
        <scheme val="minor"/>
      </rPr>
      <t>방송</t>
    </r>
    <r>
      <rPr>
        <sz val="10"/>
        <rFont val="맑은 고딕"/>
        <family val="3"/>
        <charset val="129"/>
        <scheme val="minor"/>
      </rPr>
      <t>있음
A. 전기차 충전구역 차량 조사 및 충전완료시 이동요청
    ※ 민원처리 파일 → 완충 차량 조사현황
A. 원형도로 단속일지(</t>
    </r>
    <r>
      <rPr>
        <b/>
        <sz val="10"/>
        <rFont val="맑은 고딕"/>
        <family val="3"/>
        <charset val="129"/>
        <scheme val="minor"/>
      </rPr>
      <t>단속위치</t>
    </r>
    <r>
      <rPr>
        <sz val="10"/>
        <rFont val="맑은 고딕"/>
        <family val="3"/>
        <charset val="129"/>
        <scheme val="minor"/>
      </rPr>
      <t xml:space="preserve"> 있는걸로) 교체
A. 12월 지문인식 및 출근부 출력 완료(A조)
A. 파일철 표지 : 실장 -&gt; 팀장 변경
A. 관리실장 -&gt; 지원팀장, 관리대리 -&gt; 지원대리(일일상황보고, 시설현황표, 실무보고서, 원형도로단속일지, CCTV열람신청서)</t>
    </r>
    <phoneticPr fontId="5" type="noConversion"/>
  </si>
  <si>
    <t>인수인계</t>
    <phoneticPr fontId="5" type="noConversion"/>
  </si>
  <si>
    <t>완료C</t>
    <phoneticPr fontId="5" type="noConversion"/>
  </si>
  <si>
    <t>07:33</t>
    <phoneticPr fontId="5" type="noConversion"/>
  </si>
  <si>
    <t>6초소</t>
    <phoneticPr fontId="5" type="noConversion"/>
  </si>
  <si>
    <t>IP폰보고</t>
    <phoneticPr fontId="5" type="noConversion"/>
  </si>
  <si>
    <t>6초소 IP폰 화면 안나옴</t>
    <phoneticPr fontId="5" type="noConversion"/>
  </si>
  <si>
    <t>135-803</t>
    <phoneticPr fontId="5" type="noConversion"/>
  </si>
  <si>
    <t>홈넷</t>
    <phoneticPr fontId="5" type="noConversion"/>
  </si>
  <si>
    <t>08:11</t>
    <phoneticPr fontId="5" type="noConversion"/>
  </si>
  <si>
    <t>109동</t>
    <phoneticPr fontId="5" type="noConversion"/>
  </si>
  <si>
    <t>분실물</t>
    <phoneticPr fontId="5" type="noConversion"/>
  </si>
  <si>
    <t>민원업무</t>
    <phoneticPr fontId="5" type="noConversion"/>
  </si>
  <si>
    <t>Land rover 차키(검정색) 연락처 : 010-4225-8502  109동 입주민</t>
    <phoneticPr fontId="5" type="noConversion"/>
  </si>
  <si>
    <t>습득시 연락드린다고 안내함</t>
    <phoneticPr fontId="5" type="noConversion"/>
  </si>
  <si>
    <t>IP 연락 -&gt; 입주민실수로 확인</t>
    <phoneticPr fontId="5" type="noConversion"/>
  </si>
  <si>
    <t>08:12</t>
    <phoneticPr fontId="5" type="noConversion"/>
  </si>
  <si>
    <t>121-502</t>
    <phoneticPr fontId="5" type="noConversion"/>
  </si>
  <si>
    <t>08:15</t>
    <phoneticPr fontId="5" type="noConversion"/>
  </si>
  <si>
    <t>타차량방문</t>
    <phoneticPr fontId="5" type="noConversion"/>
  </si>
  <si>
    <t xml:space="preserve">92버7103 모르는차량이 입차한다며 확인요청 </t>
    <phoneticPr fontId="5" type="noConversion"/>
  </si>
  <si>
    <t>손소독제</t>
    <phoneticPr fontId="5" type="noConversion"/>
  </si>
  <si>
    <t>손소독제 부족 교체요청</t>
    <phoneticPr fontId="5" type="noConversion"/>
  </si>
  <si>
    <t>10:32</t>
    <phoneticPr fontId="5" type="noConversion"/>
  </si>
  <si>
    <t>134-1,2</t>
  </si>
  <si>
    <t>135-1,2</t>
    <phoneticPr fontId="5" type="noConversion"/>
  </si>
  <si>
    <t>143-1,2</t>
  </si>
  <si>
    <t>손소독제 파손 교체요청</t>
    <phoneticPr fontId="5" type="noConversion"/>
  </si>
  <si>
    <t>보충완료</t>
    <phoneticPr fontId="5" type="noConversion"/>
  </si>
  <si>
    <t>교체완료</t>
    <phoneticPr fontId="5" type="noConversion"/>
  </si>
  <si>
    <t>10:42</t>
    <phoneticPr fontId="5" type="noConversion"/>
  </si>
  <si>
    <t>10:52</t>
    <phoneticPr fontId="5" type="noConversion"/>
  </si>
  <si>
    <t>10:57</t>
    <phoneticPr fontId="5" type="noConversion"/>
  </si>
  <si>
    <t>11:05</t>
    <phoneticPr fontId="5" type="noConversion"/>
  </si>
  <si>
    <t>11:34</t>
    <phoneticPr fontId="5" type="noConversion"/>
  </si>
  <si>
    <t>107-2102</t>
    <phoneticPr fontId="5" type="noConversion"/>
  </si>
  <si>
    <t>차량정주차</t>
    <phoneticPr fontId="5" type="noConversion"/>
  </si>
  <si>
    <t>68도6759 차량 정위치 주차요청 민원 김보선 지원대리(민원건)</t>
    <phoneticPr fontId="5" type="noConversion"/>
  </si>
  <si>
    <t>주차선 범위 벗어나지 않아 김보선 지원대리 내용전달완료</t>
    <phoneticPr fontId="5" type="noConversion"/>
  </si>
  <si>
    <t>6초소 액정불량으로 확인&lt;전기과장 정정훈 구두보고&gt;</t>
    <phoneticPr fontId="5" type="noConversion"/>
  </si>
  <si>
    <t>103-2</t>
    <phoneticPr fontId="5" type="noConversion"/>
  </si>
  <si>
    <t>B1층표시 안되는 문제 처리완료 연락옴</t>
    <phoneticPr fontId="5" type="noConversion"/>
  </si>
  <si>
    <t>11:56</t>
    <phoneticPr fontId="5" type="noConversion"/>
  </si>
  <si>
    <t>기전실내용전달완료</t>
    <phoneticPr fontId="5" type="noConversion"/>
  </si>
  <si>
    <t>관제업무</t>
    <phoneticPr fontId="5" type="noConversion"/>
  </si>
  <si>
    <t>승강기수리</t>
    <phoneticPr fontId="5" type="noConversion"/>
  </si>
  <si>
    <t>118-302</t>
    <phoneticPr fontId="5" type="noConversion"/>
  </si>
  <si>
    <t>12:33</t>
    <phoneticPr fontId="5" type="noConversion"/>
  </si>
  <si>
    <t>모르는차량 96누4206 12:26 금일 방문차량 확인요청</t>
    <phoneticPr fontId="5" type="noConversion"/>
  </si>
  <si>
    <t>주차단속     16대,  이동주차  2대, 경고장발부  14대</t>
    <phoneticPr fontId="5" type="noConversion"/>
  </si>
  <si>
    <t>124 B1 세대키 안됨</t>
    <phoneticPr fontId="5" type="noConversion"/>
  </si>
  <si>
    <t>124 B1</t>
    <phoneticPr fontId="5" type="noConversion"/>
  </si>
  <si>
    <t>13:30</t>
    <phoneticPr fontId="5" type="noConversion"/>
  </si>
  <si>
    <t>공동현관문</t>
    <phoneticPr fontId="5" type="noConversion"/>
  </si>
  <si>
    <t>화재경보</t>
    <phoneticPr fontId="5" type="noConversion"/>
  </si>
  <si>
    <t>B1 C구역</t>
    <phoneticPr fontId="5" type="noConversion"/>
  </si>
  <si>
    <t>13:41</t>
    <phoneticPr fontId="5" type="noConversion"/>
  </si>
  <si>
    <t>13:42</t>
    <phoneticPr fontId="5" type="noConversion"/>
  </si>
  <si>
    <t>CCTV</t>
    <phoneticPr fontId="5" type="noConversion"/>
  </si>
  <si>
    <t>확인결과 121-502 / 010-5448-0284 -&gt; 126-502 010-9448-0284 확인 생활지원센터 내용전달완료</t>
    <phoneticPr fontId="5" type="noConversion"/>
  </si>
  <si>
    <t>주차단속     7대,  이동주차  0대, 경고장발부  7대</t>
    <phoneticPr fontId="5" type="noConversion"/>
  </si>
  <si>
    <t>화재경보 B1-1-2 주차장C구역 (120 121 126)</t>
    <phoneticPr fontId="5" type="noConversion"/>
  </si>
  <si>
    <t>121-403</t>
    <phoneticPr fontId="5" type="noConversion"/>
  </si>
  <si>
    <t>차량스크래치로 인한 CCTV열람요청 010-5360-7128</t>
    <phoneticPr fontId="5" type="noConversion"/>
  </si>
  <si>
    <t>96누4208 010-7717-1713 AS방문 전화 안받음 -&gt; 생활지원센터 수정안내완료</t>
    <phoneticPr fontId="5" type="noConversion"/>
  </si>
  <si>
    <t>5초소 유광식대원 출동 및 방재과장 내용전달완료--&gt;120동 스피링쿨러 이상작동
으로 확인</t>
    <phoneticPr fontId="5" type="noConversion"/>
  </si>
  <si>
    <t>142-8F</t>
    <phoneticPr fontId="5" type="noConversion"/>
  </si>
  <si>
    <t>14:49</t>
    <phoneticPr fontId="5" type="noConversion"/>
  </si>
  <si>
    <t>비상계단 8층 책 및 재활용쓰레기 치워달라는 민원</t>
    <phoneticPr fontId="5" type="noConversion"/>
  </si>
  <si>
    <t>비상계단</t>
    <phoneticPr fontId="5" type="noConversion"/>
  </si>
  <si>
    <t>윤현석</t>
    <phoneticPr fontId="5" type="noConversion"/>
  </si>
  <si>
    <t>9초소 대원 출동 -&gt; 적치물사진촬영 및 상황실 보고완료</t>
    <phoneticPr fontId="5" type="noConversion"/>
  </si>
  <si>
    <t>순찰대원 점검결과 이상없음</t>
    <phoneticPr fontId="5" type="noConversion"/>
  </si>
  <si>
    <t>주차단속     10대,  이동주차  2대, 경고장발부  8대</t>
    <phoneticPr fontId="5" type="noConversion"/>
  </si>
  <si>
    <t>■ 107동 승강기 -&gt;노후부품교체공사로 연휴이후 수리 가능
                        이사 동 승강기용적 80% 이내에서 사용안내
■ 127동 B2 -&gt;부품문제로 연휴이후 수리 가능하다는 연락
▶ '공동현관문 출입방법' 안내문 제작예정(시일이 걸림-&gt;생활지원센터문의)
▶ 4초소 내부등 소등하지 말것(누가 끄는지 확인하고 소등금지 언급할것)
▶ 주차차단기 번호순서 통일
▶ 6초소 IP고장 접수완료(익일 자이S&amp;D 박세환차장 방문예정)
▶ 127-19F 비상구에 성인용품 든 가방 상황실 습득물 임시보관</t>
    <phoneticPr fontId="5" type="noConversion"/>
  </si>
  <si>
    <t>138-901</t>
    <phoneticPr fontId="5" type="noConversion"/>
  </si>
  <si>
    <t>욕실비상(구급비상)</t>
    <phoneticPr fontId="5" type="noConversion"/>
  </si>
  <si>
    <t>16:20</t>
    <phoneticPr fontId="5" type="noConversion"/>
  </si>
  <si>
    <r>
      <t xml:space="preserve">A. 1/3 일자 조직도 변경함(A조)
A. 1월 품의서 A,B,C조 확인완료 -&gt; 품의서 실장님 제출
A. </t>
    </r>
    <r>
      <rPr>
        <b/>
        <sz val="10"/>
        <rFont val="맑은 고딕"/>
        <family val="3"/>
        <charset val="129"/>
        <scheme val="minor"/>
      </rPr>
      <t>1/6(목) 19:30</t>
    </r>
    <r>
      <rPr>
        <sz val="10"/>
        <rFont val="맑은 고딕"/>
        <family val="3"/>
        <charset val="129"/>
        <scheme val="minor"/>
      </rPr>
      <t xml:space="preserve"> 표준지 소유자의 의견청취 안내 </t>
    </r>
    <r>
      <rPr>
        <b/>
        <sz val="10"/>
        <rFont val="맑은 고딕"/>
        <family val="3"/>
        <charset val="129"/>
        <scheme val="minor"/>
      </rPr>
      <t>방송</t>
    </r>
    <r>
      <rPr>
        <sz val="10"/>
        <rFont val="맑은 고딕"/>
        <family val="3"/>
        <charset val="129"/>
        <scheme val="minor"/>
      </rPr>
      <t>있음
A. 전기차 충전구역 차량 조사 및 충전완료시 이동요청
    ※ 민원처리 파일 → 완충 차량 조사현황
A. 원형도로 단속일지(</t>
    </r>
    <r>
      <rPr>
        <b/>
        <sz val="10"/>
        <rFont val="맑은 고딕"/>
        <family val="3"/>
        <charset val="129"/>
        <scheme val="minor"/>
      </rPr>
      <t>단속위치</t>
    </r>
    <r>
      <rPr>
        <sz val="10"/>
        <rFont val="맑은 고딕"/>
        <family val="3"/>
        <charset val="129"/>
        <scheme val="minor"/>
      </rPr>
      <t xml:space="preserve"> 있는걸로) 교체
A. 12월 지문인식 및 출근부 출력 완료(A조)
A. 파일철 표지 : 실장 -&gt; 팀장 변경
A. 관리실장 -&gt; 지원팀장, 관리대리 -&gt; 지원대리(일일상황보고, 시설현황표, 실무보고서, 원형도로단속일지, CCTV열람신청서)</t>
    </r>
    <phoneticPr fontId="5" type="noConversion"/>
  </si>
  <si>
    <t>화</t>
    <phoneticPr fontId="5" type="noConversion"/>
  </si>
  <si>
    <t>16:41</t>
    <phoneticPr fontId="5" type="noConversion"/>
  </si>
  <si>
    <t>125-14F</t>
    <phoneticPr fontId="5" type="noConversion"/>
  </si>
  <si>
    <t>125-14F 화재경보 발생</t>
    <phoneticPr fontId="5" type="noConversion"/>
  </si>
  <si>
    <t>6초소 문완수 대원 출동 -&gt; 125동 1401호 공사세대 분진으로 인한 화재경보로 확인 -&gt; 기전실 확인</t>
    <phoneticPr fontId="5" type="noConversion"/>
  </si>
  <si>
    <t>18:23</t>
    <phoneticPr fontId="5" type="noConversion"/>
  </si>
  <si>
    <t>143-2301</t>
    <phoneticPr fontId="5" type="noConversion"/>
  </si>
  <si>
    <t>모범택시에 휴대폰 놓고 내려서, 차량번호 확인요청(010-8729-4453)</t>
    <phoneticPr fontId="5" type="noConversion"/>
  </si>
  <si>
    <t>18:47</t>
    <phoneticPr fontId="5" type="noConversion"/>
  </si>
  <si>
    <t>107-2002</t>
    <phoneticPr fontId="5" type="noConversion"/>
  </si>
  <si>
    <t>19:45</t>
    <phoneticPr fontId="5" type="noConversion"/>
  </si>
  <si>
    <t>135-1404</t>
    <phoneticPr fontId="5" type="noConversion"/>
  </si>
  <si>
    <t>방송소리가 잘 안들린다는 민원</t>
    <phoneticPr fontId="5" type="noConversion"/>
  </si>
  <si>
    <t>19:58</t>
    <phoneticPr fontId="5" type="noConversion"/>
  </si>
  <si>
    <t>125-1503</t>
    <phoneticPr fontId="5" type="noConversion"/>
  </si>
  <si>
    <t>기전실에 연락드리겠다고 안내 (1/2 ERP등록, 기전실 연락함)</t>
    <phoneticPr fontId="5" type="noConversion"/>
  </si>
  <si>
    <t>IP 연락 -&gt; 통신에러 -&gt; 6초소 문완수 대원 출동 -&gt; 자제요청</t>
    <phoneticPr fontId="5" type="noConversion"/>
  </si>
  <si>
    <t>승강기 보양재는 야간에 설치되며, 승강기 점검시간 조정은 센터에 전달해 드리기로 함 -&gt; 김보선 대리 연락하여 107동과 110동 점검시간 맞바꾸기로함.(FMLG는 내일(1/5) 오전 8:30 이후 연락해야 담당자와 시간변경이 가능하다고 함)</t>
    <phoneticPr fontId="5" type="noConversion"/>
  </si>
  <si>
    <t>20:54</t>
    <phoneticPr fontId="5" type="noConversion"/>
  </si>
  <si>
    <t>132-2004</t>
    <phoneticPr fontId="5" type="noConversion"/>
  </si>
  <si>
    <t>IP 연락 -&gt; 2003호에서 못질 중이라고 하며, 조심하시겠다고 하심</t>
    <phoneticPr fontId="5" type="noConversion"/>
  </si>
  <si>
    <t>20:40</t>
    <phoneticPr fontId="5" type="noConversion"/>
  </si>
  <si>
    <t>127-1F</t>
    <phoneticPr fontId="5" type="noConversion"/>
  </si>
  <si>
    <t>127동 1층 공동현관문 카드키X</t>
    <phoneticPr fontId="5" type="noConversion"/>
  </si>
  <si>
    <t>상황실 박종우 대원 출동 -&gt; 리셋후 정상작동</t>
    <phoneticPr fontId="5" type="noConversion"/>
  </si>
  <si>
    <t>21:25</t>
    <phoneticPr fontId="5" type="noConversion"/>
  </si>
  <si>
    <t>131-1604</t>
    <phoneticPr fontId="5" type="noConversion"/>
  </si>
  <si>
    <t>IP 연락 -&gt; 조리중 연기발생 -&gt; 환기 요청</t>
    <phoneticPr fontId="5" type="noConversion"/>
  </si>
  <si>
    <t>131-16F-2</t>
    <phoneticPr fontId="5" type="noConversion"/>
  </si>
  <si>
    <t>131-16F 화재경보 발생</t>
    <phoneticPr fontId="5" type="noConversion"/>
  </si>
  <si>
    <t>131동 1604호 조리중 연기발생 -&gt; 환기 요청</t>
    <phoneticPr fontId="5" type="noConversion"/>
  </si>
  <si>
    <t>19:30</t>
    <phoneticPr fontId="5" type="noConversion"/>
  </si>
  <si>
    <t>107동</t>
    <phoneticPr fontId="5" type="noConversion"/>
  </si>
  <si>
    <t>안내방송</t>
    <phoneticPr fontId="5" type="noConversion"/>
  </si>
  <si>
    <t>방송 완료</t>
    <phoneticPr fontId="5" type="noConversion"/>
  </si>
  <si>
    <t>108동</t>
    <phoneticPr fontId="5" type="noConversion"/>
  </si>
  <si>
    <t>110동</t>
    <phoneticPr fontId="5" type="noConversion"/>
  </si>
  <si>
    <t>115,116,119동</t>
    <phoneticPr fontId="5" type="noConversion"/>
  </si>
  <si>
    <t>134~136,141동</t>
    <phoneticPr fontId="5" type="noConversion"/>
  </si>
  <si>
    <t>난방온수공급중단안내(1/5 오전 10시 ~ 오후 12시)</t>
    <phoneticPr fontId="5" type="noConversion"/>
  </si>
  <si>
    <t>난방공급중단안내(1/5 1~15층 오후 13시 ~ 오후 18시)</t>
    <phoneticPr fontId="5" type="noConversion"/>
  </si>
  <si>
    <t>승강기 점검 안내방송 (1/5 13:30~14:30)</t>
    <phoneticPr fontId="5" type="noConversion"/>
  </si>
  <si>
    <t>승강기 점검 안내방송 (1/5 11:00~12:00)</t>
    <phoneticPr fontId="5" type="noConversion"/>
  </si>
  <si>
    <t>승강기 점검 안내방송 (1/5 10:00~11:00)</t>
    <phoneticPr fontId="5" type="noConversion"/>
  </si>
  <si>
    <t>21:48</t>
    <phoneticPr fontId="5" type="noConversion"/>
  </si>
  <si>
    <t>108-502</t>
    <phoneticPr fontId="5" type="noConversion"/>
  </si>
  <si>
    <t>IP 연락 -&gt; 자제요청 -&gt; 조심하겠다고 하심</t>
    <phoneticPr fontId="5" type="noConversion"/>
  </si>
  <si>
    <t>CCTV 검색 → 모범택시 차량 번호 민원인에게 전달</t>
    <phoneticPr fontId="5" type="noConversion"/>
  </si>
  <si>
    <t>16:40</t>
    <phoneticPr fontId="5" type="noConversion"/>
  </si>
  <si>
    <t>135-20F</t>
    <phoneticPr fontId="5" type="noConversion"/>
  </si>
  <si>
    <t>관제업무</t>
    <phoneticPr fontId="5" type="noConversion"/>
  </si>
  <si>
    <t>세대 흡연 자제 요청 안내문(~12/3)</t>
    <phoneticPr fontId="5" type="noConversion"/>
  </si>
  <si>
    <r>
      <t xml:space="preserve">■ 107동 승강기 -&gt;노후부품교체공사로 연휴이후 수리 가능
                        이사 동 승강기용적 80% 이내에서 사용안내
■ 127동 B2 -&gt;부품문제로 연휴이후 수리 가능하다는 연락
▶ '공동현관문 출입방법' 안내문 제작예정(시일이 걸림-&gt;생활지원센터문의)
▶ 4초소 내부등 소등하지 말것(누가 끄는지 확인하고 소등금지 언급할것)
▶ 주차차단기 번호순서 통일
▶ </t>
    </r>
    <r>
      <rPr>
        <b/>
        <sz val="10"/>
        <color rgb="FFFF0000"/>
        <rFont val="맑은 고딕"/>
        <family val="3"/>
        <charset val="129"/>
        <scheme val="minor"/>
      </rPr>
      <t>6초소 IP고장</t>
    </r>
    <r>
      <rPr>
        <sz val="10"/>
        <rFont val="맑은 고딕"/>
        <family val="3"/>
        <charset val="129"/>
        <scheme val="minor"/>
      </rPr>
      <t xml:space="preserve"> 접수완료(익일 자이S&amp;D 박세환차장 방문예정)
▶ 127-19F 비상구에 성인용품 든 가방 상황실 습득물 임시보관
A. 135-20F 세대 흡연자제 요청 안내문(~12/3) 제거</t>
    </r>
    <phoneticPr fontId="5" type="noConversion"/>
  </si>
  <si>
    <t>내일(1/5) 107-2002에서 110-1802 단지내 이동 세대로 승강기 보양재 설치 시간 및 내일 승강기 점검시간 안내문상의 시간(107동 오전10~11시, 110동 13:30~14:30)을 조정해 달라는 요청 (010-3427-8767)</t>
    <phoneticPr fontId="5" type="noConversion"/>
  </si>
  <si>
    <t>23:29</t>
    <phoneticPr fontId="5" type="noConversion"/>
  </si>
  <si>
    <t>141-2202</t>
    <phoneticPr fontId="5" type="noConversion"/>
  </si>
  <si>
    <t>층간소음</t>
    <phoneticPr fontId="5" type="noConversion"/>
  </si>
  <si>
    <t>박종우</t>
    <phoneticPr fontId="5" type="noConversion"/>
  </si>
  <si>
    <t>진행중</t>
    <phoneticPr fontId="5" type="noConversion"/>
  </si>
  <si>
    <t>위층(2302호)에서 이시간(23시)이면 세탁기 돌리는 소음이 심하게 난다는 민원</t>
    <phoneticPr fontId="5" type="noConversion"/>
  </si>
  <si>
    <t>이사세대와 승강기 사용시간이 겹쳐서 승강기 점검시간 수정(오전 -&gt; 오후) 방송
안내문 교체 FM사 문의필요(오전 08:30)</t>
    <phoneticPr fontId="5" type="noConversion"/>
  </si>
  <si>
    <t>이사세대와 승강기 사용시간이 겹쳐서 승강기 점검시간 수정(오후 -&gt; 오전) 방송
안내문 교체 FM사 문의필요(오전 08:30)</t>
    <phoneticPr fontId="5" type="noConversion"/>
  </si>
  <si>
    <t>생활업무</t>
    <phoneticPr fontId="5" type="noConversion"/>
  </si>
  <si>
    <t xml:space="preserve"> 9초소 허명 대원 출동 -&gt; 135동 20F 승강기 버턴 위 안내문 제거</t>
    <phoneticPr fontId="5" type="noConversion"/>
  </si>
  <si>
    <t>이종화</t>
    <phoneticPr fontId="5" type="noConversion"/>
  </si>
  <si>
    <t>01:28</t>
    <phoneticPr fontId="5" type="noConversion"/>
  </si>
  <si>
    <t>2게이트</t>
    <phoneticPr fontId="5" type="noConversion"/>
  </si>
  <si>
    <t>순찰차</t>
    <phoneticPr fontId="5" type="noConversion"/>
  </si>
  <si>
    <t>체납 세금 징수위해 순찰차 2게이트 입차</t>
    <phoneticPr fontId="5" type="noConversion"/>
  </si>
  <si>
    <t>01:30</t>
    <phoneticPr fontId="5" type="noConversion"/>
  </si>
  <si>
    <t>CCTV</t>
    <phoneticPr fontId="5" type="noConversion"/>
  </si>
  <si>
    <t>ERP 등록 -&gt; 주간조 아파트피아 A/S 신청예정</t>
    <phoneticPr fontId="5" type="noConversion"/>
  </si>
  <si>
    <t>완료A</t>
    <phoneticPr fontId="5" type="noConversion"/>
  </si>
  <si>
    <t>02:28 출차(1게이트)</t>
    <phoneticPr fontId="5" type="noConversion"/>
  </si>
  <si>
    <t>G-2-2, G-2-4~6, G-2-8~9, 10초소옆 출입구 CCTV 블랙아웃</t>
    <phoneticPr fontId="5" type="noConversion"/>
  </si>
  <si>
    <r>
      <t xml:space="preserve">A. </t>
    </r>
    <r>
      <rPr>
        <b/>
        <sz val="10"/>
        <color rgb="FFFF0000"/>
        <rFont val="맑은 고딕"/>
        <family val="3"/>
        <charset val="129"/>
        <scheme val="minor"/>
      </rPr>
      <t>1/6(목) 19:30</t>
    </r>
    <r>
      <rPr>
        <sz val="10"/>
        <rFont val="맑은 고딕"/>
        <family val="3"/>
        <charset val="129"/>
        <scheme val="minor"/>
      </rPr>
      <t xml:space="preserve"> 표준지 소유자의 의견청취 안내 방송있음
A. </t>
    </r>
    <r>
      <rPr>
        <b/>
        <sz val="10"/>
        <color rgb="FFFF0000"/>
        <rFont val="맑은 고딕"/>
        <family val="3"/>
        <charset val="129"/>
        <scheme val="minor"/>
      </rPr>
      <t>1/5(수) 오전 9시</t>
    </r>
    <r>
      <rPr>
        <sz val="10"/>
        <rFont val="맑은 고딕"/>
        <family val="3"/>
        <charset val="129"/>
        <scheme val="minor"/>
      </rPr>
      <t xml:space="preserve"> 난방온수공급중단안내(134,135,136,141동) 방송있음
A. </t>
    </r>
    <r>
      <rPr>
        <b/>
        <sz val="10"/>
        <color rgb="FFFF0000"/>
        <rFont val="맑은 고딕"/>
        <family val="3"/>
        <charset val="129"/>
        <scheme val="minor"/>
      </rPr>
      <t>1/5(수) 오전 11시</t>
    </r>
    <r>
      <rPr>
        <sz val="10"/>
        <rFont val="맑은 고딕"/>
        <family val="3"/>
        <charset val="129"/>
        <scheme val="minor"/>
      </rPr>
      <t xml:space="preserve"> 난방공급중단안내(115,116,119동) 방송있음
A. 전기차 충전구역 차량 조사 및 충전완료시 이동요청
    ※ 민원처리 파일 → 완충 차량 조사현황
A. 난방공급중단      (1/5 13시 ~ 18시) - 115,116,119동 1~15F
A. 난방온수공급중단(1/5 10시 ~ 12시) - 134,135,136,141동
</t>
    </r>
    <r>
      <rPr>
        <b/>
        <sz val="10"/>
        <rFont val="맑은 고딕"/>
        <family val="3"/>
        <charset val="129"/>
        <scheme val="minor"/>
      </rPr>
      <t xml:space="preserve">A. 승강기 점검시간 수정 : 107동↔110동, 안내문 교체는 FM사 문의 필요
</t>
    </r>
    <r>
      <rPr>
        <sz val="10"/>
        <rFont val="맑은 고딕"/>
        <family val="3"/>
        <charset val="129"/>
        <scheme val="minor"/>
      </rPr>
      <t xml:space="preserve">A. 3초소 보양재 부족으로 5초소(121동)에서 빌려옴
A. G-2-2,4,5,6,8,9, 10초소옆 출입구 CCTV 블랙아웃 -&gt; </t>
    </r>
    <r>
      <rPr>
        <b/>
        <sz val="10"/>
        <rFont val="맑은 고딕"/>
        <family val="3"/>
        <charset val="129"/>
        <scheme val="minor"/>
      </rPr>
      <t>주간조 아파트피아 A/S신청</t>
    </r>
    <phoneticPr fontId="5" type="noConversion"/>
  </si>
  <si>
    <t>07:55</t>
    <phoneticPr fontId="5" type="noConversion"/>
  </si>
  <si>
    <t>시설물</t>
    <phoneticPr fontId="5" type="noConversion"/>
  </si>
  <si>
    <t>발권기</t>
    <phoneticPr fontId="5" type="noConversion"/>
  </si>
  <si>
    <t>2게이트 부스 방문증발권기 전원OFF/ 리셋 조치해도 개선 안된다 함.</t>
    <phoneticPr fontId="5" type="noConversion"/>
  </si>
  <si>
    <t>류정희</t>
    <phoneticPr fontId="5" type="noConversion"/>
  </si>
  <si>
    <t>완료B</t>
    <phoneticPr fontId="5" type="noConversion"/>
  </si>
  <si>
    <t>09:18</t>
    <phoneticPr fontId="5" type="noConversion"/>
  </si>
  <si>
    <t>135 B1</t>
    <phoneticPr fontId="5" type="noConversion"/>
  </si>
  <si>
    <t>135 3,4라인 B1 출입구부근에 회색BMW차량이 수일째 불버주차중이라 함.</t>
    <phoneticPr fontId="5" type="noConversion"/>
  </si>
  <si>
    <t>09:20</t>
    <phoneticPr fontId="5" type="noConversion"/>
  </si>
  <si>
    <t>107동</t>
    <phoneticPr fontId="5" type="noConversion"/>
  </si>
  <si>
    <t>공동현관문</t>
    <phoneticPr fontId="5" type="noConversion"/>
  </si>
  <si>
    <t>107-2002전출위해 쪽문개방 시도했으나 안열림.</t>
    <phoneticPr fontId="5" type="noConversion"/>
  </si>
  <si>
    <t>기전실에 연락/ 개방조치.</t>
    <phoneticPr fontId="5" type="noConversion"/>
  </si>
  <si>
    <t>서광석</t>
    <phoneticPr fontId="5" type="noConversion"/>
  </si>
  <si>
    <t>초소대원출동./ 이동조치</t>
    <phoneticPr fontId="5" type="noConversion"/>
  </si>
  <si>
    <t>09:22</t>
    <phoneticPr fontId="5" type="noConversion"/>
  </si>
  <si>
    <t>134-302</t>
    <phoneticPr fontId="5" type="noConversion"/>
  </si>
  <si>
    <t>긴급보양</t>
    <phoneticPr fontId="5" type="noConversion"/>
  </si>
  <si>
    <t>134-302 짐반출건으로 긴급보양 요청./ 생활지원센터.</t>
    <phoneticPr fontId="5" type="noConversion"/>
  </si>
  <si>
    <t>초소대원출동/ 긴급보양실시.</t>
    <phoneticPr fontId="5" type="noConversion"/>
  </si>
  <si>
    <t>09:43</t>
    <phoneticPr fontId="5" type="noConversion"/>
  </si>
  <si>
    <t>102-2702</t>
    <phoneticPr fontId="5" type="noConversion"/>
  </si>
  <si>
    <t>홈넷</t>
    <phoneticPr fontId="5" type="noConversion"/>
  </si>
  <si>
    <t>비상_안방 해제</t>
    <phoneticPr fontId="5" type="noConversion"/>
  </si>
  <si>
    <t>IP로 확인/입주민오작동</t>
    <phoneticPr fontId="5" type="noConversion"/>
  </si>
  <si>
    <t>ERP접수. 기전실에선 조치할수 없다함. 텐업테크에 AS접수(일정, 시간 통보예정)</t>
    <phoneticPr fontId="5" type="noConversion"/>
  </si>
  <si>
    <t>10:14</t>
    <phoneticPr fontId="5" type="noConversion"/>
  </si>
  <si>
    <t>107-1702</t>
    <phoneticPr fontId="5" type="noConversion"/>
  </si>
  <si>
    <t>확인결과 101동 17층에 오배송 된것으로 확인. / 배달원과 입주민에게 통보완료.</t>
    <phoneticPr fontId="5" type="noConversion"/>
  </si>
  <si>
    <t>최기호</t>
    <phoneticPr fontId="5" type="noConversion"/>
  </si>
  <si>
    <t>107-1702 택배오배송 확인건. /101동 17층에 오배송 된것으로 추정.</t>
    <phoneticPr fontId="5" type="noConversion"/>
  </si>
  <si>
    <t>10:25</t>
    <phoneticPr fontId="5" type="noConversion"/>
  </si>
  <si>
    <t>105-2501</t>
    <phoneticPr fontId="5" type="noConversion"/>
  </si>
  <si>
    <t>방역</t>
    <phoneticPr fontId="5" type="noConversion"/>
  </si>
  <si>
    <t>서초구보건소에서 105-2501자가격리자 확인차 입차./ 2게이트</t>
    <phoneticPr fontId="5" type="noConversion"/>
  </si>
  <si>
    <t>11:32</t>
    <phoneticPr fontId="5" type="noConversion"/>
  </si>
  <si>
    <t>상황실</t>
    <phoneticPr fontId="5" type="noConversion"/>
  </si>
  <si>
    <t>상황실 CCTV 블랙아웃 9곳(기존 수리한곳 다시 블랙아웃)</t>
    <phoneticPr fontId="5" type="noConversion"/>
  </si>
  <si>
    <t>아파트피아에 A/S 신청함</t>
    <phoneticPr fontId="5" type="noConversion"/>
  </si>
  <si>
    <t>11:35</t>
    <phoneticPr fontId="5" type="noConversion"/>
  </si>
  <si>
    <t>지원센타</t>
    <phoneticPr fontId="5" type="noConversion"/>
  </si>
  <si>
    <t>143동 1F,B1, B2 공동현관문 점검 민원이 있다는 연락</t>
    <phoneticPr fontId="5" type="noConversion"/>
  </si>
  <si>
    <t>초소대원 출동하여 확인. 이상없음</t>
    <phoneticPr fontId="5" type="noConversion"/>
  </si>
  <si>
    <t>11:55</t>
    <phoneticPr fontId="5" type="noConversion"/>
  </si>
  <si>
    <t>방송</t>
    <phoneticPr fontId="5" type="noConversion"/>
  </si>
  <si>
    <t>131동 3.4라인 비상구 흡연금지 안내방송 요청</t>
    <phoneticPr fontId="5" type="noConversion"/>
  </si>
  <si>
    <t>방송 송출함</t>
    <phoneticPr fontId="5" type="noConversion"/>
  </si>
  <si>
    <t>11:36</t>
    <phoneticPr fontId="5" type="noConversion"/>
  </si>
  <si>
    <t>110-1501</t>
    <phoneticPr fontId="5" type="noConversion"/>
  </si>
  <si>
    <t>1601호에서 공사로 인한 소음이 심하다며, 근무자가 세대내로 들어가서 샅샅이 뒤져서 소음원인을 제거해 달라며 20여분간 민원제기</t>
    <phoneticPr fontId="5" type="noConversion"/>
  </si>
  <si>
    <t>1601호 말로는 노인분이 치매증상이 있다고 하며, 1601호는 공사하지 않음-&gt;같은 내용의 민원이 수차례 있었음</t>
    <phoneticPr fontId="5" type="noConversion"/>
  </si>
  <si>
    <t>13:49</t>
    <phoneticPr fontId="5" type="noConversion"/>
  </si>
  <si>
    <t>115-3층</t>
    <phoneticPr fontId="5" type="noConversion"/>
  </si>
  <si>
    <t>누수</t>
    <phoneticPr fontId="5" type="noConversion"/>
  </si>
  <si>
    <t>물이 새는 문제가 생겼다는 연락</t>
    <phoneticPr fontId="5" type="noConversion"/>
  </si>
  <si>
    <t>기전실 안내함</t>
    <phoneticPr fontId="5" type="noConversion"/>
  </si>
  <si>
    <t>13:58</t>
    <phoneticPr fontId="5" type="noConversion"/>
  </si>
  <si>
    <t>1초소</t>
    <phoneticPr fontId="5" type="noConversion"/>
  </si>
  <si>
    <t>2게이트 전등 스위치 얼어서 고드름 맺힘.누전 위험</t>
    <phoneticPr fontId="5" type="noConversion"/>
  </si>
  <si>
    <t>ERP 접수함</t>
    <phoneticPr fontId="5" type="noConversion"/>
  </si>
  <si>
    <t>이주내</t>
    <phoneticPr fontId="5" type="noConversion"/>
  </si>
  <si>
    <t>135-2002</t>
    <phoneticPr fontId="5" type="noConversion"/>
  </si>
  <si>
    <t>14:38</t>
    <phoneticPr fontId="5" type="noConversion"/>
  </si>
  <si>
    <t>113-701</t>
    <phoneticPr fontId="5" type="noConversion"/>
  </si>
  <si>
    <t>12:47</t>
    <phoneticPr fontId="5" type="noConversion"/>
  </si>
  <si>
    <t>차량 오물투척건으로 조회요청. / 113동 지하2층 12/29 14시~1/1 16시</t>
    <phoneticPr fontId="5" type="noConversion"/>
  </si>
  <si>
    <t>15:34</t>
    <phoneticPr fontId="5" type="noConversion"/>
  </si>
  <si>
    <t>129동 지하1층</t>
    <phoneticPr fontId="5" type="noConversion"/>
  </si>
  <si>
    <t>차량간 접촉사고로 중재요청. CCTV로 위치 확인 후 근무자 출동.</t>
    <phoneticPr fontId="5" type="noConversion"/>
  </si>
  <si>
    <t>IP로확인/입주민오작동</t>
    <phoneticPr fontId="5" type="noConversion"/>
  </si>
  <si>
    <t>113,127동</t>
    <phoneticPr fontId="5" type="noConversion"/>
  </si>
  <si>
    <t>113동, 127동 손소독제 꼭지 교체.</t>
    <phoneticPr fontId="5" type="noConversion"/>
  </si>
  <si>
    <t>조회후 내용전달 예정</t>
    <phoneticPr fontId="5" type="noConversion"/>
  </si>
  <si>
    <t>136 B1~B2</t>
    <phoneticPr fontId="5" type="noConversion"/>
  </si>
  <si>
    <r>
      <t>Ⓑ1/6 19:30 표준지 소유자의 의견청취 안내 방송 예정.(전동)
Ⓑ2게이트 부스 방문증발권기 전원OFF/ 리셋 시도해도 개선 안된다 함.</t>
    </r>
    <r>
      <rPr>
        <sz val="10"/>
        <rFont val="맑은 고딕"/>
        <family val="3"/>
        <charset val="129"/>
      </rPr>
      <t>→ERP접수./기전실에선 조치할수 없다함. 텐업테크에 AS접수(일정, 시간 통보예정)</t>
    </r>
    <r>
      <rPr>
        <sz val="10"/>
        <rFont val="맑은 고딕"/>
        <family val="3"/>
        <charset val="129"/>
        <scheme val="minor"/>
      </rPr>
      <t xml:space="preserve">
Ⓑ상황실 CCTV 블랙아웃 9곳(기존 수리한곳 다시 블랙아웃)</t>
    </r>
    <r>
      <rPr>
        <sz val="10"/>
        <rFont val="맑은 고딕"/>
        <family val="3"/>
        <charset val="129"/>
      </rPr>
      <t>→아파트피아에 A/S 신청함</t>
    </r>
    <r>
      <rPr>
        <sz val="10"/>
        <rFont val="맑은 고딕"/>
        <family val="3"/>
        <charset val="129"/>
        <scheme val="minor"/>
      </rPr>
      <t xml:space="preserve">
ⒷA조 3초소에서 5초소 보양제1개(121동) 빌려감.
Ⓑ6초소 IP 고장</t>
    </r>
    <phoneticPr fontId="5" type="noConversion"/>
  </si>
  <si>
    <r>
      <t>Ⓑ1/6 19:30 표준지 소유자의 의견청취 안내 방송 예정.(전동)
Ⓑ2게이트 부스 방문증발권기 전원OFF/ 리셋 시도해도 개선 안된다 함.</t>
    </r>
    <r>
      <rPr>
        <sz val="10"/>
        <rFont val="맑은 고딕"/>
        <family val="3"/>
        <charset val="129"/>
      </rPr>
      <t>→ERP접수/기전실에선 조치할수 없다함. 텐업테크에 AS접수(일정, 시간 통보예정)</t>
    </r>
    <r>
      <rPr>
        <sz val="10"/>
        <rFont val="맑은 고딕"/>
        <family val="3"/>
        <charset val="129"/>
        <scheme val="minor"/>
      </rPr>
      <t xml:space="preserve">
Ⓑ상황실 CCTV 블랙아웃 9곳(기존 수리한곳 다시 블랙아웃)</t>
    </r>
    <r>
      <rPr>
        <sz val="10"/>
        <rFont val="맑은 고딕"/>
        <family val="3"/>
        <charset val="129"/>
      </rPr>
      <t>→아파트피아에 A/S 신청함</t>
    </r>
    <r>
      <rPr>
        <sz val="10"/>
        <rFont val="맑은 고딕"/>
        <family val="3"/>
        <charset val="129"/>
        <scheme val="minor"/>
      </rPr>
      <t xml:space="preserve">
ⒷA조 3초소에서 5초소 보양제1개(121동) 빌려감.</t>
    </r>
    <phoneticPr fontId="5" type="noConversion"/>
  </si>
  <si>
    <t>136동 B1~B2진행방향 경사로에 펠리세이드3595 차량 상습 불법주차 되있다함/ 생활지원센터 김수례 경리대리</t>
    <phoneticPr fontId="5" type="noConversion"/>
  </si>
  <si>
    <t>초소대원 출동 -&gt; 해당차량 이동주차완료된 상태 -&gt; 초소복귀 -&gt; 김수례대리 내용전달완료</t>
    <phoneticPr fontId="5" type="noConversion"/>
  </si>
  <si>
    <t>주차단속     6대,  이동주차  0대, 경고장발부  6대</t>
    <phoneticPr fontId="5" type="noConversion"/>
  </si>
  <si>
    <t>135동 12L</t>
    <phoneticPr fontId="5" type="noConversion"/>
  </si>
  <si>
    <t>욕실 흡연자제요청 안내방송</t>
    <phoneticPr fontId="5" type="noConversion"/>
  </si>
  <si>
    <t>135동 12라인 방송완료</t>
    <phoneticPr fontId="5" type="noConversion"/>
  </si>
  <si>
    <t>141동 방송완료</t>
    <phoneticPr fontId="5" type="noConversion"/>
  </si>
  <si>
    <t>CCTV조회결과 145마1845(129-2101)차량이 42국0484(122-901입주민 미등록)차량을 진행중 추돌한 것으로 확인. 1/5 F-1-2 15:09:05~15:14:17 사고내용 B조 폴더에 저장.  (20:59 전화옴  010-5342-8273 122동 미니쿠퍼)</t>
    <phoneticPr fontId="5" type="noConversion"/>
  </si>
  <si>
    <t>▶텐업테크 1월 7일 점심전후로 방문예정
▶입주민께서 CCTV 열람신청하고  CCTV 상황실와서 보라고 안내했다며 누구는 보게 하고 누구는 못보게 하는게 말이되냐며 클레임 발생함</t>
    <phoneticPr fontId="5" type="noConversion"/>
  </si>
  <si>
    <t>지하1층 주차장에서 지갑을 분실 습득시 010-3765-1572 연락요청</t>
    <phoneticPr fontId="5" type="noConversion"/>
  </si>
  <si>
    <t>IP통화 입주민 자녀 실수로 확인</t>
    <phoneticPr fontId="5" type="noConversion"/>
  </si>
  <si>
    <t>조수석방향 스크래치 상황종료 -&gt; 열람신청자 내용전달완료</t>
    <phoneticPr fontId="5" type="noConversion"/>
  </si>
  <si>
    <t>4초소 주변 순찰실시</t>
    <phoneticPr fontId="5" type="noConversion"/>
  </si>
  <si>
    <t>초소 조명 및 주변 확인 이상무</t>
    <phoneticPr fontId="5" type="noConversion"/>
  </si>
  <si>
    <t>IP 통화 --&gt; 세대원 오작동 확인</t>
    <phoneticPr fontId="5" type="noConversion"/>
  </si>
  <si>
    <t>135-18,19층</t>
    <phoneticPr fontId="5" type="noConversion"/>
  </si>
  <si>
    <t>자이안 센터 E/V 손소독제 꼭지교체</t>
    <phoneticPr fontId="5" type="noConversion"/>
  </si>
  <si>
    <t>상황대원 출동 --&gt; 꼭지 교체 완료</t>
    <phoneticPr fontId="5" type="noConversion"/>
  </si>
  <si>
    <t>초소대원 출동--&gt; 제거후 안내문 초소보관</t>
    <phoneticPr fontId="5" type="noConversion"/>
  </si>
  <si>
    <t>18,19층 E/V 옆 금연 안내문 제거요청</t>
    <phoneticPr fontId="5" type="noConversion"/>
  </si>
  <si>
    <t>각 초소 서초구 소식지 배포 요청</t>
    <phoneticPr fontId="5" type="noConversion"/>
  </si>
  <si>
    <t>상황대원, 순찰대원 출동 --&gt; 각초소에 배포 완료</t>
    <phoneticPr fontId="5" type="noConversion"/>
  </si>
  <si>
    <t>4초소 CCTV 점검으로 초소문 개폐 요청</t>
    <phoneticPr fontId="5" type="noConversion"/>
  </si>
  <si>
    <t>▶텐업테크 1월 7일 점심전후로 방문예정</t>
    <phoneticPr fontId="5" type="noConversion"/>
  </si>
  <si>
    <t>생활지원센터</t>
    <phoneticPr fontId="5" type="noConversion"/>
  </si>
  <si>
    <t>상황대원 출동 --&gt; 수령완료</t>
    <phoneticPr fontId="5" type="noConversion"/>
  </si>
  <si>
    <t>종량제 봉투 생활지원센터에서 수령 요청</t>
    <phoneticPr fontId="5" type="noConversion"/>
  </si>
  <si>
    <t xml:space="preserve">코로나19 확진자 발생 </t>
    <phoneticPr fontId="5" type="noConversion"/>
  </si>
  <si>
    <t>초소대원 출동 --&gt; 4초소문 개방, 점검완료후 잠금확인</t>
    <phoneticPr fontId="5" type="noConversion"/>
  </si>
  <si>
    <t>초소대원 출동 --&gt; 개인정보로 호수를 알려줄수 없다고 함 후송후 출차</t>
    <phoneticPr fontId="5" type="noConversion"/>
  </si>
  <si>
    <t>140-702</t>
    <phoneticPr fontId="5" type="noConversion"/>
  </si>
  <si>
    <t>전기차량 충전소에 일반차량 주차</t>
    <phoneticPr fontId="5" type="noConversion"/>
  </si>
  <si>
    <t>초소대원 출동 --&gt; 이동조치 시킴</t>
    <phoneticPr fontId="5" type="noConversion"/>
  </si>
  <si>
    <t>지하순찰</t>
    <phoneticPr fontId="5" type="noConversion"/>
  </si>
  <si>
    <t xml:space="preserve"> 2초소대원 지하순찰중 오일 누유 차량 발견(09소6135)</t>
    <phoneticPr fontId="5" type="noConversion"/>
  </si>
  <si>
    <t>초소대원 순찰중 발견하여 차주에게 내용 전달했으며 차주는 렉카차 호출하고 피해발생시 차주가 모든 책임을 지기로함</t>
    <phoneticPr fontId="5" type="noConversion"/>
  </si>
  <si>
    <t>주  차
위  치</t>
    <phoneticPr fontId="5" type="noConversion"/>
  </si>
  <si>
    <t>Ⓑ서초구 소식지 배포 
Ⓑ표준지 소유자 방송 있음
Ⓑ143동 코로나19 확진자 발생 --&gt; 구급차 후송
Ⓑ주간업무 보고 실시</t>
    <phoneticPr fontId="5" type="noConversion"/>
  </si>
  <si>
    <t>락커룸키 분실 1/5 16:00~18:00 CCTV열람요청</t>
    <phoneticPr fontId="5" type="noConversion"/>
  </si>
  <si>
    <t>안방 발코니 악취 민원 안내방송</t>
    <phoneticPr fontId="5" type="noConversion"/>
  </si>
  <si>
    <t>141동 승강기 긴급수리 안내방송</t>
    <phoneticPr fontId="5" type="noConversion"/>
  </si>
  <si>
    <t>124동 방송완료</t>
    <phoneticPr fontId="5" type="noConversion"/>
  </si>
  <si>
    <t>129동 119구급차 입차</t>
    <phoneticPr fontId="5" type="noConversion"/>
  </si>
  <si>
    <t xml:space="preserve">표준지 소유자의 의견청취 안내 방송 </t>
    <phoneticPr fontId="5" type="noConversion"/>
  </si>
  <si>
    <t xml:space="preserve">확인불가로 확인 </t>
    <phoneticPr fontId="5" type="noConversion"/>
  </si>
  <si>
    <t>123-2802</t>
    <phoneticPr fontId="5" type="noConversion"/>
  </si>
  <si>
    <t xml:space="preserve">입주민 실수로 확인 </t>
    <phoneticPr fontId="5" type="noConversion"/>
  </si>
  <si>
    <t>7초소 출동 -&gt; 할아버지 지병으로 인한 신촌세브란스 병원후송</t>
    <phoneticPr fontId="5" type="noConversion"/>
  </si>
  <si>
    <t>문열린상태로 방치중이라며 정상화조치해달라는 민원</t>
    <phoneticPr fontId="5" type="noConversion"/>
  </si>
  <si>
    <t>딸인데 어머니 전화를 안받아서 걱정된다며 전화받으시라고 인터폰 해달라는 민원</t>
    <phoneticPr fontId="5" type="noConversion"/>
  </si>
  <si>
    <t xml:space="preserve">통신에러로 6초소 대원 출동 -&gt; 딸 세대도착함 -&gt; 어머니 일하셔서 전화 못받은걸로 확인 </t>
    <phoneticPr fontId="5" type="noConversion"/>
  </si>
  <si>
    <t>순찰대원 출동 -&gt; 전원ON 정상작동 확인</t>
    <phoneticPr fontId="5" type="noConversion"/>
  </si>
  <si>
    <t>주차단속     7대,  이동주차  1대, 경고장발부  6대</t>
    <phoneticPr fontId="5" type="noConversion"/>
  </si>
  <si>
    <t>현관 비상</t>
    <phoneticPr fontId="5" type="noConversion"/>
  </si>
  <si>
    <t xml:space="preserve">상황실 김영주 대원 출동 -&gt; 입주민자녀 실수로 확인 </t>
    <phoneticPr fontId="5" type="noConversion"/>
  </si>
  <si>
    <t>애들너무 뛰어서 내용전달해달라는 민원</t>
    <phoneticPr fontId="5" type="noConversion"/>
  </si>
  <si>
    <t>2초소 출동 세대호출했으나 응답없음 연락불가 -&gt; 2301호 세대부재중  
피드백 불가 초소복귀함</t>
    <phoneticPr fontId="5" type="noConversion"/>
  </si>
  <si>
    <t>농구하는 학생 퇴출조치해달라는 민원</t>
    <phoneticPr fontId="5" type="noConversion"/>
  </si>
  <si>
    <t>순찰대원 출동 1명 귀가조치함</t>
    <phoneticPr fontId="5" type="noConversion"/>
  </si>
  <si>
    <t>외부소음</t>
    <phoneticPr fontId="5" type="noConversion"/>
  </si>
  <si>
    <t>103-103</t>
    <phoneticPr fontId="5" type="noConversion"/>
  </si>
  <si>
    <t>폐기물 버리는 방법 문의</t>
    <phoneticPr fontId="5" type="noConversion"/>
  </si>
  <si>
    <t>IP통화 폐기물 버리고 1초소 방문하여 폐기물값 지불안내함</t>
    <phoneticPr fontId="5" type="noConversion"/>
  </si>
  <si>
    <t>5초소에 택배 던져놓고 간걸로 확인 -&gt; 5초소 대원 입주민께 연락하라고 안내함</t>
    <phoneticPr fontId="5" type="noConversion"/>
  </si>
  <si>
    <t>지상출입 17시30분에 택배차량 출입이 안되면 연락을 줘야하는거 아니냐며 
택배분실되면 경비실에서 책임질꺼냐며 소리지름 010-6725-2508 남편전화로 전화함(여자분)</t>
    <phoneticPr fontId="5" type="noConversion"/>
  </si>
  <si>
    <t>▶ 텐업테크 1월 7일 점심전후로 방문예정 
▶ 굴삭기 4초소 내일 연장근무로 주차조치함 / 익일 인부 차량 07:30 들어옴</t>
    <phoneticPr fontId="5" type="noConversion"/>
  </si>
  <si>
    <t>▶ 143동 코로나19 확진자 발생 --&gt; 구급차 후송
▶ 전기차 충전구역 차량 조사 및 충전완료시 이동요청 (22시까지는 이동조치할것)</t>
    <phoneticPr fontId="5" type="noConversion"/>
  </si>
  <si>
    <t>134동 입주민</t>
    <phoneticPr fontId="5" type="noConversion"/>
  </si>
  <si>
    <t>아랫층에서 애들이 뛰어놀고 소리지르고 난리라면서 자제요청해달라는 민원</t>
    <phoneticPr fontId="5" type="noConversion"/>
  </si>
  <si>
    <t>010-5308-1812 전화 차량이동조치요청 -&gt; 차량이동조치완료</t>
    <phoneticPr fontId="5" type="noConversion"/>
  </si>
  <si>
    <t>4번 게스트룸</t>
    <phoneticPr fontId="5" type="noConversion"/>
  </si>
  <si>
    <t>3번방 게스트룸 이용자(만취자)가 4번게스트룸 문을 열려고 해서 시끄러웠다고  자제요청시켜달라는 민원</t>
    <phoneticPr fontId="5" type="noConversion"/>
  </si>
  <si>
    <t>3번방 만취자 나가버림</t>
    <phoneticPr fontId="5" type="noConversion"/>
  </si>
  <si>
    <t>1초소 김남규대원 출동 -&gt; 103호 303호 애들 소리지르는 소리 들리지 않음 -&gt; 초소복귀</t>
    <phoneticPr fontId="5" type="noConversion"/>
  </si>
  <si>
    <t>43보5879 주차선이외 차량으로 인해 뒷좌석 사람이 못내린다며 이동조치해달라는 민원</t>
    <phoneticPr fontId="5" type="noConversion"/>
  </si>
  <si>
    <t>06:13</t>
    <phoneticPr fontId="5" type="noConversion"/>
  </si>
  <si>
    <t>1/7 6시? 1/6 18시?로 세대현관문 택배가 없어져서 CCTV열람해달라는 민원</t>
    <phoneticPr fontId="5" type="noConversion"/>
  </si>
  <si>
    <t xml:space="preserve">상황실 CCTV열람신청서 작성 후 CCTV열람가능하다고 안내함 </t>
    <phoneticPr fontId="5" type="noConversion"/>
  </si>
  <si>
    <t>126-102(7초)</t>
    <phoneticPr fontId="5" type="noConversion"/>
  </si>
  <si>
    <t>CCTV 점검</t>
    <phoneticPr fontId="5" type="noConversion"/>
  </si>
  <si>
    <t>종량제봉투</t>
    <phoneticPr fontId="5" type="noConversion"/>
  </si>
  <si>
    <t>IP 연락-&gt; 기기오작동</t>
    <phoneticPr fontId="5" type="noConversion"/>
  </si>
  <si>
    <t>101-303</t>
    <phoneticPr fontId="5" type="noConversion"/>
  </si>
  <si>
    <t>코로나19 환자 아님 -&gt; 8초소 07:40 출차 확인</t>
    <phoneticPr fontId="5" type="noConversion"/>
  </si>
  <si>
    <t>공사건으로 긴급보양 요청(생활지원센터)</t>
    <phoneticPr fontId="5" type="noConversion"/>
  </si>
  <si>
    <t>5초소 대원 출동 -&gt; 긴급보양실시</t>
    <phoneticPr fontId="5" type="noConversion"/>
  </si>
  <si>
    <t>124-2703</t>
    <phoneticPr fontId="5" type="noConversion"/>
  </si>
  <si>
    <t>131-3,4L</t>
    <phoneticPr fontId="5" type="noConversion"/>
  </si>
  <si>
    <t>화장실 금연 방송 요청</t>
    <phoneticPr fontId="5" type="noConversion"/>
  </si>
  <si>
    <t>8초소 사설 구급차 입차</t>
    <phoneticPr fontId="5" type="noConversion"/>
  </si>
  <si>
    <t>코로나19 환자 아님 -&gt; 8초소 12:07 출차 확인</t>
    <phoneticPr fontId="5" type="noConversion"/>
  </si>
  <si>
    <t>12/1 장기출타 중 우편물(발신: 강남경찰서) 보관 요청 사항에 대하여 보관중인지 확인 민원(010-7393-0862)</t>
    <phoneticPr fontId="5" type="noConversion"/>
  </si>
  <si>
    <t>생활지원센터, 초소, 상황실 및 우편함에 우편물 없음 확인하여 안내</t>
    <phoneticPr fontId="5" type="noConversion"/>
  </si>
  <si>
    <t>7초소 대원 순찰중 공동현관문에서 승강기로 가는 복도가 지저분하다고 보고</t>
    <phoneticPr fontId="5" type="noConversion"/>
  </si>
  <si>
    <t>미화팀에 내용 전달</t>
    <phoneticPr fontId="5" type="noConversion"/>
  </si>
  <si>
    <t>131-802</t>
    <phoneticPr fontId="5" type="noConversion"/>
  </si>
  <si>
    <t>131-802 택배가 130-802로 오배송됨</t>
    <phoneticPr fontId="5" type="noConversion"/>
  </si>
  <si>
    <t>7초소 우창래 대원이 131-802호로 세대현관 앞에 갖다 놓음 -&gt; 입주민께 내용 전달</t>
    <phoneticPr fontId="5" type="noConversion"/>
  </si>
  <si>
    <t>뉴콰아울렛 의류 절취 관련 CCTV 열람(서울서초경찰서)</t>
    <phoneticPr fontId="5" type="noConversion"/>
  </si>
  <si>
    <t>140-1602</t>
    <phoneticPr fontId="5" type="noConversion"/>
  </si>
  <si>
    <t>3게이트로 세대에 물품 전달하려고 입차</t>
    <phoneticPr fontId="5" type="noConversion"/>
  </si>
  <si>
    <t>110동 지상에 경차가 주차되어 있다며 민원(생활지원센터 이주임)</t>
    <phoneticPr fontId="5" type="noConversion"/>
  </si>
  <si>
    <t>오전 이송되었던 환자 퇴원(코로나19 아님) -&gt; 8초소 14:39 출차</t>
    <phoneticPr fontId="5" type="noConversion"/>
  </si>
  <si>
    <t>차주(158가 3383, 010-9839-4333) 에게 주의 및 이동 조치 -&gt; 생활지원센터 내용 전달</t>
    <phoneticPr fontId="5" type="noConversion"/>
  </si>
  <si>
    <t>14:42</t>
    <phoneticPr fontId="5" type="noConversion"/>
  </si>
  <si>
    <t>140-B2</t>
    <phoneticPr fontId="5" type="noConversion"/>
  </si>
  <si>
    <t>140동 지하2층 공동현관문 카드X, 호출X</t>
    <phoneticPr fontId="5" type="noConversion"/>
  </si>
  <si>
    <t>상황실 이대진 대원 출동 -&gt; 이상없음</t>
    <phoneticPr fontId="5" type="noConversion"/>
  </si>
  <si>
    <t>상황실 확인</t>
    <phoneticPr fontId="5" type="noConversion"/>
  </si>
  <si>
    <t>▶ 143동 코로나19 확진자 발생(1/6) --&gt; 구급차 후송
▶ 전기차 충전구역 차량 조사 및 충전완료시 이동요청 (22시까지는 이동조치할것)
▶ 텐업테크 1월 7일 점심전후로 방문예정 -&gt; A. 15:30 방문후 수리중
▶ 굴삭기 4초소 내일 연장근무로 주차조치함 / 익일 인부 차량 07:30 들어옴</t>
    <phoneticPr fontId="5" type="noConversion"/>
  </si>
  <si>
    <t xml:space="preserve">A. 안내방송시 '관리사무소'를 '생활지원센터'로 변경하여 방송 요청(생활지원센터)
A. 근로계약서 작성(A조)
A. 2게이트 발권기는 회수해 가고, 3번바 카메라 정상작동
</t>
    <phoneticPr fontId="5" type="noConversion"/>
  </si>
  <si>
    <t>CCTV 조회 결과 1초소 101동 출입구에서 피의자 확인 및 캡쳐 -&gt; 1/10 17시 재방문 예정(A조 처리 예정)</t>
    <phoneticPr fontId="5" type="noConversion"/>
  </si>
  <si>
    <t>121-901</t>
    <phoneticPr fontId="5" type="noConversion"/>
  </si>
  <si>
    <t>17:13</t>
    <phoneticPr fontId="5" type="noConversion"/>
  </si>
  <si>
    <t>생활업무</t>
    <phoneticPr fontId="5" type="noConversion"/>
  </si>
  <si>
    <t>시설물</t>
    <phoneticPr fontId="5" type="noConversion"/>
  </si>
  <si>
    <t>세대내 월패드 문제가 있다고 함</t>
    <phoneticPr fontId="5" type="noConversion"/>
  </si>
  <si>
    <t>이지빌 A/S 신청 권유</t>
    <phoneticPr fontId="5" type="noConversion"/>
  </si>
  <si>
    <t>17:46</t>
    <phoneticPr fontId="5" type="noConversion"/>
  </si>
  <si>
    <t>생활민원</t>
    <phoneticPr fontId="5" type="noConversion"/>
  </si>
  <si>
    <t>131-2303</t>
    <phoneticPr fontId="5" type="noConversion"/>
  </si>
  <si>
    <t>화장실에서 흡연 한다고  흡연 방송 금지방송 서무주임요청</t>
    <phoneticPr fontId="5" type="noConversion"/>
  </si>
  <si>
    <t>방송 완료</t>
    <phoneticPr fontId="5" type="noConversion"/>
  </si>
  <si>
    <t>17:50</t>
    <phoneticPr fontId="5" type="noConversion"/>
  </si>
  <si>
    <t xml:space="preserve">104동 </t>
    <phoneticPr fontId="5" type="noConversion"/>
  </si>
  <si>
    <t>민원업무</t>
    <phoneticPr fontId="5" type="noConversion"/>
  </si>
  <si>
    <t>층간소음</t>
    <phoneticPr fontId="5" type="noConversion"/>
  </si>
  <si>
    <t>104동 8층에서 망치소리등 소음심하다함. / 이주임.</t>
    <phoneticPr fontId="5" type="noConversion"/>
  </si>
  <si>
    <t>18:00</t>
    <phoneticPr fontId="5" type="noConversion"/>
  </si>
  <si>
    <t>131동 8,9층에 관리사무소 이름으로 금연안내문이 있으니 제거해 달라는 요청</t>
    <phoneticPr fontId="5" type="noConversion"/>
  </si>
  <si>
    <t>초소대원 출동하여 제거함</t>
    <phoneticPr fontId="5" type="noConversion"/>
  </si>
  <si>
    <r>
      <t>초소대원출동</t>
    </r>
    <r>
      <rPr>
        <sz val="10"/>
        <rFont val="맑은 고딕"/>
        <family val="3"/>
        <charset val="129"/>
      </rPr>
      <t>→8층에서 소리가 들렸으나 세대에서는 아니라고 함-&gt;지원센타로 내용전달함</t>
    </r>
    <phoneticPr fontId="5" type="noConversion"/>
  </si>
  <si>
    <t>공고문</t>
    <phoneticPr fontId="5" type="noConversion"/>
  </si>
  <si>
    <t>18:04</t>
    <phoneticPr fontId="5" type="noConversion"/>
  </si>
  <si>
    <t>CCTV</t>
    <phoneticPr fontId="5" type="noConversion"/>
  </si>
  <si>
    <t>18:21</t>
    <phoneticPr fontId="5" type="noConversion"/>
  </si>
  <si>
    <t>관제업무</t>
    <phoneticPr fontId="5" type="noConversion"/>
  </si>
  <si>
    <t>135동</t>
    <phoneticPr fontId="5" type="noConversion"/>
  </si>
  <si>
    <t>135-6F-1에서 화재경보 발생</t>
    <phoneticPr fontId="5" type="noConversion"/>
  </si>
  <si>
    <t>초소대원 출동-&gt;601호에서 고기굽다 태웠다고함.환기 요청후 복귀</t>
    <phoneticPr fontId="5" type="noConversion"/>
  </si>
  <si>
    <t xml:space="preserve">126동 </t>
    <phoneticPr fontId="5" type="noConversion"/>
  </si>
  <si>
    <t>126-102호에서 1/6일 20:53분경 한진택배로 배송완료 문자가 왔는데 택배가 없다며 CCTV 조회 요청함</t>
    <phoneticPr fontId="5" type="noConversion"/>
  </si>
  <si>
    <t>앞뒤로 1시간정도 검색했으나 배송한 물건이 없음-&gt;민원인에 내용전달함</t>
    <phoneticPr fontId="5" type="noConversion"/>
  </si>
  <si>
    <t>18:49</t>
    <phoneticPr fontId="5" type="noConversion"/>
  </si>
  <si>
    <t>공사소음 문제 해결을 위해 2초소 근무자가 위아래층 모두 탐방함</t>
    <phoneticPr fontId="5" type="noConversion"/>
  </si>
  <si>
    <t>104-503호에서 안방 나무판 교체 공사 발견-&gt;공사자 퇴출후 월요일 지원센타에 허락후 공사하도록 전달함</t>
    <phoneticPr fontId="5" type="noConversion"/>
  </si>
  <si>
    <t>18:58</t>
    <phoneticPr fontId="5" type="noConversion"/>
  </si>
  <si>
    <t>131-803</t>
    <phoneticPr fontId="5" type="noConversion"/>
  </si>
  <si>
    <t>지원센타에서 본인세대 층에 금연 안내문을 붙였는데 의심 받는거 같아서 매우 불쾌하다고함.심지어 금연방송이 나와도 본인세대를 지칭하는 걸로 인식된다고 함.또한 7층에도 안내문이 있으니 제거해 달라고 함</t>
    <phoneticPr fontId="5" type="noConversion"/>
  </si>
  <si>
    <t>생활지원센타로 내용전달 하겠다고 함. 공고문은 초소 근무자가 제거함</t>
    <phoneticPr fontId="5" type="noConversion"/>
  </si>
  <si>
    <t>19:21</t>
    <phoneticPr fontId="5" type="noConversion"/>
  </si>
  <si>
    <t>107-1102</t>
    <phoneticPr fontId="5" type="noConversion"/>
  </si>
  <si>
    <t>해당 장면 영상 녹화해 놓음</t>
    <phoneticPr fontId="5" type="noConversion"/>
  </si>
  <si>
    <t>19:35</t>
    <phoneticPr fontId="5" type="noConversion"/>
  </si>
  <si>
    <t>7초소</t>
    <phoneticPr fontId="5" type="noConversion"/>
  </si>
  <si>
    <t>초소대원이 동행하여 가방 찾아줌</t>
    <phoneticPr fontId="5" type="noConversion"/>
  </si>
  <si>
    <t>123-2803호 학생들이 악어놀이터에서 가방을 분실했다며 7초소 방문</t>
    <phoneticPr fontId="5" type="noConversion"/>
  </si>
  <si>
    <t>20:56</t>
    <phoneticPr fontId="5" type="noConversion"/>
  </si>
  <si>
    <t>3게이트</t>
    <phoneticPr fontId="5" type="noConversion"/>
  </si>
  <si>
    <t>차단바</t>
    <phoneticPr fontId="5" type="noConversion"/>
  </si>
  <si>
    <t>상황대원 출동-&gt;사건 보고서 참조</t>
    <phoneticPr fontId="5" type="noConversion"/>
  </si>
  <si>
    <t>지나던 자전거가 1번 게이트 바를 훼손했다는 연락옴</t>
    <phoneticPr fontId="5" type="noConversion"/>
  </si>
  <si>
    <t>22:21</t>
    <phoneticPr fontId="5" type="noConversion"/>
  </si>
  <si>
    <t>119-602</t>
    <phoneticPr fontId="5" type="noConversion"/>
  </si>
  <si>
    <t>702호에서 아이들이 너무 시끄럽고 쿵쿵거린다는 민원</t>
    <phoneticPr fontId="5" type="noConversion"/>
  </si>
  <si>
    <t>23:11</t>
    <phoneticPr fontId="5" type="noConversion"/>
  </si>
  <si>
    <t>게스트</t>
    <phoneticPr fontId="5" type="noConversion"/>
  </si>
  <si>
    <t>소음</t>
    <phoneticPr fontId="5" type="noConversion"/>
  </si>
  <si>
    <t>6번 게스트룸이 너무 시끄럽다는 민원</t>
    <phoneticPr fontId="5" type="noConversion"/>
  </si>
  <si>
    <t>상황대원 출동하여 자제 요청함</t>
    <phoneticPr fontId="5" type="noConversion"/>
  </si>
  <si>
    <t>23:56</t>
    <phoneticPr fontId="5" type="noConversion"/>
  </si>
  <si>
    <t>128-1502</t>
    <phoneticPr fontId="5" type="noConversion"/>
  </si>
  <si>
    <t>1602호가 시끄럽다는 민원</t>
    <phoneticPr fontId="5" type="noConversion"/>
  </si>
  <si>
    <t>128-1502</t>
    <phoneticPr fontId="5" type="noConversion"/>
  </si>
  <si>
    <t>128-1602</t>
    <phoneticPr fontId="5" type="noConversion"/>
  </si>
  <si>
    <t>노부부 거주.주말에 손자들 방문.1502호와 감정이 안좋음-&gt;방문시 응답거부</t>
    <phoneticPr fontId="5" type="noConversion"/>
  </si>
  <si>
    <t>03:38</t>
    <phoneticPr fontId="5" type="noConversion"/>
  </si>
  <si>
    <t>상황실</t>
    <phoneticPr fontId="5" type="noConversion"/>
  </si>
  <si>
    <t>기타</t>
    <phoneticPr fontId="5" type="noConversion"/>
  </si>
  <si>
    <t>프린터</t>
    <phoneticPr fontId="5" type="noConversion"/>
  </si>
  <si>
    <t>상황실 프린터 작동불능.(헤드없음표시)</t>
    <phoneticPr fontId="5" type="noConversion"/>
  </si>
  <si>
    <t>류정희</t>
    <phoneticPr fontId="5" type="noConversion"/>
  </si>
  <si>
    <t>04:31</t>
    <phoneticPr fontId="5" type="noConversion"/>
  </si>
  <si>
    <t>10초소</t>
    <phoneticPr fontId="5" type="noConversion"/>
  </si>
  <si>
    <t>순찰</t>
    <phoneticPr fontId="5" type="noConversion"/>
  </si>
  <si>
    <t>안내문 2장 발부함</t>
    <phoneticPr fontId="5" type="noConversion"/>
  </si>
  <si>
    <t>04:33</t>
    <phoneticPr fontId="5" type="noConversion"/>
  </si>
  <si>
    <t>3초소</t>
    <phoneticPr fontId="5" type="noConversion"/>
  </si>
  <si>
    <t>안내문 1장 발부함</t>
    <phoneticPr fontId="5" type="noConversion"/>
  </si>
  <si>
    <t>05:41</t>
    <phoneticPr fontId="5" type="noConversion"/>
  </si>
  <si>
    <t>117-2702</t>
    <phoneticPr fontId="5" type="noConversion"/>
  </si>
  <si>
    <t>비상 금고/해제</t>
    <phoneticPr fontId="5" type="noConversion"/>
  </si>
  <si>
    <t>육백근</t>
    <phoneticPr fontId="5" type="noConversion"/>
  </si>
  <si>
    <t>Ⓑ107-1102호 1/7일 접촉사고 CCTV 영상 저장함-&gt;B조 폴더
Ⓑ3게이트 1번바 배달자전거가 훼손-&gt;사건 보고서 참조
Ⓑ104-503호 무단공사 주의</t>
  </si>
  <si>
    <t>Ⓑ107-1102호 1/7일 접촉사고 CCTV 영상 저장함-&gt;B조 폴더
Ⓑ3게이트 1번바 배달자전거가 훼손-&gt;사건 보고서 참조
Ⓑ104-503호 무단공사 주의</t>
    <phoneticPr fontId="5" type="noConversion"/>
  </si>
  <si>
    <t>1/7일 09:15분경 2게이트 출입구 부근에서 접속사고 발생후 접촉자가 처음에는 과실을 인정했으나 현재 말이 바뀐 상황으로 증거 목적 영상저장 요청함</t>
    <phoneticPr fontId="5" type="noConversion"/>
  </si>
  <si>
    <t>토</t>
    <phoneticPr fontId="5" type="noConversion"/>
  </si>
  <si>
    <t>07:12</t>
    <phoneticPr fontId="5" type="noConversion"/>
  </si>
  <si>
    <t>126-B1</t>
    <phoneticPr fontId="5" type="noConversion"/>
  </si>
  <si>
    <t>순찰중 126동 지하1층 주차장 천장 구조물 파손 발견</t>
    <phoneticPr fontId="5" type="noConversion"/>
  </si>
  <si>
    <t>이종화</t>
    <phoneticPr fontId="5" type="noConversion"/>
  </si>
  <si>
    <t>완료A</t>
    <phoneticPr fontId="5" type="noConversion"/>
  </si>
  <si>
    <t>08:05</t>
    <phoneticPr fontId="5" type="noConversion"/>
  </si>
  <si>
    <t>CCTV</t>
    <phoneticPr fontId="5" type="noConversion"/>
  </si>
  <si>
    <t>08:09</t>
    <phoneticPr fontId="5" type="noConversion"/>
  </si>
  <si>
    <t>121-2201</t>
    <phoneticPr fontId="5" type="noConversion"/>
  </si>
  <si>
    <t>5초소 대원이 연락한 것으로 확인</t>
    <phoneticPr fontId="5" type="noConversion"/>
  </si>
  <si>
    <t>알람 진동음으로 소음을 일으킨 적이 없는데 아침부터 누가 IP로 연락했냐며 항의</t>
    <phoneticPr fontId="5" type="noConversion"/>
  </si>
  <si>
    <t>09:00</t>
    <phoneticPr fontId="5" type="noConversion"/>
  </si>
  <si>
    <t>생활업무</t>
    <phoneticPr fontId="5" type="noConversion"/>
  </si>
  <si>
    <t>09:13</t>
    <phoneticPr fontId="5" type="noConversion"/>
  </si>
  <si>
    <t>129-1803</t>
    <phoneticPr fontId="5" type="noConversion"/>
  </si>
  <si>
    <t>민원업무</t>
    <phoneticPr fontId="5" type="noConversion"/>
  </si>
  <si>
    <t>세대현관문 앞에 개인적으로 만나기 싫은 사람이 있다고 퇴출 요청</t>
    <phoneticPr fontId="5" type="noConversion"/>
  </si>
  <si>
    <t>박종우</t>
    <phoneticPr fontId="5" type="noConversion"/>
  </si>
  <si>
    <t>ERP 등록 -&gt; A조 팀장 건축과장에게 내용전달</t>
    <phoneticPr fontId="5" type="noConversion"/>
  </si>
  <si>
    <t>독서실-2번룸</t>
    <phoneticPr fontId="5" type="noConversion"/>
  </si>
  <si>
    <t>천장</t>
    <phoneticPr fontId="5" type="noConversion"/>
  </si>
  <si>
    <t>거수자</t>
    <phoneticPr fontId="5" type="noConversion"/>
  </si>
  <si>
    <t>주간1</t>
    <phoneticPr fontId="5" type="noConversion"/>
  </si>
  <si>
    <t>야간1</t>
    <phoneticPr fontId="5" type="noConversion"/>
  </si>
  <si>
    <t>금</t>
    <phoneticPr fontId="5" type="noConversion"/>
  </si>
  <si>
    <t>주간2</t>
    <phoneticPr fontId="5" type="noConversion"/>
  </si>
  <si>
    <t>09:40</t>
    <phoneticPr fontId="5" type="noConversion"/>
  </si>
  <si>
    <t>관제업무</t>
    <phoneticPr fontId="5" type="noConversion"/>
  </si>
  <si>
    <t>10:18</t>
    <phoneticPr fontId="5" type="noConversion"/>
  </si>
  <si>
    <t>108-402</t>
    <phoneticPr fontId="5" type="noConversion"/>
  </si>
  <si>
    <t>비상_안방</t>
    <phoneticPr fontId="5" type="noConversion"/>
  </si>
  <si>
    <t>IP 연락 -&gt; 입주민 오작동(침대 옯기는 중)</t>
    <phoneticPr fontId="5" type="noConversion"/>
  </si>
  <si>
    <t>10:20</t>
    <phoneticPr fontId="5" type="noConversion"/>
  </si>
  <si>
    <t>136-801</t>
    <phoneticPr fontId="5" type="noConversion"/>
  </si>
  <si>
    <t>순찰요청</t>
    <phoneticPr fontId="5" type="noConversion"/>
  </si>
  <si>
    <t>타는 냄새가 난다는 민원(기전실)</t>
    <phoneticPr fontId="5" type="noConversion"/>
  </si>
  <si>
    <t>10:27</t>
    <phoneticPr fontId="5" type="noConversion"/>
  </si>
  <si>
    <t>층간소음</t>
    <phoneticPr fontId="5" type="noConversion"/>
  </si>
  <si>
    <t>101-802에서 아이들 뛰는 소리가 난다는 민원(지원센터 김대리)</t>
    <phoneticPr fontId="5" type="noConversion"/>
  </si>
  <si>
    <t>10초소 이시철 대원 출동 -&gt; 701호 아이들이 빵을 태운 것으로 확인 -&gt; 환기 조치</t>
    <phoneticPr fontId="5" type="noConversion"/>
  </si>
  <si>
    <t>10:56</t>
    <phoneticPr fontId="5" type="noConversion"/>
  </si>
  <si>
    <t>124-401</t>
    <phoneticPr fontId="5" type="noConversion"/>
  </si>
  <si>
    <t>IP 연락 -&gt; 통신에러</t>
    <phoneticPr fontId="5" type="noConversion"/>
  </si>
  <si>
    <t>11:13</t>
    <phoneticPr fontId="5" type="noConversion"/>
  </si>
  <si>
    <t>114-2002</t>
    <phoneticPr fontId="5" type="noConversion"/>
  </si>
  <si>
    <t>11:18</t>
    <phoneticPr fontId="5" type="noConversion"/>
  </si>
  <si>
    <t>6초소</t>
    <phoneticPr fontId="5" type="noConversion"/>
  </si>
  <si>
    <t>6초소 라디에이터 고장</t>
    <phoneticPr fontId="5" type="noConversion"/>
  </si>
  <si>
    <t>ERP 등록</t>
    <phoneticPr fontId="5" type="noConversion"/>
  </si>
  <si>
    <t>A. 6초소 라디에이터 고장 -&gt; ERP 등록</t>
    <phoneticPr fontId="5" type="noConversion"/>
  </si>
  <si>
    <t>11:05</t>
    <phoneticPr fontId="5" type="noConversion"/>
  </si>
  <si>
    <t>11:35</t>
    <phoneticPr fontId="5" type="noConversion"/>
  </si>
  <si>
    <t>12:34</t>
    <phoneticPr fontId="5" type="noConversion"/>
  </si>
  <si>
    <t>헬스장</t>
    <phoneticPr fontId="5" type="noConversion"/>
  </si>
  <si>
    <t>120동 2401호 입주민이 휴대폰 분실로 CCTV 열람 요청</t>
    <phoneticPr fontId="5" type="noConversion"/>
  </si>
  <si>
    <t>119-2802</t>
    <phoneticPr fontId="5" type="noConversion"/>
  </si>
  <si>
    <t>우체국 택배 분실로 CCTV 열람 요청</t>
    <phoneticPr fontId="5" type="noConversion"/>
  </si>
  <si>
    <t>CCTV열람신청서 작성 -&gt; CCTV 확인 결과 택배 배송 확인 -&gt; 민원인께 내용 전달</t>
    <phoneticPr fontId="5" type="noConversion"/>
  </si>
  <si>
    <t>출입문</t>
    <phoneticPr fontId="5" type="noConversion"/>
  </si>
  <si>
    <r>
      <t xml:space="preserve">독서실 2번룸 </t>
    </r>
    <r>
      <rPr>
        <b/>
        <u/>
        <sz val="10"/>
        <rFont val="맑은 고딕"/>
        <family val="3"/>
        <charset val="129"/>
        <scheme val="minor"/>
      </rPr>
      <t>오른쪽 출입문 잠금장치 오작동</t>
    </r>
    <phoneticPr fontId="5" type="noConversion"/>
  </si>
  <si>
    <t>A조 팀장 출동 -&gt; 카드키를 접촉시 잠금장치가 가끔 정상작동하지 않아
출입문이 완전히 열리지 않은 것으로 확인 -&gt; 현재 정상작동</t>
    <phoneticPr fontId="5" type="noConversion"/>
  </si>
  <si>
    <t>11:05경 3게이트 대로변 삼거리에서 접촉사고 발생하여 CCTV열람 요청(010-9928-7175) (가해차량 39거7385, 피해차량 22조7317)</t>
    <phoneticPr fontId="5" type="noConversion"/>
  </si>
  <si>
    <t>CCTV열람신청서 작성 -&gt; CCTV 조회 결과 휴대폰 놓은 장소 착각하여 분실 오인 -&gt; 휴대폰 위치 확인하여 찾음</t>
    <phoneticPr fontId="5" type="noConversion"/>
  </si>
  <si>
    <t>14:28</t>
    <phoneticPr fontId="5" type="noConversion"/>
  </si>
  <si>
    <t>차량이동</t>
    <phoneticPr fontId="5" type="noConversion"/>
  </si>
  <si>
    <t>차주 연락 -&gt; 이동조치</t>
    <phoneticPr fontId="5" type="noConversion"/>
  </si>
  <si>
    <t>2초소 정경호 대원 출동 -&gt; 세대현관문 앞에 수상한 사람 없음
-&gt; 민원인에게 내용전달 -&gt; 동일 민원시 거수자 공동현관문 외부로 이동조치 요망</t>
    <phoneticPr fontId="5" type="noConversion"/>
  </si>
  <si>
    <t>143-B1</t>
    <phoneticPr fontId="5" type="noConversion"/>
  </si>
  <si>
    <t>44하 7597 차량 이동 요청(144-1901호)</t>
    <phoneticPr fontId="5" type="noConversion"/>
  </si>
  <si>
    <t>새벽 3시~3시30분경 도어락 열려는 시도가 있어 CCTV열람 요청</t>
    <phoneticPr fontId="5" type="noConversion"/>
  </si>
  <si>
    <t>14:58</t>
    <phoneticPr fontId="5" type="noConversion"/>
  </si>
  <si>
    <t>월패드 고장 민원</t>
    <phoneticPr fontId="5" type="noConversion"/>
  </si>
  <si>
    <t>15:21</t>
    <phoneticPr fontId="5" type="noConversion"/>
  </si>
  <si>
    <t>116-2101</t>
    <phoneticPr fontId="5" type="noConversion"/>
  </si>
  <si>
    <t>IP 연락 -&gt; 아이들이 뛰어다님 자제 요청 -&gt; 조심하시겠다고 하심</t>
    <phoneticPr fontId="5" type="noConversion"/>
  </si>
  <si>
    <t>124-2001</t>
    <phoneticPr fontId="5" type="noConversion"/>
  </si>
  <si>
    <t>CCTV열람 신청서 작성 -&gt; CCTV 확인 결과 주취자 실수인 것으로 확인 -&gt; 민원인께 내용 전달</t>
    <phoneticPr fontId="5" type="noConversion"/>
  </si>
  <si>
    <t>15:59</t>
    <phoneticPr fontId="5" type="noConversion"/>
  </si>
  <si>
    <t>101-903</t>
    <phoneticPr fontId="5" type="noConversion"/>
  </si>
  <si>
    <t>IP 연락 -&gt; 입주민 오작동</t>
    <phoneticPr fontId="5" type="noConversion"/>
  </si>
  <si>
    <t>완료B</t>
    <phoneticPr fontId="5" type="noConversion"/>
  </si>
  <si>
    <t>127-501</t>
    <phoneticPr fontId="5" type="noConversion"/>
  </si>
  <si>
    <t>17:08</t>
    <phoneticPr fontId="5" type="noConversion"/>
  </si>
  <si>
    <t>홈넷</t>
    <phoneticPr fontId="5" type="noConversion"/>
  </si>
  <si>
    <t>IP로 확인/세대원오작동</t>
    <phoneticPr fontId="5" type="noConversion"/>
  </si>
  <si>
    <t>17:20</t>
    <phoneticPr fontId="5" type="noConversion"/>
  </si>
  <si>
    <t>143-1802</t>
    <phoneticPr fontId="5" type="noConversion"/>
  </si>
  <si>
    <t>143-1802입주민(김기선) 지갑을 외부인이 교대역에서 습득했다 함. / 서초3동 일미식당(본인운영)에서 보관중. 010-5130-3719</t>
    <phoneticPr fontId="5" type="noConversion"/>
  </si>
  <si>
    <t>서광석</t>
    <phoneticPr fontId="5" type="noConversion"/>
  </si>
  <si>
    <t>17:43</t>
    <phoneticPr fontId="5" type="noConversion"/>
  </si>
  <si>
    <t>101-2301</t>
    <phoneticPr fontId="5" type="noConversion"/>
  </si>
  <si>
    <t>타방문차량</t>
    <phoneticPr fontId="5" type="noConversion"/>
  </si>
  <si>
    <t>101-2301과 관련없는 47거6121차량이 입차했다함.</t>
    <phoneticPr fontId="5" type="noConversion"/>
  </si>
  <si>
    <r>
      <t>확인결과 전출한세대로 확인</t>
    </r>
    <r>
      <rPr>
        <sz val="10"/>
        <rFont val="맑은 고딕"/>
        <family val="3"/>
        <charset val="129"/>
      </rPr>
      <t>→습득물 경찰서로 인계토록 안내.</t>
    </r>
    <phoneticPr fontId="5" type="noConversion"/>
  </si>
  <si>
    <r>
      <t>확인결과/ 101-2203방문 차량인데 방문객 착각으로 잘못발부했다함.</t>
    </r>
    <r>
      <rPr>
        <sz val="10"/>
        <rFont val="맑은 고딕"/>
        <family val="3"/>
        <charset val="129"/>
      </rPr>
      <t>→민원인에게 내용전달.</t>
    </r>
    <phoneticPr fontId="5" type="noConversion"/>
  </si>
  <si>
    <t>18:49</t>
    <phoneticPr fontId="5" type="noConversion"/>
  </si>
  <si>
    <t>127동 B1</t>
    <phoneticPr fontId="5" type="noConversion"/>
  </si>
  <si>
    <t>127동 B1~B2이동경로 천장에 고드름이 위험하니 제거해달라는 요청.</t>
    <phoneticPr fontId="5" type="noConversion"/>
  </si>
  <si>
    <t>18:58</t>
    <phoneticPr fontId="5" type="noConversion"/>
  </si>
  <si>
    <t>106동</t>
    <phoneticPr fontId="5" type="noConversion"/>
  </si>
  <si>
    <t>106동~자이안센터 방향에 중학생으로 생각되는 입주민이 쓰러져있다함.</t>
    <phoneticPr fontId="5" type="noConversion"/>
  </si>
  <si>
    <t>19:00</t>
    <phoneticPr fontId="5" type="noConversion"/>
  </si>
  <si>
    <t>시설물</t>
    <phoneticPr fontId="5" type="noConversion"/>
  </si>
  <si>
    <t>게이트</t>
    <phoneticPr fontId="5" type="noConversion"/>
  </si>
  <si>
    <t>1~8게이트</t>
    <phoneticPr fontId="5" type="noConversion"/>
  </si>
  <si>
    <r>
      <t>초소대원출동</t>
    </r>
    <r>
      <rPr>
        <sz val="10"/>
        <rFont val="맑은 고딕"/>
        <family val="3"/>
        <charset val="129"/>
      </rPr>
      <t>→제거완료.</t>
    </r>
    <phoneticPr fontId="5" type="noConversion"/>
  </si>
  <si>
    <t>초소대원출동→이상징후없음.</t>
    <phoneticPr fontId="5" type="noConversion"/>
  </si>
  <si>
    <t>19:15</t>
    <phoneticPr fontId="5" type="noConversion"/>
  </si>
  <si>
    <t>불법전단지</t>
    <phoneticPr fontId="5" type="noConversion"/>
  </si>
  <si>
    <t>112-2101</t>
    <phoneticPr fontId="5" type="noConversion"/>
  </si>
  <si>
    <t>초소대원출동→제거완료.</t>
    <phoneticPr fontId="5" type="noConversion"/>
  </si>
  <si>
    <t>모든게이트 작동불능. / 기전실 연락했으나 응답없음.</t>
    <phoneticPr fontId="5" type="noConversion"/>
  </si>
  <si>
    <r>
      <t>상황실및 각게이트 PC리셋 / 상황실 및 초소대원</t>
    </r>
    <r>
      <rPr>
        <sz val="10"/>
        <rFont val="맑은 고딕"/>
        <family val="3"/>
        <charset val="129"/>
      </rPr>
      <t>→정상화 완료.</t>
    </r>
    <phoneticPr fontId="5" type="noConversion"/>
  </si>
  <si>
    <t>123-1602</t>
    <phoneticPr fontId="5" type="noConversion"/>
  </si>
  <si>
    <t>19:25</t>
    <phoneticPr fontId="5" type="noConversion"/>
  </si>
  <si>
    <t>IP로확인/세대원오작동</t>
    <phoneticPr fontId="5" type="noConversion"/>
  </si>
  <si>
    <t>최기호</t>
    <phoneticPr fontId="5" type="noConversion"/>
  </si>
  <si>
    <t>19:39</t>
    <phoneticPr fontId="5" type="noConversion"/>
  </si>
  <si>
    <t>139-1702</t>
    <phoneticPr fontId="5" type="noConversion"/>
  </si>
  <si>
    <t>오배송</t>
    <phoneticPr fontId="5" type="noConversion"/>
  </si>
  <si>
    <t>깐부치킨이 오배송되있다함. 지점명 및 배달업체 명시안돼있음.</t>
    <phoneticPr fontId="5" type="noConversion"/>
  </si>
  <si>
    <t>19:59</t>
    <phoneticPr fontId="5" type="noConversion"/>
  </si>
  <si>
    <t>140-2704</t>
    <phoneticPr fontId="5" type="noConversion"/>
  </si>
  <si>
    <t>2804에서 생활소음 심하다함.</t>
    <phoneticPr fontId="5" type="noConversion"/>
  </si>
  <si>
    <t>IP로 자제요청.</t>
    <phoneticPr fontId="5" type="noConversion"/>
  </si>
  <si>
    <t>세대현관앞에 위치시키도록하고 각지점에 연락/ 확인안됨. 추후 조치예정.(1층 우편함밑에 둔다함/입주민)</t>
    <phoneticPr fontId="5" type="noConversion"/>
  </si>
  <si>
    <t>21:18</t>
    <phoneticPr fontId="5" type="noConversion"/>
  </si>
  <si>
    <t>109-804</t>
    <phoneticPr fontId="5" type="noConversion"/>
  </si>
  <si>
    <t>기록요청.</t>
    <phoneticPr fontId="5" type="noConversion"/>
  </si>
  <si>
    <t>19:21</t>
    <phoneticPr fontId="5" type="noConversion"/>
  </si>
  <si>
    <t>108-1101</t>
    <phoneticPr fontId="5" type="noConversion"/>
  </si>
  <si>
    <t>흡연</t>
    <phoneticPr fontId="5" type="noConversion"/>
  </si>
  <si>
    <t>익일 19시 방송예정.(후임조에 인수인계)</t>
    <phoneticPr fontId="5" type="noConversion"/>
  </si>
  <si>
    <t>인수인계</t>
    <phoneticPr fontId="5" type="noConversion"/>
  </si>
  <si>
    <t>세대현관에 불법전단지 부착이 빈번하다며 생활지원센타 차원에서 단속강화 및 제거요청.</t>
    <phoneticPr fontId="5" type="noConversion"/>
  </si>
  <si>
    <t>22:41</t>
    <phoneticPr fontId="5" type="noConversion"/>
  </si>
  <si>
    <t>8초소</t>
    <phoneticPr fontId="5" type="noConversion"/>
  </si>
  <si>
    <t>구급차</t>
    <phoneticPr fontId="5" type="noConversion"/>
  </si>
  <si>
    <t>112-1101호 구급차 입차</t>
    <phoneticPr fontId="5" type="noConversion"/>
  </si>
  <si>
    <t>22:48</t>
    <phoneticPr fontId="5" type="noConversion"/>
  </si>
  <si>
    <t>110-1502</t>
    <phoneticPr fontId="5" type="noConversion"/>
  </si>
  <si>
    <t>1602호에서 뛰는 소리가 너무 심한데, 상황실에서 IP해도 안받고 초소대원 방문해도 문을 안열어준다고 함.현재 너무 소음이 심하니 IP해 달라는 요청</t>
    <phoneticPr fontId="5" type="noConversion"/>
  </si>
  <si>
    <t>IP 했으나 응답하지 않음</t>
    <phoneticPr fontId="5" type="noConversion"/>
  </si>
  <si>
    <t>10:58분경 입주민 동승 없이 출차</t>
    <phoneticPr fontId="5" type="noConversion"/>
  </si>
  <si>
    <t>135-1704</t>
    <phoneticPr fontId="5" type="noConversion"/>
  </si>
  <si>
    <t>00:59</t>
    <phoneticPr fontId="5" type="noConversion"/>
  </si>
  <si>
    <t>01:16</t>
    <phoneticPr fontId="5" type="noConversion"/>
  </si>
  <si>
    <t>143-1701</t>
    <phoneticPr fontId="5" type="noConversion"/>
  </si>
  <si>
    <t>IP로확인/입주오작동</t>
    <phoneticPr fontId="5" type="noConversion"/>
  </si>
  <si>
    <t>02:27</t>
    <phoneticPr fontId="5" type="noConversion"/>
  </si>
  <si>
    <t>117-1602</t>
    <phoneticPr fontId="5" type="noConversion"/>
  </si>
  <si>
    <t>방범 금고 / 해제</t>
    <phoneticPr fontId="5" type="noConversion"/>
  </si>
  <si>
    <t>IP로확인/기기 오작동</t>
    <phoneticPr fontId="5" type="noConversion"/>
  </si>
  <si>
    <t>이원식</t>
    <phoneticPr fontId="5" type="noConversion"/>
  </si>
  <si>
    <r>
      <t xml:space="preserve">1/7일
Ⓑ107-1102호 1/7일 접촉사고 CCTV 영상 저장함-&gt;B조 폴더
Ⓑ3게이트 1번바 배달자전거가 훼손-&gt;사건 보고서 참조
A. </t>
    </r>
    <r>
      <rPr>
        <sz val="10"/>
        <color rgb="FFFF0000"/>
        <rFont val="맑은 고딕"/>
        <family val="3"/>
        <charset val="129"/>
        <scheme val="minor"/>
      </rPr>
      <t>안내방송시</t>
    </r>
    <r>
      <rPr>
        <sz val="10"/>
        <rFont val="맑은 고딕"/>
        <family val="3"/>
        <charset val="129"/>
        <scheme val="minor"/>
      </rPr>
      <t xml:space="preserve"> '관리사무소'를 '</t>
    </r>
    <r>
      <rPr>
        <sz val="10"/>
        <color rgb="FFFF0000"/>
        <rFont val="맑은 고딕"/>
        <family val="3"/>
        <charset val="129"/>
        <scheme val="minor"/>
      </rPr>
      <t>생활지원센터</t>
    </r>
    <r>
      <rPr>
        <sz val="10"/>
        <rFont val="맑은 고딕"/>
        <family val="3"/>
        <charset val="129"/>
        <scheme val="minor"/>
      </rPr>
      <t>'로 변경하여 방송 요청(생활지원센터)
A. 근로계약서 작성(A,B조)
A. 2게이트 발권기는 회수해 가고, 3번바 카메라 정상작동</t>
    </r>
    <phoneticPr fontId="5" type="noConversion"/>
  </si>
  <si>
    <r>
      <t xml:space="preserve">Ⓑ상황실 </t>
    </r>
    <r>
      <rPr>
        <sz val="10"/>
        <color rgb="FFFF0000"/>
        <rFont val="맑은 고딕"/>
        <family val="3"/>
        <charset val="129"/>
        <scheme val="minor"/>
      </rPr>
      <t>프린터</t>
    </r>
    <r>
      <rPr>
        <sz val="10"/>
        <rFont val="맑은 고딕"/>
        <family val="3"/>
        <charset val="129"/>
        <scheme val="minor"/>
      </rPr>
      <t xml:space="preserve"> 작동불능(헤드불량) / </t>
    </r>
    <r>
      <rPr>
        <sz val="10"/>
        <color rgb="FFFF0000"/>
        <rFont val="맑은 고딕"/>
        <family val="3"/>
        <charset val="129"/>
        <scheme val="minor"/>
      </rPr>
      <t>월요일 AS신청</t>
    </r>
    <r>
      <rPr>
        <sz val="10"/>
        <rFont val="맑은 고딕"/>
        <family val="3"/>
        <charset val="129"/>
        <scheme val="minor"/>
      </rPr>
      <t>.(후임조 인수인계)
Ⓑ모든게이트 작동불능. / 기전실 연락했으나 응답없음.</t>
    </r>
    <r>
      <rPr>
        <sz val="10"/>
        <rFont val="맑은 고딕"/>
        <family val="3"/>
        <charset val="129"/>
      </rPr>
      <t>→상황실 및 각초소 조치완료./ 정상작동.</t>
    </r>
    <r>
      <rPr>
        <sz val="10"/>
        <rFont val="맑은 고딕"/>
        <family val="3"/>
        <charset val="129"/>
        <scheme val="minor"/>
      </rPr>
      <t xml:space="preserve">
Ⓑ</t>
    </r>
    <r>
      <rPr>
        <sz val="10"/>
        <color rgb="FFFF0000"/>
        <rFont val="맑은 고딕"/>
        <family val="3"/>
        <charset val="129"/>
        <scheme val="minor"/>
      </rPr>
      <t>108-1101호</t>
    </r>
    <r>
      <rPr>
        <sz val="10"/>
        <rFont val="맑은 고딕"/>
        <family val="3"/>
        <charset val="129"/>
        <scheme val="minor"/>
      </rPr>
      <t xml:space="preserve"> 안방 화장실에 담배냄새가 유입된다함. / </t>
    </r>
    <r>
      <rPr>
        <sz val="10"/>
        <color rgb="FFFF0000"/>
        <rFont val="맑은 고딕"/>
        <family val="3"/>
        <charset val="129"/>
        <scheme val="minor"/>
      </rPr>
      <t>익일 19시 방송요청</t>
    </r>
    <r>
      <rPr>
        <sz val="10"/>
        <rFont val="맑은 고딕"/>
        <family val="3"/>
        <charset val="129"/>
        <scheme val="minor"/>
      </rPr>
      <t>(후임조에 인수인계)</t>
    </r>
    <phoneticPr fontId="5" type="noConversion"/>
  </si>
  <si>
    <t>138-2204</t>
    <phoneticPr fontId="5" type="noConversion"/>
  </si>
  <si>
    <t>안방비상</t>
    <phoneticPr fontId="5" type="noConversion"/>
  </si>
  <si>
    <t>입주민 실수로 확인</t>
    <phoneticPr fontId="5" type="noConversion"/>
  </si>
  <si>
    <t>08:54</t>
    <phoneticPr fontId="5" type="noConversion"/>
  </si>
  <si>
    <t>주차단속     8대,  이동주차  0대, 경고장발부  8대</t>
    <phoneticPr fontId="5" type="noConversion"/>
  </si>
  <si>
    <t>09:57</t>
    <phoneticPr fontId="5" type="noConversion"/>
  </si>
  <si>
    <t>10:12</t>
    <phoneticPr fontId="5" type="noConversion"/>
  </si>
  <si>
    <t>143-1601</t>
    <phoneticPr fontId="5" type="noConversion"/>
  </si>
  <si>
    <t>104-503</t>
    <phoneticPr fontId="5" type="noConversion"/>
  </si>
  <si>
    <t>차량입차</t>
    <phoneticPr fontId="5" type="noConversion"/>
  </si>
  <si>
    <t>104-503호 냉장고 배송문제로 지상으로 입차 원함</t>
    <phoneticPr fontId="5" type="noConversion"/>
  </si>
  <si>
    <t>김영열대원 출동 -&gt; 픽업하여 세대로 인도</t>
    <phoneticPr fontId="5" type="noConversion"/>
  </si>
  <si>
    <t>131동 1호기</t>
    <phoneticPr fontId="5" type="noConversion"/>
  </si>
  <si>
    <t>이물질</t>
    <phoneticPr fontId="5" type="noConversion"/>
  </si>
  <si>
    <t>131동 1호기 승강기 내에 오줌으로보이는 이물질이 있다고 함</t>
    <phoneticPr fontId="5" type="noConversion"/>
  </si>
  <si>
    <t>12:25</t>
    <phoneticPr fontId="5" type="noConversion"/>
  </si>
  <si>
    <t>7초소 김희술대원 출동-&gt;청소후 환기 시킴(배설물이 아니라 음료로 확인)</t>
    <phoneticPr fontId="5" type="noConversion"/>
  </si>
  <si>
    <t>12:09</t>
    <phoneticPr fontId="5" type="noConversion"/>
  </si>
  <si>
    <t>IP폰 통화 일방적으로 끊음 -&gt; 9초소 정인국 대원 출동 
-&gt; 세대호출시 응답없음 -&gt; 세대전화 2곳 모두 전화 안받음 
-&gt; 입주민 실수로 확인</t>
    <phoneticPr fontId="5" type="noConversion"/>
  </si>
  <si>
    <t>주차단속     4대,  이동주차  0대, 경고장발부  4대</t>
    <phoneticPr fontId="5" type="noConversion"/>
  </si>
  <si>
    <t>101-901</t>
    <phoneticPr fontId="5" type="noConversion"/>
  </si>
  <si>
    <t>화재비상</t>
    <phoneticPr fontId="5" type="noConversion"/>
  </si>
  <si>
    <t>13:26</t>
    <phoneticPr fontId="5" type="noConversion"/>
  </si>
  <si>
    <t>상황실 출동 -&gt; 화재비상해제완료 -&gt; 햄태움</t>
    <phoneticPr fontId="5" type="noConversion"/>
  </si>
  <si>
    <t>13:56</t>
    <phoneticPr fontId="5" type="noConversion"/>
  </si>
  <si>
    <t>105-1202</t>
    <phoneticPr fontId="5" type="noConversion"/>
  </si>
  <si>
    <t>3초소 1302호 세대방문 내용전달완료 -&gt; 1202호 피드백완료</t>
    <phoneticPr fontId="5" type="noConversion"/>
  </si>
  <si>
    <t>▶ 상황실 복합기 검정잉크부족? / 월요일 AS신청.
▶ 근로계약서 야간근로수당 금액 틀림</t>
    <phoneticPr fontId="5" type="noConversion"/>
  </si>
  <si>
    <r>
      <t>1/7일
Ⓑ107-1102호 1/7일 접촉사고 CCTV 영상 저장함-&gt;B조 폴더
Ⓑ3게이트 1번바 배달자전거가 훼손-&gt;사건 보고서 참조
A. 안내방송시 '관리사무소'를 '생활지원센터'로 변경하여 방송 요청(생활지원센터)
A. 근로계약서(A,B조)
A. 2게이트 발권기는 회수해 가고, 3번바 카메라 정상작동
Ⓑ모든게이트 작동불능. / 기전실 연락했으나 응답없음.</t>
    </r>
    <r>
      <rPr>
        <sz val="10"/>
        <rFont val="맑은 고딕"/>
        <family val="3"/>
        <charset val="129"/>
      </rPr>
      <t>→상황실 및 각초소 조치완료./ 정상작동.</t>
    </r>
    <r>
      <rPr>
        <sz val="10"/>
        <rFont val="맑은 고딕"/>
        <family val="3"/>
        <charset val="129"/>
        <scheme val="minor"/>
      </rPr>
      <t xml:space="preserve">
Ⓑ</t>
    </r>
    <r>
      <rPr>
        <sz val="10"/>
        <color rgb="FFFF0000"/>
        <rFont val="맑은 고딕"/>
        <family val="3"/>
        <charset val="129"/>
        <scheme val="minor"/>
      </rPr>
      <t>108-1101호</t>
    </r>
    <r>
      <rPr>
        <sz val="10"/>
        <rFont val="맑은 고딕"/>
        <family val="3"/>
        <charset val="129"/>
        <scheme val="minor"/>
      </rPr>
      <t xml:space="preserve"> 안방 화장실에 담배냄새가 유입된다함. / </t>
    </r>
    <r>
      <rPr>
        <sz val="10"/>
        <color rgb="FFFF0000"/>
        <rFont val="맑은 고딕"/>
        <family val="3"/>
        <charset val="129"/>
        <scheme val="minor"/>
      </rPr>
      <t>익일 19시 방송요청</t>
    </r>
    <r>
      <rPr>
        <sz val="10"/>
        <rFont val="맑은 고딕"/>
        <family val="3"/>
        <charset val="129"/>
        <scheme val="minor"/>
      </rPr>
      <t>(후임조에 인수인계)</t>
    </r>
    <phoneticPr fontId="5" type="noConversion"/>
  </si>
  <si>
    <t>홈넷비상</t>
    <phoneticPr fontId="5" type="noConversion"/>
  </si>
  <si>
    <t>15:22</t>
    <phoneticPr fontId="5" type="noConversion"/>
  </si>
  <si>
    <t>입주민자녀 실수로 확인</t>
    <phoneticPr fontId="5" type="noConversion"/>
  </si>
  <si>
    <t>109-1402</t>
    <phoneticPr fontId="5" type="noConversion"/>
  </si>
  <si>
    <t>15:23</t>
    <phoneticPr fontId="5" type="noConversion"/>
  </si>
  <si>
    <t>3초소 1502호 세대방문 내용전달완료 -&gt; 1402호 피드백완료</t>
    <phoneticPr fontId="5" type="noConversion"/>
  </si>
  <si>
    <t>904호에서 소음이 심하다함. / 층간소음위원회에 회부예정.</t>
    <phoneticPr fontId="5" type="noConversion"/>
  </si>
  <si>
    <t>15:49</t>
    <phoneticPr fontId="5" type="noConversion"/>
  </si>
  <si>
    <t>CCTV 종결</t>
    <phoneticPr fontId="5" type="noConversion"/>
  </si>
  <si>
    <t>IP로 자제요청. -&gt; 2804호 추가민원시 어떤 소음이냐고 물어볼것</t>
    <phoneticPr fontId="5" type="noConversion"/>
  </si>
  <si>
    <t>120-B2</t>
    <phoneticPr fontId="5" type="noConversion"/>
  </si>
  <si>
    <t>16:12</t>
    <phoneticPr fontId="5" type="noConversion"/>
  </si>
  <si>
    <t>충전구역</t>
    <phoneticPr fontId="5" type="noConversion"/>
  </si>
  <si>
    <t>전기차량 충전불가 고장</t>
    <phoneticPr fontId="5" type="noConversion"/>
  </si>
  <si>
    <t>erp등록완료</t>
    <phoneticPr fontId="5" type="noConversion"/>
  </si>
  <si>
    <t>일</t>
    <phoneticPr fontId="5" type="noConversion"/>
  </si>
  <si>
    <t>CCTV열람신청서 작성 → 카메라 거리가 멀어서 접촉여부 확인은 어려움
-&gt; 관련영상 한화 저장 -&gt; 민원인에 내용전달</t>
    <phoneticPr fontId="5" type="noConversion"/>
  </si>
  <si>
    <t>17:01</t>
    <phoneticPr fontId="5" type="noConversion"/>
  </si>
  <si>
    <t>141-302</t>
    <phoneticPr fontId="5" type="noConversion"/>
  </si>
  <si>
    <t>이종화</t>
    <phoneticPr fontId="5" type="noConversion"/>
  </si>
  <si>
    <t>완료A</t>
    <phoneticPr fontId="5" type="noConversion"/>
  </si>
  <si>
    <t>ERP 등록</t>
    <phoneticPr fontId="5" type="noConversion"/>
  </si>
  <si>
    <t>17:53</t>
    <phoneticPr fontId="5" type="noConversion"/>
  </si>
  <si>
    <t>107-101</t>
    <phoneticPr fontId="5" type="noConversion"/>
  </si>
  <si>
    <t>생활업무</t>
    <phoneticPr fontId="5" type="noConversion"/>
  </si>
  <si>
    <t>구급차</t>
    <phoneticPr fontId="5" type="noConversion"/>
  </si>
  <si>
    <t>18:23</t>
    <phoneticPr fontId="5" type="noConversion"/>
  </si>
  <si>
    <t>105-1902</t>
    <phoneticPr fontId="5" type="noConversion"/>
  </si>
  <si>
    <t>세대 현관문 앞 복도 센서등 깜박거림</t>
    <phoneticPr fontId="5" type="noConversion"/>
  </si>
  <si>
    <t>18:55</t>
    <phoneticPr fontId="5" type="noConversion"/>
  </si>
  <si>
    <t>108-1101</t>
    <phoneticPr fontId="5" type="noConversion"/>
  </si>
  <si>
    <t>안방 화장실 담배냄새로 금연방송 요청</t>
    <phoneticPr fontId="5" type="noConversion"/>
  </si>
  <si>
    <t>방송완료</t>
    <phoneticPr fontId="5" type="noConversion"/>
  </si>
  <si>
    <t>1층, 지하1층 공동현관문 인터폰 버튼이 잘 안눌리거나 두번 눌리는 등 조작이 힘듦. 개선바람.</t>
    <phoneticPr fontId="5" type="noConversion"/>
  </si>
  <si>
    <t>CCTV</t>
    <phoneticPr fontId="5" type="noConversion"/>
  </si>
  <si>
    <t>가방분실로 CCTV 열람신청</t>
    <phoneticPr fontId="5" type="noConversion"/>
  </si>
  <si>
    <t>140-2403</t>
    <phoneticPr fontId="5" type="noConversion"/>
  </si>
  <si>
    <t>늦은 시간이라 주간근무시에 연락드리겠다고 안내 -&gt; 낮뿐만 아니라 저녁시간에도 연락안됨(밤 늦게 들어오는 것으로 추정됨)</t>
    <phoneticPr fontId="5" type="noConversion"/>
  </si>
  <si>
    <t>CCTV 확인결과 다른 곳에서 분실한 것으로 추정됨 -&gt; 민원인께 내용전달</t>
    <phoneticPr fontId="5" type="noConversion"/>
  </si>
  <si>
    <t>19:53</t>
    <phoneticPr fontId="5" type="noConversion"/>
  </si>
  <si>
    <t>21:00</t>
    <phoneticPr fontId="5" type="noConversion"/>
  </si>
  <si>
    <t>127-B1,1F</t>
    <phoneticPr fontId="5" type="noConversion"/>
  </si>
  <si>
    <t>관제업무</t>
    <phoneticPr fontId="5" type="noConversion"/>
  </si>
  <si>
    <t>공동현관문</t>
    <phoneticPr fontId="5" type="noConversion"/>
  </si>
  <si>
    <t>21:25</t>
    <phoneticPr fontId="5" type="noConversion"/>
  </si>
  <si>
    <t>113-B2</t>
    <phoneticPr fontId="5" type="noConversion"/>
  </si>
  <si>
    <t>21:35</t>
    <phoneticPr fontId="5" type="noConversion"/>
  </si>
  <si>
    <t>121-2001</t>
    <phoneticPr fontId="5" type="noConversion"/>
  </si>
  <si>
    <t>아이들 고성, 울음소리가 들린다는 민원</t>
    <phoneticPr fontId="5" type="noConversion"/>
  </si>
  <si>
    <t>공동현관문 키패드 삐소리나며 작동 불능</t>
    <phoneticPr fontId="5" type="noConversion"/>
  </si>
  <si>
    <t>2101호 IP연락 -&gt; 본인 집에서 나는 소리 아니라고 함 -&gt; 2002, 2102호 IP연락 안됨 -&gt; 5초소 김덕근 대원 출동 -&gt; 20~21층 순찰 -&gt; 소리나는 곳 없음</t>
    <phoneticPr fontId="5" type="noConversion"/>
  </si>
  <si>
    <t>일반환자 후송(코로나19 아님) -&gt; 8초소 18:05 출차 확인</t>
    <phoneticPr fontId="5" type="noConversion"/>
  </si>
  <si>
    <t>순찰 이대진 대원 출동 -&gt; 정상작동 확인</t>
    <phoneticPr fontId="5" type="noConversion"/>
  </si>
  <si>
    <t>순찰 이대진 대원 출동 → 리셋시도 개선안됨
→ ERP등록, 기전실 연락, 안내문 부착</t>
    <phoneticPr fontId="5" type="noConversion"/>
  </si>
  <si>
    <t>02:30</t>
    <phoneticPr fontId="5" type="noConversion"/>
  </si>
  <si>
    <t>자이안센터
 1F 남자화장실</t>
    <phoneticPr fontId="5" type="noConversion"/>
  </si>
  <si>
    <t>변기덮개</t>
    <phoneticPr fontId="5" type="noConversion"/>
  </si>
  <si>
    <t>자이안센터 1F 남자화장실 2번째 칸 변기 덮개 파손</t>
    <phoneticPr fontId="5" type="noConversion"/>
  </si>
  <si>
    <t>ERP등록, 영선 연락 요망(주간조)</t>
    <phoneticPr fontId="5" type="noConversion"/>
  </si>
  <si>
    <t>▶ 상황실 복합기 검정잉크부족? / 월요일 AS신청.
▶ 근로계약서 야간근로수당 금액 틀림
1/7일
A. 근로계약서(A,B조)
A. XPERP시스템 점검예정 : 01월 11일(화) 19:00 ~ 01월 11일(화) 23:00</t>
    <phoneticPr fontId="5" type="noConversion"/>
  </si>
  <si>
    <t>03:40</t>
    <phoneticPr fontId="5" type="noConversion"/>
  </si>
  <si>
    <t>131-3F</t>
    <phoneticPr fontId="5" type="noConversion"/>
  </si>
  <si>
    <t>생활업무</t>
    <phoneticPr fontId="5" type="noConversion"/>
  </si>
  <si>
    <t>입주민이 대기하고 있던 구급차에 혼자 탑승하고 출차함</t>
    <phoneticPr fontId="5" type="noConversion"/>
  </si>
  <si>
    <t>03:55분경 8초소로 출차 확인</t>
    <phoneticPr fontId="5" type="noConversion"/>
  </si>
  <si>
    <t>완료A</t>
    <phoneticPr fontId="5" type="noConversion"/>
  </si>
  <si>
    <r>
      <rPr>
        <sz val="10"/>
        <rFont val="MS Mincho"/>
        <family val="3"/>
      </rPr>
      <t>Ⓑ</t>
    </r>
    <r>
      <rPr>
        <sz val="10"/>
        <rFont val="맑은 고딕"/>
        <family val="3"/>
        <charset val="129"/>
        <scheme val="minor"/>
      </rPr>
      <t xml:space="preserve"> 108-1101호 실내 금연안내방송(19:00) -&gt; A. 방송완료
</t>
    </r>
    <r>
      <rPr>
        <sz val="10"/>
        <rFont val="Calibri"/>
        <family val="3"/>
      </rPr>
      <t xml:space="preserve">A. 127-1F,B1 : </t>
    </r>
    <r>
      <rPr>
        <sz val="10"/>
        <rFont val="Arial Unicode MS"/>
        <family val="3"/>
        <charset val="129"/>
      </rPr>
      <t>카드</t>
    </r>
    <r>
      <rPr>
        <sz val="10"/>
        <rFont val="Calibri"/>
        <family val="3"/>
      </rPr>
      <t>X(</t>
    </r>
    <r>
      <rPr>
        <sz val="10"/>
        <rFont val="Arial Unicode MS"/>
        <family val="3"/>
        <charset val="129"/>
      </rPr>
      <t>호출</t>
    </r>
    <r>
      <rPr>
        <sz val="10"/>
        <rFont val="Calibri"/>
        <family val="3"/>
      </rPr>
      <t xml:space="preserve">O),  127-B2 : </t>
    </r>
    <r>
      <rPr>
        <sz val="10"/>
        <rFont val="Arial Unicode MS"/>
        <family val="3"/>
        <charset val="129"/>
      </rPr>
      <t>카드</t>
    </r>
    <r>
      <rPr>
        <sz val="10"/>
        <rFont val="Calibri"/>
        <family val="3"/>
      </rPr>
      <t xml:space="preserve">X, </t>
    </r>
    <r>
      <rPr>
        <sz val="10"/>
        <rFont val="Arial Unicode MS"/>
        <family val="3"/>
        <charset val="129"/>
      </rPr>
      <t>호출</t>
    </r>
    <r>
      <rPr>
        <sz val="10"/>
        <rFont val="Calibri"/>
        <family val="3"/>
      </rPr>
      <t>X</t>
    </r>
    <r>
      <rPr>
        <sz val="10"/>
        <rFont val="맑은 고딕"/>
        <family val="3"/>
        <charset val="129"/>
        <scheme val="minor"/>
      </rPr>
      <t xml:space="preserve">
A. 공고문(안내문) : </t>
    </r>
    <r>
      <rPr>
        <sz val="8"/>
        <rFont val="맑은 고딕"/>
        <family val="3"/>
        <charset val="129"/>
        <scheme val="minor"/>
      </rPr>
      <t>관리사무소 → 생활지원센터</t>
    </r>
    <r>
      <rPr>
        <sz val="10"/>
        <rFont val="맑은 고딕"/>
        <family val="3"/>
        <charset val="129"/>
        <scheme val="minor"/>
      </rPr>
      <t>로 수정필요
A. 자이안센터 1F 남자화장실 가운데 칸 덮개 파손 - 영선연락(주간조)</t>
    </r>
    <phoneticPr fontId="5" type="noConversion"/>
  </si>
  <si>
    <t>06:30</t>
    <phoneticPr fontId="5" type="noConversion"/>
  </si>
  <si>
    <t>109-804</t>
    <phoneticPr fontId="5" type="noConversion"/>
  </si>
  <si>
    <t>유리나 타일치는 소리, 발 쿵쿵대는 소리 등 악의적으로 일부러 내는 소리 같다고 함</t>
    <phoneticPr fontId="5" type="noConversion"/>
  </si>
  <si>
    <t>129동 지하1층 필로티문 하단부 시건장치 고장</t>
    <phoneticPr fontId="5" type="noConversion"/>
  </si>
  <si>
    <t>07:42</t>
    <phoneticPr fontId="5" type="noConversion"/>
  </si>
  <si>
    <t>관제업무</t>
    <phoneticPr fontId="5" type="noConversion"/>
  </si>
  <si>
    <t>고장보고</t>
    <phoneticPr fontId="5" type="noConversion"/>
  </si>
  <si>
    <t>ERP등록, 구주회 영선주임 전달완료</t>
    <phoneticPr fontId="5" type="noConversion"/>
  </si>
  <si>
    <t>윤현석</t>
    <phoneticPr fontId="5" type="noConversion"/>
  </si>
  <si>
    <t>127-1701</t>
    <phoneticPr fontId="5" type="noConversion"/>
  </si>
  <si>
    <t>헌옷수거함 잘못 넣었다며 헌옷수거함 담당자 연결요청</t>
    <phoneticPr fontId="5" type="noConversion"/>
  </si>
  <si>
    <t>헌옷수거함 담당자 연락처 안내함</t>
    <phoneticPr fontId="5" type="noConversion"/>
  </si>
  <si>
    <t>민원업무</t>
    <phoneticPr fontId="5" type="noConversion"/>
  </si>
  <si>
    <t>문의</t>
    <phoneticPr fontId="5" type="noConversion"/>
  </si>
  <si>
    <t>08:18</t>
    <phoneticPr fontId="5" type="noConversion"/>
  </si>
  <si>
    <t>140-104</t>
  </si>
  <si>
    <t>09:28</t>
    <phoneticPr fontId="5" type="noConversion"/>
  </si>
  <si>
    <t>차량이동</t>
    <phoneticPr fontId="5" type="noConversion"/>
  </si>
  <si>
    <t>010-9095-1859 329마3208 차량이동조치요청</t>
    <phoneticPr fontId="5" type="noConversion"/>
  </si>
  <si>
    <t>이윤정 경리주임 내용전달완료</t>
    <phoneticPr fontId="5" type="noConversion"/>
  </si>
  <si>
    <t>주차단속     14대,  이동주차  1대, 경고장발부  13대</t>
    <phoneticPr fontId="5" type="noConversion"/>
  </si>
  <si>
    <t>09:35</t>
    <phoneticPr fontId="5" type="noConversion"/>
  </si>
  <si>
    <t>129-1803</t>
    <phoneticPr fontId="5" type="noConversion"/>
  </si>
  <si>
    <t>CCTV열람</t>
    <phoneticPr fontId="5" type="noConversion"/>
  </si>
  <si>
    <t>거동수상자 추적요청 및 동영상 백업요청</t>
    <phoneticPr fontId="5" type="noConversion"/>
  </si>
  <si>
    <t>10:10</t>
    <phoneticPr fontId="5" type="noConversion"/>
  </si>
  <si>
    <t>112-902</t>
    <phoneticPr fontId="5" type="noConversion"/>
  </si>
  <si>
    <t>홈넷</t>
    <phoneticPr fontId="5" type="noConversion"/>
  </si>
  <si>
    <t>금고비상</t>
    <phoneticPr fontId="5" type="noConversion"/>
  </si>
  <si>
    <t>공사세대 실수로 확인</t>
    <phoneticPr fontId="5" type="noConversion"/>
  </si>
  <si>
    <t>11:47</t>
    <phoneticPr fontId="5" type="noConversion"/>
  </si>
  <si>
    <t>117-1602</t>
    <phoneticPr fontId="5" type="noConversion"/>
  </si>
  <si>
    <t>기계 오작동</t>
    <phoneticPr fontId="5" type="noConversion"/>
  </si>
  <si>
    <t>105동지하2층</t>
    <phoneticPr fontId="5" type="noConversion"/>
  </si>
  <si>
    <t>지하2층 반대편 현관문 안닫힘</t>
    <phoneticPr fontId="5" type="noConversion"/>
  </si>
  <si>
    <t>ERP 등록 전기과 전달완료</t>
    <phoneticPr fontId="5" type="noConversion"/>
  </si>
  <si>
    <t>12:13</t>
    <phoneticPr fontId="5" type="noConversion"/>
  </si>
  <si>
    <t>128동1층</t>
    <phoneticPr fontId="5" type="noConversion"/>
  </si>
  <si>
    <t>1 층 공동현관문 고장</t>
    <phoneticPr fontId="5" type="noConversion"/>
  </si>
  <si>
    <t>백업완료 및 상황종료 비상1 컴 저장</t>
    <phoneticPr fontId="5" type="noConversion"/>
  </si>
  <si>
    <t>12:25</t>
    <phoneticPr fontId="5" type="noConversion"/>
  </si>
  <si>
    <t>113-1802</t>
    <phoneticPr fontId="5" type="noConversion"/>
  </si>
  <si>
    <t xml:space="preserve">모르는차량입차 25서8768 </t>
    <phoneticPr fontId="5" type="noConversion"/>
  </si>
  <si>
    <t>010-6322-9716 차주아님 010-3156-1716 차주아님 B/D 요청함 
-&gt; 수정요청 126-1201 방문차량 010-3169-1716 재방문시 연락처</t>
    <phoneticPr fontId="5" type="noConversion"/>
  </si>
  <si>
    <t>주차단속     5대,  이동주차  0대, 경고장발부  5대</t>
    <phoneticPr fontId="5" type="noConversion"/>
  </si>
  <si>
    <t>아파트피아</t>
    <phoneticPr fontId="5" type="noConversion"/>
  </si>
  <si>
    <t>1566-7896   a/s 신청함</t>
    <phoneticPr fontId="5" type="noConversion"/>
  </si>
  <si>
    <t>요번주 내에 일정 잡아서 연락하고 방문키로 함</t>
    <phoneticPr fontId="5" type="noConversion"/>
  </si>
  <si>
    <t>김영주</t>
    <phoneticPr fontId="5" type="noConversion"/>
  </si>
  <si>
    <t>프린터</t>
    <phoneticPr fontId="5" type="noConversion"/>
  </si>
  <si>
    <t>내일 방문키로함</t>
    <phoneticPr fontId="5" type="noConversion"/>
  </si>
  <si>
    <t>기산 02-834-3211  a/s 신청함</t>
    <phoneticPr fontId="5" type="noConversion"/>
  </si>
  <si>
    <t>상황실</t>
    <phoneticPr fontId="5" type="noConversion"/>
  </si>
  <si>
    <t>14:00</t>
    <phoneticPr fontId="5" type="noConversion"/>
  </si>
  <si>
    <t>▶ XPERP시스템 점검예정 : 01월 11일(화) 19:00 ~ 01월 11일(화) 23:00
▶ 공고문(안내문) : 관리사무소 → 생활지원센터로 수정필요</t>
    <phoneticPr fontId="5" type="noConversion"/>
  </si>
  <si>
    <t>127동</t>
    <phoneticPr fontId="5" type="noConversion"/>
  </si>
  <si>
    <t>127동 신고받고 112 경찰차 1게이트 입차</t>
    <phoneticPr fontId="5" type="noConversion"/>
  </si>
  <si>
    <t>14:14</t>
    <phoneticPr fontId="5" type="noConversion"/>
  </si>
  <si>
    <t>7초소 김희술대원 출동 확인결과 127-1203 개인사로 인한 112신고</t>
    <phoneticPr fontId="5" type="noConversion"/>
  </si>
  <si>
    <t>야간근무 17시이후 연락안내함</t>
    <phoneticPr fontId="5" type="noConversion"/>
  </si>
  <si>
    <t>15:08</t>
    <phoneticPr fontId="5" type="noConversion"/>
  </si>
  <si>
    <t>문의전화</t>
    <phoneticPr fontId="5" type="noConversion"/>
  </si>
  <si>
    <t>140-1</t>
    <phoneticPr fontId="5" type="noConversion"/>
  </si>
  <si>
    <t>펌프파손 및 손소독제 보충요청 생활지원센터 박은정주임 요청</t>
    <phoneticPr fontId="5" type="noConversion"/>
  </si>
  <si>
    <t>손소독제</t>
    <phoneticPr fontId="5" type="noConversion"/>
  </si>
  <si>
    <t>15:29</t>
    <phoneticPr fontId="5" type="noConversion"/>
  </si>
  <si>
    <t>주차단속     5대,  이동주차  3대, 경고장발부  2대</t>
    <phoneticPr fontId="5" type="noConversion"/>
  </si>
  <si>
    <t>113-2003</t>
    <phoneticPr fontId="5" type="noConversion"/>
  </si>
  <si>
    <t>방역차량 3게이트 입차</t>
    <phoneticPr fontId="5" type="noConversion"/>
  </si>
  <si>
    <t>입차보고</t>
    <phoneticPr fontId="5" type="noConversion"/>
  </si>
  <si>
    <t>15:39</t>
    <phoneticPr fontId="5" type="noConversion"/>
  </si>
  <si>
    <t>ERP등록, 영선 연락 요망(주간조) --&gt; 조하성과장께 연락완료</t>
    <phoneticPr fontId="5" type="noConversion"/>
  </si>
  <si>
    <t>133-2101</t>
    <phoneticPr fontId="5" type="noConversion"/>
  </si>
  <si>
    <t>15:45</t>
    <phoneticPr fontId="5" type="noConversion"/>
  </si>
  <si>
    <t>층간소음</t>
    <phoneticPr fontId="5" type="noConversion"/>
  </si>
  <si>
    <t>쿵쿵거리는 소리가 계속 발생하고 세대에 전화가 안되서 인터폰 해달라는 요청</t>
    <phoneticPr fontId="5" type="noConversion"/>
  </si>
  <si>
    <t>현재 경비실호출로 인해 문열림으로 해당세대 연락불가안내함</t>
    <phoneticPr fontId="5" type="noConversion"/>
  </si>
  <si>
    <t>손소독제 2호기 교체 1호기 펌프파손교체완료</t>
    <phoneticPr fontId="5" type="noConversion"/>
  </si>
  <si>
    <t>16:20</t>
    <phoneticPr fontId="5" type="noConversion"/>
  </si>
  <si>
    <t>118-201</t>
    <phoneticPr fontId="5" type="noConversion"/>
  </si>
  <si>
    <t>안방비상</t>
    <phoneticPr fontId="5" type="noConversion"/>
  </si>
  <si>
    <t>IP통화 입주민 실수로 확인</t>
    <phoneticPr fontId="5" type="noConversion"/>
  </si>
  <si>
    <t>출차보고 없음</t>
    <phoneticPr fontId="5" type="noConversion"/>
  </si>
  <si>
    <r>
      <t>▶ 자이안센터 정문 시건해제 확실히 할 것
▶ 근로계약서 야간근로수당 금액 틀림  1/7일</t>
    </r>
    <r>
      <rPr>
        <b/>
        <sz val="11"/>
        <rFont val="맑은 고딕"/>
        <family val="3"/>
        <charset val="129"/>
        <scheme val="minor"/>
      </rPr>
      <t xml:space="preserve"> -&gt; 본사 내용전달완료
▶ </t>
    </r>
    <r>
      <rPr>
        <sz val="11"/>
        <rFont val="맑은 고딕"/>
        <family val="3"/>
        <charset val="129"/>
        <scheme val="minor"/>
      </rPr>
      <t>아파트피아 1566-7896   a/s 신청함 → 요번주 내에 일정 잡아서 연락하고 방문키로 함</t>
    </r>
    <r>
      <rPr>
        <b/>
        <sz val="11"/>
        <rFont val="맑은 고딕"/>
        <family val="3"/>
        <charset val="129"/>
        <scheme val="minor"/>
      </rPr>
      <t xml:space="preserve">
▶ </t>
    </r>
    <r>
      <rPr>
        <sz val="11"/>
        <rFont val="맑은 고딕"/>
        <family val="3"/>
        <charset val="129"/>
        <scheme val="minor"/>
      </rPr>
      <t>상황실 복합기 지산 02-834-3211  a/s 신청함 → 내일 방문키로함
▶ 127-1F,B1 : 현재  정상작동, B2 : 수리예정 
▶ 손소독제 1개 남음</t>
    </r>
    <phoneticPr fontId="5" type="noConversion"/>
  </si>
  <si>
    <t>월</t>
    <phoneticPr fontId="5" type="noConversion"/>
  </si>
  <si>
    <t>야간2</t>
    <phoneticPr fontId="5" type="noConversion"/>
  </si>
  <si>
    <t>16:35</t>
    <phoneticPr fontId="5" type="noConversion"/>
  </si>
  <si>
    <t>131-1101</t>
    <phoneticPr fontId="5" type="noConversion"/>
  </si>
  <si>
    <t>IP 연락 안됨</t>
    <phoneticPr fontId="5" type="noConversion"/>
  </si>
  <si>
    <t>이종화</t>
    <phoneticPr fontId="5" type="noConversion"/>
  </si>
  <si>
    <t>17:19</t>
    <phoneticPr fontId="5" type="noConversion"/>
  </si>
  <si>
    <t>순찰차</t>
    <phoneticPr fontId="5" type="noConversion"/>
  </si>
  <si>
    <t>순찰차 입차(순찰목적)</t>
    <phoneticPr fontId="5" type="noConversion"/>
  </si>
  <si>
    <t>3게이트 출차(17:21)</t>
    <phoneticPr fontId="5" type="noConversion"/>
  </si>
  <si>
    <t>010-2273-2065 CCTV관련(119-1802택배분실건) 박종우대원 찾음</t>
    <phoneticPr fontId="5" type="noConversion"/>
  </si>
  <si>
    <t>17:31</t>
    <phoneticPr fontId="5" type="noConversion"/>
  </si>
  <si>
    <t>111-1704</t>
    <phoneticPr fontId="5" type="noConversion"/>
  </si>
  <si>
    <t>금고 고장</t>
    <phoneticPr fontId="5" type="noConversion"/>
  </si>
  <si>
    <t>금고</t>
    <phoneticPr fontId="5" type="noConversion"/>
  </si>
  <si>
    <t>19:30</t>
    <phoneticPr fontId="5" type="noConversion"/>
  </si>
  <si>
    <t>107동</t>
    <phoneticPr fontId="5" type="noConversion"/>
  </si>
  <si>
    <t>107동 승강기 메인로프 교체공사 안내방송</t>
    <phoneticPr fontId="5" type="noConversion"/>
  </si>
  <si>
    <t>박종우</t>
    <phoneticPr fontId="5" type="noConversion"/>
  </si>
  <si>
    <t>뉴코아 아울렛 의류 절취 관련 CCTV 열람(서울서초경찰서 공문지참)</t>
    <phoneticPr fontId="5" type="noConversion"/>
  </si>
  <si>
    <t>생활업무</t>
    <phoneticPr fontId="5" type="noConversion"/>
  </si>
  <si>
    <t>19:22</t>
    <phoneticPr fontId="5" type="noConversion"/>
  </si>
  <si>
    <t>109-1603</t>
    <phoneticPr fontId="5" type="noConversion"/>
  </si>
  <si>
    <t>이종화</t>
    <phoneticPr fontId="5" type="noConversion"/>
  </si>
  <si>
    <t>완료A</t>
    <phoneticPr fontId="5" type="noConversion"/>
  </si>
  <si>
    <t>방송완료</t>
    <phoneticPr fontId="5" type="noConversion"/>
  </si>
  <si>
    <t>20:00</t>
    <phoneticPr fontId="5" type="noConversion"/>
  </si>
  <si>
    <t>119-2802</t>
    <phoneticPr fontId="5" type="noConversion"/>
  </si>
  <si>
    <t>CCTV</t>
    <phoneticPr fontId="5" type="noConversion"/>
  </si>
  <si>
    <t>20:25</t>
    <phoneticPr fontId="5" type="noConversion"/>
  </si>
  <si>
    <t>138-903</t>
    <phoneticPr fontId="5" type="noConversion"/>
  </si>
  <si>
    <t>폐기물</t>
    <phoneticPr fontId="5" type="noConversion"/>
  </si>
  <si>
    <t>138동앞 폐기물(밤색 화장대) 무단투기 확인 요청</t>
    <phoneticPr fontId="5" type="noConversion"/>
  </si>
  <si>
    <t>CCTV 조회결과 138-903 확인 -&gt; 10초소 이시철 대원 출동 -&gt; 903호 폐기물비 수령</t>
    <phoneticPr fontId="5" type="noConversion"/>
  </si>
  <si>
    <t>우체국 택배 분실시간 오류로 CCTV 열람 재요청((1/7 12:45 -&gt; 10:13분)</t>
    <phoneticPr fontId="5" type="noConversion"/>
  </si>
  <si>
    <t>21:00</t>
    <phoneticPr fontId="5" type="noConversion"/>
  </si>
  <si>
    <t>117-B1</t>
    <phoneticPr fontId="5" type="noConversion"/>
  </si>
  <si>
    <t>21:15</t>
    <phoneticPr fontId="5" type="noConversion"/>
  </si>
  <si>
    <t>132-2602</t>
    <phoneticPr fontId="5" type="noConversion"/>
  </si>
  <si>
    <t>비상_홈넷</t>
    <phoneticPr fontId="5" type="noConversion"/>
  </si>
  <si>
    <t xml:space="preserve">IP 연락 -&gt; 입주민 오작동 </t>
    <phoneticPr fontId="5" type="noConversion"/>
  </si>
  <si>
    <t>이종화</t>
    <phoneticPr fontId="5" type="noConversion"/>
  </si>
  <si>
    <t>완료A</t>
    <phoneticPr fontId="5" type="noConversion"/>
  </si>
  <si>
    <t>21:45</t>
    <phoneticPr fontId="5" type="noConversion"/>
  </si>
  <si>
    <t>139-1402</t>
    <phoneticPr fontId="5" type="noConversion"/>
  </si>
  <si>
    <t>생활업무</t>
    <phoneticPr fontId="5" type="noConversion"/>
  </si>
  <si>
    <t>구급차</t>
    <phoneticPr fontId="5" type="noConversion"/>
  </si>
  <si>
    <t>8초소 119 구급차 2대 입차</t>
    <phoneticPr fontId="5" type="noConversion"/>
  </si>
  <si>
    <t>22:10</t>
    <phoneticPr fontId="5" type="noConversion"/>
  </si>
  <si>
    <t>120-1902</t>
    <phoneticPr fontId="5" type="noConversion"/>
  </si>
  <si>
    <t>비상_안방</t>
    <phoneticPr fontId="5" type="noConversion"/>
  </si>
  <si>
    <t>IP 연락 -&gt; 입주민 오작동</t>
    <phoneticPr fontId="5" type="noConversion"/>
  </si>
  <si>
    <t>117-B1 공동현관문 자동문 부품 탈착 (1/10 19:30분경) CCTV검색 요청(기전실)</t>
    <phoneticPr fontId="5" type="noConversion"/>
  </si>
  <si>
    <t>CCTV 검색(( F-2-17 18:10) 결과 택배 기사와 입주민이 공동현관문 들어가는 도중 서로 충돌하여 자동문 부품이 떨어짐 -&gt; 기전실 내용전달 -&gt; 한화 PC 관련영상 저장, 공동현관문은 현재 정상작동</t>
    <phoneticPr fontId="5" type="noConversion"/>
  </si>
  <si>
    <t>코로나19 아님 -&gt; 어르신이 혼절하여 병원 호송함 (22:03 8초소 출차)</t>
    <phoneticPr fontId="5" type="noConversion"/>
  </si>
  <si>
    <t>CCTV 조회결과 134동 27F(3,4L) 입주민으로 추정됨
→ 관련 영상 발췌해 감( 5게이트에서 134-2호기까지의 동선)</t>
    <phoneticPr fontId="5" type="noConversion"/>
  </si>
  <si>
    <t>CCTV 재검색 결과 배달사실 없음 확인 -&gt; 민원인에게 내용전달</t>
    <phoneticPr fontId="5" type="noConversion"/>
  </si>
  <si>
    <t>01:00</t>
    <phoneticPr fontId="5" type="noConversion"/>
  </si>
  <si>
    <t>전동</t>
    <phoneticPr fontId="5" type="noConversion"/>
  </si>
  <si>
    <t>제설작업</t>
    <phoneticPr fontId="5" type="noConversion"/>
  </si>
  <si>
    <t>적설로 인한 제설작업</t>
    <phoneticPr fontId="5" type="noConversion"/>
  </si>
  <si>
    <r>
      <rPr>
        <sz val="10"/>
        <color rgb="FFFF0000"/>
        <rFont val="맑은 고딕"/>
        <family val="3"/>
        <charset val="129"/>
        <scheme val="minor"/>
      </rPr>
      <t>A. 1/11(화) 19:30 107동 방송있음</t>
    </r>
    <r>
      <rPr>
        <sz val="10"/>
        <rFont val="맑은 고딕"/>
        <family val="3"/>
        <charset val="129"/>
        <scheme val="minor"/>
      </rPr>
      <t xml:space="preserve">
A. 1/12(수) 09:30~17:00 </t>
    </r>
    <r>
      <rPr>
        <b/>
        <sz val="9"/>
        <rFont val="맑은 고딕"/>
        <family val="3"/>
        <charset val="129"/>
        <scheme val="minor"/>
      </rPr>
      <t>107동 승강기 메인로프 교체공사로 인해 운행중단</t>
    </r>
    <r>
      <rPr>
        <sz val="9"/>
        <rFont val="맑은 고딕"/>
        <family val="3"/>
        <charset val="129"/>
        <scheme val="minor"/>
      </rPr>
      <t xml:space="preserve">
</t>
    </r>
    <r>
      <rPr>
        <sz val="10"/>
        <rFont val="맑은 고딕"/>
        <family val="3"/>
        <charset val="129"/>
        <scheme val="minor"/>
      </rPr>
      <t xml:space="preserve">A. 비상 PC 느려져서 McAFree 프로그램 삭제
</t>
    </r>
    <phoneticPr fontId="5" type="noConversion"/>
  </si>
  <si>
    <t>01:50</t>
    <phoneticPr fontId="5" type="noConversion"/>
  </si>
  <si>
    <t>143-1004</t>
    <phoneticPr fontId="5" type="noConversion"/>
  </si>
  <si>
    <t>층간소음</t>
    <phoneticPr fontId="5" type="noConversion"/>
  </si>
  <si>
    <t>143동 1004호 주변에서 싸우는 소음이 들린다는 민원</t>
    <phoneticPr fontId="5" type="noConversion"/>
  </si>
  <si>
    <t>9초소 허명 대원 출동 -&gt; 14F 확인결과 소음 없음</t>
    <phoneticPr fontId="5" type="noConversion"/>
  </si>
  <si>
    <t>03:39</t>
    <phoneticPr fontId="5" type="noConversion"/>
  </si>
  <si>
    <t>130-403</t>
    <phoneticPr fontId="5" type="noConversion"/>
  </si>
  <si>
    <t>A조 상황실 대원 및 전초소 대원 출동 -&gt; 제설작업 실시</t>
    <phoneticPr fontId="5" type="noConversion"/>
  </si>
  <si>
    <t>7초소 우창래 대원 출동 -&gt; 조리중 연기 발생 -&gt; 환기요청 -&gt;기전실 연락</t>
    <phoneticPr fontId="5" type="noConversion"/>
  </si>
  <si>
    <r>
      <t xml:space="preserve">▶ XPERP시스템 점검예정 : 01월 11일(화) 19:00 ~ 01월 11일(화) 23:00
▶ 공고문(안내문) : 관리사무소 → 생활지원센터로 수정필요
▶ </t>
    </r>
    <r>
      <rPr>
        <b/>
        <sz val="10"/>
        <rFont val="맑은 고딕"/>
        <family val="3"/>
        <charset val="129"/>
        <scheme val="minor"/>
      </rPr>
      <t>근로계약서 야간근로수당 금액 틀림  1/7일 -&gt; 본사 내용전달완료</t>
    </r>
    <r>
      <rPr>
        <sz val="10"/>
        <rFont val="맑은 고딕"/>
        <family val="3"/>
        <charset val="129"/>
        <scheme val="minor"/>
      </rPr>
      <t xml:space="preserve">
▶ 아파트피아 1566-7896 A/S → </t>
    </r>
    <r>
      <rPr>
        <sz val="9"/>
        <rFont val="맑은 고딕"/>
        <family val="3"/>
        <charset val="129"/>
        <scheme val="minor"/>
      </rPr>
      <t>요번주 내에 일정 잡아서 연락하고 방문키로 함</t>
    </r>
    <r>
      <rPr>
        <sz val="10"/>
        <rFont val="맑은 고딕"/>
        <family val="3"/>
        <charset val="129"/>
        <scheme val="minor"/>
      </rPr>
      <t xml:space="preserve">
▶ </t>
    </r>
    <r>
      <rPr>
        <b/>
        <sz val="10"/>
        <rFont val="맑은 고딕"/>
        <family val="3"/>
        <charset val="129"/>
        <scheme val="minor"/>
      </rPr>
      <t>상황실 복합기 지산 02-834-3211  a/s</t>
    </r>
    <r>
      <rPr>
        <sz val="10"/>
        <rFont val="맑은 고딕"/>
        <family val="3"/>
        <charset val="129"/>
        <scheme val="minor"/>
      </rPr>
      <t xml:space="preserve"> 신청함 → 내일(1/11) 방문키로함
▶ 127-1F,B1 : 현재  정상작동, B2 : 수리예정
▶ </t>
    </r>
    <r>
      <rPr>
        <b/>
        <sz val="10"/>
        <rFont val="맑은 고딕"/>
        <family val="3"/>
        <charset val="129"/>
        <scheme val="minor"/>
      </rPr>
      <t>손소독제 1개 남음</t>
    </r>
    <phoneticPr fontId="5" type="noConversion"/>
  </si>
  <si>
    <t>10:07</t>
    <phoneticPr fontId="5" type="noConversion"/>
  </si>
  <si>
    <t>차단바</t>
    <phoneticPr fontId="5" type="noConversion"/>
  </si>
  <si>
    <t>테놉테크에서 입금확인하고 이틀안에 수리예정</t>
    <phoneticPr fontId="5" type="noConversion"/>
  </si>
  <si>
    <t>최기호</t>
    <phoneticPr fontId="5" type="noConversion"/>
  </si>
  <si>
    <t>1월7일 3게이트 차단바 파손 사고자 수리비 입금확인</t>
    <phoneticPr fontId="5" type="noConversion"/>
  </si>
  <si>
    <t>11:05</t>
    <phoneticPr fontId="5" type="noConversion"/>
  </si>
  <si>
    <t>131-1603</t>
    <phoneticPr fontId="5" type="noConversion"/>
  </si>
  <si>
    <t>관제업무</t>
    <phoneticPr fontId="5" type="noConversion"/>
  </si>
  <si>
    <t>공사안내문</t>
    <phoneticPr fontId="5" type="noConversion"/>
  </si>
  <si>
    <t>공사세대 소음 안내문 미부착</t>
    <phoneticPr fontId="5" type="noConversion"/>
  </si>
  <si>
    <t xml:space="preserve">초소대원 출동 --&gt; 공사 작업자에게 내용잔달 </t>
    <phoneticPr fontId="5" type="noConversion"/>
  </si>
  <si>
    <t>11:34</t>
    <phoneticPr fontId="5" type="noConversion"/>
  </si>
  <si>
    <t>게이트</t>
    <phoneticPr fontId="5" type="noConversion"/>
  </si>
  <si>
    <t>5게이트 입차시 인식불량</t>
    <phoneticPr fontId="5" type="noConversion"/>
  </si>
  <si>
    <t>리셋했으나 정상화 안됨.ERP 접수함</t>
    <phoneticPr fontId="5" type="noConversion"/>
  </si>
  <si>
    <t>115-13층</t>
    <phoneticPr fontId="5" type="noConversion"/>
  </si>
  <si>
    <t>화재비상</t>
    <phoneticPr fontId="5" type="noConversion"/>
  </si>
  <si>
    <t>화재수신기 화재비상</t>
    <phoneticPr fontId="5" type="noConversion"/>
  </si>
  <si>
    <t>11:52</t>
    <phoneticPr fontId="5" type="noConversion"/>
  </si>
  <si>
    <t>12:15</t>
    <phoneticPr fontId="5" type="noConversion"/>
  </si>
  <si>
    <t>109-804</t>
    <phoneticPr fontId="5" type="noConversion"/>
  </si>
  <si>
    <t>쿵쿵거리는 소리가 계속난다는민원 904호하고얘기해본결과 1004호에서난다는민원</t>
    <phoneticPr fontId="5" type="noConversion"/>
  </si>
  <si>
    <t>12:29</t>
    <phoneticPr fontId="5" type="noConversion"/>
  </si>
  <si>
    <t>방송</t>
    <phoneticPr fontId="5" type="noConversion"/>
  </si>
  <si>
    <t>방송 송출함</t>
    <phoneticPr fontId="5" type="noConversion"/>
  </si>
  <si>
    <t>IP 통화.1004호는 소음 내지 않았다고 함</t>
    <phoneticPr fontId="5" type="noConversion"/>
  </si>
  <si>
    <t>13:02</t>
    <phoneticPr fontId="5" type="noConversion"/>
  </si>
  <si>
    <t>상황실</t>
    <phoneticPr fontId="5" type="noConversion"/>
  </si>
  <si>
    <t>117-302</t>
    <phoneticPr fontId="5" type="noConversion"/>
  </si>
  <si>
    <t>13:11</t>
    <phoneticPr fontId="5" type="noConversion"/>
  </si>
  <si>
    <t>홈넷</t>
    <phoneticPr fontId="5" type="noConversion"/>
  </si>
  <si>
    <t>HP 프린터에서 AS 목적 방문</t>
    <phoneticPr fontId="5" type="noConversion"/>
  </si>
  <si>
    <t>프린터 정상 작동</t>
    <phoneticPr fontId="5" type="noConversion"/>
  </si>
  <si>
    <t>초소대원 출동 --&gt; 1301호,1302호 이상무 복도및 연기,냄새 없음 -&gt;세대에서 환기중이나 역풍으로 인해 화재감지기가 작동한다고 함</t>
    <phoneticPr fontId="5" type="noConversion"/>
  </si>
  <si>
    <t>13:35</t>
    <phoneticPr fontId="5" type="noConversion"/>
  </si>
  <si>
    <t>113-2002</t>
    <phoneticPr fontId="5" type="noConversion"/>
  </si>
  <si>
    <t>2102호가 시끄럽다며 자제해 달라는 요청.연락후 피드백 달라는 요청</t>
    <phoneticPr fontId="5" type="noConversion"/>
  </si>
  <si>
    <r>
      <t>초소대원 출동</t>
    </r>
    <r>
      <rPr>
        <sz val="10"/>
        <rFont val="맑은 고딕"/>
        <family val="3"/>
        <charset val="129"/>
      </rPr>
      <t>→자제요청 및 민원인에 결과 피드백.</t>
    </r>
    <phoneticPr fontId="5" type="noConversion"/>
  </si>
  <si>
    <t>13:51</t>
    <phoneticPr fontId="5" type="noConversion"/>
  </si>
  <si>
    <t>140동 B2</t>
    <phoneticPr fontId="5" type="noConversion"/>
  </si>
  <si>
    <t>민원업무</t>
    <phoneticPr fontId="5" type="noConversion"/>
  </si>
  <si>
    <t>140동 B2 공동현관문 안내멘트후에도 안열린다함.</t>
    <phoneticPr fontId="5" type="noConversion"/>
  </si>
  <si>
    <t>14:45</t>
    <phoneticPr fontId="5" type="noConversion"/>
  </si>
  <si>
    <t>131-3,4라인</t>
    <phoneticPr fontId="5" type="noConversion"/>
  </si>
  <si>
    <t>생할지원센터 서무주임 화장실 흡연 금지 방송 요청</t>
    <phoneticPr fontId="5" type="noConversion"/>
  </si>
  <si>
    <t>방송 송출 완료</t>
    <phoneticPr fontId="5" type="noConversion"/>
  </si>
  <si>
    <t>층간소음 관련 방송 요청함</t>
    <phoneticPr fontId="5" type="noConversion"/>
  </si>
  <si>
    <t>15:17</t>
    <phoneticPr fontId="5" type="noConversion"/>
  </si>
  <si>
    <t>101-1,2호기</t>
    <phoneticPr fontId="5" type="noConversion"/>
  </si>
  <si>
    <t>손소독제</t>
    <phoneticPr fontId="5" type="noConversion"/>
  </si>
  <si>
    <t>서무주임 손소독제 교체 요청</t>
    <phoneticPr fontId="5" type="noConversion"/>
  </si>
  <si>
    <t>순찰대원 출동 --&gt; 손소독제 교체완료</t>
    <phoneticPr fontId="5" type="noConversion"/>
  </si>
  <si>
    <r>
      <t>초소대원 출동</t>
    </r>
    <r>
      <rPr>
        <sz val="10"/>
        <rFont val="맑은 고딕"/>
        <family val="3"/>
        <charset val="129"/>
      </rPr>
      <t>→카드X, 호출X  안내문 부착후 개방. ERP 접수</t>
    </r>
    <phoneticPr fontId="5" type="noConversion"/>
  </si>
  <si>
    <t>15:40</t>
    <phoneticPr fontId="5" type="noConversion"/>
  </si>
  <si>
    <t>138-2호기</t>
    <phoneticPr fontId="5" type="noConversion"/>
  </si>
  <si>
    <t>E/V</t>
    <phoneticPr fontId="5" type="noConversion"/>
  </si>
  <si>
    <t xml:space="preserve">고장났다는 민원 </t>
    <phoneticPr fontId="5" type="noConversion"/>
  </si>
  <si>
    <t>초소대원 출동 --&gt; 리셋후 정상작동 완료</t>
    <phoneticPr fontId="5" type="noConversion"/>
  </si>
  <si>
    <t>15:54</t>
    <phoneticPr fontId="5" type="noConversion"/>
  </si>
  <si>
    <t>112-202</t>
    <phoneticPr fontId="5" type="noConversion"/>
  </si>
  <si>
    <t>방범 적외선/해제</t>
    <phoneticPr fontId="5" type="noConversion"/>
  </si>
  <si>
    <t>IP 통화 --&gt; 기기오작동 확인</t>
    <phoneticPr fontId="5" type="noConversion"/>
  </si>
  <si>
    <t>16:00</t>
    <phoneticPr fontId="5" type="noConversion"/>
  </si>
  <si>
    <t>137-2201</t>
    <phoneticPr fontId="5" type="noConversion"/>
  </si>
  <si>
    <t>탄냄새</t>
    <phoneticPr fontId="5" type="noConversion"/>
  </si>
  <si>
    <t>밑에층에서 탄 냄새가 올라온다는 민원</t>
    <phoneticPr fontId="5" type="noConversion"/>
  </si>
  <si>
    <t>초소대원 출동 --&gt; 21,22층 냄새 연기 없음. 특이사항없음</t>
    <phoneticPr fontId="5" type="noConversion"/>
  </si>
  <si>
    <t xml:space="preserve">Ⓑ생활지원센터에서 손소독제 수령 20개
Ⓑ1월7일 3게이트 차단바 파손건--&gt; 사고자 수리비(10:05) 입금확인 
    테놉테크에서 입금 확인하고 이틀안에 수리예정
Ⓑ프린터 A/S 후에  정상작동 </t>
    <phoneticPr fontId="5" type="noConversion"/>
  </si>
  <si>
    <t xml:space="preserve">Ⓑ생활지원센터에서 손소독제 수령 20개
Ⓑ1월7일 3게이트 차단바 파손건--&gt; 사고자 수리비(10:05) 입금확인 
    텐업테크에서 입금 확인하고 이틀안에 수리예정
Ⓑ프린터 A/S 후에  정상작동 </t>
    <phoneticPr fontId="5" type="noConversion"/>
  </si>
  <si>
    <t>17:00</t>
    <phoneticPr fontId="5" type="noConversion"/>
  </si>
  <si>
    <t>132-702</t>
    <phoneticPr fontId="5" type="noConversion"/>
  </si>
  <si>
    <t>17:04</t>
    <phoneticPr fontId="5" type="noConversion"/>
  </si>
  <si>
    <t>입주민 실수로 확인</t>
    <phoneticPr fontId="5" type="noConversion"/>
  </si>
  <si>
    <t>완료C</t>
    <phoneticPr fontId="5" type="noConversion"/>
  </si>
  <si>
    <t>인수인계</t>
    <phoneticPr fontId="5" type="noConversion"/>
  </si>
  <si>
    <t>17:51</t>
    <phoneticPr fontId="5" type="noConversion"/>
  </si>
  <si>
    <t>118-201</t>
    <phoneticPr fontId="5" type="noConversion"/>
  </si>
  <si>
    <t>안방비상</t>
    <phoneticPr fontId="5" type="noConversion"/>
  </si>
  <si>
    <t>이사업체 실수로 확인</t>
    <phoneticPr fontId="5" type="noConversion"/>
  </si>
  <si>
    <t>주차단속     9대,  이동주차  2대, 경고장발부 7대</t>
    <phoneticPr fontId="5" type="noConversion"/>
  </si>
  <si>
    <t>107동</t>
    <phoneticPr fontId="5" type="noConversion"/>
  </si>
  <si>
    <t>109동</t>
    <phoneticPr fontId="5" type="noConversion"/>
  </si>
  <si>
    <t>층간소음 안내방송</t>
    <phoneticPr fontId="5" type="noConversion"/>
  </si>
  <si>
    <t>109동 방송완료</t>
    <phoneticPr fontId="5" type="noConversion"/>
  </si>
  <si>
    <t>107동 방송완료</t>
    <phoneticPr fontId="5" type="noConversion"/>
  </si>
  <si>
    <t>19:20</t>
    <phoneticPr fontId="5" type="noConversion"/>
  </si>
  <si>
    <t>19:30</t>
    <phoneticPr fontId="5" type="noConversion"/>
  </si>
  <si>
    <t>102-1,2</t>
    <phoneticPr fontId="5" type="noConversion"/>
  </si>
  <si>
    <t>103-1,2</t>
    <phoneticPr fontId="5" type="noConversion"/>
  </si>
  <si>
    <t>105-1,2</t>
    <phoneticPr fontId="5" type="noConversion"/>
  </si>
  <si>
    <t>106-1,2</t>
    <phoneticPr fontId="5" type="noConversion"/>
  </si>
  <si>
    <t>107-1</t>
    <phoneticPr fontId="5" type="noConversion"/>
  </si>
  <si>
    <t>108-1</t>
    <phoneticPr fontId="5" type="noConversion"/>
  </si>
  <si>
    <t>109-1,2</t>
    <phoneticPr fontId="5" type="noConversion"/>
  </si>
  <si>
    <t>110-1</t>
    <phoneticPr fontId="5" type="noConversion"/>
  </si>
  <si>
    <t>010-2744-1234 세대키 카페테리아 놓고 갔다며 확인해달라는 민원</t>
    <phoneticPr fontId="5" type="noConversion"/>
  </si>
  <si>
    <t>카페에 20분전에 놓고간 세대키 습득된거 없는걸로 확인 -&gt; 피드백완료</t>
    <phoneticPr fontId="5" type="noConversion"/>
  </si>
  <si>
    <t>20:30</t>
    <phoneticPr fontId="5" type="noConversion"/>
  </si>
  <si>
    <t>카페테리아</t>
    <phoneticPr fontId="5" type="noConversion"/>
  </si>
  <si>
    <t>20:45</t>
    <phoneticPr fontId="5" type="noConversion"/>
  </si>
  <si>
    <t>화재경보</t>
    <phoneticPr fontId="5" type="noConversion"/>
  </si>
  <si>
    <t>117-3F</t>
    <phoneticPr fontId="5" type="noConversion"/>
  </si>
  <si>
    <t>127-501</t>
    <phoneticPr fontId="5" type="noConversion"/>
  </si>
  <si>
    <t>비상홈넷</t>
    <phoneticPr fontId="5" type="noConversion"/>
  </si>
  <si>
    <t>21:00</t>
    <phoneticPr fontId="5" type="noConversion"/>
  </si>
  <si>
    <t>입주민자녀 실수로 확인</t>
    <phoneticPr fontId="5" type="noConversion"/>
  </si>
  <si>
    <t>21:32</t>
    <phoneticPr fontId="5" type="noConversion"/>
  </si>
  <si>
    <t>127-2301</t>
    <phoneticPr fontId="5" type="noConversion"/>
  </si>
  <si>
    <t>타차량방문</t>
    <phoneticPr fontId="5" type="noConversion"/>
  </si>
  <si>
    <t>137고1592 모르는차량 입차하여 확인해달라는 민원</t>
    <phoneticPr fontId="5" type="noConversion"/>
  </si>
  <si>
    <t>22:00</t>
    <phoneticPr fontId="5" type="noConversion"/>
  </si>
  <si>
    <t>22:30</t>
    <phoneticPr fontId="5" type="noConversion"/>
  </si>
  <si>
    <t>상담내용기록요청 및 주간조에 꼭 1004호로 민원내용 전달해 주길 원함</t>
    <phoneticPr fontId="5" type="noConversion"/>
  </si>
  <si>
    <t>쿵쿵거리는 소리가 계속난다는민원 / 애들소리( 비명과 같은 큰 소리 )도 많이 
난다고 함  12월말부터 계속 되고있음 / 010-4522-5647</t>
    <phoneticPr fontId="5" type="noConversion"/>
  </si>
  <si>
    <t>분실물</t>
    <phoneticPr fontId="5" type="noConversion"/>
  </si>
  <si>
    <t>22:10</t>
    <phoneticPr fontId="5" type="noConversion"/>
  </si>
  <si>
    <t>22:20</t>
    <phoneticPr fontId="5" type="noConversion"/>
  </si>
  <si>
    <t>22:35</t>
    <phoneticPr fontId="5" type="noConversion"/>
  </si>
  <si>
    <t>22:45</t>
    <phoneticPr fontId="5" type="noConversion"/>
  </si>
  <si>
    <t>22:50</t>
    <phoneticPr fontId="5" type="noConversion"/>
  </si>
  <si>
    <t>104-2</t>
    <phoneticPr fontId="5" type="noConversion"/>
  </si>
  <si>
    <t>131-901</t>
    <phoneticPr fontId="5" type="noConversion"/>
  </si>
  <si>
    <t>민원업무</t>
    <phoneticPr fontId="5" type="noConversion"/>
  </si>
  <si>
    <t>층간소음</t>
    <phoneticPr fontId="5" type="noConversion"/>
  </si>
  <si>
    <t>23:39</t>
    <phoneticPr fontId="5" type="noConversion"/>
  </si>
  <si>
    <t>131-1901</t>
    <phoneticPr fontId="5" type="noConversion"/>
  </si>
  <si>
    <t>07조1475 모르는 차량 방문으로 확인요청</t>
    <phoneticPr fontId="5" type="noConversion"/>
  </si>
  <si>
    <t>추가 화재경보없음 -&gt; 상황종료</t>
    <phoneticPr fontId="5" type="noConversion"/>
  </si>
  <si>
    <t>23:25</t>
    <phoneticPr fontId="5" type="noConversion"/>
  </si>
  <si>
    <t>7초소 김희술대원 출동 -&gt; 1001호 세대현관문 인기척 있음 소리지르지는 않음 -&gt; IP폰금지 &amp; 방문금지세대로 확인 -&gt; 901호 전화 피드백함</t>
    <phoneticPr fontId="5" type="noConversion"/>
  </si>
  <si>
    <t>00:10</t>
    <phoneticPr fontId="5" type="noConversion"/>
  </si>
  <si>
    <t>132-2302</t>
    <phoneticPr fontId="5" type="noConversion"/>
  </si>
  <si>
    <t>cctv탐색 --&gt;배송기사 물건 배송 확인됨 --&gt; 이후 00시까지 23층 승강기 이용자 없음</t>
    <phoneticPr fontId="5" type="noConversion"/>
  </si>
  <si>
    <t>131-1603</t>
    <phoneticPr fontId="5" type="noConversion"/>
  </si>
  <si>
    <t>관제업무</t>
    <phoneticPr fontId="5" type="noConversion"/>
  </si>
  <si>
    <t>순찰보고</t>
    <phoneticPr fontId="5" type="noConversion"/>
  </si>
  <si>
    <t>02:15</t>
    <phoneticPr fontId="5" type="noConversion"/>
  </si>
  <si>
    <t>127-1</t>
    <phoneticPr fontId="5" type="noConversion"/>
  </si>
  <si>
    <t>교체완료</t>
    <phoneticPr fontId="5" type="noConversion"/>
  </si>
  <si>
    <t>121-풋살장</t>
    <phoneticPr fontId="5" type="noConversion"/>
  </si>
  <si>
    <t>121동 풋살장 축구하는 학생 1명 귀가조치</t>
    <phoneticPr fontId="5" type="noConversion"/>
  </si>
  <si>
    <t>5초소 보고</t>
    <phoneticPr fontId="5" type="noConversion"/>
  </si>
  <si>
    <t>03:29</t>
    <phoneticPr fontId="5" type="noConversion"/>
  </si>
  <si>
    <t>04:35</t>
    <phoneticPr fontId="5" type="noConversion"/>
  </si>
  <si>
    <t>04:45</t>
    <phoneticPr fontId="5" type="noConversion"/>
  </si>
  <si>
    <t>04:55</t>
    <phoneticPr fontId="5" type="noConversion"/>
  </si>
  <si>
    <t>010-8951-8232 층간소음 민원시 절대 연락금지, 연락시 소송한다 함.
아주 살벌함(131-1001 방문시 칼빵 놓겠다는 세대)</t>
    <phoneticPr fontId="5" type="noConversion"/>
  </si>
  <si>
    <t>마켓컬리 배송도착 문자를 받았는데(23:34분경) 나와보니물건없음 
-&gt; 7초소로 연락옴</t>
    <phoneticPr fontId="5" type="noConversion"/>
  </si>
  <si>
    <t>06:17</t>
    <phoneticPr fontId="5" type="noConversion"/>
  </si>
  <si>
    <t>B2 공사안내문 1장만 붙어 있음 -&gt; 입주민 빗발치는 항의전화 옴</t>
    <phoneticPr fontId="5" type="noConversion"/>
  </si>
  <si>
    <t>07:11</t>
    <phoneticPr fontId="5" type="noConversion"/>
  </si>
  <si>
    <t>140-B2</t>
    <phoneticPr fontId="5" type="noConversion"/>
  </si>
  <si>
    <t>생활업무</t>
    <phoneticPr fontId="5" type="noConversion"/>
  </si>
  <si>
    <t>1/11일 개방후 기전실 수리완료</t>
    <phoneticPr fontId="5" type="noConversion"/>
  </si>
  <si>
    <t>초소대원 출동하여 안내문 제거함</t>
    <phoneticPr fontId="5" type="noConversion"/>
  </si>
  <si>
    <t>07:39</t>
    <phoneticPr fontId="5" type="noConversion"/>
  </si>
  <si>
    <t>2게이트</t>
    <phoneticPr fontId="5" type="noConversion"/>
  </si>
  <si>
    <t>소등 소켓으로 물이 흘러 얼음이 생김.소등 버튼이 안눌림</t>
    <phoneticPr fontId="5" type="noConversion"/>
  </si>
  <si>
    <t>시설물</t>
    <phoneticPr fontId="5" type="noConversion"/>
  </si>
  <si>
    <t>07:44</t>
    <phoneticPr fontId="5" type="noConversion"/>
  </si>
  <si>
    <t>109-1904</t>
    <phoneticPr fontId="5" type="noConversion"/>
  </si>
  <si>
    <t>공사</t>
    <phoneticPr fontId="5" type="noConversion"/>
  </si>
  <si>
    <t>이른시간 공사물품 및 인부들이 세대에 들어감</t>
    <phoneticPr fontId="5" type="noConversion"/>
  </si>
  <si>
    <t>초소대원 출동하여 작업중지 및 09시 이후 작업 전달함</t>
    <phoneticPr fontId="5" type="noConversion"/>
  </si>
  <si>
    <t>08:00</t>
    <phoneticPr fontId="5" type="noConversion"/>
  </si>
  <si>
    <t>111-B1</t>
    <phoneticPr fontId="5" type="noConversion"/>
  </si>
  <si>
    <t>연기</t>
    <phoneticPr fontId="5" type="noConversion"/>
  </si>
  <si>
    <t>휘발유 냄새와 연기가 자욱하다며 확인해 달라는 요청</t>
    <phoneticPr fontId="5" type="noConversion"/>
  </si>
  <si>
    <t>초소대원 출동-&gt; 66소7021 차량에서 기름이 유출되어 시동거는 사이 매연이 발생-&gt;차량은 수리를 위해 출차함-&gt;상황종료</t>
    <phoneticPr fontId="5" type="noConversion"/>
  </si>
  <si>
    <t>08:48</t>
    <phoneticPr fontId="5" type="noConversion"/>
  </si>
  <si>
    <t>안내문</t>
    <phoneticPr fontId="5" type="noConversion"/>
  </si>
  <si>
    <t>1/11일 공사소음 안내문 없이 공사를 해서 민원이 많았다고 함</t>
    <phoneticPr fontId="5" type="noConversion"/>
  </si>
  <si>
    <t>책임자(디오 디자인/ 강윤영 010-2014-217)에게 연락하여 1층,B1에도 안내문 부착하도록 요청함</t>
    <phoneticPr fontId="5" type="noConversion"/>
  </si>
  <si>
    <t>09:12</t>
    <phoneticPr fontId="5" type="noConversion"/>
  </si>
  <si>
    <t>상황실</t>
    <phoneticPr fontId="5" type="noConversion"/>
  </si>
  <si>
    <t>CCTV</t>
    <phoneticPr fontId="5" type="noConversion"/>
  </si>
  <si>
    <t>126-502</t>
    <phoneticPr fontId="5" type="noConversion"/>
  </si>
  <si>
    <t>02:21</t>
    <phoneticPr fontId="5" type="noConversion"/>
  </si>
  <si>
    <t>IP 불통.초소대원 출동-&gt;기기 오작동</t>
    <phoneticPr fontId="5" type="noConversion"/>
  </si>
  <si>
    <t>112-802</t>
    <phoneticPr fontId="5" type="noConversion"/>
  </si>
  <si>
    <t>09:38</t>
    <phoneticPr fontId="5" type="noConversion"/>
  </si>
  <si>
    <t>공사소음</t>
    <phoneticPr fontId="5" type="noConversion"/>
  </si>
  <si>
    <t>902호에서 공사인건 알지만 오전에 집에 있어야 하는데 너무 시끄럽다는 민원</t>
    <phoneticPr fontId="5" type="noConversion"/>
  </si>
  <si>
    <t>공사책임자에게 내용 전달함-&gt;책임자는 901호에 아기때문에 오후 작업은 불가하여 오전에 불가피하게 작업해야 한다는 호소-&gt;민원인에 피드백하려 했으나 연락되지 않음</t>
    <phoneticPr fontId="5" type="noConversion"/>
  </si>
  <si>
    <t>ERP 접수함 및 지원팀장에게 내용전달-&gt;지원센타에서 기전팀에 내용전달함</t>
    <phoneticPr fontId="5" type="noConversion"/>
  </si>
  <si>
    <t>CCTV G-2-2,4,5,6,8,9 정상화-&gt;10초소 출입구는 다음/다다음 주쯤 재방문 예정</t>
    <phoneticPr fontId="5" type="noConversion"/>
  </si>
  <si>
    <t>12:42</t>
    <phoneticPr fontId="5" type="noConversion"/>
  </si>
  <si>
    <t>123-2101</t>
    <phoneticPr fontId="5" type="noConversion"/>
  </si>
  <si>
    <t>13:14</t>
    <phoneticPr fontId="5" type="noConversion"/>
  </si>
  <si>
    <t>140-2101</t>
    <phoneticPr fontId="5" type="noConversion"/>
  </si>
  <si>
    <t>류정희</t>
    <phoneticPr fontId="5" type="noConversion"/>
  </si>
  <si>
    <t>13:40</t>
    <phoneticPr fontId="5" type="noConversion"/>
  </si>
  <si>
    <t>105-1301</t>
    <phoneticPr fontId="5" type="noConversion"/>
  </si>
  <si>
    <t>1401 아이들 밤낮으로 뛰어다닌다며 자제요청해달라함.</t>
    <phoneticPr fontId="5" type="noConversion"/>
  </si>
  <si>
    <t>13:43</t>
    <phoneticPr fontId="5" type="noConversion"/>
  </si>
  <si>
    <t>흡연</t>
    <phoneticPr fontId="5" type="noConversion"/>
  </si>
  <si>
    <t>방송실시.(126동)</t>
    <phoneticPr fontId="5" type="noConversion"/>
  </si>
  <si>
    <t>실내흡연자제 안내방송 요청/생활지원센터.</t>
    <phoneticPr fontId="5" type="noConversion"/>
  </si>
  <si>
    <t>14:00</t>
    <phoneticPr fontId="5" type="noConversion"/>
  </si>
  <si>
    <t>3게이트</t>
    <phoneticPr fontId="5" type="noConversion"/>
  </si>
  <si>
    <t>차단바</t>
    <phoneticPr fontId="5" type="noConversion"/>
  </si>
  <si>
    <t>1.7 사고났던 3게이트 1번바(입주민 입차) 수리. /텐업테크</t>
    <phoneticPr fontId="5" type="noConversion"/>
  </si>
  <si>
    <t>14:46</t>
    <phoneticPr fontId="5" type="noConversion"/>
  </si>
  <si>
    <t>144-17층</t>
    <phoneticPr fontId="5" type="noConversion"/>
  </si>
  <si>
    <t>쓰레기</t>
    <phoneticPr fontId="5" type="noConversion"/>
  </si>
  <si>
    <t>순찰</t>
    <phoneticPr fontId="5" type="noConversion"/>
  </si>
  <si>
    <t>비상계단에 음식물로 보이는 쓰레기 발견</t>
    <phoneticPr fontId="5" type="noConversion"/>
  </si>
  <si>
    <t>인수인계</t>
    <phoneticPr fontId="5" type="noConversion"/>
  </si>
  <si>
    <t>1,2호 모두 세대내 아무도 없음-&gt;야간조 인계하여 세대 방문후 처리결정</t>
    <phoneticPr fontId="5" type="noConversion"/>
  </si>
  <si>
    <t>15:31</t>
    <phoneticPr fontId="5" type="noConversion"/>
  </si>
  <si>
    <t>생활지원센타</t>
    <phoneticPr fontId="5" type="noConversion"/>
  </si>
  <si>
    <t>107동 E/V 메인로프 교체작업 완료되었으니 안내방송 해달라는 요청</t>
    <phoneticPr fontId="5" type="noConversion"/>
  </si>
  <si>
    <t>방송 송출함</t>
    <phoneticPr fontId="5" type="noConversion"/>
  </si>
  <si>
    <t>15:56</t>
    <phoneticPr fontId="5" type="noConversion"/>
  </si>
  <si>
    <t>6게이트</t>
    <phoneticPr fontId="5" type="noConversion"/>
  </si>
  <si>
    <t>주민출구가 열리지 않는다는 민원</t>
    <phoneticPr fontId="5" type="noConversion"/>
  </si>
  <si>
    <t>기전실 내용전달</t>
    <phoneticPr fontId="5" type="noConversion"/>
  </si>
  <si>
    <t>16:09</t>
    <phoneticPr fontId="5" type="noConversion"/>
  </si>
  <si>
    <t>131-16F</t>
    <phoneticPr fontId="5" type="noConversion"/>
  </si>
  <si>
    <t>화재비상</t>
    <phoneticPr fontId="5" type="noConversion"/>
  </si>
  <si>
    <t>16:05</t>
    <phoneticPr fontId="5" type="noConversion"/>
  </si>
  <si>
    <t>103-1902</t>
    <phoneticPr fontId="5" type="noConversion"/>
  </si>
  <si>
    <t>금고</t>
    <phoneticPr fontId="5" type="noConversion"/>
  </si>
  <si>
    <t>개폐관계로 민원이 있다는 지원센타 이관민원</t>
    <phoneticPr fontId="5" type="noConversion"/>
  </si>
  <si>
    <t>세대원 연락하여 AS 연락처 알려줌</t>
    <phoneticPr fontId="5" type="noConversion"/>
  </si>
  <si>
    <t>초소대원 출동-&gt;공사세대에서 먼지발생으로 인한 경보-&gt;이상없음</t>
    <phoneticPr fontId="5" type="noConversion"/>
  </si>
  <si>
    <t>Ⓑ생활지원센터에서 손소독제 수령 20개
Ⓑ1월7일 3게이트 차단바 파손건--&gt; 사고자 수리비(10:05) 입금확인 
    텐업테크에서 입금 확인하고 이틀안에 수리예정
Ⓑ프린터 A/S 후에  정상작동
---------------------------------------------------------------------------------- 
Ⓑ140-B2 --&gt;정상작동-&gt;안내문 제거함
Ⓑ131-1603호 공사안내문 부착 요청함
Ⓑ아파트피아 상황실방문-&gt; G-2-2,4,5,6,8,9 정상화-&gt;10초소 출입구는 다음/다다음주쯤 방문예정
Ⓑ예주에서 겨울물품-&gt;장갑,귀마개 보냄-&gt;B조(18개) 별도보관중
Ⓑ3게이트 주민입구 차단바 수리완료
Ⓑ144-17층 비상계단에 쓰레기 발견-&gt;세대 방문후 처리결정
Ⓑ107동 E/V 메인로프 작업완료(15:40)
Ⓑ6게이트 주민출구 작동불능-&gt;기전실 내용전달</t>
    <phoneticPr fontId="5" type="noConversion"/>
  </si>
  <si>
    <t>16:44 텐업테크 3게이트 1번바 수리완료</t>
    <phoneticPr fontId="5" type="noConversion"/>
  </si>
  <si>
    <t>생활지원센터 김보선 지원대리 내용전달완료</t>
    <phoneticPr fontId="5" type="noConversion"/>
  </si>
  <si>
    <t>131-1902 방문으로 확인 -&gt; 생활지원센터 이윤정 경리주임 수정요청 안내완료</t>
    <phoneticPr fontId="5" type="noConversion"/>
  </si>
  <si>
    <t>2302호 방문으로 확인 -&gt; 생활지원센터  이윤정 경리주임 수정요청 안내완료</t>
    <phoneticPr fontId="5" type="noConversion"/>
  </si>
  <si>
    <t>17:00</t>
    <phoneticPr fontId="5" type="noConversion"/>
  </si>
  <si>
    <t>윤현석</t>
    <phoneticPr fontId="5" type="noConversion"/>
  </si>
  <si>
    <t>완료C</t>
    <phoneticPr fontId="5" type="noConversion"/>
  </si>
  <si>
    <t>김영주</t>
    <phoneticPr fontId="5" type="noConversion"/>
  </si>
  <si>
    <t>주차단속  11대,  이동주차  4대, 경고장발부  7대</t>
    <phoneticPr fontId="5" type="noConversion"/>
  </si>
  <si>
    <t>FMLG</t>
    <phoneticPr fontId="5" type="noConversion"/>
  </si>
  <si>
    <t>17:47</t>
    <phoneticPr fontId="5" type="noConversion"/>
  </si>
  <si>
    <t>장영덕 소장 연락옴 CCTV 전원공급장치엔 이상이 없으나 내일까지 정상적으로 작동 안될 경우 접수하신다고 함</t>
    <phoneticPr fontId="5" type="noConversion"/>
  </si>
  <si>
    <t>17:56 CCTV 정상출력됨</t>
    <phoneticPr fontId="5" type="noConversion"/>
  </si>
  <si>
    <t>18:03</t>
    <phoneticPr fontId="5" type="noConversion"/>
  </si>
  <si>
    <t>자이안센터</t>
    <phoneticPr fontId="5" type="noConversion"/>
  </si>
  <si>
    <t>손소독제</t>
    <phoneticPr fontId="5" type="noConversion"/>
  </si>
  <si>
    <t>보충완료</t>
    <phoneticPr fontId="5" type="noConversion"/>
  </si>
  <si>
    <t>센터EV-손소독제 보충요청</t>
    <phoneticPr fontId="5" type="noConversion"/>
  </si>
  <si>
    <t>Ⓑ생활지원센터에서 손소독제 수령 20개 -&gt; 11개 남음
Ⓑ1월7일 3게이트 차단바 파손건--&gt; 사고자 수리비(10:05) 입금확인 
    텐업테크에서 입금 확인하고 이틀안에 수리예정
Ⓑ프린터 A/S 후에  정상작동
Ⓑ140-B2 --&gt;정상작동-&gt;안내문 제거함
Ⓑ131-1603호 공사안내문 1F/B1 부착 요청함
Ⓑ아파트피아 상황실방문 -&gt; G-2-2,4,5,6,8,9 정상화 
  -&gt; 10초소 출입구는 다음/다다음주쯤 방문예정
Ⓑ6게이트 주민출구 작동불능-&gt;기전실 내용전달 
   -&gt; 6게이트 주민입출구 정상작동</t>
    <phoneticPr fontId="5" type="noConversion"/>
  </si>
  <si>
    <t>19:33</t>
    <phoneticPr fontId="5" type="noConversion"/>
  </si>
  <si>
    <t>136-B2</t>
    <phoneticPr fontId="5" type="noConversion"/>
  </si>
  <si>
    <t>이동요청</t>
    <phoneticPr fontId="5" type="noConversion"/>
  </si>
  <si>
    <t>010-3449-4159 민원인 287루6688</t>
    <phoneticPr fontId="5" type="noConversion"/>
  </si>
  <si>
    <t>136-2501 010-7760-5830 이동요청 내용전달완료 -&gt; 민원인 내용전달완료</t>
    <phoneticPr fontId="5" type="noConversion"/>
  </si>
  <si>
    <t>Ⓑ3게이트 주민입구 차단바 수리완료
Ⓑ144-17층 비상계단에 쓰레기 발견
-&gt; 1701호 자기네꺼 아님 1702호 세대부재중
Ⓑ예주에서 겨울물품-&gt;장갑,귀마개 보냄
-&gt; B조(18개) 별도보관중 / C조 18개 지급완료 
Ⓑ107동 E/V 메인로프 작업완료(15:40) -&gt; 17:56 CCTV 정상출력됨
C. 1월13일 주간10:30/야간19:30 층간소음 안내 109동 각각 1회씩</t>
    <phoneticPr fontId="5" type="noConversion"/>
  </si>
  <si>
    <t>00:42</t>
    <phoneticPr fontId="5" type="noConversion"/>
  </si>
  <si>
    <t>119-602</t>
    <phoneticPr fontId="5" type="noConversion"/>
  </si>
  <si>
    <t>층간소음</t>
    <phoneticPr fontId="5" type="noConversion"/>
  </si>
  <si>
    <t>다음날 주간에 주의조치키로 함 꼭 민원내용전달해 주세요</t>
    <phoneticPr fontId="5" type="noConversion"/>
  </si>
  <si>
    <t>인수인계</t>
    <phoneticPr fontId="5" type="noConversion"/>
  </si>
  <si>
    <t>공사 E/V 사용안내문 131-1603</t>
    <phoneticPr fontId="5" type="noConversion"/>
  </si>
  <si>
    <t>04:41</t>
    <phoneticPr fontId="5" type="noConversion"/>
  </si>
  <si>
    <t>131-1603</t>
    <phoneticPr fontId="5" type="noConversion"/>
  </si>
  <si>
    <t>관제업무</t>
    <phoneticPr fontId="5" type="noConversion"/>
  </si>
  <si>
    <t>안내문</t>
    <phoneticPr fontId="5" type="noConversion"/>
  </si>
  <si>
    <t>생활지원센터 김수례 대리 내용전달예정</t>
    <phoneticPr fontId="5" type="noConversion"/>
  </si>
  <si>
    <t>05:29</t>
    <phoneticPr fontId="5" type="noConversion"/>
  </si>
  <si>
    <t>138-2504</t>
    <phoneticPr fontId="5" type="noConversion"/>
  </si>
  <si>
    <t>일반환자 후송(코로나19 아님) -&gt; 8초소 출차 확인</t>
    <phoneticPr fontId="5" type="noConversion"/>
  </si>
  <si>
    <t>119구급차 8초소 입차</t>
    <phoneticPr fontId="5" type="noConversion"/>
  </si>
  <si>
    <t>목</t>
    <phoneticPr fontId="5" type="noConversion"/>
  </si>
  <si>
    <t>주간1</t>
    <phoneticPr fontId="5" type="noConversion"/>
  </si>
  <si>
    <t>08:59</t>
    <phoneticPr fontId="5" type="noConversion"/>
  </si>
  <si>
    <t>117동</t>
    <phoneticPr fontId="5" type="noConversion"/>
  </si>
  <si>
    <t>이종화</t>
    <phoneticPr fontId="5" type="noConversion"/>
  </si>
  <si>
    <t>완료A</t>
    <phoneticPr fontId="5" type="noConversion"/>
  </si>
  <si>
    <t>6초소 문완수 대원 출동 -&gt; 27마 0365(010-4717-2201, 116-902)차량 없음. 출차한 것으로 확인</t>
    <phoneticPr fontId="5" type="noConversion"/>
  </si>
  <si>
    <t>09:40</t>
    <phoneticPr fontId="5" type="noConversion"/>
  </si>
  <si>
    <t>필로티 창고개방</t>
    <phoneticPr fontId="5" type="noConversion"/>
  </si>
  <si>
    <t>10:30</t>
    <phoneticPr fontId="5" type="noConversion"/>
  </si>
  <si>
    <t>109동</t>
    <phoneticPr fontId="5" type="noConversion"/>
  </si>
  <si>
    <t>방송완료</t>
    <phoneticPr fontId="5" type="noConversion"/>
  </si>
  <si>
    <t>10:40</t>
    <phoneticPr fontId="5" type="noConversion"/>
  </si>
  <si>
    <t>107-302</t>
    <phoneticPr fontId="5" type="noConversion"/>
  </si>
  <si>
    <t>비상_안방</t>
    <phoneticPr fontId="5" type="noConversion"/>
  </si>
  <si>
    <t>IP 연락 -&gt; 입주민 오작동</t>
    <phoneticPr fontId="5" type="noConversion"/>
  </si>
  <si>
    <t>필로티 창고 자물쇠 교체를 위해 창고문 개방 및 열쇠 꽂아두라는 요청
(영선과 김우진 과장)</t>
    <phoneticPr fontId="5" type="noConversion"/>
  </si>
  <si>
    <t>주차위반</t>
    <phoneticPr fontId="5" type="noConversion"/>
  </si>
  <si>
    <t>27마 0365 차량이 옆 주차선을 밟고 있어 옆에 주차할 수 없다는 민원
(민원인: 010-3167-2749)</t>
    <phoneticPr fontId="5" type="noConversion"/>
  </si>
  <si>
    <r>
      <t>Ⓑ131-1603호 A. 공사안내문 부착확인 ,E/V사용안내문</t>
    </r>
    <r>
      <rPr>
        <b/>
        <sz val="10"/>
        <color rgb="FFFF0000"/>
        <rFont val="맑은 고딕"/>
        <family val="3"/>
        <charset val="129"/>
        <scheme val="minor"/>
      </rPr>
      <t xml:space="preserve">
</t>
    </r>
    <r>
      <rPr>
        <sz val="10"/>
        <rFont val="맑은 고딕"/>
        <family val="3"/>
        <charset val="129"/>
        <scheme val="minor"/>
      </rPr>
      <t>A. 10초소 염화칼슘 재고 없음 -&gt; 영선 김우진 과장 전달 완료
A. 전동 필로티 창고 열쇠 교체 ( 영선과 )
A. 안전·보건 협의체 회의(1/13 11:30) -&gt; A조 팀장 참석 -&gt; 회의목적: 사업장 내 안전보건관리 및 재해예방 -&gt; 안전사고 예방에 중점
A. 주간업무 보고 : 김보선대리 전달완료</t>
    </r>
    <phoneticPr fontId="5" type="noConversion"/>
  </si>
  <si>
    <t>13:09</t>
    <phoneticPr fontId="5" type="noConversion"/>
  </si>
  <si>
    <t>121-303</t>
    <phoneticPr fontId="5" type="noConversion"/>
  </si>
  <si>
    <t>13:29</t>
    <phoneticPr fontId="5" type="noConversion"/>
  </si>
  <si>
    <t>116-2L</t>
    <phoneticPr fontId="5" type="noConversion"/>
  </si>
  <si>
    <t>16로 5793 차량이 주차구역을 2개에 걸쳐 주차하고 있다는 민원(민원인: 010-8905-5938)</t>
    <phoneticPr fontId="5" type="noConversion"/>
  </si>
  <si>
    <t>16로 5793 차주(010-4311-5627, 119-1403)와 통화 -&gt; 이동조치</t>
    <phoneticPr fontId="5" type="noConversion"/>
  </si>
  <si>
    <t>13:45</t>
    <phoneticPr fontId="5" type="noConversion"/>
  </si>
  <si>
    <t>생활업무</t>
    <phoneticPr fontId="5" type="noConversion"/>
  </si>
  <si>
    <t>적치물</t>
    <phoneticPr fontId="5" type="noConversion"/>
  </si>
  <si>
    <t>144-17F 비상계단</t>
    <phoneticPr fontId="5" type="noConversion"/>
  </si>
  <si>
    <t>13:47</t>
    <phoneticPr fontId="5" type="noConversion"/>
  </si>
  <si>
    <t>119-602</t>
    <phoneticPr fontId="5" type="noConversion"/>
  </si>
  <si>
    <t>IP 연락 -&gt; 학생에게 내용전달 -&gt; 알았다고 함</t>
    <phoneticPr fontId="5" type="noConversion"/>
  </si>
  <si>
    <t>144-1702 IP 통화 -&gt; 깜박 잊고 있다가 어제(1/12) 밤에 치웠다고 미안하다고 하심</t>
    <phoneticPr fontId="5" type="noConversion"/>
  </si>
  <si>
    <t>비상계단에 음식물로 보이는 쓰레기 발견 (1/12 14:46 순찰)</t>
    <phoneticPr fontId="5" type="noConversion"/>
  </si>
  <si>
    <t>15:25</t>
    <phoneticPr fontId="5" type="noConversion"/>
  </si>
  <si>
    <t>138-1802</t>
    <phoneticPr fontId="5" type="noConversion"/>
  </si>
  <si>
    <t>교체한 키 기전실에서 수령 완료 (상황실 박종우 대원)</t>
    <phoneticPr fontId="5" type="noConversion"/>
  </si>
  <si>
    <t>17:37</t>
    <phoneticPr fontId="5" type="noConversion"/>
  </si>
  <si>
    <t>133-101</t>
    <phoneticPr fontId="5" type="noConversion"/>
  </si>
  <si>
    <t>공동현관문</t>
    <phoneticPr fontId="5" type="noConversion"/>
  </si>
  <si>
    <t>133동 1층 현관문개방으로 춥다는 민원/ 자동문을 닫고 쪽문개방 및 안내문 부착 요청.</t>
    <phoneticPr fontId="5" type="noConversion"/>
  </si>
  <si>
    <t>류정희</t>
    <phoneticPr fontId="5" type="noConversion"/>
  </si>
  <si>
    <t>17:45</t>
    <phoneticPr fontId="5" type="noConversion"/>
  </si>
  <si>
    <t>원형도로</t>
    <phoneticPr fontId="5" type="noConversion"/>
  </si>
  <si>
    <t>주차단속</t>
    <phoneticPr fontId="5" type="noConversion"/>
  </si>
  <si>
    <t>원형도로(홈플러스 앞)주차단속시 외부차량 단속 및 상가주차장 이용도록 강력히 계도해 달라는 민원인(YG) 요청.</t>
    <phoneticPr fontId="5" type="noConversion"/>
  </si>
  <si>
    <t>18:01</t>
    <phoneticPr fontId="5" type="noConversion"/>
  </si>
  <si>
    <t>생활지원센터</t>
    <phoneticPr fontId="5" type="noConversion"/>
  </si>
  <si>
    <t>18:05</t>
    <phoneticPr fontId="5" type="noConversion"/>
  </si>
  <si>
    <t>125동</t>
    <phoneticPr fontId="5" type="noConversion"/>
  </si>
  <si>
    <t>민원업무</t>
    <phoneticPr fontId="5" type="noConversion"/>
  </si>
  <si>
    <t>보양재</t>
    <phoneticPr fontId="5" type="noConversion"/>
  </si>
  <si>
    <t>관제업무</t>
    <phoneticPr fontId="5" type="noConversion"/>
  </si>
  <si>
    <t>E/V</t>
    <phoneticPr fontId="5" type="noConversion"/>
  </si>
  <si>
    <t>초소대원출동/ 요청사항실시 및 안내문부착. (추후 1층 공동현관문 고장시 주간 자동문개방, 야간점등시 자동문 시건 및 쪽문개방키로함.)</t>
    <phoneticPr fontId="5" type="noConversion"/>
  </si>
  <si>
    <t>재활용품수거일(목~금) 공사세대에 확인후(심한소음 발생일일경우/공고문 확인) 폐자재분출시만 E/V수동전환하라 함. / 입주민 불편 및 안전우려.</t>
    <phoneticPr fontId="5" type="noConversion"/>
  </si>
  <si>
    <t xml:space="preserve">각초소전파. </t>
    <phoneticPr fontId="5" type="noConversion"/>
  </si>
  <si>
    <t>125동 보양재가 낡고 냄새가 심하니 양호한것으로 교체가능한지 문의/지원대리.</t>
    <phoneticPr fontId="5" type="noConversion"/>
  </si>
  <si>
    <t>18:38</t>
    <phoneticPr fontId="5" type="noConversion"/>
  </si>
  <si>
    <t>104동 B1</t>
    <phoneticPr fontId="5" type="noConversion"/>
  </si>
  <si>
    <t>104 B1 공동현관문(2호기방향) 카드키, 인퍼폰 안된다함.</t>
    <phoneticPr fontId="5" type="noConversion"/>
  </si>
  <si>
    <t>초소대원 출동 확인/ 카드키X, 호출개방O, 키패드소리 안나옴.→ERP접수, 안내문 부착.</t>
    <phoneticPr fontId="5" type="noConversion"/>
  </si>
  <si>
    <t>최기호</t>
    <phoneticPr fontId="5" type="noConversion"/>
  </si>
  <si>
    <t>18:59</t>
    <phoneticPr fontId="5" type="noConversion"/>
  </si>
  <si>
    <t>133-1403</t>
    <phoneticPr fontId="5" type="noConversion"/>
  </si>
  <si>
    <t>타방문차량</t>
    <phoneticPr fontId="5" type="noConversion"/>
  </si>
  <si>
    <t>61조8315차량 지속적으로 입차한다함.(세대와 관계없음.)</t>
    <phoneticPr fontId="5" type="noConversion"/>
  </si>
  <si>
    <t>확인결과/</t>
    <phoneticPr fontId="5" type="noConversion"/>
  </si>
  <si>
    <t>서광석</t>
    <phoneticPr fontId="5" type="noConversion"/>
  </si>
  <si>
    <t>19:12</t>
    <phoneticPr fontId="5" type="noConversion"/>
  </si>
  <si>
    <t>140-2001</t>
    <phoneticPr fontId="5" type="noConversion"/>
  </si>
  <si>
    <t>기타</t>
    <phoneticPr fontId="5" type="noConversion"/>
  </si>
  <si>
    <t>140동2001호 차량(46모8855)입차시 등록차량임에도 일반차량으로 인식된다 함. 시정요청.</t>
    <phoneticPr fontId="5" type="noConversion"/>
  </si>
  <si>
    <t>익일 생활지원센터에 보고예정.</t>
    <phoneticPr fontId="5" type="noConversion"/>
  </si>
  <si>
    <t>19:20</t>
    <phoneticPr fontId="5" type="noConversion"/>
  </si>
  <si>
    <t>128-1301</t>
    <phoneticPr fontId="5" type="noConversion"/>
  </si>
  <si>
    <t>층간소음</t>
    <phoneticPr fontId="5" type="noConversion"/>
  </si>
  <si>
    <t>128-1401 아이들이 뛰어다니는 소음민원.</t>
    <phoneticPr fontId="5" type="noConversion"/>
  </si>
  <si>
    <t>자제요청.</t>
    <phoneticPr fontId="5" type="noConversion"/>
  </si>
  <si>
    <t>19:26</t>
    <phoneticPr fontId="5" type="noConversion"/>
  </si>
  <si>
    <t>관계없는 차량(61조8315)이 지속적으로 입차한다함.</t>
    <phoneticPr fontId="5" type="noConversion"/>
  </si>
  <si>
    <t>126동 B2</t>
    <phoneticPr fontId="5" type="noConversion"/>
  </si>
  <si>
    <t>19:36</t>
    <phoneticPr fontId="5" type="noConversion"/>
  </si>
  <si>
    <t>126동 B2 공동현관문이 개방되있다함.</t>
    <phoneticPr fontId="5" type="noConversion"/>
  </si>
  <si>
    <t>초소대원출동/ 정상화시킴. (작업자 또는 배송직원이 개방고정시킨것으로 추정.)</t>
    <phoneticPr fontId="5" type="noConversion"/>
  </si>
  <si>
    <t>수업차량으로 확인, 통화시도 했으나 불응(010 3392 4071), 생활지원센터에 블랙리스트등록  요청예정.(주간조)</t>
    <phoneticPr fontId="5" type="noConversion"/>
  </si>
  <si>
    <t>20:09</t>
    <phoneticPr fontId="5" type="noConversion"/>
  </si>
  <si>
    <t>1게이트</t>
    <phoneticPr fontId="5" type="noConversion"/>
  </si>
  <si>
    <t>차단바</t>
    <phoneticPr fontId="5" type="noConversion"/>
  </si>
  <si>
    <t>1게이트 4번차단바 배달차량 추돌사고.</t>
    <phoneticPr fontId="5" type="noConversion"/>
  </si>
  <si>
    <t>20:26</t>
    <phoneticPr fontId="5" type="noConversion"/>
  </si>
  <si>
    <t>109-2003</t>
    <phoneticPr fontId="5" type="noConversion"/>
  </si>
  <si>
    <t>관계없는 차량(70자2766)이 지속적으로 입차한다함.</t>
    <phoneticPr fontId="5" type="noConversion"/>
  </si>
  <si>
    <t>통화시도 했으나 불응(010 9569 1009), 생활지원센터에 블랙리스트등록  요청예정.(주간조)</t>
    <phoneticPr fontId="5" type="noConversion"/>
  </si>
  <si>
    <t>20:35</t>
    <phoneticPr fontId="5" type="noConversion"/>
  </si>
  <si>
    <t>141동 앞</t>
    <phoneticPr fontId="5" type="noConversion"/>
  </si>
  <si>
    <t>시설물</t>
    <phoneticPr fontId="5" type="noConversion"/>
  </si>
  <si>
    <t>이정표</t>
    <phoneticPr fontId="5" type="noConversion"/>
  </si>
  <si>
    <t>보험처리, ERP접수.</t>
    <phoneticPr fontId="5" type="noConversion"/>
  </si>
  <si>
    <t>21:37</t>
    <phoneticPr fontId="5" type="noConversion"/>
  </si>
  <si>
    <t>104-2801</t>
    <phoneticPr fontId="5" type="noConversion"/>
  </si>
  <si>
    <t>상황대원 출동. / 보험처리.ERP.</t>
    <phoneticPr fontId="5" type="noConversion"/>
  </si>
  <si>
    <t>141동 앞 이정표(등)파손/ 이사차량이 추돌.</t>
    <phoneticPr fontId="5" type="noConversion"/>
  </si>
  <si>
    <t>127-501</t>
    <phoneticPr fontId="5" type="noConversion"/>
  </si>
  <si>
    <t>21:55</t>
    <phoneticPr fontId="5" type="noConversion"/>
  </si>
  <si>
    <t>홈넷</t>
    <phoneticPr fontId="5" type="noConversion"/>
  </si>
  <si>
    <t>낯선이가 문을 두드리고 있다함./긴급출동요청. (여러층, 여러세대에서 민원)</t>
    <phoneticPr fontId="5" type="noConversion"/>
  </si>
  <si>
    <t>초소대원출동./ 취객(입주민121-2902)이 집을 헤메는 상황 /세대에 연락했으나 세대원 부재중이라 대원들이 직접 귀가조치함.</t>
    <phoneticPr fontId="5" type="noConversion"/>
  </si>
  <si>
    <t>초소대원 출동확인/기기오작동.</t>
    <phoneticPr fontId="5" type="noConversion"/>
  </si>
  <si>
    <t>23:01</t>
    <phoneticPr fontId="5" type="noConversion"/>
  </si>
  <si>
    <t>135-904</t>
    <phoneticPr fontId="5" type="noConversion"/>
  </si>
  <si>
    <t>135-1004 에서 뛰는소리 심하다함.</t>
    <phoneticPr fontId="5" type="noConversion"/>
  </si>
  <si>
    <t>IP로 자제요청.</t>
    <phoneticPr fontId="5" type="noConversion"/>
  </si>
  <si>
    <t>00:09</t>
    <phoneticPr fontId="5" type="noConversion"/>
  </si>
  <si>
    <t>순찰</t>
    <phoneticPr fontId="5" type="noConversion"/>
  </si>
  <si>
    <t>104동 B1 주차장에 32구0865(104-2501)차량이 라이트,시동 켜진채로 주차되있다 함.</t>
    <phoneticPr fontId="5" type="noConversion"/>
  </si>
  <si>
    <t>세대원에 연락.</t>
    <phoneticPr fontId="5" type="noConversion"/>
  </si>
  <si>
    <t>요청사항 보안팀장에 보고 및 단속강화내용 민원인에 피드백.</t>
    <phoneticPr fontId="5" type="noConversion"/>
  </si>
  <si>
    <t>Ⓑ133동 1층 현관문개방으로 춥다는 민원/ 자동문을 닫고 쪽문개방 및 안내문 부착 요청.→초소대원출동/ 요청사항실시 및 안내문부착. (추후 1층 공동현관문 고장시 주간점등시 자동문개방, 야간점등시 자동문 시건 및 쪽문개방키로함.B)
Ⓑ원형도로(홈플러스 앞)주차단속시 외부차량 단속 및 상가주차장 이용도록 강력히 계도해 달라는 민원인(YG) 요청.
Ⓑ재활용품수거일(목~금) 공사세대에 확인후(심한소음 발생일일경우/공고문 확인) 폐자재분출시 E/V수동전환하라 함. / 입주민 불편 및 안전우려.
Ⓑ125동 보양재가 낡고 냄새가 심하니 양호한것으로 교체가능한지 문의/지원대리.→초소대원 확인결과 / 125동 E/V은 사이즈가 다르며 작은 사이즈에는 다른보양재가 없다함. →결과통보 및 새보양재 구매요청(보안팀장→지원대리)→검토예정.
Ⓑ140동2001호 차량(46모8855)입차시 등록차량임에도 일반차량으로 인식된다 함. 시정요청.→익일 생활지원센터에 보고예정. (주간조)</t>
    <phoneticPr fontId="5" type="noConversion"/>
  </si>
  <si>
    <r>
      <t xml:space="preserve">초소대원 확인결과 / 125동 E/V은 사이즈가 다르며 작은 사이즈에는 다른보양재가 없다함. </t>
    </r>
    <r>
      <rPr>
        <sz val="10"/>
        <rFont val="맑은 고딕"/>
        <family val="3"/>
        <charset val="129"/>
      </rPr>
      <t>→결과통보 및 새보양재 구매요청(보안팀장→지원대리)→검토예정.</t>
    </r>
    <phoneticPr fontId="5" type="noConversion"/>
  </si>
  <si>
    <t xml:space="preserve">Ⓑ133-1403민원 / 관계없는 차량(61조8315)이 지속적으로 입차한다함.  
 →수업차량으로 확인, 통화시도 했으나 불응(010 3392 4071), 생활지원센터에 블랙리스트등록 요청예정.(주간조)   
Ⓑ109-2003민원/관계없는 차량(70자2766)이 지속적으로 입차한다함.
→통화시도 했으나 불응(010 9569 1009), 생활지원센터에 블랙리스트등록  요청예정.(주간조)
Ⓑ1게이트 4번차단바 배달차량 추돌사고.→보험처리.ERP.
Ⓑ141동 앞 이정표등 파손/ 이사차량이 추돌.→보험처리.ERP.
</t>
    <phoneticPr fontId="5" type="noConversion"/>
  </si>
  <si>
    <t>금</t>
    <phoneticPr fontId="5" type="noConversion"/>
  </si>
  <si>
    <t>주간2</t>
    <phoneticPr fontId="5" type="noConversion"/>
  </si>
  <si>
    <t>07:50</t>
    <phoneticPr fontId="5" type="noConversion"/>
  </si>
  <si>
    <t>135-B1 1,2L</t>
    <phoneticPr fontId="5" type="noConversion"/>
  </si>
  <si>
    <t>이종화</t>
    <phoneticPr fontId="5" type="noConversion"/>
  </si>
  <si>
    <t>완료A</t>
    <phoneticPr fontId="5" type="noConversion"/>
  </si>
  <si>
    <t>9초소 허명 대원 출동 -&gt; 공동현관문 앞(2대) : 31서 1688(135-1701, 010-6676-8385), 364마 2438(144-1102, 010-4809-1823), 공동현관문가는 길(2대) : 36라 5356(144-1702, 010-3075-4071), 25나 0410(135-2604방문(친지), 010-9012-1020) -&gt; 이동조치</t>
    <phoneticPr fontId="5" type="noConversion"/>
  </si>
  <si>
    <t>09:53</t>
    <phoneticPr fontId="5" type="noConversion"/>
  </si>
  <si>
    <t>121-B1</t>
    <phoneticPr fontId="5" type="noConversion"/>
  </si>
  <si>
    <t>생활업무</t>
    <phoneticPr fontId="5" type="noConversion"/>
  </si>
  <si>
    <t>121동 지하1층에서 작은 검은색 지갑 분실(010-4578-1931)</t>
    <phoneticPr fontId="5" type="noConversion"/>
  </si>
  <si>
    <t>전초소대원 전달</t>
    <phoneticPr fontId="5" type="noConversion"/>
  </si>
  <si>
    <t>09:25</t>
    <phoneticPr fontId="5" type="noConversion"/>
  </si>
  <si>
    <t>129-1F</t>
    <phoneticPr fontId="5" type="noConversion"/>
  </si>
  <si>
    <t>129동 1층 공동현관문이 개방되어 있다는 민원(지원센터 이주임)</t>
    <phoneticPr fontId="5" type="noConversion"/>
  </si>
  <si>
    <t>상황실 이대진 대원 출동 -&gt; 이상없음 -&gt; 지원센터 피드백</t>
    <phoneticPr fontId="5" type="noConversion"/>
  </si>
  <si>
    <t>10:00</t>
    <phoneticPr fontId="5" type="noConversion"/>
  </si>
  <si>
    <t>112-2301</t>
    <phoneticPr fontId="5" type="noConversion"/>
  </si>
  <si>
    <t>각게이트 내용 전파</t>
    <phoneticPr fontId="5" type="noConversion"/>
  </si>
  <si>
    <t>입차요청</t>
    <phoneticPr fontId="5" type="noConversion"/>
  </si>
  <si>
    <t>이대진</t>
    <phoneticPr fontId="5" type="noConversion"/>
  </si>
  <si>
    <t>10:21</t>
    <phoneticPr fontId="5" type="noConversion"/>
  </si>
  <si>
    <t>126-502</t>
  </si>
  <si>
    <t>126-502</t>
    <phoneticPr fontId="5" type="noConversion"/>
  </si>
  <si>
    <t>비상_욕실</t>
    <phoneticPr fontId="5" type="noConversion"/>
  </si>
  <si>
    <t>10:31</t>
    <phoneticPr fontId="5" type="noConversion"/>
  </si>
  <si>
    <t>131-1202</t>
    <phoneticPr fontId="5" type="noConversion"/>
  </si>
  <si>
    <t>차량이동</t>
    <phoneticPr fontId="5" type="noConversion"/>
  </si>
  <si>
    <t>131동 1202호 인테리어 공사관계로 지하2층 1.2호라인 67구 6802 차량 이동 요청</t>
    <phoneticPr fontId="5" type="noConversion"/>
  </si>
  <si>
    <t>차량이동조치 완료</t>
    <phoneticPr fontId="5" type="noConversion"/>
  </si>
  <si>
    <t>10:58</t>
    <phoneticPr fontId="5" type="noConversion"/>
  </si>
  <si>
    <t>세대연락 -&gt; 작업자 오작동 -&gt; 상황종료</t>
    <phoneticPr fontId="5" type="noConversion"/>
  </si>
  <si>
    <t>비상_안방</t>
    <phoneticPr fontId="5" type="noConversion"/>
  </si>
  <si>
    <t>11:15</t>
    <phoneticPr fontId="5" type="noConversion"/>
  </si>
  <si>
    <t>112동</t>
    <phoneticPr fontId="5" type="noConversion"/>
  </si>
  <si>
    <t>업체와 통화 -&gt; 08:50부터 올라가기 시작했다고 하며, 앞으로 작업 시간 엄수한다 함(철거작업은 오늘(1/14) 끝남)</t>
    <phoneticPr fontId="5" type="noConversion"/>
  </si>
  <si>
    <t>112동 902호 공사시 작업시간 엄수 요청(수험생이 08:00부터 작업하는 소리가 났다고 함)(민원인: 010-3327-5427)</t>
    <phoneticPr fontId="5" type="noConversion"/>
  </si>
  <si>
    <t>11:43</t>
    <phoneticPr fontId="5" type="noConversion"/>
  </si>
  <si>
    <t>131-904</t>
    <phoneticPr fontId="5" type="noConversion"/>
  </si>
  <si>
    <t>131동 B2  책들이 오래 적치되어있어 처리해달라는 영선과장의 요청</t>
    <phoneticPr fontId="5" type="noConversion"/>
  </si>
  <si>
    <t>11:50</t>
    <phoneticPr fontId="5" type="noConversion"/>
  </si>
  <si>
    <t>4게이트</t>
    <phoneticPr fontId="5" type="noConversion"/>
  </si>
  <si>
    <t>차량높이</t>
    <phoneticPr fontId="5" type="noConversion"/>
  </si>
  <si>
    <t>중형밴(721조 8780) 차량높이가 높아서 구조물(배관)의 손상이 우려된다고 민원</t>
    <phoneticPr fontId="5" type="noConversion"/>
  </si>
  <si>
    <t>통행이 불편하게 공동현관문 앞에 불법주차한 차량에 대해 이동 및 주의 조치 민원(민원인: 010-8876-7031)</t>
    <phoneticPr fontId="5" type="noConversion"/>
  </si>
  <si>
    <t>Ⓑ133동 1층 현관문개방으로 춥다는 민원/ 자동문을 닫고 쪽문개방 및 안내문 부착 요청.→초소대원출동/ 요청사항실시 및 안내문부착. (추후 1층 공동현관문 고장시 주간점등시 자동문개방, 야간점등시 자동문 시건 및 쪽문개방키로함.B)
Ⓑ원형도로(홈플러스 앞)주차단속시 외부차량 단속 및 상가주차장 이용도록 강력히 계도해 달라는 민원인(YG) 요청.
Ⓑ재활용품수거일(목~금) 공사세대에 확인후(심한소음 발생일일경우/공고문 확인) 폐자재분출시 E/V수동전환하라 함. / 입주민 불편 및 안전우려.
Ⓑ125동 보양재가 낡고 냄새가 심하니 양호한것으로 교체가능한지 문의/지원대리.→초소대원 확인결과 / 125동 E/V은 사이즈가 다르며 작은 사이즈에는 다른보양재가 없다함. →결과통보 및 새보양재 구매요청(보안팀장→지원대리)→검토예정.
Ⓑ1게이트 4번차단바 배달차량 추돌사고.→보험처리.ERP.
Ⓑ141동 앞 이정표등 파손/ 이사차량이 추돌.→보험처리.ERP.</t>
    <phoneticPr fontId="5" type="noConversion"/>
  </si>
  <si>
    <t>07:00</t>
    <phoneticPr fontId="5" type="noConversion"/>
  </si>
  <si>
    <t>1F 필로티</t>
    <phoneticPr fontId="5" type="noConversion"/>
  </si>
  <si>
    <t>열쇠교체</t>
    <phoneticPr fontId="5" type="noConversion"/>
  </si>
  <si>
    <t>전동 필로티 창고 열쇠 교체 현황</t>
    <phoneticPr fontId="5" type="noConversion"/>
  </si>
  <si>
    <t>관련 문서 참조</t>
    <phoneticPr fontId="5" type="noConversion"/>
  </si>
  <si>
    <t>박종우</t>
    <phoneticPr fontId="5" type="noConversion"/>
  </si>
  <si>
    <t>112동 2301호 오늘 오전 쇼파 배송 입차요청(B2)-&gt;생활지원센터 박주임</t>
    <phoneticPr fontId="5" type="noConversion"/>
  </si>
  <si>
    <t>차량주와 통화결과 가까이 보기와 달리 차량 높이가 구조물 보다 낮으며
3게이트에서 4게이트 까지 테스트 결과 이상없다고 함</t>
    <phoneticPr fontId="5" type="noConversion"/>
  </si>
  <si>
    <t>13:01</t>
    <phoneticPr fontId="5" type="noConversion"/>
  </si>
  <si>
    <t>106-1901</t>
    <phoneticPr fontId="5" type="noConversion"/>
  </si>
  <si>
    <t>비상_홈넷</t>
    <phoneticPr fontId="5" type="noConversion"/>
  </si>
  <si>
    <t xml:space="preserve">IP 연락 -&gt; 입주민 오작동 </t>
    <phoneticPr fontId="5" type="noConversion"/>
  </si>
  <si>
    <t>13:05</t>
    <phoneticPr fontId="5" type="noConversion"/>
  </si>
  <si>
    <t>3게이트</t>
    <phoneticPr fontId="5" type="noConversion"/>
  </si>
  <si>
    <t>순찰차</t>
    <phoneticPr fontId="5" type="noConversion"/>
  </si>
  <si>
    <t>1게이트 13:06 순찰차 출차</t>
    <phoneticPr fontId="5" type="noConversion"/>
  </si>
  <si>
    <t>3게이트 단순 순찰목적으로 입차</t>
    <phoneticPr fontId="5" type="noConversion"/>
  </si>
  <si>
    <t>13:20</t>
    <phoneticPr fontId="5" type="noConversion"/>
  </si>
  <si>
    <t>132-2502</t>
    <phoneticPr fontId="5" type="noConversion"/>
  </si>
  <si>
    <t>IP 연락 -&gt; 입주민 오작동</t>
    <phoneticPr fontId="5" type="noConversion"/>
  </si>
  <si>
    <t>14:01</t>
    <phoneticPr fontId="5" type="noConversion"/>
  </si>
  <si>
    <t>117-1602</t>
    <phoneticPr fontId="5" type="noConversion"/>
  </si>
  <si>
    <t>방범_금고</t>
    <phoneticPr fontId="5" type="noConversion"/>
  </si>
  <si>
    <t>IP 연락 -&gt; 기기 오작동</t>
    <phoneticPr fontId="5" type="noConversion"/>
  </si>
  <si>
    <t>14:09</t>
    <phoneticPr fontId="5" type="noConversion"/>
  </si>
  <si>
    <t>117-402</t>
    <phoneticPr fontId="5" type="noConversion"/>
  </si>
  <si>
    <t>14:22</t>
    <phoneticPr fontId="5" type="noConversion"/>
  </si>
  <si>
    <t>117동</t>
    <phoneticPr fontId="5" type="noConversion"/>
  </si>
  <si>
    <t>자가격리자에 지원물품 전달키위해 3게이트로 입차</t>
    <phoneticPr fontId="5" type="noConversion"/>
  </si>
  <si>
    <t>14:49</t>
    <phoneticPr fontId="5" type="noConversion"/>
  </si>
  <si>
    <t>신고받고 순찰차 2게이트, 3게이트로 입차</t>
    <phoneticPr fontId="5" type="noConversion"/>
  </si>
  <si>
    <t>15:08</t>
    <phoneticPr fontId="5" type="noConversion"/>
  </si>
  <si>
    <t>102-102</t>
    <phoneticPr fontId="5" type="noConversion"/>
  </si>
  <si>
    <t>방범_적외선1</t>
    <phoneticPr fontId="5" type="noConversion"/>
  </si>
  <si>
    <r>
      <t>Ⓑ140동2001호 차량(46모8855)입차시 등록차량임에도 일반차량으로 인식된다 함. 시정요청.→익일 생활지원센터에 보고예정</t>
    </r>
    <r>
      <rPr>
        <sz val="10"/>
        <color rgb="FF1903BD"/>
        <rFont val="맑은 고딕"/>
        <family val="3"/>
        <charset val="129"/>
        <scheme val="minor"/>
      </rPr>
      <t>(A.지원센터 전달완료)</t>
    </r>
    <r>
      <rPr>
        <sz val="10"/>
        <rFont val="맑은 고딕"/>
        <family val="3"/>
        <charset val="129"/>
        <scheme val="minor"/>
      </rPr>
      <t xml:space="preserve">
Ⓑ133-1403민원 / 관계없는 차량(61조8315)이 지속적으로 입차한다함.  
 →수업차량으로 확인, 통화시도 했으나 불응(010 3392 4071), 생활지원센터에 블랙리스트등록 요청예정</t>
    </r>
    <r>
      <rPr>
        <sz val="10"/>
        <color rgb="FF1903BD"/>
        <rFont val="맑은 고딕"/>
        <family val="3"/>
        <charset val="129"/>
        <scheme val="minor"/>
      </rPr>
      <t>(A.지원센터 전달완료)</t>
    </r>
    <r>
      <rPr>
        <sz val="10"/>
        <rFont val="맑은 고딕"/>
        <family val="3"/>
        <charset val="129"/>
        <scheme val="minor"/>
      </rPr>
      <t xml:space="preserve"> 
Ⓑ109-2003민원/관계없는 차량(70자2766)이 지속적으로 입차한다함.
→통화시도 했으나 불응(010 9569 1009), 생활지원센터에 블랙리스트등록  요청예정</t>
    </r>
    <r>
      <rPr>
        <sz val="10"/>
        <color rgb="FF1903BD"/>
        <rFont val="맑은 고딕"/>
        <family val="3"/>
        <charset val="129"/>
        <scheme val="minor"/>
      </rPr>
      <t>(A.지원센터 전달완료)</t>
    </r>
    <r>
      <rPr>
        <sz val="10"/>
        <rFont val="맑은 고딕"/>
        <family val="3"/>
        <charset val="129"/>
        <scheme val="minor"/>
      </rPr>
      <t xml:space="preserve">
Ⓑ115, 116, 117동 필로티 키 확인요망
 -&gt; </t>
    </r>
    <r>
      <rPr>
        <sz val="10"/>
        <color rgb="FF1903BD"/>
        <rFont val="맑은 고딕"/>
        <family val="3"/>
        <charset val="129"/>
        <scheme val="minor"/>
      </rPr>
      <t xml:space="preserve">A. 115~117 추후교체 예정(기존열쇠 수령), 119동 열쇠 재 교체완료 </t>
    </r>
    <r>
      <rPr>
        <sz val="10"/>
        <color rgb="FF0070C0"/>
        <rFont val="맑은 고딕"/>
        <family val="3"/>
        <charset val="129"/>
        <scheme val="minor"/>
      </rPr>
      <t xml:space="preserve">
</t>
    </r>
    <r>
      <rPr>
        <sz val="10"/>
        <rFont val="맑은 고딕"/>
        <family val="3"/>
        <charset val="129"/>
        <scheme val="minor"/>
      </rPr>
      <t xml:space="preserve">
A. 107동 승강기 내부 공고문("반포1동 통장 모집 공고") B조 1초소 인수인계
A. 기전실 요청사항 : 전기차 충전기 고장등 민원이 올경우, 충전기에 적혀있는 A/S 접수 번호로 직접 통화하시도록 안내 요망</t>
    </r>
    <phoneticPr fontId="5" type="noConversion"/>
  </si>
  <si>
    <t>가정사로 3게이트15:10, 15:23 출차</t>
    <phoneticPr fontId="5" type="noConversion"/>
  </si>
  <si>
    <t>입주민과 통화 -&gt; 책을 치우신다고 함 (1/15) -&gt; 영선과장 내용 전달</t>
    <phoneticPr fontId="5" type="noConversion"/>
  </si>
  <si>
    <t>131-B1 1,2L</t>
    <phoneticPr fontId="5" type="noConversion"/>
  </si>
  <si>
    <t>관제업무</t>
    <phoneticPr fontId="5" type="noConversion"/>
  </si>
  <si>
    <t>131동 지하1층 1,2라인 카드O, 호출X</t>
    <phoneticPr fontId="5" type="noConversion"/>
  </si>
  <si>
    <t>1게이트 내용전달 및 시정조치</t>
    <phoneticPr fontId="5" type="noConversion"/>
  </si>
  <si>
    <t>완료A</t>
    <phoneticPr fontId="5" type="noConversion"/>
  </si>
  <si>
    <t>1게이트 주민입구 앞에서 차량이 경적을 울리면, 차가 밀려있지도 않은데 그냥 열어주는 것에 대해 민원(YG)</t>
    <phoneticPr fontId="5" type="noConversion"/>
  </si>
  <si>
    <t>17:28</t>
    <phoneticPr fontId="5" type="noConversion"/>
  </si>
  <si>
    <t>130-B1</t>
    <phoneticPr fontId="5" type="noConversion"/>
  </si>
  <si>
    <t>공동현관문</t>
    <phoneticPr fontId="5" type="noConversion"/>
  </si>
  <si>
    <t>카드X, 호출X 민원</t>
    <phoneticPr fontId="5" type="noConversion"/>
  </si>
  <si>
    <t>17:32</t>
    <phoneticPr fontId="5" type="noConversion"/>
  </si>
  <si>
    <t>141동 앞</t>
    <phoneticPr fontId="5" type="noConversion"/>
  </si>
  <si>
    <t>시설물</t>
    <phoneticPr fontId="5" type="noConversion"/>
  </si>
  <si>
    <t>이정표</t>
    <phoneticPr fontId="5" type="noConversion"/>
  </si>
  <si>
    <t>영선과장에게 내용 전달</t>
    <phoneticPr fontId="5" type="noConversion"/>
  </si>
  <si>
    <t>최기호</t>
    <phoneticPr fontId="5" type="noConversion"/>
  </si>
  <si>
    <t>17:37</t>
    <phoneticPr fontId="5" type="noConversion"/>
  </si>
  <si>
    <t>110-502</t>
    <phoneticPr fontId="5" type="noConversion"/>
  </si>
  <si>
    <t>홈넷</t>
    <phoneticPr fontId="5" type="noConversion"/>
  </si>
  <si>
    <t>비상_안방해제</t>
    <phoneticPr fontId="5" type="noConversion"/>
  </si>
  <si>
    <t>IP 통화 --&gt; 세대원 기기오작동</t>
    <phoneticPr fontId="5" type="noConversion"/>
  </si>
  <si>
    <t>초소대원 출동 --&gt; 카드 ,호출 정상</t>
    <phoneticPr fontId="5" type="noConversion"/>
  </si>
  <si>
    <t>19:02</t>
    <phoneticPr fontId="5" type="noConversion"/>
  </si>
  <si>
    <t>109동</t>
    <phoneticPr fontId="5" type="noConversion"/>
  </si>
  <si>
    <t>민원업무</t>
    <phoneticPr fontId="5" type="noConversion"/>
  </si>
  <si>
    <t>베란다에서 담배냄새가 올라온다는 민원, 방송요청</t>
    <phoneticPr fontId="5" type="noConversion"/>
  </si>
  <si>
    <t>방송 완료</t>
    <phoneticPr fontId="5" type="noConversion"/>
  </si>
  <si>
    <t>19:50</t>
    <phoneticPr fontId="5" type="noConversion"/>
  </si>
  <si>
    <t>120-1,B1,B2</t>
    <phoneticPr fontId="5" type="noConversion"/>
  </si>
  <si>
    <t>1층,  지하1,2층 공동현관문 카드O, 호출X</t>
    <phoneticPr fontId="5" type="noConversion"/>
  </si>
  <si>
    <t>초소대원 출동 --&gt; 1,B1,B2 개방, 안내문 부착, ERP 접수</t>
    <phoneticPr fontId="5" type="noConversion"/>
  </si>
  <si>
    <t>19:57</t>
    <phoneticPr fontId="5" type="noConversion"/>
  </si>
  <si>
    <t>초소대원 출동 --&gt; 정상 작동 완료</t>
    <phoneticPr fontId="5" type="noConversion"/>
  </si>
  <si>
    <t>20:35</t>
    <phoneticPr fontId="5" type="noConversion"/>
  </si>
  <si>
    <t>104-1402</t>
    <phoneticPr fontId="5" type="noConversion"/>
  </si>
  <si>
    <t>벨호출</t>
    <phoneticPr fontId="5" type="noConversion"/>
  </si>
  <si>
    <t>20:40</t>
    <phoneticPr fontId="5" type="noConversion"/>
  </si>
  <si>
    <t>133-303</t>
    <phoneticPr fontId="5" type="noConversion"/>
  </si>
  <si>
    <t>층간소음</t>
    <phoneticPr fontId="5" type="noConversion"/>
  </si>
  <si>
    <t xml:space="preserve">403호에서 쿵쿵 거리는 소음 </t>
    <phoneticPr fontId="5" type="noConversion"/>
  </si>
  <si>
    <t xml:space="preserve">IP 통화 --&gt;자제요청 </t>
    <phoneticPr fontId="5" type="noConversion"/>
  </si>
  <si>
    <t>21:29</t>
    <phoneticPr fontId="5" type="noConversion"/>
  </si>
  <si>
    <t>E/V</t>
    <phoneticPr fontId="5" type="noConversion"/>
  </si>
  <si>
    <t>143동2호기</t>
    <phoneticPr fontId="5" type="noConversion"/>
  </si>
  <si>
    <t>바닥에 병이깨져 음료가 흘러서 냄새가난다는 민원</t>
    <phoneticPr fontId="5" type="noConversion"/>
  </si>
  <si>
    <t>초소대원 출동 --&gt; 바닥정리 완료</t>
    <phoneticPr fontId="5" type="noConversion"/>
  </si>
  <si>
    <t>초소대원 출동 --&gt; 사람들이 안내문 내용을 오인해 벨 누름, 새로운 안내문 교체 완료</t>
    <phoneticPr fontId="5" type="noConversion"/>
  </si>
  <si>
    <t>22:56</t>
    <phoneticPr fontId="5" type="noConversion"/>
  </si>
  <si>
    <t>127-501</t>
    <phoneticPr fontId="5" type="noConversion"/>
  </si>
  <si>
    <t>비상_홈넷 해제</t>
    <phoneticPr fontId="5" type="noConversion"/>
  </si>
  <si>
    <t>초소대원 출동 --&gt; 인기척없음, ERP조회후 연락-&gt;기기오작동 확인</t>
    <phoneticPr fontId="5" type="noConversion"/>
  </si>
  <si>
    <t xml:space="preserve"> 파손 보험처리건(이사차량이 추돌)</t>
    <phoneticPr fontId="5" type="noConversion"/>
  </si>
  <si>
    <t>주차단속     7대,  이동주차  대, 경고장발부  7대</t>
    <phoneticPr fontId="5" type="noConversion"/>
  </si>
  <si>
    <t>09:30</t>
    <phoneticPr fontId="5" type="noConversion"/>
  </si>
  <si>
    <t>118-1호기</t>
    <phoneticPr fontId="5" type="noConversion"/>
  </si>
  <si>
    <t>손소독제</t>
    <phoneticPr fontId="5" type="noConversion"/>
  </si>
  <si>
    <t>교체완료</t>
    <phoneticPr fontId="5" type="noConversion"/>
  </si>
  <si>
    <t>09:40</t>
    <phoneticPr fontId="5" type="noConversion"/>
  </si>
  <si>
    <t>138동 입주민</t>
    <phoneticPr fontId="5" type="noConversion"/>
  </si>
  <si>
    <t>138동 B1~B2 지하주차장 불법주차차량으로 인해 불편민원 접수
010-9258-3794</t>
    <phoneticPr fontId="5" type="noConversion"/>
  </si>
  <si>
    <t>10초소 대원출동--&gt;주차안내문 부착 및 차주 연락 이동조치
25러6190 --&gt; 138-2804 / 010-2509-2767 --&gt;이동한다함
59로2758 --&gt; 138-2603 / 010-7140-5153 --&gt;이동한다함
59로5587 --&gt; 140-2302 / 010-8862-2474 --&gt;이동한다함
--&gt;피드백함</t>
    <phoneticPr fontId="5" type="noConversion"/>
  </si>
  <si>
    <t>별표_1_대형폐기물_품목_및_수집운반_수수료_부과기준(최종)표 선광에서 8초소전달함</t>
    <phoneticPr fontId="5" type="noConversion"/>
  </si>
  <si>
    <t>10:00</t>
    <phoneticPr fontId="5" type="noConversion"/>
  </si>
  <si>
    <t>128-1101</t>
    <phoneticPr fontId="5" type="noConversion"/>
  </si>
  <si>
    <t>긴급차량</t>
    <phoneticPr fontId="5" type="noConversion"/>
  </si>
  <si>
    <t>방역차량  입차</t>
    <phoneticPr fontId="5" type="noConversion"/>
  </si>
  <si>
    <t>127-1703</t>
    <phoneticPr fontId="5" type="noConversion"/>
  </si>
  <si>
    <t>CCTV</t>
    <phoneticPr fontId="5" type="noConversion"/>
  </si>
  <si>
    <t>2287차량 스크레치 관련  B조랑 통화요망 010-9075-5002</t>
    <phoneticPr fontId="5" type="noConversion"/>
  </si>
  <si>
    <t>월요일 오전 연락 드린다고 안내함</t>
    <phoneticPr fontId="5" type="noConversion"/>
  </si>
  <si>
    <t>전 초소 기준표 배포완료</t>
    <phoneticPr fontId="5" type="noConversion"/>
  </si>
  <si>
    <t>초소대원출동--&gt;방역완료 확인함</t>
    <phoneticPr fontId="5" type="noConversion"/>
  </si>
  <si>
    <t>상황실</t>
    <phoneticPr fontId="5" type="noConversion"/>
  </si>
  <si>
    <t>폐기물</t>
    <phoneticPr fontId="5" type="noConversion"/>
  </si>
  <si>
    <t>10:50</t>
    <phoneticPr fontId="5" type="noConversion"/>
  </si>
  <si>
    <t>124-401</t>
    <phoneticPr fontId="5" type="noConversion"/>
  </si>
  <si>
    <t>층간소음</t>
    <phoneticPr fontId="5" type="noConversion"/>
  </si>
  <si>
    <t>6초소대원출동--&gt;501호 부재중--&gt;피드백함</t>
    <phoneticPr fontId="5" type="noConversion"/>
  </si>
  <si>
    <t>공동현관문</t>
    <phoneticPr fontId="5" type="noConversion"/>
  </si>
  <si>
    <t>11:52</t>
    <phoneticPr fontId="5" type="noConversion"/>
  </si>
  <si>
    <t>12:07</t>
    <phoneticPr fontId="5" type="noConversion"/>
  </si>
  <si>
    <t>109-804</t>
    <phoneticPr fontId="5" type="noConversion"/>
  </si>
  <si>
    <t>민원업무</t>
    <phoneticPr fontId="5" type="noConversion"/>
  </si>
  <si>
    <t>2초소대원출동--&gt;정상작동</t>
    <phoneticPr fontId="5" type="noConversion"/>
  </si>
  <si>
    <t>호출해도 문개방 안됨  안쪽에서도 안 열린다는 민원</t>
    <phoneticPr fontId="5" type="noConversion"/>
  </si>
  <si>
    <t>3초소대원출동--&gt;1004호에민원내용전달 / 조심한다함--&gt;피드백함</t>
    <phoneticPr fontId="5" type="noConversion"/>
  </si>
  <si>
    <t>109-1004호 애들 쿵쿵 거리는 소리가 여기까지 들린다는 민원  
010-4522-5647</t>
    <phoneticPr fontId="5" type="noConversion"/>
  </si>
  <si>
    <t>13:00</t>
    <phoneticPr fontId="5" type="noConversion"/>
  </si>
  <si>
    <t>140-2403</t>
    <phoneticPr fontId="5" type="noConversion"/>
  </si>
  <si>
    <t>홈넷</t>
    <phoneticPr fontId="5" type="noConversion"/>
  </si>
  <si>
    <t>인터폰 연락이 안되어 초소 연락처 알려 달라함 010-8860-5179</t>
    <phoneticPr fontId="5" type="noConversion"/>
  </si>
  <si>
    <t>입주민 동의하에 9초소대원에게 입주민연락처 알려줌</t>
    <phoneticPr fontId="5" type="noConversion"/>
  </si>
  <si>
    <t>주차단속     4대,  이동주차  대, 경고장발부  4대</t>
    <phoneticPr fontId="5" type="noConversion"/>
  </si>
  <si>
    <t>13:08</t>
    <phoneticPr fontId="5" type="noConversion"/>
  </si>
  <si>
    <t>143-802</t>
    <phoneticPr fontId="5" type="noConversion"/>
  </si>
  <si>
    <t>9초소대원출동--&gt;  민원내용 전달 --&gt;피드백함</t>
    <phoneticPr fontId="5" type="noConversion"/>
  </si>
  <si>
    <t>주차단속     7대,  이동주차  대, 경고장발부 7 대</t>
    <phoneticPr fontId="5" type="noConversion"/>
  </si>
  <si>
    <t>15:54</t>
    <phoneticPr fontId="5" type="noConversion"/>
  </si>
  <si>
    <t>129-1F</t>
    <phoneticPr fontId="5" type="noConversion"/>
  </si>
  <si>
    <t>시건장치 고장 9초소 대원 상황실보고</t>
    <phoneticPr fontId="5" type="noConversion"/>
  </si>
  <si>
    <t>보양재 128동 2개 보관--&gt;기전실 연락[ERP기전실에서 등록키로 함]</t>
    <phoneticPr fontId="5" type="noConversion"/>
  </si>
  <si>
    <t>헬스장</t>
    <phoneticPr fontId="5" type="noConversion"/>
  </si>
  <si>
    <t>관제업무</t>
    <phoneticPr fontId="5" type="noConversion"/>
  </si>
  <si>
    <t>역학조사</t>
    <phoneticPr fontId="5" type="noConversion"/>
  </si>
  <si>
    <t>역학조사관 헬스장 확진자 조사차 CCTV열람 운영실장과 동행</t>
    <phoneticPr fontId="5" type="noConversion"/>
  </si>
  <si>
    <t>공문은 월요일 보내주기로 함</t>
    <phoneticPr fontId="5" type="noConversion"/>
  </si>
  <si>
    <t>16:00</t>
    <phoneticPr fontId="5" type="noConversion"/>
  </si>
  <si>
    <t>16:10</t>
    <phoneticPr fontId="5" type="noConversion"/>
  </si>
  <si>
    <t>센터</t>
    <phoneticPr fontId="5" type="noConversion"/>
  </si>
  <si>
    <t>시설물</t>
    <phoneticPr fontId="5" type="noConversion"/>
  </si>
  <si>
    <t>2층 남자화장실 변기 막혀서 넘치고 있음</t>
    <phoneticPr fontId="5" type="noConversion"/>
  </si>
  <si>
    <t>운영사무실 및 기전실 연락 조치 완료</t>
    <phoneticPr fontId="5" type="noConversion"/>
  </si>
  <si>
    <t>토</t>
    <phoneticPr fontId="5" type="noConversion"/>
  </si>
  <si>
    <t>야간1</t>
    <phoneticPr fontId="5" type="noConversion"/>
  </si>
  <si>
    <t>16:30</t>
    <phoneticPr fontId="5" type="noConversion"/>
  </si>
  <si>
    <t>124-2402</t>
    <phoneticPr fontId="5" type="noConversion"/>
  </si>
  <si>
    <t>습득물</t>
    <phoneticPr fontId="5" type="noConversion"/>
  </si>
  <si>
    <t>지갑습득물을 상황실 보관중</t>
    <phoneticPr fontId="5" type="noConversion"/>
  </si>
  <si>
    <t>입주민이 찾아감</t>
    <phoneticPr fontId="5" type="noConversion"/>
  </si>
  <si>
    <t>완료A</t>
    <phoneticPr fontId="5" type="noConversion"/>
  </si>
  <si>
    <t>생활업무</t>
    <phoneticPr fontId="5" type="noConversion"/>
  </si>
  <si>
    <t>17:23</t>
    <phoneticPr fontId="5" type="noConversion"/>
  </si>
  <si>
    <t>게스트룸</t>
    <phoneticPr fontId="5" type="noConversion"/>
  </si>
  <si>
    <t>게스트룸4</t>
    <phoneticPr fontId="5" type="noConversion"/>
  </si>
  <si>
    <t>이종화</t>
    <phoneticPr fontId="5" type="noConversion"/>
  </si>
  <si>
    <t>상황실 박종우 대원 출동 -&gt; 이상없음</t>
    <phoneticPr fontId="5" type="noConversion"/>
  </si>
  <si>
    <t>게스트룸 주변이 시끄럽고, 게스트룸9호에서 고등학생으로 보이는 사람들 7~8명이 나오는 것을 보았다는 민원(운영팀)</t>
    <phoneticPr fontId="5" type="noConversion"/>
  </si>
  <si>
    <t>17:38</t>
    <phoneticPr fontId="5" type="noConversion"/>
  </si>
  <si>
    <t>18:20</t>
    <phoneticPr fontId="5" type="noConversion"/>
  </si>
  <si>
    <t>143-B1</t>
    <phoneticPr fontId="5" type="noConversion"/>
  </si>
  <si>
    <t>장애인주차구역에 불법주차 차량 22보 0361, 44호 2201 이동 조치 요청</t>
    <phoneticPr fontId="5" type="noConversion"/>
  </si>
  <si>
    <t>22보 0361(143-1602, 010-7729-5556), 44호 2201(143-302 지인방문, 010-8314-4568) 차주와 연락하여 이동 조치</t>
    <phoneticPr fontId="5" type="noConversion"/>
  </si>
  <si>
    <t>20:00</t>
    <phoneticPr fontId="5" type="noConversion"/>
  </si>
  <si>
    <t>안내방송</t>
    <phoneticPr fontId="5" type="noConversion"/>
  </si>
  <si>
    <t>방송완료</t>
    <phoneticPr fontId="5" type="noConversion"/>
  </si>
  <si>
    <t xml:space="preserve">코로나19 확진자 헬스장 이용 관련 안내 </t>
    <phoneticPr fontId="5" type="noConversion"/>
  </si>
  <si>
    <t>110-701</t>
    <phoneticPr fontId="5" type="noConversion"/>
  </si>
  <si>
    <t>CCTV확인 결과 110-701로 추정됨 -&gt; 3초소 내용 전달</t>
    <phoneticPr fontId="5" type="noConversion"/>
  </si>
  <si>
    <t>119-1002</t>
    <phoneticPr fontId="5" type="noConversion"/>
  </si>
  <si>
    <t>21:31</t>
    <phoneticPr fontId="5" type="noConversion"/>
  </si>
  <si>
    <t>111-2101</t>
    <phoneticPr fontId="5" type="noConversion"/>
  </si>
  <si>
    <t>택배오배송</t>
    <phoneticPr fontId="5" type="noConversion"/>
  </si>
  <si>
    <t>2601호 IP연락-&gt; 내용전달함</t>
    <phoneticPr fontId="5" type="noConversion"/>
  </si>
  <si>
    <t>132-2002</t>
    <phoneticPr fontId="5" type="noConversion"/>
  </si>
  <si>
    <t>비상_안방</t>
    <phoneticPr fontId="5" type="noConversion"/>
  </si>
  <si>
    <t>IP 연락 -&gt; 입주민 오작동</t>
    <phoneticPr fontId="5" type="noConversion"/>
  </si>
  <si>
    <t>111-2601 택배가 오배송되어 2101호 세대현관 앞에 놓아둠</t>
    <phoneticPr fontId="5" type="noConversion"/>
  </si>
  <si>
    <t>22:05</t>
    <phoneticPr fontId="5" type="noConversion"/>
  </si>
  <si>
    <t>22:08</t>
    <phoneticPr fontId="5" type="noConversion"/>
  </si>
  <si>
    <t>22:20</t>
    <phoneticPr fontId="5" type="noConversion"/>
  </si>
  <si>
    <t>131-3,4L B1</t>
    <phoneticPr fontId="5" type="noConversion"/>
  </si>
  <si>
    <t>22:34</t>
    <phoneticPr fontId="5" type="noConversion"/>
  </si>
  <si>
    <t>101-1003</t>
    <phoneticPr fontId="5" type="noConversion"/>
  </si>
  <si>
    <t>순찰요청</t>
    <phoneticPr fontId="5" type="noConversion"/>
  </si>
  <si>
    <t>6초소 문완수 대원 출동 -&gt; 1102호는 부재중, 1202호 자제요청 -&gt; 피드백함</t>
    <phoneticPr fontId="5" type="noConversion"/>
  </si>
  <si>
    <t>부엌 베란다 문을 열면 타는 냄새가 들어옴(010-6397-1662)</t>
    <phoneticPr fontId="5" type="noConversion"/>
  </si>
  <si>
    <t>1초소 윤정섭 대원 출동 -&gt; 이상없음 -&gt; 피드백함</t>
    <phoneticPr fontId="5" type="noConversion"/>
  </si>
  <si>
    <t>131동 3,4라인 지하1층 또는 승강기에서 갈색 쇼핑백(내용물: 파란 강아지 목줄, 핑크색 강아지 옷)을 분실(010-3293-9985)</t>
    <phoneticPr fontId="5" type="noConversion"/>
  </si>
  <si>
    <t>22:50</t>
    <phoneticPr fontId="5" type="noConversion"/>
  </si>
  <si>
    <t>125-1503</t>
    <phoneticPr fontId="5" type="noConversion"/>
  </si>
  <si>
    <t>00:24</t>
    <phoneticPr fontId="5" type="noConversion"/>
  </si>
  <si>
    <t>143-2501</t>
    <phoneticPr fontId="5" type="noConversion"/>
  </si>
  <si>
    <t>이대진</t>
    <phoneticPr fontId="5" type="noConversion"/>
  </si>
  <si>
    <t>IP 연락 -&gt; 통신에러</t>
    <phoneticPr fontId="5" type="noConversion"/>
  </si>
  <si>
    <t>23:40</t>
    <phoneticPr fontId="5" type="noConversion"/>
  </si>
  <si>
    <t>1층 공동현관문 호출 안된다고 민원</t>
    <phoneticPr fontId="5" type="noConversion"/>
  </si>
  <si>
    <t>1층 리셋시도 정상작동 안됨 -&gt; 수동 개폐, B1,B2 리셋시도 정상작동 안됨 -&gt; 개방</t>
    <phoneticPr fontId="5" type="noConversion"/>
  </si>
  <si>
    <t>전초소대원 내용 전달 -&gt; 23:15 민원인이 분실물 찾았다고 연락옴</t>
    <phoneticPr fontId="5" type="noConversion"/>
  </si>
  <si>
    <t>110동앞 폐기물(흰색 꽃무늬 이불) 무단투기 확인 요청</t>
    <phoneticPr fontId="5" type="noConversion"/>
  </si>
  <si>
    <t>120동</t>
    <phoneticPr fontId="5" type="noConversion"/>
  </si>
  <si>
    <t>03:39</t>
    <phoneticPr fontId="5" type="noConversion"/>
  </si>
  <si>
    <t>순찰차 1게이트로 입차</t>
    <phoneticPr fontId="5" type="noConversion"/>
  </si>
  <si>
    <t>지하1층 124동 입구 차량 접촉사고(145하 7897, 140버 4676(132-1304))
-&gt; 관련영상 한화PC 저장</t>
    <phoneticPr fontId="5" type="noConversion"/>
  </si>
  <si>
    <t>124-B1</t>
    <phoneticPr fontId="5" type="noConversion"/>
  </si>
  <si>
    <t>04:24</t>
    <phoneticPr fontId="5" type="noConversion"/>
  </si>
  <si>
    <t>주민입구 차단바 LED 고장</t>
    <phoneticPr fontId="5" type="noConversion"/>
  </si>
  <si>
    <t>ERP 등록 -&gt; 기전실 전화연락 안됨(주간조 연락 요망)</t>
    <phoneticPr fontId="5" type="noConversion"/>
  </si>
  <si>
    <r>
      <t>Ⓑ127-1703 지하2층 차량파손(문콕) 상황 CCTV확인 
  전화통화 안됨.
Ⓑ104-1402호 민원-&gt;안내문에 140-200을 누루면 세대로 호출옴-&gt;"동" 기입필수
▶ 127-1703호 2287차량 스크레치 관련  B조랑 통화요망 010-9075-5002
    월요일 연락요망
▶ 폐기물 별표_1_대형폐기물_품목_및_수집운반_수수료_부과기준(최종)표
   선광에서 8초소전달함 → 전 초소 기준표 배포완료 -&gt; A. 잔여 기준표 배포완료</t>
    </r>
    <r>
      <rPr>
        <b/>
        <sz val="10"/>
        <rFont val="맑은 고딕"/>
        <family val="3"/>
        <charset val="129"/>
        <scheme val="minor"/>
      </rPr>
      <t xml:space="preserve">
</t>
    </r>
    <r>
      <rPr>
        <sz val="10"/>
        <rFont val="맑은 고딕"/>
        <family val="3"/>
        <charset val="129"/>
        <scheme val="minor"/>
      </rPr>
      <t>▶ 129-1F 필로티 창고 시건장치 고장 : 개방, 보양재 128동 2개 보관</t>
    </r>
    <phoneticPr fontId="5" type="noConversion"/>
  </si>
  <si>
    <r>
      <t xml:space="preserve">A. 120동 공동현관문 1층-수동개폐, B1,B2-개방
A. 6게이트 방문자 입구 정상작동
A. 자이안센터 2층 남자화장실 안내문 부착
A. 1게이트 차단바 LED 고장 -&gt; ERP등록 -&gt; </t>
    </r>
    <r>
      <rPr>
        <b/>
        <sz val="10"/>
        <rFont val="맑은 고딕"/>
        <family val="3"/>
        <charset val="129"/>
        <scheme val="minor"/>
      </rPr>
      <t xml:space="preserve">주간조 기전실 연락 요망 </t>
    </r>
    <phoneticPr fontId="5" type="noConversion"/>
  </si>
  <si>
    <r>
      <rPr>
        <sz val="10"/>
        <color rgb="FFFF0000"/>
        <rFont val="맑은 고딕"/>
        <family val="3"/>
        <charset val="129"/>
        <scheme val="minor"/>
      </rPr>
      <t>C. 1월13일 야간19:30 층간소음 안내방송 109동</t>
    </r>
    <r>
      <rPr>
        <sz val="10"/>
        <rFont val="맑은 고딕"/>
        <family val="3"/>
        <charset val="129"/>
        <scheme val="minor"/>
      </rPr>
      <t xml:space="preserve">
Ⓑ144-17층 비상계단에 쓰레기 발견
-&gt; 1701호 자기네꺼 아님 1702호 세대부재중 -&gt; A. 상황종료
Ⓑ예주에서 겨울물품-&gt;장갑,귀마개 보냄
</t>
    </r>
    <r>
      <rPr>
        <sz val="9"/>
        <rFont val="맑은 고딕"/>
        <family val="3"/>
        <charset val="129"/>
        <scheme val="minor"/>
      </rPr>
      <t>-&gt; B조(18개) 별도보관중 / C조 18개 지급완료 / A조 16개 지급완료(2개 별도보관중)</t>
    </r>
    <r>
      <rPr>
        <sz val="10"/>
        <rFont val="맑은 고딕"/>
        <family val="3"/>
        <charset val="129"/>
        <scheme val="minor"/>
      </rPr>
      <t xml:space="preserve">
A. '2021년 근로소득 연말정산 안내문' 전대원 전달(A조)
A. 1F 필로티 창고열쇠 수령(영선과장)
      -&gt; 115, 116, 117 -&gt; 키X  /  2초소 2개 지급(104,112동 기지급)  
      -&gt; 보양재 창고 정리정돈</t>
    </r>
    <phoneticPr fontId="5" type="noConversion"/>
  </si>
  <si>
    <t>Ⓑ127-1703 지하2층 차량파손(문콕) 상황 CCTV확인 
  전화통화 안됨.
Ⓑ104-1402호 민원-&gt;안내문에 140-200을 누루면 세대로 호출옴-&gt;"동" 기입필수</t>
    <phoneticPr fontId="5" type="noConversion"/>
  </si>
  <si>
    <t>Ⓑ127-1703 지하2층 차량파손(문콕) 상황 CCTV확인 
  전화통화 안됨.
Ⓑ104-1402호 민원-&gt;안내문에 140-200을 누르면 세대로 호출옴-&gt;"동" 기입필수</t>
    <phoneticPr fontId="5" type="noConversion"/>
  </si>
  <si>
    <t>▶ 127-1703호 2287차량 스크레치 관련  B조랑 통화요망 010-9075-5002
    월요일 연락할것
▶ 폐기물 별표_1_대형폐기물_품목_및_수집운반_수수료_부과기준(최종)표
   선광에서 8초소전달함 → 전 초소 기준표 배포완료</t>
    <phoneticPr fontId="5" type="noConversion"/>
  </si>
  <si>
    <t xml:space="preserve">수상한 사람이 현관문에서 벨을 누른다는 민원 </t>
    <phoneticPr fontId="5" type="noConversion"/>
  </si>
  <si>
    <r>
      <t>Ⓑ127-1703 지하2층 차량파손(문콕) 상황 CCTV확인 
  전화통화 안됨.
Ⓑ104-1402호 민원-&gt;안내문에 140-200을 누루면 세대로 호출옴-&gt;"동" 기입필수
▶ 127-1703호 2287차량 스크래치 관련  B조랑 통화요망 010-9075-5002
    월요일 연락요망
▶ 폐기물 별표_1_대형폐기물_품목_및_수집운반_수수료_부과기준(최종)표
   선광에서 8초소전달함 → 전 초소 기준표 배포완료 -&gt; A. 잔여 기준표 배포완료</t>
    </r>
    <r>
      <rPr>
        <b/>
        <sz val="10"/>
        <rFont val="맑은 고딕"/>
        <family val="3"/>
        <charset val="129"/>
        <scheme val="minor"/>
      </rPr>
      <t xml:space="preserve">
</t>
    </r>
    <r>
      <rPr>
        <sz val="10"/>
        <rFont val="맑은 고딕"/>
        <family val="3"/>
        <charset val="129"/>
        <scheme val="minor"/>
      </rPr>
      <t>▶ 129-1F 필로티 창고 시건장치 고장 : 개방</t>
    </r>
    <phoneticPr fontId="5" type="noConversion"/>
  </si>
  <si>
    <t>110-502</t>
    <phoneticPr fontId="5" type="noConversion"/>
  </si>
  <si>
    <t>홈넷</t>
    <phoneticPr fontId="5" type="noConversion"/>
  </si>
  <si>
    <t>안방비상</t>
    <phoneticPr fontId="5" type="noConversion"/>
  </si>
  <si>
    <t>10:01</t>
    <phoneticPr fontId="5" type="noConversion"/>
  </si>
  <si>
    <t xml:space="preserve">입주민 실수로 확인 </t>
    <phoneticPr fontId="5" type="noConversion"/>
  </si>
  <si>
    <t>윤현석</t>
    <phoneticPr fontId="5" type="noConversion"/>
  </si>
  <si>
    <t>완료C</t>
    <phoneticPr fontId="5" type="noConversion"/>
  </si>
  <si>
    <t>127-501</t>
    <phoneticPr fontId="5" type="noConversion"/>
  </si>
  <si>
    <t xml:space="preserve">입주민자녀 실수로 확인 </t>
    <phoneticPr fontId="5" type="noConversion"/>
  </si>
  <si>
    <t>11:17</t>
    <phoneticPr fontId="5" type="noConversion"/>
  </si>
  <si>
    <t>140-1304</t>
    <phoneticPr fontId="5" type="noConversion"/>
  </si>
  <si>
    <t>민원업무</t>
    <phoneticPr fontId="5" type="noConversion"/>
  </si>
  <si>
    <t>현관문 앞에서 모르는 할머니가 세대호출한다고 확인해달라는 민원 7911</t>
    <phoneticPr fontId="5" type="noConversion"/>
  </si>
  <si>
    <t>11:41</t>
    <phoneticPr fontId="5" type="noConversion"/>
  </si>
  <si>
    <t>거수자</t>
    <phoneticPr fontId="5" type="noConversion"/>
  </si>
  <si>
    <t>130-24f</t>
    <phoneticPr fontId="5" type="noConversion"/>
  </si>
  <si>
    <t>화재경보</t>
    <phoneticPr fontId="5" type="noConversion"/>
  </si>
  <si>
    <t>축적 발생</t>
    <phoneticPr fontId="5" type="noConversion"/>
  </si>
  <si>
    <t>11:50</t>
    <phoneticPr fontId="5" type="noConversion"/>
  </si>
  <si>
    <t>9초소 정인국 대원 출동 -&gt; 140-1101호 입주민으로 확인됨 -&gt; 112신고 
-&gt; 배우자 사우나 계신걸로 확인 -&gt; 9초소 입주민 보호 -&gt; 경찰차 입차 
-&gt; 112 출동신고취소 -&gt; 배우자 9초소 방문 입주민 인계완료</t>
    <phoneticPr fontId="5" type="noConversion"/>
  </si>
  <si>
    <t>1분 후 이상여부 확인 -&gt; 이상없음</t>
    <phoneticPr fontId="5" type="noConversion"/>
  </si>
  <si>
    <t>주차단속     8대,  이동주차  대, 경고장발부  8대</t>
    <phoneticPr fontId="5" type="noConversion"/>
  </si>
  <si>
    <t>13:15</t>
    <phoneticPr fontId="5" type="noConversion"/>
  </si>
  <si>
    <t>127-2501</t>
    <phoneticPr fontId="5" type="noConversion"/>
  </si>
  <si>
    <t>택배오배송</t>
    <phoneticPr fontId="5" type="noConversion"/>
  </si>
  <si>
    <t>127동2501호 택배오배송으로 인해 8초소 보관</t>
    <phoneticPr fontId="5" type="noConversion"/>
  </si>
  <si>
    <t>114-2002</t>
    <phoneticPr fontId="5" type="noConversion"/>
  </si>
  <si>
    <t>층간소음</t>
    <phoneticPr fontId="5" type="noConversion"/>
  </si>
  <si>
    <t>13:43</t>
    <phoneticPr fontId="5" type="noConversion"/>
  </si>
  <si>
    <t>2102호 IP폰 통화 --&gt;주의조치</t>
    <phoneticPr fontId="5" type="noConversion"/>
  </si>
  <si>
    <t>노정림씨 연락하여 8초소 찾아가라고 안내함--&gt;찾아감</t>
    <phoneticPr fontId="5" type="noConversion"/>
  </si>
  <si>
    <t>143-2101</t>
    <phoneticPr fontId="5" type="noConversion"/>
  </si>
  <si>
    <t>14:03</t>
    <phoneticPr fontId="5" type="noConversion"/>
  </si>
  <si>
    <r>
      <t xml:space="preserve">A. 120동 공동현관문 1층-수동개폐, B1,B2-개방
A. 6게이트 방문자 입구 정상작동
A. 자이안센터 2층 남자화장실 안내문 부착
A. 1게이트 차단바 LED 고장 -&gt; ERP등록 -&gt; </t>
    </r>
    <r>
      <rPr>
        <b/>
        <sz val="10"/>
        <rFont val="맑은 고딕"/>
        <family val="3"/>
        <charset val="129"/>
        <scheme val="minor"/>
      </rPr>
      <t>주간조 기전실 연락완료 
C. 전동 필로티 창고 열쇠 통일해서 교체요청 ( 영선과 )</t>
    </r>
    <phoneticPr fontId="5" type="noConversion"/>
  </si>
  <si>
    <t>주차단속     5대,  이동주차  대, 경고장발부  5대</t>
    <phoneticPr fontId="5" type="noConversion"/>
  </si>
  <si>
    <t>116-2201</t>
    <phoneticPr fontId="5" type="noConversion"/>
  </si>
  <si>
    <t>15:33</t>
    <phoneticPr fontId="5" type="noConversion"/>
  </si>
  <si>
    <t>관제업무</t>
    <phoneticPr fontId="5" type="noConversion"/>
  </si>
  <si>
    <t>일</t>
    <phoneticPr fontId="5" type="noConversion"/>
  </si>
  <si>
    <t>야간2</t>
    <phoneticPr fontId="5" type="noConversion"/>
  </si>
  <si>
    <t>16:32</t>
    <phoneticPr fontId="5" type="noConversion"/>
  </si>
  <si>
    <t>이종화</t>
    <phoneticPr fontId="5" type="noConversion"/>
  </si>
  <si>
    <t>완료A</t>
    <phoneticPr fontId="5" type="noConversion"/>
  </si>
  <si>
    <t>자이안센터</t>
    <phoneticPr fontId="5" type="noConversion"/>
  </si>
  <si>
    <t>140-1702 출입카드키 상황실에 보관</t>
    <phoneticPr fontId="5" type="noConversion"/>
  </si>
  <si>
    <t>입주민 출입카드키 찾아감</t>
    <phoneticPr fontId="5" type="noConversion"/>
  </si>
  <si>
    <t>16:50</t>
    <phoneticPr fontId="5" type="noConversion"/>
  </si>
  <si>
    <t>114-2102</t>
    <phoneticPr fontId="5" type="noConversion"/>
  </si>
  <si>
    <t>17:05</t>
    <phoneticPr fontId="5" type="noConversion"/>
  </si>
  <si>
    <t>107-501</t>
    <phoneticPr fontId="5" type="noConversion"/>
  </si>
  <si>
    <t>비상_욕실</t>
    <phoneticPr fontId="5" type="noConversion"/>
  </si>
  <si>
    <t xml:space="preserve">IP 연락 -&gt; 입주민 오작동 </t>
    <phoneticPr fontId="5" type="noConversion"/>
  </si>
  <si>
    <t>1/16 13:43 2002호 층간소음 민원에 대해 문의차 방문 (손님이 오신지 5분도 안되어 인터폰 왔다며 억울하다고 함)</t>
    <phoneticPr fontId="5" type="noConversion"/>
  </si>
  <si>
    <t>2002호 층간소음 민원들어오면 초소대원 출동해서 발자국 소리 듣고 2102호로 피드백 원함 (114-2102 입주민 요청사항)</t>
    <phoneticPr fontId="5" type="noConversion"/>
  </si>
  <si>
    <t>17:22</t>
    <phoneticPr fontId="5" type="noConversion"/>
  </si>
  <si>
    <t>카드X 민원</t>
    <phoneticPr fontId="5" type="noConversion"/>
  </si>
  <si>
    <t>17:40</t>
    <phoneticPr fontId="5" type="noConversion"/>
  </si>
  <si>
    <t>124-401</t>
    <phoneticPr fontId="5" type="noConversion"/>
  </si>
  <si>
    <t>IP 연락 -&gt; 통신에러 -&gt; 6초소 문완수 대원 출동 -&gt; 자제요청</t>
    <phoneticPr fontId="5" type="noConversion"/>
  </si>
  <si>
    <t>18:05</t>
    <phoneticPr fontId="5" type="noConversion"/>
  </si>
  <si>
    <t>105동 분수대</t>
    <phoneticPr fontId="5" type="noConversion"/>
  </si>
  <si>
    <t>105동 분수대 입구 전등 고장</t>
    <phoneticPr fontId="5" type="noConversion"/>
  </si>
  <si>
    <t>18:22</t>
    <phoneticPr fontId="5" type="noConversion"/>
  </si>
  <si>
    <t>136-B1</t>
    <phoneticPr fontId="5" type="noConversion"/>
  </si>
  <si>
    <t>143-1F,B1,B2</t>
    <phoneticPr fontId="5" type="noConversion"/>
  </si>
  <si>
    <t>카드X, 경비호출X 민원</t>
    <phoneticPr fontId="5" type="noConversion"/>
  </si>
  <si>
    <t>9초소 허명 대원 출동 -&gt; 리셋시도 정상작동 안됨 -&gt; 1F 쪽문 개방, B1,B2 개방 -&gt; ERP 등록 -&gt; 기전실 연락 -&gt; 안내문 부착</t>
    <phoneticPr fontId="5" type="noConversion"/>
  </si>
  <si>
    <t xml:space="preserve">상황실 이대진 대원 출동 -&gt; 리셋시도 정상작동 안됨 -&gt; 안내문 부착 
-&gt;ERP 등록 -&gt; 기전실 연락 </t>
    <phoneticPr fontId="5" type="noConversion"/>
  </si>
  <si>
    <t>19:47</t>
    <phoneticPr fontId="5" type="noConversion"/>
  </si>
  <si>
    <t>120-1F,B1,B2</t>
    <phoneticPr fontId="5" type="noConversion"/>
  </si>
  <si>
    <t>호출 X</t>
    <phoneticPr fontId="5" type="noConversion"/>
  </si>
  <si>
    <t>ERP 재등록 -&gt; 기전실 연락</t>
    <phoneticPr fontId="5" type="noConversion"/>
  </si>
  <si>
    <t>20:51</t>
    <phoneticPr fontId="5" type="noConversion"/>
  </si>
  <si>
    <t>105-403</t>
    <phoneticPr fontId="5" type="noConversion"/>
  </si>
  <si>
    <t>소음</t>
    <phoneticPr fontId="5" type="noConversion"/>
  </si>
  <si>
    <t>20:52</t>
    <phoneticPr fontId="5" type="noConversion"/>
  </si>
  <si>
    <t>117-1602</t>
    <phoneticPr fontId="5" type="noConversion"/>
  </si>
  <si>
    <t>방범_금고</t>
    <phoneticPr fontId="5" type="noConversion"/>
  </si>
  <si>
    <t>IP 연락 -&gt; 기기오작동 -&gt; 인테리어로 금고가 없는데, 근래 몇차례 상황실에서 금고 비상벨이 울렸다며 IP온다 함 -&gt; 기전실에 점검 요청하시라고 안내</t>
    <phoneticPr fontId="5" type="noConversion"/>
  </si>
  <si>
    <t>3초소 원형준 대원 출동 -&gt; 이상없음</t>
    <phoneticPr fontId="5" type="noConversion"/>
  </si>
  <si>
    <t>21:40</t>
    <phoneticPr fontId="5" type="noConversion"/>
  </si>
  <si>
    <t>134-2003</t>
    <phoneticPr fontId="5" type="noConversion"/>
  </si>
  <si>
    <t xml:space="preserve">21:48 </t>
    <phoneticPr fontId="5" type="noConversion"/>
  </si>
  <si>
    <t>2게이트</t>
    <phoneticPr fontId="5" type="noConversion"/>
  </si>
  <si>
    <t>차단바</t>
    <phoneticPr fontId="5" type="noConversion"/>
  </si>
  <si>
    <t>2게이트 방문입구 차단바 올라가서 안내려옴 ( 8번 리셋 시도)</t>
    <phoneticPr fontId="5" type="noConversion"/>
  </si>
  <si>
    <t>IP연락 -&gt; 통신에러</t>
    <phoneticPr fontId="5" type="noConversion"/>
  </si>
  <si>
    <t>기전실 연락 -&gt; ERP등록 -&gt;안내문 부착</t>
    <phoneticPr fontId="5" type="noConversion"/>
  </si>
  <si>
    <t>21:36</t>
    <phoneticPr fontId="5" type="noConversion"/>
  </si>
  <si>
    <t>134-1202</t>
    <phoneticPr fontId="5" type="noConversion"/>
  </si>
  <si>
    <t>차량번호인식</t>
    <phoneticPr fontId="5" type="noConversion"/>
  </si>
  <si>
    <t xml:space="preserve">39노 2417 전기차(134-1202) 등록차량 -&gt; 차단기 번호 인식 오류 </t>
    <phoneticPr fontId="5" type="noConversion"/>
  </si>
  <si>
    <t>20시부터 발소리등 시끄러운 소리가 들림</t>
    <phoneticPr fontId="5" type="noConversion"/>
  </si>
  <si>
    <t>이대진</t>
    <phoneticPr fontId="5" type="noConversion"/>
  </si>
  <si>
    <t>주간조 생활지원센터 인수인계 요망</t>
    <phoneticPr fontId="5" type="noConversion"/>
  </si>
  <si>
    <t>20분전부터 간헐적으로 자동차 공회전하는 듯한 소리가 들림. 음악을 크게 틀어논것으로 추정되며 순찰요청(010-5415-0204)</t>
    <phoneticPr fontId="5" type="noConversion"/>
  </si>
  <si>
    <t>▶ 127-1703호 2287차량 스크래치 관련  B조랑 통화요망 010-9075-5002
    월요일 연락요망
▶ 폐기물 별표_1_대형폐기물_품목_및_수집운반_수수료_부과기준(최종)표
   선광에서 8초소전달함 → 전 초소 기준표 배포완료 -&gt; A. 잔여 기준표 배포완료
▶ 129-1F 필로티 창고 시건장치 고장 : 개방</t>
    <phoneticPr fontId="5" type="noConversion"/>
  </si>
  <si>
    <r>
      <t xml:space="preserve">A. 120동 공동현관문 1층-수동개폐, B1,B2-개방, </t>
    </r>
    <r>
      <rPr>
        <b/>
        <sz val="10"/>
        <rFont val="맑은 고딕"/>
        <family val="3"/>
        <charset val="129"/>
        <scheme val="minor"/>
      </rPr>
      <t>ERP 1/16 재등록</t>
    </r>
    <r>
      <rPr>
        <sz val="10"/>
        <rFont val="맑은 고딕"/>
        <family val="3"/>
        <charset val="129"/>
        <scheme val="minor"/>
      </rPr>
      <t xml:space="preserve">
A. 6게이트 방문자 입구 고장 반복
A. 1게이트 차단바 LED 고장 -&gt; ERP등록 -&gt; 주간조 기전실 연락완료 
A.  114-2102 입주민 요청사항 ⇒ 114-2002 층간소음 민원들어오면 2002호로 초소대원 출동해서 발자국 소리 듣고 2102호로 피드백 원함
A. 39노 2417 전기차(134-1202) 등록차량 -&gt; 차단기 번호 인식 오류 -&gt; 
주간조 생활지원센터 인수인계 요망
</t>
    </r>
    <r>
      <rPr>
        <b/>
        <sz val="10"/>
        <rFont val="맑은 고딕"/>
        <family val="3"/>
        <charset val="129"/>
        <scheme val="minor"/>
      </rPr>
      <t xml:space="preserve">C. 전동 필로티 창고 열쇠 통일해서 교체요청 ( 영선과 )
</t>
    </r>
    <phoneticPr fontId="5" type="noConversion"/>
  </si>
  <si>
    <t>08:49</t>
    <phoneticPr fontId="5" type="noConversion"/>
  </si>
  <si>
    <t>114동</t>
    <phoneticPr fontId="5" type="noConversion"/>
  </si>
  <si>
    <t>오물</t>
    <phoneticPr fontId="5" type="noConversion"/>
  </si>
  <si>
    <t>114-1호기 E/V 바닥에 끈적이는 물질이 있다는 민원</t>
    <phoneticPr fontId="5" type="noConversion"/>
  </si>
  <si>
    <t>09:48</t>
    <phoneticPr fontId="5" type="noConversion"/>
  </si>
  <si>
    <t>143-2504</t>
    <phoneticPr fontId="5" type="noConversion"/>
  </si>
  <si>
    <t>48다0396 차량이 등록하지 않았는데 입차에 뜬다는 민원</t>
    <phoneticPr fontId="5" type="noConversion"/>
  </si>
  <si>
    <t>09:58</t>
    <phoneticPr fontId="5" type="noConversion"/>
  </si>
  <si>
    <t>131-12F</t>
    <phoneticPr fontId="5" type="noConversion"/>
  </si>
  <si>
    <t>관제업무</t>
    <phoneticPr fontId="5" type="noConversion"/>
  </si>
  <si>
    <t>화재비상</t>
    <phoneticPr fontId="5" type="noConversion"/>
  </si>
  <si>
    <t>차주와 연락(010-2825-1078)해보니 전에 사시던 분인데 명절에 이쪽으로 택배가 자주 오고, 어제 세대원 분한테 택배 연락받고 찾으러 온거라함-&gt;세대에 피드백 해줌</t>
    <phoneticPr fontId="5" type="noConversion"/>
  </si>
  <si>
    <t>초소대원 출동-&gt;1202호 공사로 인한 오작동 확인-&gt;이상 없음</t>
    <phoneticPr fontId="5" type="noConversion"/>
  </si>
  <si>
    <t>10:03</t>
    <phoneticPr fontId="5" type="noConversion"/>
  </si>
  <si>
    <t>113동</t>
    <phoneticPr fontId="5" type="noConversion"/>
  </si>
  <si>
    <t>애완견</t>
    <phoneticPr fontId="5" type="noConversion"/>
  </si>
  <si>
    <t>주인은 있으나 목줄하지 않은 애완견이 있다며 조치해 달라는 요청</t>
    <phoneticPr fontId="5" type="noConversion"/>
  </si>
  <si>
    <t>초소대원 출동-&gt;주변에 목줄 안한 애완견 없음-&gt;복귀함</t>
    <phoneticPr fontId="5" type="noConversion"/>
  </si>
  <si>
    <t>10:19</t>
    <phoneticPr fontId="5" type="noConversion"/>
  </si>
  <si>
    <t xml:space="preserve">131동 </t>
    <phoneticPr fontId="5" type="noConversion"/>
  </si>
  <si>
    <t>공사</t>
    <phoneticPr fontId="5" type="noConversion"/>
  </si>
  <si>
    <t>902,1202호 두세대중 문을 열고 공사하는 세대가 있다는 지원센타 이관민원</t>
    <phoneticPr fontId="5" type="noConversion"/>
  </si>
  <si>
    <t>초소대원 출동-&gt;902호에서 문개방하고 공사-&gt;문 닫도록 지시함-&gt;지원센타에 내용전달함</t>
    <phoneticPr fontId="5" type="noConversion"/>
  </si>
  <si>
    <t>10:43</t>
    <phoneticPr fontId="5" type="noConversion"/>
  </si>
  <si>
    <t>131-2101</t>
    <phoneticPr fontId="5" type="noConversion"/>
  </si>
  <si>
    <t>132-2101호 택배가 오배송 되어 있다며 조치해 달라는 요청</t>
    <phoneticPr fontId="5" type="noConversion"/>
  </si>
  <si>
    <t>IP 및 유선 연결되지 않아 초소대원이 문앞에 가져다 놓음</t>
    <phoneticPr fontId="5" type="noConversion"/>
  </si>
  <si>
    <t>11:01</t>
    <phoneticPr fontId="5" type="noConversion"/>
  </si>
  <si>
    <t>지원센타</t>
    <phoneticPr fontId="5" type="noConversion"/>
  </si>
  <si>
    <t>113-1호기 E/V 손소독제 꼭지 교체 요청</t>
    <phoneticPr fontId="5" type="noConversion"/>
  </si>
  <si>
    <t>순찰대원 출동하여 교체함</t>
    <phoneticPr fontId="5" type="noConversion"/>
  </si>
  <si>
    <t>11:21</t>
    <phoneticPr fontId="5" type="noConversion"/>
  </si>
  <si>
    <t>140-702</t>
    <phoneticPr fontId="5" type="noConversion"/>
  </si>
  <si>
    <t>홈넷</t>
    <phoneticPr fontId="5" type="noConversion"/>
  </si>
  <si>
    <t>11:29</t>
    <phoneticPr fontId="5" type="noConversion"/>
  </si>
  <si>
    <t>비상 욕실 / 해제</t>
    <phoneticPr fontId="5" type="noConversion"/>
  </si>
  <si>
    <t>IP 불통. 초소대원 출동-&gt;세대 연락처 없음 및 세대내 응답없음-&gt;초소대원 복귀</t>
    <phoneticPr fontId="5" type="noConversion"/>
  </si>
  <si>
    <t>11:31</t>
    <phoneticPr fontId="5" type="noConversion"/>
  </si>
  <si>
    <t>119-601</t>
    <phoneticPr fontId="5" type="noConversion"/>
  </si>
  <si>
    <t>132-1503</t>
    <phoneticPr fontId="5" type="noConversion"/>
  </si>
  <si>
    <t>IP 불통. 초소대원 출동-&gt;문밖에서 비상소리가 들리나 세대내 응답없음.ERP 조회로 유선통화.따님과 연결되어 알아보겠다고 함-&gt;입주민이 노인분으로 귀가 잘 안들린다며 이상은 없다고 함</t>
    <phoneticPr fontId="5" type="noConversion"/>
  </si>
  <si>
    <t>11:40</t>
    <phoneticPr fontId="5" type="noConversion"/>
  </si>
  <si>
    <t>방송</t>
    <phoneticPr fontId="5" type="noConversion"/>
  </si>
  <si>
    <t>116동에서 방송 음질이 늘어진다는 민원이 있다며 확인해 달라는 요청</t>
    <phoneticPr fontId="5" type="noConversion"/>
  </si>
  <si>
    <t>13:22</t>
    <phoneticPr fontId="5" type="noConversion"/>
  </si>
  <si>
    <t>기전실</t>
    <phoneticPr fontId="5" type="noConversion"/>
  </si>
  <si>
    <t>세대 홈넷</t>
    <phoneticPr fontId="5" type="noConversion"/>
  </si>
  <si>
    <t>137동 12~22층 층간장비 AS 문제로 호출이 불가하니 안내문 부착해 달라는 요청</t>
    <phoneticPr fontId="5" type="noConversion"/>
  </si>
  <si>
    <t>14:11</t>
    <phoneticPr fontId="5" type="noConversion"/>
  </si>
  <si>
    <t>140-2604</t>
    <phoneticPr fontId="5" type="noConversion"/>
  </si>
  <si>
    <t>위층에서 쿵쿵소리가 너무 시끄럽다는 민원</t>
    <phoneticPr fontId="5" type="noConversion"/>
  </si>
  <si>
    <t>방재과장에게 내용 문의-&gt;동호수를 알고 직접 찾아가서 듣어봐야 알수 있다고함-&gt;지원팀장 문의 결과 116-1301호 동대표 댁이라고 함-&gt;외출중이니 다음에 연락한다는 답변</t>
    <phoneticPr fontId="5" type="noConversion"/>
  </si>
  <si>
    <t>15:03</t>
    <phoneticPr fontId="5" type="noConversion"/>
  </si>
  <si>
    <t>5초소</t>
    <phoneticPr fontId="5" type="noConversion"/>
  </si>
  <si>
    <t>게이트바</t>
    <phoneticPr fontId="5" type="noConversion"/>
  </si>
  <si>
    <t>1번 차단바 LED 수리목적으로 기전실에서 가져감</t>
    <phoneticPr fontId="5" type="noConversion"/>
  </si>
  <si>
    <t>E/V 내부,1층,B1,B2 안내문 부착함</t>
    <phoneticPr fontId="5" type="noConversion"/>
  </si>
  <si>
    <t>15:50</t>
    <phoneticPr fontId="5" type="noConversion"/>
  </si>
  <si>
    <t>보고서</t>
    <phoneticPr fontId="5" type="noConversion"/>
  </si>
  <si>
    <t>야간조 세대공사 현황 올릴때 시설현황 조사서도 같이 팀과장방에 올려달라는 지원센타 팀장 요청</t>
    <phoneticPr fontId="5" type="noConversion"/>
  </si>
  <si>
    <t>각 팀장에 내용전달</t>
    <phoneticPr fontId="5" type="noConversion"/>
  </si>
  <si>
    <t>15:55</t>
    <phoneticPr fontId="5" type="noConversion"/>
  </si>
  <si>
    <t>120동 현관이 수리가 오래 걸린다는 강한 민원이 있다는 연락</t>
    <phoneticPr fontId="5" type="noConversion"/>
  </si>
  <si>
    <t>ERP 재업</t>
    <phoneticPr fontId="5" type="noConversion"/>
  </si>
  <si>
    <t>16:10분 교체함</t>
    <phoneticPr fontId="5" type="noConversion"/>
  </si>
  <si>
    <t>Ⓑ1초소 2게이트 차단바-&gt;정상작동중
Ⓑ129동 필로티 시건장치-&gt;영선에서 수리 완료
Ⓑ137동 12~22층 층간장비 AS-&gt;홈넷(세대 호출) 안된다고 함-&gt;안내문 부착
Ⓑ5초소 1번 게이트바 LED 수리목적 기전실에서 가져감
Ⓑ야간조 세대공사 현황 올릴때 시설현황 조사서도 같이 팀과장방에 올려달라는 지원센타 팀장 요청
Ⓑ1/18일 B조 곽성준 대원 연차</t>
    <phoneticPr fontId="5" type="noConversion"/>
  </si>
  <si>
    <t>010-3598-8881 버릴게 많아서 영업용종량제봉투 버려도 되는지 문의</t>
    <phoneticPr fontId="5" type="noConversion"/>
  </si>
  <si>
    <t xml:space="preserve"> 137동 입주민</t>
    <phoneticPr fontId="5" type="noConversion"/>
  </si>
  <si>
    <t>16:47</t>
    <phoneticPr fontId="5" type="noConversion"/>
  </si>
  <si>
    <t>신고필품목이라 아파트폐기 불가 성광업체 문의안내 및 
베리타스상가 문의안내</t>
    <phoneticPr fontId="5" type="noConversion"/>
  </si>
  <si>
    <t>생활업무</t>
    <phoneticPr fontId="5" type="noConversion"/>
  </si>
  <si>
    <t>폐기물문의</t>
    <phoneticPr fontId="5" type="noConversion"/>
  </si>
  <si>
    <t>16:50</t>
    <phoneticPr fontId="5" type="noConversion"/>
  </si>
  <si>
    <t>140-1,2호기</t>
    <phoneticPr fontId="5" type="noConversion"/>
  </si>
  <si>
    <t>손소독제</t>
    <phoneticPr fontId="5" type="noConversion"/>
  </si>
  <si>
    <t>128-1</t>
    <phoneticPr fontId="5" type="noConversion"/>
  </si>
  <si>
    <t>관제업무</t>
    <phoneticPr fontId="5" type="noConversion"/>
  </si>
  <si>
    <t>FMLG</t>
    <phoneticPr fontId="5" type="noConversion"/>
  </si>
  <si>
    <t>17:13</t>
    <phoneticPr fontId="5" type="noConversion"/>
  </si>
  <si>
    <t>센터 옥상</t>
    <phoneticPr fontId="5" type="noConversion"/>
  </si>
  <si>
    <t>퇴출조치</t>
    <phoneticPr fontId="5" type="noConversion"/>
  </si>
  <si>
    <t>중학생 난관에 올라가 있다며 퇴거조치요청 02-536-0856 / 010-8700-7303</t>
    <phoneticPr fontId="5" type="noConversion"/>
  </si>
  <si>
    <t>상황실대원 2명 출동 -&gt; 입주민자녀 중학생 7명 귀가조치완료</t>
    <phoneticPr fontId="5" type="noConversion"/>
  </si>
  <si>
    <t>손소독제펌프파손 교체요청 140-1호기</t>
    <phoneticPr fontId="5" type="noConversion"/>
  </si>
  <si>
    <t>140-1호기 펌프파손 교체완료</t>
    <phoneticPr fontId="5" type="noConversion"/>
  </si>
  <si>
    <t>Ⓑ1초소 2게이트 차단바-&gt;정상작동중
Ⓑ129동 필로티 시건장치-&gt;영선에서 수리 완료
Ⓑ137동 12~22층 층간장비 AS-&gt;홈넷(세대 호출) 안된다고 함
-&gt;안내문 부착(세대키 소지 안내문 내용변경)
Ⓑ5초소 1번 게이트바 LED 수리목적 기전실에서 가져감
Ⓑ1/18일 B조 곽성준 대원 연차
Ⓑ야간조 세대공사 현황 올릴때 시설현황 조사서도 같이 팀과장방에 올려달라는 지원센타 팀장 요청</t>
    <phoneticPr fontId="5" type="noConversion"/>
  </si>
  <si>
    <t>FMLG 1899-7144 접수완료 -&gt; 26층 안열리는 문제로 비상벨호출함
-&gt; 추가접수함 -&gt; 7초소 김희술 대원 확인결과 이상없음 -&gt; 이물질 제거 후 정상작동 FMLG기사 피드백받음</t>
    <phoneticPr fontId="5" type="noConversion"/>
  </si>
  <si>
    <t>104-B1</t>
    <phoneticPr fontId="5" type="noConversion"/>
  </si>
  <si>
    <t>130-B1</t>
    <phoneticPr fontId="5" type="noConversion"/>
  </si>
  <si>
    <t>17:53</t>
    <phoneticPr fontId="5" type="noConversion"/>
  </si>
  <si>
    <t>공동현관문</t>
    <phoneticPr fontId="5" type="noConversion"/>
  </si>
  <si>
    <t>104동 앞쪽 카드리더기 안읽음 점검요청</t>
    <phoneticPr fontId="5" type="noConversion"/>
  </si>
  <si>
    <t>호출 카드기 둘다 먹통</t>
    <phoneticPr fontId="5" type="noConversion"/>
  </si>
  <si>
    <t>17:54</t>
    <phoneticPr fontId="5" type="noConversion"/>
  </si>
  <si>
    <t>132-1호기</t>
    <phoneticPr fontId="5" type="noConversion"/>
  </si>
  <si>
    <t>FMLG 접수요청 132-1호기 전원 나간상태</t>
    <phoneticPr fontId="5" type="noConversion"/>
  </si>
  <si>
    <t>18:22</t>
    <phoneticPr fontId="5" type="noConversion"/>
  </si>
  <si>
    <t>2초소 최병수 대원 출동 -&gt; 정상화 조치완료</t>
    <phoneticPr fontId="5" type="noConversion"/>
  </si>
  <si>
    <t xml:space="preserve">132동 </t>
    <phoneticPr fontId="5" type="noConversion"/>
  </si>
  <si>
    <t>층간소음</t>
    <phoneticPr fontId="5" type="noConversion"/>
  </si>
  <si>
    <t>19:30</t>
    <phoneticPr fontId="5" type="noConversion"/>
  </si>
  <si>
    <t>132동 층간소음 안내방송</t>
    <phoneticPr fontId="5" type="noConversion"/>
  </si>
  <si>
    <t>132동 방송완료</t>
    <phoneticPr fontId="5" type="noConversion"/>
  </si>
  <si>
    <t>7초소 김희술대원 출동 -&gt; 정상작동 확인</t>
    <phoneticPr fontId="5" type="noConversion"/>
  </si>
  <si>
    <t>FMLG 1899-7144 접수완료 -&gt; 17층 멈춘상태 전원나감 -&gt; 옥상문 열어달라는 요청 기전실 내용전달함 -&gt; 통신에러 복구완료</t>
    <phoneticPr fontId="5" type="noConversion"/>
  </si>
  <si>
    <t>132동 34라인</t>
    <phoneticPr fontId="5" type="noConversion"/>
  </si>
  <si>
    <t>132동 34라인 옥상문 문안열림</t>
    <phoneticPr fontId="5" type="noConversion"/>
  </si>
  <si>
    <t>erp등록완료 방재과장 내용전달(정정훈 과장 내용전달함)</t>
    <phoneticPr fontId="5" type="noConversion"/>
  </si>
  <si>
    <t>19:33</t>
    <phoneticPr fontId="5" type="noConversion"/>
  </si>
  <si>
    <t>옥상문</t>
    <phoneticPr fontId="5" type="noConversion"/>
  </si>
  <si>
    <t>19:51</t>
    <phoneticPr fontId="5" type="noConversion"/>
  </si>
  <si>
    <t>109-1603</t>
    <phoneticPr fontId="5" type="noConversion"/>
  </si>
  <si>
    <t>1703호 내용전달 및 1603호 피드백완료</t>
    <phoneticPr fontId="5" type="noConversion"/>
  </si>
  <si>
    <t>129-2001</t>
    <phoneticPr fontId="5" type="noConversion"/>
  </si>
  <si>
    <t>20:19</t>
    <phoneticPr fontId="5" type="noConversion"/>
  </si>
  <si>
    <t>소음</t>
    <phoneticPr fontId="5" type="noConversion"/>
  </si>
  <si>
    <t>7초소 김희술대원 출동 2101호 확인 잠깐 드릴소리가 났었으나 
현재는 조용함 -&gt; 원인제공세대 확인불가</t>
    <phoneticPr fontId="5" type="noConversion"/>
  </si>
  <si>
    <t>104-2403</t>
    <phoneticPr fontId="5" type="noConversion"/>
  </si>
  <si>
    <t>20:50</t>
    <phoneticPr fontId="5" type="noConversion"/>
  </si>
  <si>
    <t>홈넷</t>
    <phoneticPr fontId="5" type="noConversion"/>
  </si>
  <si>
    <t>안방비상</t>
    <phoneticPr fontId="5" type="noConversion"/>
  </si>
  <si>
    <t>입주민자녀 실수로 확인</t>
    <phoneticPr fontId="5" type="noConversion"/>
  </si>
  <si>
    <t>117-1702</t>
    <phoneticPr fontId="5" type="noConversion"/>
  </si>
  <si>
    <t>금고비상</t>
    <phoneticPr fontId="5" type="noConversion"/>
  </si>
  <si>
    <t>21:00</t>
    <phoneticPr fontId="5" type="noConversion"/>
  </si>
  <si>
    <t>상황실 출동 -&gt; 금고 없음(홈넷에서 금고없음설정 완료 후 복귀)</t>
    <phoneticPr fontId="5" type="noConversion"/>
  </si>
  <si>
    <t>105-403</t>
    <phoneticPr fontId="5" type="noConversion"/>
  </si>
  <si>
    <t>23:24</t>
    <phoneticPr fontId="5" type="noConversion"/>
  </si>
  <si>
    <t>115-1201</t>
    <phoneticPr fontId="5" type="noConversion"/>
  </si>
  <si>
    <t>23:32</t>
    <phoneticPr fontId="5" type="noConversion"/>
  </si>
  <si>
    <t>5초소 유광식 대원 출동 -&gt; 1301호 내용전달완료 -&gt; 1201호 피드백완료</t>
    <phoneticPr fontId="5" type="noConversion"/>
  </si>
  <si>
    <t>3초소 원종엄 대원 출동 -&gt; 3,5,6층 이상없음 코인세탁실 이용자없음 
-&gt; 피드백완료 현재 소리 없어짐 -&gt; 기전실 휀실 소음발생여부 확인하여 피드백드리겠다고 안내함 -&gt; 추후 재발시 재연락요청안내함</t>
    <phoneticPr fontId="5" type="noConversion"/>
  </si>
  <si>
    <t>127동1호기  펌프고장</t>
    <phoneticPr fontId="5" type="noConversion"/>
  </si>
  <si>
    <t>127-1</t>
    <phoneticPr fontId="5" type="noConversion"/>
  </si>
  <si>
    <t>00:19</t>
    <phoneticPr fontId="5" type="noConversion"/>
  </si>
  <si>
    <t>131-2</t>
    <phoneticPr fontId="5" type="noConversion"/>
  </si>
  <si>
    <t>131동2호기  펌프고장</t>
    <phoneticPr fontId="5" type="noConversion"/>
  </si>
  <si>
    <t>02:12</t>
    <phoneticPr fontId="5" type="noConversion"/>
  </si>
  <si>
    <t xml:space="preserve"> ▶ 3초소 부르어를 7초소 창고에 보관중 3초소로 이동요청
 ▶ 전동 필로티 창고 열쇠 통일해서 교체요청 ( 영선과 )</t>
    <phoneticPr fontId="5" type="noConversion"/>
  </si>
  <si>
    <t>세탁기 돌아가는 소리가 계속 들리는데 어디인지 조치취해달라는 민원(010-7484-1444)</t>
    <phoneticPr fontId="5" type="noConversion"/>
  </si>
  <si>
    <t>교체완료</t>
    <phoneticPr fontId="5" type="noConversion"/>
  </si>
  <si>
    <t xml:space="preserve">26층에서 문이 제대로 안닫힘 </t>
    <phoneticPr fontId="5" type="noConversion"/>
  </si>
  <si>
    <t>08:21</t>
    <phoneticPr fontId="5" type="noConversion"/>
  </si>
  <si>
    <t>126동 B1</t>
    <phoneticPr fontId="5" type="noConversion"/>
  </si>
  <si>
    <t>시설물</t>
    <phoneticPr fontId="5" type="noConversion"/>
  </si>
  <si>
    <t>126동 B1 공동현관문 카드키로 작동안된다는 민원.</t>
    <phoneticPr fontId="5" type="noConversion"/>
  </si>
  <si>
    <r>
      <t>초소대원출동</t>
    </r>
    <r>
      <rPr>
        <sz val="10"/>
        <rFont val="맑은 고딕"/>
        <family val="3"/>
        <charset val="129"/>
      </rPr>
      <t>→ 카드키작동 불능확인./ERP접수.</t>
    </r>
    <phoneticPr fontId="5" type="noConversion"/>
  </si>
  <si>
    <t>류정희</t>
    <phoneticPr fontId="5" type="noConversion"/>
  </si>
  <si>
    <t>완료B</t>
    <phoneticPr fontId="5" type="noConversion"/>
  </si>
  <si>
    <t>09:33</t>
    <phoneticPr fontId="5" type="noConversion"/>
  </si>
  <si>
    <t>생활지원센터</t>
    <phoneticPr fontId="5" type="noConversion"/>
  </si>
  <si>
    <t>기타</t>
    <phoneticPr fontId="5" type="noConversion"/>
  </si>
  <si>
    <t>인수인계</t>
    <phoneticPr fontId="5" type="noConversion"/>
  </si>
  <si>
    <t>10:44</t>
    <phoneticPr fontId="5" type="noConversion"/>
  </si>
  <si>
    <t>중계기점검</t>
    <phoneticPr fontId="5" type="noConversion"/>
  </si>
  <si>
    <t>최기호</t>
    <phoneticPr fontId="5" type="noConversion"/>
  </si>
  <si>
    <t>102, 119, 130, 141동 옥상 중계기 점검. /SKT</t>
    <phoneticPr fontId="5" type="noConversion"/>
  </si>
  <si>
    <t>11:00</t>
    <phoneticPr fontId="5" type="noConversion"/>
  </si>
  <si>
    <t>자이안센터화장실</t>
    <phoneticPr fontId="5" type="noConversion"/>
  </si>
  <si>
    <t>소변기</t>
    <phoneticPr fontId="5" type="noConversion"/>
  </si>
  <si>
    <t>자이안센터 2F 남자화장실 소변기 센서고장.</t>
    <phoneticPr fontId="5" type="noConversion"/>
  </si>
  <si>
    <t>서광석</t>
    <phoneticPr fontId="5" type="noConversion"/>
  </si>
  <si>
    <t>ERP접수 및 안내문부착.→ 수리완료.(11:50)</t>
    <phoneticPr fontId="5" type="noConversion"/>
  </si>
  <si>
    <t>13:05</t>
    <phoneticPr fontId="5" type="noConversion"/>
  </si>
  <si>
    <t>3게이트</t>
    <phoneticPr fontId="5" type="noConversion"/>
  </si>
  <si>
    <t>관제시설</t>
    <phoneticPr fontId="5" type="noConversion"/>
  </si>
  <si>
    <t>발권기</t>
    <phoneticPr fontId="5" type="noConversion"/>
  </si>
  <si>
    <t xml:space="preserve"> 부스 모니터에 방문증 발권창이 안떠서 상황실에서 리셋</t>
    <phoneticPr fontId="5" type="noConversion"/>
  </si>
  <si>
    <t>정상작동 완료</t>
    <phoneticPr fontId="5" type="noConversion"/>
  </si>
  <si>
    <t>144-1602</t>
    <phoneticPr fontId="5" type="noConversion"/>
  </si>
  <si>
    <t>14:27</t>
    <phoneticPr fontId="5" type="noConversion"/>
  </si>
  <si>
    <t>14:45</t>
    <phoneticPr fontId="5" type="noConversion"/>
  </si>
  <si>
    <t>127-1703</t>
    <phoneticPr fontId="5" type="noConversion"/>
  </si>
  <si>
    <t>CCTV</t>
    <phoneticPr fontId="5" type="noConversion"/>
  </si>
  <si>
    <t>문콕 관련 CCTV 조회 요청</t>
    <phoneticPr fontId="5" type="noConversion"/>
  </si>
  <si>
    <t>사고자 특정 어려움.민원인에 내용전달</t>
    <phoneticPr fontId="5" type="noConversion"/>
  </si>
  <si>
    <t>15:26</t>
    <phoneticPr fontId="5" type="noConversion"/>
  </si>
  <si>
    <t>민원업무</t>
    <phoneticPr fontId="5" type="noConversion"/>
  </si>
  <si>
    <t>상황대원출동→교체완료.</t>
    <phoneticPr fontId="5" type="noConversion"/>
  </si>
  <si>
    <t>15:33</t>
    <phoneticPr fontId="5" type="noConversion"/>
  </si>
  <si>
    <t>시설물고장시 ERP접수 2~3일 후 수리여부 확인.( 야간근무시.)</t>
    <phoneticPr fontId="5" type="noConversion"/>
  </si>
  <si>
    <t>15:39</t>
    <phoneticPr fontId="5" type="noConversion"/>
  </si>
  <si>
    <t>3초소</t>
    <phoneticPr fontId="5" type="noConversion"/>
  </si>
  <si>
    <t>순찰</t>
    <phoneticPr fontId="5" type="noConversion"/>
  </si>
  <si>
    <t>주차단속</t>
    <phoneticPr fontId="5" type="noConversion"/>
  </si>
  <si>
    <t>안내문1장 발부.</t>
    <phoneticPr fontId="5" type="noConversion"/>
  </si>
  <si>
    <t>16:05</t>
    <phoneticPr fontId="5" type="noConversion"/>
  </si>
  <si>
    <t>순회점검 일지 작성.(주2회)→ 매주 월요일 주간조 보고. /센터장 지시사항</t>
    <phoneticPr fontId="5" type="noConversion"/>
  </si>
  <si>
    <t>세대와 관계없는 29머7373(010 7371 6690)차량이 입차했다함.</t>
    <phoneticPr fontId="5" type="noConversion"/>
  </si>
  <si>
    <t>현황파악취지.</t>
    <phoneticPr fontId="5" type="noConversion"/>
  </si>
  <si>
    <t>16:21</t>
    <phoneticPr fontId="5" type="noConversion"/>
  </si>
  <si>
    <t>111동</t>
    <phoneticPr fontId="5" type="noConversion"/>
  </si>
  <si>
    <t>E/V</t>
    <phoneticPr fontId="5" type="noConversion"/>
  </si>
  <si>
    <t>138-1,2 E/V 손소독제 교체 요청.</t>
    <phoneticPr fontId="5" type="noConversion"/>
  </si>
  <si>
    <t>138동</t>
    <phoneticPr fontId="5" type="noConversion"/>
  </si>
  <si>
    <t>111-1, 111-2 E/V 층표시가 비정상이라함.</t>
    <phoneticPr fontId="5" type="noConversion"/>
  </si>
  <si>
    <t>확인결과(101-403수업인데 잘못발부받았다함.)</t>
    <phoneticPr fontId="5" type="noConversion"/>
  </si>
  <si>
    <t>103-203</t>
    <phoneticPr fontId="5" type="noConversion"/>
  </si>
  <si>
    <t>16:27</t>
    <phoneticPr fontId="5" type="noConversion"/>
  </si>
  <si>
    <t>아랫층에서 애들이 뛰어놀고 소리지르고 난리라면서 자제요청해달라는 민원
010-4022-5296</t>
    <phoneticPr fontId="5" type="noConversion"/>
  </si>
  <si>
    <t>103호 연락해서 민원내용전달/주의하겠다고 하심</t>
    <phoneticPr fontId="5" type="noConversion"/>
  </si>
  <si>
    <t>김영주</t>
    <phoneticPr fontId="5" type="noConversion"/>
  </si>
  <si>
    <t>완료C</t>
    <phoneticPr fontId="5" type="noConversion"/>
  </si>
  <si>
    <t>업체에 점검요청./점검예정.--&gt;통신에러 리셋 후 정상작동</t>
    <phoneticPr fontId="5" type="noConversion"/>
  </si>
  <si>
    <t>16:50</t>
    <phoneticPr fontId="5" type="noConversion"/>
  </si>
  <si>
    <t>133동 입주민</t>
    <phoneticPr fontId="5" type="noConversion"/>
  </si>
  <si>
    <t>관제업무</t>
    <phoneticPr fontId="5" type="noConversion"/>
  </si>
  <si>
    <t>민원업무</t>
    <phoneticPr fontId="5" type="noConversion"/>
  </si>
  <si>
    <t>장기방치</t>
    <phoneticPr fontId="5" type="noConversion"/>
  </si>
  <si>
    <t xml:space="preserve">번호판 없는 오토바이 9대가 장기방치로 치워달라는 민원
홈플러스 위치 밴차량 또는 횡단보도 가로 막은 차량들도 단속 강력히 해달라는 민원 010-3942-5790 민원인 </t>
    <phoneticPr fontId="5" type="noConversion"/>
  </si>
  <si>
    <t>김영주</t>
    <phoneticPr fontId="5" type="noConversion"/>
  </si>
  <si>
    <t>윤현석</t>
    <phoneticPr fontId="5" type="noConversion"/>
  </si>
  <si>
    <r>
      <t>Ⓑ순회점검 일지 작성.(주2회)→ 매주 월요일 주간조 보고. /센터장 지시사항.
Ⓑ필로티 창고키 자급완료. (키 통일은 불가하다 함./영선과장)
Ⓑ7초소에 있는 브로워-&gt;3초소로 이동함(순찰대원)
Ⓑ시설물고장시 ERP접수 2~3일 후 수리여부 확인.( 야간근무시.)</t>
    </r>
    <r>
      <rPr>
        <sz val="10"/>
        <rFont val="맑은 고딕"/>
        <family val="3"/>
        <charset val="129"/>
      </rPr>
      <t>→정확한 현황파악취지.</t>
    </r>
    <phoneticPr fontId="5" type="noConversion"/>
  </si>
  <si>
    <t>손소독제 교체요청</t>
    <phoneticPr fontId="5" type="noConversion"/>
  </si>
  <si>
    <t>140-2202</t>
    <phoneticPr fontId="5" type="noConversion"/>
  </si>
  <si>
    <t>18:39</t>
    <phoneticPr fontId="5" type="noConversion"/>
  </si>
  <si>
    <t>금고</t>
    <phoneticPr fontId="5" type="noConversion"/>
  </si>
  <si>
    <t>18:50</t>
    <phoneticPr fontId="5" type="noConversion"/>
  </si>
  <si>
    <t>143-802</t>
    <phoneticPr fontId="5" type="noConversion"/>
  </si>
  <si>
    <t>층간소음</t>
    <phoneticPr fontId="5" type="noConversion"/>
  </si>
  <si>
    <t>9초소대원출동--&gt;  민원내용 전달 --&gt;피드백함</t>
    <phoneticPr fontId="5" type="noConversion"/>
  </si>
  <si>
    <t>19:38</t>
    <phoneticPr fontId="5" type="noConversion"/>
  </si>
  <si>
    <t>110-402</t>
    <phoneticPr fontId="5" type="noConversion"/>
  </si>
  <si>
    <t>3초소 대원 출동    민원내용전달  주의조치</t>
    <phoneticPr fontId="5" type="noConversion"/>
  </si>
  <si>
    <t>19:44</t>
    <phoneticPr fontId="5" type="noConversion"/>
  </si>
  <si>
    <t>105-403</t>
    <phoneticPr fontId="5" type="noConversion"/>
  </si>
  <si>
    <t>완료C</t>
    <phoneticPr fontId="5" type="noConversion"/>
  </si>
  <si>
    <t>19:47</t>
    <phoneticPr fontId="5" type="noConversion"/>
  </si>
  <si>
    <t>천장 소음 지하소음 윙소리남  민원인:010-7484-1444</t>
    <phoneticPr fontId="5" type="noConversion"/>
  </si>
  <si>
    <t>117-1</t>
    <phoneticPr fontId="5" type="noConversion"/>
  </si>
  <si>
    <t>16:55</t>
    <phoneticPr fontId="5" type="noConversion"/>
  </si>
  <si>
    <t>손소독제</t>
    <phoneticPr fontId="5" type="noConversion"/>
  </si>
  <si>
    <t>117-502</t>
    <phoneticPr fontId="5" type="noConversion"/>
  </si>
  <si>
    <t>홈넷</t>
    <phoneticPr fontId="5" type="noConversion"/>
  </si>
  <si>
    <t>금고 비상</t>
    <phoneticPr fontId="5" type="noConversion"/>
  </si>
  <si>
    <t>방재 지하시설 교체 환풍기 문의할것  피디백 해줄것 --&gt; 기전실 확인
요청함--&gt;503호 세대연락해서 운동기구 사용여부 확인 및 피드백함</t>
    <phoneticPr fontId="5" type="noConversion"/>
  </si>
  <si>
    <t xml:space="preserve">상황실 출동--&gt; 금고설정변경완료 </t>
    <phoneticPr fontId="5" type="noConversion"/>
  </si>
  <si>
    <t>130-2001</t>
    <phoneticPr fontId="5" type="noConversion"/>
  </si>
  <si>
    <t>욕실 비상</t>
    <phoneticPr fontId="5" type="noConversion"/>
  </si>
  <si>
    <t>터치안됨 AS1588-9770 안내 수리후 해제만 가능 그외엔 홈넷기능 사용불가 안내완료</t>
    <phoneticPr fontId="5" type="noConversion"/>
  </si>
  <si>
    <t>131동 201호 입주민 오토바이로 확인 -&gt; 010-4323-5151 -&gt; 민원인 피드백완료 -&gt; 오토바이 1월25일까지 이동조치하겠다고 함</t>
    <phoneticPr fontId="5" type="noConversion"/>
  </si>
  <si>
    <t>입주민</t>
    <phoneticPr fontId="5" type="noConversion"/>
  </si>
  <si>
    <t xml:space="preserve">137동 벽등 한쪽 안들어옴 / 108동 옆 동 이정표 멸등? 분수대 전등 멸등? </t>
    <phoneticPr fontId="5" type="noConversion"/>
  </si>
  <si>
    <t>점등문의</t>
    <phoneticPr fontId="5" type="noConversion"/>
  </si>
  <si>
    <t>기전실 직원 강성룡 전기기사 -&gt; 108동은 정상 -&gt; 137동 2단 사다리가 있어야 교체가 가능 현재 입고되지 않은 상태 -&gt; 108동 분수대 전등 선로가 고장으로 땅파야 하는 상황임</t>
    <phoneticPr fontId="5" type="noConversion"/>
  </si>
  <si>
    <t>상황실 대원출동--&gt;교체완료</t>
    <phoneticPr fontId="5" type="noConversion"/>
  </si>
  <si>
    <t>상황실 윤현석대원 출동--&gt;개방조치 안쓴다고 해서 차후 사용방법안내함</t>
    <phoneticPr fontId="5" type="noConversion"/>
  </si>
  <si>
    <r>
      <t xml:space="preserve">Ⓑ순회점검 일지 작성.(주2회)→ 매주 월요일 주간조 보고. / 센터장 지시사항.
Ⓑ시설물고장시 ERP접수 2~3일 후 수리여부 확인.( 야간근무시.)
</t>
    </r>
    <r>
      <rPr>
        <sz val="10"/>
        <rFont val="맑은 고딕"/>
        <family val="3"/>
        <charset val="129"/>
      </rPr>
      <t>→ 정확한 현황파악취지.</t>
    </r>
    <phoneticPr fontId="5" type="noConversion"/>
  </si>
  <si>
    <r>
      <t xml:space="preserve">▶ 고속도로 진입로 차량이 밀려서 막히는 경우 교통통제 매일 할 것
▶ </t>
    </r>
    <r>
      <rPr>
        <sz val="9.9"/>
        <rFont val="맑은 고딕"/>
        <family val="3"/>
        <charset val="129"/>
        <scheme val="minor"/>
      </rPr>
      <t xml:space="preserve">131동 1.2호기 승강기 점검 1시간씩 승강기 중단 안내방송 / 옥상문개방
</t>
    </r>
    <r>
      <rPr>
        <sz val="10"/>
        <rFont val="맑은 고딕"/>
        <family val="3"/>
        <charset val="129"/>
        <scheme val="minor"/>
      </rPr>
      <t>▶ 132동 34라인 옥상문고장 개방불가 -&gt; 방재과장 말씀드렸음
▶ 133동 전기충전기 주차장 옆에 B2 오토바이 있는 곳 안내문 부착할 것
▶ 101호4253 렌터카 직원 연체자 차량 회수하러 왔다며 협조요청 거절 
-&gt; 경찰신고하거나 관리사무소 소장 승인필요 낮에 재방문안내</t>
    </r>
    <phoneticPr fontId="5" type="noConversion"/>
  </si>
  <si>
    <t>수</t>
    <phoneticPr fontId="5" type="noConversion"/>
  </si>
  <si>
    <t>주1</t>
    <phoneticPr fontId="5" type="noConversion"/>
  </si>
  <si>
    <t>07:05</t>
    <phoneticPr fontId="5" type="noConversion"/>
  </si>
  <si>
    <t>관제업무</t>
    <phoneticPr fontId="5" type="noConversion"/>
  </si>
  <si>
    <t>이종화</t>
    <phoneticPr fontId="5" type="noConversion"/>
  </si>
  <si>
    <t>완료A</t>
    <phoneticPr fontId="5" type="noConversion"/>
  </si>
  <si>
    <t>주차차단기</t>
    <phoneticPr fontId="5" type="noConversion"/>
  </si>
  <si>
    <t>2게이트 3번,4번 차단바 카메라인식 불능</t>
    <phoneticPr fontId="5" type="noConversion"/>
  </si>
  <si>
    <t>07:26</t>
    <phoneticPr fontId="5" type="noConversion"/>
  </si>
  <si>
    <t>121-301</t>
    <phoneticPr fontId="5" type="noConversion"/>
  </si>
  <si>
    <t>비상_안방</t>
    <phoneticPr fontId="5" type="noConversion"/>
  </si>
  <si>
    <t>IP 연락 -&gt; 입주민 오작동</t>
    <phoneticPr fontId="5" type="noConversion"/>
  </si>
  <si>
    <t>09:50</t>
    <phoneticPr fontId="5" type="noConversion"/>
  </si>
  <si>
    <t>143-1F, B2</t>
    <phoneticPr fontId="5" type="noConversion"/>
  </si>
  <si>
    <t>143동 1층, 지하2층 공동현관문 경비호출X</t>
    <phoneticPr fontId="5" type="noConversion"/>
  </si>
  <si>
    <t>ERP 등록 -&gt; 기전실 연락</t>
    <phoneticPr fontId="5" type="noConversion"/>
  </si>
  <si>
    <t>10:30</t>
    <phoneticPr fontId="5" type="noConversion"/>
  </si>
  <si>
    <t>126-502</t>
    <phoneticPr fontId="5" type="noConversion"/>
  </si>
  <si>
    <t>IP 연락 -&gt; 작업자 오작동</t>
    <phoneticPr fontId="5" type="noConversion"/>
  </si>
  <si>
    <t>1월 세대 내 정기 소독(1/20(목)~1/29(토))(09:30~12:00 / 13:00~15:30)</t>
  </si>
  <si>
    <t>20:58</t>
    <phoneticPr fontId="5" type="noConversion"/>
  </si>
  <si>
    <t>12:17</t>
    <phoneticPr fontId="5" type="noConversion"/>
  </si>
  <si>
    <t>백신</t>
  </si>
  <si>
    <t>백신운반차량 입차</t>
  </si>
  <si>
    <t>상황실 확인</t>
  </si>
  <si>
    <t>12:49</t>
    <phoneticPr fontId="5" type="noConversion"/>
  </si>
  <si>
    <t>140-1303</t>
    <phoneticPr fontId="5" type="noConversion"/>
  </si>
  <si>
    <t>140-1303 입주민이 130-1303 로 찾으러 갔으나, 세대에 아무도 없고, 운송장이 뜯겨 없어진 박스만 있다고 함. 세대에 좋게 얘기해 보시고, 안되면 경찰에 신고하시라고 안내</t>
    <phoneticPr fontId="5" type="noConversion"/>
  </si>
  <si>
    <t>140-1303 택배가 130-1303 로 오배송됨.(민원인: 010-5612-0966)</t>
    <phoneticPr fontId="5" type="noConversion"/>
  </si>
  <si>
    <t>13:20</t>
    <phoneticPr fontId="5" type="noConversion"/>
  </si>
  <si>
    <t>132동</t>
    <phoneticPr fontId="5" type="noConversion"/>
  </si>
  <si>
    <t>방송완료</t>
    <phoneticPr fontId="5" type="noConversion"/>
  </si>
  <si>
    <t>14:30</t>
    <phoneticPr fontId="5" type="noConversion"/>
  </si>
  <si>
    <t>131동</t>
    <phoneticPr fontId="5" type="noConversion"/>
  </si>
  <si>
    <t>Ⓑ순회점검 일지 작성.(주2회)→ 매주 월요일 주간조 보고. / 센터장 지시사항.
Ⓑ시설물고장시 ERP접수 2~3일 후 수리여부 확인.( 야간근무시.)
→ 정확한 현황파악취지.
▶ 고속도로 진입로 차량이 밀려서 막히는 경우 교통통제 매일 할 것
▶ 131동 1.2호기 승강기 점검 1시간씩 승강기 중단 안내방송 / 옥상문개방
▶ 132동 34라인 옥상문고장 개방불가 -&gt; 방재과장 말씀드렸음
▶ 133-B2 전기충전기 옆에 오토바이 있는 곳 안내문 부착요망(센터 제작중)
▶ 101호4253 렌터카 직원 연체자 차량 회수하러 왔다며 협조요청 거절 
-&gt; 경찰신고하거나 관리사무소 소장 승인필요 낮에 재방문안내</t>
    <phoneticPr fontId="5" type="noConversion"/>
  </si>
  <si>
    <r>
      <t xml:space="preserve">A. 19일 승강기 점검 (30분전 옥상문 개방)
    132동 1호기 - 13:00~14:00 / 132동 2호기 - 14:00~15:00
    </t>
    </r>
    <r>
      <rPr>
        <b/>
        <sz val="10"/>
        <color rgb="FFFF0000"/>
        <rFont val="맑은 고딕"/>
        <family val="3"/>
        <charset val="129"/>
        <scheme val="minor"/>
      </rPr>
      <t>131동 1호기 - 15:00~16:00 / 131동 2호기 - 16:00~17:00 -&gt; 개방중</t>
    </r>
    <r>
      <rPr>
        <sz val="10"/>
        <rFont val="맑은 고딕"/>
        <family val="3"/>
        <charset val="129"/>
        <scheme val="minor"/>
      </rPr>
      <t xml:space="preserve">
</t>
    </r>
    <r>
      <rPr>
        <u/>
        <sz val="10"/>
        <rFont val="맑은 고딕"/>
        <family val="3"/>
        <charset val="129"/>
        <scheme val="minor"/>
      </rPr>
      <t>A. 132동 3,4라인 옥상 개방 -&gt; 문이 뻑뻑하다고 함(방재과)</t>
    </r>
    <r>
      <rPr>
        <sz val="10"/>
        <rFont val="맑은 고딕"/>
        <family val="3"/>
        <charset val="129"/>
        <scheme val="minor"/>
      </rPr>
      <t xml:space="preserve">
A. 120동 1F,B1,B2 공동현관문 정상작동
A. 8초소 지상차량 출입일지 - '</t>
    </r>
    <r>
      <rPr>
        <b/>
        <sz val="10"/>
        <rFont val="맑은 고딕"/>
        <family val="3"/>
        <charset val="129"/>
        <scheme val="minor"/>
      </rPr>
      <t>차량높이</t>
    </r>
    <r>
      <rPr>
        <sz val="10"/>
        <rFont val="맑은 고딕"/>
        <family val="3"/>
        <charset val="129"/>
        <scheme val="minor"/>
      </rPr>
      <t xml:space="preserve">' 추가, </t>
    </r>
    <r>
      <rPr>
        <b/>
        <sz val="10"/>
        <rFont val="맑은 고딕"/>
        <family val="3"/>
        <charset val="129"/>
        <scheme val="minor"/>
      </rPr>
      <t>결제란 수정</t>
    </r>
    <r>
      <rPr>
        <sz val="10"/>
        <rFont val="맑은 고딕"/>
        <family val="3"/>
        <charset val="129"/>
        <scheme val="minor"/>
      </rPr>
      <t xml:space="preserve">. 일지는 매일 </t>
    </r>
    <r>
      <rPr>
        <b/>
        <sz val="10"/>
        <rFont val="맑은 고딕"/>
        <family val="3"/>
        <charset val="129"/>
        <scheme val="minor"/>
      </rPr>
      <t>주간조가 아침에 보고</t>
    </r>
    <r>
      <rPr>
        <sz val="10"/>
        <rFont val="맑은 고딕"/>
        <family val="3"/>
        <charset val="129"/>
        <scheme val="minor"/>
      </rPr>
      <t xml:space="preserve">(8초소 20장 전달) </t>
    </r>
    <r>
      <rPr>
        <sz val="10"/>
        <rFont val="맑은 고딕"/>
        <family val="3"/>
        <charset val="129"/>
      </rPr>
      <t xml:space="preserve">⇒ </t>
    </r>
    <r>
      <rPr>
        <b/>
        <sz val="10"/>
        <color rgb="FFFF0000"/>
        <rFont val="맑은 고딕"/>
        <family val="3"/>
        <charset val="129"/>
      </rPr>
      <t>지원팀장 요청사항</t>
    </r>
    <r>
      <rPr>
        <sz val="10"/>
        <rFont val="맑은 고딕"/>
        <family val="3"/>
        <charset val="129"/>
      </rPr>
      <t xml:space="preserve">
A. 일일상황보고(1p.) 결제란에 '지원대리' 추가완료
A. 월간업무보고 김보선 대리 전달 완료
A. 전초소, 상황실 대원 출동 -&gt; 적설로 인한 제설작업 실시(10:00, 14:00)
A. </t>
    </r>
    <r>
      <rPr>
        <b/>
        <sz val="10"/>
        <color rgb="FF1903BD"/>
        <rFont val="맑은 고딕"/>
        <family val="3"/>
        <charset val="129"/>
      </rPr>
      <t>6초소 IP 교체 정상작동(전기과장)</t>
    </r>
    <phoneticPr fontId="5" type="noConversion"/>
  </si>
  <si>
    <t>적설로 인한 제설작업(1차)</t>
    <phoneticPr fontId="5" type="noConversion"/>
  </si>
  <si>
    <t>적설로 인한 제설작업(2차)</t>
    <phoneticPr fontId="5" type="noConversion"/>
  </si>
  <si>
    <t>옥상</t>
    <phoneticPr fontId="5" type="noConversion"/>
  </si>
  <si>
    <t>승강기 점검으로 인한 옥상문 개방</t>
    <phoneticPr fontId="5" type="noConversion"/>
  </si>
  <si>
    <t>인수인계</t>
    <phoneticPr fontId="5" type="noConversion"/>
  </si>
  <si>
    <t>7초소 대원 출동 -&gt;  131-1,2L, 131-3,4L  옥상개방
야간조(B조) 시건 요망</t>
    <phoneticPr fontId="5" type="noConversion"/>
  </si>
  <si>
    <t>131동 승강기 점검 안내 방송(131-1,2L, 131-3,4L)</t>
    <phoneticPr fontId="5" type="noConversion"/>
  </si>
  <si>
    <t>안내방송</t>
    <phoneticPr fontId="5" type="noConversion"/>
  </si>
  <si>
    <t>132동 승강기 점검 안내 방송(132-1,2L, 132-3,4L)</t>
    <phoneticPr fontId="5" type="noConversion"/>
  </si>
  <si>
    <t>KT점검</t>
    <phoneticPr fontId="5" type="noConversion"/>
  </si>
  <si>
    <t>129동-옥상</t>
    <phoneticPr fontId="5" type="noConversion"/>
  </si>
  <si>
    <t>KT 기지국 검검</t>
    <phoneticPr fontId="5" type="noConversion"/>
  </si>
  <si>
    <t>상황실 확인</t>
    <phoneticPr fontId="5" type="noConversion"/>
  </si>
  <si>
    <t>14:51</t>
    <phoneticPr fontId="5" type="noConversion"/>
  </si>
  <si>
    <t>117-B1</t>
    <phoneticPr fontId="5" type="noConversion"/>
  </si>
  <si>
    <t>택배적재</t>
    <phoneticPr fontId="5" type="noConversion"/>
  </si>
  <si>
    <t>지하1층 공동현관문 나와서 주차장쪽에 어젯밤부터 택배 십여개가 적재되있음. 통합택배는 아니라고 함.(지원센터 박주임)</t>
    <phoneticPr fontId="5" type="noConversion"/>
  </si>
  <si>
    <t>15:30</t>
    <phoneticPr fontId="5" type="noConversion"/>
  </si>
  <si>
    <t>123-1F 로비</t>
    <phoneticPr fontId="5" type="noConversion"/>
  </si>
  <si>
    <t>미화팀 소관이라고 안내해 드림</t>
    <phoneticPr fontId="5" type="noConversion"/>
  </si>
  <si>
    <t>완료A</t>
    <phoneticPr fontId="5" type="noConversion"/>
  </si>
  <si>
    <t>현관발판</t>
    <phoneticPr fontId="5" type="noConversion"/>
  </si>
  <si>
    <t>123동 1층 로비에 눈이나 비올때 현관발판 없음(지원센터 이주임)</t>
    <phoneticPr fontId="5" type="noConversion"/>
  </si>
  <si>
    <t>15:37</t>
    <phoneticPr fontId="5" type="noConversion"/>
  </si>
  <si>
    <t>141-1602</t>
    <phoneticPr fontId="5" type="noConversion"/>
  </si>
  <si>
    <t xml:space="preserve">IP 연락 -&gt; 입주민 오작동 </t>
    <phoneticPr fontId="5" type="noConversion"/>
  </si>
  <si>
    <t>16:11</t>
    <phoneticPr fontId="5" type="noConversion"/>
  </si>
  <si>
    <t>143-501</t>
    <phoneticPr fontId="5" type="noConversion"/>
  </si>
  <si>
    <t>독서실 216번 자리 학생에게 어머님께 전화해 달라는 내용전달 요청</t>
    <phoneticPr fontId="5" type="noConversion"/>
  </si>
  <si>
    <t>사서에게 내용 전달</t>
    <phoneticPr fontId="5" type="noConversion"/>
  </si>
  <si>
    <t>가족안부</t>
    <phoneticPr fontId="5" type="noConversion"/>
  </si>
  <si>
    <t>통합택배(010-8935-4434)에 확인결과 본인들도 확인중이라고 함. 확인되면 상황실로 연락달라고 함 -&gt; 로젠택배에서 전동에 택배를 놔두고 다닌다고 함</t>
    <phoneticPr fontId="5" type="noConversion"/>
  </si>
  <si>
    <t>17:00</t>
    <phoneticPr fontId="5" type="noConversion"/>
  </si>
  <si>
    <t>138-28층</t>
    <phoneticPr fontId="5" type="noConversion"/>
  </si>
  <si>
    <t>관제업무</t>
    <phoneticPr fontId="5" type="noConversion"/>
  </si>
  <si>
    <t>최기호</t>
    <phoneticPr fontId="5" type="noConversion"/>
  </si>
  <si>
    <t>완료B</t>
    <phoneticPr fontId="5" type="noConversion"/>
  </si>
  <si>
    <t>경찰차</t>
    <phoneticPr fontId="5" type="noConversion"/>
  </si>
  <si>
    <t>17:11</t>
    <phoneticPr fontId="5" type="noConversion"/>
  </si>
  <si>
    <t>131-옥상</t>
    <phoneticPr fontId="5" type="noConversion"/>
  </si>
  <si>
    <t>옥상문</t>
    <phoneticPr fontId="5" type="noConversion"/>
  </si>
  <si>
    <t>승강기 점검으로 개방되어있는 옥상문</t>
    <phoneticPr fontId="5" type="noConversion"/>
  </si>
  <si>
    <t xml:space="preserve">초소대원 출동--&gt;옥상문 닫음 </t>
    <phoneticPr fontId="5" type="noConversion"/>
  </si>
  <si>
    <t xml:space="preserve">입주민자녀와 관련된 문제로 입차함 </t>
    <phoneticPr fontId="5" type="noConversion"/>
  </si>
  <si>
    <t>초소대원 출동 했으나 개인정보는 알려줄수없다고함</t>
    <phoneticPr fontId="5" type="noConversion"/>
  </si>
  <si>
    <t>18:40</t>
    <phoneticPr fontId="5" type="noConversion"/>
  </si>
  <si>
    <t>112-902</t>
    <phoneticPr fontId="5" type="noConversion"/>
  </si>
  <si>
    <t>E/V</t>
    <phoneticPr fontId="5" type="noConversion"/>
  </si>
  <si>
    <t xml:space="preserve">1월20일 목요일 공사 E/V 수동전환 </t>
    <phoneticPr fontId="5" type="noConversion"/>
  </si>
  <si>
    <t>주간조에 인수인계</t>
    <phoneticPr fontId="5" type="noConversion"/>
  </si>
  <si>
    <t>19:09</t>
    <phoneticPr fontId="5" type="noConversion"/>
  </si>
  <si>
    <t xml:space="preserve">공동현관문 고장개방으로 바람이 유입되면 E/V가 오작동 됨 </t>
    <phoneticPr fontId="5" type="noConversion"/>
  </si>
  <si>
    <t>초소대원 출동 --&gt; 안내문 부착 완료</t>
    <phoneticPr fontId="5" type="noConversion"/>
  </si>
  <si>
    <t>19:16</t>
    <phoneticPr fontId="5" type="noConversion"/>
  </si>
  <si>
    <t>108동</t>
    <phoneticPr fontId="5" type="noConversion"/>
  </si>
  <si>
    <t>민원업무</t>
    <phoneticPr fontId="5" type="noConversion"/>
  </si>
  <si>
    <t>층간소음</t>
    <phoneticPr fontId="5" type="noConversion"/>
  </si>
  <si>
    <t>1302 아이들이 뛰는 소음</t>
    <phoneticPr fontId="5" type="noConversion"/>
  </si>
  <si>
    <t>IP 통화 --&gt; 자제요청</t>
    <phoneticPr fontId="5" type="noConversion"/>
  </si>
  <si>
    <t>19:24</t>
    <phoneticPr fontId="5" type="noConversion"/>
  </si>
  <si>
    <t>133-B2</t>
    <phoneticPr fontId="5" type="noConversion"/>
  </si>
  <si>
    <t>18:00</t>
    <phoneticPr fontId="5" type="noConversion"/>
  </si>
  <si>
    <t>113-701</t>
    <phoneticPr fontId="5" type="noConversion"/>
  </si>
  <si>
    <t>CCTV</t>
    <phoneticPr fontId="5" type="noConversion"/>
  </si>
  <si>
    <t xml:space="preserve">전기충전기 </t>
    <phoneticPr fontId="5" type="noConversion"/>
  </si>
  <si>
    <t xml:space="preserve"> 옆에 오토바이 있는곳 안내문 부착 요청</t>
    <phoneticPr fontId="5" type="noConversion"/>
  </si>
  <si>
    <t>상황대원 출동 --&gt; 안내문 부착 완료</t>
    <phoneticPr fontId="5" type="noConversion"/>
  </si>
  <si>
    <t>143-B2</t>
    <phoneticPr fontId="5" type="noConversion"/>
  </si>
  <si>
    <t>E/V오작동</t>
    <phoneticPr fontId="5" type="noConversion"/>
  </si>
  <si>
    <t xml:space="preserve"> CCTV 녹화 영상받아감 (공문 첨부)</t>
    <phoneticPr fontId="5" type="noConversion"/>
  </si>
  <si>
    <t xml:space="preserve">1월5일 CCTV 열람요청건을 서초경찰에신고하고 경찰이 출동 </t>
    <phoneticPr fontId="5" type="noConversion"/>
  </si>
  <si>
    <t>19:30</t>
    <phoneticPr fontId="5" type="noConversion"/>
  </si>
  <si>
    <t>103-2003</t>
    <phoneticPr fontId="5" type="noConversion"/>
  </si>
  <si>
    <t xml:space="preserve"> 관련없는 18어9418 차량(010-5859-5955)이 입차.확인요청</t>
    <phoneticPr fontId="5" type="noConversion"/>
  </si>
  <si>
    <t>전화 통화 했으나 안받음</t>
    <phoneticPr fontId="5" type="noConversion"/>
  </si>
  <si>
    <t xml:space="preserve">Ⓑ113-701 1월5일 CCTV 열람요청건 서초경찰서에신고하고 경찰이(공문첨부)      출동하여 CCTV 영상 받아감
Ⓑ143-B2 공동현관문 고장 개방으로 바람이 유입되면 E/V가 오작동됨
   안내문 부착
</t>
    <phoneticPr fontId="5" type="noConversion"/>
  </si>
  <si>
    <t>21:05</t>
    <phoneticPr fontId="5" type="noConversion"/>
  </si>
  <si>
    <t>110-801</t>
    <phoneticPr fontId="5" type="noConversion"/>
  </si>
  <si>
    <t>901호에서 아이들이 뛰는소음</t>
    <phoneticPr fontId="5" type="noConversion"/>
  </si>
  <si>
    <t>21:37</t>
    <phoneticPr fontId="5" type="noConversion"/>
  </si>
  <si>
    <t>공동현관문</t>
    <phoneticPr fontId="5" type="noConversion"/>
  </si>
  <si>
    <t xml:space="preserve">131-1층 </t>
    <phoneticPr fontId="5" type="noConversion"/>
  </si>
  <si>
    <t xml:space="preserve">카드X, 호출X </t>
    <phoneticPr fontId="5" type="noConversion"/>
  </si>
  <si>
    <t>초소대원 출동 --&gt; 쪽문개방, 안내문 부착 완료</t>
    <phoneticPr fontId="5" type="noConversion"/>
  </si>
  <si>
    <t>21:38</t>
    <phoneticPr fontId="5" type="noConversion"/>
  </si>
  <si>
    <t>105-402</t>
    <phoneticPr fontId="5" type="noConversion"/>
  </si>
  <si>
    <t>1월18일 CCTV 열람요청건 (11나2655 그랜져 보조석 범버 파손)</t>
    <phoneticPr fontId="5" type="noConversion"/>
  </si>
  <si>
    <t>1월11일 입차시 외부에서 파손된것으로 확인, 민원인에게 내용 전달</t>
    <phoneticPr fontId="5" type="noConversion"/>
  </si>
  <si>
    <t>21:55</t>
    <phoneticPr fontId="5" type="noConversion"/>
  </si>
  <si>
    <t>111-B1</t>
    <phoneticPr fontId="5" type="noConversion"/>
  </si>
  <si>
    <t>취객</t>
    <phoneticPr fontId="5" type="noConversion"/>
  </si>
  <si>
    <t>회전구간으로이동</t>
    <phoneticPr fontId="5" type="noConversion"/>
  </si>
  <si>
    <t>초소대원 출동 --&gt; 취객을 못찿음</t>
    <phoneticPr fontId="5" type="noConversion"/>
  </si>
  <si>
    <t>22:33</t>
    <phoneticPr fontId="5" type="noConversion"/>
  </si>
  <si>
    <t>109-804</t>
    <phoneticPr fontId="5" type="noConversion"/>
  </si>
  <si>
    <t>1004호 아이들이 뛰는 소음, 내일 오전중에 전화로  자제요청</t>
    <phoneticPr fontId="5" type="noConversion"/>
  </si>
  <si>
    <t>다음조에 인수인계</t>
    <phoneticPr fontId="5" type="noConversion"/>
  </si>
  <si>
    <t>22:50</t>
    <phoneticPr fontId="5" type="noConversion"/>
  </si>
  <si>
    <t>133-1401</t>
    <phoneticPr fontId="5" type="noConversion"/>
  </si>
  <si>
    <t>1501호에서 쿵쿵 거린다는 민원</t>
    <phoneticPr fontId="5" type="noConversion"/>
  </si>
  <si>
    <t>23:22</t>
    <phoneticPr fontId="5" type="noConversion"/>
  </si>
  <si>
    <t>130 B1</t>
    <phoneticPr fontId="5" type="noConversion"/>
  </si>
  <si>
    <t>유기견</t>
    <phoneticPr fontId="5" type="noConversion"/>
  </si>
  <si>
    <t>목줄은 있는데 입마개 없는 개가 돌아다닌다는 민원</t>
    <phoneticPr fontId="5" type="noConversion"/>
  </si>
  <si>
    <t>119신고-&gt;119 대원 수색-&gt;10초소에서 주인 찾았다는 연락옴-&gt;119 철수</t>
    <phoneticPr fontId="5" type="noConversion"/>
  </si>
  <si>
    <t>00:24</t>
    <phoneticPr fontId="5" type="noConversion"/>
  </si>
  <si>
    <t>102-1702</t>
    <phoneticPr fontId="5" type="noConversion"/>
  </si>
  <si>
    <t>타는냄새</t>
    <phoneticPr fontId="5" type="noConversion"/>
  </si>
  <si>
    <t>복도에서 심하게 난다는 민원</t>
    <phoneticPr fontId="5" type="noConversion"/>
  </si>
  <si>
    <t>초소대원 출동-&gt;1701호는 응답없음, 1703호는 늦은시간 벨 눌렀다며 욕을함-&gt;귀소후 추가민원 대기</t>
    <phoneticPr fontId="5" type="noConversion"/>
  </si>
  <si>
    <t>04:24</t>
    <phoneticPr fontId="5" type="noConversion"/>
  </si>
  <si>
    <t>10초소</t>
    <phoneticPr fontId="5" type="noConversion"/>
  </si>
  <si>
    <t>순찰</t>
    <phoneticPr fontId="5" type="noConversion"/>
  </si>
  <si>
    <t>불법주차</t>
    <phoneticPr fontId="5" type="noConversion"/>
  </si>
  <si>
    <t>목</t>
    <phoneticPr fontId="5" type="noConversion"/>
  </si>
  <si>
    <t>주간2</t>
    <phoneticPr fontId="5" type="noConversion"/>
  </si>
  <si>
    <t>07:26</t>
    <phoneticPr fontId="5" type="noConversion"/>
  </si>
  <si>
    <t>이종화</t>
    <phoneticPr fontId="5" type="noConversion"/>
  </si>
  <si>
    <t>완료A</t>
    <phoneticPr fontId="5" type="noConversion"/>
  </si>
  <si>
    <t>10:05</t>
    <phoneticPr fontId="5" type="noConversion"/>
  </si>
  <si>
    <t>123-2603</t>
    <phoneticPr fontId="5" type="noConversion"/>
  </si>
  <si>
    <t>분실물</t>
    <phoneticPr fontId="5" type="noConversion"/>
  </si>
  <si>
    <t>이대진</t>
    <phoneticPr fontId="5" type="noConversion"/>
  </si>
  <si>
    <t>완료A</t>
    <phoneticPr fontId="5" type="noConversion"/>
  </si>
  <si>
    <t>습득시 연락드린다고 함. 전초소 내용전달</t>
    <phoneticPr fontId="5" type="noConversion"/>
  </si>
  <si>
    <t>143동 6층 입주민이 6층 뿐만 아니라 각층에서 화학물질(휘발유) 냄새가 난다는 민원(010-5024-7307)</t>
    <phoneticPr fontId="5" type="noConversion"/>
  </si>
  <si>
    <t>12:31</t>
    <phoneticPr fontId="5" type="noConversion"/>
  </si>
  <si>
    <t>135-1202</t>
    <phoneticPr fontId="5" type="noConversion"/>
  </si>
  <si>
    <t>관제업무</t>
    <phoneticPr fontId="5" type="noConversion"/>
  </si>
  <si>
    <t>9초소 허명 대원 출동 -&gt; 입주민 오작동</t>
    <phoneticPr fontId="5" type="noConversion"/>
  </si>
  <si>
    <t>이종화</t>
    <phoneticPr fontId="5" type="noConversion"/>
  </si>
  <si>
    <t>13:15</t>
    <phoneticPr fontId="5" type="noConversion"/>
  </si>
  <si>
    <t>주차단속</t>
    <phoneticPr fontId="5" type="noConversion"/>
  </si>
  <si>
    <t>자이안센터-B1</t>
    <phoneticPr fontId="5" type="noConversion"/>
  </si>
  <si>
    <t>72누3568 차량이 몇일째 B1 유치원 근처에 주차되어 있다는 민원(지원센터-박주임)</t>
    <phoneticPr fontId="5" type="noConversion"/>
  </si>
  <si>
    <t>72누3568(133-601, 010-9487-2471) 차주와 통화 -&gt; 4게이트 입구쪽은 차량 높이가 천장 시설물보다 높아서 센터근처에 주차하는데 자꾸 누가 민원을 넣어서 힘들다고 하소연 -&gt; 지원센터에 피드백</t>
    <phoneticPr fontId="5" type="noConversion"/>
  </si>
  <si>
    <t>123동 2603호 입주민이 E/V 에서 차키분실(010-5306-0044)</t>
    <phoneticPr fontId="5" type="noConversion"/>
  </si>
  <si>
    <t>9초소 허명 대원 출동 -&gt; 전층에서 휘발유 냄새가 난다고 보고 -&gt; 상황실 팀장 및 대원 출동 -&gt; 저층은 냄새가 덜하고 고층으로 갈수록 냄새가 심함(22,23,26층이 심함). 전층 확인했으나 냄새원인 확인불가 -&gt; 각층 환기 및 옥상문 개방</t>
    <phoneticPr fontId="5" type="noConversion"/>
  </si>
  <si>
    <t>15:59</t>
    <phoneticPr fontId="5" type="noConversion"/>
  </si>
  <si>
    <t>128-B1</t>
    <phoneticPr fontId="5" type="noConversion"/>
  </si>
  <si>
    <t>관제업무</t>
    <phoneticPr fontId="5" type="noConversion"/>
  </si>
  <si>
    <t>공동현관문</t>
    <phoneticPr fontId="5" type="noConversion"/>
  </si>
  <si>
    <t>128-B1 공동현관문 카드X</t>
    <phoneticPr fontId="5" type="noConversion"/>
  </si>
  <si>
    <t>상황실 순찰대원 출동 -&gt;리셋시도 -&gt; 정상작동</t>
    <phoneticPr fontId="5" type="noConversion"/>
  </si>
  <si>
    <t>이대진</t>
    <phoneticPr fontId="5" type="noConversion"/>
  </si>
  <si>
    <t xml:space="preserve">16:00 </t>
    <phoneticPr fontId="5" type="noConversion"/>
  </si>
  <si>
    <t>134-103</t>
    <phoneticPr fontId="5" type="noConversion"/>
  </si>
  <si>
    <t>주인이 외출시 강아지가 새벽까지 짖어서 소음이 심하다는 민원(지원팀장)</t>
    <phoneticPr fontId="5" type="noConversion"/>
  </si>
  <si>
    <t>야간에 134-103에 관련내용 정중히 전달해달라는 지원팀장 요청</t>
    <phoneticPr fontId="5" type="noConversion"/>
  </si>
  <si>
    <t xml:space="preserve">Ⓑ113-701 1월5일 CCTV 열람요청건 서초경찰서에신고하고 경찰이(공문첨부)      출동하여 CCTV 영상 받아감
Ⓑ143-B2 공동현관문 고장 개방으로 바람이 유입되면 E/V가 오작동됨
   안내문 부착
</t>
    <phoneticPr fontId="5" type="noConversion"/>
  </si>
  <si>
    <r>
      <t xml:space="preserve">A. '8초소 지상차량 출입일지' 파일 위치 :  </t>
    </r>
    <r>
      <rPr>
        <b/>
        <sz val="10"/>
        <rFont val="맑은 고딕"/>
        <family val="3"/>
        <charset val="129"/>
        <scheme val="minor"/>
      </rPr>
      <t>D:\01.업무문서\00-1.초소양식\00.8초소 지상차량 출입일지(30줄-차량높이).xlsx</t>
    </r>
    <r>
      <rPr>
        <sz val="10"/>
        <rFont val="맑은 고딕"/>
        <family val="3"/>
        <charset val="129"/>
        <scheme val="minor"/>
      </rPr>
      <t xml:space="preserve">
A. 104-B1, 136-B1 정상작동 확인
A. 주간업무보고 전달
A. 8초소 지상차량 출입일지에 개인정보보호 항목 추가하여 생활지원센터
   에서 작성, 지급 예정
A. 1/16 지하1층 124동 입구 차량 접촉사고(145하 7897, 140버 4676(132-1304)) -&gt; 관련영상 한화PC 저장</t>
    </r>
    <phoneticPr fontId="5" type="noConversion"/>
  </si>
  <si>
    <t>17:13</t>
    <phoneticPr fontId="5" type="noConversion"/>
  </si>
  <si>
    <t>107-B1</t>
    <phoneticPr fontId="5" type="noConversion"/>
  </si>
  <si>
    <t>호출이 안된다는 민원</t>
    <phoneticPr fontId="5" type="noConversion"/>
  </si>
  <si>
    <t>초소대원 출동-&gt;정상 작동시킴</t>
    <phoneticPr fontId="5" type="noConversion"/>
  </si>
  <si>
    <t>18:00</t>
    <phoneticPr fontId="5" type="noConversion"/>
  </si>
  <si>
    <t>122-1801</t>
    <phoneticPr fontId="5" type="noConversion"/>
  </si>
  <si>
    <t>홈넷</t>
    <phoneticPr fontId="5" type="noConversion"/>
  </si>
  <si>
    <t>비상_안방 해제</t>
    <phoneticPr fontId="5" type="noConversion"/>
  </si>
  <si>
    <t>IP 통화 --&gt; 세대원 오작동 확인</t>
    <phoneticPr fontId="5" type="noConversion"/>
  </si>
  <si>
    <t>최기호</t>
    <phoneticPr fontId="5" type="noConversion"/>
  </si>
  <si>
    <t>102-1702</t>
    <phoneticPr fontId="5" type="noConversion"/>
  </si>
  <si>
    <t>18:14</t>
    <phoneticPr fontId="5" type="noConversion"/>
  </si>
  <si>
    <t>17:46</t>
    <phoneticPr fontId="5" type="noConversion"/>
  </si>
  <si>
    <t>게이트바</t>
    <phoneticPr fontId="5" type="noConversion"/>
  </si>
  <si>
    <t>1/13일 1게이트 4번바 파손관련 삼성화재에서 수리완료 연락옴</t>
    <phoneticPr fontId="5" type="noConversion"/>
  </si>
  <si>
    <t>내용확인 결과 신반포로 207번지를 수리함-&gt;여기는 270번지로 아직 수리 안되어 있다고 내용전달함-&gt;1/24일 현장조사후 수리하기로 함</t>
    <phoneticPr fontId="5" type="noConversion"/>
  </si>
  <si>
    <t>18:17</t>
    <phoneticPr fontId="5" type="noConversion"/>
  </si>
  <si>
    <t>분실물</t>
    <phoneticPr fontId="5" type="noConversion"/>
  </si>
  <si>
    <t>입주민이 자이안센타 1층에서 휴대폰을 습득했다며 상황실로 가져옴</t>
    <phoneticPr fontId="5" type="noConversion"/>
  </si>
  <si>
    <t>분실한 사람에게 전화와서 찾아줌</t>
    <phoneticPr fontId="5" type="noConversion"/>
  </si>
  <si>
    <t>18:19</t>
    <phoneticPr fontId="5" type="noConversion"/>
  </si>
  <si>
    <t>승강기</t>
    <phoneticPr fontId="5" type="noConversion"/>
  </si>
  <si>
    <t>112-902호 오전 공사-&gt;짐이 많아 승강기 잡아주라는 지원센타 요청</t>
    <phoneticPr fontId="5" type="noConversion"/>
  </si>
  <si>
    <t>작업이 끝나면 연락주기로함</t>
    <phoneticPr fontId="5" type="noConversion"/>
  </si>
  <si>
    <t>18:54</t>
    <phoneticPr fontId="5" type="noConversion"/>
  </si>
  <si>
    <t>기타</t>
    <phoneticPr fontId="5" type="noConversion"/>
  </si>
  <si>
    <t>서류</t>
    <phoneticPr fontId="5" type="noConversion"/>
  </si>
  <si>
    <t>공기구비품 관리대장 각팀장 사인요청-&gt;지원센타</t>
    <phoneticPr fontId="5" type="noConversion"/>
  </si>
  <si>
    <t>익일 생활지원센터로 전달예정</t>
    <phoneticPr fontId="5" type="noConversion"/>
  </si>
  <si>
    <t>19:34</t>
    <phoneticPr fontId="5" type="noConversion"/>
  </si>
  <si>
    <t>123-2103</t>
    <phoneticPr fontId="5" type="noConversion"/>
  </si>
  <si>
    <t>19:55</t>
    <phoneticPr fontId="5" type="noConversion"/>
  </si>
  <si>
    <t>육백근</t>
    <phoneticPr fontId="5" type="noConversion"/>
  </si>
  <si>
    <t>20:04</t>
    <phoneticPr fontId="5" type="noConversion"/>
  </si>
  <si>
    <t>118-2101</t>
    <phoneticPr fontId="5" type="noConversion"/>
  </si>
  <si>
    <t>3.4라인 호출이 안된다는 민원</t>
    <phoneticPr fontId="5" type="noConversion"/>
  </si>
  <si>
    <t>141-302</t>
    <phoneticPr fontId="5" type="noConversion"/>
  </si>
  <si>
    <t>20:11</t>
    <phoneticPr fontId="5" type="noConversion"/>
  </si>
  <si>
    <t>초소대원 출동 131동 1F,B1 모두 확인-&gt;B1은 12/34 라인 모두 정상, 1.2라인 1층 정상, 3.4라인 1층 카드불능,호출가능-&gt;ERP 접수 및 안내문 부착함</t>
    <phoneticPr fontId="5" type="noConversion"/>
  </si>
  <si>
    <t>19:59</t>
    <phoneticPr fontId="5" type="noConversion"/>
  </si>
  <si>
    <t>108-1102</t>
    <phoneticPr fontId="5" type="noConversion"/>
  </si>
  <si>
    <t>1202호는 본인이 확인해 보았다며 1302를 지금 확인해 달라는 요청</t>
    <phoneticPr fontId="5" type="noConversion"/>
  </si>
  <si>
    <t>초소대원 출동후 1302호가 응답없어 귀소중 귀가중인 1302호 입주민 만남-&gt;1302에서는 소음이 없음</t>
    <phoneticPr fontId="5" type="noConversion"/>
  </si>
  <si>
    <t>20:36</t>
    <phoneticPr fontId="5" type="noConversion"/>
  </si>
  <si>
    <t>주간에 인계받은 민원. 입주민 외출시 애완견이 많이 짖는다는 민원</t>
    <phoneticPr fontId="5" type="noConversion"/>
  </si>
  <si>
    <t>115-302</t>
    <phoneticPr fontId="5" type="noConversion"/>
  </si>
  <si>
    <t>21:26</t>
    <phoneticPr fontId="5" type="noConversion"/>
  </si>
  <si>
    <t>21:21</t>
    <phoneticPr fontId="5" type="noConversion"/>
  </si>
  <si>
    <t>103-1902</t>
    <phoneticPr fontId="5" type="noConversion"/>
  </si>
  <si>
    <t>대형폐기물</t>
    <phoneticPr fontId="5" type="noConversion"/>
  </si>
  <si>
    <t>조만간 이사가는데 버릴물건이 많아 어떻게 버리는지 문의</t>
    <phoneticPr fontId="5" type="noConversion"/>
  </si>
  <si>
    <t>매뉴얼 대로 설명해줌</t>
    <phoneticPr fontId="5" type="noConversion"/>
  </si>
  <si>
    <t>20:05</t>
    <phoneticPr fontId="5" type="noConversion"/>
  </si>
  <si>
    <t>114-702</t>
    <phoneticPr fontId="5" type="noConversion"/>
  </si>
  <si>
    <t>생활업무</t>
    <phoneticPr fontId="5" type="noConversion"/>
  </si>
  <si>
    <t>주소는 맞는데 모르는 택배가 있다는 연락(CJ 택배)</t>
    <phoneticPr fontId="5" type="noConversion"/>
  </si>
  <si>
    <t>세대 현관문 앞에 놓아두도록 한후 단지내 배송중인 CJ 기사에게 연락해서 수거부탁함</t>
    <phoneticPr fontId="5" type="noConversion"/>
  </si>
  <si>
    <t>112-2103</t>
    <phoneticPr fontId="5" type="noConversion"/>
  </si>
  <si>
    <t>22:30</t>
    <phoneticPr fontId="5" type="noConversion"/>
  </si>
  <si>
    <t>IP 불통으로 초소대원 출동-&gt;입주민 부재(20:30/21:30/22:00)</t>
    <phoneticPr fontId="5" type="noConversion"/>
  </si>
  <si>
    <t>2202호에서 발망치 소리에 힘드니 민원세대 말하지 말고 내용만 전달해 달라고함</t>
    <phoneticPr fontId="5" type="noConversion"/>
  </si>
  <si>
    <t>세대에 연락하여 자제 요청함</t>
    <phoneticPr fontId="5" type="noConversion"/>
  </si>
  <si>
    <t>138-2602</t>
    <phoneticPr fontId="5" type="noConversion"/>
  </si>
  <si>
    <t>22:56</t>
    <phoneticPr fontId="5" type="noConversion"/>
  </si>
  <si>
    <t>138-2702가 소란스럽다는 민원.</t>
    <phoneticPr fontId="5" type="noConversion"/>
  </si>
  <si>
    <t>IP로 자제요청.</t>
    <phoneticPr fontId="5" type="noConversion"/>
  </si>
  <si>
    <t>23:05</t>
    <phoneticPr fontId="5" type="noConversion"/>
  </si>
  <si>
    <t>세차</t>
    <phoneticPr fontId="5" type="noConversion"/>
  </si>
  <si>
    <t>공동현관문 근처에서 오토바이 세차를 한다는 민원</t>
    <phoneticPr fontId="5" type="noConversion"/>
  </si>
  <si>
    <t>초소대원 출동-&gt;이상없음</t>
    <phoneticPr fontId="5" type="noConversion"/>
  </si>
  <si>
    <t>01:26</t>
    <phoneticPr fontId="5" type="noConversion"/>
  </si>
  <si>
    <t>133-13F-2</t>
    <phoneticPr fontId="5" type="noConversion"/>
  </si>
  <si>
    <t>화재비상</t>
    <phoneticPr fontId="5" type="noConversion"/>
  </si>
  <si>
    <t>발생</t>
    <phoneticPr fontId="5" type="noConversion"/>
  </si>
  <si>
    <t>초소대원 출동-&gt;1303호에서 라면 끓이다 태웠다고 함.환기 요청함</t>
    <phoneticPr fontId="5" type="noConversion"/>
  </si>
  <si>
    <t>04:43</t>
    <phoneticPr fontId="5" type="noConversion"/>
  </si>
  <si>
    <t>3초소</t>
    <phoneticPr fontId="5" type="noConversion"/>
  </si>
  <si>
    <t>순찰</t>
    <phoneticPr fontId="5" type="noConversion"/>
  </si>
  <si>
    <t>불법주차</t>
    <phoneticPr fontId="5" type="noConversion"/>
  </si>
  <si>
    <t>안내장 2장 발부</t>
    <phoneticPr fontId="5" type="noConversion"/>
  </si>
  <si>
    <t>04:50</t>
    <phoneticPr fontId="5" type="noConversion"/>
  </si>
  <si>
    <t>게스트룸4호</t>
    <phoneticPr fontId="5" type="noConversion"/>
  </si>
  <si>
    <t>소음</t>
    <phoneticPr fontId="5" type="noConversion"/>
  </si>
  <si>
    <t>5호가 너무 시끄럽다는 민원</t>
    <phoneticPr fontId="5" type="noConversion"/>
  </si>
  <si>
    <t>상황대원 출동 --&gt; 자제요청</t>
    <phoneticPr fontId="5" type="noConversion"/>
  </si>
  <si>
    <t xml:space="preserve">A. 104-B1, 136-B1 정상작동 확인
A. 8초소 지상차량 출입일지에 개인정보보호 항목 추가하여 생활지원센터
   에서 작성, 지급 예정-&gt;주간조가 아침에 보고
A. 1/16 지하1층 124동 입구 차량 접촉사고(145하 7897, 140버 4676(132-1304)) -&gt; 관련영상 한화PC 저장
A. 6초소 IP 교체 정상작동(전기과장)
</t>
    <phoneticPr fontId="5" type="noConversion"/>
  </si>
  <si>
    <r>
      <t>Ⓑ</t>
    </r>
    <r>
      <rPr>
        <sz val="10"/>
        <color rgb="FFFF0000"/>
        <rFont val="맑은 고딕"/>
        <family val="3"/>
        <charset val="129"/>
        <scheme val="minor"/>
      </rPr>
      <t>승강기 점검 30분전 옥상개방후 안내방송</t>
    </r>
    <r>
      <rPr>
        <sz val="10"/>
        <rFont val="맑은 고딕"/>
        <family val="3"/>
        <charset val="129"/>
        <scheme val="minor"/>
      </rPr>
      <t xml:space="preserve"> 요청-&gt;지원대리-&gt;A조까지 인수인계 요망(오후2시~6시까지)
Ⓑ112-902호 공사-&gt;짐이 많아서 오전에 승강기 잡아주고 작업 끝나는 데로 연락 주기로함
Ⓑ6게이트 방문입구-&gt;정상확인
Ⓑ일일상황일지-&gt;지원대리칸 추가</t>
    </r>
    <phoneticPr fontId="5" type="noConversion"/>
  </si>
  <si>
    <r>
      <t>Ⓑ</t>
    </r>
    <r>
      <rPr>
        <sz val="10"/>
        <color rgb="FFFF0000"/>
        <rFont val="맑은 고딕"/>
        <family val="3"/>
        <charset val="129"/>
        <scheme val="minor"/>
      </rPr>
      <t>승강기 점검 30분전 옥상개방후 안내방송</t>
    </r>
    <r>
      <rPr>
        <sz val="10"/>
        <rFont val="맑은 고딕"/>
        <family val="3"/>
        <charset val="129"/>
        <scheme val="minor"/>
      </rPr>
      <t xml:space="preserve"> 요청-&gt;지원대리-&gt;A조까지 인수인계 요망(오후2시~6시까지)
Ⓑ112-902호 공사 -&gt; 짐이 많아서 오전에 승강기 잡아주고 작업 끝나는 데로 연락 주기로함
Ⓑ6게이트 방문입구-&gt;정상확인
Ⓑ일일상황일지-&gt;지원대리칸 추가</t>
    </r>
    <phoneticPr fontId="5" type="noConversion"/>
  </si>
  <si>
    <t>안내데스크</t>
    <phoneticPr fontId="5" type="noConversion"/>
  </si>
  <si>
    <t>06:58</t>
    <phoneticPr fontId="5" type="noConversion"/>
  </si>
  <si>
    <t>대원호출</t>
    <phoneticPr fontId="5" type="noConversion"/>
  </si>
  <si>
    <t>입주민 쓰러져서 집으로 귀가시 동행요청</t>
    <phoneticPr fontId="5" type="noConversion"/>
  </si>
  <si>
    <t>순찰대원 출동 133동 입주민 귀가 동행완료</t>
    <phoneticPr fontId="5" type="noConversion"/>
  </si>
  <si>
    <t>윤현석</t>
    <phoneticPr fontId="5" type="noConversion"/>
  </si>
  <si>
    <t>김영주</t>
    <phoneticPr fontId="5" type="noConversion"/>
  </si>
  <si>
    <t>07:15</t>
    <phoneticPr fontId="5" type="noConversion"/>
  </si>
  <si>
    <t>관제업무</t>
    <phoneticPr fontId="5" type="noConversion"/>
  </si>
  <si>
    <t>화재경보</t>
    <phoneticPr fontId="5" type="noConversion"/>
  </si>
  <si>
    <t>화재축적 화재경보</t>
    <phoneticPr fontId="5" type="noConversion"/>
  </si>
  <si>
    <t>134-13F-1</t>
    <phoneticPr fontId="5" type="noConversion"/>
  </si>
  <si>
    <t>08:03</t>
    <phoneticPr fontId="5" type="noConversion"/>
  </si>
  <si>
    <t>116-2702</t>
    <phoneticPr fontId="5" type="noConversion"/>
  </si>
  <si>
    <t>민원업무</t>
    <phoneticPr fontId="5" type="noConversion"/>
  </si>
  <si>
    <t>스크래치</t>
    <phoneticPr fontId="5" type="noConversion"/>
  </si>
  <si>
    <t>116-2702 61부4846차량 가해자차량 010-3401-3116 -&gt; 58가6638 피해자차량 116-2302 오주형 010-3731-0610</t>
    <phoneticPr fontId="5" type="noConversion"/>
  </si>
  <si>
    <t>상황종료</t>
    <phoneticPr fontId="5" type="noConversion"/>
  </si>
  <si>
    <t>쌍방연결하였으나 순찰대원 동행요청함 -&gt; 아파트 도착 후 연락주시기로 함 08:35~40</t>
    <phoneticPr fontId="5" type="noConversion"/>
  </si>
  <si>
    <t>08:30</t>
    <phoneticPr fontId="5" type="noConversion"/>
  </si>
  <si>
    <t>106-1203</t>
    <phoneticPr fontId="5" type="noConversion"/>
  </si>
  <si>
    <t>남자 1명  성모병원  후송</t>
    <phoneticPr fontId="5" type="noConversion"/>
  </si>
  <si>
    <t>119신고 받고 출동</t>
    <phoneticPr fontId="5" type="noConversion"/>
  </si>
  <si>
    <t>08:39</t>
    <phoneticPr fontId="5" type="noConversion"/>
  </si>
  <si>
    <t>화재축적 화재경보 -&gt; 추가 화재경보</t>
    <phoneticPr fontId="5" type="noConversion"/>
  </si>
  <si>
    <t>9초소 정인국 대원 출동 방재과장 내용전달완료 -&gt; 이상없음</t>
    <phoneticPr fontId="5" type="noConversion"/>
  </si>
  <si>
    <t>120-102</t>
    <phoneticPr fontId="5" type="noConversion"/>
  </si>
  <si>
    <t>금고</t>
    <phoneticPr fontId="5" type="noConversion"/>
  </si>
  <si>
    <t>09:09</t>
    <phoneticPr fontId="5" type="noConversion"/>
  </si>
  <si>
    <t>금고비상</t>
    <phoneticPr fontId="5" type="noConversion"/>
  </si>
  <si>
    <t>125동옥상</t>
    <phoneticPr fontId="5" type="noConversion"/>
  </si>
  <si>
    <t>옥상출입문</t>
    <phoneticPr fontId="5" type="noConversion"/>
  </si>
  <si>
    <t>09:20</t>
    <phoneticPr fontId="5" type="noConversion"/>
  </si>
  <si>
    <t>6초소 보고 --&gt;125동 옥상출입문 시건 안됨</t>
    <phoneticPr fontId="5" type="noConversion"/>
  </si>
  <si>
    <t>방재과장께 연락</t>
    <phoneticPr fontId="5" type="noConversion"/>
  </si>
  <si>
    <t>143-B1</t>
    <phoneticPr fontId="5" type="noConversion"/>
  </si>
  <si>
    <t>공동현관문</t>
    <phoneticPr fontId="5" type="noConversion"/>
  </si>
  <si>
    <t>9초소 대원 --&gt; 카드X,호출X --&gt;개방시킴  상황실보고</t>
    <phoneticPr fontId="5" type="noConversion"/>
  </si>
  <si>
    <t>102-1</t>
    <phoneticPr fontId="5" type="noConversion"/>
  </si>
  <si>
    <t>10:48</t>
    <phoneticPr fontId="5" type="noConversion"/>
  </si>
  <si>
    <t>손소독제 펌프파손 교체요청</t>
    <phoneticPr fontId="5" type="noConversion"/>
  </si>
  <si>
    <t>손소독제</t>
    <phoneticPr fontId="5" type="noConversion"/>
  </si>
  <si>
    <t>10:55</t>
    <phoneticPr fontId="5" type="noConversion"/>
  </si>
  <si>
    <t>125-2</t>
    <phoneticPr fontId="5" type="noConversion"/>
  </si>
  <si>
    <t>E/V점검</t>
    <phoneticPr fontId="5" type="noConversion"/>
  </si>
  <si>
    <t>승강기 E/V 문이 안닫혀서 강제로 닫아서 내려갔다며 점검요청</t>
    <phoneticPr fontId="5" type="noConversion"/>
  </si>
  <si>
    <t>FMLG 1899-7144 접수완료</t>
    <phoneticPr fontId="5" type="noConversion"/>
  </si>
  <si>
    <t>주차단속     20대,  이동주차  1대, 경고장발부 19대</t>
    <phoneticPr fontId="5" type="noConversion"/>
  </si>
  <si>
    <t>13:11</t>
    <phoneticPr fontId="5" type="noConversion"/>
  </si>
  <si>
    <t>개방되어 있다는 민원 010-8742-9380</t>
    <phoneticPr fontId="5" type="noConversion"/>
  </si>
  <si>
    <t>안내방송</t>
    <phoneticPr fontId="5" type="noConversion"/>
  </si>
  <si>
    <t>승강기 옥상문 개방안내방송</t>
    <phoneticPr fontId="5" type="noConversion"/>
  </si>
  <si>
    <t>133동</t>
    <phoneticPr fontId="5" type="noConversion"/>
  </si>
  <si>
    <t>133동 방송완료</t>
    <phoneticPr fontId="5" type="noConversion"/>
  </si>
  <si>
    <t>125-2701</t>
    <phoneticPr fontId="5" type="noConversion"/>
  </si>
  <si>
    <t>13:15</t>
    <phoneticPr fontId="5" type="noConversion"/>
  </si>
  <si>
    <t>13:12</t>
    <phoneticPr fontId="5" type="noConversion"/>
  </si>
  <si>
    <t>홈넷</t>
    <phoneticPr fontId="5" type="noConversion"/>
  </si>
  <si>
    <t>안방비상</t>
    <phoneticPr fontId="5" type="noConversion"/>
  </si>
  <si>
    <t>2초소대원 정팔남 출동--&gt; 전원 켰음 정상 작동</t>
    <phoneticPr fontId="5" type="noConversion"/>
  </si>
  <si>
    <t>113-1,2</t>
    <phoneticPr fontId="5" type="noConversion"/>
  </si>
  <si>
    <t>13:25</t>
    <phoneticPr fontId="5" type="noConversion"/>
  </si>
  <si>
    <t>주차단속     10대,  이동주차  1대, 경고장발부  9대</t>
    <phoneticPr fontId="5" type="noConversion"/>
  </si>
  <si>
    <t>134동</t>
    <phoneticPr fontId="5" type="noConversion"/>
  </si>
  <si>
    <t>134동 방송완료</t>
    <phoneticPr fontId="5" type="noConversion"/>
  </si>
  <si>
    <t>15:03</t>
    <phoneticPr fontId="5" type="noConversion"/>
  </si>
  <si>
    <t>교체완료</t>
    <phoneticPr fontId="5" type="noConversion"/>
  </si>
  <si>
    <t>개방완료 안내문 부착된 상태</t>
    <phoneticPr fontId="5" type="noConversion"/>
  </si>
  <si>
    <t>124-B1</t>
    <phoneticPr fontId="5" type="noConversion"/>
  </si>
  <si>
    <t>공고문게시판방향 타일 깨짐</t>
    <phoneticPr fontId="5" type="noConversion"/>
  </si>
  <si>
    <t>순찰보고</t>
    <phoneticPr fontId="5" type="noConversion"/>
  </si>
  <si>
    <t>15:14</t>
    <phoneticPr fontId="5" type="noConversion"/>
  </si>
  <si>
    <t>118-2401</t>
    <phoneticPr fontId="5" type="noConversion"/>
  </si>
  <si>
    <t>인테리어업체 실수</t>
    <phoneticPr fontId="5" type="noConversion"/>
  </si>
  <si>
    <t>15:27</t>
    <phoneticPr fontId="5" type="noConversion"/>
  </si>
  <si>
    <t>15:28</t>
    <phoneticPr fontId="5" type="noConversion"/>
  </si>
  <si>
    <t>이상없음</t>
    <phoneticPr fontId="5" type="noConversion"/>
  </si>
  <si>
    <t>15:37</t>
    <phoneticPr fontId="5" type="noConversion"/>
  </si>
  <si>
    <t>110동 입주민</t>
    <phoneticPr fontId="5" type="noConversion"/>
  </si>
  <si>
    <t>경고장항의</t>
    <phoneticPr fontId="5" type="noConversion"/>
  </si>
  <si>
    <t>B조에서 부착한걸로 확인 1월 21일 새벽에 부착됨으로 확인 
-&gt; 경고장 부착하지 말고 미리 연락달라고 함</t>
    <phoneticPr fontId="5" type="noConversion"/>
  </si>
  <si>
    <t>010-8630-2006 민원인 105동 공동현관문 앞에 B1 구급차전용에 주차했는데 경고장 부착했다며 연락을 미리하면 이동조치할텐데 경고장부터 부착했다며 항의함</t>
    <phoneticPr fontId="5" type="noConversion"/>
  </si>
  <si>
    <t>111-1102</t>
    <phoneticPr fontId="5" type="noConversion"/>
  </si>
  <si>
    <t>15:46</t>
    <phoneticPr fontId="5" type="noConversion"/>
  </si>
  <si>
    <t>입주민 실수로 확인</t>
    <phoneticPr fontId="5" type="noConversion"/>
  </si>
  <si>
    <t xml:space="preserve">이유없이 울림 -&gt; 홈넷 계속 껐다켜서 울리는것으로 추정 </t>
    <phoneticPr fontId="5" type="noConversion"/>
  </si>
  <si>
    <t>금고없음--&gt;금고없음 홈넷설정변경</t>
    <phoneticPr fontId="5" type="noConversion"/>
  </si>
  <si>
    <t>106-1F</t>
    <phoneticPr fontId="5" type="noConversion"/>
  </si>
  <si>
    <t>천장센서 반응이 느려서 문이 잘 안열린다는 민원</t>
    <phoneticPr fontId="5" type="noConversion"/>
  </si>
  <si>
    <t>erp등록완료</t>
    <phoneticPr fontId="5" type="noConversion"/>
  </si>
  <si>
    <t>15:55</t>
    <phoneticPr fontId="5" type="noConversion"/>
  </si>
  <si>
    <t>16:04</t>
    <phoneticPr fontId="5" type="noConversion"/>
  </si>
  <si>
    <t>137-B1</t>
    <phoneticPr fontId="5" type="noConversion"/>
  </si>
  <si>
    <t>CCTV</t>
    <phoneticPr fontId="5" type="noConversion"/>
  </si>
  <si>
    <t>공동현관문 앞에 물건 떨어뜨리는 장면이 보이는지 확인해달라는 민원</t>
    <phoneticPr fontId="5" type="noConversion"/>
  </si>
  <si>
    <t>16:12</t>
    <phoneticPr fontId="5" type="noConversion"/>
  </si>
  <si>
    <t>떨어뜨리는 물건 없다고 내용전달완료</t>
    <phoneticPr fontId="5" type="noConversion"/>
  </si>
  <si>
    <t>롯데택배</t>
    <phoneticPr fontId="5" type="noConversion"/>
  </si>
  <si>
    <t>물건 몇층에서 내렸는지 확인요청 -&gt; 롯데택배 지원대리 김보선 협조안내받음</t>
    <phoneticPr fontId="5" type="noConversion"/>
  </si>
  <si>
    <t>103-B1</t>
    <phoneticPr fontId="5" type="noConversion"/>
  </si>
  <si>
    <t>1초소 허종석대원 출동--&gt; 리셋시도 전부작동 안됨</t>
    <phoneticPr fontId="5" type="noConversion"/>
  </si>
  <si>
    <t>16:22</t>
    <phoneticPr fontId="5" type="noConversion"/>
  </si>
  <si>
    <t>카드O호출X 작동 안 된다는 민원</t>
    <phoneticPr fontId="5" type="noConversion"/>
  </si>
  <si>
    <t>?층에서 내리는지 모르겠지만 택배물건 갖고 내림 내용전달완료</t>
    <phoneticPr fontId="5" type="noConversion"/>
  </si>
  <si>
    <t xml:space="preserve">A. 8초소 지상차량 출입일지에 개인정보보호 항목 추가하여 생활지원센터
   에서 작성, 지급 예정-&gt;주간조가 아침에 보고
A. 1/16 지하1층 124동 입구 차량 접촉사고(145하 7897, 140버 4676(132-1304)) -&gt; 관련영상 한화PC 저장
C. 133~134동 12라인 34라인 승강기점검으로 옥상문 개방상태
C. B조 105동 B2 공동현관문 경고장 부착 미리 연락을 주시던가 구급차 세워놓는곳에 주차해서 경고장 부착했다고 뭐라함 010-8630-2006
</t>
    <phoneticPr fontId="5" type="noConversion"/>
  </si>
  <si>
    <t>금</t>
    <phoneticPr fontId="5" type="noConversion"/>
  </si>
  <si>
    <t>야1</t>
    <phoneticPr fontId="5" type="noConversion"/>
  </si>
  <si>
    <t>17:48</t>
    <phoneticPr fontId="5" type="noConversion"/>
  </si>
  <si>
    <t>순찰차</t>
    <phoneticPr fontId="5" type="noConversion"/>
  </si>
  <si>
    <t>순찰 목적으로 순찰차 입차</t>
    <phoneticPr fontId="5" type="noConversion"/>
  </si>
  <si>
    <t xml:space="preserve">상황실 확인 </t>
    <phoneticPr fontId="5" type="noConversion"/>
  </si>
  <si>
    <t>이종화</t>
    <phoneticPr fontId="5" type="noConversion"/>
  </si>
  <si>
    <t>완료A</t>
    <phoneticPr fontId="5" type="noConversion"/>
  </si>
  <si>
    <t>17:47</t>
    <phoneticPr fontId="5" type="noConversion"/>
  </si>
  <si>
    <t>114-601</t>
    <phoneticPr fontId="5" type="noConversion"/>
  </si>
  <si>
    <t xml:space="preserve">전입주민 택배라고 현입주민이 2초소에 맡긴다고 함 </t>
    <phoneticPr fontId="5" type="noConversion"/>
  </si>
  <si>
    <t>2초소 내용 전달</t>
    <phoneticPr fontId="5" type="noConversion"/>
  </si>
  <si>
    <t>18:17</t>
    <phoneticPr fontId="5" type="noConversion"/>
  </si>
  <si>
    <t>108-1801</t>
    <phoneticPr fontId="5" type="noConversion"/>
  </si>
  <si>
    <t>IP 연락 -&gt; 조리중 연기발생 -&gt; 환기요청</t>
    <phoneticPr fontId="5" type="noConversion"/>
  </si>
  <si>
    <t>18:15</t>
    <phoneticPr fontId="5" type="noConversion"/>
  </si>
  <si>
    <t>8초소</t>
    <phoneticPr fontId="5" type="noConversion"/>
  </si>
  <si>
    <t>입차요청</t>
    <phoneticPr fontId="5" type="noConversion"/>
  </si>
  <si>
    <t>오후6시 이후에는 입차가 불가하다고 안내(클레임 들어오면 책임지라면서 욕하며 기사가 전화 끊음 -&gt; 통화자 이종화 대원)</t>
    <phoneticPr fontId="5" type="noConversion"/>
  </si>
  <si>
    <t>131-1802</t>
    <phoneticPr fontId="5" type="noConversion"/>
  </si>
  <si>
    <t>차량스티커</t>
    <phoneticPr fontId="5" type="noConversion"/>
  </si>
  <si>
    <t>우편함에 차량스티커 투입요청(생활지원센터)</t>
    <phoneticPr fontId="5" type="noConversion"/>
  </si>
  <si>
    <t>우편함 투입 완료</t>
    <phoneticPr fontId="5" type="noConversion"/>
  </si>
  <si>
    <t>18:48</t>
    <phoneticPr fontId="5" type="noConversion"/>
  </si>
  <si>
    <t>가전제품(LG가전) 택배기사가 입차요청</t>
    <phoneticPr fontId="5" type="noConversion"/>
  </si>
  <si>
    <t>19:25</t>
    <phoneticPr fontId="5" type="noConversion"/>
  </si>
  <si>
    <t>110-2501</t>
    <phoneticPr fontId="5" type="noConversion"/>
  </si>
  <si>
    <t>승강기사용</t>
    <phoneticPr fontId="5" type="noConversion"/>
  </si>
  <si>
    <t>110동 입주민이 110-25층 전입세대가 언제까지 승강기 사용하냐며 민원(010-7271-5011)</t>
    <phoneticPr fontId="5" type="noConversion"/>
  </si>
  <si>
    <t>이사업체와 통화하여 재촉해 보겠다고 안내 -&gt; 이사업체와 통화(010-3974-9722)</t>
    <phoneticPr fontId="5" type="noConversion"/>
  </si>
  <si>
    <t>19:40</t>
    <phoneticPr fontId="5" type="noConversion"/>
  </si>
  <si>
    <t>통합택배</t>
    <phoneticPr fontId="5" type="noConversion"/>
  </si>
  <si>
    <t>CCTV열람</t>
    <phoneticPr fontId="5" type="noConversion"/>
  </si>
  <si>
    <t>1/19 140-2403 택배건에 대해 CCTV열람 요청(010-8935-4434)</t>
    <phoneticPr fontId="5" type="noConversion"/>
  </si>
  <si>
    <t>입주민이면 열람신청서를, 외부인이면 경찰서 신고후 공문이 있어야 한다고 안내</t>
    <phoneticPr fontId="5" type="noConversion"/>
  </si>
  <si>
    <t>20:34</t>
    <phoneticPr fontId="5" type="noConversion"/>
  </si>
  <si>
    <t>111동 입주민이  전입세대가 언제까지 승강기 사용 하냐는 민원(010-2649-9027)</t>
    <phoneticPr fontId="5" type="noConversion"/>
  </si>
  <si>
    <t>이사업체와 통화하여 재촉해 보겠다고 안내-&gt;이사업체와 통화후 피드백함</t>
    <phoneticPr fontId="5" type="noConversion"/>
  </si>
  <si>
    <t>20:40</t>
    <phoneticPr fontId="5" type="noConversion"/>
  </si>
  <si>
    <t>20:36</t>
    <phoneticPr fontId="5" type="noConversion"/>
  </si>
  <si>
    <t>120-702</t>
    <phoneticPr fontId="5" type="noConversion"/>
  </si>
  <si>
    <t>5초소 내용전달</t>
    <phoneticPr fontId="5" type="noConversion"/>
  </si>
  <si>
    <t>135-901</t>
    <phoneticPr fontId="5" type="noConversion"/>
  </si>
  <si>
    <t>비상_욕실</t>
    <phoneticPr fontId="5" type="noConversion"/>
  </si>
  <si>
    <t>134-103</t>
  </si>
  <si>
    <t>21:30</t>
    <phoneticPr fontId="5" type="noConversion"/>
  </si>
  <si>
    <t>입주민 외출시 강아지가 새벽까지 짖어서 소음이 심하다는 민원(지원팀장)</t>
    <phoneticPr fontId="5" type="noConversion"/>
  </si>
  <si>
    <t>120-702 입주민이 접이식 안마의자 내놓았다고 함</t>
    <phoneticPr fontId="5" type="noConversion"/>
  </si>
  <si>
    <t>21:40</t>
    <phoneticPr fontId="5" type="noConversion"/>
  </si>
  <si>
    <t>141-1902</t>
    <phoneticPr fontId="5" type="noConversion"/>
  </si>
  <si>
    <t>9초소 허명 대원 출동 -&gt; 입주민 오작동 -&gt; 홈넷해제 도와드림</t>
    <phoneticPr fontId="5" type="noConversion"/>
  </si>
  <si>
    <t>104-903</t>
    <phoneticPr fontId="5" type="noConversion"/>
  </si>
  <si>
    <t>우편물오배송</t>
    <phoneticPr fontId="5" type="noConversion"/>
  </si>
  <si>
    <t>120-903호 우편물이 104동으로 오배송</t>
    <phoneticPr fontId="5" type="noConversion"/>
  </si>
  <si>
    <t>120동 903호 우편함에 투입함</t>
    <phoneticPr fontId="5" type="noConversion"/>
  </si>
  <si>
    <t>01:00</t>
    <phoneticPr fontId="5" type="noConversion"/>
  </si>
  <si>
    <t>9초소 허명 대원 출동 -&gt; 조심하겠다고 하심 -&gt; 1902호 내용전달</t>
    <phoneticPr fontId="5" type="noConversion"/>
  </si>
  <si>
    <t>22:11</t>
    <phoneticPr fontId="5" type="noConversion"/>
  </si>
  <si>
    <t>142-702</t>
    <phoneticPr fontId="5" type="noConversion"/>
  </si>
  <si>
    <t>22:30</t>
    <phoneticPr fontId="5" type="noConversion"/>
  </si>
  <si>
    <t>악어놀이터</t>
    <phoneticPr fontId="5" type="noConversion"/>
  </si>
  <si>
    <t>상황실 보관</t>
    <phoneticPr fontId="5" type="noConversion"/>
  </si>
  <si>
    <t>123-9F</t>
    <phoneticPr fontId="5" type="noConversion"/>
  </si>
  <si>
    <t>낙서</t>
    <phoneticPr fontId="5" type="noConversion"/>
  </si>
  <si>
    <t>22:55</t>
    <phoneticPr fontId="5" type="noConversion"/>
  </si>
  <si>
    <t>옥상문고장</t>
    <phoneticPr fontId="5" type="noConversion"/>
  </si>
  <si>
    <t>ERP등록 -&gt; 기전실연락</t>
    <phoneticPr fontId="5" type="noConversion"/>
  </si>
  <si>
    <t>133동 1,2라인 옥상문이 자석이 없어 시건이 안됨</t>
    <phoneticPr fontId="5" type="noConversion"/>
  </si>
  <si>
    <t>이대진</t>
    <phoneticPr fontId="5" type="noConversion"/>
  </si>
  <si>
    <t>133동1,2L</t>
    <phoneticPr fontId="5" type="noConversion"/>
  </si>
  <si>
    <t>23:26</t>
    <phoneticPr fontId="5" type="noConversion"/>
  </si>
  <si>
    <t>게스트룸3호</t>
    <phoneticPr fontId="5" type="noConversion"/>
  </si>
  <si>
    <t>소음</t>
    <phoneticPr fontId="5" type="noConversion"/>
  </si>
  <si>
    <t>복도에서 소음이 심하다는 민원</t>
    <phoneticPr fontId="5" type="noConversion"/>
  </si>
  <si>
    <t>상황실 박종우 대원 출동 -&gt; 자제요청</t>
    <phoneticPr fontId="5" type="noConversion"/>
  </si>
  <si>
    <t>23:30</t>
    <phoneticPr fontId="5" type="noConversion"/>
  </si>
  <si>
    <t>109-1701</t>
    <phoneticPr fontId="5" type="noConversion"/>
  </si>
  <si>
    <t>IP 통신에러 -&gt; 9초소 허명 대원 출동 -&gt; 방음조치를 생각해 보는등 조심하겠다고 함</t>
    <phoneticPr fontId="5" type="noConversion"/>
  </si>
  <si>
    <t>악어놀이터 벤치 바닥에서 안경 습득</t>
    <phoneticPr fontId="5" type="noConversion"/>
  </si>
  <si>
    <t>ERP 등록</t>
    <phoneticPr fontId="5" type="noConversion"/>
  </si>
  <si>
    <t>가능하면 22시 이전에 연락하시라고 안내 및
1801호 IP 연락 -&gt; 애들 없다고 함</t>
    <phoneticPr fontId="5" type="noConversion"/>
  </si>
  <si>
    <r>
      <t xml:space="preserve">Ⓑ승강기 점검 30분전 옥상개방후 안내방송 요청-&gt;지원대리-&gt;A조까지 인수인계 요망(오후2시~6시까지)
Ⓑ112-902호 공사 -&gt; 짐이 많아서 오전에 승강기 잡아주고 작업 끝나는 데로 연락 주기로함
C. B조 105동 B2 공동현관문 경고장 부착 미리 연락을 주시던가 구급차 세워놓는곳에 주차해서 경고장 부착했다고 뭐라함 010-8630-2006
A. 103-B1, 106-1F : 정상작동 확인
A. 110-1F 공동현관 쪽문 자물쇠 고장 -&gt; ERP 등록
A. 133동 1,2라인 옥상문이 자석이 없어 시건이 안됨 -&gt; ERP등록 -&gt; 기전실연락 - </t>
    </r>
    <r>
      <rPr>
        <b/>
        <sz val="10"/>
        <rFont val="맑은 고딕"/>
        <family val="3"/>
        <charset val="129"/>
        <scheme val="minor"/>
      </rPr>
      <t>1/24(월) 방재과장 인수인계 요망</t>
    </r>
    <phoneticPr fontId="5" type="noConversion"/>
  </si>
  <si>
    <r>
      <rPr>
        <b/>
        <sz val="10"/>
        <color rgb="FFFF0000"/>
        <rFont val="맑은 고딕"/>
        <family val="3"/>
        <charset val="129"/>
        <scheme val="minor"/>
      </rPr>
      <t>A. 1/23(일) 19:30 승강기 점검 방송있음</t>
    </r>
    <r>
      <rPr>
        <sz val="10"/>
        <rFont val="맑은 고딕"/>
        <family val="3"/>
        <charset val="129"/>
        <scheme val="minor"/>
      </rPr>
      <t xml:space="preserve">
A. 1/24(월) 승강기 점검 135동1호기 (10~11), 135동2호기(11~12), 137동(13~14), 136동(14~15)
</t>
    </r>
    <r>
      <rPr>
        <b/>
        <sz val="10"/>
        <rFont val="맑은 고딕"/>
        <family val="3"/>
        <charset val="129"/>
        <scheme val="minor"/>
      </rPr>
      <t>A. 1/24(월) 135동 승강기 점검 30분전 옥상개방 및 안내 방송(김보선 지원대리 요청)</t>
    </r>
    <r>
      <rPr>
        <sz val="10"/>
        <rFont val="맑은 고딕"/>
        <family val="3"/>
        <charset val="129"/>
        <scheme val="minor"/>
      </rPr>
      <t xml:space="preserve">
A. 1/24(월) 129동 2902호(오엠알디자인) 5톤 트럭 8초소 지상입차 요청(김보선 지원대리 요청) - 8초소 인수인계
A. 1/24(월) 128동 15층 배관 누수 점검(소음발생 시간:10~12) - 안내문 부착
A. 134-103 주인이 외출시 강아지가 새벽까지 짖어서 소음이 심하다는 민원(지원팀장) -&gt; 9초소 허명 대원 출동 -&gt; 방음조치를 생각해 보는등 조심하겠다고 함
A. 전.출입 및 승강기사용 현황 및 안내문(1/22(토)~1.24(월)) 각 초소 배포
A. 입주자대표 회의 자료 우편함 투입</t>
    </r>
    <phoneticPr fontId="5" type="noConversion"/>
  </si>
  <si>
    <t>23:00</t>
    <phoneticPr fontId="5" type="noConversion"/>
  </si>
  <si>
    <t>110-1F</t>
    <phoneticPr fontId="5" type="noConversion"/>
  </si>
  <si>
    <t>공동현관 쪽문 자물쇠 고장</t>
    <phoneticPr fontId="5" type="noConversion"/>
  </si>
  <si>
    <t>05:51</t>
    <phoneticPr fontId="5" type="noConversion"/>
  </si>
  <si>
    <t>132-2001</t>
    <phoneticPr fontId="5" type="noConversion"/>
  </si>
  <si>
    <t>비상_안방</t>
    <phoneticPr fontId="5" type="noConversion"/>
  </si>
  <si>
    <t>IP 통화 불가</t>
    <phoneticPr fontId="5" type="noConversion"/>
  </si>
  <si>
    <t>123동 9층 승강기 오른쪽 낙서(유성매직)있다고 민원(페인트칠 원함) -&gt;09시</t>
    <phoneticPr fontId="5" type="noConversion"/>
  </si>
  <si>
    <t>세탁기</t>
    <phoneticPr fontId="5" type="noConversion"/>
  </si>
  <si>
    <t>세탁기 옮기는건데 지상출입이 안된다며 항의민원 010-6702-9734</t>
    <phoneticPr fontId="5" type="noConversion"/>
  </si>
  <si>
    <t>규정상 9시이후로 지상출입 가능하다고 안내함</t>
    <phoneticPr fontId="5" type="noConversion"/>
  </si>
  <si>
    <t>ERP 등록 -&gt; 방재과장 내용전달완료</t>
    <phoneticPr fontId="5" type="noConversion"/>
  </si>
  <si>
    <t>ERP 등록 -&gt; 김우진 과장 내용전달완료</t>
    <phoneticPr fontId="5" type="noConversion"/>
  </si>
  <si>
    <t>ERP 등록 -&gt; 미화팀장 내용전달완료</t>
    <phoneticPr fontId="5" type="noConversion"/>
  </si>
  <si>
    <t>135동12라인</t>
    <phoneticPr fontId="5" type="noConversion"/>
  </si>
  <si>
    <t>욕실에서 흡연금지 안내방송</t>
    <phoneticPr fontId="5" type="noConversion"/>
  </si>
  <si>
    <t>트램플린 폐기물 B1 누가 버리고 갔다는 보고</t>
    <phoneticPr fontId="5" type="noConversion"/>
  </si>
  <si>
    <t xml:space="preserve">입주민과 통화 -&gt; 트램플린 폐기물값 오후에 지불한다고 함 </t>
    <phoneticPr fontId="5" type="noConversion"/>
  </si>
  <si>
    <t>경비실호출안됨  -&gt; 이윤정 경리주임 민원받음</t>
    <phoneticPr fontId="5" type="noConversion"/>
  </si>
  <si>
    <t>124-1,2</t>
    <phoneticPr fontId="5" type="noConversion"/>
  </si>
  <si>
    <t>123-1,2</t>
    <phoneticPr fontId="5" type="noConversion"/>
  </si>
  <si>
    <t>7초소대원출동--&gt;민원내용전달--&gt;피드백함</t>
    <phoneticPr fontId="5" type="noConversion"/>
  </si>
  <si>
    <t>105-18F</t>
    <phoneticPr fontId="5" type="noConversion"/>
  </si>
  <si>
    <t>감시반 105-18F  화재경보 발생</t>
    <phoneticPr fontId="5" type="noConversion"/>
  </si>
  <si>
    <t>3초소대원출동--&gt;민원내용전달--&gt;피드백함</t>
    <phoneticPr fontId="5" type="noConversion"/>
  </si>
  <si>
    <t>회수조치</t>
    <phoneticPr fontId="5" type="noConversion"/>
  </si>
  <si>
    <t>116-1.2</t>
    <phoneticPr fontId="5" type="noConversion"/>
  </si>
  <si>
    <t>115-2</t>
    <phoneticPr fontId="5" type="noConversion"/>
  </si>
  <si>
    <t>상황실대원 김영열 출동--&gt;리셋 후 정상작동</t>
    <phoneticPr fontId="5" type="noConversion"/>
  </si>
  <si>
    <t>상황실대원 양철훈 출동--&gt;B1 재조립완료 1F, B1, B2 정상작동함</t>
    <phoneticPr fontId="5" type="noConversion"/>
  </si>
  <si>
    <t>상황실대원출동--&gt;감시반 지구경종 잡아도 현장 비상벨 계속 울림
--&gt; 출동한 상황실대원 비상벨 단선조치함 --&gt;방재과장연락조치함</t>
    <phoneticPr fontId="5" type="noConversion"/>
  </si>
  <si>
    <t>말놀이터 그네 줄 꼬임 / 8초소 보고</t>
    <phoneticPr fontId="5" type="noConversion"/>
  </si>
  <si>
    <t>상황실대원 정팔남대원 출동 --&gt; 망치작업으로 줄꼬임 해결함</t>
    <phoneticPr fontId="5" type="noConversion"/>
  </si>
  <si>
    <t>카드키 안됨 -&gt; 127동 입주민</t>
    <phoneticPr fontId="5" type="noConversion"/>
  </si>
  <si>
    <r>
      <rPr>
        <b/>
        <sz val="10"/>
        <rFont val="맑은 고딕"/>
        <family val="3"/>
        <charset val="129"/>
        <scheme val="minor"/>
      </rPr>
      <t>C. B조 105동 B2 공동현관문 경고장 부착 미리 연락을 주시던가 구급차 세워놓는곳에 주차해서 경고장 부착했다고 뭐라함 010-8630-2006</t>
    </r>
    <r>
      <rPr>
        <sz val="10"/>
        <rFont val="맑은 고딕"/>
        <family val="3"/>
        <charset val="129"/>
        <scheme val="minor"/>
      </rPr>
      <t xml:space="preserve">
</t>
    </r>
    <r>
      <rPr>
        <b/>
        <sz val="10"/>
        <color rgb="FFFF0000"/>
        <rFont val="맑은 고딕"/>
        <family val="3"/>
        <charset val="129"/>
        <scheme val="minor"/>
      </rPr>
      <t>A. 1/23(일) 19:30 승강기 점검 방송있음</t>
    </r>
    <r>
      <rPr>
        <sz val="10"/>
        <rFont val="맑은 고딕"/>
        <family val="3"/>
        <charset val="129"/>
        <scheme val="minor"/>
      </rPr>
      <t xml:space="preserve">
A. 1/24(월) 승강기 점검 135동1호기 (10~11), 135동2호기(11~12), 137동(13~14), 136동(14~15)
</t>
    </r>
    <r>
      <rPr>
        <b/>
        <sz val="10"/>
        <rFont val="맑은 고딕"/>
        <family val="3"/>
        <charset val="129"/>
        <scheme val="minor"/>
      </rPr>
      <t xml:space="preserve">A. 1/24(월) 135동 승강기 점검 30분전 옥상개방 및 안내 방송(김보선 지원대리 요청) 
</t>
    </r>
    <r>
      <rPr>
        <sz val="10"/>
        <rFont val="맑은 고딕"/>
        <family val="3"/>
        <charset val="129"/>
        <scheme val="minor"/>
      </rPr>
      <t>A. 1/24(월) 129동 2902호(오엠알디자인) 5톤 트럭 8초소 지상입차 요청(김보선 지원대리 요청) - 8초소 인수인계
A. 1/24(월) 128동 15층 배관 누수 점검(소음발생 시간:10~12) - 안내문 부착
A. 134-103 주인이 외출시 강아지가 새벽까지 짖어서 소음이 심하다는 민원(지원팀장) -&gt; 9초소 허명 대원 출동 -&gt; 방음조치를 생각해 보는등 조심하겠다고 함</t>
    </r>
    <phoneticPr fontId="5" type="noConversion"/>
  </si>
  <si>
    <t>주차단속     6대,  이동주차  2대, 경고장발부 4대</t>
    <phoneticPr fontId="5" type="noConversion"/>
  </si>
  <si>
    <t>115-1</t>
    <phoneticPr fontId="5" type="noConversion"/>
  </si>
  <si>
    <t>손소독제 회수조치</t>
    <phoneticPr fontId="5" type="noConversion"/>
  </si>
  <si>
    <t>주차단속     6대,  이동주차  0대, 경고장발부 6대</t>
    <phoneticPr fontId="5" type="noConversion"/>
  </si>
  <si>
    <t>122-901</t>
    <phoneticPr fontId="5" type="noConversion"/>
  </si>
  <si>
    <t>010-4756-8273 민원인 모르는 차량 입차했다고 확인요청 45머9795</t>
    <phoneticPr fontId="5" type="noConversion"/>
  </si>
  <si>
    <t>방문차량 모두 확인 전화 받고 출입시키라고 함 -&gt; 125-901차량으로 확인 -&gt; 수정요청 생활지원센터 경리주임 이윤정 문자발송완료</t>
    <phoneticPr fontId="5" type="noConversion"/>
  </si>
  <si>
    <r>
      <t xml:space="preserve">
A. 전.출입 및 승강기사용 현황 및 안내문(1/22(토)~1.24(월)) 각 초소 배포
</t>
    </r>
    <r>
      <rPr>
        <b/>
        <sz val="10"/>
        <color rgb="FFFF0000"/>
        <rFont val="맑은 고딕"/>
        <family val="3"/>
        <charset val="129"/>
        <scheme val="minor"/>
      </rPr>
      <t>C. 125-1,2호기 손소독제 없음, 115-2호기 손소독제 없음</t>
    </r>
    <r>
      <rPr>
        <sz val="10"/>
        <rFont val="맑은 고딕"/>
        <family val="3"/>
        <charset val="129"/>
        <scheme val="minor"/>
      </rPr>
      <t xml:space="preserve">
</t>
    </r>
    <r>
      <rPr>
        <b/>
        <sz val="10"/>
        <color rgb="FFFF0000"/>
        <rFont val="맑은 고딕"/>
        <family val="3"/>
        <charset val="129"/>
        <scheme val="minor"/>
      </rPr>
      <t xml:space="preserve">C. 1공구 화재감시반 수신기 방재과장님 출근전까지 손대지 말 것
    감시반 105-18F  화재경보 발생
</t>
    </r>
    <r>
      <rPr>
        <b/>
        <sz val="10"/>
        <rFont val="맑은 고딕"/>
        <family val="3"/>
        <charset val="129"/>
        <scheme val="minor"/>
      </rPr>
      <t>C. 손소독제 26개 보충 및 펌프파손 교체완료 -&gt; 손소독제 18개
C. 070-4731-5098 Lime 고객센터 킥보드위치 134-B1 3대, 118-B1 안쪽</t>
    </r>
    <phoneticPr fontId="5" type="noConversion"/>
  </si>
  <si>
    <t>야2</t>
    <phoneticPr fontId="5" type="noConversion"/>
  </si>
  <si>
    <t>105-2101</t>
    <phoneticPr fontId="5" type="noConversion"/>
  </si>
  <si>
    <t>119 구급차 8초소 입차</t>
    <phoneticPr fontId="5" type="noConversion"/>
  </si>
  <si>
    <t>코로나19 아님 -&gt; 어르신 병원 호송함 (17:35 8초소 출차)</t>
    <phoneticPr fontId="5" type="noConversion"/>
  </si>
  <si>
    <t>111-2802</t>
    <phoneticPr fontId="5" type="noConversion"/>
  </si>
  <si>
    <t>1톤 트럭 지상 8초소 입차 요청(010-6800-0723)</t>
    <phoneticPr fontId="5" type="noConversion"/>
  </si>
  <si>
    <t xml:space="preserve">1004호 IP 연락 -&gt; 애들없다고 함, </t>
    <phoneticPr fontId="5" type="noConversion"/>
  </si>
  <si>
    <t>상황실 대원 출동 -&gt; 귀가조치</t>
    <phoneticPr fontId="5" type="noConversion"/>
  </si>
  <si>
    <t>풋살장에서 노는 아이들 퇴출조치해달라는 민원</t>
    <phoneticPr fontId="5" type="noConversion"/>
  </si>
  <si>
    <t>2초소 앞 계단</t>
    <phoneticPr fontId="5" type="noConversion"/>
  </si>
  <si>
    <t>상황실 대원 출동 -&gt; 게스트룸 9호, 10호 자제요청 -&gt; 조심하겠다고 함</t>
    <phoneticPr fontId="5" type="noConversion"/>
  </si>
  <si>
    <t>101동 지하1층 공동현관문이 개방되어 있다는 민원(010-6397-1662)</t>
    <phoneticPr fontId="5" type="noConversion"/>
  </si>
  <si>
    <t>1초소 김인호 대원 출동 -&gt; 정상작동 시킴</t>
    <phoneticPr fontId="5" type="noConversion"/>
  </si>
  <si>
    <t>128동 1층 공동현관문이 반쯤 열려있다는 민원</t>
    <phoneticPr fontId="5" type="noConversion"/>
  </si>
  <si>
    <t>상황실 대원 출동 -&gt; 정상작동 시킴</t>
    <phoneticPr fontId="5" type="noConversion"/>
  </si>
  <si>
    <t>IP 연락 -&gt; 자제요청 -&gt; '죄송하고, 자제시키고 있지만 자주 뛰는데도 민원 별로 안넣어서 감사하고 있다'고 전해달라고 함 -&gt; 민원인 통화 안됨</t>
    <phoneticPr fontId="5" type="noConversion"/>
  </si>
  <si>
    <t>22:32</t>
    <phoneticPr fontId="5" type="noConversion"/>
  </si>
  <si>
    <r>
      <t xml:space="preserve">C. B조 105동 B2 공동현관문 경고장 부착 미리 연락을 주시던가 구급차 세워놓는곳에 주차해서 경고장 부착했다고 뭐라함 010-8630-2006
</t>
    </r>
    <r>
      <rPr>
        <b/>
        <sz val="10"/>
        <color rgb="FFFF0000"/>
        <rFont val="맑은 고딕"/>
        <family val="3"/>
        <charset val="129"/>
        <scheme val="minor"/>
      </rPr>
      <t xml:space="preserve">C. 125-1,2호기 손소독제 없음, 115-2호기 손소독제 없음 </t>
    </r>
    <r>
      <rPr>
        <b/>
        <sz val="10"/>
        <rFont val="맑은 고딕"/>
        <family val="3"/>
        <charset val="129"/>
        <scheme val="minor"/>
      </rPr>
      <t>-&gt;</t>
    </r>
    <r>
      <rPr>
        <b/>
        <sz val="10"/>
        <color rgb="FFFF0000"/>
        <rFont val="맑은 고딕"/>
        <family val="3"/>
        <charset val="129"/>
        <scheme val="minor"/>
      </rPr>
      <t xml:space="preserve"> </t>
    </r>
    <r>
      <rPr>
        <sz val="10"/>
        <rFont val="맑은 고딕"/>
        <family val="3"/>
        <charset val="129"/>
        <scheme val="minor"/>
      </rPr>
      <t>바구니에 쓰레기를 자꾸 버려서 지원센터에서 안내문 부착 예정</t>
    </r>
    <r>
      <rPr>
        <b/>
        <sz val="10"/>
        <color rgb="FFFF0000"/>
        <rFont val="맑은 고딕"/>
        <family val="3"/>
        <charset val="129"/>
        <scheme val="minor"/>
      </rPr>
      <t xml:space="preserve">
C. 1공구 화재감시반 수신기 방재과장님 출근전까지 손대지 말 것
    감시반 105-18F  화재경보 발생</t>
    </r>
    <r>
      <rPr>
        <sz val="10"/>
        <rFont val="맑은 고딕"/>
        <family val="3"/>
        <charset val="129"/>
        <scheme val="minor"/>
      </rPr>
      <t xml:space="preserve">
C. 손소독제 26개 보충 및 펌프파손 교체완료 -&gt; 손소독제 18개
C. 070-4731-5098 Lime 고객센터 킥보드위치 134-B1 3대, 118-B1 안쪽</t>
    </r>
    <phoneticPr fontId="5" type="noConversion"/>
  </si>
  <si>
    <t>누전 차단기가 내려와 전기가 안 들어오니 기전실에 연락해달라는 민원</t>
    <phoneticPr fontId="5" type="noConversion"/>
  </si>
  <si>
    <t>18시 이후에는 지상으로 입차 불가하다고 안내 -&gt; 센터장님과 대판 싸우고 반드시 들여보내겠다고 약속받았는데 왜 안되냐고 항의 -&gt; 인수인계 받은 사항이 없어 기사님과 잘 상의해서 지하1층 원형도로에 주차하고 구루마로 물건 실어 가기로 했다고 안내해 드림 (1/24 전출세대)</t>
    <phoneticPr fontId="5" type="noConversion"/>
  </si>
  <si>
    <t>ERP 등록 -&gt; 영선과장 내용전달, 바닥주의 안내문 부착 및 표지판 설치</t>
    <phoneticPr fontId="5" type="noConversion"/>
  </si>
  <si>
    <t>2초소 앞 바닥 대리석이 돌출 발생</t>
    <phoneticPr fontId="5" type="noConversion"/>
  </si>
  <si>
    <t>03:45</t>
    <phoneticPr fontId="5" type="noConversion"/>
  </si>
  <si>
    <t>5초소</t>
    <phoneticPr fontId="5" type="noConversion"/>
  </si>
  <si>
    <t>5초소 보관중</t>
    <phoneticPr fontId="5" type="noConversion"/>
  </si>
  <si>
    <t>04:15</t>
    <phoneticPr fontId="5" type="noConversion"/>
  </si>
  <si>
    <t>관제업무</t>
    <phoneticPr fontId="5" type="noConversion"/>
  </si>
  <si>
    <t>순찰차</t>
    <phoneticPr fontId="5" type="noConversion"/>
  </si>
  <si>
    <t>112순찰차 3게이트 입차</t>
    <phoneticPr fontId="5" type="noConversion"/>
  </si>
  <si>
    <t>134-601</t>
    <phoneticPr fontId="5" type="noConversion"/>
  </si>
  <si>
    <t xml:space="preserve">가정사로 입차하여 3게이트 04:25 출차 </t>
    <phoneticPr fontId="5" type="noConversion"/>
  </si>
  <si>
    <t>5초소 순찰중 구형폰 습득</t>
    <phoneticPr fontId="5" type="noConversion"/>
  </si>
  <si>
    <t>생활지원센터(이윤정 주임) 인수인계하여 수정 요망
(112-1803 -&gt; 111-1803)</t>
    <phoneticPr fontId="5" type="noConversion"/>
  </si>
  <si>
    <t>111-1803 방문차량(53두2133)이 112-1803로 입차(1월22일 11:27 ~ 15:00)</t>
    <phoneticPr fontId="5" type="noConversion"/>
  </si>
  <si>
    <t>07:09</t>
    <phoneticPr fontId="5" type="noConversion"/>
  </si>
  <si>
    <t>3초소</t>
    <phoneticPr fontId="5" type="noConversion"/>
  </si>
  <si>
    <t>민원업무</t>
    <phoneticPr fontId="5" type="noConversion"/>
  </si>
  <si>
    <t>항균필름</t>
    <phoneticPr fontId="5" type="noConversion"/>
  </si>
  <si>
    <t>108동, 110동 E/V 항균필름교체요청. 전동 확인해서 교체해달라는 민원인의견.</t>
    <phoneticPr fontId="5" type="noConversion"/>
  </si>
  <si>
    <t>ERP등록.(108, 110동)</t>
    <phoneticPr fontId="5" type="noConversion"/>
  </si>
  <si>
    <t>서광석</t>
    <phoneticPr fontId="5" type="noConversion"/>
  </si>
  <si>
    <t>완료B</t>
    <phoneticPr fontId="5" type="noConversion"/>
  </si>
  <si>
    <t>09:52</t>
    <phoneticPr fontId="5" type="noConversion"/>
  </si>
  <si>
    <t>134-602</t>
    <phoneticPr fontId="5" type="noConversion"/>
  </si>
  <si>
    <t>관제업무</t>
    <phoneticPr fontId="5" type="noConversion"/>
  </si>
  <si>
    <t>기타</t>
    <phoneticPr fontId="5" type="noConversion"/>
  </si>
  <si>
    <t xml:space="preserve">134-602세대원이 연락이 안된다며 가족이 서초지구대에 신고, 경찰차 1초소 방문. </t>
    <phoneticPr fontId="5" type="noConversion"/>
  </si>
  <si>
    <r>
      <t>초소대원출동</t>
    </r>
    <r>
      <rPr>
        <sz val="10"/>
        <rFont val="맑은 고딕"/>
        <family val="3"/>
        <charset val="129"/>
      </rPr>
      <t>→ 세대원 부재중.→경찰에 피드백.</t>
    </r>
    <phoneticPr fontId="5" type="noConversion"/>
  </si>
  <si>
    <t>10:09</t>
    <phoneticPr fontId="5" type="noConversion"/>
  </si>
  <si>
    <t>127-501</t>
    <phoneticPr fontId="5" type="noConversion"/>
  </si>
  <si>
    <t>홈넷</t>
    <phoneticPr fontId="5" type="noConversion"/>
  </si>
  <si>
    <t>10:18</t>
    <phoneticPr fontId="5" type="noConversion"/>
  </si>
  <si>
    <t>110-1501</t>
    <phoneticPr fontId="5" type="noConversion"/>
  </si>
  <si>
    <t>층간소음.</t>
    <phoneticPr fontId="5" type="noConversion"/>
  </si>
  <si>
    <t>110-1601에서 지속적으로 공사소음발생? 한다며 중단시켜 잘라 함.</t>
    <phoneticPr fontId="5" type="noConversion"/>
  </si>
  <si>
    <t>류정희</t>
    <phoneticPr fontId="5" type="noConversion"/>
  </si>
  <si>
    <t>반복적으로 민원 제기하고 있으나 그런사실 없는걸로 확인.</t>
    <phoneticPr fontId="5" type="noConversion"/>
  </si>
  <si>
    <t>IP로 확인→ 기기오작동.(세대원 부재중.)</t>
    <phoneticPr fontId="5" type="noConversion"/>
  </si>
  <si>
    <t>10:44</t>
    <phoneticPr fontId="5" type="noConversion"/>
  </si>
  <si>
    <t>10:46</t>
    <phoneticPr fontId="5" type="noConversion"/>
  </si>
  <si>
    <t>1게이트</t>
    <phoneticPr fontId="5" type="noConversion"/>
  </si>
  <si>
    <t>구급차</t>
    <phoneticPr fontId="5" type="noConversion"/>
  </si>
  <si>
    <t>1게이트로 구급차 입차.</t>
    <phoneticPr fontId="5" type="noConversion"/>
  </si>
  <si>
    <t>오전(09:52)에 신고건은 세대원이 접촉하고 싶지않은 이가 신고한것이니 추후 같은 민원발생시 연락처 등 개인정보 공개치 말아달라함.</t>
    <phoneticPr fontId="5" type="noConversion"/>
  </si>
  <si>
    <t>각조에 인수인계 및 생활지원센터에 보고예정.</t>
    <phoneticPr fontId="5" type="noConversion"/>
  </si>
  <si>
    <t>인수인계</t>
    <phoneticPr fontId="5" type="noConversion"/>
  </si>
  <si>
    <t>10:52</t>
    <phoneticPr fontId="5" type="noConversion"/>
  </si>
  <si>
    <t>118-2401</t>
    <phoneticPr fontId="5" type="noConversion"/>
  </si>
  <si>
    <t>IP로 확인/기기오작동.</t>
    <phoneticPr fontId="5" type="noConversion"/>
  </si>
  <si>
    <t>10:54</t>
    <phoneticPr fontId="5" type="noConversion"/>
  </si>
  <si>
    <t>흡연</t>
    <phoneticPr fontId="5" type="noConversion"/>
  </si>
  <si>
    <t>135동 1,2라인 실내흡연자제 안내방송 요청.</t>
    <phoneticPr fontId="5" type="noConversion"/>
  </si>
  <si>
    <t>방송실시.</t>
    <phoneticPr fontId="5" type="noConversion"/>
  </si>
  <si>
    <t>최기호</t>
    <phoneticPr fontId="5" type="noConversion"/>
  </si>
  <si>
    <t>환자이송목적으로 105-1201방문.(사설 구급차)</t>
    <phoneticPr fontId="5" type="noConversion"/>
  </si>
  <si>
    <t>11:43</t>
    <phoneticPr fontId="5" type="noConversion"/>
  </si>
  <si>
    <t>만원업무</t>
    <phoneticPr fontId="5" type="noConversion"/>
  </si>
  <si>
    <t>층간소음</t>
    <phoneticPr fontId="5" type="noConversion"/>
  </si>
  <si>
    <t>업무에 막대한 지장초래.</t>
    <phoneticPr fontId="5" type="noConversion"/>
  </si>
  <si>
    <t>12:07</t>
    <phoneticPr fontId="5" type="noConversion"/>
  </si>
  <si>
    <t>118동</t>
    <phoneticPr fontId="5" type="noConversion"/>
  </si>
  <si>
    <t>충간소음</t>
    <phoneticPr fontId="5" type="noConversion"/>
  </si>
  <si>
    <t>118-2401(~1.20 공사마감)에서 공사중, 소음이 심하다 함.</t>
    <phoneticPr fontId="5" type="noConversion"/>
  </si>
  <si>
    <t>초소대원출동→ 공사중단, 퇴출조치.</t>
    <phoneticPr fontId="5" type="noConversion"/>
  </si>
  <si>
    <t>12:34</t>
    <phoneticPr fontId="5" type="noConversion"/>
  </si>
  <si>
    <t>124동B2</t>
    <phoneticPr fontId="5" type="noConversion"/>
  </si>
  <si>
    <t>124동 B2 전기차량 충전소에 일반차량이 주차, 충전할수 없다함.</t>
    <phoneticPr fontId="5" type="noConversion"/>
  </si>
  <si>
    <t>전화로 이동조치.</t>
    <phoneticPr fontId="5" type="noConversion"/>
  </si>
  <si>
    <t>12:46</t>
    <phoneticPr fontId="5" type="noConversion"/>
  </si>
  <si>
    <t>117동</t>
    <phoneticPr fontId="5" type="noConversion"/>
  </si>
  <si>
    <t>E/V</t>
    <phoneticPr fontId="5" type="noConversion"/>
  </si>
  <si>
    <t>117-1 E/V가 25층에서 하강중 10층에서 흔들림과 함께 정지후 다시상승 했다함.(12:37:07)</t>
    <phoneticPr fontId="5" type="noConversion"/>
  </si>
  <si>
    <t>CCTV로 사실확인후 FM E/V에 AS접수→10층 외부 문개방 스위치에 나뭇잎이 끼어 있었다함.→ 제거후 정상작동.</t>
    <phoneticPr fontId="5" type="noConversion"/>
  </si>
  <si>
    <t>같은내용으로 6차례 장시간 통화함.(아무이상 없음: 입주민 망상의심.)</t>
    <phoneticPr fontId="5" type="noConversion"/>
  </si>
  <si>
    <t>135동1,2라인</t>
    <phoneticPr fontId="5" type="noConversion"/>
  </si>
  <si>
    <t>14:39</t>
    <phoneticPr fontId="5" type="noConversion"/>
  </si>
  <si>
    <t>133-2404</t>
    <phoneticPr fontId="5" type="noConversion"/>
  </si>
  <si>
    <t>현관문</t>
    <phoneticPr fontId="5" type="noConversion"/>
  </si>
  <si>
    <t>현관문 레버가 안돌아가서 안에서 나올수 없다고함</t>
    <phoneticPr fontId="5" type="noConversion"/>
  </si>
  <si>
    <t>세진열쇠,논현열쇠 전화번호 안내해줌</t>
    <phoneticPr fontId="5" type="noConversion"/>
  </si>
  <si>
    <t>14:44</t>
    <phoneticPr fontId="5" type="noConversion"/>
  </si>
  <si>
    <t>3게이트</t>
    <phoneticPr fontId="5" type="noConversion"/>
  </si>
  <si>
    <t>만료차량</t>
    <phoneticPr fontId="5" type="noConversion"/>
  </si>
  <si>
    <t>생활지원 센터로 문의 안내</t>
    <phoneticPr fontId="5" type="noConversion"/>
  </si>
  <si>
    <t>240구7825 차량 등록이 되있으나 만료된 상태로 게이트가 자동으로 안열린다는 민원</t>
    <phoneticPr fontId="5" type="noConversion"/>
  </si>
  <si>
    <t>15:06</t>
    <phoneticPr fontId="5" type="noConversion"/>
  </si>
  <si>
    <t>110-901</t>
    <phoneticPr fontId="5" type="noConversion"/>
  </si>
  <si>
    <t>초소대원 출동 --&gt; 세대원오작동.</t>
    <phoneticPr fontId="5" type="noConversion"/>
  </si>
  <si>
    <t>16:19</t>
    <phoneticPr fontId="5" type="noConversion"/>
  </si>
  <si>
    <t>택배</t>
    <phoneticPr fontId="5" type="noConversion"/>
  </si>
  <si>
    <t>106-2403에서 당세대 물건이 아니라며 퀵배송품(핸드폰투정) 3초소에 맡김.</t>
    <phoneticPr fontId="5" type="noConversion"/>
  </si>
  <si>
    <t>상황실 보관.</t>
    <phoneticPr fontId="5" type="noConversion"/>
  </si>
  <si>
    <t xml:space="preserve">Ⓑ134-602민원 / 오전(09:52)에 신고건은 세대원이 접촉하고 싶지않은 이가 신고한것이니 추후 같은 민원발생시 연락처 등 개인정보 공개치 말아달라함.
→ 각조에 인수인계 및 생활지원센터에 보고예정.
Ⓑ110-1501/층간소음 민원으로 6차례 장시강통화.(아무이상없음)
→ 업무에 막대한 지장 초래(대책시급함.)   
Ⓑ 106-2403호 에서 오배송된 물품(핸드폰 추정) 3초소에 맡김
→상황실보관.                                         </t>
    <phoneticPr fontId="5" type="noConversion"/>
  </si>
  <si>
    <t>완료C</t>
    <phoneticPr fontId="5" type="noConversion"/>
  </si>
  <si>
    <t>윤현석</t>
    <phoneticPr fontId="5" type="noConversion"/>
  </si>
  <si>
    <t>야간1</t>
    <phoneticPr fontId="5" type="noConversion"/>
  </si>
  <si>
    <t>17:00</t>
    <phoneticPr fontId="5" type="noConversion"/>
  </si>
  <si>
    <t>주차단속     7대,  이동주차  0대, 경고장발부 7대</t>
    <phoneticPr fontId="5" type="noConversion"/>
  </si>
  <si>
    <t>17:59</t>
    <phoneticPr fontId="5" type="noConversion"/>
  </si>
  <si>
    <t>1401호 1초소 김남규대원 출동 내용전달완료</t>
    <phoneticPr fontId="5" type="noConversion"/>
  </si>
  <si>
    <t>18:23</t>
    <phoneticPr fontId="5" type="noConversion"/>
  </si>
  <si>
    <t>손소독제</t>
    <phoneticPr fontId="5" type="noConversion"/>
  </si>
  <si>
    <t>손소독제 고정요청주머니 덜렁거림 보고</t>
    <phoneticPr fontId="5" type="noConversion"/>
  </si>
  <si>
    <t>순찰대원 출동 손소독제 주머니 고정조치완료</t>
    <phoneticPr fontId="5" type="noConversion"/>
  </si>
  <si>
    <t>102-EV-2</t>
    <phoneticPr fontId="5" type="noConversion"/>
  </si>
  <si>
    <t>109-1001 모르는 차량 확인요청 010-4772-9744 피드백요청</t>
    <phoneticPr fontId="5" type="noConversion"/>
  </si>
  <si>
    <t>271거7268 차량조회 109-1101 픽업차량 010-6422-3600 확인 생활지원센터 수정요청예정</t>
    <phoneticPr fontId="5" type="noConversion"/>
  </si>
  <si>
    <t>109-1001</t>
    <phoneticPr fontId="5" type="noConversion"/>
  </si>
  <si>
    <t>19:18</t>
    <phoneticPr fontId="5" type="noConversion"/>
  </si>
  <si>
    <t>118-301</t>
    <phoneticPr fontId="5" type="noConversion"/>
  </si>
  <si>
    <t>19:32</t>
    <phoneticPr fontId="5" type="noConversion"/>
  </si>
  <si>
    <t>입주민실수로 확인</t>
    <phoneticPr fontId="5" type="noConversion"/>
  </si>
  <si>
    <t>135-2001</t>
    <phoneticPr fontId="5" type="noConversion"/>
  </si>
  <si>
    <t>CCTV</t>
    <phoneticPr fontId="5" type="noConversion"/>
  </si>
  <si>
    <t>19:57</t>
    <phoneticPr fontId="5" type="noConversion"/>
  </si>
  <si>
    <r>
      <t xml:space="preserve">135-2001 집주인(전입주민) 택배 분실 CCTV열람요청문의 010-8188-6264
</t>
    </r>
    <r>
      <rPr>
        <b/>
        <sz val="10"/>
        <rFont val="맑은 고딕"/>
        <family val="3"/>
        <charset val="129"/>
        <scheme val="minor"/>
      </rPr>
      <t>독촉전화옴 -&gt; 긴급처리요청</t>
    </r>
    <phoneticPr fontId="5" type="noConversion"/>
  </si>
  <si>
    <t>20:08</t>
    <phoneticPr fontId="5" type="noConversion"/>
  </si>
  <si>
    <t>103동 풋살장</t>
    <phoneticPr fontId="5" type="noConversion"/>
  </si>
  <si>
    <t>파손보고</t>
    <phoneticPr fontId="5" type="noConversion"/>
  </si>
  <si>
    <t>103동 풋살장 골대 옆 하부펜스 파손</t>
    <phoneticPr fontId="5" type="noConversion"/>
  </si>
  <si>
    <t>erp등록완료 및 영선과장 주임 내용전달완료</t>
    <phoneticPr fontId="5" type="noConversion"/>
  </si>
  <si>
    <t>111-2301</t>
    <phoneticPr fontId="5" type="noConversion"/>
  </si>
  <si>
    <t>20:30</t>
    <phoneticPr fontId="5" type="noConversion"/>
  </si>
  <si>
    <t>2401호 3시간동안 애가 3명에서 너무 뛴다고 내용전달해달라는 민원</t>
    <phoneticPr fontId="5" type="noConversion"/>
  </si>
  <si>
    <t>2초소 최병수 대원 출동 -&gt; 2401호 방문 왜 왔냐고 함 -&gt; 애들이 너무 뛰는 소리가 세대현관문까지 다 들려서 내용전달완료 -&gt; 2301호 입주민자녀에게 피드백완료</t>
    <phoneticPr fontId="5" type="noConversion"/>
  </si>
  <si>
    <t>상황종료</t>
    <phoneticPr fontId="5" type="noConversion"/>
  </si>
  <si>
    <t>탐색결과 민원인께 내용전달완료 -&gt; 상황종료</t>
    <phoneticPr fontId="5" type="noConversion"/>
  </si>
  <si>
    <t>26부8107</t>
    <phoneticPr fontId="5" type="noConversion"/>
  </si>
  <si>
    <t>21:06</t>
    <phoneticPr fontId="5" type="noConversion"/>
  </si>
  <si>
    <t>문의</t>
    <phoneticPr fontId="5" type="noConversion"/>
  </si>
  <si>
    <t>010-7319-9777, 142-2201 차주 연락안됨 안내함, 의뢰인분이 문자보내보신다고 함 -&gt; 지방내려가야 해서 차주연락요청하였으나 전화 안받음</t>
    <phoneticPr fontId="5" type="noConversion"/>
  </si>
  <si>
    <t>21:15</t>
    <phoneticPr fontId="5" type="noConversion"/>
  </si>
  <si>
    <t>110동 15층에서 소리를 지르는거 같다고 확인해서 제재해달라는 민원 
010-8772-4048</t>
    <phoneticPr fontId="5" type="noConversion"/>
  </si>
  <si>
    <t>110-1401</t>
    <phoneticPr fontId="5" type="noConversion"/>
  </si>
  <si>
    <t>3초소 원종엄 대원 출동 -&gt; 1501호 소리지르는 것으로 확인 -&gt; 1501호 IP폰 통화불가 -&gt; 110-1501(010-7696-6819)</t>
    <phoneticPr fontId="5" type="noConversion"/>
  </si>
  <si>
    <t>10:31</t>
    <phoneticPr fontId="5" type="noConversion"/>
  </si>
  <si>
    <t>119-2501</t>
    <phoneticPr fontId="5" type="noConversion"/>
  </si>
  <si>
    <t>164주2625 010-5099-0552 BMW 차량 유리가 깨져서 CCTV열람신청
(21일 09시~09시5분)</t>
    <phoneticPr fontId="5" type="noConversion"/>
  </si>
  <si>
    <t>134-2003</t>
    <phoneticPr fontId="5" type="noConversion"/>
  </si>
  <si>
    <t>134-2103 세탁기 돌려서 정지조치해달라는 민원</t>
    <phoneticPr fontId="5" type="noConversion"/>
  </si>
  <si>
    <t>23:31</t>
    <phoneticPr fontId="5" type="noConversion"/>
  </si>
  <si>
    <t>02:21</t>
    <phoneticPr fontId="5" type="noConversion"/>
  </si>
  <si>
    <t>140-1704</t>
    <phoneticPr fontId="5" type="noConversion"/>
  </si>
  <si>
    <t>어지럼증 호소</t>
    <phoneticPr fontId="5" type="noConversion"/>
  </si>
  <si>
    <t>환자 1층 대기중 바로 병원으로 후송</t>
    <phoneticPr fontId="5" type="noConversion"/>
  </si>
  <si>
    <t>IP폰 통신에러로 확인 및 출동결과 세탁기소음 소리나지 않음</t>
    <phoneticPr fontId="5" type="noConversion"/>
  </si>
  <si>
    <t>차량스크래치는 나지 않았는데 오해받기 싫어서 차주분과 통화중이라 연락이 안되어 차주가족분께 연락해달라는 민원인 010-2688-7036</t>
    <phoneticPr fontId="5" type="noConversion"/>
  </si>
  <si>
    <r>
      <t xml:space="preserve">Ⓑ134-602민원 / 오전(09:52)에 신고건은 세대원이 접촉하고 싶지않은 이가 신고한것이니 추후 같은 민원발생시 연락처 등 개인정보 공개치 말아달라함.
→ 각조에 인수인계 및 생활지원센터에 보고예정.
Ⓑ110-1501/층간소음 민원으로 6차례 장시간통화.(아무이상없음)
→ 업무에 막대한 지장 초래(대책시급함.)   
Ⓑ 106-2403호 에서 오배송된 물품(핸드폰 추정) 3초소에 맡김
→상황실보관.                                         
</t>
    </r>
    <r>
      <rPr>
        <b/>
        <sz val="10"/>
        <color rgb="FF0000FF"/>
        <rFont val="맑은 고딕"/>
        <family val="3"/>
        <charset val="129"/>
        <scheme val="minor"/>
      </rPr>
      <t>C. 이윤정 경리주임 1/24 연차
C. 2초소 3초소 10초소(회수전) IP폰 기전실 회수됨</t>
    </r>
    <phoneticPr fontId="5" type="noConversion"/>
  </si>
  <si>
    <t>완료B</t>
    <phoneticPr fontId="5" type="noConversion"/>
  </si>
  <si>
    <t>07:30</t>
    <phoneticPr fontId="5" type="noConversion"/>
  </si>
  <si>
    <t>143-1003</t>
    <phoneticPr fontId="5" type="noConversion"/>
  </si>
  <si>
    <t>관제업무</t>
    <phoneticPr fontId="5" type="noConversion"/>
  </si>
  <si>
    <t>아픈환자가 있어서 입차</t>
    <phoneticPr fontId="5" type="noConversion"/>
  </si>
  <si>
    <t>최기호</t>
    <phoneticPr fontId="5" type="noConversion"/>
  </si>
  <si>
    <t>08:15</t>
    <phoneticPr fontId="5" type="noConversion"/>
  </si>
  <si>
    <t>아픈환자가 있어서 재입차</t>
    <phoneticPr fontId="5" type="noConversion"/>
  </si>
  <si>
    <t>초소대원 출동 --&gt; 입주민이상 없음 확인</t>
    <phoneticPr fontId="5" type="noConversion"/>
  </si>
  <si>
    <t>08:50</t>
    <phoneticPr fontId="5" type="noConversion"/>
  </si>
  <si>
    <t>125-1401</t>
    <phoneticPr fontId="5" type="noConversion"/>
  </si>
  <si>
    <t>공사차량</t>
    <phoneticPr fontId="5" type="noConversion"/>
  </si>
  <si>
    <t>8초소대원 내용전달 확인</t>
    <phoneticPr fontId="5" type="noConversion"/>
  </si>
  <si>
    <t xml:space="preserve"> 9시 공사차량 지상입차 허가, 건축과장 요청 </t>
    <phoneticPr fontId="5" type="noConversion"/>
  </si>
  <si>
    <t>09:08</t>
    <phoneticPr fontId="5" type="noConversion"/>
  </si>
  <si>
    <t>112-1401</t>
    <phoneticPr fontId="5" type="noConversion"/>
  </si>
  <si>
    <t xml:space="preserve">관제업무 </t>
    <phoneticPr fontId="5" type="noConversion"/>
  </si>
  <si>
    <t>짐반출</t>
    <phoneticPr fontId="5" type="noConversion"/>
  </si>
  <si>
    <t>생활지원센터에서 긴급보양 요청</t>
    <phoneticPr fontId="5" type="noConversion"/>
  </si>
  <si>
    <t>초소대원 내용전달 확인</t>
    <phoneticPr fontId="5" type="noConversion"/>
  </si>
  <si>
    <t>09:30</t>
    <phoneticPr fontId="5" type="noConversion"/>
  </si>
  <si>
    <t>135-1,2호기</t>
    <phoneticPr fontId="5" type="noConversion"/>
  </si>
  <si>
    <t xml:space="preserve">E/V </t>
    <phoneticPr fontId="5" type="noConversion"/>
  </si>
  <si>
    <t>09:32</t>
    <phoneticPr fontId="5" type="noConversion"/>
  </si>
  <si>
    <t>102-1701</t>
    <phoneticPr fontId="5" type="noConversion"/>
  </si>
  <si>
    <t>전출</t>
    <phoneticPr fontId="5" type="noConversion"/>
  </si>
  <si>
    <t>135동 승강기 점검 30분전 옥상개방 및 안내 방송 지원대리  요청</t>
    <phoneticPr fontId="5" type="noConversion"/>
  </si>
  <si>
    <t>안내방송 송출 완료</t>
    <phoneticPr fontId="5" type="noConversion"/>
  </si>
  <si>
    <t>09:58</t>
    <phoneticPr fontId="5" type="noConversion"/>
  </si>
  <si>
    <t>128-1501</t>
    <phoneticPr fontId="5" type="noConversion"/>
  </si>
  <si>
    <t>공사소음</t>
    <phoneticPr fontId="5" type="noConversion"/>
  </si>
  <si>
    <t>128-1401</t>
    <phoneticPr fontId="5" type="noConversion"/>
  </si>
  <si>
    <t>09:56</t>
    <phoneticPr fontId="5" type="noConversion"/>
  </si>
  <si>
    <t>주변에서 공사소음이 들린다는 민원</t>
    <phoneticPr fontId="5" type="noConversion"/>
  </si>
  <si>
    <t>주변에서 공사소음이 들린다는 민원, (생활지원센터 박주임)</t>
    <phoneticPr fontId="5" type="noConversion"/>
  </si>
  <si>
    <t>초소대원 출동--&gt; 기전실에서 15층 배관 누수 점검 확인</t>
    <phoneticPr fontId="5" type="noConversion"/>
  </si>
  <si>
    <t>10:15</t>
    <phoneticPr fontId="5" type="noConversion"/>
  </si>
  <si>
    <t xml:space="preserve">전출 </t>
    <phoneticPr fontId="5" type="noConversion"/>
  </si>
  <si>
    <t xml:space="preserve">금일 전출 취소 생활지원센터 박주임 </t>
    <phoneticPr fontId="5" type="noConversion"/>
  </si>
  <si>
    <t>상황 완료</t>
    <phoneticPr fontId="5" type="noConversion"/>
  </si>
  <si>
    <t>10:56</t>
    <phoneticPr fontId="5" type="noConversion"/>
  </si>
  <si>
    <t>114-601</t>
    <phoneticPr fontId="5" type="noConversion"/>
  </si>
  <si>
    <t>11:02</t>
    <phoneticPr fontId="5" type="noConversion"/>
  </si>
  <si>
    <t>105-1층</t>
    <phoneticPr fontId="5" type="noConversion"/>
  </si>
  <si>
    <t>공동현관문</t>
    <phoneticPr fontId="5" type="noConversion"/>
  </si>
  <si>
    <t>ERP 재등록  완료</t>
    <phoneticPr fontId="5" type="noConversion"/>
  </si>
  <si>
    <t xml:space="preserve"> 천정 등이 나간지 오래되서 수리교체 민원 (입주민 강력 항의)</t>
    <phoneticPr fontId="5" type="noConversion"/>
  </si>
  <si>
    <t>11:06</t>
    <phoneticPr fontId="5" type="noConversion"/>
  </si>
  <si>
    <t>123-B1</t>
    <phoneticPr fontId="5" type="noConversion"/>
  </si>
  <si>
    <t>고양이사체</t>
    <phoneticPr fontId="5" type="noConversion"/>
  </si>
  <si>
    <t xml:space="preserve"> 지하1층 입구에서 네번째칸에 고양이 사체가 있다는 민원</t>
    <phoneticPr fontId="5" type="noConversion"/>
  </si>
  <si>
    <t>민원업무</t>
    <phoneticPr fontId="5" type="noConversion"/>
  </si>
  <si>
    <t>생활지원센터</t>
    <phoneticPr fontId="5" type="noConversion"/>
  </si>
  <si>
    <t>시설물</t>
    <phoneticPr fontId="5" type="noConversion"/>
  </si>
  <si>
    <t>각초소 내용전달</t>
    <phoneticPr fontId="5" type="noConversion"/>
  </si>
  <si>
    <t>137-2102</t>
    <phoneticPr fontId="5" type="noConversion"/>
  </si>
  <si>
    <t>분실물</t>
    <phoneticPr fontId="5" type="noConversion"/>
  </si>
  <si>
    <t>지하1,2층 주차장에서 티파니금색팔찌 분실민원(010-5270-6140)</t>
    <phoneticPr fontId="5" type="noConversion"/>
  </si>
  <si>
    <t>11:58</t>
    <phoneticPr fontId="5" type="noConversion"/>
  </si>
  <si>
    <t>상황실</t>
    <phoneticPr fontId="5" type="noConversion"/>
  </si>
  <si>
    <t xml:space="preserve">106-2403에서 당세대 물건이 아니라며 퀵배송품(핸드폰추정) </t>
    <phoneticPr fontId="5" type="noConversion"/>
  </si>
  <si>
    <t>서초경찰서반포지구경찰들이 수령해감</t>
    <phoneticPr fontId="5" type="noConversion"/>
  </si>
  <si>
    <t>12:06</t>
    <phoneticPr fontId="5" type="noConversion"/>
  </si>
  <si>
    <t>1게이트</t>
    <phoneticPr fontId="5" type="noConversion"/>
  </si>
  <si>
    <t>차단바</t>
    <phoneticPr fontId="5" type="noConversion"/>
  </si>
  <si>
    <t>입주민 입차 차단기  고장 개방</t>
    <phoneticPr fontId="5" type="noConversion"/>
  </si>
  <si>
    <t>-예주 물품수령
스카치테이프30개(소형),화이트(수정테이프)20개,볼펜24개,종이컵250개
포스트잇10개,클리어화일10개,A4클립보드5개</t>
    <phoneticPr fontId="5" type="noConversion"/>
  </si>
  <si>
    <t>초소대원 출동 --&gt; 리셋후 정상작동 완료</t>
    <phoneticPr fontId="5" type="noConversion"/>
  </si>
  <si>
    <t>5초소</t>
    <phoneticPr fontId="5" type="noConversion"/>
  </si>
  <si>
    <t>13:20</t>
    <phoneticPr fontId="5" type="noConversion"/>
  </si>
  <si>
    <t>109-2602</t>
    <phoneticPr fontId="5" type="noConversion"/>
  </si>
  <si>
    <t>홈넷</t>
    <phoneticPr fontId="5" type="noConversion"/>
  </si>
  <si>
    <t>13:39</t>
    <phoneticPr fontId="5" type="noConversion"/>
  </si>
  <si>
    <t>134-1301</t>
    <phoneticPr fontId="5" type="noConversion"/>
  </si>
  <si>
    <t>13:40</t>
    <phoneticPr fontId="5" type="noConversion"/>
  </si>
  <si>
    <t>고지서</t>
    <phoneticPr fontId="5" type="noConversion"/>
  </si>
  <si>
    <t>전동 고지서 배부 요청 박주임</t>
    <phoneticPr fontId="5" type="noConversion"/>
  </si>
  <si>
    <t>상황대원 출동 --&gt; 각 초소 고지서 전달 완료</t>
    <phoneticPr fontId="5" type="noConversion"/>
  </si>
  <si>
    <t>13:53</t>
    <phoneticPr fontId="5" type="noConversion"/>
  </si>
  <si>
    <t>116-901</t>
    <phoneticPr fontId="5" type="noConversion"/>
  </si>
  <si>
    <t>IP 통화 --&gt; 세대원 오작동 확인</t>
    <phoneticPr fontId="5" type="noConversion"/>
  </si>
  <si>
    <t>IP 통화 --&gt; 도배작업자 오작동 확인</t>
    <phoneticPr fontId="5" type="noConversion"/>
  </si>
  <si>
    <t>14:14</t>
    <phoneticPr fontId="5" type="noConversion"/>
  </si>
  <si>
    <t>게이트바</t>
    <phoneticPr fontId="5" type="noConversion"/>
  </si>
  <si>
    <t>1/13일 1게이트 4번바 파손관련 삼성화재에서 방문</t>
    <phoneticPr fontId="5" type="noConversion"/>
  </si>
  <si>
    <t>실측후 출차. 3일후 수리예정</t>
    <phoneticPr fontId="5" type="noConversion"/>
  </si>
  <si>
    <t>14:42</t>
    <phoneticPr fontId="5" type="noConversion"/>
  </si>
  <si>
    <t>125-1402</t>
    <phoneticPr fontId="5" type="noConversion"/>
  </si>
  <si>
    <t>택배</t>
    <phoneticPr fontId="5" type="noConversion"/>
  </si>
  <si>
    <t>이사갔는데 배송이 반포자이로 왔다며 문앞에 택배 놓아두면 찾아간다는 연락</t>
    <phoneticPr fontId="5" type="noConversion"/>
  </si>
  <si>
    <t>세대 연락하니 외국으로 로밍-&gt;민원인에 내용전달</t>
    <phoneticPr fontId="5" type="noConversion"/>
  </si>
  <si>
    <t>미화팀에 내용전달 --&gt; 사체처리 완료</t>
    <phoneticPr fontId="5" type="noConversion"/>
  </si>
  <si>
    <t>15:17</t>
    <phoneticPr fontId="5" type="noConversion"/>
  </si>
  <si>
    <t>134-1104</t>
    <phoneticPr fontId="5" type="noConversion"/>
  </si>
  <si>
    <t>비상_안방해제</t>
    <phoneticPr fontId="5" type="noConversion"/>
  </si>
  <si>
    <t>IP 통화 --&gt;  기기오작동 확인</t>
    <phoneticPr fontId="5" type="noConversion"/>
  </si>
  <si>
    <t>13:54</t>
    <phoneticPr fontId="5" type="noConversion"/>
  </si>
  <si>
    <t>손소독제</t>
    <phoneticPr fontId="5" type="noConversion"/>
  </si>
  <si>
    <t xml:space="preserve">손소독제 바구니 4개 </t>
    <phoneticPr fontId="5" type="noConversion"/>
  </si>
  <si>
    <t>상황대원 출동 --&gt; 4개 수령 상황실 보관</t>
    <phoneticPr fontId="5" type="noConversion"/>
  </si>
  <si>
    <t xml:space="preserve">B.133동 1,2라인 옥상문이 자석이 없어 시건이 안됨 -&gt; ERP등록 -&gt; 기전실연락 - 1/24(월) 방재과장 내용전달 완료.현상태 유지 확인
B.E/V내에 손소독제 바구니 손실 및 파손 수량 파악 요청,
야간에 파악해서 익일 주간에 지원대리에게 연락해서 내용전달 바람
B.각동 관리비 고지서 배포
B.생활지원센터에서 손소독제 바구니 4개 수령 
</t>
    <phoneticPr fontId="5" type="noConversion"/>
  </si>
  <si>
    <t>16:28</t>
    <phoneticPr fontId="5" type="noConversion"/>
  </si>
  <si>
    <t>115-2502</t>
    <phoneticPr fontId="5" type="noConversion"/>
  </si>
  <si>
    <t>층간소음</t>
    <phoneticPr fontId="5" type="noConversion"/>
  </si>
  <si>
    <t>애가 너무 뛰어서 내용전달 해달라는 층간소음 민원</t>
    <phoneticPr fontId="5" type="noConversion"/>
  </si>
  <si>
    <t>생활지원센터 박은정 주임 전달완료</t>
    <phoneticPr fontId="5" type="noConversion"/>
  </si>
  <si>
    <t>완료C</t>
    <phoneticPr fontId="5" type="noConversion"/>
  </si>
  <si>
    <t>윤현석</t>
    <phoneticPr fontId="5" type="noConversion"/>
  </si>
  <si>
    <t>주차단속     0대,  이동주차  0대, 경고장발부 0대</t>
    <phoneticPr fontId="5" type="noConversion"/>
  </si>
  <si>
    <t>17:13</t>
    <phoneticPr fontId="5" type="noConversion"/>
  </si>
  <si>
    <t>140-1호기</t>
    <phoneticPr fontId="5" type="noConversion"/>
  </si>
  <si>
    <t>교체완료</t>
    <phoneticPr fontId="5" type="noConversion"/>
  </si>
  <si>
    <t>17:17</t>
    <phoneticPr fontId="5" type="noConversion"/>
  </si>
  <si>
    <t>130-1603</t>
    <phoneticPr fontId="5" type="noConversion"/>
  </si>
  <si>
    <t>현재까진 습득물없음 추후 들어오면 연락드리기로 함</t>
    <phoneticPr fontId="5" type="noConversion"/>
  </si>
  <si>
    <t>흰색 파우치 분실 / 안에 차키 있함 010-6587-6537</t>
    <phoneticPr fontId="5" type="noConversion"/>
  </si>
  <si>
    <t>109-2502</t>
    <phoneticPr fontId="5" type="noConversion"/>
  </si>
  <si>
    <t>17:49</t>
    <phoneticPr fontId="5" type="noConversion"/>
  </si>
  <si>
    <t>2602호 택배오배송</t>
    <phoneticPr fontId="5" type="noConversion"/>
  </si>
  <si>
    <t>택배오배송</t>
    <phoneticPr fontId="5" type="noConversion"/>
  </si>
  <si>
    <t>손소독제펌프파손  / 센터요청사항</t>
    <phoneticPr fontId="5" type="noConversion"/>
  </si>
  <si>
    <t>2602호 내용전달완료</t>
    <phoneticPr fontId="5" type="noConversion"/>
  </si>
  <si>
    <t>140-1402</t>
    <phoneticPr fontId="5" type="noConversion"/>
  </si>
  <si>
    <t>17:50</t>
    <phoneticPr fontId="5" type="noConversion"/>
  </si>
  <si>
    <t>차량문의</t>
    <phoneticPr fontId="5" type="noConversion"/>
  </si>
  <si>
    <t>138-1</t>
    <phoneticPr fontId="5" type="noConversion"/>
  </si>
  <si>
    <t>손소독제 파손 교체요청</t>
    <phoneticPr fontId="5" type="noConversion"/>
  </si>
  <si>
    <t>010-9463-4363 180호1295 입주민전용 차단기 올라가지 않음</t>
    <phoneticPr fontId="5" type="noConversion"/>
  </si>
  <si>
    <t>180하1295로 잘못입력된것으로 확인 -&gt; 박은정주임 내용전달완료 
수정요청 -&gt; 익일 열리지 않으면 생활지원센터 또는 상황실 재연락안내함</t>
    <phoneticPr fontId="5" type="noConversion"/>
  </si>
  <si>
    <t>18:00</t>
    <phoneticPr fontId="5" type="noConversion"/>
  </si>
  <si>
    <t>19:30</t>
    <phoneticPr fontId="5" type="noConversion"/>
  </si>
  <si>
    <t>19:34</t>
    <phoneticPr fontId="5" type="noConversion"/>
  </si>
  <si>
    <t>128동</t>
    <phoneticPr fontId="5" type="noConversion"/>
  </si>
  <si>
    <t>안전띠제거</t>
    <phoneticPr fontId="5" type="noConversion"/>
  </si>
  <si>
    <t>105-1</t>
    <phoneticPr fontId="5" type="noConversion"/>
  </si>
  <si>
    <t>19:45</t>
    <phoneticPr fontId="5" type="noConversion"/>
  </si>
  <si>
    <t>손소독제 파손 교체요청 보고</t>
    <phoneticPr fontId="5" type="noConversion"/>
  </si>
  <si>
    <t>김영주</t>
    <phoneticPr fontId="5" type="noConversion"/>
  </si>
  <si>
    <t>인수인계</t>
    <phoneticPr fontId="5" type="noConversion"/>
  </si>
  <si>
    <t>야간2</t>
    <phoneticPr fontId="5" type="noConversion"/>
  </si>
  <si>
    <t>104-702</t>
    <phoneticPr fontId="5" type="noConversion"/>
  </si>
  <si>
    <t>20:10</t>
    <phoneticPr fontId="5" type="noConversion"/>
  </si>
  <si>
    <t>2초소 최병수 대원 출동 -&gt; 소리 안남</t>
    <phoneticPr fontId="5" type="noConversion"/>
  </si>
  <si>
    <t>128동 1층 화단쪽 안전띠 제거 요청 / 민원인 010-3305-1558 처리내용 피드백</t>
    <phoneticPr fontId="5" type="noConversion"/>
  </si>
  <si>
    <t>기전실 연락 -&gt; 구두로 접수요구함 -&gt; erp등록완료</t>
    <phoneticPr fontId="5" type="noConversion"/>
  </si>
  <si>
    <t>140-2604</t>
    <phoneticPr fontId="5" type="noConversion"/>
  </si>
  <si>
    <t>20:56</t>
    <phoneticPr fontId="5" type="noConversion"/>
  </si>
  <si>
    <t>슬리퍼 신고 생활해달라고 내용 2704호 전달요청</t>
    <phoneticPr fontId="5" type="noConversion"/>
  </si>
  <si>
    <t>9초소 정인국 대원 출동 -&gt; 2704호 내용전달완료 -&gt; 2604호 피드백완료</t>
    <phoneticPr fontId="5" type="noConversion"/>
  </si>
  <si>
    <t>120동 풋살장</t>
    <phoneticPr fontId="5" type="noConversion"/>
  </si>
  <si>
    <t>풋살장</t>
    <phoneticPr fontId="5" type="noConversion"/>
  </si>
  <si>
    <t>농구하는 학생 2명 퇴출조치요청</t>
    <phoneticPr fontId="5" type="noConversion"/>
  </si>
  <si>
    <t>귀가조치완료</t>
    <phoneticPr fontId="5" type="noConversion"/>
  </si>
  <si>
    <t>21:05</t>
    <phoneticPr fontId="5" type="noConversion"/>
  </si>
  <si>
    <t>140-2704</t>
    <phoneticPr fontId="5" type="noConversion"/>
  </si>
  <si>
    <t>발망치 조심스럽게 걷거나 슬리퍼 신고 생활해달라고 2804호 내용전달요청</t>
    <phoneticPr fontId="5" type="noConversion"/>
  </si>
  <si>
    <t>22:41</t>
    <phoneticPr fontId="5" type="noConversion"/>
  </si>
  <si>
    <t>익일 2804호 내용전달예정</t>
    <phoneticPr fontId="5" type="noConversion"/>
  </si>
  <si>
    <t xml:space="preserve">B.133동 1,2라인 옥상문이 자석이 없어 시건이 안됨 -&gt; ERP등록 -&gt; 기전실연락 - 1/24(월) 방재과장 내용전달 완료.현상태 유지 확인
B.E/V내에 손소독제 바구니 손실 및 파손 수량 파악 요청,
야간에 파악해서 익일 주간에 지원대리에게 연락해서 내용전달 바람
B.생활지원센터에서 손소독제 바구니 4개 수령 </t>
    <phoneticPr fontId="5" type="noConversion"/>
  </si>
  <si>
    <r>
      <t xml:space="preserve">-예주 물품수령
스카치테이프30개(소형),화이트(수정테이프)20개,볼펜24개,종이컵250개
포스트잇10개,클리어화일10개,A4클립보드5개
</t>
    </r>
    <r>
      <rPr>
        <b/>
        <sz val="10"/>
        <color rgb="FFFF0000"/>
        <rFont val="맑은 고딕"/>
        <family val="3"/>
        <charset val="129"/>
        <scheme val="minor"/>
      </rPr>
      <t>C. 105-B2 공동현관문 정상작동
C. 138-1호기 손소독제 바구니 파손--&gt;교체 완료
C. 115동 안쪽, 125동 1,2호기 손소독제 없음 
    안내문 같이 부착 및 손소독제설치요망
C. 118동 오전 9시 이사 센터 착오로 2군데 잡혀 있음--&gt;A조 통제 요함</t>
    </r>
    <phoneticPr fontId="5" type="noConversion"/>
  </si>
  <si>
    <t>펌프교체완료</t>
    <phoneticPr fontId="5" type="noConversion"/>
  </si>
  <si>
    <t>화</t>
    <phoneticPr fontId="5" type="noConversion"/>
  </si>
  <si>
    <t>주1</t>
    <phoneticPr fontId="5" type="noConversion"/>
  </si>
  <si>
    <t>07:50</t>
    <phoneticPr fontId="5" type="noConversion"/>
  </si>
  <si>
    <t>2초소</t>
    <phoneticPr fontId="5" type="noConversion"/>
  </si>
  <si>
    <t>이종화</t>
    <phoneticPr fontId="5" type="noConversion"/>
  </si>
  <si>
    <t>08:00</t>
    <phoneticPr fontId="5" type="noConversion"/>
  </si>
  <si>
    <t>3초소</t>
    <phoneticPr fontId="5" type="noConversion"/>
  </si>
  <si>
    <t>라디에이터 고장</t>
    <phoneticPr fontId="5" type="noConversion"/>
  </si>
  <si>
    <t>09:09</t>
    <phoneticPr fontId="5" type="noConversion"/>
  </si>
  <si>
    <t>순찰차</t>
    <phoneticPr fontId="5" type="noConversion"/>
  </si>
  <si>
    <t>109-102</t>
    <phoneticPr fontId="5" type="noConversion"/>
  </si>
  <si>
    <t>신고받고 순찰차 1게이트로 입차</t>
    <phoneticPr fontId="5" type="noConversion"/>
  </si>
  <si>
    <t>완료A</t>
    <phoneticPr fontId="5" type="noConversion"/>
  </si>
  <si>
    <t xml:space="preserve">ERP 등록 -&gt; 기전실 연락 </t>
    <phoneticPr fontId="5" type="noConversion"/>
  </si>
  <si>
    <t>가정사로 출동 -&gt; 4게이트 9:26 출차</t>
    <phoneticPr fontId="5" type="noConversion"/>
  </si>
  <si>
    <t>기전실 연락 -&gt; 자동으로 17:50 점등, 07:15 소등되는 것으로 안내받음 -&gt; 2초소 내용전달</t>
    <phoneticPr fontId="5" type="noConversion"/>
  </si>
  <si>
    <t>10:00</t>
    <phoneticPr fontId="5" type="noConversion"/>
  </si>
  <si>
    <t>보양재</t>
    <phoneticPr fontId="5" type="noConversion"/>
  </si>
  <si>
    <t>전초소 내용 전달</t>
    <phoneticPr fontId="5" type="noConversion"/>
  </si>
  <si>
    <t>10:43</t>
    <phoneticPr fontId="5" type="noConversion"/>
  </si>
  <si>
    <t>127-903</t>
    <phoneticPr fontId="5" type="noConversion"/>
  </si>
  <si>
    <r>
      <t xml:space="preserve">A. </t>
    </r>
    <r>
      <rPr>
        <b/>
        <sz val="10"/>
        <color rgb="FFFF0000"/>
        <rFont val="맑은 고딕"/>
        <family val="3"/>
        <charset val="129"/>
        <scheme val="minor"/>
      </rPr>
      <t>1/23(일) 19:30 승강기 점검 방송있음</t>
    </r>
    <r>
      <rPr>
        <sz val="10"/>
        <rFont val="맑은 고딕"/>
        <family val="3"/>
        <charset val="129"/>
        <scheme val="minor"/>
      </rPr>
      <t xml:space="preserve">
A. 1/24(월) 승강기 점검 
 - 135-1호기 (10~11), 135-2호기(11~12), 137동(13~14), 136동(14~15)
 - </t>
    </r>
    <r>
      <rPr>
        <b/>
        <sz val="10"/>
        <rFont val="맑은 고딕"/>
        <family val="3"/>
        <charset val="129"/>
        <scheme val="minor"/>
      </rPr>
      <t>135동 승강기 점검 30분전 옥상개방 및 안내 방송(지원대리)</t>
    </r>
    <r>
      <rPr>
        <sz val="10"/>
        <rFont val="맑은 고딕"/>
        <family val="3"/>
        <charset val="129"/>
        <scheme val="minor"/>
      </rPr>
      <t xml:space="preserve">
A. 1/24(월) 129-2902호(오엠알디자인) 5톤 트럭 8초소 지상입차 요청
    (지원대리 요청) -&gt; 8초소 인수인계
A. 1/24(월) 128-15F 배관 누수 점검(소음발생 시간:10~12) - 안내문 부착
A. 134-103 주인 외출시 강아지가 새벽까지 짖어서 소음이 심하다는 민원(지원팀장) -&gt; 9초소 허명 대원 출동 -&gt; 방음조치를 생각해 보는등 조심하겠다고 함
A. 전.출입 및 승강기사용 현황 및 안내문(1/22(토)~1.24(월)) 각 초소 배포
</t>
    </r>
    <r>
      <rPr>
        <b/>
        <sz val="10"/>
        <color rgb="FFFF0000"/>
        <rFont val="맑은 고딕"/>
        <family val="3"/>
        <charset val="129"/>
        <scheme val="minor"/>
      </rPr>
      <t xml:space="preserve">A. 2초소 앞 바닥 대리석 돌출 발생
 - 바닥주의 안내문 부착 및 표지판 설치
</t>
    </r>
    <r>
      <rPr>
        <sz val="10"/>
        <rFont val="맑은 고딕"/>
        <family val="3"/>
        <charset val="129"/>
        <scheme val="minor"/>
      </rPr>
      <t xml:space="preserve">A. </t>
    </r>
    <r>
      <rPr>
        <b/>
        <sz val="10"/>
        <rFont val="맑은 고딕"/>
        <family val="3"/>
        <charset val="129"/>
        <scheme val="minor"/>
      </rPr>
      <t>111-1803</t>
    </r>
    <r>
      <rPr>
        <sz val="10"/>
        <rFont val="맑은 고딕"/>
        <family val="3"/>
        <charset val="129"/>
        <scheme val="minor"/>
      </rPr>
      <t xml:space="preserve"> 방문차량(53두 2133)이 112-1803로 입차
</t>
    </r>
    <r>
      <rPr>
        <b/>
        <sz val="10"/>
        <color rgb="FF0000FF"/>
        <rFont val="맑은 고딕"/>
        <family val="3"/>
        <charset val="129"/>
        <scheme val="minor"/>
      </rPr>
      <t xml:space="preserve">112-1803에서 111-1803로 방문지 수정요망(1/24 센터 이주임 인수인계) </t>
    </r>
    <phoneticPr fontId="5" type="noConversion"/>
  </si>
  <si>
    <t>A. 1/23(일) 19:30 승강기 점검 방송있음
A. 1/24(월) 승강기 점검 
 - 135-1호기 (10~11), 135-2호기(11~12), 137동(13~14), 136동(14~15)
 - 135동 승강기 점검 30분전 옥상개방 및 안내 방송(지원대리)
A. 1/24(월) 129-2902호(오엠알디자인) 5톤 트럭 8초소 지상입차 요청
    (지원대리 요청) -&gt; 8초소 인수인계
A. 1/24(월) 128-15F 배관 누수 점검(소음발생 시간:10~12) - 안내문 부착
A. 111-1803 방문차량(53두 2133)이 112-1803로 입차
112-1803에서 111-1803로 방문지 수정요망(1/24 센터 이주임 인수인계) 
A. 133동 1,2라인 옥상문이 자석이 없어 시건이 안됨 -&gt; ERP등록 -&gt; 기전실연락 - 1/24(월) 방재과장 인수인계 요망.</t>
    <phoneticPr fontId="5" type="noConversion"/>
  </si>
  <si>
    <r>
      <t xml:space="preserve">A. 1/23(일) 19:30 승강기 점검 방송있음
A. 1/24(월) 승강기 점검 
 - 135-1호기 (10~11), 135-2호기(11~12), 137동(13~14), 136동(14~15)
 </t>
    </r>
    <r>
      <rPr>
        <b/>
        <sz val="10"/>
        <color rgb="FFFF0000"/>
        <rFont val="맑은 고딕"/>
        <family val="3"/>
        <charset val="129"/>
        <scheme val="minor"/>
      </rPr>
      <t>- 135동 승강기 점검 30분전 옥상개방 및 안내 방송(지원대리)</t>
    </r>
    <r>
      <rPr>
        <sz val="10"/>
        <rFont val="맑은 고딕"/>
        <family val="3"/>
        <charset val="129"/>
        <scheme val="minor"/>
      </rPr>
      <t xml:space="preserve">
A. 1/24(월) 129-2902호(오엠알디자인) 5톤 트럭 8초소 지상입차 요청
    (지원대리 요청) -&gt; 8초소 인수인계
A. 1/24(월) 128-15F 배관 누수 점검(소음발생 시간:10~12) - 안내문 부착
A. 111-1803 방문차량(53두 2133)이 112-1803로 입차
112-1803에서 111-1803로 방문지 수정요망(1/24 센터 이주임 인수인계) 
</t>
    </r>
    <phoneticPr fontId="5" type="noConversion"/>
  </si>
  <si>
    <t>11:49</t>
    <phoneticPr fontId="5" type="noConversion"/>
  </si>
  <si>
    <t>134-2202</t>
    <phoneticPr fontId="5" type="noConversion"/>
  </si>
  <si>
    <t>11:53</t>
    <phoneticPr fontId="5" type="noConversion"/>
  </si>
  <si>
    <t>130-2303</t>
    <phoneticPr fontId="5" type="noConversion"/>
  </si>
  <si>
    <t>비상_홈넷</t>
    <phoneticPr fontId="5" type="noConversion"/>
  </si>
  <si>
    <t>어디서 공사하는 소리가 난다고 민원</t>
    <phoneticPr fontId="5" type="noConversion"/>
  </si>
  <si>
    <t>세대통화 -&gt; 기기오작동</t>
    <phoneticPr fontId="5" type="noConversion"/>
  </si>
  <si>
    <t>134-2002 공사세대로 1/28까지 공사라고 안내</t>
    <phoneticPr fontId="5" type="noConversion"/>
  </si>
  <si>
    <t>12:54</t>
    <phoneticPr fontId="5" type="noConversion"/>
  </si>
  <si>
    <t>135-701</t>
    <phoneticPr fontId="5" type="noConversion"/>
  </si>
  <si>
    <t>문열림 버튼 작동 불능 -&gt; 2주전 업체가 월패드 문제가 아니라 아파트 내부선 문제라며 기전실에 전한다고 하더니 아직까지 소식없음(010-6209-9961)</t>
    <phoneticPr fontId="5" type="noConversion"/>
  </si>
  <si>
    <t>115-2호기
125-1,2호기</t>
    <phoneticPr fontId="5" type="noConversion"/>
  </si>
  <si>
    <t>안내문 부착 및 손소독제 교체요청(지원센터 박주임)</t>
    <phoneticPr fontId="5" type="noConversion"/>
  </si>
  <si>
    <t>안내문 부착 및 손소독제 교체 완료</t>
    <phoneticPr fontId="5" type="noConversion"/>
  </si>
  <si>
    <t>바닥보양재</t>
    <phoneticPr fontId="5" type="noConversion"/>
  </si>
  <si>
    <t>09:45</t>
    <phoneticPr fontId="5" type="noConversion"/>
  </si>
  <si>
    <t>이사할 때, 이사세대 층에 이사업체가 자체 바닥보양재를 설치하도록 안내 및 설치했는지 확인 요망(지원대리 요청사항)</t>
    <phoneticPr fontId="5" type="noConversion"/>
  </si>
  <si>
    <t>13:51</t>
    <phoneticPr fontId="5" type="noConversion"/>
  </si>
  <si>
    <t>113-2001</t>
    <phoneticPr fontId="5" type="noConversion"/>
  </si>
  <si>
    <t>CCTV</t>
    <phoneticPr fontId="5" type="noConversion"/>
  </si>
  <si>
    <t>1/24 08:30~17:30 357어 8794(운전기사님) 접촉사고 CCTV 열람문의(C-29,C-30 기둥사이)</t>
    <phoneticPr fontId="5" type="noConversion"/>
  </si>
  <si>
    <t>입주민은 열람조서, 타주민은 경찰서 신고후 공문서 제출하면 CCTV 열람가능하다고 안내</t>
    <phoneticPr fontId="5" type="noConversion"/>
  </si>
  <si>
    <t>13:59</t>
    <phoneticPr fontId="5" type="noConversion"/>
  </si>
  <si>
    <t>107동</t>
    <phoneticPr fontId="5" type="noConversion"/>
  </si>
  <si>
    <t>손소독제 꼭지 파손 교체 요청(지원센터 박주임)</t>
    <phoneticPr fontId="5" type="noConversion"/>
  </si>
  <si>
    <t>퀵물품</t>
    <phoneticPr fontId="5" type="noConversion"/>
  </si>
  <si>
    <t>8초소에 보관된 물품 없는 것으로 확인 -&gt; 입주민 내용전달 및 퀵으로 물품오면 연락드리기로 함</t>
    <phoneticPr fontId="5" type="noConversion"/>
  </si>
  <si>
    <t>14:12</t>
    <phoneticPr fontId="5" type="noConversion"/>
  </si>
  <si>
    <t>청소</t>
    <phoneticPr fontId="5" type="noConversion"/>
  </si>
  <si>
    <t>미화팀에 내용전달</t>
    <phoneticPr fontId="5" type="noConversion"/>
  </si>
  <si>
    <t>14층 복도 청소 요청(010-5402-8243)</t>
    <phoneticPr fontId="5" type="noConversion"/>
  </si>
  <si>
    <t>지원대리 보고 완료</t>
    <phoneticPr fontId="5" type="noConversion"/>
  </si>
  <si>
    <t>14:23</t>
    <phoneticPr fontId="5" type="noConversion"/>
  </si>
  <si>
    <t>세대연락</t>
    <phoneticPr fontId="5" type="noConversion"/>
  </si>
  <si>
    <t>IP 연락 -&gt; 내용전달 완료</t>
    <phoneticPr fontId="5" type="noConversion"/>
  </si>
  <si>
    <t>14:27</t>
    <phoneticPr fontId="5" type="noConversion"/>
  </si>
  <si>
    <t>104-1F</t>
    <phoneticPr fontId="5" type="noConversion"/>
  </si>
  <si>
    <t>집에 아이 혼자있는데 14:40에 선생님 오신다고 IP 연락 요청</t>
    <phoneticPr fontId="5" type="noConversion"/>
  </si>
  <si>
    <t>공동현관문 고장</t>
    <phoneticPr fontId="5" type="noConversion"/>
  </si>
  <si>
    <t>2초소 정경호 대원 정상작동 확인</t>
    <phoneticPr fontId="5" type="noConversion"/>
  </si>
  <si>
    <t>운동하는 입주민이 가로등 소등시간 문의</t>
    <phoneticPr fontId="5" type="noConversion"/>
  </si>
  <si>
    <t>가로등</t>
    <phoneticPr fontId="5" type="noConversion"/>
  </si>
  <si>
    <t>14:45</t>
    <phoneticPr fontId="5" type="noConversion"/>
  </si>
  <si>
    <t>109-1304</t>
    <phoneticPr fontId="5" type="noConversion"/>
  </si>
  <si>
    <t>109동에서 비닐에 담긴 조그만 축구공 분실</t>
    <phoneticPr fontId="5" type="noConversion"/>
  </si>
  <si>
    <t>승강기 입구 대리석 보양재 개수 파악후 보고 요망(지원대리 요청사항)</t>
    <phoneticPr fontId="5" type="noConversion"/>
  </si>
  <si>
    <t>118동</t>
    <phoneticPr fontId="5" type="noConversion"/>
  </si>
  <si>
    <t>주요사건</t>
    <phoneticPr fontId="5" type="noConversion"/>
  </si>
  <si>
    <t>118동 1403호, 2602호 전출 시간 겹침</t>
    <phoneticPr fontId="5" type="noConversion"/>
  </si>
  <si>
    <t>118동 2호기 긴급보양</t>
    <phoneticPr fontId="5" type="noConversion"/>
  </si>
  <si>
    <t>15:55</t>
    <phoneticPr fontId="5" type="noConversion"/>
  </si>
  <si>
    <t>관제업무</t>
    <phoneticPr fontId="5" type="noConversion"/>
  </si>
  <si>
    <t>9초소 허명 대원 출동 -&gt; 리셋시도 정상작동 안됨 -&gt; 쪽문 개방,  -&gt; ERP 등록 -&gt; 기전실 연락 -&gt; 안내문 부착</t>
    <phoneticPr fontId="5" type="noConversion"/>
  </si>
  <si>
    <t>A. 118동 2호기 추가 긴급 보양 
A. 134-2002 세대공사 오후 긴급 보양 및 안내문 부착
A. 이사할 때, 이사세대 층에 이사업체가 자체 바닥보양재를 설치하도록 안내 및 설치했는지 확인 요망(지원대리 요청사항)
A. 미화팀에서 휴지 14롤 수령
A. 132-702 1/23(토), 1/24(일) 오전 11시경 연락?
A. 131-201 134-B2 오토바이 다빼고 1대 있는데 본인거라고 함. B1에 갖다 놓기로 함.(010-4004-0660)</t>
    <phoneticPr fontId="5" type="noConversion"/>
  </si>
  <si>
    <t>134-1,2L 3,4L</t>
    <phoneticPr fontId="5" type="noConversion"/>
  </si>
  <si>
    <t>134동 1,2L 1층 공동현관문 호출X, 134동 3,4L 1층 공동현관문 카드X, 호출X</t>
    <phoneticPr fontId="5" type="noConversion"/>
  </si>
  <si>
    <t>8초소에서 퀵으로 온 물품 보관여부 확인요망(010-6782-5040)(010-5267-8663)</t>
    <phoneticPr fontId="5" type="noConversion"/>
  </si>
  <si>
    <r>
      <t xml:space="preserve">B.133동 1,2라인 옥상문이 자석이 없어 시건이 안됨 -&gt; ERP등록 -&gt; 기전실연락 - 1/24(월) 방재과장 내용전달 완료.현상태 유지 확인
B.E/V내에 손소독제 바구니 손실 및 파손 수량 파악 요청,
야간에 파악해서 익일 주간에 지원대리에게 연락해서 내용전달 바람
B.생활지원센터에서 손소독제 바구니 4개 수령 -&gt; C.138-1호기 교체 완료
-예주 물품수령
스카치테이프30개(소형),화이트(수정테이프)20개,볼펜24개,종이컵250개
포스트잇10개,클리어화일10개,A4클립보드5개
</t>
    </r>
    <r>
      <rPr>
        <sz val="10"/>
        <color rgb="FFFF0000"/>
        <rFont val="맑은 고딕"/>
        <family val="3"/>
        <charset val="129"/>
        <scheme val="minor"/>
      </rPr>
      <t>C. 105-B2 공동현관문 정상작동
C. 115동 안쪽, 125동 1,2호기 손소독제 없음 
    안내문 같이 부착 및 손소독제설치요망 -&gt; 안내문 설치, 손소독제 설치
C. 118동 오전 9시 이사 센터 착오로 2군데 잡혀 있음--&gt;A조 통제 요함</t>
    </r>
    <phoneticPr fontId="5" type="noConversion"/>
  </si>
  <si>
    <t>기전실 연락 -&gt; 내부장비를 수리교체하여야 하는제 133동은 2달 걸렸었음. 135동도 언제가 될지 모른다고 전달받음 -&gt; 입주민 내용전달 -&gt; 안내문 부착 요청 -&gt; 지원센터 이주임 내용전달(기전실 연락후 안내문 제작 예정)</t>
    <phoneticPr fontId="5" type="noConversion"/>
  </si>
  <si>
    <t>120-2503</t>
    <phoneticPr fontId="5" type="noConversion"/>
  </si>
  <si>
    <t>17:33</t>
    <phoneticPr fontId="5" type="noConversion"/>
  </si>
  <si>
    <t>17:36</t>
    <phoneticPr fontId="5" type="noConversion"/>
  </si>
  <si>
    <t>지원센타</t>
    <phoneticPr fontId="5" type="noConversion"/>
  </si>
  <si>
    <t>배송</t>
    <phoneticPr fontId="5" type="noConversion"/>
  </si>
  <si>
    <t>140-2401호로 오후 6~7시 사이 책장2개 배송 예정이니 차량 진입시켜 달라는 요청</t>
    <phoneticPr fontId="5" type="noConversion"/>
  </si>
  <si>
    <t>3게이트, 8초로 내용전달함</t>
    <phoneticPr fontId="5" type="noConversion"/>
  </si>
  <si>
    <t>17:57</t>
    <phoneticPr fontId="5" type="noConversion"/>
  </si>
  <si>
    <t>생활지원센터</t>
    <phoneticPr fontId="5" type="noConversion"/>
  </si>
  <si>
    <t>민원업무</t>
    <phoneticPr fontId="5" type="noConversion"/>
  </si>
  <si>
    <t>18:00</t>
    <phoneticPr fontId="5" type="noConversion"/>
  </si>
  <si>
    <t>136-2001</t>
    <phoneticPr fontId="5" type="noConversion"/>
  </si>
  <si>
    <t>홈넷</t>
    <phoneticPr fontId="5" type="noConversion"/>
  </si>
  <si>
    <t>비상_홈넷해제</t>
    <phoneticPr fontId="5" type="noConversion"/>
  </si>
  <si>
    <t>IP 통화 --&gt; 기기오작동</t>
    <phoneticPr fontId="5" type="noConversion"/>
  </si>
  <si>
    <t>18:02</t>
    <phoneticPr fontId="5" type="noConversion"/>
  </si>
  <si>
    <t>112-1001</t>
    <phoneticPr fontId="5" type="noConversion"/>
  </si>
  <si>
    <t>층간소음</t>
    <phoneticPr fontId="5" type="noConversion"/>
  </si>
  <si>
    <t xml:space="preserve">1101 에서 싸우는 소음 </t>
    <phoneticPr fontId="5" type="noConversion"/>
  </si>
  <si>
    <t>IP 통화 --&gt; 자제요청</t>
    <phoneticPr fontId="5" type="noConversion"/>
  </si>
  <si>
    <t>통합택배</t>
    <phoneticPr fontId="5" type="noConversion"/>
  </si>
  <si>
    <t xml:space="preserve"> CCTV 요청시 영상 보여주지말고 상황 설명만 해주라고함(지원팀장)</t>
    <phoneticPr fontId="5" type="noConversion"/>
  </si>
  <si>
    <t>최기호</t>
    <phoneticPr fontId="5" type="noConversion"/>
  </si>
  <si>
    <t>18:11</t>
    <phoneticPr fontId="5" type="noConversion"/>
  </si>
  <si>
    <t>안내책자</t>
    <phoneticPr fontId="5" type="noConversion"/>
  </si>
  <si>
    <t>다음조에 내용전달</t>
    <phoneticPr fontId="5" type="noConversion"/>
  </si>
  <si>
    <t>익일 오전중 각동에 배부 바람. 경리과장요청</t>
    <phoneticPr fontId="5" type="noConversion"/>
  </si>
  <si>
    <t>IP 불통. 초소대원 출동 --&gt; 기기오작동</t>
    <phoneticPr fontId="5" type="noConversion"/>
  </si>
  <si>
    <t>18:12</t>
    <phoneticPr fontId="5" type="noConversion"/>
  </si>
  <si>
    <t>2게이트</t>
    <phoneticPr fontId="5" type="noConversion"/>
  </si>
  <si>
    <t>시설물</t>
    <phoneticPr fontId="5" type="noConversion"/>
  </si>
  <si>
    <t>게이트 입구 전면의 자이마크 불들어오는 콘센트 고장</t>
    <phoneticPr fontId="5" type="noConversion"/>
  </si>
  <si>
    <t xml:space="preserve">ERP 접수함 </t>
    <phoneticPr fontId="5" type="noConversion"/>
  </si>
  <si>
    <t>19:18</t>
    <phoneticPr fontId="5" type="noConversion"/>
  </si>
  <si>
    <t>133-1504</t>
    <phoneticPr fontId="5" type="noConversion"/>
  </si>
  <si>
    <t>132-1504호 택배가 잘못 배송되었다고 함</t>
    <phoneticPr fontId="5" type="noConversion"/>
  </si>
  <si>
    <t>132-1504호에 내용전달함</t>
    <phoneticPr fontId="5" type="noConversion"/>
  </si>
  <si>
    <t>20:38</t>
    <phoneticPr fontId="5" type="noConversion"/>
  </si>
  <si>
    <t>115-2501</t>
    <phoneticPr fontId="5" type="noConversion"/>
  </si>
  <si>
    <t>2601호에서 소음이 심하다는 민원</t>
    <phoneticPr fontId="5" type="noConversion"/>
  </si>
  <si>
    <t>IP 통화하여 자제 요청함</t>
    <phoneticPr fontId="5" type="noConversion"/>
  </si>
  <si>
    <t>21:02</t>
    <phoneticPr fontId="5" type="noConversion"/>
  </si>
  <si>
    <t xml:space="preserve">121동  </t>
    <phoneticPr fontId="5" type="noConversion"/>
  </si>
  <si>
    <t>차량 라이트</t>
    <phoneticPr fontId="5" type="noConversion"/>
  </si>
  <si>
    <t>121동 B2 226두3738(010-8667-3478/ 볼보) 차량이 라이트를 켜놓았는데, 전화를 해도 받지 않는다며 확인해 달라는 요청</t>
    <phoneticPr fontId="5" type="noConversion"/>
  </si>
  <si>
    <t>미등록 차량.초소대원 출동.뒷자석에 사람들이 있음 확인</t>
    <phoneticPr fontId="5" type="noConversion"/>
  </si>
  <si>
    <t>각조 인수인계</t>
    <phoneticPr fontId="5" type="noConversion"/>
  </si>
  <si>
    <r>
      <t xml:space="preserve">Ⓑ26일 </t>
    </r>
    <r>
      <rPr>
        <sz val="10"/>
        <color rgb="FFFF0000"/>
        <rFont val="맑은 고딕"/>
        <family val="3"/>
        <charset val="129"/>
        <scheme val="minor"/>
      </rPr>
      <t>오전에 안내책자</t>
    </r>
    <r>
      <rPr>
        <sz val="10"/>
        <rFont val="맑은 고딕"/>
        <family val="3"/>
        <charset val="129"/>
        <scheme val="minor"/>
      </rPr>
      <t xml:space="preserve"> 배부 바람 경리과장 요청
Ⓑ1/26일 </t>
    </r>
    <r>
      <rPr>
        <sz val="10"/>
        <color rgb="FFFF0000"/>
        <rFont val="맑은 고딕"/>
        <family val="3"/>
        <charset val="129"/>
        <scheme val="minor"/>
      </rPr>
      <t>오전 11시 방송예정</t>
    </r>
    <r>
      <rPr>
        <sz val="10"/>
        <rFont val="맑은 고딕"/>
        <family val="3"/>
        <charset val="129"/>
        <scheme val="minor"/>
      </rPr>
      <t xml:space="preserve">
Ⓑ</t>
    </r>
    <r>
      <rPr>
        <sz val="10"/>
        <color rgb="FFFF0000"/>
        <rFont val="맑은 고딕"/>
        <family val="3"/>
        <charset val="129"/>
        <scheme val="minor"/>
      </rPr>
      <t>통합택배</t>
    </r>
    <r>
      <rPr>
        <sz val="10"/>
        <rFont val="맑은 고딕"/>
        <family val="3"/>
        <charset val="129"/>
        <scheme val="minor"/>
      </rPr>
      <t xml:space="preserve">에서 </t>
    </r>
    <r>
      <rPr>
        <sz val="10"/>
        <color rgb="FFFF0000"/>
        <rFont val="맑은 고딕"/>
        <family val="3"/>
        <charset val="129"/>
        <scheme val="minor"/>
      </rPr>
      <t>CCTV</t>
    </r>
    <r>
      <rPr>
        <sz val="10"/>
        <rFont val="맑은 고딕"/>
        <family val="3"/>
        <charset val="129"/>
        <scheme val="minor"/>
      </rPr>
      <t xml:space="preserve"> 요청시 보여주지 말고 내용 설명만 해달라는 요청-&gt;지원팀장
Ⓑ2게이트 카메라 인식불량-&gt;정상 작동
Ⓑ</t>
    </r>
    <r>
      <rPr>
        <sz val="10"/>
        <color rgb="FFFF0000"/>
        <rFont val="맑은 고딕"/>
        <family val="3"/>
        <charset val="129"/>
        <scheme val="minor"/>
      </rPr>
      <t xml:space="preserve">초소 근무자 야간 근무시 공고문 제거 안하는 초소 주의 부탁
</t>
    </r>
    <r>
      <rPr>
        <sz val="10"/>
        <color theme="1"/>
        <rFont val="맑은 고딕"/>
        <family val="3"/>
        <charset val="129"/>
        <scheme val="minor"/>
      </rPr>
      <t>Ⓑ2월 연차계획서 완료
Ⓑ센타정문 시건장치 파괴-&gt;1/25일 13:55분경 어린이들 장난</t>
    </r>
    <phoneticPr fontId="5" type="noConversion"/>
  </si>
  <si>
    <t>Ⓑ와인세트 29,800
Ⓑ수~목쯤 1게이트 4번바 수리예정(삼성화재)</t>
    <phoneticPr fontId="5" type="noConversion"/>
  </si>
  <si>
    <t>수</t>
    <phoneticPr fontId="5" type="noConversion"/>
  </si>
  <si>
    <t>주2</t>
    <phoneticPr fontId="5" type="noConversion"/>
  </si>
  <si>
    <t>07:04</t>
    <phoneticPr fontId="5" type="noConversion"/>
  </si>
  <si>
    <t>132-703</t>
    <phoneticPr fontId="5" type="noConversion"/>
  </si>
  <si>
    <t>이종화</t>
    <phoneticPr fontId="5" type="noConversion"/>
  </si>
  <si>
    <t>진행중</t>
    <phoneticPr fontId="5" type="noConversion"/>
  </si>
  <si>
    <t>08:25</t>
    <phoneticPr fontId="5" type="noConversion"/>
  </si>
  <si>
    <t>103-1802</t>
    <phoneticPr fontId="5" type="noConversion"/>
  </si>
  <si>
    <t>103-1902 오늘(1/26) 전입하는 세대라고 안내해 드림</t>
    <phoneticPr fontId="5" type="noConversion"/>
  </si>
  <si>
    <t>완료A</t>
    <phoneticPr fontId="5" type="noConversion"/>
  </si>
  <si>
    <t>08:45</t>
    <phoneticPr fontId="5" type="noConversion"/>
  </si>
  <si>
    <t>세대공사</t>
    <phoneticPr fontId="5" type="noConversion"/>
  </si>
  <si>
    <t>이대진</t>
    <phoneticPr fontId="5" type="noConversion"/>
  </si>
  <si>
    <t>131 1,2L</t>
    <phoneticPr fontId="5" type="noConversion"/>
  </si>
  <si>
    <t>09:30</t>
    <phoneticPr fontId="5" type="noConversion"/>
  </si>
  <si>
    <t>109-102</t>
    <phoneticPr fontId="5" type="noConversion"/>
  </si>
  <si>
    <t>순찰차</t>
    <phoneticPr fontId="5" type="noConversion"/>
  </si>
  <si>
    <t>신고받고  2게이트 입차</t>
    <phoneticPr fontId="5" type="noConversion"/>
  </si>
  <si>
    <t>10:15</t>
    <phoneticPr fontId="5" type="noConversion"/>
  </si>
  <si>
    <t>131 3,4L</t>
    <phoneticPr fontId="5" type="noConversion"/>
  </si>
  <si>
    <t>10:24</t>
    <phoneticPr fontId="5" type="noConversion"/>
  </si>
  <si>
    <t>백신</t>
    <phoneticPr fontId="5" type="noConversion"/>
  </si>
  <si>
    <t>상황실 확인</t>
    <phoneticPr fontId="5" type="noConversion"/>
  </si>
  <si>
    <t>131동</t>
    <phoneticPr fontId="5" type="noConversion"/>
  </si>
  <si>
    <t xml:space="preserve">131동 3,4L 1층 공동현관문 호출X, 카드X  </t>
    <phoneticPr fontId="5" type="noConversion"/>
  </si>
  <si>
    <t>8초소</t>
    <phoneticPr fontId="5" type="noConversion"/>
  </si>
  <si>
    <t>11:03</t>
    <phoneticPr fontId="5" type="noConversion"/>
  </si>
  <si>
    <t>134-1602</t>
    <phoneticPr fontId="5" type="noConversion"/>
  </si>
  <si>
    <t>보건소차량</t>
    <phoneticPr fontId="5" type="noConversion"/>
  </si>
  <si>
    <t>며칠째 너무 이른 시간에 작업 한다는 민원(010-6252-0321, 131-701)</t>
    <phoneticPr fontId="5" type="noConversion"/>
  </si>
  <si>
    <t>7초소 대원출동 -&gt; 902호, 1202호 시간엄수 내용 전달</t>
    <phoneticPr fontId="5" type="noConversion"/>
  </si>
  <si>
    <t>11:00</t>
    <phoneticPr fontId="5" type="noConversion"/>
  </si>
  <si>
    <t>안내방송</t>
    <phoneticPr fontId="5" type="noConversion"/>
  </si>
  <si>
    <t>131동 1~15층 14~16시 온수배관 보수작업으로 온수공급중단</t>
    <phoneticPr fontId="5" type="noConversion"/>
  </si>
  <si>
    <t>7초소대원 출동 -&gt; 공동현관문 개방 -&gt; ERP 등록 -&gt; 기전실 연락</t>
    <phoneticPr fontId="5" type="noConversion"/>
  </si>
  <si>
    <t>12:06</t>
    <phoneticPr fontId="5" type="noConversion"/>
  </si>
  <si>
    <t>134-1301</t>
    <phoneticPr fontId="5" type="noConversion"/>
  </si>
  <si>
    <t>비상_안방</t>
    <phoneticPr fontId="5" type="noConversion"/>
  </si>
  <si>
    <t xml:space="preserve">IP 연락 -&gt; 입주민 오작동 </t>
    <phoneticPr fontId="5" type="noConversion"/>
  </si>
  <si>
    <t>지원물품 전달하고자 3게이트로 입차(174조 3434)</t>
    <phoneticPr fontId="5" type="noConversion"/>
  </si>
  <si>
    <t>12:42</t>
    <phoneticPr fontId="5" type="noConversion"/>
  </si>
  <si>
    <t>기전실</t>
    <phoneticPr fontId="5" type="noConversion"/>
  </si>
  <si>
    <t>경찰차</t>
    <phoneticPr fontId="5" type="noConversion"/>
  </si>
  <si>
    <t>경찰교통사고 조사반 입차</t>
    <phoneticPr fontId="5" type="noConversion"/>
  </si>
  <si>
    <t>13:45</t>
    <phoneticPr fontId="5" type="noConversion"/>
  </si>
  <si>
    <t>분실물</t>
    <phoneticPr fontId="5" type="noConversion"/>
  </si>
  <si>
    <t>전초소 내용 전달</t>
    <phoneticPr fontId="5" type="noConversion"/>
  </si>
  <si>
    <t>단지내</t>
    <phoneticPr fontId="5" type="noConversion"/>
  </si>
  <si>
    <t>연보라 장갑 한쪽 분실물 상황실에 확인 (010-8986-8324)</t>
    <phoneticPr fontId="5" type="noConversion"/>
  </si>
  <si>
    <t>백신운반차량 8초소 입차</t>
    <phoneticPr fontId="5" type="noConversion"/>
  </si>
  <si>
    <t>베리타스타운 
소아청소년과</t>
    <phoneticPr fontId="5" type="noConversion"/>
  </si>
  <si>
    <t>14:22</t>
    <phoneticPr fontId="5" type="noConversion"/>
  </si>
  <si>
    <t>126-602</t>
    <phoneticPr fontId="5" type="noConversion"/>
  </si>
  <si>
    <t>공동현관문에서 세대호출시 문열림 안됨 현상 -&gt; 세대에서 A/S 신청했는데 3주 걸린다고 함. 그 동안 세대 방문시 경비호출해도 되냐는 문의</t>
    <phoneticPr fontId="5" type="noConversion"/>
  </si>
  <si>
    <t>경비호출하셔도 된다고 안내</t>
    <phoneticPr fontId="5" type="noConversion"/>
  </si>
  <si>
    <t>3초소 대원출동 -&gt; 가정사로 추정(자세한 내용은 알려줄수 없다고 함) -&gt; 3게이트 09:54 출차</t>
    <phoneticPr fontId="5" type="noConversion"/>
  </si>
  <si>
    <t>14:36</t>
    <phoneticPr fontId="5" type="noConversion"/>
  </si>
  <si>
    <t>105-501</t>
    <phoneticPr fontId="5" type="noConversion"/>
  </si>
  <si>
    <t>3초소 대근 박동만 대원 출동 -&gt; 가구조립으로 인한 소음으로 확인(1시간 소요) -&gt; 민원인 내용 전달</t>
    <phoneticPr fontId="5" type="noConversion"/>
  </si>
  <si>
    <t>기전실 영선과 방문</t>
    <phoneticPr fontId="5" type="noConversion"/>
  </si>
  <si>
    <t>오전 10시경 803호로 찾아가서 내용 전달하기로 함 -&gt; 11:00 7초소 우창래 대원 출동 -&gt; 입주민 부재 -&gt; 내일(1/27) 야간 A조 재방문 예정</t>
    <phoneticPr fontId="5" type="noConversion"/>
  </si>
  <si>
    <t>15:20</t>
    <phoneticPr fontId="5" type="noConversion"/>
  </si>
  <si>
    <t>138-2호기</t>
    <phoneticPr fontId="5" type="noConversion"/>
  </si>
  <si>
    <t>승강기</t>
    <phoneticPr fontId="5" type="noConversion"/>
  </si>
  <si>
    <t>이사 도중 138동 2호기 23층에서 문 열린 상태로 정지됨(열림버튼에 불들어온 상태로 다른 버튼 작동 불능)</t>
    <phoneticPr fontId="5" type="noConversion"/>
  </si>
  <si>
    <t>FMLG 접수완료 -&gt; 수리완료</t>
    <phoneticPr fontId="5" type="noConversion"/>
  </si>
  <si>
    <t>A. 1/26 131동 1~15층 14~16시 온수배관 보수작업으로 온수공급중단
A. 지원센터 박은정 주임(207) -&gt; 초소 쓰레기 봉투 수령(10매)
A. '폐자전거 처분 전 소유자 최종 확인 협조 안내문' 교체(내선보호 3번 -&gt; 2번으로 수정)
A. 105동 보양재 제거 보류  -&gt; B조 초소대원 인수인계 사항(내일(1/27) 공사 예정이라고 함)
A. 128동 무단 방출 폐기물(매트리트) CCTV 확인 예정(A조)
1번 게이트 사고자 - 보험사 및 수리업체(아파트 관리업체로) 교체 요망</t>
    <phoneticPr fontId="5" type="noConversion"/>
  </si>
  <si>
    <r>
      <t xml:space="preserve">Ⓑ26일 오전에 안내책자 배부 바람 경리과장 요청 -&gt; </t>
    </r>
    <r>
      <rPr>
        <b/>
        <sz val="10"/>
        <rFont val="맑은 고딕"/>
        <family val="3"/>
        <charset val="129"/>
        <scheme val="minor"/>
      </rPr>
      <t>A. 배포완료</t>
    </r>
    <r>
      <rPr>
        <sz val="10"/>
        <rFont val="맑은 고딕"/>
        <family val="3"/>
        <charset val="129"/>
        <scheme val="minor"/>
      </rPr>
      <t xml:space="preserve">
Ⓑ통합택배에서 CCTV 요청시 보여주지 말고 내용 설명만 해달라는 요청-&gt;지원팀장
Ⓑ2게이트 카메라 인식불량-&gt;정상 작동
Ⓑ초소 근무자 야간 근무시 공고문 제거 안하는 초소 주의 부탁
Ⓑ2월 연차계획서 완료
Ⓑ센타정문 시건장치 파괴-&gt;1/25일 13:55분경 어린이들 장난 -&gt; </t>
    </r>
    <r>
      <rPr>
        <b/>
        <sz val="10"/>
        <rFont val="맑은 고딕"/>
        <family val="3"/>
        <charset val="129"/>
        <scheme val="minor"/>
      </rPr>
      <t>A. 시건장치 교체 (비밀번호 전과동일)</t>
    </r>
    <r>
      <rPr>
        <sz val="10"/>
        <rFont val="맑은 고딕"/>
        <family val="3"/>
        <charset val="129"/>
        <scheme val="minor"/>
      </rPr>
      <t xml:space="preserve">
Ⓑ와인세트 29,800</t>
    </r>
    <phoneticPr fontId="5" type="noConversion"/>
  </si>
  <si>
    <t>16:37</t>
    <phoneticPr fontId="5" type="noConversion"/>
  </si>
  <si>
    <t xml:space="preserve">폐기물 </t>
    <phoneticPr fontId="5" type="noConversion"/>
  </si>
  <si>
    <t>119-302호에서 폐기물을 내놓을 예정인데, 초소방문시 근무자를 못만났다며 근무자가 세대방문해 달라는 요청</t>
    <phoneticPr fontId="5" type="noConversion"/>
  </si>
  <si>
    <t>초소대원 내용전달</t>
    <phoneticPr fontId="5" type="noConversion"/>
  </si>
  <si>
    <t>18:05</t>
    <phoneticPr fontId="5" type="noConversion"/>
  </si>
  <si>
    <t>114동 B2</t>
    <phoneticPr fontId="5" type="noConversion"/>
  </si>
  <si>
    <t>서광석</t>
    <phoneticPr fontId="5" type="noConversion"/>
  </si>
  <si>
    <t>114동 B2 주차장 C26기둥 옆 벤츠(48고6262)차량, 입주민이 출근시 시동켜져있다고 민원(운전석문도 열려있음.)넣었으나, 퇴근시에도 조치가 안돼있으니 확인 해달라 함.(매연심하다 함.)</t>
    <phoneticPr fontId="5" type="noConversion"/>
  </si>
  <si>
    <t>초소대원출동 확인→연락해서 시정조치.</t>
    <phoneticPr fontId="5" type="noConversion"/>
  </si>
  <si>
    <t>18:63</t>
    <phoneticPr fontId="5" type="noConversion"/>
  </si>
  <si>
    <t>124-302</t>
    <phoneticPr fontId="5" type="noConversion"/>
  </si>
  <si>
    <t>류정희</t>
    <phoneticPr fontId="5" type="noConversion"/>
  </si>
  <si>
    <t>관계없는 차량(290가9706)이 입차했다함.</t>
    <phoneticPr fontId="5" type="noConversion"/>
  </si>
  <si>
    <t>확인후 주의조치.(방문증 오기)</t>
    <phoneticPr fontId="5" type="noConversion"/>
  </si>
  <si>
    <t>19:43</t>
    <phoneticPr fontId="5" type="noConversion"/>
  </si>
  <si>
    <t>113-1102</t>
    <phoneticPr fontId="5" type="noConversion"/>
  </si>
  <si>
    <t>관계없는 차량(39소2776)이 입차했다함.</t>
    <phoneticPr fontId="5" type="noConversion"/>
  </si>
  <si>
    <t>지인으로 확인.</t>
    <phoneticPr fontId="5" type="noConversion"/>
  </si>
  <si>
    <t>완료B</t>
    <phoneticPr fontId="5" type="noConversion"/>
  </si>
  <si>
    <t>20:59</t>
    <phoneticPr fontId="5" type="noConversion"/>
  </si>
  <si>
    <t>137-202</t>
    <phoneticPr fontId="5" type="noConversion"/>
  </si>
  <si>
    <t>303호에서 드릴소리 심하다함.</t>
    <phoneticPr fontId="5" type="noConversion"/>
  </si>
  <si>
    <t>IP확인결과/303호에서도 소음 들린다하여 초소대원출동.→이상징후 없음.</t>
    <phoneticPr fontId="5" type="noConversion"/>
  </si>
  <si>
    <t>21:12</t>
    <phoneticPr fontId="5" type="noConversion"/>
  </si>
  <si>
    <t>1803호에서 뛰는소리 심하다함.</t>
    <phoneticPr fontId="5" type="noConversion"/>
  </si>
  <si>
    <t xml:space="preserve">초소대원출동/자제요청. </t>
    <phoneticPr fontId="5" type="noConversion"/>
  </si>
  <si>
    <t>21:36</t>
    <phoneticPr fontId="5" type="noConversion"/>
  </si>
  <si>
    <t>134-2003</t>
    <phoneticPr fontId="5" type="noConversion"/>
  </si>
  <si>
    <t xml:space="preserve">2103호에서 진동소리 등, 생활소음 평소 심하다 함. </t>
    <phoneticPr fontId="5" type="noConversion"/>
  </si>
  <si>
    <t>21:51</t>
    <phoneticPr fontId="5" type="noConversion"/>
  </si>
  <si>
    <t>134-2501</t>
    <phoneticPr fontId="5" type="noConversion"/>
  </si>
  <si>
    <t>CCTV</t>
    <phoneticPr fontId="5" type="noConversion"/>
  </si>
  <si>
    <t>조회후 통보예정.</t>
    <phoneticPr fontId="5" type="noConversion"/>
  </si>
  <si>
    <t>134-2501입주민차량(HG그랜저51도4390,흑색 ) 스크레치건.  * CCTV B2 F-2-44 (1/25 20:46:55~), 자이안센터 지하1층-2 (1/26 06:46:00~).</t>
    <phoneticPr fontId="5" type="noConversion"/>
  </si>
  <si>
    <t>이주내</t>
    <phoneticPr fontId="5" type="noConversion"/>
  </si>
  <si>
    <t>136동 B2</t>
    <phoneticPr fontId="5" type="noConversion"/>
  </si>
  <si>
    <t>22:39</t>
    <phoneticPr fontId="5" type="noConversion"/>
  </si>
  <si>
    <t>136동 B2 K38기둥근처 통행로에 제네시스GV80 106부9892차량이 불법주차중이라함.</t>
    <phoneticPr fontId="5" type="noConversion"/>
  </si>
  <si>
    <t>22:46</t>
    <phoneticPr fontId="5" type="noConversion"/>
  </si>
  <si>
    <t>121동 풋살장</t>
    <phoneticPr fontId="5" type="noConversion"/>
  </si>
  <si>
    <t>소음</t>
    <phoneticPr fontId="5" type="noConversion"/>
  </si>
  <si>
    <t>121동 앞 풋살장에 아이들이 소란스럽다함.</t>
    <phoneticPr fontId="5" type="noConversion"/>
  </si>
  <si>
    <t>초소대원 출동/퇴출조치.</t>
    <phoneticPr fontId="5" type="noConversion"/>
  </si>
  <si>
    <t>초소대원 출동/경고장부착.</t>
    <phoneticPr fontId="5" type="noConversion"/>
  </si>
  <si>
    <t>04:40</t>
    <phoneticPr fontId="5" type="noConversion"/>
  </si>
  <si>
    <t>3초소</t>
    <phoneticPr fontId="5" type="noConversion"/>
  </si>
  <si>
    <t>안내문2장 발부.</t>
    <phoneticPr fontId="5" type="noConversion"/>
  </si>
  <si>
    <t>타차량방문</t>
    <phoneticPr fontId="5" type="noConversion"/>
  </si>
  <si>
    <r>
      <t>B.공고문(관리외 수익 및 관리외 비용 현황 공고-12월분-), 1/27야간조가 제거.</t>
    </r>
    <r>
      <rPr>
        <sz val="10"/>
        <rFont val="맑은 고딕"/>
        <family val="3"/>
        <charset val="129"/>
      </rPr>
      <t xml:space="preserve">
-지원대리요청사항.-</t>
    </r>
    <phoneticPr fontId="5" type="noConversion"/>
  </si>
  <si>
    <t>105-1702</t>
    <phoneticPr fontId="5" type="noConversion"/>
  </si>
  <si>
    <t>08:59</t>
    <phoneticPr fontId="5" type="noConversion"/>
  </si>
  <si>
    <t>안방비상</t>
    <phoneticPr fontId="5" type="noConversion"/>
  </si>
  <si>
    <t>입주민실수로 확인</t>
    <phoneticPr fontId="5" type="noConversion"/>
  </si>
  <si>
    <t>완료C</t>
    <phoneticPr fontId="5" type="noConversion"/>
  </si>
  <si>
    <t>윤현석</t>
    <phoneticPr fontId="5" type="noConversion"/>
  </si>
  <si>
    <t>인수인계</t>
    <phoneticPr fontId="5" type="noConversion"/>
  </si>
  <si>
    <t>128-B1</t>
    <phoneticPr fontId="5" type="noConversion"/>
  </si>
  <si>
    <t>09:05</t>
    <phoneticPr fontId="5" type="noConversion"/>
  </si>
  <si>
    <t>공동현관문</t>
    <phoneticPr fontId="5" type="noConversion"/>
  </si>
  <si>
    <t>호출시 스피커가 찢어져서 들리고 호출이 안된다고 함</t>
    <phoneticPr fontId="5" type="noConversion"/>
  </si>
  <si>
    <t>7초소 김희술 대원 출동 -&gt; 정상작동 조치완료</t>
    <phoneticPr fontId="5" type="noConversion"/>
  </si>
  <si>
    <t>010-4032-5338 민원인 B2 공동현관문 고정시켜놨다며 순찰강화해달라는 민원</t>
    <phoneticPr fontId="5" type="noConversion"/>
  </si>
  <si>
    <t>10:55</t>
    <phoneticPr fontId="5" type="noConversion"/>
  </si>
  <si>
    <t>126-B2</t>
    <phoneticPr fontId="5" type="noConversion"/>
  </si>
  <si>
    <t>128-302</t>
    <phoneticPr fontId="5" type="noConversion"/>
  </si>
  <si>
    <t>11:08</t>
    <phoneticPr fontId="5" type="noConversion"/>
  </si>
  <si>
    <t>502호 인부가 고정시키는것으로 확인 주의조치함 -&gt; 김우진과장 내용전달완료</t>
    <phoneticPr fontId="5" type="noConversion"/>
  </si>
  <si>
    <t>111-2802</t>
    <phoneticPr fontId="5" type="noConversion"/>
  </si>
  <si>
    <t>11:20</t>
    <phoneticPr fontId="5" type="noConversion"/>
  </si>
  <si>
    <t>112-1302</t>
    <phoneticPr fontId="5" type="noConversion"/>
  </si>
  <si>
    <t>도자기 파손 버리는 방법 문의</t>
    <phoneticPr fontId="5" type="noConversion"/>
  </si>
  <si>
    <t>11:42</t>
    <phoneticPr fontId="5" type="noConversion"/>
  </si>
  <si>
    <t>폐기물문의</t>
    <phoneticPr fontId="5" type="noConversion"/>
  </si>
  <si>
    <t>2초소 대원에게 문의안내함</t>
    <phoneticPr fontId="5" type="noConversion"/>
  </si>
  <si>
    <t>11:52</t>
    <phoneticPr fontId="5" type="noConversion"/>
  </si>
  <si>
    <t>137-701</t>
    <phoneticPr fontId="5" type="noConversion"/>
  </si>
  <si>
    <t>75어2411 타차량방문 확인요청</t>
    <phoneticPr fontId="5" type="noConversion"/>
  </si>
  <si>
    <t>정수기차량으로 확인 생활지원센터 이은정주임 내용전달 수정요청완료</t>
    <phoneticPr fontId="5" type="noConversion"/>
  </si>
  <si>
    <t>주차단속     22대,  이동주차  0대, 경고장발부 22대</t>
    <phoneticPr fontId="5" type="noConversion"/>
  </si>
  <si>
    <t>110-2401</t>
    <phoneticPr fontId="5" type="noConversion"/>
  </si>
  <si>
    <t>12:25</t>
    <phoneticPr fontId="5" type="noConversion"/>
  </si>
  <si>
    <t>108-1101</t>
    <phoneticPr fontId="5" type="noConversion"/>
  </si>
  <si>
    <t>12:59</t>
    <phoneticPr fontId="5" type="noConversion"/>
  </si>
  <si>
    <t>거실 욕실에서 담배피워서 냄새나는데 금연방송 해달라는 민원</t>
    <phoneticPr fontId="5" type="noConversion"/>
  </si>
  <si>
    <t>방송요청</t>
    <phoneticPr fontId="5" type="noConversion"/>
  </si>
  <si>
    <t>금연방송 108동 방송실시완료</t>
    <phoneticPr fontId="5" type="noConversion"/>
  </si>
  <si>
    <t>123-1501</t>
    <phoneticPr fontId="5" type="noConversion"/>
  </si>
  <si>
    <t>13:19</t>
    <phoneticPr fontId="5" type="noConversion"/>
  </si>
  <si>
    <t>홈넷비상</t>
    <phoneticPr fontId="5" type="noConversion"/>
  </si>
  <si>
    <t>6초소대원출동--&gt;입주민실수로 확인</t>
    <phoneticPr fontId="5" type="noConversion"/>
  </si>
  <si>
    <t>주차단속      7대,  이동주차  0대, 경고장발부 7대</t>
    <phoneticPr fontId="5" type="noConversion"/>
  </si>
  <si>
    <t>13:55</t>
    <phoneticPr fontId="5" type="noConversion"/>
  </si>
  <si>
    <t>118-1403</t>
    <phoneticPr fontId="5" type="noConversion"/>
  </si>
  <si>
    <t>14:08</t>
    <phoneticPr fontId="5" type="noConversion"/>
  </si>
  <si>
    <t>14:09</t>
    <phoneticPr fontId="5" type="noConversion"/>
  </si>
  <si>
    <t>129~134-B2</t>
    <phoneticPr fontId="5" type="noConversion"/>
  </si>
  <si>
    <t>화재비상</t>
    <phoneticPr fontId="5" type="noConversion"/>
  </si>
  <si>
    <t>화재비상 F-B2</t>
    <phoneticPr fontId="5" type="noConversion"/>
  </si>
  <si>
    <t>6초소 조삼환대원 출동 -&gt; 도배업체 실수로 확인</t>
    <phoneticPr fontId="5" type="noConversion"/>
  </si>
  <si>
    <t>7초소 김희술대원 출동 &amp; 방재과장 내용전달완료--&gt;특이사항없음</t>
    <phoneticPr fontId="5" type="noConversion"/>
  </si>
  <si>
    <t>122-2202</t>
    <phoneticPr fontId="5" type="noConversion"/>
  </si>
  <si>
    <t>14:48</t>
    <phoneticPr fontId="5" type="noConversion"/>
  </si>
  <si>
    <t>7초소 김희술대원 출동 2302호 내용전달 및 2202호 피드백완료</t>
    <phoneticPr fontId="5" type="noConversion"/>
  </si>
  <si>
    <t>주차단속      2대,  이동주차  0대, 경고장발부 2대</t>
    <phoneticPr fontId="5" type="noConversion"/>
  </si>
  <si>
    <r>
      <t xml:space="preserve">C. 주간업무보고 발송완료
</t>
    </r>
    <r>
      <rPr>
        <b/>
        <sz val="10"/>
        <rFont val="맑은 고딕"/>
        <family val="3"/>
        <charset val="129"/>
        <scheme val="minor"/>
      </rPr>
      <t>C. 8초소지상차량출입일지 양식변경 -- 승인된사항</t>
    </r>
    <r>
      <rPr>
        <sz val="10"/>
        <rFont val="맑은 고딕"/>
        <family val="3"/>
        <charset val="129"/>
        <scheme val="minor"/>
      </rPr>
      <t xml:space="preserve">
C. 134-101 13:00 전입세대 있었음
</t>
    </r>
    <r>
      <rPr>
        <b/>
        <sz val="10"/>
        <rFont val="맑은 고딕"/>
        <family val="3"/>
        <charset val="129"/>
        <scheme val="minor"/>
      </rPr>
      <t xml:space="preserve">C. 산성교회 선물세트 54개 수령 및 전달 </t>
    </r>
    <phoneticPr fontId="5" type="noConversion"/>
  </si>
  <si>
    <r>
      <rPr>
        <b/>
        <sz val="10"/>
        <rFont val="맑은 고딕"/>
        <family val="3"/>
        <charset val="129"/>
        <scheme val="minor"/>
      </rPr>
      <t>B.공고문(관리외 수익 및 관리외 비용 현황 공고-12월분-), 1/27야간조가 제거.</t>
    </r>
    <r>
      <rPr>
        <b/>
        <sz val="10"/>
        <rFont val="맑은 고딕"/>
        <family val="3"/>
        <charset val="129"/>
      </rPr>
      <t xml:space="preserve">
-지원대리요청사항.-</t>
    </r>
    <phoneticPr fontId="5" type="noConversion"/>
  </si>
  <si>
    <t>목</t>
    <phoneticPr fontId="5" type="noConversion"/>
  </si>
  <si>
    <t>야1</t>
    <phoneticPr fontId="5" type="noConversion"/>
  </si>
  <si>
    <t>124-2001</t>
    <phoneticPr fontId="5" type="noConversion"/>
  </si>
  <si>
    <t>1/29(토), 1/31(월), 2/1(화) : 모든 쓰레기 배출 금지</t>
    <phoneticPr fontId="5" type="noConversion"/>
  </si>
  <si>
    <t>17:48</t>
    <phoneticPr fontId="5" type="noConversion"/>
  </si>
  <si>
    <t>117-1402</t>
    <phoneticPr fontId="5" type="noConversion"/>
  </si>
  <si>
    <t>17:49</t>
    <phoneticPr fontId="5" type="noConversion"/>
  </si>
  <si>
    <t>보라색 휴대폰 케이스 습득</t>
    <phoneticPr fontId="5" type="noConversion"/>
  </si>
  <si>
    <t>8초소 보관 -&gt; 전초소 내용 전달</t>
    <phoneticPr fontId="5" type="noConversion"/>
  </si>
  <si>
    <t>IP 연락 -&gt; 입주민 오작동</t>
    <phoneticPr fontId="5" type="noConversion"/>
  </si>
  <si>
    <t>18:13</t>
    <phoneticPr fontId="5" type="noConversion"/>
  </si>
  <si>
    <t>116동</t>
    <phoneticPr fontId="5" type="noConversion"/>
  </si>
  <si>
    <t>상황실 대원 출동 -&gt; 제거 완료</t>
    <phoneticPr fontId="5" type="noConversion"/>
  </si>
  <si>
    <t>19:30</t>
    <phoneticPr fontId="5" type="noConversion"/>
  </si>
  <si>
    <t>105동</t>
    <phoneticPr fontId="5" type="noConversion"/>
  </si>
  <si>
    <t>128동</t>
    <phoneticPr fontId="5" type="noConversion"/>
  </si>
  <si>
    <t>관제업무</t>
    <phoneticPr fontId="5" type="noConversion"/>
  </si>
  <si>
    <t>안내방송</t>
    <phoneticPr fontId="5" type="noConversion"/>
  </si>
  <si>
    <t>온수공급중단 안내</t>
    <phoneticPr fontId="5" type="noConversion"/>
  </si>
  <si>
    <t>공사로 인한 소음발생 안내</t>
    <phoneticPr fontId="5" type="noConversion"/>
  </si>
  <si>
    <t>18:41</t>
    <phoneticPr fontId="5" type="noConversion"/>
  </si>
  <si>
    <t>125-203</t>
    <phoneticPr fontId="5" type="noConversion"/>
  </si>
  <si>
    <t>생활업무</t>
    <phoneticPr fontId="5" type="noConversion"/>
  </si>
  <si>
    <t>분리수거장에 아기옷 담긴 쇼핑백을 잘 못 버림.(010-7345-2070)</t>
    <phoneticPr fontId="5" type="noConversion"/>
  </si>
  <si>
    <t>19:21</t>
    <phoneticPr fontId="5" type="noConversion"/>
  </si>
  <si>
    <t>층간소음</t>
    <phoneticPr fontId="5" type="noConversion"/>
  </si>
  <si>
    <t>이대진</t>
    <phoneticPr fontId="5" type="noConversion"/>
  </si>
  <si>
    <t xml:space="preserve">108-1102 </t>
    <phoneticPr fontId="5" type="noConversion"/>
  </si>
  <si>
    <t>19:47</t>
    <phoneticPr fontId="5" type="noConversion"/>
  </si>
  <si>
    <t>완료A</t>
    <phoneticPr fontId="5" type="noConversion"/>
  </si>
  <si>
    <t>128-2003</t>
    <phoneticPr fontId="5" type="noConversion"/>
  </si>
  <si>
    <t>21층 배관 누수점검에 대한 문의 (본인 세대에 누수피해가 우려되 점검세대 호수를 집요하게 알고 싶어함)</t>
    <phoneticPr fontId="5" type="noConversion"/>
  </si>
  <si>
    <t>20:11</t>
    <phoneticPr fontId="5" type="noConversion"/>
  </si>
  <si>
    <t>134-2003</t>
    <phoneticPr fontId="5" type="noConversion"/>
  </si>
  <si>
    <t>IP 연락 -&gt;  자제요청 -&gt; 주의하겠다고 함(식탁에서식사중이라고함)</t>
    <phoneticPr fontId="5" type="noConversion"/>
  </si>
  <si>
    <t>IP 연락 -&gt; 자제요청 -&gt; 조심하겠다고 함</t>
    <phoneticPr fontId="5" type="noConversion"/>
  </si>
  <si>
    <t>20:15</t>
    <phoneticPr fontId="5" type="noConversion"/>
  </si>
  <si>
    <t>방송완료</t>
    <phoneticPr fontId="5" type="noConversion"/>
  </si>
  <si>
    <t>19:35</t>
    <phoneticPr fontId="5" type="noConversion"/>
  </si>
  <si>
    <t>1302호에서  아이들이 뛰어다닌다는 민원</t>
    <phoneticPr fontId="5" type="noConversion"/>
  </si>
  <si>
    <t>공사세대문의</t>
    <phoneticPr fontId="5" type="noConversion"/>
  </si>
  <si>
    <t>116동 1층 복도(승강기 2호기앞)에 기름이 흘려져 있음. 제거 요청</t>
    <phoneticPr fontId="5" type="noConversion"/>
  </si>
  <si>
    <t>이종화</t>
  </si>
  <si>
    <t>대형폐기물</t>
  </si>
  <si>
    <t>22:40</t>
  </si>
  <si>
    <t>128앞 폐기물(매트리스) 무단투기 확인 요청</t>
    <phoneticPr fontId="5" type="noConversion"/>
  </si>
  <si>
    <t>순찰차</t>
    <phoneticPr fontId="5" type="noConversion"/>
  </si>
  <si>
    <t>118-602</t>
    <phoneticPr fontId="5" type="noConversion"/>
  </si>
  <si>
    <t>CCTV확인 결과 승강기 1호기 25층 내려서 우측으로 감(2502호로 추정) -&gt; 8초소 내용 전달</t>
    <phoneticPr fontId="5" type="noConversion"/>
  </si>
  <si>
    <t>가정사로 출동 -&gt; 2게이트 23:43 출차</t>
    <phoneticPr fontId="5" type="noConversion"/>
  </si>
  <si>
    <t>신고받고 1게이트로 순찰차 입차</t>
    <phoneticPr fontId="5" type="noConversion"/>
  </si>
  <si>
    <t>22:58</t>
    <phoneticPr fontId="5" type="noConversion"/>
  </si>
  <si>
    <t>00:09</t>
    <phoneticPr fontId="5" type="noConversion"/>
  </si>
  <si>
    <t>108-2701</t>
    <phoneticPr fontId="5" type="noConversion"/>
  </si>
  <si>
    <t>거수자</t>
    <phoneticPr fontId="5" type="noConversion"/>
  </si>
  <si>
    <t>모르는 사람이 초인종 누르고 세대현관앞에 물건 놓고 감.</t>
    <phoneticPr fontId="5" type="noConversion"/>
  </si>
  <si>
    <t>3초소 원형준 대원 출동 -&gt; 세대 택배(약간 뜯겨져 있음)로 확인</t>
    <phoneticPr fontId="5" type="noConversion"/>
  </si>
  <si>
    <t>01:46</t>
    <phoneticPr fontId="5" type="noConversion"/>
  </si>
  <si>
    <t>1게이트</t>
    <phoneticPr fontId="5" type="noConversion"/>
  </si>
  <si>
    <t>과태료 징수 위해 순찰차 입차</t>
    <phoneticPr fontId="5" type="noConversion"/>
  </si>
  <si>
    <t>01:54 1게이트로 순찰차 출차</t>
    <phoneticPr fontId="5" type="noConversion"/>
  </si>
  <si>
    <t>성광 권민주(010-3408-6748) 통화 -&gt; 오늘(1/28) 수거 예정</t>
    <phoneticPr fontId="5" type="noConversion"/>
  </si>
  <si>
    <t>02:24</t>
    <phoneticPr fontId="5" type="noConversion"/>
  </si>
  <si>
    <t>104-B1</t>
    <phoneticPr fontId="5" type="noConversion"/>
  </si>
  <si>
    <t>기전실에서 민원인과 통화후 직접 피드백함 상황종료</t>
    <phoneticPr fontId="5" type="noConversion"/>
  </si>
  <si>
    <t>137동 폐기물비 완납 되었으나 방치되어 있어 치워 달라는 민원</t>
    <phoneticPr fontId="5" type="noConversion"/>
  </si>
  <si>
    <t>IP 연락 -&gt; 통신에러 -&gt; 9초소 허명 대원 출동 -&gt; 자제요청 -&gt; 짐 운반하고 있었다며 조심하겠다고 함</t>
    <phoneticPr fontId="5" type="noConversion"/>
  </si>
  <si>
    <t>02:35 순찰차 1게이트로 출차</t>
    <phoneticPr fontId="5" type="noConversion"/>
  </si>
  <si>
    <t>신고받고 1게이트로 순찰차 입차(104-27F)</t>
    <phoneticPr fontId="5" type="noConversion"/>
  </si>
  <si>
    <t>며칠간 위층에서 발망치 소리가 난다는 민원</t>
  </si>
  <si>
    <t>1/26 위층에서 오전 6시부터 기계돌아가는 소리 난다고 민원(010-9520-6040)</t>
  </si>
  <si>
    <r>
      <t xml:space="preserve">7초소 우창래 대원 재출동 -&gt; 날씨 안좋으면 할머님이 실내에서 </t>
    </r>
    <r>
      <rPr>
        <sz val="10"/>
        <color rgb="FFFF0000"/>
        <rFont val="맑은 고딕"/>
        <family val="3"/>
        <charset val="129"/>
        <scheme val="minor"/>
      </rPr>
      <t>걷기 운동</t>
    </r>
    <r>
      <rPr>
        <sz val="10"/>
        <rFont val="맑은 고딕"/>
        <family val="3"/>
        <charset val="129"/>
        <scheme val="minor"/>
      </rPr>
      <t>을 하신다고 함. 이른 아침 시간은 자제해 달라고 요청 -&gt; 조심하겠다고 함</t>
    </r>
  </si>
  <si>
    <t>위층(2102) 화장실 건넌방에서 21시~00시 사이 운동을 하시는지 물건 내려놓는 소리, 발소리 등이 난다는 민원</t>
    <phoneticPr fontId="5" type="noConversion"/>
  </si>
  <si>
    <r>
      <t xml:space="preserve">B.공고문(관리외 수익 및 관리외 비용 현황 공고-12월분-), 1/27야간조가 제거.
-지원대리요청사항 -&gt; A조 제거완료
C. 주간업무보고 발송완료
C. 8초소지상차량출입일지 양식변경 -- 승인된사항 </t>
    </r>
    <r>
      <rPr>
        <b/>
        <sz val="10"/>
        <rFont val="맑은 고딕"/>
        <family val="3"/>
        <charset val="129"/>
        <scheme val="minor"/>
      </rPr>
      <t>(위치 : D:\01.업무문서\00-1.초소양식\00.8초소 지상차량 출입일지&amp;동의Ver(20줄).xlsx) -&gt; A. 8초소 전달(1/28 00시부터 사용)</t>
    </r>
    <r>
      <rPr>
        <sz val="10"/>
        <rFont val="맑은 고딕"/>
        <family val="3"/>
        <charset val="129"/>
        <scheme val="minor"/>
      </rPr>
      <t xml:space="preserve">
C. 134-101 13:00 전입세대 있었음
C. 산성교회 선물세트 54개 수령 및 전달 
C. 1/24(월) 128동 1층 화단쪽 안전띠 제거 요청(민원인 010-3305-1558) -&gt; 기전실 연락 -&gt; 구두로 접수요구함 -&gt; erp등록완료 -&gt; 1/27(목) 고드름이 덜녹아 위험하여 안전띠 제거 보류</t>
    </r>
    <phoneticPr fontId="5" type="noConversion"/>
  </si>
  <si>
    <r>
      <t xml:space="preserve">A. </t>
    </r>
    <r>
      <rPr>
        <b/>
        <sz val="10"/>
        <color rgb="FFFF0000"/>
        <rFont val="맑은 고딕"/>
        <family val="3"/>
        <charset val="129"/>
        <scheme val="minor"/>
      </rPr>
      <t>내일(1/28) 11시 방송있음</t>
    </r>
    <r>
      <rPr>
        <sz val="10"/>
        <rFont val="맑은 고딕"/>
        <family val="3"/>
        <charset val="129"/>
        <scheme val="minor"/>
      </rPr>
      <t>(105동 온수공급중단안내)
A. 105동 온수 배관 보수 작업으로 16~29층 내일(1/28) 14~16시까지 온수공급 중단
A. 128동 21층 배관 누수점검으로 내일(1/28) 10~12시까지 소음 발생
A. 입주자 대표회의 책자 배포</t>
    </r>
    <phoneticPr fontId="5" type="noConversion"/>
  </si>
  <si>
    <t>08:25</t>
    <phoneticPr fontId="5" type="noConversion"/>
  </si>
  <si>
    <t>108-2501</t>
    <phoneticPr fontId="5" type="noConversion"/>
  </si>
  <si>
    <t>민원업무</t>
    <phoneticPr fontId="5" type="noConversion"/>
  </si>
  <si>
    <t>층간소음</t>
    <phoneticPr fontId="5" type="noConversion"/>
  </si>
  <si>
    <t xml:space="preserve">생활지원센터 이윤정 경리주임 내용전달완료 </t>
    <phoneticPr fontId="5" type="noConversion"/>
  </si>
  <si>
    <t>인수인계</t>
    <phoneticPr fontId="5" type="noConversion"/>
  </si>
  <si>
    <t>김영주</t>
    <phoneticPr fontId="5" type="noConversion"/>
  </si>
  <si>
    <t>윤현석</t>
    <phoneticPr fontId="5" type="noConversion"/>
  </si>
  <si>
    <t>완료C</t>
    <phoneticPr fontId="5" type="noConversion"/>
  </si>
  <si>
    <t>134-1301</t>
    <phoneticPr fontId="5" type="noConversion"/>
  </si>
  <si>
    <t>08:34</t>
    <phoneticPr fontId="5" type="noConversion"/>
  </si>
  <si>
    <t>물건 맡김</t>
    <phoneticPr fontId="5" type="noConversion"/>
  </si>
  <si>
    <t>SMATV 구내전송증폭기 9초소에 갖다놓음</t>
    <phoneticPr fontId="5" type="noConversion"/>
  </si>
  <si>
    <t>135-3,4라인</t>
    <phoneticPr fontId="5" type="noConversion"/>
  </si>
  <si>
    <t>관제업무</t>
    <phoneticPr fontId="5" type="noConversion"/>
  </si>
  <si>
    <t>공동현관문</t>
    <phoneticPr fontId="5" type="noConversion"/>
  </si>
  <si>
    <t>08:45</t>
    <phoneticPr fontId="5" type="noConversion"/>
  </si>
  <si>
    <t>135동 입주민 1년이 넘은것 같은데 아직도 고장이냐고 강력 민원제기함</t>
    <phoneticPr fontId="5" type="noConversion"/>
  </si>
  <si>
    <t>생활업무</t>
    <phoneticPr fontId="5" type="noConversion"/>
  </si>
  <si>
    <t>010-2910-1992(물건 맡기신 분)</t>
    <phoneticPr fontId="5" type="noConversion"/>
  </si>
  <si>
    <t>09:30</t>
    <phoneticPr fontId="5" type="noConversion"/>
  </si>
  <si>
    <t>7초소</t>
    <phoneticPr fontId="5" type="noConversion"/>
  </si>
  <si>
    <t>물품전달</t>
    <phoneticPr fontId="5" type="noConversion"/>
  </si>
  <si>
    <t>양철훈</t>
    <phoneticPr fontId="5" type="noConversion"/>
  </si>
  <si>
    <t>8게이트 주민입구 카메라 인식안됨</t>
    <phoneticPr fontId="5" type="noConversion"/>
  </si>
  <si>
    <t>10:25</t>
    <phoneticPr fontId="5" type="noConversion"/>
  </si>
  <si>
    <t>서초경찰서</t>
    <phoneticPr fontId="5" type="noConversion"/>
  </si>
  <si>
    <t>CCTV</t>
    <phoneticPr fontId="5" type="noConversion"/>
  </si>
  <si>
    <t>공문받고 영상 유출 협조함</t>
    <phoneticPr fontId="5" type="noConversion"/>
  </si>
  <si>
    <t>10:26</t>
    <phoneticPr fontId="5" type="noConversion"/>
  </si>
  <si>
    <t>8게이트</t>
    <phoneticPr fontId="5" type="noConversion"/>
  </si>
  <si>
    <t>작동안됨</t>
    <phoneticPr fontId="5" type="noConversion"/>
  </si>
  <si>
    <t>8게이트 주민입구 프로그램 재실행 후 정상작동</t>
    <phoneticPr fontId="5" type="noConversion"/>
  </si>
  <si>
    <t>138-B1 공동현관문 앞 폭행사건 (22-1-21 02:00~02:52) 형사 경위 지성숙
010-7489-3214 영상 촬영해 감 G-1-2</t>
    <phoneticPr fontId="5" type="noConversion"/>
  </si>
  <si>
    <t>11:01</t>
    <phoneticPr fontId="5" type="noConversion"/>
  </si>
  <si>
    <t xml:space="preserve"> 105동 온수 배관 보수 작업으로 16~29층 내일(1/28) 14~16시까지 온수공급 중단 안내방송</t>
    <phoneticPr fontId="5" type="noConversion"/>
  </si>
  <si>
    <t>안내방송</t>
    <phoneticPr fontId="5" type="noConversion"/>
  </si>
  <si>
    <t>105동</t>
    <phoneticPr fontId="5" type="noConversion"/>
  </si>
  <si>
    <t>방송완료</t>
    <phoneticPr fontId="5" type="noConversion"/>
  </si>
  <si>
    <t>주차단속      23대,  이동주차  7대, 경고장발부 16대</t>
    <phoneticPr fontId="5" type="noConversion"/>
  </si>
  <si>
    <t>11:11</t>
    <phoneticPr fontId="5" type="noConversion"/>
  </si>
  <si>
    <t>단기출타세대 우편보관 신문폐기 택배보관요청(생물X)안내완료</t>
    <phoneticPr fontId="5" type="noConversion"/>
  </si>
  <si>
    <t>단기출타</t>
    <phoneticPr fontId="5" type="noConversion"/>
  </si>
  <si>
    <t>8초소 김종재 대원 내용전달완료</t>
    <phoneticPr fontId="5" type="noConversion"/>
  </si>
  <si>
    <t>12:28</t>
    <phoneticPr fontId="5" type="noConversion"/>
  </si>
  <si>
    <t>109-202</t>
    <phoneticPr fontId="5" type="noConversion"/>
  </si>
  <si>
    <t>109동 202호 할머니 119구급차 병원후송</t>
    <phoneticPr fontId="5" type="noConversion"/>
  </si>
  <si>
    <t>성모병원 후송 다리수술로 인해 불편해하시는 할머니로 확인</t>
    <phoneticPr fontId="5" type="noConversion"/>
  </si>
  <si>
    <t>12:57</t>
    <phoneticPr fontId="5" type="noConversion"/>
  </si>
  <si>
    <t>135-1402</t>
    <phoneticPr fontId="5" type="noConversion"/>
  </si>
  <si>
    <t>거수자</t>
    <phoneticPr fontId="5" type="noConversion"/>
  </si>
  <si>
    <t>135동 14층 복도층으로 모르는 거수자 발견으로 순찰요청 010-9640-5420</t>
    <phoneticPr fontId="5" type="noConversion"/>
  </si>
  <si>
    <t>10:50</t>
    <phoneticPr fontId="5" type="noConversion"/>
  </si>
  <si>
    <t>차량동선15</t>
    <phoneticPr fontId="5" type="noConversion"/>
  </si>
  <si>
    <t>2022/1/16일 03:45분경 지하주차장 내 교통사고 영상 열람 및 복사해감</t>
    <phoneticPr fontId="5" type="noConversion"/>
  </si>
  <si>
    <t>서초경찰서 교통조사계 임종준경장 010-7489-3272 백업본 영상반출(공문)</t>
    <phoneticPr fontId="5" type="noConversion"/>
  </si>
  <si>
    <t>주차단속      13대,  이동주차  4대, 경고장발부 09대</t>
    <phoneticPr fontId="5" type="noConversion"/>
  </si>
  <si>
    <t>타차량방문</t>
    <phoneticPr fontId="5" type="noConversion"/>
  </si>
  <si>
    <t>105-2001호 21두 0609 모르는 차량 입차 , 010-3016-0201 피드백요청</t>
    <phoneticPr fontId="5" type="noConversion"/>
  </si>
  <si>
    <t>14:00</t>
    <phoneticPr fontId="5" type="noConversion"/>
  </si>
  <si>
    <t>105-2001</t>
    <phoneticPr fontId="5" type="noConversion"/>
  </si>
  <si>
    <t>9초소 정인국 대원 출동 -&gt;거수자발견 못함, 입주민 CCTV 열람요청으로
찾고 있는 중(거수자가 입주민 문손잡이를 돌렸다고 함-&gt;초소대원들에게
거수자 발견시 인적사항 조사하도록 전 초소에 전파함)</t>
    <phoneticPr fontId="5" type="noConversion"/>
  </si>
  <si>
    <t>방문자 010-4291-8789 지연실통화함. 아는 지인 맞다고 함</t>
    <phoneticPr fontId="5" type="noConversion"/>
  </si>
  <si>
    <r>
      <t xml:space="preserve">C. 8초소지상차량출입일지 양식변경 -- 승인된사항 
</t>
    </r>
    <r>
      <rPr>
        <b/>
        <sz val="10"/>
        <rFont val="맑은 고딕"/>
        <family val="3"/>
        <charset val="129"/>
        <scheme val="minor"/>
      </rPr>
      <t>(위치 : D:\01.업무문서\00-1.초소양식\00.8초소 지상차량 출입일지&amp;
        동의Ver(20줄).xlsx) -&gt; A. 8초소 전달(1/28 00시부터 사용)</t>
    </r>
    <r>
      <rPr>
        <sz val="10"/>
        <rFont val="맑은 고딕"/>
        <family val="3"/>
        <charset val="129"/>
        <scheme val="minor"/>
      </rPr>
      <t xml:space="preserve">
C. 산성교회 선물세트 54개 수령 및 전달 
A. 105동 온수 배관 작업으로 16~29층 내일(1/28) 14~16시까지 온수공급 중단
A. 128동 21층 배관 누수점검으로 내일(1/28) 10~12시까지 소음 발생
A. 입주자 대표회의 책자 배포</t>
    </r>
    <phoneticPr fontId="5" type="noConversion"/>
  </si>
  <si>
    <t>133-1602</t>
    <phoneticPr fontId="5" type="noConversion"/>
  </si>
  <si>
    <t>물품지원</t>
    <phoneticPr fontId="5" type="noConversion"/>
  </si>
  <si>
    <t>14:40</t>
    <phoneticPr fontId="5" type="noConversion"/>
  </si>
  <si>
    <t>5게이트</t>
    <phoneticPr fontId="5" type="noConversion"/>
  </si>
  <si>
    <t>14:44</t>
    <phoneticPr fontId="5" type="noConversion"/>
  </si>
  <si>
    <t>차단기</t>
    <phoneticPr fontId="5" type="noConversion"/>
  </si>
  <si>
    <t>5게이트 차단기가 작동이 안되어서 불편하다는 민원</t>
    <phoneticPr fontId="5" type="noConversion"/>
  </si>
  <si>
    <t>14:25</t>
    <phoneticPr fontId="5" type="noConversion"/>
  </si>
  <si>
    <t>111동 1호기</t>
    <phoneticPr fontId="5" type="noConversion"/>
  </si>
  <si>
    <t>승강기</t>
    <phoneticPr fontId="5" type="noConversion"/>
  </si>
  <si>
    <t>FM승강기 AS기사분 오셔서 입주민 먼저 대피시키고 승강기 AS중.
111동 2호기 이사중인데 풀어서 일단 입주민과 같이 사용하도록 함</t>
    <phoneticPr fontId="5" type="noConversion"/>
  </si>
  <si>
    <t>상황실대원 출동 및 기전실 연락-&gt; 차단기 오픈</t>
    <phoneticPr fontId="5" type="noConversion"/>
  </si>
  <si>
    <t>주차단속      5대,  이동주차  1대, 경고장발부 04대</t>
    <phoneticPr fontId="5" type="noConversion"/>
  </si>
  <si>
    <t>111동 1호기에 입주민이 갇힌 상태 -&gt;FM 승강기 연락, 초소근무자 출동,
기전실연락(010-9848-2421 FM AS기사분 연락처)</t>
    <phoneticPr fontId="5" type="noConversion"/>
  </si>
  <si>
    <t>기전실 전기과장 정정훈 책상 위에 올려둠 -&gt; 전기과장 내용전달완료</t>
    <phoneticPr fontId="5" type="noConversion"/>
  </si>
  <si>
    <t>133-1602호 서초구청 보건소에서  자가격리자 물품전달때문에 방문</t>
    <phoneticPr fontId="5" type="noConversion"/>
  </si>
  <si>
    <t>010-5310-0115 피드백 요청함. ERP -&gt; B2만 개방 나머지 정상작동 
-&gt; 기전실 피드백안내함</t>
    <phoneticPr fontId="5" type="noConversion"/>
  </si>
  <si>
    <t>127-2401호 입주민 물품을 8초소경비실에 맡기고 간다고 하심</t>
    <phoneticPr fontId="5" type="noConversion"/>
  </si>
  <si>
    <t>C. 상황실 공용 마스터키 교체함 -&gt; 독서실X 
C. 135동-34L B2만 개방 나머지 카드 정상
C. 외부인 8초소 물건 맡겨놓고 가셨음
C. 111-1호기(CCTV2호기) 문쪽 센서 탈락되어 고장 (현재 정상)
C. 5게이트 주민입구 PC파워고장추정 UPLock 안내문부착상태 
C. 경찰관 교통조사계 및 형사계 상황실 방문 CCTV백업해감 공문확인함
C. 105동 온수 공급 중단 안내방송 완료</t>
    <phoneticPr fontId="5" type="noConversion"/>
  </si>
  <si>
    <t>금</t>
    <phoneticPr fontId="5" type="noConversion"/>
  </si>
  <si>
    <t>야2</t>
    <phoneticPr fontId="5" type="noConversion"/>
  </si>
  <si>
    <t>A. 135-1402 거동수상자 전초소 내용 전달</t>
    <phoneticPr fontId="5" type="noConversion"/>
  </si>
  <si>
    <t>17:00</t>
    <phoneticPr fontId="5" type="noConversion"/>
  </si>
  <si>
    <t>2게이트 3번 차단바 카메라인식 불능</t>
    <phoneticPr fontId="5" type="noConversion"/>
  </si>
  <si>
    <t xml:space="preserve">이종화 </t>
    <phoneticPr fontId="5" type="noConversion"/>
  </si>
  <si>
    <t>완료A</t>
    <phoneticPr fontId="5" type="noConversion"/>
  </si>
  <si>
    <t>17:25</t>
    <phoneticPr fontId="5" type="noConversion"/>
  </si>
  <si>
    <t>123-1501</t>
    <phoneticPr fontId="5" type="noConversion"/>
  </si>
  <si>
    <t>비상_홈넷</t>
    <phoneticPr fontId="5" type="noConversion"/>
  </si>
  <si>
    <t>IP 연락 -&gt; 입주민 오작동</t>
    <phoneticPr fontId="5" type="noConversion"/>
  </si>
  <si>
    <t>18:18</t>
    <phoneticPr fontId="5" type="noConversion"/>
  </si>
  <si>
    <t>18:28</t>
    <phoneticPr fontId="5" type="noConversion"/>
  </si>
  <si>
    <t>별놀이터</t>
    <phoneticPr fontId="5" type="noConversion"/>
  </si>
  <si>
    <t>패딩탈부착 털후드 분실(010-2678-3807)</t>
    <phoneticPr fontId="5" type="noConversion"/>
  </si>
  <si>
    <t>18:37</t>
    <phoneticPr fontId="5" type="noConversion"/>
  </si>
  <si>
    <t>113-1101</t>
    <phoneticPr fontId="5" type="noConversion"/>
  </si>
  <si>
    <t>19:17</t>
    <phoneticPr fontId="5" type="noConversion"/>
  </si>
  <si>
    <t>119-102</t>
    <phoneticPr fontId="5" type="noConversion"/>
  </si>
  <si>
    <t>19:42</t>
    <phoneticPr fontId="5" type="noConversion"/>
  </si>
  <si>
    <t>2초소</t>
    <phoneticPr fontId="5" type="noConversion"/>
  </si>
  <si>
    <t>2초소 옆 입주민 화장실에서 지갑을 분실한것 같다고 함(010-6330-3887)</t>
    <phoneticPr fontId="5" type="noConversion"/>
  </si>
  <si>
    <t>2초소 정경호 대원 출동 -&gt; 지갑없음 -&gt; 민원인에 내용 전달</t>
    <phoneticPr fontId="5" type="noConversion"/>
  </si>
  <si>
    <t>20:05</t>
    <phoneticPr fontId="5" type="noConversion"/>
  </si>
  <si>
    <t>122-B2</t>
    <phoneticPr fontId="5" type="noConversion"/>
  </si>
  <si>
    <t>20:19</t>
    <phoneticPr fontId="5" type="noConversion"/>
  </si>
  <si>
    <t>109-2001</t>
    <phoneticPr fontId="5" type="noConversion"/>
  </si>
  <si>
    <t>모르는 아주머니가 세대현관문에 지문인식하고 문을 열려는 시도를 하고, 나가는 문을 찾는다고 함(010-6298-5252)</t>
    <phoneticPr fontId="5" type="noConversion"/>
  </si>
  <si>
    <t>코로나19아님, 환자 호송하여 20:30 8초소 출차</t>
    <phoneticPr fontId="5" type="noConversion"/>
  </si>
  <si>
    <t>코로나19아님, 어르신(87세) 코피가 나서 구급차 호송 -&gt; 19:28 8초소 출차</t>
    <phoneticPr fontId="5" type="noConversion"/>
  </si>
  <si>
    <t>21:05</t>
    <phoneticPr fontId="5" type="noConversion"/>
  </si>
  <si>
    <t>10초소</t>
    <phoneticPr fontId="5" type="noConversion"/>
  </si>
  <si>
    <t>ERP 등록 -&gt; 기전실 내용전달 -&gt; 내일(1/29) 오전 수리 예정</t>
    <phoneticPr fontId="5" type="noConversion"/>
  </si>
  <si>
    <t>138동에서 138동가는 길에 보안등(145번)이 꺼져있음. 고장난지 오래되어서 빠른 수리 요청(010-8726-2957)</t>
    <phoneticPr fontId="5" type="noConversion"/>
  </si>
  <si>
    <t>21:31</t>
    <phoneticPr fontId="5" type="noConversion"/>
  </si>
  <si>
    <t>119-602</t>
    <phoneticPr fontId="5" type="noConversion"/>
  </si>
  <si>
    <t>IP 연락 -&gt; 자제요청 -&gt; 조심하겠다고 함</t>
    <phoneticPr fontId="5" type="noConversion"/>
  </si>
  <si>
    <t>21:55</t>
    <phoneticPr fontId="5" type="noConversion"/>
  </si>
  <si>
    <t>139-1F</t>
    <phoneticPr fontId="5" type="noConversion"/>
  </si>
  <si>
    <t>1층 공동현관문 호출X 카드X</t>
    <phoneticPr fontId="5" type="noConversion"/>
  </si>
  <si>
    <t>21:40</t>
    <phoneticPr fontId="5" type="noConversion"/>
  </si>
  <si>
    <t>132-1001</t>
    <phoneticPr fontId="5" type="noConversion"/>
  </si>
  <si>
    <t>코로나 환자 건으로 8초소 입차</t>
    <phoneticPr fontId="5" type="noConversion"/>
  </si>
  <si>
    <t>21:50</t>
    <phoneticPr fontId="5" type="noConversion"/>
  </si>
  <si>
    <t>128-1502</t>
    <phoneticPr fontId="5" type="noConversion"/>
  </si>
  <si>
    <t>ERP 등록 -&gt; 기전실 연락 -&gt; 정상작동</t>
    <phoneticPr fontId="5" type="noConversion"/>
  </si>
  <si>
    <t>22:26</t>
    <phoneticPr fontId="5" type="noConversion"/>
  </si>
  <si>
    <t>소음</t>
    <phoneticPr fontId="5" type="noConversion"/>
  </si>
  <si>
    <t>ERP 등록 -&gt; 기전실 내용전달 -&gt; 정상작동</t>
    <phoneticPr fontId="5" type="noConversion"/>
  </si>
  <si>
    <t>상황실 대원 출동 -&gt; 이상없음 -&gt; 민원인에 내용전달</t>
    <phoneticPr fontId="5" type="noConversion"/>
  </si>
  <si>
    <t>코로나 환자 호송하여 22:02 8초소 출차</t>
    <phoneticPr fontId="5" type="noConversion"/>
  </si>
  <si>
    <t>1층에서 대학생으로 보이는 사람이 큰소리로 욕하며 전화한다고 민원(010-9992-6198)</t>
    <phoneticPr fontId="5" type="noConversion"/>
  </si>
  <si>
    <t>1103호 방문객으로 추정됨 -&gt; 초행이라 길을 잘못찾으시는 것으로 보임</t>
    <phoneticPr fontId="5" type="noConversion"/>
  </si>
  <si>
    <t>7초소 대원 출동 -&gt; 리셋후 정상작동 확인</t>
    <phoneticPr fontId="5" type="noConversion"/>
  </si>
  <si>
    <t>A. 자이안센터 설 연휴 휴관일정</t>
  </si>
  <si>
    <t>122동 지하2층 서쪽 공동현관문 고장</t>
    <phoneticPr fontId="5" type="noConversion"/>
  </si>
  <si>
    <t>옥외소음</t>
    <phoneticPr fontId="5" type="noConversion"/>
  </si>
  <si>
    <r>
      <t xml:space="preserve">C. 8초소지상차량출입일지 양식변경 -- 승인된사항 
</t>
    </r>
    <r>
      <rPr>
        <b/>
        <sz val="10"/>
        <rFont val="맑은 고딕"/>
        <family val="3"/>
        <charset val="129"/>
        <scheme val="minor"/>
      </rPr>
      <t>(위치 : D:\01.업무문서\00-1.초소양식\00.8초소 지상차량 출입일지&amp;동의Ver(20줄).xlsx) -&gt; A. 8초소 전달(1/28 00시부터 사용)</t>
    </r>
    <r>
      <rPr>
        <sz val="10"/>
        <rFont val="맑은 고딕"/>
        <family val="3"/>
        <charset val="129"/>
        <scheme val="minor"/>
      </rPr>
      <t xml:space="preserve">
C. 산성교회 선물세트 54개 수령 및 전달 
C. 상황실 공용 마스터키 교체함 -&gt; 독서실X 
C. 135동-34L B2만 개방 나머지 카드 정상
C. 5게이트 주민입구 PC파워고장추정 UPLock 안내문부착상태 
C. 경찰관 교통조사계 및 형사계 상황실 방문 CCTV백업해감 공문확인함</t>
    </r>
    <phoneticPr fontId="5" type="noConversion"/>
  </si>
  <si>
    <r>
      <rPr>
        <sz val="10"/>
        <color rgb="FFFF0000"/>
        <rFont val="맑은 고딕"/>
        <family val="3"/>
        <charset val="129"/>
        <scheme val="minor"/>
      </rPr>
      <t>A. 설 연휴기간 전대원 근무기강확립(회장님 지시사항) - 불시 점검 예정</t>
    </r>
    <r>
      <rPr>
        <sz val="10"/>
        <rFont val="맑은 고딕"/>
        <family val="3"/>
        <charset val="129"/>
        <scheme val="minor"/>
      </rPr>
      <t xml:space="preserve">
A. 1/29(토)~2/3(목) "전.출입 및 승강기사용현황표" 수령 및 전초소 배포
A. 공고문 12종 수령 및 전초소 배포, 부착완료
A. 1게이트 4번 차단바 정상작동
A. 2게이트 발권기 정상작동
A. 132-1001 코로나 환자 구급차 호송
</t>
    </r>
    <phoneticPr fontId="5" type="noConversion"/>
  </si>
  <si>
    <t>07:05</t>
    <phoneticPr fontId="5" type="noConversion"/>
  </si>
  <si>
    <t>8초소</t>
    <phoneticPr fontId="5" type="noConversion"/>
  </si>
  <si>
    <t>장기출타</t>
    <phoneticPr fontId="5" type="noConversion"/>
  </si>
  <si>
    <t xml:space="preserve">128-2402호 1/28~2/2 까지 장기출타로 세대앞 신문,택배등 보관요청 </t>
    <phoneticPr fontId="5" type="noConversion"/>
  </si>
  <si>
    <t>초소 인수인계 요청</t>
    <phoneticPr fontId="5" type="noConversion"/>
  </si>
  <si>
    <t>07:25</t>
    <phoneticPr fontId="5" type="noConversion"/>
  </si>
  <si>
    <t>1초소</t>
    <phoneticPr fontId="5" type="noConversion"/>
  </si>
  <si>
    <t>기타</t>
    <phoneticPr fontId="5" type="noConversion"/>
  </si>
  <si>
    <t>101-301호 입주민이라는 할머니가 세대 비밀번호가 안된다며 초소 방문</t>
    <phoneticPr fontId="5" type="noConversion"/>
  </si>
  <si>
    <t>08:24</t>
    <phoneticPr fontId="5" type="noConversion"/>
  </si>
  <si>
    <t>118동 B1</t>
    <phoneticPr fontId="5" type="noConversion"/>
  </si>
  <si>
    <t>118동 B1주차장에 43마5602(포르쉐 파나메라)차량이 이중주차되 있다함./상습적이라함.</t>
    <phoneticPr fontId="5" type="noConversion"/>
  </si>
  <si>
    <t>초소대원출동/경고장 발부</t>
    <phoneticPr fontId="5" type="noConversion"/>
  </si>
  <si>
    <t>류정희</t>
    <phoneticPr fontId="5" type="noConversion"/>
  </si>
  <si>
    <t>08:26</t>
    <phoneticPr fontId="5" type="noConversion"/>
  </si>
  <si>
    <t>103-1802</t>
    <phoneticPr fontId="5" type="noConversion"/>
  </si>
  <si>
    <t>위층이 시끄럽다는 민원</t>
    <phoneticPr fontId="5" type="noConversion"/>
  </si>
  <si>
    <t>09:15</t>
    <phoneticPr fontId="5" type="noConversion"/>
  </si>
  <si>
    <t>126-502</t>
    <phoneticPr fontId="5" type="noConversion"/>
  </si>
  <si>
    <t>전입시간</t>
    <phoneticPr fontId="5" type="noConversion"/>
  </si>
  <si>
    <t>승강기 사용현황은 13:00로 되어 있으나, 시간은 들은적 없다며 양이 많아서 오전에 이사해야 한다는 민원</t>
    <phoneticPr fontId="5" type="noConversion"/>
  </si>
  <si>
    <t>이주내</t>
    <phoneticPr fontId="5" type="noConversion"/>
  </si>
  <si>
    <t>지원센타 연락후 오전으로 변경하여 이사 시작함-&gt;12:30까지 이사종료 안내함</t>
    <phoneticPr fontId="5" type="noConversion"/>
  </si>
  <si>
    <t>10:05</t>
    <phoneticPr fontId="5" type="noConversion"/>
  </si>
  <si>
    <t>109-804</t>
    <phoneticPr fontId="5" type="noConversion"/>
  </si>
  <si>
    <t>1004호 아이들이 뛰는 소음, 초소대원 말고 상황실에서 출동하여 강력하게 제지해 달라는 요청</t>
    <phoneticPr fontId="5" type="noConversion"/>
  </si>
  <si>
    <t>순찰대원 출동하여 자제요청</t>
    <phoneticPr fontId="5" type="noConversion"/>
  </si>
  <si>
    <t>143-2602</t>
    <phoneticPr fontId="5" type="noConversion"/>
  </si>
  <si>
    <t>홈넷</t>
    <phoneticPr fontId="5" type="noConversion"/>
  </si>
  <si>
    <t>IP로확인/입주민오작동</t>
    <phoneticPr fontId="5" type="noConversion"/>
  </si>
  <si>
    <t>10:34</t>
    <phoneticPr fontId="5" type="noConversion"/>
  </si>
  <si>
    <t xml:space="preserve">124동 </t>
    <phoneticPr fontId="5" type="noConversion"/>
  </si>
  <si>
    <t>이사</t>
    <phoneticPr fontId="5" type="noConversion"/>
  </si>
  <si>
    <t>보양재 설치 안된 E/V까지 이용한다며 조치해 달라는 요청</t>
    <phoneticPr fontId="5" type="noConversion"/>
  </si>
  <si>
    <t>10:45</t>
    <phoneticPr fontId="5" type="noConversion"/>
  </si>
  <si>
    <t>10:55</t>
    <phoneticPr fontId="5" type="noConversion"/>
  </si>
  <si>
    <t>113-301</t>
    <phoneticPr fontId="5" type="noConversion"/>
  </si>
  <si>
    <t>06조0519 차량이 등록하지 않았는데 입차했다는 민원</t>
    <phoneticPr fontId="5" type="noConversion"/>
  </si>
  <si>
    <t>차주와 연락함(010-2317-6579) 112동인데 113동으로 잘못 말했다고함. 다음 입차시 수정해서 방문증 발급 받으라고 안내함</t>
    <phoneticPr fontId="5" type="noConversion"/>
  </si>
  <si>
    <t>116-1601</t>
    <phoneticPr fontId="5" type="noConversion"/>
  </si>
  <si>
    <t>가구배송</t>
    <phoneticPr fontId="5" type="noConversion"/>
  </si>
  <si>
    <t>침대와 매트리스 배송왔다며 입차 요청함</t>
    <phoneticPr fontId="5" type="noConversion"/>
  </si>
  <si>
    <t>뽁뽁이로 포장되어 안전하다고 하여 지원센타 허가후 입차함</t>
    <phoneticPr fontId="5" type="noConversion"/>
  </si>
  <si>
    <t>초소대원에게 내용전달하여 규칙준수 요청함-&gt;11:25 재민원 발생-&gt;초소대원 출동하여 강력 주의줌</t>
    <phoneticPr fontId="5" type="noConversion"/>
  </si>
  <si>
    <t>134-802</t>
    <phoneticPr fontId="5" type="noConversion"/>
  </si>
  <si>
    <t>12:18</t>
    <phoneticPr fontId="5" type="noConversion"/>
  </si>
  <si>
    <t>ERP로 등록된 아들(3명)에게 연락했으나 연락안됨.경찰에 신고-&gt;08:06 아들에게 연락옴. 초소방문하여 할머니 모시고 가심-&gt;12:17 할머니 다시 집나오셔서 운영실 앞에서 집을 찾는다는 연락옴-&gt;아드님 백신 접종중이니 1초소에 모셔다 드리면 모시고 간다는 연락옴-&gt;순찰대원 1초소로 안내함 이후 아들과 귀가함</t>
    <phoneticPr fontId="5" type="noConversion"/>
  </si>
  <si>
    <t>13:48</t>
    <phoneticPr fontId="5" type="noConversion"/>
  </si>
  <si>
    <t>118-1802</t>
    <phoneticPr fontId="5" type="noConversion"/>
  </si>
  <si>
    <t xml:space="preserve">IP 통화. 입주민 오작동                                                                                                                                                                                                                                                                                                                                                                                                                                                                                                                                                                                                                                                                                                                                                                                                                                                                                                                                                                                                                                                                                                                                                                 </t>
    <phoneticPr fontId="5" type="noConversion"/>
  </si>
  <si>
    <t>13:50</t>
    <phoneticPr fontId="5" type="noConversion"/>
  </si>
  <si>
    <t>143-B1</t>
    <phoneticPr fontId="5" type="noConversion"/>
  </si>
  <si>
    <t>불법주차</t>
    <phoneticPr fontId="5" type="noConversion"/>
  </si>
  <si>
    <t>143 B1 공동현관 부근에 165도8912(회색SUV)차량이 통행로를 막고있다함.</t>
    <phoneticPr fontId="5" type="noConversion"/>
  </si>
  <si>
    <t>초소대원출동/이동조치.</t>
    <phoneticPr fontId="5" type="noConversion"/>
  </si>
  <si>
    <t>14:07</t>
    <phoneticPr fontId="5" type="noConversion"/>
  </si>
  <si>
    <t>134-2003</t>
    <phoneticPr fontId="5" type="noConversion"/>
  </si>
  <si>
    <t>134-2003에 금주 목,금요일 10시경에 낯선이가 도어락을 건드렸다는 민원.</t>
    <phoneticPr fontId="5" type="noConversion"/>
  </si>
  <si>
    <r>
      <t>CCTV확인결과/ 134-2002 작업자들이 잘못찾아간것으로 확인.</t>
    </r>
    <r>
      <rPr>
        <sz val="10"/>
        <rFont val="맑은 고딕"/>
        <family val="3"/>
        <charset val="129"/>
      </rPr>
      <t>→민원인에게 내용전달.</t>
    </r>
    <phoneticPr fontId="5" type="noConversion"/>
  </si>
  <si>
    <t>14:53</t>
    <phoneticPr fontId="5" type="noConversion"/>
  </si>
  <si>
    <t>133-601</t>
    <phoneticPr fontId="5" type="noConversion"/>
  </si>
  <si>
    <t>117-1602</t>
    <phoneticPr fontId="5" type="noConversion"/>
  </si>
  <si>
    <t>14:57</t>
    <phoneticPr fontId="5" type="noConversion"/>
  </si>
  <si>
    <t>비상 홈넷/해제</t>
    <phoneticPr fontId="5" type="noConversion"/>
  </si>
  <si>
    <t>IP 통화. 기기 오작동</t>
    <phoneticPr fontId="5" type="noConversion"/>
  </si>
  <si>
    <t>주차단속</t>
    <phoneticPr fontId="5" type="noConversion"/>
  </si>
  <si>
    <t>72누3568 차량(133-601호)이 높이가 있어서 지원센타에 연락하니 4게이트로 안내하여 주차 하려다가 위쪽이 천장에 닿아서 수리비가 450만원 나왔다고함. 이후 지원센타와 연락후 홈플러스 앞에 주차했는데 경고장이 많이 붙는데, 잘떨어지지도 않는다며 어떻게 주차할지 근본적 답변을 해달라는 요청</t>
    <phoneticPr fontId="5" type="noConversion"/>
  </si>
  <si>
    <t>2/3일 지원센타 출근시 보고후 연락(010-9487-2471) 달라고함</t>
    <phoneticPr fontId="5" type="noConversion"/>
  </si>
  <si>
    <t>A. 1게이트 4번 차단바 정상작동
A. 2게이트 발권기 정상작동
A. 132-1001 코로나 환자 구급차 호송</t>
    <phoneticPr fontId="5" type="noConversion"/>
  </si>
  <si>
    <t>15:48</t>
    <phoneticPr fontId="5" type="noConversion"/>
  </si>
  <si>
    <t>103-103</t>
    <phoneticPr fontId="5" type="noConversion"/>
  </si>
  <si>
    <t>안방 베란다에서 거품이 역류하는데 1년 이상 되었다며, 세탁기를 놓으면 안되는 자리에 세탁기를 둔 세대가 있으니 조치해 달라는 민원</t>
    <phoneticPr fontId="5" type="noConversion"/>
  </si>
  <si>
    <t>2/3일 지원센타 출근시 보고 예정</t>
    <phoneticPr fontId="5" type="noConversion"/>
  </si>
  <si>
    <t>16:01</t>
    <phoneticPr fontId="5" type="noConversion"/>
  </si>
  <si>
    <t>135동</t>
    <phoneticPr fontId="5" type="noConversion"/>
  </si>
  <si>
    <t>1.2라인 E/V 내부 버튼 누르는 곳에 물같은게 튀어 있는데, 정리해 달라는 요청</t>
    <phoneticPr fontId="5" type="noConversion"/>
  </si>
  <si>
    <t>초소대원 출동하여 정리함</t>
    <phoneticPr fontId="5" type="noConversion"/>
  </si>
  <si>
    <t>143동 교체 요청</t>
    <phoneticPr fontId="5" type="noConversion"/>
  </si>
  <si>
    <t>144동 교체 요청</t>
  </si>
  <si>
    <t>142동 교체 요청</t>
    <phoneticPr fontId="5" type="noConversion"/>
  </si>
  <si>
    <t>118-903</t>
    <phoneticPr fontId="5" type="noConversion"/>
  </si>
  <si>
    <t>16:25</t>
    <phoneticPr fontId="5" type="noConversion"/>
  </si>
  <si>
    <t>비상 욕실 / 해제</t>
    <phoneticPr fontId="5" type="noConversion"/>
  </si>
  <si>
    <t>IP 통화. 입주민 오작동</t>
    <phoneticPr fontId="5" type="noConversion"/>
  </si>
  <si>
    <t>128-2402</t>
    <phoneticPr fontId="5" type="noConversion"/>
  </si>
  <si>
    <t>주차단속      5대,  이동주차  0대, 경고장발부 5대</t>
    <phoneticPr fontId="5" type="noConversion"/>
  </si>
  <si>
    <t>010-3662-6187 입주민자녀 동선을 알고 싶다며 CCTV열람 인색착의 흰색패딩 고1 올라감 17시30분 010-3662-6187</t>
    <phoneticPr fontId="5" type="noConversion"/>
  </si>
  <si>
    <t>자이프라자 108동 바깥쪽 놀이터로 간걸로 추정 -&gt; 내용전달완료</t>
    <phoneticPr fontId="5" type="noConversion"/>
  </si>
  <si>
    <t>123-1003</t>
    <phoneticPr fontId="5" type="noConversion"/>
  </si>
  <si>
    <t>안방비상</t>
    <phoneticPr fontId="5" type="noConversion"/>
  </si>
  <si>
    <t>18:50</t>
    <phoneticPr fontId="5" type="noConversion"/>
  </si>
  <si>
    <t>101-701</t>
    <phoneticPr fontId="5" type="noConversion"/>
  </si>
  <si>
    <t>입주민실수로 확인</t>
    <phoneticPr fontId="5" type="noConversion"/>
  </si>
  <si>
    <t>103-1 EV</t>
    <phoneticPr fontId="5" type="noConversion"/>
  </si>
  <si>
    <t>19:22</t>
    <phoneticPr fontId="5" type="noConversion"/>
  </si>
  <si>
    <t>오물</t>
    <phoneticPr fontId="5" type="noConversion"/>
  </si>
  <si>
    <t xml:space="preserve">승강기 오물 치워달라는 민원 010-7400-8909 </t>
    <phoneticPr fontId="5" type="noConversion"/>
  </si>
  <si>
    <t>14층 입주민자녀가 소변봄 -&gt; 해당 입주민이 치웠음</t>
    <phoneticPr fontId="5" type="noConversion"/>
  </si>
  <si>
    <t>19:58</t>
    <phoneticPr fontId="5" type="noConversion"/>
  </si>
  <si>
    <t>자전거 자동펌프기 고장</t>
    <phoneticPr fontId="5" type="noConversion"/>
  </si>
  <si>
    <t>고장보고</t>
    <phoneticPr fontId="5" type="noConversion"/>
  </si>
  <si>
    <t>2게이트</t>
    <phoneticPr fontId="5" type="noConversion"/>
  </si>
  <si>
    <t>차단바</t>
    <phoneticPr fontId="5" type="noConversion"/>
  </si>
  <si>
    <t>3번 차단기 리셋요청</t>
    <phoneticPr fontId="5" type="noConversion"/>
  </si>
  <si>
    <t>안내문 및 erp등록완료</t>
    <phoneticPr fontId="5" type="noConversion"/>
  </si>
  <si>
    <t>상황실 카메라 (원격제어) 리셋 시도 후 정상작동</t>
    <phoneticPr fontId="5" type="noConversion"/>
  </si>
  <si>
    <t>131-1503</t>
    <phoneticPr fontId="5" type="noConversion"/>
  </si>
  <si>
    <t>20:20</t>
    <phoneticPr fontId="5" type="noConversion"/>
  </si>
  <si>
    <t>A. 132-1001 코로나 환자 구급차 호송
C. 풋살장 안쪽 고리가 너무 짧아서 고리교체요청
C. 고객응대업무메뉴얼 초소배포완료 
C. 7초소 자전거자동펌프기 고장</t>
    <phoneticPr fontId="5" type="noConversion"/>
  </si>
  <si>
    <t>Ⓑ대형 폐기물-&gt;30일 야간(31일 새벽) 입차,이후 2/3일 새벽 입차 한다고함
Ⓑ72누3568-&gt;솔라티 차량(133-601호) 지원센타와 협의 홈플러스앞 주차중인데 단속 경고장이 많이 붙어있다는 항의-&gt;명절기간 단속 자제요청</t>
    <phoneticPr fontId="5" type="noConversion"/>
  </si>
  <si>
    <t>127-2602</t>
    <phoneticPr fontId="5" type="noConversion"/>
  </si>
  <si>
    <t>20:42</t>
    <phoneticPr fontId="5" type="noConversion"/>
  </si>
  <si>
    <t>7초소 김희술대원 출동 -&gt; 1603호 문짝 망치질한걸로 확인 퇴출귀가조치함</t>
    <phoneticPr fontId="5" type="noConversion"/>
  </si>
  <si>
    <t>20:50</t>
    <phoneticPr fontId="5" type="noConversion"/>
  </si>
  <si>
    <t xml:space="preserve">택배분실로 인한 CCTV열람신청 </t>
    <phoneticPr fontId="5" type="noConversion"/>
  </si>
  <si>
    <t>7초소 김희술대원 출동 -&gt; 2702호 소리가 안들림 -&gt; 2602호 피드백완료</t>
    <phoneticPr fontId="5" type="noConversion"/>
  </si>
  <si>
    <t>103-101</t>
    <phoneticPr fontId="5" type="noConversion"/>
  </si>
  <si>
    <t>03부0399 친구엄마 010-8569-4435 &amp; 159호1977 010-8727-3684 집주인 택배찾으러 옴</t>
    <phoneticPr fontId="5" type="noConversion"/>
  </si>
  <si>
    <t>21:00</t>
    <phoneticPr fontId="5" type="noConversion"/>
  </si>
  <si>
    <t>03부0399 &amp; 159호1977 모르는 차량 방문으로 확인요청 010-4201-7881</t>
    <phoneticPr fontId="5" type="noConversion"/>
  </si>
  <si>
    <t>140-2403</t>
    <phoneticPr fontId="5" type="noConversion"/>
  </si>
  <si>
    <t>상황종료 -&gt; 피드백완료</t>
    <phoneticPr fontId="5" type="noConversion"/>
  </si>
  <si>
    <t>105-2603</t>
    <phoneticPr fontId="5" type="noConversion"/>
  </si>
  <si>
    <t>2703호 방금 들어왔다며 내용전달완료 및 2603호 피드백완료</t>
    <phoneticPr fontId="5" type="noConversion"/>
  </si>
  <si>
    <t>21:59</t>
    <phoneticPr fontId="5" type="noConversion"/>
  </si>
  <si>
    <t>야1</t>
    <phoneticPr fontId="5" type="noConversion"/>
  </si>
  <si>
    <t>축구하는 학생 퇴출요청</t>
    <phoneticPr fontId="5" type="noConversion"/>
  </si>
  <si>
    <t>05:24</t>
    <phoneticPr fontId="5" type="noConversion"/>
  </si>
  <si>
    <t>2명 귀가조치완료</t>
    <phoneticPr fontId="5" type="noConversion"/>
  </si>
  <si>
    <t>07:37</t>
    <phoneticPr fontId="5" type="noConversion"/>
  </si>
  <si>
    <t>121동앞 풋살장에서 애완견을 풀어 놓고 훈련시킨다는 민원</t>
    <phoneticPr fontId="5" type="noConversion"/>
  </si>
  <si>
    <t>초소대원 출동하여 목줄착용 및 이동요청함</t>
    <phoneticPr fontId="5" type="noConversion"/>
  </si>
  <si>
    <t>08:16</t>
    <phoneticPr fontId="5" type="noConversion"/>
  </si>
  <si>
    <t>101-1003</t>
    <phoneticPr fontId="5" type="noConversion"/>
  </si>
  <si>
    <t>1103호에서 애완견이 아침부터 짖는데, 세대원이 자주 애완견만 두고 집을 비운다며 IP 및 방문하지 말고 핸드폰 연락해 달라는 요청</t>
    <phoneticPr fontId="5" type="noConversion"/>
  </si>
  <si>
    <t>등록 연락처(010-3874-3341)로 연락했으나(3회) 수신거부 상태-&gt;민원인에 내용전달</t>
    <phoneticPr fontId="5" type="noConversion"/>
  </si>
  <si>
    <t>09:16</t>
    <phoneticPr fontId="5" type="noConversion"/>
  </si>
  <si>
    <t>5초소</t>
    <phoneticPr fontId="5" type="noConversion"/>
  </si>
  <si>
    <t>120-603호에서 위층이 시끄럽다는 민원</t>
    <phoneticPr fontId="5" type="noConversion"/>
  </si>
  <si>
    <t>초소대원 703호 방문하여 자제요청 및 민원인에 내용전달함</t>
    <phoneticPr fontId="5" type="noConversion"/>
  </si>
  <si>
    <t>종로경찰서</t>
    <phoneticPr fontId="5" type="noConversion"/>
  </si>
  <si>
    <t>업무협조</t>
    <phoneticPr fontId="5" type="noConversion"/>
  </si>
  <si>
    <t>111-401호 입주민으로 빌딩앞이 근무지며 마침 근무중이라며 현장으로 가겠다고 함-&gt;입주민 요청으로 본인 연락처를 경찰에게 알려주고 만나기로 함</t>
    <phoneticPr fontId="5" type="noConversion"/>
  </si>
  <si>
    <t>종로경찰서 이우배경위(010-7361-7723 / 빠른 발음에 정확하지 않음)-&gt;종로 르메이르 빌딩에서 발생한 문콕 가해자가(24주0493) 연락처가 없어서 주소지인 반포자이로 연락했다며 지금 현장에 오지 않으면 신고 들어 가니 입주민에게 연락해 달라는 요청</t>
    <phoneticPr fontId="5" type="noConversion"/>
  </si>
  <si>
    <t>15:15</t>
    <phoneticPr fontId="5" type="noConversion"/>
  </si>
  <si>
    <t>3초소</t>
    <phoneticPr fontId="5" type="noConversion"/>
  </si>
  <si>
    <t>순찰</t>
    <phoneticPr fontId="5" type="noConversion"/>
  </si>
  <si>
    <t>차량단속</t>
    <phoneticPr fontId="5" type="noConversion"/>
  </si>
  <si>
    <t>56누4476 차량이 문이 잠기지 않은 상태라며 연락해 달라는 요청</t>
    <phoneticPr fontId="5" type="noConversion"/>
  </si>
  <si>
    <t>110-1101호로 확인되어 세대에 내용전달함</t>
    <phoneticPr fontId="5" type="noConversion"/>
  </si>
  <si>
    <t>15:21</t>
    <phoneticPr fontId="5" type="noConversion"/>
  </si>
  <si>
    <t>상황실</t>
    <phoneticPr fontId="5" type="noConversion"/>
  </si>
  <si>
    <t>1/26일 134-2501호에서 차량(51도4390) 스크래치 관련 CCTV 요청</t>
    <phoneticPr fontId="5" type="noConversion"/>
  </si>
  <si>
    <t>검색결과 외부에서 스크래치 있는 상태로 입차확인-&gt;민원인에 내용전달하고 종료</t>
    <phoneticPr fontId="5" type="noConversion"/>
  </si>
  <si>
    <t>15:43</t>
    <phoneticPr fontId="5" type="noConversion"/>
  </si>
  <si>
    <t>시설물</t>
    <phoneticPr fontId="5" type="noConversion"/>
  </si>
  <si>
    <t>자이안센타 2층 남자화장실에 좌변기 문이 모두 잠겨 있는데, 보안대원이 화장실 갈때마다 잠겨 있어서 이상하다는 생각에 이주내팀장이 확인결과 사람이 아무도 없었음</t>
    <phoneticPr fontId="5" type="noConversion"/>
  </si>
  <si>
    <t>이주내팀장외 2명이 좌변기 모두 개방함</t>
    <phoneticPr fontId="5" type="noConversion"/>
  </si>
  <si>
    <t>Ⓑ대리석 유무 확인서-&gt;1/29일 주간에 6초소에 이미 전달함-&gt;프린트물 팀장책장 서랍에 넣어둠
Ⓑ출퇴근 기록부-&gt;전달거 복사 요망-&gt;변경사항 적용 필요
Ⓑ1층 현관 쪽문키가 없다는 초소 민원-&gt;파악후 2/3일 지원센타에 내용전달 예정
Ⓑ자이안센타 2층 남자화장실 좌변기 문을 고의로 잠금-&gt;보안대원 개방</t>
    <phoneticPr fontId="5" type="noConversion"/>
  </si>
  <si>
    <t>16:24</t>
    <phoneticPr fontId="5" type="noConversion"/>
  </si>
  <si>
    <t>127-402</t>
    <phoneticPr fontId="5" type="noConversion"/>
  </si>
  <si>
    <t>음악소리가 너무 심해요 주의요청</t>
    <phoneticPr fontId="5" type="noConversion"/>
  </si>
  <si>
    <t>502호 IP폰 연락--&gt;민원내용 전달</t>
    <phoneticPr fontId="5" type="noConversion"/>
  </si>
  <si>
    <t>126-302</t>
    <phoneticPr fontId="5" type="noConversion"/>
  </si>
  <si>
    <t>18:42</t>
    <phoneticPr fontId="5" type="noConversion"/>
  </si>
  <si>
    <t>홈넷</t>
    <phoneticPr fontId="5" type="noConversion"/>
  </si>
  <si>
    <t>안방비상</t>
    <phoneticPr fontId="5" type="noConversion"/>
  </si>
  <si>
    <t>입주민 실수로 확인</t>
    <phoneticPr fontId="5" type="noConversion"/>
  </si>
  <si>
    <t>주차단속      6대,  이동주차  0대, 경고장발부 6대</t>
    <phoneticPr fontId="5" type="noConversion"/>
  </si>
  <si>
    <t>19:24</t>
    <phoneticPr fontId="5" type="noConversion"/>
  </si>
  <si>
    <t>124-401</t>
    <phoneticPr fontId="5" type="noConversion"/>
  </si>
  <si>
    <t>주차관리</t>
    <phoneticPr fontId="5" type="noConversion"/>
  </si>
  <si>
    <t>6초소대원 324저1942 차량 뒷문 개방되있는 것을 발견</t>
    <phoneticPr fontId="5" type="noConversion"/>
  </si>
  <si>
    <t>6초소대원 뒷문 닫음--&gt;입주민께 상황보고--&gt;완료</t>
    <phoneticPr fontId="5" type="noConversion"/>
  </si>
  <si>
    <t>민원업무</t>
    <phoneticPr fontId="5" type="noConversion"/>
  </si>
  <si>
    <t>김영주</t>
    <phoneticPr fontId="5" type="noConversion"/>
  </si>
  <si>
    <t>인수인계</t>
    <phoneticPr fontId="5" type="noConversion"/>
  </si>
  <si>
    <t>야2</t>
    <phoneticPr fontId="5" type="noConversion"/>
  </si>
  <si>
    <t>20:30</t>
    <phoneticPr fontId="5" type="noConversion"/>
  </si>
  <si>
    <t>127-B1</t>
    <phoneticPr fontId="5" type="noConversion"/>
  </si>
  <si>
    <t>135-1804</t>
    <phoneticPr fontId="5" type="noConversion"/>
  </si>
  <si>
    <t>20:39</t>
    <phoneticPr fontId="5" type="noConversion"/>
  </si>
  <si>
    <t>010-5111-1075민원인 모르는 차량 방문했다며 확인요청</t>
    <phoneticPr fontId="5" type="noConversion"/>
  </si>
  <si>
    <t>차량이동</t>
    <phoneticPr fontId="5" type="noConversion"/>
  </si>
  <si>
    <t>179조6834차량 주차선이외 주차로 이동조치해달라는 민원</t>
    <phoneticPr fontId="5" type="noConversion"/>
  </si>
  <si>
    <t xml:space="preserve">픽업 010-9018-2981 확인결과 반포자이 나갔다고 함 </t>
    <phoneticPr fontId="5" type="noConversion"/>
  </si>
  <si>
    <t>140-204</t>
    <phoneticPr fontId="5" type="noConversion"/>
  </si>
  <si>
    <t>21:14</t>
    <phoneticPr fontId="5" type="noConversion"/>
  </si>
  <si>
    <t>통신끊긴세대로 확인 기전실 AS접수안내 및 월패드 비번 해제방법안내함</t>
    <phoneticPr fontId="5" type="noConversion"/>
  </si>
  <si>
    <t>욕실비상 해제방법 문의함</t>
    <phoneticPr fontId="5" type="noConversion"/>
  </si>
  <si>
    <t>122-2403</t>
    <phoneticPr fontId="5" type="noConversion"/>
  </si>
  <si>
    <t>22:07</t>
    <phoneticPr fontId="5" type="noConversion"/>
  </si>
  <si>
    <t>00:06</t>
    <phoneticPr fontId="5" type="noConversion"/>
  </si>
  <si>
    <t>113-802</t>
    <phoneticPr fontId="5" type="noConversion"/>
  </si>
  <si>
    <t>2초소대원 출동--&gt;인기척은 느껴지지만 큰소음없음--&gt;피드백함</t>
    <phoneticPr fontId="5" type="noConversion"/>
  </si>
  <si>
    <t>113-1402</t>
    <phoneticPr fontId="5" type="noConversion"/>
  </si>
  <si>
    <t>00:58</t>
    <phoneticPr fontId="5" type="noConversion"/>
  </si>
  <si>
    <t>거동수상자</t>
    <phoneticPr fontId="5" type="noConversion"/>
  </si>
  <si>
    <t>할아버지가 벨을 누르고 세대현관앞에 앉아 있어요 010-4808-2435</t>
    <phoneticPr fontId="5" type="noConversion"/>
  </si>
  <si>
    <t>일</t>
    <phoneticPr fontId="5" type="noConversion"/>
  </si>
  <si>
    <t>101-903</t>
    <phoneticPr fontId="5" type="noConversion"/>
  </si>
  <si>
    <t>01:30</t>
    <phoneticPr fontId="5" type="noConversion"/>
  </si>
  <si>
    <t>서울82다9624 모르는 차량 입차 확인요청 010-2456-0731</t>
    <phoneticPr fontId="5" type="noConversion"/>
  </si>
  <si>
    <t>서울82다9624 010-2024-5303 이마트 배송차량으로 확인됨--&gt;피드백함</t>
    <phoneticPr fontId="5" type="noConversion"/>
  </si>
  <si>
    <t>Ⓑ대리석 유무 확인서-&gt;1/29일 주간에 6초소에 이미 전달함-&gt;프린트물 팀장책장 서랍에 넣어둠
Ⓑ출퇴근 기록부-&gt;전달할것 복사 요망-&gt;변경사항 적용 필요
Ⓑ1층 현관 쪽문키가 없다는 초소 민원-&gt;파악후 2/3일 지원센타에 내용전달 예정
Ⓑ자이안센타 2층 남자화장실 좌변기 문을 고의로 잠금-&gt;보안대원 개방</t>
    <phoneticPr fontId="5" type="noConversion"/>
  </si>
  <si>
    <t>상황실 대원 및 2초소 대원 출동 --&gt;할아버지신원 확인안됨--&gt; 112신고
--&gt;경찰에게 인계함--&gt;113-2601호 입주민으로 확인--&gt;상황종료</t>
    <phoneticPr fontId="5" type="noConversion"/>
  </si>
  <si>
    <t>24호6351 010-3297-2462 전화연결이 안됨 -&gt; 생활지원센터 B/L 요청</t>
    <phoneticPr fontId="5" type="noConversion"/>
  </si>
  <si>
    <t>C. 남은물 버리는 유리병 (라면 국물 버리지 말것)
C. 2게이트 방문LED간판 1초소 보관중
C. 8초소 차단기 나가는쪽(출차쪽) 리모콘 작동 불가--&gt;erp등록완료</t>
    <phoneticPr fontId="5" type="noConversion"/>
  </si>
  <si>
    <t>월</t>
    <phoneticPr fontId="5" type="noConversion"/>
  </si>
  <si>
    <t>주1</t>
    <phoneticPr fontId="5" type="noConversion"/>
  </si>
  <si>
    <t>Ⓑ대리석 유무 확인서-&gt;1/29일 주간에 6초소에 이미 전달함-&gt;프린트물 팀장책장 서랍에 넣어둠
Ⓑ출퇴근 기록부-&gt;전달할것 복사 요망-&gt;변경사항 적용 필요
Ⓑ1층 현관 쪽문키가 없다는 초소 민원-&gt;파악후 2/3일 지원센타에 내용전달 예정</t>
    <phoneticPr fontId="5" type="noConversion"/>
  </si>
  <si>
    <t>09:50</t>
    <phoneticPr fontId="5" type="noConversion"/>
  </si>
  <si>
    <t>109-2101</t>
    <phoneticPr fontId="5" type="noConversion"/>
  </si>
  <si>
    <t>모르는 차량(162허1822) 세대 입차</t>
    <phoneticPr fontId="5" type="noConversion"/>
  </si>
  <si>
    <t>박종우</t>
    <phoneticPr fontId="5" type="noConversion"/>
  </si>
  <si>
    <t>완료A</t>
    <phoneticPr fontId="5" type="noConversion"/>
  </si>
  <si>
    <t>119-2101호 연락 -&gt; 119-2101호 방문 차량으로 확인 -&gt; 민원인에게 내용전달, 생활지원센터 인수인계 수정요청(2/3) 예정</t>
    <phoneticPr fontId="5" type="noConversion"/>
  </si>
  <si>
    <t>10:55</t>
    <phoneticPr fontId="5" type="noConversion"/>
  </si>
  <si>
    <t>110-B1</t>
    <phoneticPr fontId="5" type="noConversion"/>
  </si>
  <si>
    <t>관제업무</t>
    <phoneticPr fontId="5" type="noConversion"/>
  </si>
  <si>
    <t>호출 X</t>
    <phoneticPr fontId="5" type="noConversion"/>
  </si>
  <si>
    <t>3초소 원형준 대원 출동 -&gt; 정상작동 확인(버퍼링)</t>
    <phoneticPr fontId="5" type="noConversion"/>
  </si>
  <si>
    <t>11:14</t>
    <phoneticPr fontId="5" type="noConversion"/>
  </si>
  <si>
    <t>109-202</t>
    <phoneticPr fontId="5" type="noConversion"/>
  </si>
  <si>
    <t>이대진</t>
    <phoneticPr fontId="5" type="noConversion"/>
  </si>
  <si>
    <t>11:50</t>
    <phoneticPr fontId="5" type="noConversion"/>
  </si>
  <si>
    <t>134-504</t>
    <phoneticPr fontId="5" type="noConversion"/>
  </si>
  <si>
    <t>비상_화재</t>
    <phoneticPr fontId="5" type="noConversion"/>
  </si>
  <si>
    <t>게스트룸</t>
    <phoneticPr fontId="5" type="noConversion"/>
  </si>
  <si>
    <t>※ 린넨룸 : 숙박시설에서 침대시트나 타올등을 보관 수납하는 공간</t>
    <phoneticPr fontId="5" type="noConversion"/>
  </si>
  <si>
    <t>설연휴 게스트룸 운영방안?</t>
    <phoneticPr fontId="5" type="noConversion"/>
  </si>
  <si>
    <t>14:10</t>
    <phoneticPr fontId="5" type="noConversion"/>
  </si>
  <si>
    <t>138-1304</t>
    <phoneticPr fontId="5" type="noConversion"/>
  </si>
  <si>
    <t>비상_홈넷</t>
    <phoneticPr fontId="5" type="noConversion"/>
  </si>
  <si>
    <t>입주민 오작동</t>
    <phoneticPr fontId="5" type="noConversion"/>
  </si>
  <si>
    <t>IP 연락 -&gt; 고기굽다가 연기남 -&gt; 환기요청</t>
    <phoneticPr fontId="5" type="noConversion"/>
  </si>
  <si>
    <t>00:00</t>
    <phoneticPr fontId="5" type="noConversion"/>
  </si>
  <si>
    <r>
      <t xml:space="preserve">C. 남은물 버리는 유리병 (라면 국물 버리지 말것)
C. 2게이트 방문LED간판 1초소 보관중
C. 8초소 차단기 나가는쪽(출차쪽) 리모콘 작동 불가--&gt;erp등록완료
A. 131-1F 3,4L 공동현관문 정상작동
A. 162허1822 : 109-2101 -&gt; 119-2101로 수정예정(2/3 센터 인수인계)
</t>
    </r>
    <r>
      <rPr>
        <b/>
        <sz val="10"/>
        <color rgb="FF0000FF"/>
        <rFont val="맑은 고딕"/>
        <family val="3"/>
        <charset val="129"/>
        <scheme val="minor"/>
      </rPr>
      <t>※ 게스트룸</t>
    </r>
    <r>
      <rPr>
        <sz val="10"/>
        <color theme="1"/>
        <rFont val="맑은 고딕"/>
        <family val="3"/>
        <charset val="129"/>
        <scheme val="minor"/>
      </rPr>
      <t xml:space="preserve">  
1. 열쇠, 일지 : 린넨룸(2번룸 맞은편)에 보관중
2. 주간은 미화팀에서 담당 : 린넨룸 출입문에  담당자 연락처 부착 예정
3. 오늘(1/31) 게스트 룸 1번, 5번 입실 예정(5번룸 키 받아감)</t>
    </r>
    <phoneticPr fontId="5" type="noConversion"/>
  </si>
  <si>
    <t>완료B</t>
    <phoneticPr fontId="5" type="noConversion"/>
  </si>
  <si>
    <t>17:32</t>
    <phoneticPr fontId="5" type="noConversion"/>
  </si>
  <si>
    <t>관제업무</t>
    <phoneticPr fontId="5" type="noConversion"/>
  </si>
  <si>
    <t>E/V</t>
    <phoneticPr fontId="5" type="noConversion"/>
  </si>
  <si>
    <t>126동 1,2호기 E/V점검실시. (현시간부터 한시간가량. 1,2호기 차례로 점검.)/FM엘리베이터.</t>
    <phoneticPr fontId="5" type="noConversion"/>
  </si>
  <si>
    <t>안내방송실시.(126동)</t>
    <phoneticPr fontId="5" type="noConversion"/>
  </si>
  <si>
    <t>최기호</t>
    <phoneticPr fontId="5" type="noConversion"/>
  </si>
  <si>
    <t>17:53</t>
    <phoneticPr fontId="5" type="noConversion"/>
  </si>
  <si>
    <t>상황실</t>
    <phoneticPr fontId="5" type="noConversion"/>
  </si>
  <si>
    <t>제설</t>
    <phoneticPr fontId="5" type="noConversion"/>
  </si>
  <si>
    <t xml:space="preserve">각초소 잔여분 부족한초소로 이동 비치./순찰대원. </t>
    <phoneticPr fontId="5" type="noConversion"/>
  </si>
  <si>
    <t>류정희</t>
    <phoneticPr fontId="5" type="noConversion"/>
  </si>
  <si>
    <t>금일야간 제설작업 대비, 각초소 염화칼슘 및 블로워용 휘발유 재고파악./이주내 팀장.</t>
    <phoneticPr fontId="5" type="noConversion"/>
  </si>
  <si>
    <t>18:13</t>
    <phoneticPr fontId="5" type="noConversion"/>
  </si>
  <si>
    <t>124동 B1</t>
    <phoneticPr fontId="5" type="noConversion"/>
  </si>
  <si>
    <t>차량충전</t>
    <phoneticPr fontId="5" type="noConversion"/>
  </si>
  <si>
    <t>전기차량충전소에 완충된차량 이동요청./ 124-903</t>
    <phoneticPr fontId="5" type="noConversion"/>
  </si>
  <si>
    <t>완충된차량(16로5793)이동요청/민원인에 내용전달.</t>
    <phoneticPr fontId="5" type="noConversion"/>
  </si>
  <si>
    <t>18:54</t>
    <phoneticPr fontId="5" type="noConversion"/>
  </si>
  <si>
    <t>132-1302</t>
    <phoneticPr fontId="5" type="noConversion"/>
  </si>
  <si>
    <t>층간소음</t>
    <phoneticPr fontId="5" type="noConversion"/>
  </si>
  <si>
    <t>132-1402에서 1시간정도 소음이 계속된다 함.</t>
    <phoneticPr fontId="5" type="noConversion"/>
  </si>
  <si>
    <t>IP로 자제요청.</t>
    <phoneticPr fontId="5" type="noConversion"/>
  </si>
  <si>
    <t>21:24</t>
    <phoneticPr fontId="5" type="noConversion"/>
  </si>
  <si>
    <t>각초소</t>
    <phoneticPr fontId="5" type="noConversion"/>
  </si>
  <si>
    <t>제설작업</t>
    <phoneticPr fontId="5" type="noConversion"/>
  </si>
  <si>
    <t>생활업무</t>
    <phoneticPr fontId="5" type="noConversion"/>
  </si>
  <si>
    <t>22:02</t>
    <phoneticPr fontId="5" type="noConversion"/>
  </si>
  <si>
    <t>자이안센터</t>
    <phoneticPr fontId="5" type="noConversion"/>
  </si>
  <si>
    <t>민원업무</t>
    <phoneticPr fontId="5" type="noConversion"/>
  </si>
  <si>
    <t>기타</t>
    <phoneticPr fontId="5" type="noConversion"/>
  </si>
  <si>
    <t>상황대원출동/퇴출조치.</t>
    <phoneticPr fontId="5" type="noConversion"/>
  </si>
  <si>
    <t>센터2층실내  출입문 옆 기둥근처에서 청소년들이 음주중이라는 민원.</t>
    <phoneticPr fontId="5" type="noConversion"/>
  </si>
  <si>
    <t>21:25</t>
    <phoneticPr fontId="5" type="noConversion"/>
  </si>
  <si>
    <t>21:35</t>
    <phoneticPr fontId="5" type="noConversion"/>
  </si>
  <si>
    <t>입대위회장 상황실방문.</t>
    <phoneticPr fontId="5" type="noConversion"/>
  </si>
  <si>
    <t>근무중인 상황대원 격려.</t>
    <phoneticPr fontId="5" type="noConversion"/>
  </si>
  <si>
    <t>01:53</t>
    <phoneticPr fontId="5" type="noConversion"/>
  </si>
  <si>
    <t>101-301</t>
    <phoneticPr fontId="5" type="noConversion"/>
  </si>
  <si>
    <t>101-301 할머님(치매증상 있으심)이 201,202호 문을두드리신다는 민원.</t>
    <phoneticPr fontId="5" type="noConversion"/>
  </si>
  <si>
    <t>초소대원 출동/ 귀가조치 및 가족에게 연락하여 아드님 도착할때까지 보호 함</t>
    <phoneticPr fontId="5" type="noConversion"/>
  </si>
  <si>
    <t>각초소 및 게이트 주변 제설작업 및 염화칼슘 살포 및 제설 작업 실시</t>
    <phoneticPr fontId="5" type="noConversion"/>
  </si>
  <si>
    <t>05:00</t>
    <phoneticPr fontId="5" type="noConversion"/>
  </si>
  <si>
    <t>제설작업실시</t>
    <phoneticPr fontId="5" type="noConversion"/>
  </si>
  <si>
    <r>
      <t xml:space="preserve">
Ⓑ금일(31일)야간 제설작업 대비, 각초소 염화칼슘 및 블로워용 휘발유 재고파악./이주내 팀장.</t>
    </r>
    <r>
      <rPr>
        <sz val="10"/>
        <rFont val="맑은 고딕"/>
        <family val="3"/>
        <charset val="129"/>
      </rPr>
      <t>→각초소 잔여분 부족한초소로 이동 비치(후임조 재고파악 요망.)</t>
    </r>
    <r>
      <rPr>
        <sz val="10"/>
        <rFont val="맑은 고딕"/>
        <family val="3"/>
        <charset val="129"/>
        <scheme val="minor"/>
      </rPr>
      <t xml:space="preserve">
Ⓑ101-301 할머님(치매증상 있으심)이 201,202호 문을두드리신다는 민원.
→초소대원 출동/ 귀가조치 및 가족에게 연락하여 아드님 도착할때까지 보호 함
</t>
    </r>
    <phoneticPr fontId="5" type="noConversion"/>
  </si>
  <si>
    <t xml:space="preserve">Ⓑ1층 현관 쪽문키가 없다는 초소 민원-&gt;파악후 2/3일 지원센타에 내용전달 예정
Ⓑ출퇴근 기록부-&gt;전달것으로 복사 요망-&gt;변경사항 적용 필요
C. 남은물 버리는 유리병 (라면 국물 버리지 말것)
C. 2게이트 방문LED간판 1초소 보관중
C. 8초소 차단기 나가는쪽(출차쪽) 리모콘 작동 불가--&gt;erp등록완료
※ 게스트룸  
1. 열쇠, 일지 : 린넨룸(2번룸 맞은편)에 보관중
2. 주간은 미화팀에서 담당 : 린넨룸 출입문에  담당자 연락처 부착 예정
</t>
    <phoneticPr fontId="5" type="noConversion"/>
  </si>
  <si>
    <t>화</t>
    <phoneticPr fontId="5" type="noConversion"/>
  </si>
  <si>
    <t>주2</t>
    <phoneticPr fontId="5" type="noConversion"/>
  </si>
  <si>
    <t>거수자</t>
    <phoneticPr fontId="5" type="noConversion"/>
  </si>
  <si>
    <t>음주소란</t>
    <phoneticPr fontId="5" type="noConversion"/>
  </si>
  <si>
    <t>설연휴 게스트룸 운영방안</t>
  </si>
  <si>
    <t>07:40</t>
    <phoneticPr fontId="5" type="noConversion"/>
  </si>
  <si>
    <t>135동</t>
    <phoneticPr fontId="5" type="noConversion"/>
  </si>
  <si>
    <t>이종화</t>
    <phoneticPr fontId="5" type="noConversion"/>
  </si>
  <si>
    <t>완료A</t>
    <phoneticPr fontId="5" type="noConversion"/>
  </si>
  <si>
    <t>135동 앞에서 50X30(cm) 크기 검은색 가방 습득</t>
    <phoneticPr fontId="5" type="noConversion"/>
  </si>
  <si>
    <t>자이안센터 설 연휴 휴관일정</t>
  </si>
  <si>
    <t>11:20</t>
    <phoneticPr fontId="5" type="noConversion"/>
  </si>
  <si>
    <t>122-2202</t>
    <phoneticPr fontId="5" type="noConversion"/>
  </si>
  <si>
    <t>위층에서 책상을 끄는 소리가 난다는 민원</t>
  </si>
  <si>
    <t>IP -&gt; 민원 내용전달  -&gt;주의하겠다고함</t>
    <phoneticPr fontId="5" type="noConversion"/>
  </si>
  <si>
    <t>이대진</t>
    <phoneticPr fontId="5" type="noConversion"/>
  </si>
  <si>
    <t>12:50</t>
    <phoneticPr fontId="5" type="noConversion"/>
  </si>
  <si>
    <t>반려견분실</t>
    <phoneticPr fontId="5" type="noConversion"/>
  </si>
  <si>
    <t>102-203</t>
    <phoneticPr fontId="5" type="noConversion"/>
  </si>
  <si>
    <t>Ⓑ금일(31일)야간 제설작업 대비, 각초소 염화칼슘 및 블로워용 휘발유 재고파악./이주내 팀장.→각초소 잔여분 부족한초소로 이동 비치(후임조 재고파악 요망.)
Ⓑ101-301 할머님(치매증상 있으심)이 201,202호 문을두드리신다는 민원.
→초소대원 출동/ 귀가조치 및 가족에게 연락하여 아드님 도착할때까지 보호 함
Ⓑ1층 현관 쪽문키가 없다는 초소 민원-&gt;파악후 2/3일 지원센타에 내용전달 예정
Ⓑ출퇴근 기록부-&gt;전달것으로 복사 요망-&gt;변경사항 적용 필요</t>
    <phoneticPr fontId="5" type="noConversion"/>
  </si>
  <si>
    <t>11~12시 사이 반려견 분실(연한 베이지색 푸들)</t>
    <phoneticPr fontId="5" type="noConversion"/>
  </si>
  <si>
    <t>각초소 관련 내용 전파 -&gt; 강아지 집으로 돌아옴 -&gt; 상황종료</t>
    <phoneticPr fontId="5" type="noConversion"/>
  </si>
  <si>
    <t>13:56</t>
    <phoneticPr fontId="5" type="noConversion"/>
  </si>
  <si>
    <t>139-1401</t>
    <phoneticPr fontId="5" type="noConversion"/>
  </si>
  <si>
    <t>모르는 차량(04모3125) 세대 입차(민원인: 010-3941-2370)</t>
    <phoneticPr fontId="5" type="noConversion"/>
  </si>
  <si>
    <t>1초소 보관중 -&gt; 144-802(이상구)로 확인 -&gt; 세대연락 -&gt; 1초소 방문하여 찾아간다고 함 -&gt; 1초소에 내용전달</t>
    <phoneticPr fontId="5" type="noConversion"/>
  </si>
  <si>
    <t>04모3125(010-5211-6234) 차주와 통화 -&gt; 친지로 확인(음식전해주고 가는 길이었다고 함)</t>
    <phoneticPr fontId="5" type="noConversion"/>
  </si>
  <si>
    <r>
      <t xml:space="preserve">A. 지문인식기 CSV데이터 추출완료
</t>
    </r>
    <r>
      <rPr>
        <sz val="9"/>
        <rFont val="맑은 고딕"/>
        <family val="3"/>
        <charset val="129"/>
        <scheme val="minor"/>
      </rPr>
      <t xml:space="preserve">   (위치 : </t>
    </r>
    <r>
      <rPr>
        <b/>
        <sz val="9"/>
        <rFont val="맑은 고딕"/>
        <family val="3"/>
        <charset val="129"/>
        <scheme val="minor"/>
      </rPr>
      <t>D:\01.업무문서\04.출근부 관련\LogData\</t>
    </r>
    <r>
      <rPr>
        <sz val="9"/>
        <rFont val="맑은 고딕"/>
        <family val="3"/>
        <charset val="129"/>
        <scheme val="minor"/>
      </rPr>
      <t>HisGLog_0001_20220201.csv)</t>
    </r>
    <r>
      <rPr>
        <sz val="10"/>
        <rFont val="맑은 고딕"/>
        <family val="3"/>
        <charset val="129"/>
        <scheme val="minor"/>
      </rPr>
      <t xml:space="preserve">
A. 1월 지문인식 출근부 작성완료(A조)
A. 1월 출근현황표 작성완료(A조)
</t>
    </r>
    <r>
      <rPr>
        <b/>
        <sz val="10"/>
        <rFont val="맑은 고딕"/>
        <family val="3"/>
        <charset val="129"/>
        <scheme val="minor"/>
      </rPr>
      <t xml:space="preserve">※ 게스트룸  </t>
    </r>
    <r>
      <rPr>
        <sz val="10"/>
        <rFont val="맑은 고딕"/>
        <family val="3"/>
        <charset val="129"/>
        <scheme val="minor"/>
      </rPr>
      <t xml:space="preserve">
1. 열쇠, 일지 : 린넨룸(2번룸 맞은편)에 보관중
2. 주간(16시)은 미화팀에서 담당 : </t>
    </r>
    <r>
      <rPr>
        <sz val="10"/>
        <color theme="0" tint="-0.499984740745262"/>
        <rFont val="맑은 고딕"/>
        <family val="3"/>
        <charset val="129"/>
        <scheme val="minor"/>
      </rPr>
      <t>린넨룸 출입문에  담당자 연락처 부착 예정(X)</t>
    </r>
    <r>
      <rPr>
        <sz val="10"/>
        <rFont val="맑은 고딕"/>
        <family val="3"/>
        <charset val="129"/>
        <scheme val="minor"/>
      </rPr>
      <t xml:space="preserve">
-&gt; 린넨룸에 부착된 연락처(미화반장)로 연락요청
-&gt; 야간은 상황실에 열쇠 및 일지  전달 예정
3. 게스트룸 2월3일 부터 예약받음</t>
    </r>
    <phoneticPr fontId="5" type="noConversion"/>
  </si>
  <si>
    <t>15:58</t>
    <phoneticPr fontId="5" type="noConversion"/>
  </si>
  <si>
    <t>141-1001</t>
    <phoneticPr fontId="5" type="noConversion"/>
  </si>
  <si>
    <t>동행요청</t>
    <phoneticPr fontId="5" type="noConversion"/>
  </si>
  <si>
    <t>상황실대원 출동 -&gt; 이상없음 확인 상황종료</t>
    <phoneticPr fontId="5" type="noConversion"/>
  </si>
  <si>
    <t>입주민이 출타후 집에 돌아 왔는데 세대 현관문 도어락 덮개가 열려 있어 불안하여 들어가지 못하고 동행을 요청함</t>
    <phoneticPr fontId="5" type="noConversion"/>
  </si>
  <si>
    <t>야2</t>
    <phoneticPr fontId="5" type="noConversion"/>
  </si>
  <si>
    <t>16:41</t>
    <phoneticPr fontId="5" type="noConversion"/>
  </si>
  <si>
    <t>140-2704</t>
    <phoneticPr fontId="5" type="noConversion"/>
  </si>
  <si>
    <t xml:space="preserve">방송송출 완료 </t>
    <phoneticPr fontId="5" type="noConversion"/>
  </si>
  <si>
    <t>밑에층에서 담배냄새가 올라온다는 민원, 140동 흡연방송 요청</t>
    <phoneticPr fontId="5" type="noConversion"/>
  </si>
  <si>
    <t>17:00</t>
    <phoneticPr fontId="5" type="noConversion"/>
  </si>
  <si>
    <t>CCTV</t>
    <phoneticPr fontId="5" type="noConversion"/>
  </si>
  <si>
    <t>야1</t>
    <phoneticPr fontId="5" type="noConversion"/>
  </si>
  <si>
    <t xml:space="preserve">월 </t>
    <phoneticPr fontId="5" type="noConversion"/>
  </si>
  <si>
    <t>19:17</t>
    <phoneticPr fontId="5" type="noConversion"/>
  </si>
  <si>
    <t>134-1,2라인</t>
    <phoneticPr fontId="5" type="noConversion"/>
  </si>
  <si>
    <t>지하1층 공동현관문 개방되어있다는 민원</t>
    <phoneticPr fontId="5" type="noConversion"/>
  </si>
  <si>
    <t>초소대원 출동 --&gt; 점검후 정상작동 완료</t>
    <phoneticPr fontId="5" type="noConversion"/>
  </si>
  <si>
    <t>20:02</t>
    <phoneticPr fontId="5" type="noConversion"/>
  </si>
  <si>
    <t>120-1202</t>
    <phoneticPr fontId="5" type="noConversion"/>
  </si>
  <si>
    <t>1302에서 아이들이 뛰어다닌다는 민원</t>
    <phoneticPr fontId="5" type="noConversion"/>
  </si>
  <si>
    <t>IP 통화 --&gt; 자제요청 확인</t>
    <phoneticPr fontId="5" type="noConversion"/>
  </si>
  <si>
    <t>21:18</t>
    <phoneticPr fontId="5" type="noConversion"/>
  </si>
  <si>
    <t>112-601</t>
    <phoneticPr fontId="5" type="noConversion"/>
  </si>
  <si>
    <t>701에서 운동하는지 쿵쿵 거리는 소음 민원</t>
    <phoneticPr fontId="5" type="noConversion"/>
  </si>
  <si>
    <t>상황대원 CCTV 조회결과 특이사항 없음 세대방문객 오인으로 확인, 
민원인에게 내용전달 완료</t>
    <phoneticPr fontId="5" type="noConversion"/>
  </si>
  <si>
    <t xml:space="preserve">현관문 도어락이 올라가 있어서 확인요청 </t>
    <phoneticPr fontId="5" type="noConversion"/>
  </si>
  <si>
    <t>22:43</t>
    <phoneticPr fontId="5" type="noConversion"/>
  </si>
  <si>
    <t xml:space="preserve">이용시간이후에 사용하는사람들이 있다는 민원 </t>
    <phoneticPr fontId="5" type="noConversion"/>
  </si>
  <si>
    <t>초소대원 출동 --&gt; 퇴출조치 완료</t>
    <phoneticPr fontId="5" type="noConversion"/>
  </si>
  <si>
    <t>풋살장</t>
    <phoneticPr fontId="5" type="noConversion"/>
  </si>
  <si>
    <t xml:space="preserve"> 소음</t>
    <phoneticPr fontId="5" type="noConversion"/>
  </si>
  <si>
    <t>23:16</t>
    <phoneticPr fontId="5" type="noConversion"/>
  </si>
  <si>
    <t>138-1502</t>
    <phoneticPr fontId="5" type="noConversion"/>
  </si>
  <si>
    <t>1602에서 아이들이 뛰어다닌다는 민원</t>
    <phoneticPr fontId="5" type="noConversion"/>
  </si>
  <si>
    <t>시간이늦은관계로 통화 불가 안내 조치</t>
    <phoneticPr fontId="5" type="noConversion"/>
  </si>
  <si>
    <t>23:56</t>
    <phoneticPr fontId="5" type="noConversion"/>
  </si>
  <si>
    <t>136-601</t>
    <phoneticPr fontId="5" type="noConversion"/>
  </si>
  <si>
    <t>홈넷</t>
    <phoneticPr fontId="5" type="noConversion"/>
  </si>
  <si>
    <t>비상_안방 해제</t>
    <phoneticPr fontId="5" type="noConversion"/>
  </si>
  <si>
    <t>IP 통화 --&gt; 세대원 오작동 확인</t>
    <phoneticPr fontId="5" type="noConversion"/>
  </si>
  <si>
    <t>21:00</t>
    <phoneticPr fontId="5" type="noConversion"/>
  </si>
  <si>
    <t>초소일지</t>
    <phoneticPr fontId="5" type="noConversion"/>
  </si>
  <si>
    <t>상황대원 수거완료</t>
    <phoneticPr fontId="5" type="noConversion"/>
  </si>
  <si>
    <t>수거해서 상황실 일괄보관</t>
    <phoneticPr fontId="5" type="noConversion"/>
  </si>
  <si>
    <t>B.초소일지 일괄수거 상황실 보관--&gt;상황대원 수거 완료</t>
    <phoneticPr fontId="5" type="noConversion"/>
  </si>
  <si>
    <t>주1</t>
    <phoneticPr fontId="5" type="noConversion"/>
  </si>
  <si>
    <t>수</t>
    <phoneticPr fontId="5" type="noConversion"/>
  </si>
  <si>
    <t>주차단속      0대,  이동주차  0대, 경고장발부 0대</t>
    <phoneticPr fontId="5" type="noConversion"/>
  </si>
  <si>
    <t>07:20</t>
    <phoneticPr fontId="5" type="noConversion"/>
  </si>
  <si>
    <t>120-1201</t>
    <phoneticPr fontId="5" type="noConversion"/>
  </si>
  <si>
    <t>배송누락</t>
    <phoneticPr fontId="5" type="noConversion"/>
  </si>
  <si>
    <t>마켓컬리 배송품 112동 우회전 출구방향 인도에 방치되어 상황실 직원 회수함</t>
    <phoneticPr fontId="5" type="noConversion"/>
  </si>
  <si>
    <t>인수인계</t>
    <phoneticPr fontId="5" type="noConversion"/>
  </si>
  <si>
    <t>윤현석</t>
    <phoneticPr fontId="5" type="noConversion"/>
  </si>
  <si>
    <t>완료C</t>
    <phoneticPr fontId="5" type="noConversion"/>
  </si>
  <si>
    <t>08:53</t>
    <phoneticPr fontId="5" type="noConversion"/>
  </si>
  <si>
    <t xml:space="preserve">마켓컬리 고객센터 연락하여 회수담당부서에 내용전달하였으며, 익일배송담당자에게 전달한다고 함 -&gt; 회수처리 감사하다는 문자 받음 
-&gt; 입주민 내용전달완료 </t>
    <phoneticPr fontId="5" type="noConversion"/>
  </si>
  <si>
    <t>132-2102</t>
    <phoneticPr fontId="5" type="noConversion"/>
  </si>
  <si>
    <t>07시30분부터 애들이 뛴다며 2202호 주의조치해달라는 민원</t>
    <phoneticPr fontId="5" type="noConversion"/>
  </si>
  <si>
    <t>7초소 김희술대원 출동 -&gt; 손주들 뛰어놀음 2202호 내용전달 및 
2102호 피드백완료</t>
    <phoneticPr fontId="5" type="noConversion"/>
  </si>
  <si>
    <t>09:17</t>
    <phoneticPr fontId="5" type="noConversion"/>
  </si>
  <si>
    <t>128-B1</t>
    <phoneticPr fontId="5" type="noConversion"/>
  </si>
  <si>
    <t>공동현관문</t>
    <phoneticPr fontId="5" type="noConversion"/>
  </si>
  <si>
    <t>호출X</t>
    <phoneticPr fontId="5" type="noConversion"/>
  </si>
  <si>
    <t>09:23</t>
    <phoneticPr fontId="5" type="noConversion"/>
  </si>
  <si>
    <t>화재경보</t>
    <phoneticPr fontId="5" type="noConversion"/>
  </si>
  <si>
    <t>화재축적</t>
    <phoneticPr fontId="5" type="noConversion"/>
  </si>
  <si>
    <t>116-16F</t>
    <phoneticPr fontId="5" type="noConversion"/>
  </si>
  <si>
    <t xml:space="preserve">7초소 김희술대원 출동 -&gt; 정상작동 조치함 </t>
    <phoneticPr fontId="5" type="noConversion"/>
  </si>
  <si>
    <t>상황실 6초소 대원 출동 기전실내용전달완료 -&gt;1601호 음식물태움 해제함</t>
    <phoneticPr fontId="5" type="noConversion"/>
  </si>
  <si>
    <t>트램플린</t>
    <phoneticPr fontId="5" type="noConversion"/>
  </si>
  <si>
    <t>덮개파손</t>
    <phoneticPr fontId="5" type="noConversion"/>
  </si>
  <si>
    <t>10:00</t>
    <phoneticPr fontId="5" type="noConversion"/>
  </si>
  <si>
    <t>덮개파손 수리요청 보고</t>
    <phoneticPr fontId="5" type="noConversion"/>
  </si>
  <si>
    <t>erp등록완료</t>
    <phoneticPr fontId="5" type="noConversion"/>
  </si>
  <si>
    <t>10:34</t>
    <phoneticPr fontId="5" type="noConversion"/>
  </si>
  <si>
    <t>143-2401</t>
    <phoneticPr fontId="5" type="noConversion"/>
  </si>
  <si>
    <t>차량스크래치로 인해 메모지 남겨놨는데 확인불가하여 CCTV열람신청함</t>
    <phoneticPr fontId="5" type="noConversion"/>
  </si>
  <si>
    <t>내용전달 및 상황종료</t>
    <phoneticPr fontId="5" type="noConversion"/>
  </si>
  <si>
    <t>107-1801</t>
    <phoneticPr fontId="5" type="noConversion"/>
  </si>
  <si>
    <t>안방 비상</t>
    <phoneticPr fontId="5" type="noConversion"/>
  </si>
  <si>
    <t>입주민실수로 확인</t>
    <phoneticPr fontId="5" type="noConversion"/>
  </si>
  <si>
    <t>11:36</t>
    <phoneticPr fontId="5" type="noConversion"/>
  </si>
  <si>
    <t>11:58</t>
    <phoneticPr fontId="5" type="noConversion"/>
  </si>
  <si>
    <t>136동 입주민</t>
    <phoneticPr fontId="5" type="noConversion"/>
  </si>
  <si>
    <t>02-502-4387 산책로 비탈길 낙상해서 염화칼슘 뿌리라고 하셔서 고무 삭아서 안된다고 언급했으나 사람이 먼저지 그게 무슨소리냐 호통치심</t>
    <phoneticPr fontId="5" type="noConversion"/>
  </si>
  <si>
    <t>산책로</t>
    <phoneticPr fontId="5" type="noConversion"/>
  </si>
  <si>
    <t>김우진 영선과장 내용전달함</t>
    <phoneticPr fontId="5" type="noConversion"/>
  </si>
  <si>
    <t>122-1902</t>
    <phoneticPr fontId="5" type="noConversion"/>
  </si>
  <si>
    <t>아침부터 지금까지 쿵쿵거리고 바닥긁는소리가 종일 시끄럽다며 내용전달해달라는 민원</t>
    <phoneticPr fontId="5" type="noConversion"/>
  </si>
  <si>
    <t>7초소 김희술 대원 출동 -&gt; 2002호 세대호출했으나 응답없음 
-&gt; 1902호 민감한 세대로 피드백완료</t>
    <phoneticPr fontId="5" type="noConversion"/>
  </si>
  <si>
    <t>111-2802</t>
    <phoneticPr fontId="5" type="noConversion"/>
  </si>
  <si>
    <t>13:50</t>
    <phoneticPr fontId="5" type="noConversion"/>
  </si>
  <si>
    <t>폐기물문의</t>
    <phoneticPr fontId="5" type="noConversion"/>
  </si>
  <si>
    <t>이사온지 얼마 안되서 폐기물 어디다 버리는지 문의</t>
    <phoneticPr fontId="5" type="noConversion"/>
  </si>
  <si>
    <t>상황실 대원 입주민께 설명드림</t>
    <phoneticPr fontId="5" type="noConversion"/>
  </si>
  <si>
    <t>5초소</t>
    <phoneticPr fontId="5" type="noConversion"/>
  </si>
  <si>
    <t>14:30</t>
    <phoneticPr fontId="5" type="noConversion"/>
  </si>
  <si>
    <t>69주0378 차량이동중 부딪쳐서 차주 연락처 문의</t>
    <phoneticPr fontId="5" type="noConversion"/>
  </si>
  <si>
    <t>차주문의</t>
    <phoneticPr fontId="5" type="noConversion"/>
  </si>
  <si>
    <t>5초소 유광식대원 -&gt; 해당 차주 동호 및 연락처 문자발송완료</t>
    <phoneticPr fontId="5" type="noConversion"/>
  </si>
  <si>
    <t>C조</t>
    <phoneticPr fontId="5" type="noConversion"/>
  </si>
  <si>
    <t>실행업무</t>
    <phoneticPr fontId="5" type="noConversion"/>
  </si>
  <si>
    <r>
      <t xml:space="preserve">Ⓑ1층 현관 쪽문키가 없다는 초소 민원-&gt;파악후 2/3일 지원센타에 내용전달 예정
</t>
    </r>
    <r>
      <rPr>
        <b/>
        <sz val="10"/>
        <color rgb="FF0000FF"/>
        <rFont val="맑은 고딕"/>
        <family val="3"/>
        <charset val="129"/>
        <scheme val="minor"/>
      </rPr>
      <t xml:space="preserve">※ 게스트룸  </t>
    </r>
    <r>
      <rPr>
        <sz val="10"/>
        <rFont val="맑은 고딕"/>
        <family val="3"/>
        <charset val="129"/>
        <scheme val="minor"/>
      </rPr>
      <t xml:space="preserve">
1. 열쇠, 일지 : 린넨룸(2번룸 맞은편)에 보관중
2. 주간(16시)은 미화팀에서 담당 : 린넨룸 출입문에  담당자 연락처 부착 예정(X)
-&gt; 린넨룸에 부착된 연락처(미화반장)로 연락요청
-&gt; 야간은 상황실에 열쇠 및 일지  전달 예정
3. 게스트룸 2월3일 부터 예약받음 </t>
    </r>
    <phoneticPr fontId="5" type="noConversion"/>
  </si>
  <si>
    <t>C. 마켓컬리 회수제품 마켓컬리 회수담당자에게 전달할 것
C. 월간 용품 품의서 작성
C. 풋살장 타이연결해서 자물쇠 잠금할 것</t>
    <phoneticPr fontId="5" type="noConversion"/>
  </si>
  <si>
    <t>17:29</t>
    <phoneticPr fontId="5" type="noConversion"/>
  </si>
  <si>
    <t>116-2001</t>
    <phoneticPr fontId="5" type="noConversion"/>
  </si>
  <si>
    <t>통행이 불편하게 공동현관문 앞에 불법주차한 차량에 대해 이동 및 주의 조치 민원(민원인: 010-8876-7031)</t>
  </si>
  <si>
    <t>17:52</t>
    <phoneticPr fontId="5" type="noConversion"/>
  </si>
  <si>
    <t>135-B1 1,2L</t>
  </si>
  <si>
    <t>18:55</t>
    <phoneticPr fontId="5" type="noConversion"/>
  </si>
  <si>
    <t>19:00</t>
    <phoneticPr fontId="5" type="noConversion"/>
  </si>
  <si>
    <t>36두 3158 차량 밑에 돈봉투가 떨어져 있다고 연락(민원인: 010-5214-6202)</t>
    <phoneticPr fontId="5" type="noConversion"/>
  </si>
  <si>
    <t xml:space="preserve">이종화 </t>
    <phoneticPr fontId="5" type="noConversion"/>
  </si>
  <si>
    <t>IP 연락 -&gt; 자제요청 -&gt; 조심하겠다고 함</t>
    <phoneticPr fontId="5" type="noConversion"/>
  </si>
  <si>
    <t>121동</t>
    <phoneticPr fontId="5" type="noConversion"/>
  </si>
  <si>
    <t>IP 연락 -&gt; 입주민 오작동</t>
    <phoneticPr fontId="5" type="noConversion"/>
  </si>
  <si>
    <t>9초소 허명 대원 출동 -&gt; 31서 1688(135-1701, 010-6676-8385) 확인 -&gt; 차주와 통화 -&gt; 차량이동조치</t>
    <phoneticPr fontId="5" type="noConversion"/>
  </si>
  <si>
    <t>19:21</t>
    <phoneticPr fontId="5" type="noConversion"/>
  </si>
  <si>
    <t>106-2603</t>
    <phoneticPr fontId="5" type="noConversion"/>
  </si>
  <si>
    <t>IP 연락-&gt; 입주민 오작동</t>
    <phoneticPr fontId="5" type="noConversion"/>
  </si>
  <si>
    <t>비상_안방</t>
    <phoneticPr fontId="5" type="noConversion"/>
  </si>
  <si>
    <t>20:00</t>
    <phoneticPr fontId="5" type="noConversion"/>
  </si>
  <si>
    <t>128-202</t>
    <phoneticPr fontId="5" type="noConversion"/>
  </si>
  <si>
    <t>스크레치로 인한 확인 요청 158두 2272 (128동 B1)</t>
    <phoneticPr fontId="5" type="noConversion"/>
  </si>
  <si>
    <t>진행중</t>
    <phoneticPr fontId="5" type="noConversion"/>
  </si>
  <si>
    <t>20:37</t>
    <phoneticPr fontId="5" type="noConversion"/>
  </si>
  <si>
    <t>121-2003</t>
    <phoneticPr fontId="5" type="noConversion"/>
  </si>
  <si>
    <t>21:12</t>
    <phoneticPr fontId="5" type="noConversion"/>
  </si>
  <si>
    <t>105-1202</t>
    <phoneticPr fontId="5" type="noConversion"/>
  </si>
  <si>
    <t>IP 연락-&gt; 민원 내용전달  -&gt; 아래층이 자주 민원을 넣어 불쾌하다고 함</t>
    <phoneticPr fontId="5" type="noConversion"/>
  </si>
  <si>
    <t>21:22</t>
    <phoneticPr fontId="5" type="noConversion"/>
  </si>
  <si>
    <t>114-2402</t>
    <phoneticPr fontId="5" type="noConversion"/>
  </si>
  <si>
    <t>모르는 차량 입차 (70누 5284)</t>
    <phoneticPr fontId="5" type="noConversion"/>
  </si>
  <si>
    <t>소음</t>
    <phoneticPr fontId="5" type="noConversion"/>
  </si>
  <si>
    <t>게스트룸4호</t>
    <phoneticPr fontId="5" type="noConversion"/>
  </si>
  <si>
    <t>게스트룸5호에서 소음이 심하다는 민원</t>
    <phoneticPr fontId="5" type="noConversion"/>
  </si>
  <si>
    <t>상황실 대원 출동 -&gt; 자제요청 -&gt; 조심하겠다고 함</t>
    <phoneticPr fontId="5" type="noConversion"/>
  </si>
  <si>
    <t xml:space="preserve">상황실 대원 출동 -&gt; 36두 3158(121-501, 010-9012-3583) 차주와 통화 -&gt; 121동 주차장으로 입주민이 내려와 자녀가 받은 세배돈이라며 찾아감 </t>
    <phoneticPr fontId="5" type="noConversion"/>
  </si>
  <si>
    <t>01:36</t>
    <phoneticPr fontId="5" type="noConversion"/>
  </si>
  <si>
    <t>135동 1,2L</t>
    <phoneticPr fontId="5" type="noConversion"/>
  </si>
  <si>
    <t>불법주차</t>
    <phoneticPr fontId="5" type="noConversion"/>
  </si>
  <si>
    <t>위층에서 강아지 짖는 소리가 심함(민원인: 010-5646-1210)</t>
    <phoneticPr fontId="5" type="noConversion"/>
  </si>
  <si>
    <t>위층에서 의자 끄는 소리 걸어다니는 소리가심하게 들림</t>
    <phoneticPr fontId="5" type="noConversion"/>
  </si>
  <si>
    <t>위층에서 너무 애들이 뛴다는 민원 010-5899-2340</t>
  </si>
  <si>
    <t>위층에서 아이들 뛰는 소리로 민원</t>
  </si>
  <si>
    <t>위층에서 뛰는 소리 난다는 민원</t>
  </si>
  <si>
    <t>위층이 시끄럽다는 민원</t>
  </si>
  <si>
    <t>위층에서 드릴소리가 심하게 난다는 민원</t>
  </si>
  <si>
    <t>303호 배란다에 지린내가나서 위층 애완견이 소변을 본것같아 확인해달라는 민원</t>
  </si>
  <si>
    <t>위층에서 아이 뛰는 소리로 민원(010-3400-0429)</t>
  </si>
  <si>
    <t>위층 소음(큰 충격음과 두들기고 끌고 달그락 거리는 소리)이 난다며 근거를 남기고 싶다며 민원으로 기록해 달라는 요청  010-4522-5647</t>
  </si>
  <si>
    <t>위층에서 쿵쿵 소리가 난다는 민원(010-2680-6916)</t>
  </si>
  <si>
    <t>위층에서 애들 뛰는 소리가 난다는 민원(010-3102-4488)</t>
  </si>
  <si>
    <t>옆집 또는 위층에서 못질하는 소리가 난다는 민원(02-6203-8578)</t>
  </si>
  <si>
    <t>위층에서 쿵쿵 걷는 소리가 난다는 민원</t>
  </si>
  <si>
    <t>위층에 난리난것 같다는 민원</t>
  </si>
  <si>
    <t>위층 너무 뛰어다닌다며 이야기 해달라는 민원</t>
  </si>
  <si>
    <t>위층에서 너무 쿵쿵거리는 소음 들린다며 조심스럽게 걸어달라고 내용전달해달라는 민원</t>
  </si>
  <si>
    <t>위층세대 출입여부 CCTV확인요청</t>
  </si>
  <si>
    <t>위층 개짓는 소리가 심함</t>
  </si>
  <si>
    <t>위층에서 오전부터 싸우는 소리가 남(010-4621-4053)</t>
  </si>
  <si>
    <t>위층에서 소리지르고 뛰어논다며 IP폰통화로 내용전달해달라는 민원</t>
  </si>
  <si>
    <t>쿵쿵거리는 소리가 나면서 윗위층인지 아래층세대인지 싸우는 소리가 들린다며 해결책은 없는지 문의함 / 010-4522-5647</t>
  </si>
  <si>
    <t>위층이 쿵쿵 거려요 010-7748-4287</t>
  </si>
  <si>
    <t>위층에서 애들 뛰는 소리가 심함</t>
  </si>
  <si>
    <t>위층이 쿵쿵 거려요 010-7748-4287 (1/13 00:42 민원)</t>
  </si>
  <si>
    <t>위층이 발소리가 많이 난다는 민원</t>
  </si>
  <si>
    <t>위층에서 새벽에도 쿵쿵 거려요  자제요청민원 IP폰으로 들어옴</t>
  </si>
  <si>
    <t>위층이 너무 시끄러워요 민원인:010-5221-2909</t>
  </si>
  <si>
    <t>주말마다 위층에서 애들 뛰는 소리가 심함</t>
  </si>
  <si>
    <t>위층(1603)에서 애들 뛰는 소리가 심함</t>
  </si>
  <si>
    <t>층간소음 위층이 너무 쿵쿵거려서 내용전달해달라는 민원</t>
  </si>
  <si>
    <t>1703호 위층 애가 소리지르고 쿵쿵거리는데 내용전달해달라는 민원</t>
  </si>
  <si>
    <t>위층 쿵쿵거리는 소리에 참을만큼 참았다며 위층 전달하거나 본인집에 와서 확인해보라고 함 -&gt; 해결방안을 제시하면 그렇게 진행하겠다고 함</t>
  </si>
  <si>
    <t xml:space="preserve">위층에서 너무 뛰어요 </t>
  </si>
  <si>
    <t>위층에서 너무 뛰어요 010-3742-2455</t>
  </si>
  <si>
    <t>위층에서 아이들 뛰는 소리가 심하다는 민원</t>
  </si>
  <si>
    <t>위층에서 너~~무 뛰어요</t>
  </si>
  <si>
    <t>위층에서 쿵쿵 너무 뛰어요</t>
  </si>
  <si>
    <t>위층에서 애들 뛰는 소리로 민원</t>
  </si>
  <si>
    <t>위층에서 애들 뛰는 소리로 민원(010-3266-5103)</t>
  </si>
  <si>
    <t>위층에서 애들 뛰는 소리로 민원(010-7155-5611)</t>
  </si>
  <si>
    <t>위층에서 학생들 떠드는 소리가 심하다는 민원(010-6282-7374)</t>
  </si>
  <si>
    <t>위층에서 가구끄는 소리가 심하다는 민원</t>
  </si>
  <si>
    <t>위층에서 트레밀을 누가 타는거 같다며 세대와서 확인해보라고 함</t>
  </si>
  <si>
    <t>위층에서 오전 6시부터 기계돌아가는 소리난다고 민원(010-9520-6040)</t>
  </si>
  <si>
    <t>위층에서 몇일 전부터 소음이 나는데 이사가는 세대인지 확인 민원</t>
  </si>
  <si>
    <t>위층에서 공사 소음이 심함</t>
  </si>
  <si>
    <t>위층이 너무 시끄러워요 민원인:010-8982-0863</t>
  </si>
  <si>
    <t>2601호 손주가 와서 콩콩콩 걸어?뛰어다니는데 어디까지 참아야 하는지 매트 위층에는 설치되었는지 매트값 드린다고 해도 거절하고 조심하겠다고 하는데 전혀 개선되는게 없다며 먼저 전화통화요청 민원인 010-7172-2513</t>
  </si>
  <si>
    <t>위층에서 아이들 뛰는소리, 발망치 소리가 심함(010-7748-4287)</t>
  </si>
  <si>
    <t>위층에서 발망치 소리가 심함(010-7748-4287)</t>
  </si>
  <si>
    <t>위층 1603호에서 드릴 및 망치질이 몇시간째 지속된다며 공사 중지시켜달라는 민원</t>
  </si>
  <si>
    <t>위층 쿵쿵거리는 소리</t>
  </si>
  <si>
    <t>2703호 위층 시끄러워서 자제요청 전달해달라는 민원</t>
  </si>
  <si>
    <t>위층에서 쿵쿵 거려요 확인요망 02-542-6148</t>
  </si>
  <si>
    <t>위층 애들 뛰는 소리 심함. 슬리퍼 신어달라고 전해달라고 함(민원인: 010-9988-8504)</t>
  </si>
  <si>
    <t>위층이 많이 시끄러움</t>
  </si>
  <si>
    <t>공동현관문 앞에 불법주차한 차량 단속</t>
    <phoneticPr fontId="5" type="noConversion"/>
  </si>
  <si>
    <t>B1- 11도0818(135-1801), B2- 344구4606(135-2301) 차량 주차위반경고장 부착</t>
    <phoneticPr fontId="5" type="noConversion"/>
  </si>
  <si>
    <t>IP 연락 -&gt; 자제요청 -&gt; 현재 뛰는 사람없고 오후 9시이후 조용히 하는 걸로 아래층과 합의했다고 함</t>
    <phoneticPr fontId="5" type="noConversion"/>
  </si>
  <si>
    <t>차량조회 -&gt; 배송차량으로 확인 -&gt; 민원인 피드백</t>
    <phoneticPr fontId="5" type="noConversion"/>
  </si>
  <si>
    <t>19:40</t>
    <phoneticPr fontId="5" type="noConversion"/>
  </si>
  <si>
    <t>입대위 회장님 상황실 방문</t>
    <phoneticPr fontId="5" type="noConversion"/>
  </si>
  <si>
    <t>상황실 대원 격려</t>
    <phoneticPr fontId="5" type="noConversion"/>
  </si>
  <si>
    <t>02:00</t>
    <phoneticPr fontId="5" type="noConversion"/>
  </si>
  <si>
    <t>112-B1</t>
    <phoneticPr fontId="5" type="noConversion"/>
  </si>
  <si>
    <t>전기차</t>
    <phoneticPr fontId="5" type="noConversion"/>
  </si>
  <si>
    <t>2/4일 출근시 연락 및 이동요청 예정(A조)</t>
    <phoneticPr fontId="5" type="noConversion"/>
  </si>
  <si>
    <r>
      <t xml:space="preserve">A. 111동 입.출 </t>
    </r>
    <r>
      <rPr>
        <sz val="10"/>
        <rFont val="맑은 고딕"/>
        <family val="3"/>
        <charset val="129"/>
      </rPr>
      <t>↔ 114동 입.출 CCTV가 바뀌어 있어 채널명 변경(변경전 녹화분은 그 전 채널명으로 나옴)
A. 19:40 입대위 회장님 상황실 방문</t>
    </r>
    <r>
      <rPr>
        <sz val="10"/>
        <rFont val="맑은 고딕"/>
        <family val="3"/>
        <charset val="129"/>
        <scheme val="minor"/>
      </rPr>
      <t xml:space="preserve">
</t>
    </r>
    <phoneticPr fontId="5" type="noConversion"/>
  </si>
  <si>
    <r>
      <t xml:space="preserve">Ⓑ1/30 1층 현관 쪽문키가 없다는 초소 민원-&gt;파악후 2/3일 지원센타에 내용전달 예정
C. 풋살장 타이연결해서 자물쇠 잠금할 것
C. 월간 용품 품의서 작성 확인 (C조, A조) 
   </t>
    </r>
    <r>
      <rPr>
        <sz val="9"/>
        <rFont val="맑은 고딕"/>
        <family val="3"/>
        <charset val="129"/>
        <scheme val="minor"/>
      </rPr>
      <t xml:space="preserve"> ( 바탕화면 -&gt; 반포자이 월간용품 품의서(2022년02월03일) )</t>
    </r>
    <r>
      <rPr>
        <sz val="10"/>
        <rFont val="맑은 고딕"/>
        <family val="3"/>
        <charset val="129"/>
        <scheme val="minor"/>
      </rPr>
      <t xml:space="preserve">
C. 마켓컬리 회수제품 마켓컬리 회수담당자에게 전달할 것 -&gt; </t>
    </r>
    <r>
      <rPr>
        <b/>
        <sz val="10"/>
        <rFont val="맑은 고딕"/>
        <family val="3"/>
        <charset val="129"/>
        <scheme val="minor"/>
      </rPr>
      <t>A. 2/3 05:30  마켓컬리 이영주 매니저(010-6217-6724, 경기 81자8474) 물품 회수</t>
    </r>
    <phoneticPr fontId="5" type="noConversion"/>
  </si>
  <si>
    <r>
      <t>Ⓑ1/30 1층 현관 쪽문키가 없다는 초소 민원-&gt;파악후 2/3일 지원센타에 내용전달 예정
C. 월간 용품 품의서 작성 확인 (A,C조)</t>
    </r>
    <r>
      <rPr>
        <sz val="6.8"/>
        <rFont val="맑은 고딕"/>
        <family val="3"/>
        <charset val="129"/>
        <scheme val="minor"/>
      </rPr>
      <t xml:space="preserve"> (바탕화면-&gt;반포자이 월간용품 품의서(2022년02월03일) )</t>
    </r>
    <r>
      <rPr>
        <sz val="10"/>
        <rFont val="맑은 고딕"/>
        <family val="3"/>
        <charset val="129"/>
        <scheme val="minor"/>
      </rPr>
      <t/>
    </r>
    <phoneticPr fontId="5" type="noConversion"/>
  </si>
  <si>
    <t>윤현석</t>
    <phoneticPr fontId="5" type="noConversion"/>
  </si>
  <si>
    <t>인수인계</t>
    <phoneticPr fontId="5" type="noConversion"/>
  </si>
  <si>
    <t>완료C</t>
    <phoneticPr fontId="5" type="noConversion"/>
  </si>
  <si>
    <t>Ⓑ128-2402호2/2일 까지 장기출타-&gt;신문,택배등 8초소에 보관요청
Ⓑ대형 폐기물-&gt;30일 야간(31일 새벽) 입차,이후 2/3일 새벽 입차 한다고함
Ⓑ72누3568-&gt;솔라티 차량 2.77m(133-601호) 지원센타와 협의 홈플러스앞 주차중인데 단속 경고장이 많이 붙어있다는 항의-&gt;명절기간 단속 자제요청
Ⓑ126-502호 13:00-&gt;09:00로 시간변경-&gt;시간 연장하여 오후까지 이사 진행예정</t>
    <phoneticPr fontId="5" type="noConversion"/>
  </si>
  <si>
    <t>주차단속      20대,  이동주차  0대, 경고장발부 20대</t>
    <phoneticPr fontId="5" type="noConversion"/>
  </si>
  <si>
    <t>138-2301</t>
    <phoneticPr fontId="5" type="noConversion"/>
  </si>
  <si>
    <t>09:44</t>
    <phoneticPr fontId="5" type="noConversion"/>
  </si>
  <si>
    <t>민원업무</t>
    <phoneticPr fontId="5" type="noConversion"/>
  </si>
  <si>
    <t>금고</t>
    <phoneticPr fontId="5" type="noConversion"/>
  </si>
  <si>
    <t>금고안열려서 열어달라는 민원</t>
    <phoneticPr fontId="5" type="noConversion"/>
  </si>
  <si>
    <t>금고개방완료</t>
    <phoneticPr fontId="5" type="noConversion"/>
  </si>
  <si>
    <t>카드지갑분실신고</t>
    <phoneticPr fontId="5" type="noConversion"/>
  </si>
  <si>
    <t>분실물</t>
    <phoneticPr fontId="5" type="noConversion"/>
  </si>
  <si>
    <t>10:55</t>
    <phoneticPr fontId="5" type="noConversion"/>
  </si>
  <si>
    <t>117동 손소속제 부족 생활지원센터 이윤정 경리주임 요청</t>
    <phoneticPr fontId="5" type="noConversion"/>
  </si>
  <si>
    <t>손소독제</t>
    <phoneticPr fontId="5" type="noConversion"/>
  </si>
  <si>
    <t>125동 1호기 펌프파손 생활지원센터 이윤정 경리주임 요청</t>
    <phoneticPr fontId="5" type="noConversion"/>
  </si>
  <si>
    <t>입차보고</t>
    <phoneticPr fontId="5" type="noConversion"/>
  </si>
  <si>
    <t>관제업무</t>
    <phoneticPr fontId="5" type="noConversion"/>
  </si>
  <si>
    <t>입주민</t>
    <phoneticPr fontId="5" type="noConversion"/>
  </si>
  <si>
    <t>습득시 연락드린다고 안내함</t>
    <phoneticPr fontId="5" type="noConversion"/>
  </si>
  <si>
    <t xml:space="preserve">서초구청 방역차량 121동 입차 </t>
    <phoneticPr fontId="5" type="noConversion"/>
  </si>
  <si>
    <t>10초소</t>
    <phoneticPr fontId="5" type="noConversion"/>
  </si>
  <si>
    <t>13:14</t>
    <phoneticPr fontId="5" type="noConversion"/>
  </si>
  <si>
    <t>13:15</t>
    <phoneticPr fontId="5" type="noConversion"/>
  </si>
  <si>
    <t>13:16</t>
    <phoneticPr fontId="5" type="noConversion"/>
  </si>
  <si>
    <t>117-2 EV</t>
    <phoneticPr fontId="5" type="noConversion"/>
  </si>
  <si>
    <t>125-1 EV</t>
    <phoneticPr fontId="5" type="noConversion"/>
  </si>
  <si>
    <t>손소독제 교체완료</t>
    <phoneticPr fontId="5" type="noConversion"/>
  </si>
  <si>
    <t>120-2503</t>
    <phoneticPr fontId="5" type="noConversion"/>
  </si>
  <si>
    <t>층간소음</t>
    <phoneticPr fontId="5" type="noConversion"/>
  </si>
  <si>
    <t>13:21</t>
    <phoneticPr fontId="5" type="noConversion"/>
  </si>
  <si>
    <t>천장이 무너질거 같아 확인해달라는 민원 010-9069-8821</t>
    <phoneticPr fontId="5" type="noConversion"/>
  </si>
  <si>
    <t>바닥공사로 확인 -&gt; 김보선 지원대리 전화연결 -&gt; 이관완료</t>
    <phoneticPr fontId="5" type="noConversion"/>
  </si>
  <si>
    <t>25F(2~3호 추정) 방역함</t>
    <phoneticPr fontId="5" type="noConversion"/>
  </si>
  <si>
    <t>121-1 EV</t>
    <phoneticPr fontId="5" type="noConversion"/>
  </si>
  <si>
    <t>13:52</t>
    <phoneticPr fontId="5" type="noConversion"/>
  </si>
  <si>
    <t>CCTV</t>
    <phoneticPr fontId="5" type="noConversion"/>
  </si>
  <si>
    <t xml:space="preserve">승강기 내장재가 떨어져 내려앉아서 CCTV각도조절 불가 </t>
    <phoneticPr fontId="5" type="noConversion"/>
  </si>
  <si>
    <t>erp등록완료</t>
    <phoneticPr fontId="5" type="noConversion"/>
  </si>
  <si>
    <t>목</t>
    <phoneticPr fontId="5" type="noConversion"/>
  </si>
  <si>
    <t>주2</t>
    <phoneticPr fontId="5" type="noConversion"/>
  </si>
  <si>
    <t>121-2 EV</t>
    <phoneticPr fontId="5" type="noConversion"/>
  </si>
  <si>
    <t>무단사용</t>
    <phoneticPr fontId="5" type="noConversion"/>
  </si>
  <si>
    <t>14:35</t>
    <phoneticPr fontId="5" type="noConversion"/>
  </si>
  <si>
    <t>121동 2801호 인테리어 천장공사 무단 승강기 자체보양제로 자재이동중 보고</t>
    <phoneticPr fontId="5" type="noConversion"/>
  </si>
  <si>
    <t>주차단속      10대,  이동주차  7대, 경고장발부 3대</t>
    <phoneticPr fontId="5" type="noConversion"/>
  </si>
  <si>
    <t xml:space="preserve">138동 B1 1호기 LED 층수표기판 안나옴 </t>
    <phoneticPr fontId="5" type="noConversion"/>
  </si>
  <si>
    <t>FMLG신고</t>
    <phoneticPr fontId="5" type="noConversion"/>
  </si>
  <si>
    <t>138-B1 EV-1</t>
    <phoneticPr fontId="5" type="noConversion"/>
  </si>
  <si>
    <t>15:28</t>
    <phoneticPr fontId="5" type="noConversion"/>
  </si>
  <si>
    <t xml:space="preserve">FMLG 접수완료 -&gt; </t>
    <phoneticPr fontId="5" type="noConversion"/>
  </si>
  <si>
    <t>140-1,2</t>
    <phoneticPr fontId="5" type="noConversion"/>
  </si>
  <si>
    <t>16:00</t>
    <phoneticPr fontId="5" type="noConversion"/>
  </si>
  <si>
    <t>140동 1,2호기 펌프파손 생활지원센터 박은정 주임 요청</t>
    <phoneticPr fontId="5" type="noConversion"/>
  </si>
  <si>
    <t>16:04</t>
    <phoneticPr fontId="5" type="noConversion"/>
  </si>
  <si>
    <t>105-2002</t>
    <phoneticPr fontId="5" type="noConversion"/>
  </si>
  <si>
    <t>타차량방문</t>
    <phoneticPr fontId="5" type="noConversion"/>
  </si>
  <si>
    <t>61보2482 -&gt; 105동 2002호 타차량방문으로 확인요청 010-7173-7443 민원인</t>
    <phoneticPr fontId="5" type="noConversion"/>
  </si>
  <si>
    <t>010-3001-6667 차주로 확인 129-1102 수업차량으로 확인 
-&gt; 박은정 주임 수정요청하여 내용전달완료</t>
    <phoneticPr fontId="5" type="noConversion"/>
  </si>
  <si>
    <r>
      <t xml:space="preserve">A. 111동 입.출 </t>
    </r>
    <r>
      <rPr>
        <sz val="10"/>
        <rFont val="맑은 고딕"/>
        <family val="3"/>
        <charset val="129"/>
      </rPr>
      <t xml:space="preserve">↔ 114동 입.출 CCTV가 바뀌어 있어 채널명 변경(변경전 녹화분은 그 전 채널명으로 나옴)
C. 각조별 출근부 본사 메일송부완료
C. 염화칼슘 재고현황파악 영선과장 내용전달완료
C. 121동 1호기 승강기 CCTV 내장재 내려앉아서 erp등록완료
C. </t>
    </r>
    <r>
      <rPr>
        <b/>
        <sz val="10"/>
        <color rgb="FFFF0000"/>
        <rFont val="맑은 고딕"/>
        <family val="3"/>
        <charset val="129"/>
      </rPr>
      <t>생활지원센터 지적사항</t>
    </r>
    <r>
      <rPr>
        <b/>
        <sz val="10"/>
        <rFont val="맑은 고딕"/>
        <family val="3"/>
        <charset val="129"/>
      </rPr>
      <t xml:space="preserve"> 2월3일 02시 70호2301 쿠팡이츠 배송차량 배송으로 분류할것 친지 또는 기타 방문으로 절대 발권하지 말라고 함
</t>
    </r>
    <r>
      <rPr>
        <b/>
        <sz val="10"/>
        <color rgb="FFFF0000"/>
        <rFont val="맑은 고딕"/>
        <family val="3"/>
        <charset val="129"/>
      </rPr>
      <t>기존 입력된거 똑같이 입력하지 말고 반드시 확인하고 발권할 것</t>
    </r>
    <r>
      <rPr>
        <b/>
        <sz val="10"/>
        <rFont val="맑은 고딕"/>
        <family val="3"/>
        <charset val="129"/>
      </rPr>
      <t xml:space="preserve">
C. 케이블타이 현재 없음 생활지원센터 수령예정</t>
    </r>
    <phoneticPr fontId="5" type="noConversion"/>
  </si>
  <si>
    <t>타이수령 후 손소독제 큰거 펌프파손 교체예정</t>
    <phoneticPr fontId="5" type="noConversion"/>
  </si>
  <si>
    <t>김보선 지원대리 보고 -&gt; 5초소 공사중지 실시 -&gt; 공사중단 확인후 복귀
-&gt; 익일 공사예정으로 변경함</t>
    <phoneticPr fontId="5" type="noConversion"/>
  </si>
  <si>
    <t>야2</t>
    <phoneticPr fontId="5" type="noConversion"/>
  </si>
  <si>
    <t>16:39</t>
    <phoneticPr fontId="5" type="noConversion"/>
  </si>
  <si>
    <t>105-1101</t>
    <phoneticPr fontId="5" type="noConversion"/>
  </si>
  <si>
    <t>위층에서 천장이 흔들릴 정도로 뜀</t>
    <phoneticPr fontId="5" type="noConversion"/>
  </si>
  <si>
    <t>IP 연락 -&gt; 자제요청 -&gt; 조심하겠다고 함</t>
    <phoneticPr fontId="5" type="noConversion"/>
  </si>
  <si>
    <t>이종화</t>
    <phoneticPr fontId="5" type="noConversion"/>
  </si>
  <si>
    <t>완료A</t>
    <phoneticPr fontId="5" type="noConversion"/>
  </si>
  <si>
    <t>17:08</t>
    <phoneticPr fontId="5" type="noConversion"/>
  </si>
  <si>
    <t>CCTV열람</t>
  </si>
  <si>
    <t>협조공문 지참 후 CCTV 열람 접수하라고 안내</t>
  </si>
  <si>
    <t>18:00</t>
    <phoneticPr fontId="5" type="noConversion"/>
  </si>
  <si>
    <t>119-1902</t>
    <phoneticPr fontId="5" type="noConversion"/>
  </si>
  <si>
    <t>위층에서 애들이 뛰어다님</t>
    <phoneticPr fontId="5" type="noConversion"/>
  </si>
  <si>
    <t>IP 연락 -&gt; 자제요청 -&gt; 애들 안뛰고있다고 함</t>
    <phoneticPr fontId="5" type="noConversion"/>
  </si>
  <si>
    <t>18:02</t>
    <phoneticPr fontId="5" type="noConversion"/>
  </si>
  <si>
    <t>3게이트</t>
    <phoneticPr fontId="5" type="noConversion"/>
  </si>
  <si>
    <t>상황실 확인</t>
    <phoneticPr fontId="5" type="noConversion"/>
  </si>
  <si>
    <t>파리바게트로 경로 확인 위해 입차</t>
    <phoneticPr fontId="5" type="noConversion"/>
  </si>
  <si>
    <t>19:30</t>
    <phoneticPr fontId="5" type="noConversion"/>
  </si>
  <si>
    <t>19:20</t>
    <phoneticPr fontId="5" type="noConversion"/>
  </si>
  <si>
    <t>128동</t>
    <phoneticPr fontId="5" type="noConversion"/>
  </si>
  <si>
    <t>안내방송</t>
    <phoneticPr fontId="5" type="noConversion"/>
  </si>
  <si>
    <t>전동</t>
    <phoneticPr fontId="5" type="noConversion"/>
  </si>
  <si>
    <t>폐자전거 처분 전 소유자 최종 확인 협조 안내</t>
    <phoneticPr fontId="5" type="noConversion"/>
  </si>
  <si>
    <t>서초경찰서 여성청소년수사1팀(02-3483-9505) CCTV 열람 문의</t>
    <phoneticPr fontId="5" type="noConversion"/>
  </si>
  <si>
    <t xml:space="preserve">CCTV 확인결과 의심갈만한 사항 없음 -&gt; 내일(2/3) 민원인에 내용전달 예정(A조) </t>
    <phoneticPr fontId="5" type="noConversion"/>
  </si>
  <si>
    <t>19:10</t>
    <phoneticPr fontId="5" type="noConversion"/>
  </si>
  <si>
    <t>CCTV 확인결과 의심갈만한 사항 없음 -&gt; 민원인에 내용전달</t>
    <phoneticPr fontId="5" type="noConversion"/>
  </si>
  <si>
    <t>이대진</t>
    <phoneticPr fontId="5" type="noConversion"/>
  </si>
  <si>
    <t>19:24</t>
    <phoneticPr fontId="5" type="noConversion"/>
  </si>
  <si>
    <t>방송완료</t>
    <phoneticPr fontId="5" type="noConversion"/>
  </si>
  <si>
    <t>20:15</t>
    <phoneticPr fontId="5" type="noConversion"/>
  </si>
  <si>
    <t>128-102</t>
    <phoneticPr fontId="5" type="noConversion"/>
  </si>
  <si>
    <t>16조 3420 -&gt;128동102호 타차량방문 으로 확인 요청(010-5494-1106)</t>
    <phoneticPr fontId="5" type="noConversion"/>
  </si>
  <si>
    <t>차량 조회 결과 -&gt;수업 차량 으로 확인-&gt; 입주민 내용전달</t>
    <phoneticPr fontId="5" type="noConversion"/>
  </si>
  <si>
    <t>20:56</t>
    <phoneticPr fontId="5" type="noConversion"/>
  </si>
  <si>
    <t>135-203</t>
    <phoneticPr fontId="5" type="noConversion"/>
  </si>
  <si>
    <t>21:08</t>
    <phoneticPr fontId="5" type="noConversion"/>
  </si>
  <si>
    <t xml:space="preserve">22거 3066(112-503호) 전기차 충전구역에 충전도 안하면서 계속 주차중 </t>
    <phoneticPr fontId="5" type="noConversion"/>
  </si>
  <si>
    <t>112-B1</t>
  </si>
  <si>
    <t>전기차</t>
  </si>
  <si>
    <t>21:33</t>
    <phoneticPr fontId="5" type="noConversion"/>
  </si>
  <si>
    <t>차주와 통화 -&gt; 내용전달</t>
    <phoneticPr fontId="5" type="noConversion"/>
  </si>
  <si>
    <t>21:49</t>
    <phoneticPr fontId="5" type="noConversion"/>
  </si>
  <si>
    <t>126-502</t>
    <phoneticPr fontId="5" type="noConversion"/>
  </si>
  <si>
    <t>비상_안방</t>
    <phoneticPr fontId="5" type="noConversion"/>
  </si>
  <si>
    <t>IP 연락 -&gt; 기기 오작동</t>
    <phoneticPr fontId="5" type="noConversion"/>
  </si>
  <si>
    <t>23:08</t>
    <phoneticPr fontId="5" type="noConversion"/>
  </si>
  <si>
    <t>발망치 조심스럽게 걷거나 슬리퍼 신고 생활해달라고 2804호 내용전달요청</t>
  </si>
  <si>
    <t>00:03</t>
    <phoneticPr fontId="5" type="noConversion"/>
  </si>
  <si>
    <t>124-401</t>
    <phoneticPr fontId="5" type="noConversion"/>
  </si>
  <si>
    <t>이종화</t>
    <phoneticPr fontId="5" type="noConversion"/>
  </si>
  <si>
    <t>완료A</t>
    <phoneticPr fontId="5" type="noConversion"/>
  </si>
  <si>
    <t>00:23</t>
    <phoneticPr fontId="5" type="noConversion"/>
  </si>
  <si>
    <t>독서실</t>
    <phoneticPr fontId="5" type="noConversion"/>
  </si>
  <si>
    <t>154번 자리 학생 엄마가 전화 요청</t>
    <phoneticPr fontId="5" type="noConversion"/>
  </si>
  <si>
    <t>학생이 전화 드림</t>
    <phoneticPr fontId="5" type="noConversion"/>
  </si>
  <si>
    <t>이대진</t>
    <phoneticPr fontId="5" type="noConversion"/>
  </si>
  <si>
    <t>위층에서 저녁시간부터 간헐적 쿵쿵거림</t>
    <phoneticPr fontId="5" type="noConversion"/>
  </si>
  <si>
    <t>134-B2
144-B2</t>
    <phoneticPr fontId="5" type="noConversion"/>
  </si>
  <si>
    <t>2/6일 A조 주간 근무에 연락 예정</t>
    <phoneticPr fontId="5" type="noConversion"/>
  </si>
  <si>
    <t>IP 연락 -&gt; 통신에러 -&gt; 9초소 허명 대원 출동 -&gt; 303호 문 안열어줌 -&gt; 203호 내용전달(현재는 소음없다고 함)</t>
    <phoneticPr fontId="5" type="noConversion"/>
  </si>
  <si>
    <t>9초소 허명 대원 출동 -&gt; 공동현관문 정상작동 완료</t>
    <phoneticPr fontId="5" type="noConversion"/>
  </si>
  <si>
    <t>134-1704 입주민이 지상1층 공동현관문이 개방되어 있다고 민원(민원인: 010-4735-8147)</t>
    <phoneticPr fontId="5" type="noConversion"/>
  </si>
  <si>
    <t>참아보다가 심해지면 다시 연락 주기로 함</t>
    <phoneticPr fontId="5" type="noConversion"/>
  </si>
  <si>
    <t>층간소음 위층에서 쿵쿵 소리가 심함</t>
    <phoneticPr fontId="5" type="noConversion"/>
  </si>
  <si>
    <t>2/2 22거3066(112-503, 010-5596-0725) 전기차 충전구역에 충전도 안하면서 계속 주차중 (2초소 대원 발견)</t>
    <phoneticPr fontId="5" type="noConversion"/>
  </si>
  <si>
    <t>158두 2272 차량 운전석쪽 휀다 위 스크래치(112-B1) 확인 건</t>
    <phoneticPr fontId="5" type="noConversion"/>
  </si>
  <si>
    <t>학원 차량(78다6675, 71마3887 스마트 셔틀 TEL 02-797-0724)이 일주일째 주차를 하고 있음 (민원인: 010-3245-0188)</t>
    <phoneticPr fontId="5" type="noConversion"/>
  </si>
  <si>
    <t>순찰 박동만 대원 출동 -&gt; 주차위반 경고장 부착</t>
  </si>
  <si>
    <t>생활업무</t>
    <phoneticPr fontId="5" type="noConversion"/>
  </si>
  <si>
    <r>
      <t xml:space="preserve">Ⓑ1/30 1층 현관 쪽문키가 없다는 초소 민원-&gt;파악후 2/3일 지원센타에 내용전달 예정
C. 월간 용품 품의서 작성 확인 (A,C조) </t>
    </r>
    <r>
      <rPr>
        <b/>
        <sz val="6"/>
        <rFont val="맑은 고딕"/>
        <family val="3"/>
        <charset val="129"/>
        <scheme val="minor"/>
      </rPr>
      <t>(바탕화면-&gt;반포자이 월간용품 품의서(2022년02월03일))</t>
    </r>
    <r>
      <rPr>
        <sz val="10"/>
        <rFont val="맑은 고딕"/>
        <family val="3"/>
        <charset val="129"/>
        <scheme val="minor"/>
      </rPr>
      <t xml:space="preserve">
A. 111동 입.출 ↔ 114동 입.출 CCTV가 바뀌어 있어 채널명 변경(변경전 녹화분은 그 전 채널명으로 나옴)
C. 각조별 출근부 본사 메일송부완료
C. 염화칼슘 재고현황파악 영선과장 내용전달완료
C. 121동 1호기 승강기 CCTV 내장재 내려앉아서 erp등록완료
</t>
    </r>
    <r>
      <rPr>
        <b/>
        <sz val="10"/>
        <rFont val="맑은 고딕"/>
        <family val="3"/>
        <charset val="129"/>
        <scheme val="minor"/>
      </rPr>
      <t xml:space="preserve">C. </t>
    </r>
    <r>
      <rPr>
        <b/>
        <sz val="10"/>
        <color rgb="FFFF0000"/>
        <rFont val="맑은 고딕"/>
        <family val="3"/>
        <charset val="129"/>
        <scheme val="minor"/>
      </rPr>
      <t>생활지원센터 지적사항</t>
    </r>
    <r>
      <rPr>
        <b/>
        <sz val="10"/>
        <rFont val="맑은 고딕"/>
        <family val="3"/>
        <charset val="129"/>
        <scheme val="minor"/>
      </rPr>
      <t xml:space="preserve"> 2월3일 02시 70호2301 쿠팡이츠 배송차량 배송으로 분류할것 친지 또는 기타 방문으로 절대 발권하지 말라고 함
</t>
    </r>
    <r>
      <rPr>
        <b/>
        <sz val="10"/>
        <color rgb="FFFF0000"/>
        <rFont val="맑은 고딕"/>
        <family val="3"/>
        <charset val="129"/>
        <scheme val="minor"/>
      </rPr>
      <t>기존 입력된거 똑같이 입력하지 말고 반드시 확인하고 발권할 것</t>
    </r>
    <r>
      <rPr>
        <b/>
        <sz val="10"/>
        <rFont val="맑은 고딕"/>
        <family val="3"/>
        <charset val="129"/>
        <scheme val="minor"/>
      </rPr>
      <t xml:space="preserve">
C. 케이블타이 현재 없음 생활지원센터 수령예정</t>
    </r>
    <phoneticPr fontId="5" type="noConversion"/>
  </si>
  <si>
    <t>금</t>
    <phoneticPr fontId="5" type="noConversion"/>
  </si>
  <si>
    <t>주1</t>
    <phoneticPr fontId="5" type="noConversion"/>
  </si>
  <si>
    <r>
      <t xml:space="preserve">A. </t>
    </r>
    <r>
      <rPr>
        <b/>
        <sz val="10"/>
        <color rgb="FFFF0000"/>
        <rFont val="맑은 고딕"/>
        <family val="3"/>
        <charset val="129"/>
        <scheme val="minor"/>
      </rPr>
      <t>1게이트 4번바 휘어짐</t>
    </r>
    <r>
      <rPr>
        <sz val="10"/>
        <rFont val="맑은 고딕"/>
        <family val="3"/>
        <charset val="129"/>
        <scheme val="minor"/>
      </rPr>
      <t xml:space="preserve">
A. 128동 배관누수점검 2/4 오전 10~12시 및 오후 약간의 소음 발생 예정
A. 2/8(화)까지 폐자전거의 입주민 소유 여부 최종 확인 후 처분예정
</t>
    </r>
    <r>
      <rPr>
        <b/>
        <sz val="10"/>
        <rFont val="맑은 고딕"/>
        <family val="3"/>
        <charset val="129"/>
        <scheme val="minor"/>
      </rPr>
      <t xml:space="preserve">A. </t>
    </r>
    <r>
      <rPr>
        <b/>
        <sz val="10"/>
        <color rgb="FFFF0000"/>
        <rFont val="맑은 고딕"/>
        <family val="3"/>
        <charset val="129"/>
        <scheme val="minor"/>
      </rPr>
      <t>2/7(월) 방송 있음</t>
    </r>
    <r>
      <rPr>
        <b/>
        <sz val="10"/>
        <rFont val="맑은 고딕"/>
        <family val="3"/>
        <charset val="129"/>
        <scheme val="minor"/>
      </rPr>
      <t xml:space="preserve">(폐자전거 처분 전 소유자 최종 확인 협조 안내)
</t>
    </r>
    <r>
      <rPr>
        <sz val="10"/>
        <rFont val="맑은 고딕"/>
        <family val="3"/>
        <charset val="129"/>
        <scheme val="minor"/>
      </rPr>
      <t xml:space="preserve">A. 공고문 3종 수령 및 부착완료
A. 지원팀장 요청사항 : </t>
    </r>
    <r>
      <rPr>
        <sz val="9"/>
        <rFont val="맑은 고딕"/>
        <family val="3"/>
        <charset val="129"/>
        <scheme val="minor"/>
      </rPr>
      <t xml:space="preserve">방문차량 중 모든 작업, 공사, 인테리어, 업무차량(택배)은 지하 2층으로 유도해 주시고, 지하 1층에서 주,정차하는 경우 단속해 주시기 바랍니다.(주차규정에 의함)
</t>
    </r>
    <r>
      <rPr>
        <sz val="10"/>
        <rFont val="맑은 고딕"/>
        <family val="3"/>
        <charset val="129"/>
        <scheme val="minor"/>
      </rPr>
      <t xml:space="preserve">A. </t>
    </r>
    <r>
      <rPr>
        <b/>
        <sz val="10"/>
        <rFont val="맑은 고딕"/>
        <family val="3"/>
        <charset val="129"/>
        <scheme val="minor"/>
      </rPr>
      <t>121-2801</t>
    </r>
    <r>
      <rPr>
        <sz val="10"/>
        <rFont val="맑은 고딕"/>
        <family val="3"/>
        <charset val="129"/>
        <scheme val="minor"/>
      </rPr>
      <t xml:space="preserve"> (</t>
    </r>
    <r>
      <rPr>
        <sz val="10"/>
        <rFont val="맑은 고딕"/>
        <family val="3"/>
        <charset val="129"/>
      </rPr>
      <t>←</t>
    </r>
    <r>
      <rPr>
        <sz val="10"/>
        <rFont val="맑은 고딕"/>
        <family val="3"/>
        <charset val="129"/>
        <scheme val="minor"/>
      </rPr>
      <t xml:space="preserve">전.출입 및 승강기사용 현황),  </t>
    </r>
    <r>
      <rPr>
        <b/>
        <sz val="10"/>
        <rFont val="맑은 고딕"/>
        <family val="3"/>
        <charset val="129"/>
        <scheme val="minor"/>
      </rPr>
      <t>121-1801</t>
    </r>
    <r>
      <rPr>
        <sz val="10"/>
        <rFont val="맑은 고딕"/>
        <family val="3"/>
        <charset val="129"/>
        <scheme val="minor"/>
      </rPr>
      <t xml:space="preserve"> (←121동 승강기 안내문), 안내문 1801호를 2801호로 수기 변경함
A. 트렘플린 덮개 인수인계 받지 못함 - 영선과에 확인 요망
A. 풋살장 연결고리 연장 완료(영선과)
A. 공고문 14종 제거완료(2/3일 만료)</t>
    </r>
    <phoneticPr fontId="5" type="noConversion"/>
  </si>
  <si>
    <t>A. 1게이트 4번바 휘어짐
A. 지원팀장 요청사항 : 방문차량 중 모든 작업, 공사, 인테리어, 업무차량(택배)은 지하 2층으로 유도해 주시고, 지하 1층에서 주,정차하는 경우 단속해 주시기 바랍니다.(주차규정에 의함)
A. 트렘플린 덮개 인수인계 받지 못함 - 영선과에 확인 요망
A. 풋살장 연결고리 연장 완료(영선과)</t>
    <phoneticPr fontId="5" type="noConversion"/>
  </si>
  <si>
    <t>07:45</t>
    <phoneticPr fontId="5" type="noConversion"/>
  </si>
  <si>
    <t>상황실</t>
    <phoneticPr fontId="5" type="noConversion"/>
  </si>
  <si>
    <t>시설물</t>
    <phoneticPr fontId="5" type="noConversion"/>
  </si>
  <si>
    <t>수리안된 공동현관문 점검</t>
    <phoneticPr fontId="5" type="noConversion"/>
  </si>
  <si>
    <t>서광석</t>
    <phoneticPr fontId="5" type="noConversion"/>
  </si>
  <si>
    <t>변동사항 없음</t>
    <phoneticPr fontId="5" type="noConversion"/>
  </si>
  <si>
    <t>09:10</t>
    <phoneticPr fontId="5" type="noConversion"/>
  </si>
  <si>
    <t>생활지원센터</t>
    <phoneticPr fontId="5" type="noConversion"/>
  </si>
  <si>
    <t>생활업무</t>
    <phoneticPr fontId="5" type="noConversion"/>
  </si>
  <si>
    <t xml:space="preserve">케이블타이 수령 </t>
    <phoneticPr fontId="5" type="noConversion"/>
  </si>
  <si>
    <t>09:06</t>
    <phoneticPr fontId="5" type="noConversion"/>
  </si>
  <si>
    <t>108-602</t>
    <phoneticPr fontId="5" type="noConversion"/>
  </si>
  <si>
    <t>차량입차</t>
    <phoneticPr fontId="5" type="noConversion"/>
  </si>
  <si>
    <t>30로8704 차량이 본인 차량인데 입출기록 있는지 문의</t>
    <phoneticPr fontId="5" type="noConversion"/>
  </si>
  <si>
    <t>09:11</t>
    <phoneticPr fontId="5" type="noConversion"/>
  </si>
  <si>
    <t>안내문</t>
    <phoneticPr fontId="5" type="noConversion"/>
  </si>
  <si>
    <t>121-2801호 짐반출-&gt;2/3일 야간에 121-1801호로 안내문 나옴</t>
    <phoneticPr fontId="5" type="noConversion"/>
  </si>
  <si>
    <t>121-2801호로 수정하여 안내문 재부착</t>
    <phoneticPr fontId="5" type="noConversion"/>
  </si>
  <si>
    <t>본인이름 동호수 확인후 검색내용 안내-&gt;입출기록 없음</t>
    <phoneticPr fontId="5" type="noConversion"/>
  </si>
  <si>
    <t>09:17</t>
    <phoneticPr fontId="5" type="noConversion"/>
  </si>
  <si>
    <t>이주내팀장 50개 수령 확인-&gt;지원센타에서 추가 구매한다고 함</t>
    <phoneticPr fontId="5" type="noConversion"/>
  </si>
  <si>
    <t>통합택배에서 137동 2502호에 (1/27일 15시경) 물품 3개를 배송해야 하는데 2개만 배송되었다며 CCTV 확인해 달라는 요청</t>
    <phoneticPr fontId="5" type="noConversion"/>
  </si>
  <si>
    <t>CCTV</t>
    <phoneticPr fontId="5" type="noConversion"/>
  </si>
  <si>
    <t>09:38</t>
    <phoneticPr fontId="5" type="noConversion"/>
  </si>
  <si>
    <t>118-1903</t>
    <phoneticPr fontId="5" type="noConversion"/>
  </si>
  <si>
    <t>분실물</t>
    <phoneticPr fontId="5" type="noConversion"/>
  </si>
  <si>
    <t>자전거 자물쇠를 분실했다는 민원</t>
    <phoneticPr fontId="5" type="noConversion"/>
  </si>
  <si>
    <t>배송했다는 층수 외에 다른층에 내린장면 목격-&gt;의뢰인에 내용전달(010-6760-7391)</t>
    <phoneticPr fontId="5" type="noConversion"/>
  </si>
  <si>
    <t>11:04</t>
    <phoneticPr fontId="5" type="noConversion"/>
  </si>
  <si>
    <t>금고</t>
    <phoneticPr fontId="5" type="noConversion"/>
  </si>
  <si>
    <t>건전지는 충분한데 비번이 맞지 않는다며 어찌해야 하는지 문의</t>
    <phoneticPr fontId="5" type="noConversion"/>
  </si>
  <si>
    <t>초기비번 알려드리고 전에 사시던분이 비번 바꾸었는지 문의하도록 안내 및 유진금고 AS 번호 알려줌</t>
    <phoneticPr fontId="5" type="noConversion"/>
  </si>
  <si>
    <t>11:28</t>
    <phoneticPr fontId="5" type="noConversion"/>
  </si>
  <si>
    <t>103-1302</t>
    <phoneticPr fontId="5" type="noConversion"/>
  </si>
  <si>
    <t>공사소음</t>
    <phoneticPr fontId="5" type="noConversion"/>
  </si>
  <si>
    <t>망치소리가 나는데 402호 외에 공사안내문이 없다며 무단공사 의심되니 확인해 달라는 요청</t>
    <phoneticPr fontId="5" type="noConversion"/>
  </si>
  <si>
    <t>12:40</t>
    <phoneticPr fontId="5" type="noConversion"/>
  </si>
  <si>
    <t>123동 지상1층</t>
    <phoneticPr fontId="5" type="noConversion"/>
  </si>
  <si>
    <t xml:space="preserve">공동현관문 </t>
    <phoneticPr fontId="5" type="noConversion"/>
  </si>
  <si>
    <t>123동 지상1층 공동현관문 입주민 카트키, 상황실, 경비초소 호출 X</t>
    <phoneticPr fontId="5" type="noConversion"/>
  </si>
  <si>
    <t xml:space="preserve">쪽문 개방 안내문 부착 -&gt; ERP 접수 함 </t>
    <phoneticPr fontId="5" type="noConversion"/>
  </si>
  <si>
    <t>13:11</t>
    <phoneticPr fontId="5" type="noConversion"/>
  </si>
  <si>
    <t>이사문의</t>
    <phoneticPr fontId="5" type="noConversion"/>
  </si>
  <si>
    <t>09:00시 입차, 09:30 작업시작 안내함</t>
    <phoneticPr fontId="5" type="noConversion"/>
  </si>
  <si>
    <t>121동에서 단지내 이사예정으로 작업시간등 문의</t>
    <phoneticPr fontId="5" type="noConversion"/>
  </si>
  <si>
    <t>13:21</t>
    <phoneticPr fontId="5" type="noConversion"/>
  </si>
  <si>
    <t>2초소</t>
    <phoneticPr fontId="5" type="noConversion"/>
  </si>
  <si>
    <t>112동 B1 전기차충전기 3대중 가운데 충전기 고장 발견</t>
    <phoneticPr fontId="5" type="noConversion"/>
  </si>
  <si>
    <t>초소대원 출동-&gt;1602호에서 문턱이 썩어서 교체작업했으며 영선과에 작업신고했고 영선과 직원이 다녀간후 작업중이라며 상황전달 안돼었다며 언짢아함-&gt;작업종료되어 소음 없을거라고 하여 민원세대에 내용전달함</t>
    <phoneticPr fontId="5" type="noConversion"/>
  </si>
  <si>
    <t>15:27</t>
    <phoneticPr fontId="5" type="noConversion"/>
  </si>
  <si>
    <t>서초경찰서에서 -- 22/01/22일 사평대로 45길 10-25 자이아파트내 공원 및 베리타스타운 외부 촬영하는 CCTV 열람 및 복제-- 공문지참하여 협조요청</t>
    <phoneticPr fontId="5" type="noConversion"/>
  </si>
  <si>
    <t>이주내</t>
    <phoneticPr fontId="5" type="noConversion"/>
  </si>
  <si>
    <t>16:05</t>
    <phoneticPr fontId="5" type="noConversion"/>
  </si>
  <si>
    <t>홈플러스 벗어난 곳에 불법주차 많은데, 왜 단속하지 않느냐는 민원(YG)</t>
    <phoneticPr fontId="5" type="noConversion"/>
  </si>
  <si>
    <t>15시에 단속했으며, 17시에 단속할 예정이라고 답함. 본인이 기다릴테니 지금 단속나오라고 하여 순찰대원 출동하여 단속함</t>
    <phoneticPr fontId="5" type="noConversion"/>
  </si>
  <si>
    <t>CCTV 검색 및 영상 받아감</t>
    <phoneticPr fontId="5" type="noConversion"/>
  </si>
  <si>
    <t>16:22</t>
    <phoneticPr fontId="5" type="noConversion"/>
  </si>
  <si>
    <t>지원센타</t>
    <phoneticPr fontId="5" type="noConversion"/>
  </si>
  <si>
    <t>공동현관문</t>
    <phoneticPr fontId="5" type="noConversion"/>
  </si>
  <si>
    <t>Ⓑ1게이트 4번바 게이트 휘어짐-&gt;A조 교대시 이미 휘어져 있었다고함
Ⓑ품의서 내용수정
Ⓑ케이블타이 수령 -&gt;추가 구매한다고 함
Ⓑ트램블린 덮개-&gt;없음
Ⓑ안전/보건 협의체 회의-&gt;매달 4일 (11:30) 자이안센타 임원회의실에서 회의-&gt;주간조 팀장 참석-&gt;4일이 휴일일 경우 전일 회의함
Ⓑ2/4일 안전/보건 회의
    1. 보건/안전 관리책임자-&gt;조재영 상무이사로 선임
    2.대원 순찰시 미끄럼 방지 신발 착용(지원센타와 예주에서 협의후 금액
      조정 예정)
Ⓑ123동 지상1층 공동현관문 카드키 X, 호출 X-&gt;개방(보조문),ERP,안내문</t>
    <phoneticPr fontId="5" type="noConversion"/>
  </si>
  <si>
    <t>윤현석</t>
    <phoneticPr fontId="5" type="noConversion"/>
  </si>
  <si>
    <t>인수인계</t>
    <phoneticPr fontId="5" type="noConversion"/>
  </si>
  <si>
    <t>김영주</t>
    <phoneticPr fontId="5" type="noConversion"/>
  </si>
  <si>
    <t>Ⓑ안전/보건 협의체 회의-&gt;매달 4일 (11:30) 자이안센타 임원회의실에서 회의-&gt;주간조 팀장 참석-&gt;4일이 휴일일 경우 전일 회의함
Ⓑ2/4일 안전/보건 회의
    1. 보건/안전 관리책임자-&gt;조재영 상무이사로 선임
    2.대원 순찰시 미끄럼 방지 신발 착용(지원센타와 예주에서 협의후 금액
      조정 예정)
Ⓑ123동 지상1층 공동현관문 카드키 X, 호출 X-&gt;개방(보조문),ERP,안내문</t>
    <phoneticPr fontId="5" type="noConversion"/>
  </si>
  <si>
    <t>17:07</t>
    <phoneticPr fontId="5" type="noConversion"/>
  </si>
  <si>
    <t>124-B1</t>
    <phoneticPr fontId="5" type="noConversion"/>
  </si>
  <si>
    <t>민원업무</t>
    <phoneticPr fontId="5" type="noConversion"/>
  </si>
  <si>
    <t>124동 B1 삑소리 나면서 작동안됨 카드X호출X</t>
    <phoneticPr fontId="5" type="noConversion"/>
  </si>
  <si>
    <t>주차단속     12대,  이동주차  0대, 경고장발부  12대</t>
    <phoneticPr fontId="5" type="noConversion"/>
  </si>
  <si>
    <t>131동 34라인 B1 공동현관문 점검 요청</t>
    <phoneticPr fontId="5" type="noConversion"/>
  </si>
  <si>
    <t>7초소 리셋해도 동일 -&gt; 현재 개방상태 -&gt; 기전실 전화 내용전달완료 
-&gt; erp등록완료 -&gt; 7초소 대원 현관문 수리완료</t>
    <phoneticPr fontId="5" type="noConversion"/>
  </si>
  <si>
    <t>18:28</t>
    <phoneticPr fontId="5" type="noConversion"/>
  </si>
  <si>
    <t>127-B1</t>
    <phoneticPr fontId="5" type="noConversion"/>
  </si>
  <si>
    <t xml:space="preserve">127동 B1 호출안됨 </t>
    <phoneticPr fontId="5" type="noConversion"/>
  </si>
  <si>
    <t>7초소 김희술 대원 출동 -&gt; 정상작동 확인</t>
    <phoneticPr fontId="5" type="noConversion"/>
  </si>
  <si>
    <t>2게이트 2번주차차단기바 PC 리셋 후 정상작동</t>
    <phoneticPr fontId="5" type="noConversion"/>
  </si>
  <si>
    <t>2게이트</t>
    <phoneticPr fontId="5" type="noConversion"/>
  </si>
  <si>
    <t>주차차단기</t>
    <phoneticPr fontId="5" type="noConversion"/>
  </si>
  <si>
    <t>18:41</t>
    <phoneticPr fontId="5" type="noConversion"/>
  </si>
  <si>
    <t>주차차단기 작동불능</t>
    <phoneticPr fontId="5" type="noConversion"/>
  </si>
  <si>
    <t>19:10</t>
    <phoneticPr fontId="5" type="noConversion"/>
  </si>
  <si>
    <t>126-702</t>
    <phoneticPr fontId="5" type="noConversion"/>
  </si>
  <si>
    <t>관제업무</t>
    <phoneticPr fontId="5" type="noConversion"/>
  </si>
  <si>
    <t>홈넷비상</t>
    <phoneticPr fontId="5" type="noConversion"/>
  </si>
  <si>
    <t>입주민 실수로 확인</t>
    <phoneticPr fontId="5" type="noConversion"/>
  </si>
  <si>
    <t>109동</t>
    <phoneticPr fontId="5" type="noConversion"/>
  </si>
  <si>
    <t>19:11</t>
    <phoneticPr fontId="5" type="noConversion"/>
  </si>
  <si>
    <t>경찰문의</t>
    <phoneticPr fontId="5" type="noConversion"/>
  </si>
  <si>
    <t>109동 B1 경찰차 들어왔는데 왜 들어왔는지 확인해달라고 함 998호2519</t>
    <phoneticPr fontId="5" type="noConversion"/>
  </si>
  <si>
    <t>가정사로 인한 신고로 7F 방문</t>
    <phoneticPr fontId="5" type="noConversion"/>
  </si>
  <si>
    <t>121-1001</t>
    <phoneticPr fontId="5" type="noConversion"/>
  </si>
  <si>
    <t>19:30</t>
    <phoneticPr fontId="5" type="noConversion"/>
  </si>
  <si>
    <t>19:30 입주민과 통화 CCTV 검색 후 121동 1001호 입주민 돈봉투로 확인 
-&gt; 1001호 입주민과 501호 입주민 쌍방연결함</t>
    <phoneticPr fontId="5" type="noConversion"/>
  </si>
  <si>
    <t>36두 3158 차량 밑에 돈봉투가 떨어져 있다고 연락(신고인: 010-5214-6202)</t>
    <phoneticPr fontId="5" type="noConversion"/>
  </si>
  <si>
    <t>수목등 깜깜하다며 점검해달라는 민원</t>
    <phoneticPr fontId="5" type="noConversion"/>
  </si>
  <si>
    <t>20:32</t>
    <phoneticPr fontId="5" type="noConversion"/>
  </si>
  <si>
    <t>순찰보고</t>
    <phoneticPr fontId="5" type="noConversion"/>
  </si>
  <si>
    <t>135동 수목등</t>
    <phoneticPr fontId="5" type="noConversion"/>
  </si>
  <si>
    <t>21:30</t>
    <phoneticPr fontId="5" type="noConversion"/>
  </si>
  <si>
    <t>1게이트</t>
    <phoneticPr fontId="5" type="noConversion"/>
  </si>
  <si>
    <t>차단기바</t>
    <phoneticPr fontId="5" type="noConversion"/>
  </si>
  <si>
    <t>CCTV열람 확인</t>
    <phoneticPr fontId="5" type="noConversion"/>
  </si>
  <si>
    <t>자체처리함</t>
    <phoneticPr fontId="5" type="noConversion"/>
  </si>
  <si>
    <t>기전실 내용전달완료 erp등록완료 -&gt; 수리완료</t>
    <phoneticPr fontId="5" type="noConversion"/>
  </si>
  <si>
    <t>22:45</t>
    <phoneticPr fontId="5" type="noConversion"/>
  </si>
  <si>
    <t>105-1503</t>
    <phoneticPr fontId="5" type="noConversion"/>
  </si>
  <si>
    <t>문의</t>
    <phoneticPr fontId="5" type="noConversion"/>
  </si>
  <si>
    <t>주방에 물이 안나옴 다른세대는 주방에 물 나오는지 문의</t>
    <phoneticPr fontId="5" type="noConversion"/>
  </si>
  <si>
    <t>익일 기전실 문의안내함</t>
    <phoneticPr fontId="5" type="noConversion"/>
  </si>
  <si>
    <t>22:55</t>
    <phoneticPr fontId="5" type="noConversion"/>
  </si>
  <si>
    <t>134-2003</t>
    <phoneticPr fontId="5" type="noConversion"/>
  </si>
  <si>
    <t>발망치에 기계음소리로 인해 잠에서 깼다며 경비실에서 윗층 방문하지 않으면 본인이 올라가서 싸우겠다고 함</t>
    <phoneticPr fontId="5" type="noConversion"/>
  </si>
  <si>
    <t>23:12</t>
    <phoneticPr fontId="5" type="noConversion"/>
  </si>
  <si>
    <t>138-1502</t>
    <phoneticPr fontId="5" type="noConversion"/>
  </si>
  <si>
    <t>9초소 정인국 대원 출동 -&gt; 2103호 현관문에서 아무런 소리가 안들림 
-&gt; 익일 내용전달할 예정</t>
    <phoneticPr fontId="5" type="noConversion"/>
  </si>
  <si>
    <t>138-1 EV</t>
    <phoneticPr fontId="5" type="noConversion"/>
  </si>
  <si>
    <t>펌프파손 손소독제 작은거 교체요청</t>
    <phoneticPr fontId="5" type="noConversion"/>
  </si>
  <si>
    <t>23:21</t>
    <phoneticPr fontId="5" type="noConversion"/>
  </si>
  <si>
    <t>121-2호기</t>
    <phoneticPr fontId="5" type="noConversion"/>
  </si>
  <si>
    <t>항균필름</t>
    <phoneticPr fontId="5" type="noConversion"/>
  </si>
  <si>
    <t>없음</t>
    <phoneticPr fontId="5" type="noConversion"/>
  </si>
  <si>
    <t>상황실 대원출동--&gt;erp등록 완료</t>
    <phoneticPr fontId="5" type="noConversion"/>
  </si>
  <si>
    <t>00:29</t>
    <phoneticPr fontId="5" type="noConversion"/>
  </si>
  <si>
    <t>01:06</t>
    <phoneticPr fontId="5" type="noConversion"/>
  </si>
  <si>
    <t>106-2호기</t>
    <phoneticPr fontId="5" type="noConversion"/>
  </si>
  <si>
    <t>펌프파손 손소독제 큰것펌프 교체요청</t>
    <phoneticPr fontId="5" type="noConversion"/>
  </si>
  <si>
    <t>상황실 대원 출동 -&gt; 리셋 후 정상작동 확인 --&gt;삑소리나는 것은 상부에서 마찰되고있는 상태--&gt;기전실연락 완료 -&gt; erp등록되어 있으나 미처리</t>
    <phoneticPr fontId="5" type="noConversion"/>
  </si>
  <si>
    <t>06:01</t>
    <phoneticPr fontId="5" type="noConversion"/>
  </si>
  <si>
    <t>화재경보</t>
    <phoneticPr fontId="5" type="noConversion"/>
  </si>
  <si>
    <r>
      <t xml:space="preserve">A. 1게이트 4번바 휘어짐(CCTV 확인중) -&gt; </t>
    </r>
    <r>
      <rPr>
        <b/>
        <sz val="10"/>
        <color rgb="FFFF0000"/>
        <rFont val="맑은 고딕"/>
        <family val="3"/>
        <charset val="129"/>
        <scheme val="minor"/>
      </rPr>
      <t>자체처리완료</t>
    </r>
    <r>
      <rPr>
        <sz val="10"/>
        <rFont val="맑은 고딕"/>
        <family val="3"/>
        <charset val="129"/>
        <scheme val="minor"/>
      </rPr>
      <t xml:space="preserve">
A. 트렘플린 덮개 현재 있음
</t>
    </r>
    <r>
      <rPr>
        <b/>
        <sz val="10"/>
        <color rgb="FFFF0000"/>
        <rFont val="맑은 고딕"/>
        <family val="3"/>
        <charset val="129"/>
        <scheme val="minor"/>
      </rPr>
      <t xml:space="preserve">C. 2게이트 2번주차차단기바 PC 리셋 후 정상작동
C. 서초소식지 배포 지시(생활지원센터 지시사항)
</t>
    </r>
    <r>
      <rPr>
        <b/>
        <sz val="10"/>
        <rFont val="맑은 고딕"/>
        <family val="3"/>
        <charset val="129"/>
        <scheme val="minor"/>
      </rPr>
      <t>C. 2초소 폐기물 수납완료</t>
    </r>
    <phoneticPr fontId="5" type="noConversion"/>
  </si>
  <si>
    <t>127~144</t>
    <phoneticPr fontId="5" type="noConversion"/>
  </si>
  <si>
    <t xml:space="preserve">화재축적 </t>
    <phoneticPr fontId="5" type="noConversion"/>
  </si>
  <si>
    <t>이력조회 중계기 고장 발생으로 나옴</t>
    <phoneticPr fontId="5" type="noConversion"/>
  </si>
  <si>
    <t>낮에도 시끄럽고 22시~23시30분까지 쿵쿵거리고 자주 시끄럽다고 함 윗층 내용전달해달라는 민원(자다가 깼다고함)</t>
    <phoneticPr fontId="5" type="noConversion"/>
  </si>
  <si>
    <t>10초소 이창일 대원 출동 -&gt; 1502호 현관문에서 아무런 소리가 안들림
-&gt; 익일 내용전달할 예정</t>
    <phoneticPr fontId="5" type="noConversion"/>
  </si>
  <si>
    <t>07:43</t>
    <phoneticPr fontId="5" type="noConversion"/>
  </si>
  <si>
    <t>109-1302</t>
    <phoneticPr fontId="5" type="noConversion"/>
  </si>
  <si>
    <t>관제업무</t>
    <phoneticPr fontId="5" type="noConversion"/>
  </si>
  <si>
    <t>육백근</t>
    <phoneticPr fontId="5" type="noConversion"/>
  </si>
  <si>
    <t>완료B</t>
    <phoneticPr fontId="5" type="noConversion"/>
  </si>
  <si>
    <t>IP로 확인/입주민 오작동</t>
    <phoneticPr fontId="5" type="noConversion"/>
  </si>
  <si>
    <t>09:08</t>
    <phoneticPr fontId="5" type="noConversion"/>
  </si>
  <si>
    <t>122-2201</t>
    <phoneticPr fontId="5" type="noConversion"/>
  </si>
  <si>
    <t>생활업무</t>
    <phoneticPr fontId="5" type="noConversion"/>
  </si>
  <si>
    <t>긴급보양</t>
    <phoneticPr fontId="5" type="noConversion"/>
  </si>
  <si>
    <t>2월6일 이사세대 오늘 일부 짐반출</t>
    <phoneticPr fontId="5" type="noConversion"/>
  </si>
  <si>
    <t>09:13</t>
    <phoneticPr fontId="5" type="noConversion"/>
  </si>
  <si>
    <t>131-2호기</t>
    <phoneticPr fontId="5" type="noConversion"/>
  </si>
  <si>
    <t>CCTV</t>
    <phoneticPr fontId="5" type="noConversion"/>
  </si>
  <si>
    <t>최기호</t>
    <phoneticPr fontId="5" type="noConversion"/>
  </si>
  <si>
    <t xml:space="preserve">화면 블랙아웃 </t>
    <phoneticPr fontId="5" type="noConversion"/>
  </si>
  <si>
    <t>상황 확인 -&gt; 주말이라 A/S 접수 불가로 월요일 주간조로 인수인계하여 A/S 접수 예정</t>
    <phoneticPr fontId="5" type="noConversion"/>
  </si>
  <si>
    <t>차량 입차 확인/ 옷장 1개  반출.(보양 미실시)</t>
    <phoneticPr fontId="5" type="noConversion"/>
  </si>
  <si>
    <t>10:04</t>
    <phoneticPr fontId="5" type="noConversion"/>
  </si>
  <si>
    <t>121-1803</t>
    <phoneticPr fontId="5" type="noConversion"/>
  </si>
  <si>
    <t>민원업무</t>
    <phoneticPr fontId="5" type="noConversion"/>
  </si>
  <si>
    <t>기타</t>
    <phoneticPr fontId="5" type="noConversion"/>
  </si>
  <si>
    <t>121-2801 이사작업자들이 121-1, 121-2 E/V(보양제) 두대 모두 사용중이니 제재해달라는 민원.</t>
    <phoneticPr fontId="5" type="noConversion"/>
  </si>
  <si>
    <t>초소대원 출동, 121-1호기 사용제재.</t>
    <phoneticPr fontId="5" type="noConversion"/>
  </si>
  <si>
    <t>류정희</t>
    <phoneticPr fontId="5" type="noConversion"/>
  </si>
  <si>
    <t>10:15</t>
    <phoneticPr fontId="5" type="noConversion"/>
  </si>
  <si>
    <t>133동 B1</t>
    <phoneticPr fontId="5" type="noConversion"/>
  </si>
  <si>
    <t>133 B1 공동현관 주변에 불법주차된 차량들로 이동이 불편하다 함.</t>
    <phoneticPr fontId="5" type="noConversion"/>
  </si>
  <si>
    <t>초소대원출동/ 이동조치 및 경고장발부.</t>
    <phoneticPr fontId="5" type="noConversion"/>
  </si>
  <si>
    <t>10:25</t>
    <phoneticPr fontId="5" type="noConversion"/>
  </si>
  <si>
    <t>각초소</t>
    <phoneticPr fontId="5" type="noConversion"/>
  </si>
  <si>
    <t>서초구소식지 배포.</t>
    <phoneticPr fontId="5" type="noConversion"/>
  </si>
  <si>
    <t>10:45</t>
    <phoneticPr fontId="5" type="noConversion"/>
  </si>
  <si>
    <t>133동</t>
    <phoneticPr fontId="5" type="noConversion"/>
  </si>
  <si>
    <t>벤츠차키(분실물) 보관중인지 문의. /경리과장</t>
    <phoneticPr fontId="5" type="noConversion"/>
  </si>
  <si>
    <t>습득시 연락드린다고 안내함 (민원인 010 5438 9955)</t>
    <phoneticPr fontId="5" type="noConversion"/>
  </si>
  <si>
    <t>11:03</t>
    <phoneticPr fontId="5" type="noConversion"/>
  </si>
  <si>
    <t>113-1102</t>
    <phoneticPr fontId="5" type="noConversion"/>
  </si>
  <si>
    <t>적치물</t>
    <phoneticPr fontId="5" type="noConversion"/>
  </si>
  <si>
    <t>113동 8층 비상계단에 카트가 방치되있어 이동이 불편하니 정리해달라 함.</t>
    <phoneticPr fontId="5" type="noConversion"/>
  </si>
  <si>
    <t>초소대원출동/ 한쪽으로 정리.</t>
    <phoneticPr fontId="5" type="noConversion"/>
  </si>
  <si>
    <t>11:56</t>
    <phoneticPr fontId="5" type="noConversion"/>
  </si>
  <si>
    <t>102동</t>
    <phoneticPr fontId="5" type="noConversion"/>
  </si>
  <si>
    <t>접촉사고</t>
    <phoneticPr fontId="5" type="noConversion"/>
  </si>
  <si>
    <t>102동 입주민(동호수 밝히지 않음)이 출차시 주차 돼있던 24다9610(102-303)차량에 스크레치 발생시켰다함. 사고처리 위해 전번 확인 요청.</t>
    <phoneticPr fontId="5" type="noConversion"/>
  </si>
  <si>
    <t>102-303에 확인후 전번알려줌.</t>
    <phoneticPr fontId="5" type="noConversion"/>
  </si>
  <si>
    <t>12:19</t>
    <phoneticPr fontId="5" type="noConversion"/>
  </si>
  <si>
    <t>101-2001</t>
    <phoneticPr fontId="5" type="noConversion"/>
  </si>
  <si>
    <t>방역</t>
    <phoneticPr fontId="5" type="noConversion"/>
  </si>
  <si>
    <t>서초보건소에서 자가격리자 물품전달 목적으로 입차.</t>
    <phoneticPr fontId="5" type="noConversion"/>
  </si>
  <si>
    <t>서광석</t>
    <phoneticPr fontId="5" type="noConversion"/>
  </si>
  <si>
    <t>12:59</t>
    <phoneticPr fontId="5" type="noConversion"/>
  </si>
  <si>
    <t>108-2501</t>
    <phoneticPr fontId="5" type="noConversion"/>
  </si>
  <si>
    <t>13:23</t>
    <phoneticPr fontId="5" type="noConversion"/>
  </si>
  <si>
    <t>시설물</t>
    <phoneticPr fontId="5" type="noConversion"/>
  </si>
  <si>
    <t>공동현관문</t>
    <phoneticPr fontId="5" type="noConversion"/>
  </si>
  <si>
    <t>입주민이 공동현관문 작동여부 점검요청.</t>
    <phoneticPr fontId="5" type="noConversion"/>
  </si>
  <si>
    <t>초소대원 출동./ 입주민 카드키X, 상황실, 경비호출O -&gt; 안내문 부착하고 erp 접수 함</t>
    <phoneticPr fontId="5" type="noConversion"/>
  </si>
  <si>
    <t>131동 1,2라인 B1</t>
    <phoneticPr fontId="5" type="noConversion"/>
  </si>
  <si>
    <t>인수인계</t>
    <phoneticPr fontId="5" type="noConversion"/>
  </si>
  <si>
    <t>13:57</t>
    <phoneticPr fontId="5" type="noConversion"/>
  </si>
  <si>
    <t>113-1층</t>
    <phoneticPr fontId="5" type="noConversion"/>
  </si>
  <si>
    <t>고양이사체</t>
    <phoneticPr fontId="5" type="noConversion"/>
  </si>
  <si>
    <t>순찰대원 출동 --&gt; 처리완료</t>
    <phoneticPr fontId="5" type="noConversion"/>
  </si>
  <si>
    <t>토</t>
    <phoneticPr fontId="5" type="noConversion"/>
  </si>
  <si>
    <t>주2</t>
    <phoneticPr fontId="5" type="noConversion"/>
  </si>
  <si>
    <t>이원식</t>
    <phoneticPr fontId="5" type="noConversion"/>
  </si>
  <si>
    <t>3게이트</t>
    <phoneticPr fontId="5" type="noConversion"/>
  </si>
  <si>
    <t xml:space="preserve">시설물 </t>
    <phoneticPr fontId="5" type="noConversion"/>
  </si>
  <si>
    <t>중앙분리봉</t>
    <phoneticPr fontId="5" type="noConversion"/>
  </si>
  <si>
    <t>고양이 사체가 있다는 민원(택배차량이 치고감.13:23:30)</t>
    <phoneticPr fontId="5" type="noConversion"/>
  </si>
  <si>
    <t>배송차량(추정)이 중앙분리봉 추돌, 파손시키고 출차.(06:55:37 단지내 진입하지않고 4게이트에 정차후 도보배송.)</t>
    <phoneticPr fontId="5" type="noConversion"/>
  </si>
  <si>
    <t>ERP접수, 익일 야간 CCTV확인 내지는 월요일 망실처리 예정.</t>
    <phoneticPr fontId="5" type="noConversion"/>
  </si>
  <si>
    <t>14:46</t>
  </si>
  <si>
    <t>15:10</t>
    <phoneticPr fontId="5" type="noConversion"/>
  </si>
  <si>
    <t>138-1502</t>
    <phoneticPr fontId="5" type="noConversion"/>
  </si>
  <si>
    <t>138-1602 아이들 뛰는 소리가 심하다함.</t>
    <phoneticPr fontId="5" type="noConversion"/>
  </si>
  <si>
    <t>15:25</t>
    <phoneticPr fontId="5" type="noConversion"/>
  </si>
  <si>
    <t>105-2502</t>
    <phoneticPr fontId="5" type="noConversion"/>
  </si>
  <si>
    <t>관계없는 차량(70주1280) 입차신호 확인 요청.</t>
    <phoneticPr fontId="5" type="noConversion"/>
  </si>
  <si>
    <t xml:space="preserve">확인결과 상가방문차량(상가방문으로 방문증발급)으로 확인, 월요일 센터에 문의예정. </t>
    <phoneticPr fontId="5" type="noConversion"/>
  </si>
  <si>
    <t>15:37</t>
    <phoneticPr fontId="5" type="noConversion"/>
  </si>
  <si>
    <t>베리타운상가</t>
    <phoneticPr fontId="5" type="noConversion"/>
  </si>
  <si>
    <t>베리타운상가앞에 배달오토바이 서있다며 지상출입에 대해 강력항의.</t>
    <phoneticPr fontId="5" type="noConversion"/>
  </si>
  <si>
    <t>순찰대원 출동/퇴출 및 경고조치</t>
    <phoneticPr fontId="5" type="noConversion"/>
  </si>
  <si>
    <r>
      <t>Ⓑ 서초구 소식지 배포
Ⓑ131-2 CCTV 블랙아웃-&gt; 주말이라 A/S 접수 불가로 월요일 주간조로 인수인계하여 A/S 접수 예정
Ⓑ상황실PC(메인컴 좌측) 바이러스검사(8건 발견), 치료.
Ⓑ배송차량(추정)이 3게이트 중앙분리봉 추돌, 파손시키고 출차.(06:55:37 단지내 진입하지않고 4게이트에 정차후 도보배송.)</t>
    </r>
    <r>
      <rPr>
        <sz val="10"/>
        <rFont val="맑은 고딕"/>
        <family val="3"/>
        <charset val="129"/>
      </rPr>
      <t>→ERP접수, 익일 야간 CCTV확인 내지는 월요일 망실처리 예정.</t>
    </r>
    <phoneticPr fontId="5" type="noConversion"/>
  </si>
  <si>
    <t>15:59</t>
    <phoneticPr fontId="5" type="noConversion"/>
  </si>
  <si>
    <t>103-503</t>
    <phoneticPr fontId="5" type="noConversion"/>
  </si>
  <si>
    <t>관계없는 차량(01노2431)입차신호 확인요청.</t>
    <phoneticPr fontId="5" type="noConversion"/>
  </si>
  <si>
    <r>
      <t>Ⓑ105-2502와 관계없는 차량(70주1280) 입차신호 확인 요청. → 확인결과 상가방문차량(</t>
    </r>
    <r>
      <rPr>
        <sz val="10"/>
        <color rgb="FFFF0000"/>
        <rFont val="맑은 고딕"/>
        <family val="3"/>
        <charset val="129"/>
        <scheme val="minor"/>
      </rPr>
      <t>상가방문</t>
    </r>
    <r>
      <rPr>
        <sz val="10"/>
        <rFont val="맑은 고딕"/>
        <family val="3"/>
        <charset val="129"/>
        <scheme val="minor"/>
      </rPr>
      <t>으로 방문증발급)으로 확인, 월요일 센터에 보고 조치예정. 
Ⓑ103-503와 관계없는 차량(01노2431)입차신호 확인요청. → 확인결과 상가방문차량(</t>
    </r>
    <r>
      <rPr>
        <sz val="10"/>
        <color rgb="FFFF0000"/>
        <rFont val="맑은 고딕"/>
        <family val="3"/>
        <charset val="129"/>
        <scheme val="minor"/>
      </rPr>
      <t>상가방문</t>
    </r>
    <r>
      <rPr>
        <sz val="10"/>
        <rFont val="맑은 고딕"/>
        <family val="3"/>
        <charset val="129"/>
        <scheme val="minor"/>
      </rPr>
      <t xml:space="preserve">으로 방문증발급)으로 확인, 월요일 센터에 보고 조치예정. </t>
    </r>
    <phoneticPr fontId="5" type="noConversion"/>
  </si>
  <si>
    <t>야2</t>
    <phoneticPr fontId="5" type="noConversion"/>
  </si>
  <si>
    <r>
      <t>B. 131-2 CCTV 블랙아웃-&gt; 주말이라 A/S 접수 불가로 월요일 주간조로 인수인계하여 A/S 접수 예정
B. 배송차량(추정)이 3게이트 중앙분리봉 추돌, 파손시키고 출차.(06:55:37 단지내 진입하지않고 4게이트에 정차후 도보배송.)</t>
    </r>
    <r>
      <rPr>
        <sz val="10"/>
        <rFont val="맑은 고딕"/>
        <family val="3"/>
        <charset val="129"/>
      </rPr>
      <t xml:space="preserve">→ERP접수, 익일 야간 CCTV확인 내지는 월요일 망실처리 예정.
B. 105-2502와 관계없는 차량(70주1280) 입차신호 확인 요청. → 확인결과 상가방문차량(상가방문으로 방문증발급)으로 확인, 월요일 센터에 보고 조치예정. 
B. 103-503와 관계없는 차량(01노2431)입차신호 확인요청. → 확인결과 상가방문차량(상가방문으로 방문증발급)으로 확인, 월요일 센터에 보고 조치예정. </t>
    </r>
    <phoneticPr fontId="5" type="noConversion"/>
  </si>
  <si>
    <t>김영주</t>
    <phoneticPr fontId="5" type="noConversion"/>
  </si>
  <si>
    <t>펌프파손</t>
    <phoneticPr fontId="5" type="noConversion"/>
  </si>
  <si>
    <t>18:13</t>
    <phoneticPr fontId="5" type="noConversion"/>
  </si>
  <si>
    <t xml:space="preserve">펌프파손 및 손소독제 부족 전체교체요청 </t>
    <phoneticPr fontId="5" type="noConversion"/>
  </si>
  <si>
    <t>18:15</t>
    <phoneticPr fontId="5" type="noConversion"/>
  </si>
  <si>
    <t>122-2601</t>
    <phoneticPr fontId="5" type="noConversion"/>
  </si>
  <si>
    <t>민원업무</t>
    <phoneticPr fontId="5" type="noConversion"/>
  </si>
  <si>
    <t>CCTV</t>
    <phoneticPr fontId="5" type="noConversion"/>
  </si>
  <si>
    <t>카페테리아 가방분실 여부 CCTV확인 열람신청요청</t>
    <phoneticPr fontId="5" type="noConversion"/>
  </si>
  <si>
    <t>내용설명 전달완료 -&gt; 상황종료</t>
    <phoneticPr fontId="5" type="noConversion"/>
  </si>
  <si>
    <t>114-1,2 EV</t>
    <phoneticPr fontId="5" type="noConversion"/>
  </si>
  <si>
    <t>상황실 대원출동 --&gt; 교체완료</t>
    <phoneticPr fontId="5" type="noConversion"/>
  </si>
  <si>
    <t>111-2 EV</t>
    <phoneticPr fontId="5" type="noConversion"/>
  </si>
  <si>
    <t>20:30</t>
    <phoneticPr fontId="5" type="noConversion"/>
  </si>
  <si>
    <t xml:space="preserve">손소독제 부족요청 </t>
    <phoneticPr fontId="5" type="noConversion"/>
  </si>
  <si>
    <t>21:42</t>
    <phoneticPr fontId="5" type="noConversion"/>
  </si>
  <si>
    <t>109-1603</t>
    <phoneticPr fontId="5" type="noConversion"/>
  </si>
  <si>
    <t>낮에도 참았고 쿵캉소리가 너무 심해서 1603호 세대방문 들어보고 윗층 내용전달해달라는 층간소음 민원</t>
    <phoneticPr fontId="5" type="noConversion"/>
  </si>
  <si>
    <t>3초소 원종엄 대원 출동 -&gt; 세대방문 들어보고 발자국소리 들림 1703호 내용전달 완료 -&gt; 마침 아이아빠하고 아이들하고 나간다고 함 -&gt;상황종료</t>
    <phoneticPr fontId="5" type="noConversion"/>
  </si>
  <si>
    <t>22:10</t>
    <phoneticPr fontId="5" type="noConversion"/>
  </si>
  <si>
    <t>133-303</t>
    <phoneticPr fontId="5" type="noConversion"/>
  </si>
  <si>
    <t>하루종일 떠들고 지금도 종일 떠들어서 잠을 못자겠다는 층간소음 민원</t>
    <phoneticPr fontId="5" type="noConversion"/>
  </si>
  <si>
    <t>138-1204</t>
    <phoneticPr fontId="5" type="noConversion"/>
  </si>
  <si>
    <t>23:07</t>
    <phoneticPr fontId="5" type="noConversion"/>
  </si>
  <si>
    <t>10초소 강정직 대원 출동 -&gt;  1304호 현관문에서 아무런 소리가 안들림 
-&gt; 익일 내용전달할 예정</t>
    <phoneticPr fontId="5" type="noConversion"/>
  </si>
  <si>
    <t>129동 옥상문 시건불가 보고</t>
    <phoneticPr fontId="5" type="noConversion"/>
  </si>
  <si>
    <t>23:40</t>
    <phoneticPr fontId="5" type="noConversion"/>
  </si>
  <si>
    <t>129동</t>
    <phoneticPr fontId="5" type="noConversion"/>
  </si>
  <si>
    <t>순찰보고</t>
    <phoneticPr fontId="5" type="noConversion"/>
  </si>
  <si>
    <t>erp등록완료</t>
    <phoneticPr fontId="5" type="noConversion"/>
  </si>
  <si>
    <t>고3수험생이 있고 윗층에 애가 많이 뛰어서 주의 좀 달라는 층간소음 민원</t>
    <phoneticPr fontId="5" type="noConversion"/>
  </si>
  <si>
    <t>자이안센터2층 복도끝 천정등 계속 깜박임</t>
    <phoneticPr fontId="5" type="noConversion"/>
  </si>
  <si>
    <t>00:02</t>
    <phoneticPr fontId="5" type="noConversion"/>
  </si>
  <si>
    <t>자이안센터</t>
    <phoneticPr fontId="5" type="noConversion"/>
  </si>
  <si>
    <t>01:16</t>
    <phoneticPr fontId="5" type="noConversion"/>
  </si>
  <si>
    <t>129-1502</t>
    <phoneticPr fontId="5" type="noConversion"/>
  </si>
  <si>
    <t>긴급차량</t>
    <phoneticPr fontId="5" type="noConversion"/>
  </si>
  <si>
    <t>7초소대원출동--&gt;응급처치하고 구급차만 나감</t>
    <phoneticPr fontId="5" type="noConversion"/>
  </si>
  <si>
    <t>C. 원형도로, 외곽도로 주차단속 일지 2월 5일 08시 결제란 없는걸로 작성한상태로 옮겨적거나 결제란 만들어서 생활지원센터 제출 B조에 전달요청
C. 손소독제 2개 남음
C. 2월 7일 19:30 폐자전거 처분 전 소유자 최종 확인 협조 안내방송</t>
    <phoneticPr fontId="5" type="noConversion"/>
  </si>
  <si>
    <t>7초소 IP폰 403호 통화 후 자제요청 내용전달완료 및 303호 피드백완료
-&gt; 303호 재민원 접수 403호 방문 늦은밤 소음금지강력요청 친지와 애들방문인듯으로 보임 -&gt; 303호 피드백완료</t>
    <phoneticPr fontId="5" type="noConversion"/>
  </si>
  <si>
    <t>일</t>
    <phoneticPr fontId="5" type="noConversion"/>
  </si>
  <si>
    <t>주1</t>
    <phoneticPr fontId="5" type="noConversion"/>
  </si>
  <si>
    <t>06:27</t>
    <phoneticPr fontId="5" type="noConversion"/>
  </si>
  <si>
    <t>원형도로</t>
    <phoneticPr fontId="5" type="noConversion"/>
  </si>
  <si>
    <t>원형도로 지하1층 4789 불법주차 단속 요청 (민원인: 010-2857-1426)</t>
    <phoneticPr fontId="5" type="noConversion"/>
  </si>
  <si>
    <t>순찰 정찬선 대원 출동 -&gt; 차량 없음</t>
    <phoneticPr fontId="5" type="noConversion"/>
  </si>
  <si>
    <t>이종화</t>
    <phoneticPr fontId="5" type="noConversion"/>
  </si>
  <si>
    <t>완료A</t>
    <phoneticPr fontId="5" type="noConversion"/>
  </si>
  <si>
    <t>기전실앞</t>
    <phoneticPr fontId="5" type="noConversion"/>
  </si>
  <si>
    <t>충전구역</t>
    <phoneticPr fontId="5" type="noConversion"/>
  </si>
  <si>
    <t>정식 충전장치아닌 일반 전기로 충전하는 차량 제재 요청 (민원인: 010-2857-1426)</t>
    <phoneticPr fontId="5" type="noConversion"/>
  </si>
  <si>
    <t>순찰 정찬선 대원 출동 -&gt; 113동에는 없고, 기전실앞 29하 5648 확인 -&gt; 기전실 연락 -&gt; 차량 접지문제로 기전실에서 처리한 사항으로 확인</t>
  </si>
  <si>
    <t>10:07</t>
    <phoneticPr fontId="5" type="noConversion"/>
  </si>
  <si>
    <t xml:space="preserve">133동 </t>
    <phoneticPr fontId="5" type="noConversion"/>
  </si>
  <si>
    <t>관제업무</t>
    <phoneticPr fontId="5" type="noConversion"/>
  </si>
  <si>
    <t>10:13</t>
    <phoneticPr fontId="5" type="noConversion"/>
  </si>
  <si>
    <t>140-2704</t>
    <phoneticPr fontId="5" type="noConversion"/>
  </si>
  <si>
    <t>이대진</t>
    <phoneticPr fontId="5" type="noConversion"/>
  </si>
  <si>
    <t>완료A</t>
    <phoneticPr fontId="5" type="noConversion"/>
  </si>
  <si>
    <t>화재경보</t>
    <phoneticPr fontId="5" type="noConversion"/>
  </si>
  <si>
    <t>2/3 발망치 조심스럽게 걷거나 슬리퍼 신고 생활해달라고 2804호 내용전달요청</t>
    <phoneticPr fontId="5" type="noConversion"/>
  </si>
  <si>
    <t>IP -&gt; 민원 내용전달  -&gt;주의하겠다고함(다음에는 늦은 시간도 괜찮으니 연락 달라고 함)</t>
    <phoneticPr fontId="5" type="noConversion"/>
  </si>
  <si>
    <t>12:17</t>
    <phoneticPr fontId="5" type="noConversion"/>
  </si>
  <si>
    <t>131-101</t>
    <phoneticPr fontId="5" type="noConversion"/>
  </si>
  <si>
    <t>비상_안방</t>
    <phoneticPr fontId="5" type="noConversion"/>
  </si>
  <si>
    <t>이종화</t>
    <phoneticPr fontId="5" type="noConversion"/>
  </si>
  <si>
    <t>IP 연락 -&gt; 입주민 오작동</t>
    <phoneticPr fontId="5" type="noConversion"/>
  </si>
  <si>
    <t>14:44</t>
    <phoneticPr fontId="5" type="noConversion"/>
  </si>
  <si>
    <t>125-203</t>
    <phoneticPr fontId="5" type="noConversion"/>
  </si>
  <si>
    <t>비상_홈넷</t>
    <phoneticPr fontId="5" type="noConversion"/>
  </si>
  <si>
    <t>15:05</t>
    <phoneticPr fontId="5" type="noConversion"/>
  </si>
  <si>
    <t>133동</t>
    <phoneticPr fontId="5" type="noConversion"/>
  </si>
  <si>
    <t>133동앞 폐기물(유모차, 매트리스) 무단투기 확인 요청</t>
    <phoneticPr fontId="5" type="noConversion"/>
  </si>
  <si>
    <t>2/3 고3수험생이 있고 윗층에 애가 많이 뛰어서 주의 좀 달라는 층간소음 민원</t>
    <phoneticPr fontId="5" type="noConversion"/>
  </si>
  <si>
    <t>15:25</t>
    <phoneticPr fontId="5" type="noConversion"/>
  </si>
  <si>
    <t>103-1903</t>
    <phoneticPr fontId="5" type="noConversion"/>
  </si>
  <si>
    <t>코로나19 아님 -&gt; 어르신 병원 호송함 (15:40 8초소 출차)</t>
    <phoneticPr fontId="5" type="noConversion"/>
  </si>
  <si>
    <t>133동3,4L 3층 화재경보 발생</t>
    <phoneticPr fontId="5" type="noConversion"/>
  </si>
  <si>
    <t>9초소 허명 대원 출동 -&gt; 특이사항 없음</t>
    <phoneticPr fontId="5" type="noConversion"/>
  </si>
  <si>
    <r>
      <t xml:space="preserve">B. 131-2 CCTV 블랙아웃-&gt; </t>
    </r>
    <r>
      <rPr>
        <b/>
        <sz val="10"/>
        <color rgb="FFFF0000"/>
        <rFont val="맑은 고딕"/>
        <family val="3"/>
        <charset val="129"/>
        <scheme val="minor"/>
      </rPr>
      <t>A. 2/7(월) 아파트피아 A/S 신청예정</t>
    </r>
    <r>
      <rPr>
        <sz val="10"/>
        <rFont val="맑은 고딕"/>
        <family val="3"/>
        <charset val="129"/>
        <scheme val="minor"/>
      </rPr>
      <t xml:space="preserve">
B. 배송차량(추정)이 3게이트 중앙분리봉 추돌, 파손시키고 출차.(06:55:37 단지내 진입하지않고 4게이트에 정차후 도보배송.)→ERP접수, 익일 야간 CCTV확인 내지는 월요일 망실처리 예정.
B. 105-2502와 관계없는 차량(70주1280) 입차신호 확인 요청. → 확인결과 상가방문차량(상가방문으로 방문증발급)으로 확인, 월요일 센터에 보고 조치예정. 
B. 103-503와 관계없는 차량(01노2431)입차신호 확인요청. → 확인결과 상가방문차량(상가방문으로 방문증발급)으로 확인, 월요일 센터에 보고 조치예정. 
C. 원형도로, 외곽도로 주차단속 일지 2월 5일 08시 결제란 없는걸로 작성한상태로 옮겨적거나 결제란 만들어서 생활지원센터 제출 B조에 전달요청
C. 손소독제 2개 남음</t>
    </r>
    <phoneticPr fontId="5" type="noConversion"/>
  </si>
  <si>
    <r>
      <t xml:space="preserve">A. </t>
    </r>
    <r>
      <rPr>
        <b/>
        <sz val="10"/>
        <color rgb="FFFF0000"/>
        <rFont val="맑은 고딕"/>
        <family val="3"/>
        <charset val="129"/>
        <scheme val="minor"/>
      </rPr>
      <t>2/7(월) 19:30 방송 있음</t>
    </r>
    <r>
      <rPr>
        <sz val="10"/>
        <rFont val="맑은 고딕"/>
        <family val="3"/>
        <charset val="129"/>
        <scheme val="minor"/>
      </rPr>
      <t xml:space="preserve">(폐자전거 처분 전 소유자 최종 확인 협조 안내)
A. 원형도로 주차단속 일지 각조 통일 요망(A조 제안) : </t>
    </r>
    <r>
      <rPr>
        <b/>
        <sz val="10"/>
        <rFont val="맑은 고딕"/>
        <family val="3"/>
        <charset val="129"/>
        <scheme val="minor"/>
      </rPr>
      <t>D:\01.업무문서\</t>
    </r>
    <r>
      <rPr>
        <sz val="10"/>
        <rFont val="맑은 고딕"/>
        <family val="3"/>
        <charset val="129"/>
        <scheme val="minor"/>
      </rPr>
      <t xml:space="preserve">원형도로 단속일지-22년1월3일 수정본(단속위치).xlsx
</t>
    </r>
    <phoneticPr fontId="5" type="noConversion"/>
  </si>
  <si>
    <t>16:00</t>
    <phoneticPr fontId="5" type="noConversion"/>
  </si>
  <si>
    <t>115-301</t>
    <phoneticPr fontId="5" type="noConversion"/>
  </si>
  <si>
    <t>민원업무</t>
    <phoneticPr fontId="5" type="noConversion"/>
  </si>
  <si>
    <t>타차량방문</t>
  </si>
  <si>
    <t>모르는 차량(166무3191) 세대 입차</t>
    <phoneticPr fontId="5" type="noConversion"/>
  </si>
  <si>
    <t>차주와 통화(여자분) -&gt; 115동 1101호 입주민으로 미등록 차량이나 등록예정(010-9890-9729) -&gt; 생활지원센타 인수인계 예정 -&gt; 민원인에 내용전달</t>
    <phoneticPr fontId="5" type="noConversion"/>
  </si>
  <si>
    <t>16:16</t>
    <phoneticPr fontId="5" type="noConversion"/>
  </si>
  <si>
    <t>순찰요청</t>
    <phoneticPr fontId="5" type="noConversion"/>
  </si>
  <si>
    <t>110동 지하2층에서 연기가 난다며 순찰요청</t>
    <phoneticPr fontId="5" type="noConversion"/>
  </si>
  <si>
    <t>110-B2</t>
    <phoneticPr fontId="5" type="noConversion"/>
  </si>
  <si>
    <t>16:20</t>
    <phoneticPr fontId="5" type="noConversion"/>
  </si>
  <si>
    <t>소방차 4대, 경찰차1 입차 8초소 입차</t>
    <phoneticPr fontId="5" type="noConversion"/>
  </si>
  <si>
    <t>일</t>
    <phoneticPr fontId="5" type="noConversion"/>
  </si>
  <si>
    <t>야1</t>
    <phoneticPr fontId="5" type="noConversion"/>
  </si>
  <si>
    <t>완료B</t>
    <phoneticPr fontId="5" type="noConversion"/>
  </si>
  <si>
    <t>인명사고</t>
    <phoneticPr fontId="5" type="noConversion"/>
  </si>
  <si>
    <t>3초소 원형준 대원 출동 -&gt; 연기 출처 불명</t>
    <phoneticPr fontId="5" type="noConversion"/>
  </si>
  <si>
    <t>A조 CCTV 검색 예정</t>
    <phoneticPr fontId="5" type="noConversion"/>
  </si>
  <si>
    <t>17:05</t>
    <phoneticPr fontId="5" type="noConversion"/>
  </si>
  <si>
    <t>103동</t>
    <phoneticPr fontId="5" type="noConversion"/>
  </si>
  <si>
    <t xml:space="preserve">관제업무 </t>
    <phoneticPr fontId="5" type="noConversion"/>
  </si>
  <si>
    <t>시신 처리후 출차</t>
    <phoneticPr fontId="5" type="noConversion"/>
  </si>
  <si>
    <t>최기호</t>
    <phoneticPr fontId="5" type="noConversion"/>
  </si>
  <si>
    <t>사설 구급차 입차</t>
    <phoneticPr fontId="5" type="noConversion"/>
  </si>
  <si>
    <t>103-19층</t>
    <phoneticPr fontId="5" type="noConversion"/>
  </si>
  <si>
    <t>17:13</t>
    <phoneticPr fontId="5" type="noConversion"/>
  </si>
  <si>
    <t>136-지하2층</t>
    <phoneticPr fontId="5" type="noConversion"/>
  </si>
  <si>
    <t>E/V앞</t>
    <phoneticPr fontId="5" type="noConversion"/>
  </si>
  <si>
    <t>커피가 쏟아져 있다는 민원</t>
    <phoneticPr fontId="5" type="noConversion"/>
  </si>
  <si>
    <t>초소대원 출동 --&gt; 처리완료</t>
    <phoneticPr fontId="5" type="noConversion"/>
  </si>
  <si>
    <t>17:45</t>
    <phoneticPr fontId="5" type="noConversion"/>
  </si>
  <si>
    <t>119-1902</t>
    <phoneticPr fontId="5" type="noConversion"/>
  </si>
  <si>
    <t>IP 통화 --&gt; 자제요청 확인</t>
    <phoneticPr fontId="5" type="noConversion"/>
  </si>
  <si>
    <t>19:00</t>
    <phoneticPr fontId="5" type="noConversion"/>
  </si>
  <si>
    <t>128동</t>
    <phoneticPr fontId="5" type="noConversion"/>
  </si>
  <si>
    <t>19:04</t>
    <phoneticPr fontId="5" type="noConversion"/>
  </si>
  <si>
    <t>102-2803</t>
    <phoneticPr fontId="5" type="noConversion"/>
  </si>
  <si>
    <t>동대표</t>
    <phoneticPr fontId="5" type="noConversion"/>
  </si>
  <si>
    <t>이주내팀장이 내용전달</t>
    <phoneticPr fontId="5" type="noConversion"/>
  </si>
  <si>
    <t>103동 인명사고건에 대해서 문의(010-2033-0051)</t>
    <phoneticPr fontId="5" type="noConversion"/>
  </si>
  <si>
    <t>18:30</t>
    <phoneticPr fontId="5" type="noConversion"/>
  </si>
  <si>
    <t>상황실</t>
    <phoneticPr fontId="5" type="noConversion"/>
  </si>
  <si>
    <t>기자방문</t>
    <phoneticPr fontId="5" type="noConversion"/>
  </si>
  <si>
    <t>상황실 방문해서 103동 인명사고건 문의</t>
    <phoneticPr fontId="5" type="noConversion"/>
  </si>
  <si>
    <t xml:space="preserve">익일 생활지원센터에 문의하라고 전달 </t>
    <phoneticPr fontId="5" type="noConversion"/>
  </si>
  <si>
    <t>19:10</t>
    <phoneticPr fontId="5" type="noConversion"/>
  </si>
  <si>
    <t>순찰대원 출동 --&gt; 단지밖으로 퇴출 시킴</t>
    <phoneticPr fontId="5" type="noConversion"/>
  </si>
  <si>
    <t>인명사고건에 대해서 입주민 상대로 탐문하고 다님</t>
    <phoneticPr fontId="5" type="noConversion"/>
  </si>
  <si>
    <t>20:10</t>
    <phoneticPr fontId="5" type="noConversion"/>
  </si>
  <si>
    <t>경찰차</t>
    <phoneticPr fontId="5" type="noConversion"/>
  </si>
  <si>
    <t>신고받고 2게이트 입차</t>
    <phoneticPr fontId="5" type="noConversion"/>
  </si>
  <si>
    <t>134-21층</t>
    <phoneticPr fontId="5" type="noConversion"/>
  </si>
  <si>
    <t>초소대원 출동 --&gt; 개인정보라서 알려줄수 없다고함</t>
    <phoneticPr fontId="5" type="noConversion"/>
  </si>
  <si>
    <t>22:25</t>
    <phoneticPr fontId="5" type="noConversion"/>
  </si>
  <si>
    <t>138-1304</t>
    <phoneticPr fontId="5" type="noConversion"/>
  </si>
  <si>
    <t>비상_홈넷해재</t>
    <phoneticPr fontId="5" type="noConversion"/>
  </si>
  <si>
    <t>IP 통화 --&gt; 세대원오작동</t>
    <phoneticPr fontId="5" type="noConversion"/>
  </si>
  <si>
    <t>23:44</t>
    <phoneticPr fontId="5" type="noConversion"/>
  </si>
  <si>
    <t>125-1503</t>
    <phoneticPr fontId="5" type="noConversion"/>
  </si>
  <si>
    <t>IP 통신에러</t>
    <phoneticPr fontId="5" type="noConversion"/>
  </si>
  <si>
    <t>2002에서 쿵쿵거린다는 민원</t>
    <phoneticPr fontId="5" type="noConversion"/>
  </si>
  <si>
    <t>2903에서 아이들이 뛴다는 민원</t>
    <phoneticPr fontId="5" type="noConversion"/>
  </si>
  <si>
    <t>1603에서 아이들이 뛰어다닌다는 민원</t>
    <phoneticPr fontId="5" type="noConversion"/>
  </si>
  <si>
    <t>월</t>
    <phoneticPr fontId="5" type="noConversion"/>
  </si>
  <si>
    <t>주2</t>
    <phoneticPr fontId="5" type="noConversion"/>
  </si>
  <si>
    <t>07:07</t>
    <phoneticPr fontId="5" type="noConversion"/>
  </si>
  <si>
    <t>2초소 앞 계단</t>
  </si>
  <si>
    <t>2초소 앞 바닥 대리석 재 돌출 발생</t>
    <phoneticPr fontId="5" type="noConversion"/>
  </si>
  <si>
    <t>대리석돌출</t>
    <phoneticPr fontId="5" type="noConversion"/>
  </si>
  <si>
    <r>
      <t xml:space="preserve">ERP 등록 -&gt; 영선과장 내용전달(사고위험있으므로 빠른 수리 요망) -&gt; </t>
    </r>
    <r>
      <rPr>
        <b/>
        <sz val="10"/>
        <rFont val="맑은 고딕"/>
        <family val="3"/>
        <charset val="129"/>
        <scheme val="minor"/>
      </rPr>
      <t>현재 시공해도 다시 계속 돌출되므로 봄에 시공한다고 함</t>
    </r>
    <phoneticPr fontId="5" type="noConversion"/>
  </si>
  <si>
    <t>11:20</t>
    <phoneticPr fontId="5" type="noConversion"/>
  </si>
  <si>
    <t>5초소</t>
    <phoneticPr fontId="5" type="noConversion"/>
  </si>
  <si>
    <t>습득물</t>
    <phoneticPr fontId="5" type="noConversion"/>
  </si>
  <si>
    <t>입주민이 상황실에 방문 하여 5초소로 안내해 드림 -&gt;5초소에서 찾아감</t>
    <phoneticPr fontId="5" type="noConversion"/>
  </si>
  <si>
    <t>5초에서 지갑 습득 보관중</t>
    <phoneticPr fontId="5" type="noConversion"/>
  </si>
  <si>
    <t>10:40</t>
    <phoneticPr fontId="5" type="noConversion"/>
  </si>
  <si>
    <t>대형폐기물</t>
    <phoneticPr fontId="5" type="noConversion"/>
  </si>
  <si>
    <t>2/6 133동앞 폐기물(유모차, 매트리스) 무단투기 확인 요청</t>
    <phoneticPr fontId="5" type="noConversion"/>
  </si>
  <si>
    <t>CCTV확인 결과 유모차 건은 8초소에 알려준 검색 시간대가 잘못되었거나, 다른 동에서 버린 것으로 보임. 매트리스 건은 승강기 2호기 16층 내려서 정면쪽으로 감(1803호로 추정) -&gt; 8초소 내용 전달</t>
    <phoneticPr fontId="5" type="noConversion"/>
  </si>
  <si>
    <t>11:51</t>
    <phoneticPr fontId="5" type="noConversion"/>
  </si>
  <si>
    <t>122-802</t>
    <phoneticPr fontId="5" type="noConversion"/>
  </si>
  <si>
    <t>122-802에서 공사소음이 난다는 민원(지원센터 이주임)</t>
    <phoneticPr fontId="5" type="noConversion"/>
  </si>
  <si>
    <t>12:13</t>
    <phoneticPr fontId="5" type="noConversion"/>
  </si>
  <si>
    <t>130-B1</t>
    <phoneticPr fontId="5" type="noConversion"/>
  </si>
  <si>
    <t>130동 지하1층 공동현관문 바깥쪽 옆에 화분을 놓아 두었는데 없어짐(곧 가져간다는 메모 붙여두었다고 함)(민원인 : 010-7226-1226)</t>
    <phoneticPr fontId="5" type="noConversion"/>
  </si>
  <si>
    <t>12:27</t>
    <phoneticPr fontId="5" type="noConversion"/>
  </si>
  <si>
    <t>111-2301</t>
    <phoneticPr fontId="5" type="noConversion"/>
  </si>
  <si>
    <t>입주민 오작동</t>
    <phoneticPr fontId="5" type="noConversion"/>
  </si>
  <si>
    <t>7초소 우창래 대원 출동 -&gt; 세대 문고리 교체작업을 하였고 현재는 완료됨 -&gt; 지원센터에 내용전달</t>
    <phoneticPr fontId="5" type="noConversion"/>
  </si>
  <si>
    <t>12:57</t>
    <phoneticPr fontId="5" type="noConversion"/>
  </si>
  <si>
    <t>137-901</t>
    <phoneticPr fontId="5" type="noConversion"/>
  </si>
  <si>
    <t>13:00</t>
    <phoneticPr fontId="5" type="noConversion"/>
  </si>
  <si>
    <t>120-2002</t>
    <phoneticPr fontId="5" type="noConversion"/>
  </si>
  <si>
    <t>미화사무실에서 보관중 -&gt; 민원인에 내용 전달</t>
    <phoneticPr fontId="5" type="noConversion"/>
  </si>
  <si>
    <t>13:24</t>
    <phoneticPr fontId="5" type="noConversion"/>
  </si>
  <si>
    <t>108-502</t>
    <phoneticPr fontId="5" type="noConversion"/>
  </si>
  <si>
    <t>14:00</t>
    <phoneticPr fontId="5" type="noConversion"/>
  </si>
  <si>
    <t>108-602</t>
    <phoneticPr fontId="5" type="noConversion"/>
  </si>
  <si>
    <t>14:09</t>
    <phoneticPr fontId="5" type="noConversion"/>
  </si>
  <si>
    <t>103-1301</t>
    <phoneticPr fontId="5" type="noConversion"/>
  </si>
  <si>
    <t>IP 연락 -&gt; 아이가 책상에서 공부 중이라고함</t>
    <phoneticPr fontId="5" type="noConversion"/>
  </si>
  <si>
    <t>10초소 이한우 대원 출동 -&gt; 특이사항없음</t>
    <phoneticPr fontId="5" type="noConversion"/>
  </si>
  <si>
    <t>IP 연락 -&gt;  자제요청 -&gt; 주의하겠다고 함</t>
    <phoneticPr fontId="5" type="noConversion"/>
  </si>
  <si>
    <t>퇴원 환자 호송 -&gt; 8초소 13:15 출차</t>
    <phoneticPr fontId="5" type="noConversion"/>
  </si>
  <si>
    <t>14:18</t>
    <phoneticPr fontId="5" type="noConversion"/>
  </si>
  <si>
    <t>현수막</t>
    <phoneticPr fontId="5" type="noConversion"/>
  </si>
  <si>
    <t>통장공개모집 현수막 제거 요청(지원센터)</t>
    <phoneticPr fontId="5" type="noConversion"/>
  </si>
  <si>
    <t>제거완료</t>
    <phoneticPr fontId="5" type="noConversion"/>
  </si>
  <si>
    <t>위층에서 발구르는 소리가 심하다고 함</t>
    <phoneticPr fontId="5" type="noConversion"/>
  </si>
  <si>
    <t>702호 에서 발구르는 소리가 심하다고 함</t>
    <phoneticPr fontId="5" type="noConversion"/>
  </si>
  <si>
    <t>윗층에서 공놀이 소리가 들린다고 함</t>
    <phoneticPr fontId="5" type="noConversion"/>
  </si>
  <si>
    <t>IP 연락 -&gt; 지금 어머니 혼자 계시다고 함</t>
    <phoneticPr fontId="5" type="noConversion"/>
  </si>
  <si>
    <t>14:24</t>
    <phoneticPr fontId="5" type="noConversion"/>
  </si>
  <si>
    <t>124-2903</t>
    <phoneticPr fontId="5" type="noConversion"/>
  </si>
  <si>
    <t>3초소,7초소</t>
    <phoneticPr fontId="5" type="noConversion"/>
  </si>
  <si>
    <t>14:30</t>
    <phoneticPr fontId="5" type="noConversion"/>
  </si>
  <si>
    <t>전동</t>
    <phoneticPr fontId="5" type="noConversion"/>
  </si>
  <si>
    <t>불법전단지</t>
    <phoneticPr fontId="5" type="noConversion"/>
  </si>
  <si>
    <t>16시경 불법 전단지(반포자이 공동구매)를 봉고차(알바 탑승)에 싣고 단지로 들어온다는 민원전화(010-7594-7315)</t>
    <phoneticPr fontId="5" type="noConversion"/>
  </si>
  <si>
    <t>12:00</t>
    <phoneticPr fontId="5" type="noConversion"/>
  </si>
  <si>
    <t>126-2001</t>
    <phoneticPr fontId="5" type="noConversion"/>
  </si>
  <si>
    <t>진행중</t>
    <phoneticPr fontId="5" type="noConversion"/>
  </si>
  <si>
    <t>32도3309 조수석 뒤쪽 범퍼 스크래치(2/6) 확인 민원</t>
    <phoneticPr fontId="5" type="noConversion"/>
  </si>
  <si>
    <r>
      <t xml:space="preserve">B. 131-2 CCTV 블랙아웃-&gt; </t>
    </r>
    <r>
      <rPr>
        <sz val="10"/>
        <color rgb="FFFF0000"/>
        <rFont val="맑은 고딕"/>
        <family val="3"/>
        <charset val="129"/>
        <scheme val="minor"/>
      </rPr>
      <t>A. 아파트피아 A/S 신청완료</t>
    </r>
    <r>
      <rPr>
        <sz val="10"/>
        <rFont val="맑은 고딕"/>
        <family val="3"/>
        <charset val="129"/>
        <scheme val="minor"/>
      </rPr>
      <t xml:space="preserve">
Ⓑ품의서 예주산업에 발송요청 -&gt; </t>
    </r>
    <r>
      <rPr>
        <sz val="10"/>
        <color rgb="FFFF0000"/>
        <rFont val="맑은 고딕"/>
        <family val="3"/>
        <charset val="129"/>
        <scheme val="minor"/>
      </rPr>
      <t>A. 품의서 발송완료</t>
    </r>
    <r>
      <rPr>
        <sz val="10"/>
        <rFont val="맑은 고딕"/>
        <family val="3"/>
        <charset val="129"/>
        <scheme val="minor"/>
      </rPr>
      <t xml:space="preserve">
A. 원형도로 주차단속 일지 각조 통일 요망(A조 제안) : D:\01.업무문서\원형도로 단속일지-22년1월3일 수정본(단속위치).xlsx
</t>
    </r>
    <phoneticPr fontId="5" type="noConversion"/>
  </si>
  <si>
    <t>세대현관문에서 나오는데 거수자 있음(010-8762-1059)</t>
    <phoneticPr fontId="5" type="noConversion"/>
  </si>
  <si>
    <t>15:45</t>
    <phoneticPr fontId="5" type="noConversion"/>
  </si>
  <si>
    <t>CCTV</t>
    <phoneticPr fontId="5" type="noConversion"/>
  </si>
  <si>
    <t>CCTV 검색 결과 2호기 10층 긴박스 오른쪽 배달, 11층 봉투 1개 및 작은박스 1개 왼쪽 배달 확인 -&gt; 통합택배 내용전달</t>
    <phoneticPr fontId="5" type="noConversion"/>
  </si>
  <si>
    <t>101-1103 택배를 2개 수령 여부 확인 건(박호군 010-8289-2323)</t>
    <phoneticPr fontId="5" type="noConversion"/>
  </si>
  <si>
    <t>의심차량 입차이유 상세 문의 및 불법전단지 운송차량 입차거부할 것을 각 게이트에 내용전달함 -&gt; 17시 30분경 각 초소 가까운 동의 게시판 및 우편함에 불법전단지가 있을 경우 사진 찍어서 지원센터 이유정 주임에 카톡 전송 및 불법전단지 업체에 연락하여 수거요청 예정</t>
    <phoneticPr fontId="5" type="noConversion"/>
  </si>
  <si>
    <t>109-1504</t>
    <phoneticPr fontId="5" type="noConversion"/>
  </si>
  <si>
    <t>세대 비상벨을 눌러도 상황실 관제 시스템에 전달 안됨(지원센터 이윤정주임)
싱크대 쪽에서 전기음 소리가 계속 남.</t>
    <phoneticPr fontId="5" type="noConversion"/>
  </si>
  <si>
    <t>ERP등록 -&gt; 기전실 연락</t>
    <phoneticPr fontId="5" type="noConversion"/>
  </si>
  <si>
    <t>16:10</t>
    <phoneticPr fontId="5" type="noConversion"/>
  </si>
  <si>
    <t>123-1102</t>
  </si>
  <si>
    <t>123-1102</t>
    <phoneticPr fontId="5" type="noConversion"/>
  </si>
  <si>
    <t>검색 예정(A조)</t>
    <phoneticPr fontId="5" type="noConversion"/>
  </si>
  <si>
    <t>117-2702</t>
    <phoneticPr fontId="5" type="noConversion"/>
  </si>
  <si>
    <t>IP 연락 -&gt; 기기오작동(금고없음)</t>
    <phoneticPr fontId="5" type="noConversion"/>
  </si>
  <si>
    <t>106-2001</t>
    <phoneticPr fontId="5" type="noConversion"/>
  </si>
  <si>
    <t>세대현관문</t>
    <phoneticPr fontId="5" type="noConversion"/>
  </si>
  <si>
    <t>어제(2/6) 도어락 안되는 문제가 또 재발됨</t>
    <phoneticPr fontId="5" type="noConversion"/>
  </si>
  <si>
    <t>게이트맨 A/S 연락처 안내해 드림</t>
    <phoneticPr fontId="5" type="noConversion"/>
  </si>
  <si>
    <t>16:22</t>
    <phoneticPr fontId="5" type="noConversion"/>
  </si>
  <si>
    <t>107동 펌프파손, 139동 및 141동 손소독제 보충 요망(지원센터 박은정주임)</t>
    <phoneticPr fontId="5" type="noConversion"/>
  </si>
  <si>
    <t>모르는 차량(48어4617, 48서5274) 세대 입차</t>
    <phoneticPr fontId="5" type="noConversion"/>
  </si>
  <si>
    <t>다음 조에 인수인계</t>
    <phoneticPr fontId="5" type="noConversion"/>
  </si>
  <si>
    <t>야2</t>
    <phoneticPr fontId="5" type="noConversion"/>
  </si>
  <si>
    <t>독서실</t>
    <phoneticPr fontId="5" type="noConversion"/>
  </si>
  <si>
    <t>17:49</t>
    <phoneticPr fontId="5" type="noConversion"/>
  </si>
  <si>
    <t>지원센타</t>
    <phoneticPr fontId="5" type="noConversion"/>
  </si>
  <si>
    <t>방송</t>
    <phoneticPr fontId="5" type="noConversion"/>
  </si>
  <si>
    <t>131동 실내금연 안내방송 요청</t>
    <phoneticPr fontId="5" type="noConversion"/>
  </si>
  <si>
    <t>방송 송출함</t>
    <phoneticPr fontId="5" type="noConversion"/>
  </si>
  <si>
    <t>19:30분에 106동 층간소음 자제 안내방송</t>
    <phoneticPr fontId="5" type="noConversion"/>
  </si>
  <si>
    <t>17:52</t>
    <phoneticPr fontId="5" type="noConversion"/>
  </si>
  <si>
    <t>135동</t>
    <phoneticPr fontId="5" type="noConversion"/>
  </si>
  <si>
    <t>B2 전기차 충전자리에 비전기차(47고9248) 차량이 주차중이라며 조치 요청</t>
    <phoneticPr fontId="5" type="noConversion"/>
  </si>
  <si>
    <t>초소대원 출동하여 이동 조치함</t>
    <phoneticPr fontId="5" type="noConversion"/>
  </si>
  <si>
    <t>이용시간전 출입하려는 입주민 발견</t>
    <phoneticPr fontId="5" type="noConversion"/>
  </si>
  <si>
    <t>18:00시부터 이용가능 하다는 안내하고 18:00 이후 다시 오라고 안내함</t>
    <phoneticPr fontId="5" type="noConversion"/>
  </si>
  <si>
    <t>18:11</t>
    <phoneticPr fontId="5" type="noConversion"/>
  </si>
  <si>
    <t>2/6일 순찰시 찾은 분실물(가방)에 학생 이름이 있어 지원센타로 문의</t>
    <phoneticPr fontId="5" type="noConversion"/>
  </si>
  <si>
    <t>111-1702호 입주민으로 확인되어 내용전달-&gt;찾아감</t>
    <phoneticPr fontId="5" type="noConversion"/>
  </si>
  <si>
    <t>18:14</t>
    <phoneticPr fontId="5" type="noConversion"/>
  </si>
  <si>
    <t>144동</t>
    <phoneticPr fontId="5" type="noConversion"/>
  </si>
  <si>
    <t>B2에 학원버스가 주차되어 있다며 확인 및 조치 요청</t>
    <phoneticPr fontId="5" type="noConversion"/>
  </si>
  <si>
    <t>17:20</t>
    <phoneticPr fontId="5" type="noConversion"/>
  </si>
  <si>
    <t>16:00경 봉고차로 불법전단지를 배포 한다는 민원이 있으니 각동 확인후 지원센타로 내용전달해 달라는 요청</t>
    <phoneticPr fontId="5" type="noConversion"/>
  </si>
  <si>
    <t>구몬학습지 전단지 발견. 우편함 옆에 한장만 부착하여 초소대원이 제거-&gt;지원센타에 내용전달함</t>
    <phoneticPr fontId="5" type="noConversion"/>
  </si>
  <si>
    <r>
      <t>A.</t>
    </r>
    <r>
      <rPr>
        <sz val="10"/>
        <color rgb="FFFF0000"/>
        <rFont val="맑은 고딕"/>
        <family val="3"/>
        <charset val="129"/>
        <scheme val="minor"/>
      </rPr>
      <t xml:space="preserve"> 2/7(월) 19:30 방송 있음</t>
    </r>
    <r>
      <rPr>
        <sz val="10"/>
        <rFont val="맑은 고딕"/>
        <family val="3"/>
        <charset val="129"/>
        <scheme val="minor"/>
      </rPr>
      <t xml:space="preserve">(폐자전거 처분 전 소유자 최종 확인 협조 안내)
A. 세대내 창문을 열면 차가운 외부 공기가 유입되어 실내 따뜻한 공기와 만나 화재감지기 오작동 발생할 수 있음.
A. 16시경 불법 전단지(반포자이 공동구매)를 봉고차(알바 탑승)에 싣고 단지로 들어온다는 민원전화(010-7594-7315) -&gt; </t>
    </r>
    <r>
      <rPr>
        <b/>
        <sz val="10"/>
        <rFont val="맑은 고딕"/>
        <family val="3"/>
        <charset val="129"/>
        <scheme val="minor"/>
      </rPr>
      <t>17시 30분경 각 초소 가까운 동의 게시판 및 우편함에 불법전단지가 있을 경우 사진 찍어서 지원센터 이윤정 주임에 카톡 전송 및 불법전단지 업체에 연락하여 수거요청 예정</t>
    </r>
    <phoneticPr fontId="5" type="noConversion"/>
  </si>
  <si>
    <t>20:24</t>
    <phoneticPr fontId="5" type="noConversion"/>
  </si>
  <si>
    <t>기전실</t>
    <phoneticPr fontId="5" type="noConversion"/>
  </si>
  <si>
    <t>공동현관문</t>
    <phoneticPr fontId="5" type="noConversion"/>
  </si>
  <si>
    <t>133동 B1 고장이라며 개방해 달라는 요청이 있다는 이관민원</t>
    <phoneticPr fontId="5" type="noConversion"/>
  </si>
  <si>
    <t>초소대원 출동-&gt;B1 모든 공동현관문 확인-&gt;이상없음</t>
    <phoneticPr fontId="5" type="noConversion"/>
  </si>
  <si>
    <t>21:17</t>
    <phoneticPr fontId="5" type="noConversion"/>
  </si>
  <si>
    <t xml:space="preserve">4번 게스트룸 </t>
    <phoneticPr fontId="5" type="noConversion"/>
  </si>
  <si>
    <t>소란</t>
    <phoneticPr fontId="5" type="noConversion"/>
  </si>
  <si>
    <t xml:space="preserve">3번 게스트룸에서 고성을 지르고 너무 소란스러운데 방역수칙에 맞지 않는 인원이 있으니 그것도 확인 해달라는 민원 </t>
    <phoneticPr fontId="5" type="noConversion"/>
  </si>
  <si>
    <t xml:space="preserve">상황대원 출동 확인 -&gt; 방역수칙 관련 게스트룸 이용인원에 대하여 운영팀에 문의 예정 -&gt; 소란은 자제 요청 함 </t>
    <phoneticPr fontId="5" type="noConversion"/>
  </si>
  <si>
    <t>21:37</t>
    <phoneticPr fontId="5" type="noConversion"/>
  </si>
  <si>
    <t>141-1202</t>
    <phoneticPr fontId="5" type="noConversion"/>
  </si>
  <si>
    <t xml:space="preserve">본인과 관련없는 차량(48거9108)이 방문한걸로 나오니 확인 해달라는 민원요청 </t>
    <phoneticPr fontId="5" type="noConversion"/>
  </si>
  <si>
    <t>21:04</t>
    <phoneticPr fontId="5" type="noConversion"/>
  </si>
  <si>
    <t>602호에서 아이들이 소리치며 쿵쿵 거린다는 민원</t>
    <phoneticPr fontId="5" type="noConversion"/>
  </si>
  <si>
    <t>IP 통화 하였으나 받지않음-&gt;이후 추가민원 없음</t>
    <phoneticPr fontId="5" type="noConversion"/>
  </si>
  <si>
    <t>22:03</t>
    <phoneticPr fontId="5" type="noConversion"/>
  </si>
  <si>
    <t>115-2302</t>
    <phoneticPr fontId="5" type="noConversion"/>
  </si>
  <si>
    <t>차량(357부9466) 스크래치 관련 검색 요청</t>
    <phoneticPr fontId="5" type="noConversion"/>
  </si>
  <si>
    <t>B조에서 검색중 ..</t>
    <phoneticPr fontId="5" type="noConversion"/>
  </si>
  <si>
    <t>류정희</t>
    <phoneticPr fontId="5" type="noConversion"/>
  </si>
  <si>
    <t>22:14</t>
    <phoneticPr fontId="5" type="noConversion"/>
  </si>
  <si>
    <t>9초소</t>
    <phoneticPr fontId="5" type="noConversion"/>
  </si>
  <si>
    <t>검색결과 142-1502호로 확인-&gt;초소대원 내용전달</t>
    <phoneticPr fontId="5" type="noConversion"/>
  </si>
  <si>
    <t>22:41</t>
    <phoneticPr fontId="5" type="noConversion"/>
  </si>
  <si>
    <t>121-802</t>
    <phoneticPr fontId="5" type="noConversion"/>
  </si>
  <si>
    <t>902호에서 소음이 심하다는 민원</t>
    <phoneticPr fontId="5" type="noConversion"/>
  </si>
  <si>
    <t>IP 통화하여 자제 요청함-&gt;민원인에 내용전달함</t>
    <phoneticPr fontId="5" type="noConversion"/>
  </si>
  <si>
    <t>00:18</t>
    <phoneticPr fontId="5" type="noConversion"/>
  </si>
  <si>
    <t>8초소</t>
    <phoneticPr fontId="5" type="noConversion"/>
  </si>
  <si>
    <t>순찰</t>
    <phoneticPr fontId="5" type="noConversion"/>
  </si>
  <si>
    <t>승강기 동표시등 고장</t>
    <phoneticPr fontId="5" type="noConversion"/>
  </si>
  <si>
    <t>128동2호기 B2층 층간표시 고장 -&gt; 승강기가 다른층에 있어도 B1으로만 표시되는 오류 발견</t>
    <phoneticPr fontId="5" type="noConversion"/>
  </si>
  <si>
    <t>F.M 승강기 A/S 센터에 수리 접수 함 -&gt; 2/8 아침 08시~09시경 수리 예정</t>
    <phoneticPr fontId="5" type="noConversion"/>
  </si>
  <si>
    <t xml:space="preserve">방문증상 연락처(010-7926-2209)로 연락하여 확인 -&gt; 141-1202 음식배달차량 확인 되어 내용 전달 함 </t>
    <phoneticPr fontId="5" type="noConversion"/>
  </si>
  <si>
    <t>초소대원 출동-&gt;78다 6675 차량이 배터리 방전문제로 이동하지 못했다며, 내일 오전에 AS차량 불러서 조치후 이동한다고 함-&gt;상황실에서 재연락하여 강력항의하여 오늘 21:00까지 이동하기로 함-&gt;이동 확인함</t>
    <phoneticPr fontId="5" type="noConversion"/>
  </si>
  <si>
    <r>
      <t>Ⓑ관리비 체납세대 독촉장 우편함 투입
Ⓑ게스트룸 방역수칙 초과 인원 받는지 문의-&gt;운영팀에 내용전달 필요
Ⓑ128동 B2-&gt;E/V 위치 관계없이 B1으로 표시-&gt;FM 연락 8~9사이 수리예정
Ⓑ</t>
    </r>
    <r>
      <rPr>
        <sz val="10"/>
        <color rgb="FFFF0000"/>
        <rFont val="맑은 고딕"/>
        <family val="3"/>
        <charset val="129"/>
        <scheme val="minor"/>
      </rPr>
      <t xml:space="preserve">손소독제 없음
</t>
    </r>
    <r>
      <rPr>
        <sz val="10"/>
        <color theme="1"/>
        <rFont val="맑은 고딕"/>
        <family val="3"/>
        <charset val="129"/>
        <scheme val="minor"/>
      </rPr>
      <t>Ⓑ107동 손소독제 꼭지 없음</t>
    </r>
    <phoneticPr fontId="5" type="noConversion"/>
  </si>
  <si>
    <t>A. 품의서 발송완료
A. 131-2 CCTV 블랙아웃-&gt;아파트피아 A/S 신청완료
A. 세대내 창문을 열면 차가운 외부 공기가 유입되어 실내 따뜻한 공기와 만나 화재감지기 오작동 발생할 수 있음.-&gt;방재과장
A. 원형도로 주차단속 일지 각조 통일 요망(A조 제안) : D:\01.업무문서\원형도로 단속일지-22년1월3일 수정본(단속위치).xlsx</t>
    <phoneticPr fontId="5" type="noConversion"/>
  </si>
  <si>
    <t>107동 손소독제 펌프파손 교체요청</t>
    <phoneticPr fontId="5" type="noConversion"/>
  </si>
  <si>
    <t>06:30</t>
    <phoneticPr fontId="5" type="noConversion"/>
  </si>
  <si>
    <t>107-1 EV</t>
    <phoneticPr fontId="5" type="noConversion"/>
  </si>
  <si>
    <t>생활업무</t>
    <phoneticPr fontId="5" type="noConversion"/>
  </si>
  <si>
    <t>완료C</t>
    <phoneticPr fontId="5" type="noConversion"/>
  </si>
  <si>
    <t>Ⓑ품의서 예주산업에 발송요청</t>
    <phoneticPr fontId="5" type="noConversion"/>
  </si>
  <si>
    <t>07:43</t>
    <phoneticPr fontId="5" type="noConversion"/>
  </si>
  <si>
    <t>126-2 EV</t>
    <phoneticPr fontId="5" type="noConversion"/>
  </si>
  <si>
    <t>승강기 고장</t>
    <phoneticPr fontId="5" type="noConversion"/>
  </si>
  <si>
    <t>126동 2호기 C1BR CTT OFF 고장</t>
    <phoneticPr fontId="5" type="noConversion"/>
  </si>
  <si>
    <t>환자후송차량 입차</t>
    <phoneticPr fontId="5" type="noConversion"/>
  </si>
  <si>
    <t>08:44</t>
    <phoneticPr fontId="5" type="noConversion"/>
  </si>
  <si>
    <t>122-402</t>
    <phoneticPr fontId="5" type="noConversion"/>
  </si>
  <si>
    <t>구급차후송</t>
    <phoneticPr fontId="5" type="noConversion"/>
  </si>
  <si>
    <t>126-1601</t>
    <phoneticPr fontId="5" type="noConversion"/>
  </si>
  <si>
    <t>08:45</t>
    <phoneticPr fontId="5" type="noConversion"/>
  </si>
  <si>
    <t>입주민 실수로 확인</t>
    <phoneticPr fontId="5" type="noConversion"/>
  </si>
  <si>
    <t>할아버지 자주 아프신 분 성모병원 후송</t>
    <phoneticPr fontId="5" type="noConversion"/>
  </si>
  <si>
    <t>주차단속      17대,  이동주차  0대, 경고장발부 17대</t>
    <phoneticPr fontId="5" type="noConversion"/>
  </si>
  <si>
    <t>09:49</t>
    <phoneticPr fontId="5" type="noConversion"/>
  </si>
  <si>
    <t>109동 입주민</t>
    <phoneticPr fontId="5" type="noConversion"/>
  </si>
  <si>
    <t>이사인부들이 1층 바로 앞에서 담배피워서 제재해달라는 민원</t>
    <phoneticPr fontId="5" type="noConversion"/>
  </si>
  <si>
    <t>흡연제재</t>
    <phoneticPr fontId="5" type="noConversion"/>
  </si>
  <si>
    <t>134-1 EV</t>
    <phoneticPr fontId="5" type="noConversion"/>
  </si>
  <si>
    <t>10:06</t>
    <phoneticPr fontId="5" type="noConversion"/>
  </si>
  <si>
    <t>순찰보고</t>
    <phoneticPr fontId="5" type="noConversion"/>
  </si>
  <si>
    <t>포커스미디어 화면 안나옴 손소독제 부족</t>
    <phoneticPr fontId="5" type="noConversion"/>
  </si>
  <si>
    <t>원종엄대원 출동 -&gt; 주의조치완료</t>
    <phoneticPr fontId="5" type="noConversion"/>
  </si>
  <si>
    <t>134-1301</t>
    <phoneticPr fontId="5" type="noConversion"/>
  </si>
  <si>
    <t>10:12</t>
    <phoneticPr fontId="5" type="noConversion"/>
  </si>
  <si>
    <t>포커스미디어 접수완료 금일 또는 익일 방문예정, 손소독제 교체완료</t>
    <phoneticPr fontId="5" type="noConversion"/>
  </si>
  <si>
    <t>10:33</t>
    <phoneticPr fontId="5" type="noConversion"/>
  </si>
  <si>
    <t>구급차119</t>
    <phoneticPr fontId="5" type="noConversion"/>
  </si>
  <si>
    <t>105-19F</t>
    <phoneticPr fontId="5" type="noConversion"/>
  </si>
  <si>
    <t>10:50</t>
    <phoneticPr fontId="5" type="noConversion"/>
  </si>
  <si>
    <t>124-29F</t>
    <phoneticPr fontId="5" type="noConversion"/>
  </si>
  <si>
    <t xml:space="preserve">화재축적 124동 29층 </t>
    <phoneticPr fontId="5" type="noConversion"/>
  </si>
  <si>
    <t>1902호 40대 남자분 다리가 불편 주사 잘못 맞아서 성모병원으로 후송</t>
    <phoneticPr fontId="5" type="noConversion"/>
  </si>
  <si>
    <t>구급차 입차 원종엄대원 출동</t>
    <phoneticPr fontId="5" type="noConversion"/>
  </si>
  <si>
    <t>2903호 인테리어 세대로 확인 세대현관문 광전식감지기 알람발생 
-&gt; 6초소 대원 출동 및 방재과장 내용전달완료</t>
    <phoneticPr fontId="5" type="noConversion"/>
  </si>
  <si>
    <t>11:04</t>
    <phoneticPr fontId="5" type="noConversion"/>
  </si>
  <si>
    <t>할아버지 자주 아프신 분 성모병원 후송복귀하심</t>
    <phoneticPr fontId="5" type="noConversion"/>
  </si>
  <si>
    <t>13:14</t>
    <phoneticPr fontId="5" type="noConversion"/>
  </si>
  <si>
    <t>130-1303</t>
    <phoneticPr fontId="5" type="noConversion"/>
  </si>
  <si>
    <t>윗층 발망치가 너무 심해요 민원인:010-3778-3708</t>
    <phoneticPr fontId="5" type="noConversion"/>
  </si>
  <si>
    <t>주차단속      4대,  이동주차  0대, 경고장발부 4대</t>
    <phoneticPr fontId="5" type="noConversion"/>
  </si>
  <si>
    <t>7초소대원출동--&gt;민원내용전달--&gt;피드백함</t>
    <phoneticPr fontId="5" type="noConversion"/>
  </si>
  <si>
    <r>
      <t xml:space="preserve">CCTV 확인 예정(A조) </t>
    </r>
    <r>
      <rPr>
        <b/>
        <sz val="10"/>
        <color theme="1"/>
        <rFont val="맑은 고딕"/>
        <family val="3"/>
        <charset val="129"/>
        <scheme val="minor"/>
      </rPr>
      <t>4일~6일까지 확인요청</t>
    </r>
    <phoneticPr fontId="5" type="noConversion"/>
  </si>
  <si>
    <r>
      <t>Ⓑ관리비 체납세대 독촉장 우편함 투입
Ⓑ게스트룸 방역수칙 초과 인원 받는지 문의
-&gt; 특실 5명까지 일반 4명까지 초과해서 입실이 적발될 경우?
Ⓑ128동 B2-&gt;E/V 위치 관계없이 B1으로 표시-&gt;FM 연락 8~9사이 수리예정</t>
    </r>
    <r>
      <rPr>
        <sz val="10"/>
        <color rgb="FFFF0000"/>
        <rFont val="맑은 고딕"/>
        <family val="3"/>
        <charset val="129"/>
        <scheme val="minor"/>
      </rPr>
      <t/>
    </r>
    <phoneticPr fontId="5" type="noConversion"/>
  </si>
  <si>
    <t>106동 지상1층 천장센서 인식불능으로 개방상태</t>
    <phoneticPr fontId="5" type="noConversion"/>
  </si>
  <si>
    <t>erp등록 및 기전실 내용전달완료</t>
    <phoneticPr fontId="5" type="noConversion"/>
  </si>
  <si>
    <t>13:52</t>
    <phoneticPr fontId="5" type="noConversion"/>
  </si>
  <si>
    <t>106-1F</t>
    <phoneticPr fontId="5" type="noConversion"/>
  </si>
  <si>
    <t>104-1401</t>
    <phoneticPr fontId="5" type="noConversion"/>
  </si>
  <si>
    <t>윗층이 1시간째 발걸음이 퉁퉁퉁 거려서 조용히 해달라고 내용전달 해달라는 층간소음 민원, 슬리퍼를 신거나 양말을 신고 다니라고 이야기 전달해달라고 함</t>
    <phoneticPr fontId="5" type="noConversion"/>
  </si>
  <si>
    <t>2초소 최병수 대원 1501호 방문 내용전달완료</t>
    <phoneticPr fontId="5" type="noConversion"/>
  </si>
  <si>
    <t>13:59</t>
    <phoneticPr fontId="5" type="noConversion"/>
  </si>
  <si>
    <t>손소독제 교체완료</t>
    <phoneticPr fontId="5" type="noConversion"/>
  </si>
  <si>
    <t>117-301</t>
    <phoneticPr fontId="5" type="noConversion"/>
  </si>
  <si>
    <t>서초구청 보건소 물품전달 1게이트 입차</t>
    <phoneticPr fontId="5" type="noConversion"/>
  </si>
  <si>
    <t>14:15</t>
    <phoneticPr fontId="5" type="noConversion"/>
  </si>
  <si>
    <t>14:16</t>
    <phoneticPr fontId="5" type="noConversion"/>
  </si>
  <si>
    <t>104-2 EV</t>
    <phoneticPr fontId="5" type="noConversion"/>
  </si>
  <si>
    <t>14:19</t>
    <phoneticPr fontId="5" type="noConversion"/>
  </si>
  <si>
    <t>106-1703</t>
    <phoneticPr fontId="5" type="noConversion"/>
  </si>
  <si>
    <t>빈집인데 월패드에서 계속 소리가 나온다고 함</t>
    <phoneticPr fontId="5" type="noConversion"/>
  </si>
  <si>
    <t>생활지원센터 이윤정 경리주임 내용전달 부동산이나 집주인 확인요청</t>
    <phoneticPr fontId="5" type="noConversion"/>
  </si>
  <si>
    <t>입차보고</t>
    <phoneticPr fontId="5" type="noConversion"/>
  </si>
  <si>
    <t>물품전달 후 출차</t>
    <phoneticPr fontId="5" type="noConversion"/>
  </si>
  <si>
    <t>FMLG 접수완료 -&gt; 14:24 수리내용 전달받은거 없음 현재 정상</t>
    <phoneticPr fontId="5" type="noConversion"/>
  </si>
  <si>
    <t>자이안센터</t>
    <phoneticPr fontId="5" type="noConversion"/>
  </si>
  <si>
    <t>출입문고장</t>
    <phoneticPr fontId="5" type="noConversion"/>
  </si>
  <si>
    <t>14:20</t>
    <phoneticPr fontId="5" type="noConversion"/>
  </si>
  <si>
    <t>편의점방향 공동출입구 문이 안열림</t>
    <phoneticPr fontId="5" type="noConversion"/>
  </si>
  <si>
    <t>버튼고장으로 인해 기전실 내용인계 완료 임시개방조치함</t>
    <phoneticPr fontId="5" type="noConversion"/>
  </si>
  <si>
    <t>121동 좌측 승강기 펌프파손 교체요청</t>
    <phoneticPr fontId="5" type="noConversion"/>
  </si>
  <si>
    <t>121동 EV</t>
    <phoneticPr fontId="5" type="noConversion"/>
  </si>
  <si>
    <t>14:52</t>
    <phoneticPr fontId="5" type="noConversion"/>
  </si>
  <si>
    <t>140-1102</t>
    <phoneticPr fontId="5" type="noConversion"/>
  </si>
  <si>
    <t>15:03</t>
    <phoneticPr fontId="5" type="noConversion"/>
  </si>
  <si>
    <t>금고개방</t>
    <phoneticPr fontId="5" type="noConversion"/>
  </si>
  <si>
    <t>15:28</t>
    <phoneticPr fontId="5" type="noConversion"/>
  </si>
  <si>
    <t>115-1801</t>
    <phoneticPr fontId="5" type="noConversion"/>
  </si>
  <si>
    <t>34소0457  조수석 앞범퍼 휀더부분 스크레치 CCTV열람요청 010-8704-0003</t>
    <phoneticPr fontId="5" type="noConversion"/>
  </si>
  <si>
    <t>상황실대원 출동--&gt; 개방 후 금고 사용방법 안내함</t>
    <phoneticPr fontId="5" type="noConversion"/>
  </si>
  <si>
    <t>16:13</t>
    <phoneticPr fontId="5" type="noConversion"/>
  </si>
  <si>
    <t>114-2302</t>
    <phoneticPr fontId="5" type="noConversion"/>
  </si>
  <si>
    <t>타차량방문</t>
    <phoneticPr fontId="5" type="noConversion"/>
  </si>
  <si>
    <t xml:space="preserve">28보6817 민원인:010-6619-6460  </t>
    <phoneticPr fontId="5" type="noConversion"/>
  </si>
  <si>
    <t>차주 010-9989-7568 연락 /입주민 아들 김시현과 친구분으로 확인됨--&gt;피드백함</t>
    <phoneticPr fontId="5" type="noConversion"/>
  </si>
  <si>
    <r>
      <t xml:space="preserve">A. 원형도로 주차단속 일지 각조 통일 요망(A조 제안) : 
    D:\01.업무문서\원형도로 단속일지-22년1월3일 수정본(단속위치).xlsx
</t>
    </r>
    <r>
      <rPr>
        <b/>
        <sz val="10"/>
        <color theme="1"/>
        <rFont val="맑은 고딕"/>
        <family val="3"/>
        <charset val="129"/>
        <scheme val="minor"/>
      </rPr>
      <t>C. 126-2001 CCTV 4일~6일까지 자세히 봐달라고 함</t>
    </r>
    <r>
      <rPr>
        <sz val="10"/>
        <color theme="1"/>
        <rFont val="맑은 고딕"/>
        <family val="3"/>
        <charset val="129"/>
        <scheme val="minor"/>
      </rPr>
      <t xml:space="preserve">
</t>
    </r>
    <r>
      <rPr>
        <b/>
        <sz val="10"/>
        <color theme="1"/>
        <rFont val="맑은 고딕"/>
        <family val="3"/>
        <charset val="129"/>
        <scheme val="minor"/>
      </rPr>
      <t>C. 102동 2호기 손소독제 보충요청 박은정 서무주임 요청</t>
    </r>
    <phoneticPr fontId="5" type="noConversion"/>
  </si>
  <si>
    <t>화</t>
    <phoneticPr fontId="5" type="noConversion"/>
  </si>
  <si>
    <t>17:00</t>
    <phoneticPr fontId="5" type="noConversion"/>
  </si>
  <si>
    <t>차단기</t>
    <phoneticPr fontId="5" type="noConversion"/>
  </si>
  <si>
    <t>ERP 등록 -&gt; 기전실 연락</t>
    <phoneticPr fontId="5" type="noConversion"/>
  </si>
  <si>
    <t>17:30</t>
    <phoneticPr fontId="5" type="noConversion"/>
  </si>
  <si>
    <t>18:40</t>
    <phoneticPr fontId="5" type="noConversion"/>
  </si>
  <si>
    <t>104-1902</t>
    <phoneticPr fontId="5" type="noConversion"/>
  </si>
  <si>
    <t>18:42</t>
    <phoneticPr fontId="5" type="noConversion"/>
  </si>
  <si>
    <t>133-1,2L</t>
    <phoneticPr fontId="5" type="noConversion"/>
  </si>
  <si>
    <t>안내문</t>
    <phoneticPr fontId="5" type="noConversion"/>
  </si>
  <si>
    <t>세대금고</t>
    <phoneticPr fontId="5" type="noConversion"/>
  </si>
  <si>
    <t>세대금고 제거 후 재설치 문의</t>
    <phoneticPr fontId="5" type="noConversion"/>
  </si>
  <si>
    <t>상황실 이대진 대원 출동 -&gt; 세대금고 재설치 완료</t>
    <phoneticPr fontId="5" type="noConversion"/>
  </si>
  <si>
    <t>2게이트 3번 차단바 카메라인식 불량</t>
    <phoneticPr fontId="5" type="noConversion"/>
  </si>
  <si>
    <t>A. 제2기 층간소음관리위원회</t>
    <phoneticPr fontId="5" type="noConversion"/>
  </si>
  <si>
    <t>20:25</t>
    <phoneticPr fontId="5" type="noConversion"/>
  </si>
  <si>
    <t>불법주차</t>
    <phoneticPr fontId="5" type="noConversion"/>
  </si>
  <si>
    <t>109동 B2</t>
    <phoneticPr fontId="5" type="noConversion"/>
  </si>
  <si>
    <t xml:space="preserve">312나7725 차량 주차선 위반 (민원인 010-47729-9744) </t>
    <phoneticPr fontId="5" type="noConversion"/>
  </si>
  <si>
    <t>22:23</t>
    <phoneticPr fontId="5" type="noConversion"/>
  </si>
  <si>
    <t xml:space="preserve">138동 B1 공동 현관문 호출X ,키패드 X  </t>
    <phoneticPr fontId="5" type="noConversion"/>
  </si>
  <si>
    <t xml:space="preserve">9초소 허명 대원 출동 -&gt;  정상 작동 </t>
    <phoneticPr fontId="5" type="noConversion"/>
  </si>
  <si>
    <t>138동 B1</t>
    <phoneticPr fontId="5" type="noConversion"/>
  </si>
  <si>
    <t>23:31</t>
    <phoneticPr fontId="5" type="noConversion"/>
  </si>
  <si>
    <t>6초소 문완수 대원 출동 -&gt; 자제요청 -&gt;  피드백</t>
    <phoneticPr fontId="5" type="noConversion"/>
  </si>
  <si>
    <t>1603호에서  늦은 시간에 소음이 심하다고 함</t>
    <phoneticPr fontId="5" type="noConversion"/>
  </si>
  <si>
    <t>안내문 부착 완료</t>
    <phoneticPr fontId="5" type="noConversion"/>
  </si>
  <si>
    <t>3게이트 4번 차단바 고장</t>
    <phoneticPr fontId="5" type="noConversion"/>
  </si>
  <si>
    <t>3초소 원형준 대원 출동 -&gt; 확인결과 뒷바퀴가 살짝 주차선(1/3)에 걸려있음</t>
    <phoneticPr fontId="5" type="noConversion"/>
  </si>
  <si>
    <t>17:10</t>
    <phoneticPr fontId="5" type="noConversion"/>
  </si>
  <si>
    <t>102-2호기</t>
    <phoneticPr fontId="5" type="noConversion"/>
  </si>
  <si>
    <t>102동 2호기 손소독제 보충요청(지원센터 박은정 주임)</t>
    <phoneticPr fontId="5" type="noConversion"/>
  </si>
  <si>
    <t>손소독제 보충완료</t>
    <phoneticPr fontId="5" type="noConversion"/>
  </si>
  <si>
    <r>
      <t xml:space="preserve">Ⓑ관리비 체납세대 독촉장 우편함 투입
Ⓑ게스트룸 방역수칙 초과 인원 받는지 문의
-&gt; 특실 5명까지 일반 4명까지 초과해서 입실이 적발될 경우?
Ⓑ128동 B2-&gt;E/V 위치 관계없이 B1으로 표시-&gt;FM 연락 8~9사이 수리예정
C. 126-2001 CCTV 4일~6일까지 자세히 봐달라고 함 -&gt; </t>
    </r>
    <r>
      <rPr>
        <b/>
        <sz val="10"/>
        <color rgb="FFFF0000"/>
        <rFont val="맑은 고딕"/>
        <family val="3"/>
        <charset val="129"/>
        <scheme val="minor"/>
      </rPr>
      <t>A. 확인</t>
    </r>
    <r>
      <rPr>
        <sz val="10"/>
        <rFont val="맑은 고딕"/>
        <family val="3"/>
        <charset val="129"/>
        <scheme val="minor"/>
      </rPr>
      <t xml:space="preserve">
C. 102동 2호기 손소독제 보충요청 박은정 서무주임 요청 -&gt; </t>
    </r>
    <r>
      <rPr>
        <b/>
        <sz val="10"/>
        <color rgb="FFFF0000"/>
        <rFont val="맑은 고딕"/>
        <family val="3"/>
        <charset val="129"/>
        <scheme val="minor"/>
      </rPr>
      <t>A. 보충 완료</t>
    </r>
    <phoneticPr fontId="5" type="noConversion"/>
  </si>
  <si>
    <t>21:05</t>
    <phoneticPr fontId="5" type="noConversion"/>
  </si>
  <si>
    <t>차주에 연락 123-1102 수업 방문이 맞다고 함 -&gt; 차주가 지원센터로 다시 연락하여 126동 1102호 수업 방문으로 정정하여 박은정 주임 수정함 -&gt; 지원센터로부터 내용전달 받음 -&gt; 민원인에 내용전달</t>
    <phoneticPr fontId="5" type="noConversion"/>
  </si>
  <si>
    <t>02:25</t>
    <phoneticPr fontId="5" type="noConversion"/>
  </si>
  <si>
    <t>구급차</t>
    <phoneticPr fontId="5" type="noConversion"/>
  </si>
  <si>
    <t>131-301</t>
    <phoneticPr fontId="5" type="noConversion"/>
  </si>
  <si>
    <t>코로나19 아님 -&gt; 어르신 병원 호송함 (02:32 8초소 출차)</t>
    <phoneticPr fontId="5" type="noConversion"/>
  </si>
  <si>
    <t>2/4~2/6까지 126동 B1 주차장에서는 특이사항 없음. 스크레치 부분이 뒤쪽 범퍼 아래부분이어서 CCTV 각도상으로는 직접적인 확인은 어려움.</t>
    <phoneticPr fontId="5" type="noConversion"/>
  </si>
  <si>
    <t>진행중</t>
    <phoneticPr fontId="5" type="noConversion"/>
  </si>
  <si>
    <t>115-1802</t>
    <phoneticPr fontId="5" type="noConversion"/>
  </si>
  <si>
    <t>CCTV</t>
    <phoneticPr fontId="5" type="noConversion"/>
  </si>
  <si>
    <t>34소0457 차량 스크래치 사진 촬영해서 C조 전달 요청</t>
    <phoneticPr fontId="5" type="noConversion"/>
  </si>
  <si>
    <t>이종화</t>
    <phoneticPr fontId="5" type="noConversion"/>
  </si>
  <si>
    <t>인수인계</t>
    <phoneticPr fontId="5" type="noConversion"/>
  </si>
  <si>
    <t>사진촬영 및 저장(바탕화면 폴더명 34소0457)</t>
    <phoneticPr fontId="5" type="noConversion"/>
  </si>
  <si>
    <t>항균필름</t>
  </si>
  <si>
    <t>04:30</t>
    <phoneticPr fontId="5" type="noConversion"/>
  </si>
  <si>
    <t>108동</t>
    <phoneticPr fontId="5" type="noConversion"/>
  </si>
  <si>
    <t>108동 승강기 항균필름 없음(3초소 보고)</t>
    <phoneticPr fontId="5" type="noConversion"/>
  </si>
  <si>
    <t>ERP 등록</t>
    <phoneticPr fontId="5" type="noConversion"/>
  </si>
  <si>
    <t>133동 1,2라인 전층 공동현관문이 세대호출 불가한 사항에 대하여 안내문 부착 요청(기전실 요청)</t>
    <phoneticPr fontId="5" type="noConversion"/>
  </si>
  <si>
    <t>21:07</t>
    <phoneticPr fontId="5" type="noConversion"/>
  </si>
  <si>
    <r>
      <t xml:space="preserve">A. 3게이트 4번 차단바 고장, 2게이트 3번 차단바 카메라인식 불량
A. 131동 1,2라인 B1 공동현관문 정상작동
A. 106동 1F 공동현관문 정상작동
</t>
    </r>
    <r>
      <rPr>
        <sz val="8"/>
        <rFont val="맑은 고딕"/>
        <family val="3"/>
        <charset val="129"/>
        <scheme val="minor"/>
      </rPr>
      <t>(가끔 상부센서 반등속도가 느려졌다가 다시 정상복귀 한다고 함 - 3초소 원형준 대원)</t>
    </r>
    <r>
      <rPr>
        <sz val="10"/>
        <rFont val="맑은 고딕"/>
        <family val="3"/>
        <charset val="129"/>
        <scheme val="minor"/>
      </rPr>
      <t xml:space="preserve">
A. 원형도로 주차단속 일지 최종본 위치 ( </t>
    </r>
    <r>
      <rPr>
        <b/>
        <sz val="10"/>
        <rFont val="맑은 고딕"/>
        <family val="3"/>
        <charset val="129"/>
        <scheme val="minor"/>
      </rPr>
      <t>D:\01.업무문서\</t>
    </r>
    <r>
      <rPr>
        <sz val="10"/>
        <rFont val="맑은 고딕"/>
        <family val="3"/>
        <charset val="129"/>
        <scheme val="minor"/>
      </rPr>
      <t xml:space="preserve">00.원형도로 단속일지(최종본) )
A. 133동 1,2L 공동현관문 세대호출 불가 안내문 부착(기전실 요청건)
A. 115-1801 34소0457 스크레치 사진 바탕화면(폴더명: 34소0457)에 저장
    (오늘(2/8) 아니면 금요일(2/11)에나 차량을 보여줄 수 있다고 함)
</t>
    </r>
    <r>
      <rPr>
        <b/>
        <sz val="10"/>
        <color rgb="FFFF0000"/>
        <rFont val="맑은 고딕"/>
        <family val="3"/>
        <charset val="129"/>
        <scheme val="minor"/>
      </rPr>
      <t xml:space="preserve">
A. XpERP 시스템 점검: 2/9(수) 19:00~23:00</t>
    </r>
    <phoneticPr fontId="5" type="noConversion"/>
  </si>
  <si>
    <t>3게이트 4번 차단바 고장 인계</t>
    <phoneticPr fontId="5" type="noConversion"/>
  </si>
  <si>
    <t>현재 정상</t>
    <phoneticPr fontId="5" type="noConversion"/>
  </si>
  <si>
    <t>2게이트 3번 차단바 카메라인식 불량</t>
    <phoneticPr fontId="5" type="noConversion"/>
  </si>
  <si>
    <t>06:30</t>
    <phoneticPr fontId="5" type="noConversion"/>
  </si>
  <si>
    <t>3게이트</t>
    <phoneticPr fontId="5" type="noConversion"/>
  </si>
  <si>
    <t>2게이트</t>
    <phoneticPr fontId="5" type="noConversion"/>
  </si>
  <si>
    <t>관제업무</t>
    <phoneticPr fontId="5" type="noConversion"/>
  </si>
  <si>
    <t>윤현석</t>
    <phoneticPr fontId="5" type="noConversion"/>
  </si>
  <si>
    <t>완료C</t>
    <phoneticPr fontId="5" type="noConversion"/>
  </si>
  <si>
    <t>차단바</t>
    <phoneticPr fontId="5" type="noConversion"/>
  </si>
  <si>
    <t>카메라불</t>
    <phoneticPr fontId="5" type="noConversion"/>
  </si>
  <si>
    <t>07:02</t>
    <phoneticPr fontId="5" type="noConversion"/>
  </si>
  <si>
    <t>CCTV열람자 열람요청자 연락드림</t>
    <phoneticPr fontId="5" type="noConversion"/>
  </si>
  <si>
    <t>34소0457  CCTV열람요청자 010-8704-0003  열람자 연락요청</t>
    <phoneticPr fontId="5" type="noConversion"/>
  </si>
  <si>
    <t>112-701</t>
    <phoneticPr fontId="5" type="noConversion"/>
  </si>
  <si>
    <t>07:59</t>
    <phoneticPr fontId="5" type="noConversion"/>
  </si>
  <si>
    <t xml:space="preserve">인테리어 공사준비중인것 </t>
    <phoneticPr fontId="5" type="noConversion"/>
  </si>
  <si>
    <r>
      <t xml:space="preserve">Ⓑ게스트룸 방역수칙 초과 인원 받는지 문의
</t>
    </r>
    <r>
      <rPr>
        <b/>
        <sz val="10"/>
        <color rgb="FFFF0000"/>
        <rFont val="맑은 고딕"/>
        <family val="3"/>
        <charset val="129"/>
        <scheme val="minor"/>
      </rPr>
      <t>-&gt; 특실 5명까지 일반 4명까지 초과하는 경우 1차 경고 후 2차 퇴실 조치</t>
    </r>
    <r>
      <rPr>
        <sz val="10"/>
        <rFont val="맑은 고딕"/>
        <family val="3"/>
        <charset val="129"/>
        <scheme val="minor"/>
      </rPr>
      <t xml:space="preserve">
Ⓑ128동 B2-&gt;E/V 위치 관계없이 B1으로 표시-&gt;FM 연락 8~9사이 수리예정
A. 원형도로 주차단속 일지 최종본 위치 ( D:\01.업무문서\00.원형도로 단속일지(최종본) )
A. 131동 1,2라인 B1 공동현관문 정상작동 
</t>
    </r>
    <r>
      <rPr>
        <b/>
        <sz val="10"/>
        <color rgb="FFFF0000"/>
        <rFont val="맑은 고딕"/>
        <family val="3"/>
        <charset val="129"/>
        <scheme val="minor"/>
      </rPr>
      <t>A. 133동 1,2L 공동현관문 세대호출 불가 안내문 부착완료(기전실 요청건)
-&gt; 1F~12F 세대호출 안됨 L2스위치 고장수리중</t>
    </r>
    <phoneticPr fontId="5" type="noConversion"/>
  </si>
  <si>
    <t>9시이후 입실이 규정이라 장식가 담당자 내용전달완료</t>
    <phoneticPr fontId="5" type="noConversion"/>
  </si>
  <si>
    <t>121-2801</t>
    <phoneticPr fontId="5" type="noConversion"/>
  </si>
  <si>
    <t>09:18</t>
    <phoneticPr fontId="5" type="noConversion"/>
  </si>
  <si>
    <t>금고비상</t>
    <phoneticPr fontId="5" type="noConversion"/>
  </si>
  <si>
    <t>금고비상 -&gt; 홈넷 설정변경 금고없음으로 변경완료</t>
    <phoneticPr fontId="5" type="noConversion"/>
  </si>
  <si>
    <t>09:30</t>
    <phoneticPr fontId="5" type="noConversion"/>
  </si>
  <si>
    <t>항균필름</t>
    <phoneticPr fontId="5" type="noConversion"/>
  </si>
  <si>
    <t>121동 승강기 버튼 장애인버튼 향균필름 없음</t>
    <phoneticPr fontId="5" type="noConversion"/>
  </si>
  <si>
    <t>104동 1호기 승강기 버튼 장애인버튼 향균필름 없음</t>
    <phoneticPr fontId="5" type="noConversion"/>
  </si>
  <si>
    <t>104-1 EV</t>
    <phoneticPr fontId="5" type="noConversion"/>
  </si>
  <si>
    <t>121-1,2 EV</t>
    <phoneticPr fontId="5" type="noConversion"/>
  </si>
  <si>
    <t>생활업무</t>
    <phoneticPr fontId="5" type="noConversion"/>
  </si>
  <si>
    <t>09:35</t>
    <phoneticPr fontId="5" type="noConversion"/>
  </si>
  <si>
    <t>09:32</t>
    <phoneticPr fontId="5" type="noConversion"/>
  </si>
  <si>
    <t>erp등록완료</t>
    <phoneticPr fontId="5" type="noConversion"/>
  </si>
  <si>
    <t>120동 1F EV 앞 천정등 나감</t>
    <phoneticPr fontId="5" type="noConversion"/>
  </si>
  <si>
    <t>10:14</t>
    <phoneticPr fontId="5" type="noConversion"/>
  </si>
  <si>
    <t>120-1F EV앞</t>
    <phoneticPr fontId="5" type="noConversion"/>
  </si>
  <si>
    <t>천정등나감</t>
    <phoneticPr fontId="5" type="noConversion"/>
  </si>
  <si>
    <t>erp등록완료 -&gt; 기전실 교체작업완료 -&gt; 교체완료 확인</t>
    <phoneticPr fontId="5" type="noConversion"/>
  </si>
  <si>
    <t>140-B2</t>
    <phoneticPr fontId="5" type="noConversion"/>
  </si>
  <si>
    <t>11:24</t>
    <phoneticPr fontId="5" type="noConversion"/>
  </si>
  <si>
    <t>경고장문의</t>
    <phoneticPr fontId="5" type="noConversion"/>
  </si>
  <si>
    <t xml:space="preserve">010-5384-8297민원인 140동 지하2층 주차선에 주차했는데 경고장 부착한 이유를 알고 싶다고 문의옴 차량번호 235무4608차량 </t>
    <phoneticPr fontId="5" type="noConversion"/>
  </si>
  <si>
    <t>안방비상</t>
    <phoneticPr fontId="5" type="noConversion"/>
  </si>
  <si>
    <t>114-2101</t>
    <phoneticPr fontId="5" type="noConversion"/>
  </si>
  <si>
    <t>11:27</t>
    <phoneticPr fontId="5" type="noConversion"/>
  </si>
  <si>
    <t>입주민자녀 실수로 확인</t>
    <phoneticPr fontId="5" type="noConversion"/>
  </si>
  <si>
    <t>자이안센터 B1 주차해서 부착된걸로 확인 민원인께 내용전달완료</t>
    <phoneticPr fontId="5" type="noConversion"/>
  </si>
  <si>
    <t>베리타운 백신차량 입차</t>
    <phoneticPr fontId="5" type="noConversion"/>
  </si>
  <si>
    <t>12:27</t>
    <phoneticPr fontId="5" type="noConversion"/>
  </si>
  <si>
    <t>베리타스상가</t>
    <phoneticPr fontId="5" type="noConversion"/>
  </si>
  <si>
    <t>순찰차 입차</t>
    <phoneticPr fontId="5" type="noConversion"/>
  </si>
  <si>
    <t>백신차량 출차</t>
    <phoneticPr fontId="5" type="noConversion"/>
  </si>
  <si>
    <t>쌍방연결 상황종료</t>
    <phoneticPr fontId="5" type="noConversion"/>
  </si>
  <si>
    <t>13:40</t>
    <phoneticPr fontId="5" type="noConversion"/>
  </si>
  <si>
    <t>118-2602</t>
    <phoneticPr fontId="5" type="noConversion"/>
  </si>
  <si>
    <t>홈넷비상</t>
    <phoneticPr fontId="5" type="noConversion"/>
  </si>
  <si>
    <t>분실물</t>
    <phoneticPr fontId="5" type="noConversion"/>
  </si>
  <si>
    <t>143-2301</t>
    <phoneticPr fontId="5" type="noConversion"/>
  </si>
  <si>
    <t>13:51</t>
    <phoneticPr fontId="5" type="noConversion"/>
  </si>
  <si>
    <t>휴대폰 분실   민원인: 02-595-3618 010-2058-3618</t>
    <phoneticPr fontId="5" type="noConversion"/>
  </si>
  <si>
    <t>습득시 꼭 연락 달라고 하심</t>
    <phoneticPr fontId="5" type="noConversion"/>
  </si>
  <si>
    <t>13:54</t>
    <phoneticPr fontId="5" type="noConversion"/>
  </si>
  <si>
    <t>CCTV</t>
    <phoneticPr fontId="5" type="noConversion"/>
  </si>
  <si>
    <t>공사세대로 확인--&gt;정상확인</t>
    <phoneticPr fontId="5" type="noConversion"/>
  </si>
  <si>
    <t>김우진과장 협조요청 7~8일 122-B2F 공동현관문 상부 센스 파손</t>
    <phoneticPr fontId="5" type="noConversion"/>
  </si>
  <si>
    <t>14:20</t>
    <phoneticPr fontId="5" type="noConversion"/>
  </si>
  <si>
    <t>108-B1</t>
    <phoneticPr fontId="5" type="noConversion"/>
  </si>
  <si>
    <t>순찰보고</t>
    <phoneticPr fontId="5" type="noConversion"/>
  </si>
  <si>
    <t>108동 지하1층 EV표시 플라스틱깨져있음</t>
    <phoneticPr fontId="5" type="noConversion"/>
  </si>
  <si>
    <t>14:30</t>
    <phoneticPr fontId="5" type="noConversion"/>
  </si>
  <si>
    <t>FMLG 업체--&gt;연락함</t>
    <phoneticPr fontId="5" type="noConversion"/>
  </si>
  <si>
    <t>방송</t>
    <phoneticPr fontId="5" type="noConversion"/>
  </si>
  <si>
    <t>지원센터</t>
    <phoneticPr fontId="5" type="noConversion"/>
  </si>
  <si>
    <t>미아찾기 안내 방송 -- 전동</t>
    <phoneticPr fontId="5" type="noConversion"/>
  </si>
  <si>
    <t>14:50</t>
    <phoneticPr fontId="5" type="noConversion"/>
  </si>
  <si>
    <t>실시완료</t>
    <phoneticPr fontId="5" type="noConversion"/>
  </si>
  <si>
    <t>주차단속      7대,  이동주차  6대, 경고장발부 1대</t>
    <phoneticPr fontId="5" type="noConversion"/>
  </si>
  <si>
    <t>주차단속    28대,  이동주차  0대, 경고장발부 28대</t>
    <phoneticPr fontId="5" type="noConversion"/>
  </si>
  <si>
    <t>주차단속     10대,  이동주차  2대, 경고장발부 8대</t>
    <phoneticPr fontId="5" type="noConversion"/>
  </si>
  <si>
    <t>102-2 EV</t>
    <phoneticPr fontId="5" type="noConversion"/>
  </si>
  <si>
    <t>104동 2호기 손소독제 펌프파손 교체요청</t>
    <phoneticPr fontId="5" type="noConversion"/>
  </si>
  <si>
    <t>121-1,2호기 손소독제보충요망</t>
    <phoneticPr fontId="5" type="noConversion"/>
  </si>
  <si>
    <t>102동 2호기 손소독제보충요망</t>
    <phoneticPr fontId="5" type="noConversion"/>
  </si>
  <si>
    <t>13:31</t>
    <phoneticPr fontId="5" type="noConversion"/>
  </si>
  <si>
    <t>13:36</t>
    <phoneticPr fontId="5" type="noConversion"/>
  </si>
  <si>
    <t>104-2 EV</t>
    <phoneticPr fontId="5" type="noConversion"/>
  </si>
  <si>
    <t>14:19</t>
    <phoneticPr fontId="5" type="noConversion"/>
  </si>
  <si>
    <t>14:26</t>
    <phoneticPr fontId="5" type="noConversion"/>
  </si>
  <si>
    <t>105-1,2 EV</t>
    <phoneticPr fontId="5" type="noConversion"/>
  </si>
  <si>
    <t>14:23</t>
    <phoneticPr fontId="5" type="noConversion"/>
  </si>
  <si>
    <t>101-1,2 EV</t>
    <phoneticPr fontId="5" type="noConversion"/>
  </si>
  <si>
    <t>106-1,2 EV</t>
    <phoneticPr fontId="5" type="noConversion"/>
  </si>
  <si>
    <t>108-1 EV</t>
    <phoneticPr fontId="5" type="noConversion"/>
  </si>
  <si>
    <t>109-1,2 EV</t>
    <phoneticPr fontId="5" type="noConversion"/>
  </si>
  <si>
    <t>14:32</t>
    <phoneticPr fontId="5" type="noConversion"/>
  </si>
  <si>
    <t>14:41</t>
    <phoneticPr fontId="5" type="noConversion"/>
  </si>
  <si>
    <t>109-1,2호기 펌프파손 및 보충 교체요청</t>
    <phoneticPr fontId="5" type="noConversion"/>
  </si>
  <si>
    <t>110-1 EV</t>
    <phoneticPr fontId="5" type="noConversion"/>
  </si>
  <si>
    <t>110-1 EV 펌프파손 및 보충 교체요청</t>
    <phoneticPr fontId="5" type="noConversion"/>
  </si>
  <si>
    <t>교체완료</t>
    <phoneticPr fontId="5" type="noConversion"/>
  </si>
  <si>
    <t>14:50</t>
    <phoneticPr fontId="5" type="noConversion"/>
  </si>
  <si>
    <t>142-201</t>
    <phoneticPr fontId="5" type="noConversion"/>
  </si>
  <si>
    <t>15:26</t>
    <phoneticPr fontId="5" type="noConversion"/>
  </si>
  <si>
    <t>적외선비상</t>
    <phoneticPr fontId="5" type="noConversion"/>
  </si>
  <si>
    <t>창문 청소중으로 확인 -&gt; 출동 후 비상해제완료</t>
    <phoneticPr fontId="5" type="noConversion"/>
  </si>
  <si>
    <t>108동 1호기 손소독제보충요망</t>
    <phoneticPr fontId="5" type="noConversion"/>
  </si>
  <si>
    <t>보충완료</t>
    <phoneticPr fontId="5" type="noConversion"/>
  </si>
  <si>
    <t>104동 2호기 손소독제교체요망</t>
    <phoneticPr fontId="5" type="noConversion"/>
  </si>
  <si>
    <t>101-1,2호기 손소독제 부족 교체요청</t>
    <phoneticPr fontId="5" type="noConversion"/>
  </si>
  <si>
    <t>106-1,2호기 손소독제 부족 교체요청</t>
    <phoneticPr fontId="5" type="noConversion"/>
  </si>
  <si>
    <t>105-1,2호기 손소독제 부족 교체요청</t>
    <phoneticPr fontId="5" type="noConversion"/>
  </si>
  <si>
    <t>화재경보</t>
    <phoneticPr fontId="5" type="noConversion"/>
  </si>
  <si>
    <t>15:42</t>
    <phoneticPr fontId="5" type="noConversion"/>
  </si>
  <si>
    <t>110-16F</t>
    <phoneticPr fontId="5" type="noConversion"/>
  </si>
  <si>
    <t>101-26F</t>
    <phoneticPr fontId="5" type="noConversion"/>
  </si>
  <si>
    <t>105-22F</t>
    <phoneticPr fontId="5" type="noConversion"/>
  </si>
  <si>
    <t>102-24F</t>
    <phoneticPr fontId="5" type="noConversion"/>
  </si>
  <si>
    <t>109-20F</t>
    <phoneticPr fontId="5" type="noConversion"/>
  </si>
  <si>
    <t>상황실대원 출동 -&gt; 화재경보종료</t>
    <phoneticPr fontId="5" type="noConversion"/>
  </si>
  <si>
    <t>1초소 허종석 대원 출동 -&gt; 화재경보종료</t>
    <phoneticPr fontId="5" type="noConversion"/>
  </si>
  <si>
    <t>정팔남 대원 출동 -&gt; 화재경보종료</t>
    <phoneticPr fontId="5" type="noConversion"/>
  </si>
  <si>
    <t>2초소 최병수 대원 출동 -&gt;</t>
    <phoneticPr fontId="5" type="noConversion"/>
  </si>
  <si>
    <t>3초소 원종엄 대원 출동 -&gt; 화재경보종료</t>
    <phoneticPr fontId="5" type="noConversion"/>
  </si>
  <si>
    <t>화재경보 오작동 안내방송 101,102,105, 109, 110동</t>
    <phoneticPr fontId="5" type="noConversion"/>
  </si>
  <si>
    <t>안내방송</t>
    <phoneticPr fontId="5" type="noConversion"/>
  </si>
  <si>
    <t>15:58</t>
    <phoneticPr fontId="5" type="noConversion"/>
  </si>
  <si>
    <t>화재오작동 안내방송</t>
    <phoneticPr fontId="5" type="noConversion"/>
  </si>
  <si>
    <r>
      <t xml:space="preserve">C. 125동 고층부, 137동 저층부 L2스위치 수리완료 공동현관문 호출 안되는 경우 erp등록하고 B1만 개방하라고 함
C. 전기바이크 20%미만인 확인된 경우 바이크 충전할 것 (팀장님 지시사항)
</t>
    </r>
    <r>
      <rPr>
        <b/>
        <sz val="10"/>
        <color rgb="FFFF0000"/>
        <rFont val="맑은 고딕"/>
        <family val="3"/>
        <charset val="129"/>
        <scheme val="minor"/>
      </rPr>
      <t xml:space="preserve">
A. XpERP 시스템 점검: 2/9(수) 19:00~23:00</t>
    </r>
    <phoneticPr fontId="5" type="noConversion"/>
  </si>
  <si>
    <t>16:13</t>
    <phoneticPr fontId="5" type="noConversion"/>
  </si>
  <si>
    <t>132-1702</t>
    <phoneticPr fontId="5" type="noConversion"/>
  </si>
  <si>
    <t>홈넷화재비상</t>
    <phoneticPr fontId="5" type="noConversion"/>
  </si>
  <si>
    <t>입주민테스트로 확인됨 -&gt; 화재경보해제완료 -&gt; 집안 환기중으로 확인</t>
    <phoneticPr fontId="5" type="noConversion"/>
  </si>
  <si>
    <t>CCTV 탐색요청 -&gt; 사각지대로 확인 -&gt; 상황종료 내용전달완료</t>
    <phoneticPr fontId="5" type="noConversion"/>
  </si>
  <si>
    <t>수</t>
    <phoneticPr fontId="5" type="noConversion"/>
  </si>
  <si>
    <t>야2</t>
    <phoneticPr fontId="5" type="noConversion"/>
  </si>
  <si>
    <t>16:41</t>
    <phoneticPr fontId="5" type="noConversion"/>
  </si>
  <si>
    <t>CCTV</t>
    <phoneticPr fontId="5" type="noConversion"/>
  </si>
  <si>
    <t>CCTV 열람신청서 작성 후 열람 가능하다고 안내</t>
    <phoneticPr fontId="5" type="noConversion"/>
  </si>
  <si>
    <t>이종화</t>
    <phoneticPr fontId="5" type="noConversion"/>
  </si>
  <si>
    <t>완료A</t>
    <phoneticPr fontId="5" type="noConversion"/>
  </si>
  <si>
    <t>12:20~12:40 풋살장 벤치에 놓아둔 풍선 없어짐(민원인: 010-2912-9883)</t>
    <phoneticPr fontId="5" type="noConversion"/>
  </si>
  <si>
    <t>16:50</t>
    <phoneticPr fontId="5" type="noConversion"/>
  </si>
  <si>
    <t>143-2301</t>
    <phoneticPr fontId="5" type="noConversion"/>
  </si>
  <si>
    <t>관제업무</t>
    <phoneticPr fontId="5" type="noConversion"/>
  </si>
  <si>
    <t>비상_안방</t>
    <phoneticPr fontId="5" type="noConversion"/>
  </si>
  <si>
    <t>17:05</t>
  </si>
  <si>
    <t>126-2503</t>
  </si>
  <si>
    <t>16:56</t>
    <phoneticPr fontId="5" type="noConversion"/>
  </si>
  <si>
    <t>135-B1 1,2L</t>
    <phoneticPr fontId="5" type="noConversion"/>
  </si>
  <si>
    <t>공동현관문 앞에 상습 불법주차한 차량 단속(지원센터 김수례 주임)</t>
    <phoneticPr fontId="5" type="noConversion"/>
  </si>
  <si>
    <t>17:51</t>
    <phoneticPr fontId="5" type="noConversion"/>
  </si>
  <si>
    <t>111-B1</t>
    <phoneticPr fontId="5" type="noConversion"/>
  </si>
  <si>
    <t>111동 지하1층 공동현관문 키패드 작동 불능(민원인: 010-9131-0105)</t>
    <phoneticPr fontId="5" type="noConversion"/>
  </si>
  <si>
    <t>순찰 박동만 대원 출동 -&gt; 리셋 후 정상작동</t>
    <phoneticPr fontId="5" type="noConversion"/>
  </si>
  <si>
    <t>18:47</t>
    <phoneticPr fontId="5" type="noConversion"/>
  </si>
  <si>
    <t>홈플러스</t>
    <phoneticPr fontId="5" type="noConversion"/>
  </si>
  <si>
    <t>불법주차</t>
    <phoneticPr fontId="5" type="noConversion"/>
  </si>
  <si>
    <t>순찰 박동만 대원 즉시 출동 -&gt; 단속할 차량 이동했다고 YG 연락옴 -&gt; 박동만 대원 불법주차하려는 차량들 통제후 상황실 복귀</t>
    <phoneticPr fontId="5" type="noConversion"/>
  </si>
  <si>
    <t>19:39</t>
    <phoneticPr fontId="5" type="noConversion"/>
  </si>
  <si>
    <t>19:47</t>
    <phoneticPr fontId="5" type="noConversion"/>
  </si>
  <si>
    <t>134-801</t>
    <phoneticPr fontId="5" type="noConversion"/>
  </si>
  <si>
    <t>IP 연락 -&gt; 자제요청 -&gt; 조심하겠다고 함</t>
    <phoneticPr fontId="5" type="noConversion"/>
  </si>
  <si>
    <t>19:51</t>
    <phoneticPr fontId="5" type="noConversion"/>
  </si>
  <si>
    <t>135 1,2L</t>
    <phoneticPr fontId="5" type="noConversion"/>
  </si>
  <si>
    <t>공동현관문</t>
    <phoneticPr fontId="5" type="noConversion"/>
  </si>
  <si>
    <t>9초소 허명 대원 출동 -&gt; 정상 작동 확인</t>
    <phoneticPr fontId="5" type="noConversion"/>
  </si>
  <si>
    <t>20:39</t>
    <phoneticPr fontId="5" type="noConversion"/>
  </si>
  <si>
    <t>이대진</t>
    <phoneticPr fontId="5" type="noConversion"/>
  </si>
  <si>
    <t>20:58</t>
    <phoneticPr fontId="5" type="noConversion"/>
  </si>
  <si>
    <t>125-1502</t>
    <phoneticPr fontId="5" type="noConversion"/>
  </si>
  <si>
    <t>비상_홈넷</t>
    <phoneticPr fontId="5" type="noConversion"/>
  </si>
  <si>
    <t>IP 연락 -&gt; 입주민 오작동</t>
    <phoneticPr fontId="5" type="noConversion"/>
  </si>
  <si>
    <t>21:00</t>
    <phoneticPr fontId="5" type="noConversion"/>
  </si>
  <si>
    <t>113-B1</t>
    <phoneticPr fontId="5" type="noConversion"/>
  </si>
  <si>
    <t>48저8641(113-801, 010-3298-2897) 차주와 통화 -&gt; 이동조치</t>
    <phoneticPr fontId="5" type="noConversion"/>
  </si>
  <si>
    <t>비상_욕실</t>
  </si>
  <si>
    <t>21:11</t>
    <phoneticPr fontId="5" type="noConversion"/>
  </si>
  <si>
    <t>21:45</t>
    <phoneticPr fontId="5" type="noConversion"/>
  </si>
  <si>
    <t>9초소 허명 대원 출동 -&gt; 기기 오작동</t>
    <phoneticPr fontId="5" type="noConversion"/>
  </si>
  <si>
    <t>111-B2</t>
    <phoneticPr fontId="5" type="noConversion"/>
  </si>
  <si>
    <t>CCTV 조회 결과 홈플러스 도착 전 이미 스크레치 발생 돼있는 것으로 확인 -&gt; 민원인에 내용전달</t>
    <phoneticPr fontId="5" type="noConversion"/>
  </si>
  <si>
    <t>홈플러스 앞 횡단보도 위에 주차한 차량단속 요청(YG)</t>
    <phoneticPr fontId="5" type="noConversion"/>
  </si>
  <si>
    <t>901호에서 쿵쿵거리는 소리가 심함</t>
    <phoneticPr fontId="5" type="noConversion"/>
  </si>
  <si>
    <t>135동 1F 1,2L  공동현관문 호출X, 카드X  (민원인 010-7200-2876)</t>
    <phoneticPr fontId="5" type="noConversion"/>
  </si>
  <si>
    <t>21:48</t>
    <phoneticPr fontId="5" type="noConversion"/>
  </si>
  <si>
    <t>23:23</t>
    <phoneticPr fontId="5" type="noConversion"/>
  </si>
  <si>
    <t>103-1802</t>
    <phoneticPr fontId="5" type="noConversion"/>
  </si>
  <si>
    <t>IP 연락 -&gt; 지금껏 혼자 계시다가 지금 막 아이가 들어옴</t>
    <phoneticPr fontId="5" type="noConversion"/>
  </si>
  <si>
    <t>1902호애서 쿵쿵거리는 소리가 심함</t>
    <phoneticPr fontId="5" type="noConversion"/>
  </si>
  <si>
    <t>00:52</t>
    <phoneticPr fontId="5" type="noConversion"/>
  </si>
  <si>
    <t>차단기</t>
    <phoneticPr fontId="5" type="noConversion"/>
  </si>
  <si>
    <t>ERP 등록</t>
    <phoneticPr fontId="5" type="noConversion"/>
  </si>
  <si>
    <t>395수1589(120-802, 010-4277-4348)은 흰색 번호판이지만 하이브리드로 충전중인 차량이고, 59가9364(111-2801, 010-9068-14791)은 완충차량으로 이동 조치함</t>
    <phoneticPr fontId="5" type="noConversion"/>
  </si>
  <si>
    <t>내일(2/10) 기전실에서 111-B2 공동현관문 부품 교체 작업을 위해 오늘 (2/9) 공동현관문 개방한 것에 대하여 안내문 부착 요청(기전실 요청)</t>
    <phoneticPr fontId="5" type="noConversion"/>
  </si>
  <si>
    <t>주차위반</t>
    <phoneticPr fontId="5" type="noConversion"/>
  </si>
  <si>
    <t>48저8641 주차선 위반</t>
    <phoneticPr fontId="5" type="noConversion"/>
  </si>
  <si>
    <t>136동 인근 8m내 스마트폰 분실
(민원인: 02-595-3618, 따님: 010-2058-3618)(분실폰 번호: 010-5538-3618)</t>
    <phoneticPr fontId="5" type="noConversion"/>
  </si>
  <si>
    <t>관제업무</t>
    <phoneticPr fontId="5" type="noConversion"/>
  </si>
  <si>
    <t xml:space="preserve">9초소 허명 대원 출동 -&gt; 364마2438(144-1102 010-4809-1823) 차주 남편분(010-3258-3260)과 통화 -&gt; 차량 이동조치 및 내용전달 -&gt; 지원센터 피드백 </t>
    <phoneticPr fontId="5" type="noConversion"/>
  </si>
  <si>
    <t>전기차 충전구역 내 일반차량 및 완충된 전기차 단속(2초소 정경호 대원)</t>
    <phoneticPr fontId="5" type="noConversion"/>
  </si>
  <si>
    <t>전기차 단속</t>
    <phoneticPr fontId="5" type="noConversion"/>
  </si>
  <si>
    <t>전기차 단속</t>
    <phoneticPr fontId="5" type="noConversion"/>
  </si>
  <si>
    <t>3게이트 4번 차단기 카메라 번호인식 불량
(잦은 고장 반복으로 번호인식 안되는 차량 출차시 사고 위험이 있어서 현재 개방중)</t>
    <phoneticPr fontId="5" type="noConversion"/>
  </si>
  <si>
    <t>48나3134 완충 전기차  단속(운전석 뒷자리 차문 개방 상태)</t>
    <phoneticPr fontId="5" type="noConversion"/>
  </si>
  <si>
    <t>차주(112-2802, 010-4138-5958)와 연락 안됨</t>
    <phoneticPr fontId="5" type="noConversion"/>
  </si>
  <si>
    <r>
      <t xml:space="preserve">A. 1/27, 2/3 주간업무보고에 실시사항(홈넷, 층간소음 항목 등)이 누락
- 1/27(C조), 2/3(C조), 2/10(B조) 각 주간업무보고서(PDF 또는 이미지파일)는 
   4인방(보안이사님)에 다시 올려줄 것을 요청(보안이사님 요청-급하게 할 
   필요는 없다고 하심)   </t>
    </r>
    <r>
      <rPr>
        <sz val="10"/>
        <color rgb="FFFF0000"/>
        <rFont val="맑은 고딕"/>
        <family val="3"/>
        <charset val="129"/>
        <scheme val="minor"/>
      </rPr>
      <t>( ※ B조, C조 인수인계 요망)</t>
    </r>
    <r>
      <rPr>
        <sz val="10"/>
        <rFont val="맑은 고딕"/>
        <family val="3"/>
        <charset val="129"/>
        <scheme val="minor"/>
      </rPr>
      <t xml:space="preserve">
A. 111-B2 공동현관문 부품 교체 예정(2/10,기전실), 안내문 부착</t>
    </r>
    <phoneticPr fontId="5" type="noConversion"/>
  </si>
  <si>
    <t>전초소 내용 전달 -&gt; 상황실 이대진 대원 주변 순찰 -&gt; 분실물 없음</t>
    <phoneticPr fontId="5" type="noConversion"/>
  </si>
  <si>
    <r>
      <t xml:space="preserve">Ⓑ게스트룸 방역수칙 초과 인원 받는지 문의
-&gt; </t>
    </r>
    <r>
      <rPr>
        <b/>
        <sz val="10"/>
        <color rgb="FFFF0000"/>
        <rFont val="맑은 고딕"/>
        <family val="3"/>
        <charset val="129"/>
        <scheme val="minor"/>
      </rPr>
      <t>특실 5명까지 일반 4명까지 초과하는 경우 1차 경고 후 2차 퇴실 조치</t>
    </r>
    <r>
      <rPr>
        <sz val="10"/>
        <rFont val="맑은 고딕"/>
        <family val="3"/>
        <charset val="129"/>
        <scheme val="minor"/>
      </rPr>
      <t xml:space="preserve">
Ⓑ128동 B2-&gt;E/V 위치 관계없이 B1으로 표시-&gt;FM 연락 8~9사이 수리예정
A. 원형도로 주차단속 일지 최종본 위치 ( </t>
    </r>
    <r>
      <rPr>
        <b/>
        <sz val="10"/>
        <rFont val="맑은 고딕"/>
        <family val="3"/>
        <charset val="129"/>
        <scheme val="minor"/>
      </rPr>
      <t>D:\01.업무문서</t>
    </r>
    <r>
      <rPr>
        <sz val="10"/>
        <rFont val="맑은 고딕"/>
        <family val="3"/>
        <charset val="129"/>
        <scheme val="minor"/>
      </rPr>
      <t>\00.원형도로 단속일지(최종본) )
A. 133동 1,2L 공동현관문 세대호출 불가 안내문 부착완료(기전실 요청건)
-&gt; 1F~12F 세대호출 안됨 L2스위치 고장수리중
C. 125동 고층부, 137동 저층부 L2스위치 수리완료 공동현관문 호출 안되는 경우 erp등록하고 B1만 개방하라고 함(기전실 요청사항)
C. 전기바이크 20%미만인 확인된 경우 바이크 충전할 것 (팀장님 지시사항)</t>
    </r>
    <phoneticPr fontId="5" type="noConversion"/>
  </si>
  <si>
    <t>06:03</t>
    <phoneticPr fontId="5" type="noConversion"/>
  </si>
  <si>
    <t>28수5568(114-902, 010-3745-1376)차량이 87노5100(113-102, 010-8999-5030)차량에 접촉한 사실 자진신고</t>
    <phoneticPr fontId="5" type="noConversion"/>
  </si>
  <si>
    <t>이종화</t>
    <phoneticPr fontId="5" type="noConversion"/>
  </si>
  <si>
    <t>114-902</t>
    <phoneticPr fontId="5" type="noConversion"/>
  </si>
  <si>
    <t>가해차량 차주 연락처를 피해차량 차주에게 전달예정(07:30~08:00)</t>
    <phoneticPr fontId="5" type="noConversion"/>
  </si>
  <si>
    <t>목</t>
    <phoneticPr fontId="5" type="noConversion"/>
  </si>
  <si>
    <t>주1</t>
    <phoneticPr fontId="5" type="noConversion"/>
  </si>
  <si>
    <t>07:59</t>
    <phoneticPr fontId="5" type="noConversion"/>
  </si>
  <si>
    <t>토끼굴</t>
    <phoneticPr fontId="5" type="noConversion"/>
  </si>
  <si>
    <t xml:space="preserve">시설물 </t>
    <phoneticPr fontId="5" type="noConversion"/>
  </si>
  <si>
    <t>CCTV</t>
    <phoneticPr fontId="5" type="noConversion"/>
  </si>
  <si>
    <t>토끼굴CCTV촬영방향 오류.</t>
    <phoneticPr fontId="5" type="noConversion"/>
  </si>
  <si>
    <t>초소대원출동/원위치</t>
    <phoneticPr fontId="5" type="noConversion"/>
  </si>
  <si>
    <t>류정희</t>
    <phoneticPr fontId="5" type="noConversion"/>
  </si>
  <si>
    <t>완료B</t>
    <phoneticPr fontId="5" type="noConversion"/>
  </si>
  <si>
    <t>142-802</t>
    <phoneticPr fontId="5" type="noConversion"/>
  </si>
  <si>
    <t>08:28</t>
    <phoneticPr fontId="5" type="noConversion"/>
  </si>
  <si>
    <t>관제업무</t>
    <phoneticPr fontId="5" type="noConversion"/>
  </si>
  <si>
    <t>홈넷</t>
    <phoneticPr fontId="5" type="noConversion"/>
  </si>
  <si>
    <t>이원식</t>
    <phoneticPr fontId="5" type="noConversion"/>
  </si>
  <si>
    <t>IP로확인/작업자(도배)오작동</t>
    <phoneticPr fontId="5" type="noConversion"/>
  </si>
  <si>
    <t>118-2602</t>
    <phoneticPr fontId="5" type="noConversion"/>
  </si>
  <si>
    <t>08:31</t>
    <phoneticPr fontId="5" type="noConversion"/>
  </si>
  <si>
    <t>비상 금고/해제</t>
    <phoneticPr fontId="5" type="noConversion"/>
  </si>
  <si>
    <t>초소대원출동/특이사항없음</t>
    <phoneticPr fontId="5" type="noConversion"/>
  </si>
  <si>
    <t>09:24</t>
    <phoneticPr fontId="5" type="noConversion"/>
  </si>
  <si>
    <t>A조에게서 인수인계 받은 사고후속처리로 113-102입주민에 전화/사고내용 전달.</t>
    <phoneticPr fontId="5" type="noConversion"/>
  </si>
  <si>
    <t>이미 두 입주민이 만나 사고처리 합의 했다함.</t>
    <phoneticPr fontId="5" type="noConversion"/>
  </si>
  <si>
    <t>10:25</t>
    <phoneticPr fontId="5" type="noConversion"/>
  </si>
  <si>
    <t>111-2003</t>
    <phoneticPr fontId="5" type="noConversion"/>
  </si>
  <si>
    <t>방범_금고</t>
    <phoneticPr fontId="5" type="noConversion"/>
  </si>
  <si>
    <t>IP로확인/작업자오작동</t>
    <phoneticPr fontId="5" type="noConversion"/>
  </si>
  <si>
    <t>육백근</t>
    <phoneticPr fontId="5" type="noConversion"/>
  </si>
  <si>
    <t>10:44</t>
    <phoneticPr fontId="5" type="noConversion"/>
  </si>
  <si>
    <t>131-901</t>
    <phoneticPr fontId="5" type="noConversion"/>
  </si>
  <si>
    <t>민원업무</t>
    <phoneticPr fontId="5" type="noConversion"/>
  </si>
  <si>
    <t>소음</t>
    <phoneticPr fontId="5" type="noConversion"/>
  </si>
  <si>
    <t>131-902 인테리어 작업자들이 문을 열어놓은채 공사해 소음이 심하며, 담배냄새도 난다함.</t>
    <phoneticPr fontId="5" type="noConversion"/>
  </si>
  <si>
    <t>초소대원출동/제재시킴.</t>
    <phoneticPr fontId="5" type="noConversion"/>
  </si>
  <si>
    <t>11:43</t>
    <phoneticPr fontId="5" type="noConversion"/>
  </si>
  <si>
    <t>143동</t>
    <phoneticPr fontId="5" type="noConversion"/>
  </si>
  <si>
    <t>E/V</t>
    <phoneticPr fontId="5" type="noConversion"/>
  </si>
  <si>
    <t>11:45</t>
    <phoneticPr fontId="5" type="noConversion"/>
  </si>
  <si>
    <t>103-203</t>
    <phoneticPr fontId="5" type="noConversion"/>
  </si>
  <si>
    <t>층간소음</t>
    <phoneticPr fontId="5" type="noConversion"/>
  </si>
  <si>
    <t>윗층이 소란스럽다는 민원.</t>
    <phoneticPr fontId="5" type="noConversion"/>
  </si>
  <si>
    <t>확인결과 103-402에서 공사중. 자제요청.</t>
    <phoneticPr fontId="5" type="noConversion"/>
  </si>
  <si>
    <t>서광석</t>
    <phoneticPr fontId="5" type="noConversion"/>
  </si>
  <si>
    <t>143-2 E/V안에 사람이 갇혀있다함.(10층에 멈춰있으며 상황실에서는 B2층으로표시됨)</t>
    <phoneticPr fontId="5" type="noConversion"/>
  </si>
  <si>
    <t>11:47</t>
    <phoneticPr fontId="5" type="noConversion"/>
  </si>
  <si>
    <t>생활업무</t>
    <phoneticPr fontId="5" type="noConversion"/>
  </si>
  <si>
    <t>전출세대(101-602)에서 폐기물처리를 '빼기'라는 앱으로 진행한다함.</t>
    <phoneticPr fontId="5" type="noConversion"/>
  </si>
  <si>
    <t>확인결과 성광환경(02-3461-1613)에서 토요일에 수거해 간다 함.</t>
    <phoneticPr fontId="5" type="noConversion"/>
  </si>
  <si>
    <t>11:58</t>
    <phoneticPr fontId="5" type="noConversion"/>
  </si>
  <si>
    <t>10초소</t>
    <phoneticPr fontId="5" type="noConversion"/>
  </si>
  <si>
    <t>온수기</t>
    <phoneticPr fontId="5" type="noConversion"/>
  </si>
  <si>
    <t>초소내 온수기 호스 이음선에서 누수발생.</t>
    <phoneticPr fontId="5" type="noConversion"/>
  </si>
  <si>
    <t>ERP접수</t>
    <phoneticPr fontId="5" type="noConversion"/>
  </si>
  <si>
    <t>11:34</t>
    <phoneticPr fontId="5" type="noConversion"/>
  </si>
  <si>
    <t>133-2703</t>
    <phoneticPr fontId="5" type="noConversion"/>
  </si>
  <si>
    <t>133동 B2에 주차되있던 차량(37라0825) 스크레치 확인요청. / 2/9일 A조 근무시에 조회했었으나 다른 장소,시간으로 재요청.</t>
    <phoneticPr fontId="5" type="noConversion"/>
  </si>
  <si>
    <t>B조 조회후 연락예정.</t>
    <phoneticPr fontId="5" type="noConversion"/>
  </si>
  <si>
    <t>101-602</t>
    <phoneticPr fontId="5" type="noConversion"/>
  </si>
  <si>
    <t>12:30</t>
    <phoneticPr fontId="5" type="noConversion"/>
  </si>
  <si>
    <t>141동</t>
    <phoneticPr fontId="5" type="noConversion"/>
  </si>
  <si>
    <t>시설물 E/V</t>
    <phoneticPr fontId="5" type="noConversion"/>
  </si>
  <si>
    <t>141-1 E/V B2멈춰있는것으로 상황실CRT감시반에는 표시돼있으나 정상운행중.</t>
    <phoneticPr fontId="5" type="noConversion"/>
  </si>
  <si>
    <t>12:42</t>
    <phoneticPr fontId="5" type="noConversion"/>
  </si>
  <si>
    <t>12:43</t>
    <phoneticPr fontId="5" type="noConversion"/>
  </si>
  <si>
    <t>131-404</t>
    <phoneticPr fontId="5" type="noConversion"/>
  </si>
  <si>
    <t>123-B2</t>
    <phoneticPr fontId="5" type="noConversion"/>
  </si>
  <si>
    <t>기타</t>
    <phoneticPr fontId="5" type="noConversion"/>
  </si>
  <si>
    <t>B2에 설치되있던 보양제 철거중이나 정리가 잘돼있지않으니 시정해 달라는 민원.</t>
    <phoneticPr fontId="5" type="noConversion"/>
  </si>
  <si>
    <t>초소대원출동/ 깔끔히 정리도록 통보.</t>
    <phoneticPr fontId="5" type="noConversion"/>
  </si>
  <si>
    <t>13:04</t>
    <phoneticPr fontId="5" type="noConversion"/>
  </si>
  <si>
    <t>112동 B1</t>
    <phoneticPr fontId="5" type="noConversion"/>
  </si>
  <si>
    <t>시설물</t>
    <phoneticPr fontId="5" type="noConversion"/>
  </si>
  <si>
    <t>공동현관문</t>
    <phoneticPr fontId="5" type="noConversion"/>
  </si>
  <si>
    <t>112동 B1 공동현관문 카드X, 호출O.</t>
    <phoneticPr fontId="5" type="noConversion"/>
  </si>
  <si>
    <t>ERP접수 및 안내문부착-&gt;기전실 수리후 정상작동</t>
    <phoneticPr fontId="5" type="noConversion"/>
  </si>
  <si>
    <r>
      <t>FM엘리베이터에 AS요청, 초소대원 출동하여 입주민 안심시킴.</t>
    </r>
    <r>
      <rPr>
        <sz val="10"/>
        <rFont val="맑은 고딕"/>
        <family val="3"/>
        <charset val="129"/>
      </rPr>
      <t>→11:51 상황종료. 입주민귀가(143-1002)-&gt;13:35분 FM 연락옴-&gt;나사못이 끼어 문이 열리지 않았다며 재활용 버리는날/인테리어 작업시 부수물로 인한 잦은 현상이라고 함-&gt;감시반 비상등은 노후문제로 작동은 이상없다는 답변</t>
    </r>
    <phoneticPr fontId="5" type="noConversion"/>
  </si>
  <si>
    <t>FM엘리베이터 직원에 내용통보./ 운행에 차질없다함</t>
    <phoneticPr fontId="5" type="noConversion"/>
  </si>
  <si>
    <t>13:55</t>
    <phoneticPr fontId="5" type="noConversion"/>
  </si>
  <si>
    <t>운영실</t>
    <phoneticPr fontId="5" type="noConversion"/>
  </si>
  <si>
    <t>응급환자</t>
    <phoneticPr fontId="5" type="noConversion"/>
  </si>
  <si>
    <t>B1 사우나에서 사람이 쓰러졌다며 도움요청</t>
    <phoneticPr fontId="5" type="noConversion"/>
  </si>
  <si>
    <t>순찰대원 출동-&gt;여자분이 저혈당으로 쓰러짐-&gt;락카에 당분이 있어 락카로 이동함</t>
    <phoneticPr fontId="5" type="noConversion"/>
  </si>
  <si>
    <t>14:13</t>
    <phoneticPr fontId="5" type="noConversion"/>
  </si>
  <si>
    <t>131-902</t>
    <phoneticPr fontId="5" type="noConversion"/>
  </si>
  <si>
    <t>IP로확인/ 작업자 오작동</t>
    <phoneticPr fontId="5" type="noConversion"/>
  </si>
  <si>
    <t>14:49</t>
    <phoneticPr fontId="5" type="noConversion"/>
  </si>
  <si>
    <t>134동</t>
    <phoneticPr fontId="5" type="noConversion"/>
  </si>
  <si>
    <t>오물</t>
    <phoneticPr fontId="5" type="noConversion"/>
  </si>
  <si>
    <t>134동 현관앞에 트럭에서 오물이 흐른다는 민원. / 확인결과 143동 하수구공사차량(0503)이 기름을 흘린것으로 확인.</t>
    <phoneticPr fontId="5" type="noConversion"/>
  </si>
  <si>
    <t>미화팀에 청소요청.</t>
    <phoneticPr fontId="5" type="noConversion"/>
  </si>
  <si>
    <t xml:space="preserve">Ⓑ주간업무보고.
Ⓑ10초소내 온수기 호스 이음선에서 누수발생.→ERP접수
Ⓑ141-1 E/V B2멈춰있는것으로 상황실CRT감시반에는 표시돼있으나 정상운행중.→FM엘리베이터 직원에 사실통보./ 운행에 차질없다함
Ⓑ101-602호 오전 전출후 전입세대 입주청소후 이사시작-&gt;늦어질 예상
ⒷSKT에서 옥상중계기 작업중→ 종료후 출입일지 작성.
Ⓑ차량 지상진입시 규정속도 준수 및 안전운전 주의 환기후 입차시키라는 센터요청. /아이가 치일뻔했다는 민원있었다 함.
</t>
    <phoneticPr fontId="5" type="noConversion"/>
  </si>
  <si>
    <t>A. 111-B2 공동현관문 부품 교체 예정(2/10,기전실), 안내문 부착→수리완료.
A. 1/27, 2/3 주간업무보고에 실시사항(홈넷, 층간소음 항목 등)이 누락
- 1/27(C조), 2/3(C조), 2/10(B조) 각 주간업무보고서(PDF 또는 이미지파일)는 
   4인방(보안이사님)에 다시 올려줄 것을 요청(보안이사님 요청-급하게 할 
   필요는 없다고 하심)</t>
    <phoneticPr fontId="5" type="noConversion"/>
  </si>
  <si>
    <t>16:00</t>
    <phoneticPr fontId="5" type="noConversion"/>
  </si>
  <si>
    <t>134동 1,2라인 1층 공동현관문 / 카드X, 호출X.</t>
    <phoneticPr fontId="5" type="noConversion"/>
  </si>
  <si>
    <t>ERP접수, 문개방 및 안내문부착.</t>
    <phoneticPr fontId="5" type="noConversion"/>
  </si>
  <si>
    <t>16:08</t>
    <phoneticPr fontId="5" type="noConversion"/>
  </si>
  <si>
    <t>105-801</t>
    <phoneticPr fontId="5" type="noConversion"/>
  </si>
  <si>
    <t>비상 욕실 / 해제   010-3232-2122  비번:0416#</t>
    <phoneticPr fontId="5" type="noConversion"/>
  </si>
  <si>
    <t>김영주</t>
    <phoneticPr fontId="5" type="noConversion"/>
  </si>
  <si>
    <t>16:31</t>
    <phoneticPr fontId="5" type="noConversion"/>
  </si>
  <si>
    <t xml:space="preserve">136-1,137-1,138-1,138-2 호기 공동현관문 B1F 경비호출 안됨  </t>
    <phoneticPr fontId="5" type="noConversion"/>
  </si>
  <si>
    <t>137-1호기</t>
    <phoneticPr fontId="5" type="noConversion"/>
  </si>
  <si>
    <t>140동 1층 공동현관문 작동 불능 점검요청</t>
    <phoneticPr fontId="5" type="noConversion"/>
  </si>
  <si>
    <t>지원센터</t>
    <phoneticPr fontId="5" type="noConversion"/>
  </si>
  <si>
    <t>16:40</t>
    <phoneticPr fontId="5" type="noConversion"/>
  </si>
  <si>
    <t>상황실대원출동--&gt;정상작동 확인됨</t>
    <phoneticPr fontId="5" type="noConversion"/>
  </si>
  <si>
    <t>완료C</t>
    <phoneticPr fontId="5" type="noConversion"/>
  </si>
  <si>
    <t>인수인계</t>
    <phoneticPr fontId="5" type="noConversion"/>
  </si>
  <si>
    <t>112-501</t>
    <phoneticPr fontId="5" type="noConversion"/>
  </si>
  <si>
    <t>홈넷문의</t>
    <phoneticPr fontId="5" type="noConversion"/>
  </si>
  <si>
    <t>16:45</t>
    <phoneticPr fontId="5" type="noConversion"/>
  </si>
  <si>
    <t>세대현관 도어폰 호출이 안되고 호출불이 계속 켜져 있어서 점검요청민원</t>
    <phoneticPr fontId="5" type="noConversion"/>
  </si>
  <si>
    <t>월패드 리셋 후 정상작동 차후 재발시 1588-9770 접수안내함</t>
    <phoneticPr fontId="5" type="noConversion"/>
  </si>
  <si>
    <t>윤현석</t>
    <phoneticPr fontId="5" type="noConversion"/>
  </si>
  <si>
    <t>17:30</t>
    <phoneticPr fontId="5" type="noConversion"/>
  </si>
  <si>
    <t>124-2701</t>
    <phoneticPr fontId="5" type="noConversion"/>
  </si>
  <si>
    <t>131-2303</t>
    <phoneticPr fontId="5" type="noConversion"/>
  </si>
  <si>
    <t>17:41</t>
    <phoneticPr fontId="5" type="noConversion"/>
  </si>
  <si>
    <t>3호라인 화장실쪽 흡연금지 협조 안내방송 요청</t>
    <phoneticPr fontId="5" type="noConversion"/>
  </si>
  <si>
    <t>방송 실시</t>
    <phoneticPr fontId="5" type="noConversion"/>
  </si>
  <si>
    <t>윗층이 쿵쿵거려요</t>
    <phoneticPr fontId="5" type="noConversion"/>
  </si>
  <si>
    <t>17:40</t>
    <phoneticPr fontId="5" type="noConversion"/>
  </si>
  <si>
    <t>IP로확인/ 3초소대원출동--&gt;입주민오작동--&gt;피드백완료</t>
    <phoneticPr fontId="5" type="noConversion"/>
  </si>
  <si>
    <t>생활지원센터 이윤정 경리주임 윗층내용전달완료</t>
    <phoneticPr fontId="5" type="noConversion"/>
  </si>
  <si>
    <t>입주민 테스트 후 해제완료  비밀번호 해제하는 방법 안내함</t>
    <phoneticPr fontId="5" type="noConversion"/>
  </si>
  <si>
    <t>17:00</t>
    <phoneticPr fontId="5" type="noConversion"/>
  </si>
  <si>
    <t>131-2401</t>
    <phoneticPr fontId="5" type="noConversion"/>
  </si>
  <si>
    <t>안방비상</t>
    <phoneticPr fontId="5" type="noConversion"/>
  </si>
  <si>
    <t>18:02</t>
    <phoneticPr fontId="5" type="noConversion"/>
  </si>
  <si>
    <t>입주민실수로 확인</t>
    <phoneticPr fontId="5" type="noConversion"/>
  </si>
  <si>
    <t>주차단속  14대,  이동주차  3대, 경고장발부 11대</t>
    <phoneticPr fontId="5" type="noConversion"/>
  </si>
  <si>
    <r>
      <t xml:space="preserve">Ⓑ주간업무보고.
Ⓑ10초소내 온수기 호스 이음선에서 누수발생.→ERP접수
Ⓑ141-1 E/V B2 멈춰있는것으로 상황실CRT감시반에는 표시돼있으나 정상운행중. → FM엘리베이터 직원에 사실통보./ 운행에 차질없다함
Ⓑ101-602호 오전 전출후 전입세대 입주청소후 이사시작-&gt;늦어질 예상
ⒷSKT에서 옥상중계기 작업중→ 종료후 출입일지 작성.(MDF일지에 기록됨)
Ⓑ차량 지상진입시 규정속도 준수 및 안전운전 주의 환기후 입차시키라는 센터요청. /아이가 치일뻔했다는 민원있었다 함. </t>
    </r>
    <r>
      <rPr>
        <b/>
        <sz val="10"/>
        <color rgb="FF0000FF"/>
        <rFont val="맑은 고딕"/>
        <family val="3"/>
        <charset val="129"/>
        <scheme val="minor"/>
      </rPr>
      <t>-&gt; 8초소 근무자 내용전달완료</t>
    </r>
    <phoneticPr fontId="5" type="noConversion"/>
  </si>
  <si>
    <t>143-501</t>
    <phoneticPr fontId="5" type="noConversion"/>
  </si>
  <si>
    <t>20:00</t>
    <phoneticPr fontId="5" type="noConversion"/>
  </si>
  <si>
    <t>타차량방문</t>
    <phoneticPr fontId="5" type="noConversion"/>
  </si>
  <si>
    <t>68호0915 모르는 차량 방문</t>
    <phoneticPr fontId="5" type="noConversion"/>
  </si>
  <si>
    <t>144-501 친척방문으로 확인 생활지원센터 수정예정</t>
    <phoneticPr fontId="5" type="noConversion"/>
  </si>
  <si>
    <t>106-1 EV</t>
    <phoneticPr fontId="5" type="noConversion"/>
  </si>
  <si>
    <t>오물제거</t>
    <phoneticPr fontId="5" type="noConversion"/>
  </si>
  <si>
    <t>승강기에 오물 있다며 제거 및 반려견주 내용전달해달라는 민원</t>
    <phoneticPr fontId="5" type="noConversion"/>
  </si>
  <si>
    <t>20:30</t>
    <phoneticPr fontId="5" type="noConversion"/>
  </si>
  <si>
    <t>115-1201</t>
    <phoneticPr fontId="5" type="noConversion"/>
  </si>
  <si>
    <t>층간소음</t>
    <phoneticPr fontId="5" type="noConversion"/>
  </si>
  <si>
    <t>22:18</t>
    <phoneticPr fontId="5" type="noConversion"/>
  </si>
  <si>
    <t>윗층이 시끄러워요   010-3400-0429</t>
    <phoneticPr fontId="5" type="noConversion"/>
  </si>
  <si>
    <t>5초소대원출동--&gt;민원내용전달 --&gt;완료</t>
    <phoneticPr fontId="5" type="noConversion"/>
  </si>
  <si>
    <t>105-1202</t>
    <phoneticPr fontId="5" type="noConversion"/>
  </si>
  <si>
    <t>윗층이 시끄러워요   010-5280-6014</t>
    <phoneticPr fontId="5" type="noConversion"/>
  </si>
  <si>
    <t>1302호 연락 제사를 지내고 있다함 --&gt;피드백함</t>
    <phoneticPr fontId="5" type="noConversion"/>
  </si>
  <si>
    <t>22:57</t>
    <phoneticPr fontId="5" type="noConversion"/>
  </si>
  <si>
    <t>105-2201</t>
    <phoneticPr fontId="5" type="noConversion"/>
  </si>
  <si>
    <t>관제업무</t>
    <phoneticPr fontId="5" type="noConversion"/>
  </si>
  <si>
    <t>경찰차</t>
    <phoneticPr fontId="5" type="noConversion"/>
  </si>
  <si>
    <t>112신고 받고 출동</t>
    <phoneticPr fontId="5" type="noConversion"/>
  </si>
  <si>
    <t>23:21</t>
    <phoneticPr fontId="5" type="noConversion"/>
  </si>
  <si>
    <t>경찰차입차</t>
    <phoneticPr fontId="5" type="noConversion"/>
  </si>
  <si>
    <t>23:22</t>
    <phoneticPr fontId="5" type="noConversion"/>
  </si>
  <si>
    <t>8초소</t>
    <phoneticPr fontId="5" type="noConversion"/>
  </si>
  <si>
    <t>바로 나감</t>
    <phoneticPr fontId="5" type="noConversion"/>
  </si>
  <si>
    <t>바로나감</t>
    <phoneticPr fontId="5" type="noConversion"/>
  </si>
  <si>
    <t>23:35</t>
    <phoneticPr fontId="5" type="noConversion"/>
  </si>
  <si>
    <t>3게이트</t>
    <phoneticPr fontId="5" type="noConversion"/>
  </si>
  <si>
    <t>차단봉</t>
    <phoneticPr fontId="5" type="noConversion"/>
  </si>
  <si>
    <t>차단봉 교체하라는 민원</t>
    <phoneticPr fontId="5" type="noConversion"/>
  </si>
  <si>
    <t>erp등록완료</t>
    <phoneticPr fontId="5" type="noConversion"/>
  </si>
  <si>
    <t>가정사로 인해 출동함 후 출차</t>
    <phoneticPr fontId="5" type="noConversion"/>
  </si>
  <si>
    <t>A. 111-B2 공동현관문 부품 교체 예정(2/10,기전실), 안내문 부착→수리완료.
A. 1/27, 2/3 주간업무보고에 실시사항(홈넷, 층간소음 항목 등)이 누락
- 1/27(C조), 2/3(C조), 2/10(B조) 각 주간업무보고서(PDF 또는 이미지파일)는 
   4인방(보안이사님)에 다시 올려줄 것을 요청(보안이사님 요청-급하게 할 
   필요는 없다고 하심)--&gt;C조 완료</t>
    <phoneticPr fontId="5" type="noConversion"/>
  </si>
  <si>
    <t>00:49</t>
    <phoneticPr fontId="5" type="noConversion"/>
  </si>
  <si>
    <t>긴급차량</t>
    <phoneticPr fontId="5" type="noConversion"/>
  </si>
  <si>
    <t>123-1501</t>
    <phoneticPr fontId="5" type="noConversion"/>
  </si>
  <si>
    <t>경찰차 2게이트 ,1게이트 , 구급차 신고받고 경찰차2대,구급차1대 입차</t>
    <phoneticPr fontId="5" type="noConversion"/>
  </si>
  <si>
    <t>6초소대원출동--&gt;가정폭력으로 인한 문제로 확인 /할머니 성모병원출차</t>
    <phoneticPr fontId="5" type="noConversion"/>
  </si>
  <si>
    <t xml:space="preserve">오물제거완료 반려견주인 6F 타는걸로 확임 </t>
    <phoneticPr fontId="5" type="noConversion"/>
  </si>
  <si>
    <t>금</t>
    <phoneticPr fontId="5" type="noConversion"/>
  </si>
  <si>
    <t>주2</t>
    <phoneticPr fontId="5" type="noConversion"/>
  </si>
  <si>
    <t>완료B</t>
    <phoneticPr fontId="5" type="noConversion"/>
  </si>
  <si>
    <t>07:59</t>
    <phoneticPr fontId="5" type="noConversion"/>
  </si>
  <si>
    <t>112-701</t>
    <phoneticPr fontId="5" type="noConversion"/>
  </si>
  <si>
    <t>관제업무</t>
    <phoneticPr fontId="5" type="noConversion"/>
  </si>
  <si>
    <t>홈넷</t>
    <phoneticPr fontId="5" type="noConversion"/>
  </si>
  <si>
    <t>비상_금고 해재</t>
    <phoneticPr fontId="5" type="noConversion"/>
  </si>
  <si>
    <t>최기호</t>
    <phoneticPr fontId="5" type="noConversion"/>
  </si>
  <si>
    <t>08:25</t>
    <phoneticPr fontId="5" type="noConversion"/>
  </si>
  <si>
    <t>135-901</t>
    <phoneticPr fontId="5" type="noConversion"/>
  </si>
  <si>
    <t>비상_욕실 해재</t>
    <phoneticPr fontId="5" type="noConversion"/>
  </si>
  <si>
    <t>IP 통화 --&gt; 세대원 오작동 확인</t>
    <phoneticPr fontId="5" type="noConversion"/>
  </si>
  <si>
    <t>초소대원 출동 --&gt; 작업자 오작동 확인</t>
    <phoneticPr fontId="5" type="noConversion"/>
  </si>
  <si>
    <t>09:21</t>
    <phoneticPr fontId="5" type="noConversion"/>
  </si>
  <si>
    <t>상황실</t>
    <phoneticPr fontId="5" type="noConversion"/>
  </si>
  <si>
    <t>115동 옥상에서 상황실로 계속 CALL이 발생</t>
    <phoneticPr fontId="5" type="noConversion"/>
  </si>
  <si>
    <t>초소대원 출동-&gt;옥상 2G용 와이파이 철수 작업 진행 확인</t>
    <phoneticPr fontId="5" type="noConversion"/>
  </si>
  <si>
    <t>09:29</t>
    <phoneticPr fontId="5" type="noConversion"/>
  </si>
  <si>
    <t>지원센타</t>
    <phoneticPr fontId="5" type="noConversion"/>
  </si>
  <si>
    <t>차량입차</t>
    <phoneticPr fontId="5" type="noConversion"/>
  </si>
  <si>
    <t>121-1902호에서 133동으로 단지내 책상이동용 트럭 올예정이니 입차시켜 달라는  요청</t>
    <phoneticPr fontId="5" type="noConversion"/>
  </si>
  <si>
    <t>8초소 내용전달함</t>
    <phoneticPr fontId="5" type="noConversion"/>
  </si>
  <si>
    <t>09:53</t>
    <phoneticPr fontId="5" type="noConversion"/>
  </si>
  <si>
    <t>121-2801</t>
    <phoneticPr fontId="5" type="noConversion"/>
  </si>
  <si>
    <t>비상_안방 해제+1</t>
    <phoneticPr fontId="5" type="noConversion"/>
  </si>
  <si>
    <t>10:39</t>
    <phoneticPr fontId="5" type="noConversion"/>
  </si>
  <si>
    <t>103-1001</t>
    <phoneticPr fontId="5" type="noConversion"/>
  </si>
  <si>
    <t>비상_홈넷 해재</t>
    <phoneticPr fontId="5" type="noConversion"/>
  </si>
  <si>
    <t>10:41</t>
    <phoneticPr fontId="5" type="noConversion"/>
  </si>
  <si>
    <t>111-1호기</t>
    <phoneticPr fontId="5" type="noConversion"/>
  </si>
  <si>
    <t>E/V점검</t>
    <phoneticPr fontId="5" type="noConversion"/>
  </si>
  <si>
    <t>FM 엘리베이터 직원 점검 20-30분 소요 예정</t>
    <phoneticPr fontId="5" type="noConversion"/>
  </si>
  <si>
    <t>11:00</t>
    <phoneticPr fontId="5" type="noConversion"/>
  </si>
  <si>
    <t>133-2703</t>
    <phoneticPr fontId="5" type="noConversion"/>
  </si>
  <si>
    <t>CCTV</t>
    <phoneticPr fontId="5" type="noConversion"/>
  </si>
  <si>
    <t xml:space="preserve">민원인에게 내용전달 </t>
    <phoneticPr fontId="5" type="noConversion"/>
  </si>
  <si>
    <t>11:12 작업 완료</t>
    <phoneticPr fontId="5" type="noConversion"/>
  </si>
  <si>
    <t>11:06</t>
    <phoneticPr fontId="5" type="noConversion"/>
  </si>
  <si>
    <t>생활민원</t>
    <phoneticPr fontId="5" type="noConversion"/>
  </si>
  <si>
    <t>체크인</t>
    <phoneticPr fontId="5" type="noConversion"/>
  </si>
  <si>
    <t>게스트룸2번방</t>
    <phoneticPr fontId="5" type="noConversion"/>
  </si>
  <si>
    <t>가방을 상황실에 맡김</t>
    <phoneticPr fontId="5" type="noConversion"/>
  </si>
  <si>
    <t>18:00 찾아간다고 함</t>
    <phoneticPr fontId="5" type="noConversion"/>
  </si>
  <si>
    <t>11:17</t>
    <phoneticPr fontId="5" type="noConversion"/>
  </si>
  <si>
    <t>106-601</t>
    <phoneticPr fontId="5" type="noConversion"/>
  </si>
  <si>
    <t>민원업무</t>
    <phoneticPr fontId="5" type="noConversion"/>
  </si>
  <si>
    <t>애완견오물</t>
    <phoneticPr fontId="5" type="noConversion"/>
  </si>
  <si>
    <t xml:space="preserve">세대 입주민이 승강기에 사과문 게재 </t>
    <phoneticPr fontId="5" type="noConversion"/>
  </si>
  <si>
    <t>상황대원 통화 완료</t>
    <phoneticPr fontId="5" type="noConversion"/>
  </si>
  <si>
    <t>11:15</t>
    <phoneticPr fontId="5" type="noConversion"/>
  </si>
  <si>
    <t>화재감지기</t>
    <phoneticPr fontId="5" type="noConversion"/>
  </si>
  <si>
    <t>저번에 가져가서 안가져옴.</t>
    <phoneticPr fontId="5" type="noConversion"/>
  </si>
  <si>
    <t>방재과장에게 내용 전달</t>
    <phoneticPr fontId="5" type="noConversion"/>
  </si>
  <si>
    <t>11:23</t>
    <phoneticPr fontId="5" type="noConversion"/>
  </si>
  <si>
    <t>115-2302</t>
    <phoneticPr fontId="5" type="noConversion"/>
  </si>
  <si>
    <t>확인결과 외부에서 발생한 사건으로 확인</t>
    <phoneticPr fontId="5" type="noConversion"/>
  </si>
  <si>
    <t>류정희</t>
    <phoneticPr fontId="5" type="noConversion"/>
  </si>
  <si>
    <t>115동 지하1층에 주차된 357무9466 차량 스크래치 조회건 (2월7일)</t>
    <phoneticPr fontId="5" type="noConversion"/>
  </si>
  <si>
    <t>서광석</t>
    <phoneticPr fontId="5" type="noConversion"/>
  </si>
  <si>
    <t>133-지하2층 1,2라인 공동현관문앞 차량 접촉사고 조회건 (2월10일)</t>
    <phoneticPr fontId="5" type="noConversion"/>
  </si>
  <si>
    <t>13:05</t>
    <phoneticPr fontId="5" type="noConversion"/>
  </si>
  <si>
    <t>SKT</t>
    <phoneticPr fontId="5" type="noConversion"/>
  </si>
  <si>
    <t>옥상중계기</t>
    <phoneticPr fontId="5" type="noConversion"/>
  </si>
  <si>
    <t>121,130,140,141동 중계기 점검</t>
    <phoneticPr fontId="5" type="noConversion"/>
  </si>
  <si>
    <t>13:12</t>
    <phoneticPr fontId="5" type="noConversion"/>
  </si>
  <si>
    <t>생활지원센터</t>
    <phoneticPr fontId="5" type="noConversion"/>
  </si>
  <si>
    <t>애완견소음</t>
    <phoneticPr fontId="5" type="noConversion"/>
  </si>
  <si>
    <t>104-1303에서 애완견 짖는 소리가 난다는 민원 (박주임)</t>
    <phoneticPr fontId="5" type="noConversion"/>
  </si>
  <si>
    <t xml:space="preserve">초소대원 출동 --&gt; 세대원 부재로 확인 </t>
    <phoneticPr fontId="5" type="noConversion"/>
  </si>
  <si>
    <t>17:00 점검 완료</t>
    <phoneticPr fontId="5" type="noConversion"/>
  </si>
  <si>
    <t>13:47</t>
    <phoneticPr fontId="5" type="noConversion"/>
  </si>
  <si>
    <t>119-702</t>
    <phoneticPr fontId="5" type="noConversion"/>
  </si>
  <si>
    <t>비상_안방해재</t>
    <phoneticPr fontId="5" type="noConversion"/>
  </si>
  <si>
    <t>IP 통화 --&gt; 이사 작업자 오작동 확인</t>
    <phoneticPr fontId="5" type="noConversion"/>
  </si>
  <si>
    <t>관제민원</t>
    <phoneticPr fontId="5" type="noConversion"/>
  </si>
  <si>
    <t>14:04</t>
    <phoneticPr fontId="5" type="noConversion"/>
  </si>
  <si>
    <t>131-지하1층</t>
    <phoneticPr fontId="5" type="noConversion"/>
  </si>
  <si>
    <t>공동현관문</t>
    <phoneticPr fontId="5" type="noConversion"/>
  </si>
  <si>
    <t>1,2라인 카드X, 호출X</t>
    <phoneticPr fontId="5" type="noConversion"/>
  </si>
  <si>
    <t>초소대원 출동 --&gt; 안내문 부착후 개방. ERP 등록</t>
    <phoneticPr fontId="5" type="noConversion"/>
  </si>
  <si>
    <t>14:16</t>
    <phoneticPr fontId="5" type="noConversion"/>
  </si>
  <si>
    <t>공사</t>
    <phoneticPr fontId="5" type="noConversion"/>
  </si>
  <si>
    <t xml:space="preserve">112-701호에서 폐기물을 마대자루에 넣지 않고 배출하면서 B2에 작업차를 대놓고 마구잡이로 작업하면서 바닥도 지저분해지고 먼지도 많이 난다는 민원 </t>
    <phoneticPr fontId="5" type="noConversion"/>
  </si>
  <si>
    <t>주시하다가 같은현상이 지속될경우 공사중지 할수도 있다고 함</t>
    <phoneticPr fontId="5" type="noConversion"/>
  </si>
  <si>
    <t>14:26</t>
    <phoneticPr fontId="5" type="noConversion"/>
  </si>
  <si>
    <t>IP 통화 . 작업자 오작동</t>
    <phoneticPr fontId="5" type="noConversion"/>
  </si>
  <si>
    <t>선거인명부 열람 및 등재여부 확인기간 등 공고문 전초소에 게시 (3/9까지)</t>
  </si>
  <si>
    <t>15:00</t>
    <phoneticPr fontId="5" type="noConversion"/>
  </si>
  <si>
    <t>전초소</t>
    <phoneticPr fontId="5" type="noConversion"/>
  </si>
  <si>
    <t>선거</t>
    <phoneticPr fontId="5" type="noConversion"/>
  </si>
  <si>
    <t>129-1302</t>
    <phoneticPr fontId="5" type="noConversion"/>
  </si>
  <si>
    <t>방범_금고</t>
    <phoneticPr fontId="5" type="noConversion"/>
  </si>
  <si>
    <t>15:46</t>
    <phoneticPr fontId="5" type="noConversion"/>
  </si>
  <si>
    <t xml:space="preserve">상황 확인 </t>
    <phoneticPr fontId="5" type="noConversion"/>
  </si>
  <si>
    <t>초소대원 출동 --&gt; 기사가 A/S 함</t>
    <phoneticPr fontId="5" type="noConversion"/>
  </si>
  <si>
    <t>B.자이안센터 너무일찍 소등 하지말것. 너무어두워 사고위험 있음.
B.중대재해처벌법 화일로 만들었으니 각조 팀장은 읽어보기 바람.
B.선거인명부 열람 및 등재여부 확인기간등 공고문 전초소 게시</t>
    <phoneticPr fontId="5" type="noConversion"/>
  </si>
  <si>
    <t>17:25</t>
    <phoneticPr fontId="5" type="noConversion"/>
  </si>
  <si>
    <t>107-1102</t>
    <phoneticPr fontId="5" type="noConversion"/>
  </si>
  <si>
    <t>주차단속</t>
    <phoneticPr fontId="5" type="noConversion"/>
  </si>
  <si>
    <t>지원센터 업무이관키로 함</t>
    <phoneticPr fontId="5" type="noConversion"/>
  </si>
  <si>
    <t>김영주</t>
    <phoneticPr fontId="5" type="noConversion"/>
  </si>
  <si>
    <t>야2</t>
    <phoneticPr fontId="5" type="noConversion"/>
  </si>
  <si>
    <t>완료C</t>
    <phoneticPr fontId="5" type="noConversion"/>
  </si>
  <si>
    <t>주차단속  7대,  이동주차  0대, 경고장발부 7대</t>
    <phoneticPr fontId="5" type="noConversion"/>
  </si>
  <si>
    <t>107동 지하1층 구급차자리(입주민) 주차가능여부 안내문 잘 보이게 붙여 달라는 민원 010-5290-0634</t>
    <phoneticPr fontId="5" type="noConversion"/>
  </si>
  <si>
    <t>17:49</t>
    <phoneticPr fontId="5" type="noConversion"/>
  </si>
  <si>
    <t>109동</t>
    <phoneticPr fontId="5" type="noConversion"/>
  </si>
  <si>
    <t>금연방송</t>
    <phoneticPr fontId="5" type="noConversion"/>
  </si>
  <si>
    <t>주방에서 담배냄새 올라와서 금연해달라는 방송요청</t>
    <phoneticPr fontId="5" type="noConversion"/>
  </si>
  <si>
    <t>109동 세대내 흡연자제방송 실시</t>
    <phoneticPr fontId="5" type="noConversion"/>
  </si>
  <si>
    <t>윤현석</t>
    <phoneticPr fontId="5" type="noConversion"/>
  </si>
  <si>
    <t>116-2101</t>
    <phoneticPr fontId="5" type="noConversion"/>
  </si>
  <si>
    <t>19:35</t>
    <phoneticPr fontId="5" type="noConversion"/>
  </si>
  <si>
    <t>집주인 실수로 확인</t>
    <phoneticPr fontId="5" type="noConversion"/>
  </si>
  <si>
    <t>108-602</t>
    <phoneticPr fontId="5" type="noConversion"/>
  </si>
  <si>
    <t>층간소음</t>
    <phoneticPr fontId="5" type="noConversion"/>
  </si>
  <si>
    <t>20:02</t>
    <phoneticPr fontId="5" type="noConversion"/>
  </si>
  <si>
    <t>애들이 너무 뛴다며 윗층에 이야기 해달라는 층간소음 민원</t>
    <phoneticPr fontId="5" type="noConversion"/>
  </si>
  <si>
    <t>119-1802</t>
    <phoneticPr fontId="5" type="noConversion"/>
  </si>
  <si>
    <t>6초소대원출동--&gt;민원내용전달--&gt;피드백함</t>
    <phoneticPr fontId="5" type="noConversion"/>
  </si>
  <si>
    <t>윗층이 너무 뛴다며 윗층에 이야기 해달라는 층간소음 민원 010-3180-5744</t>
    <phoneticPr fontId="5" type="noConversion"/>
  </si>
  <si>
    <t>화재경보</t>
    <phoneticPr fontId="5" type="noConversion"/>
  </si>
  <si>
    <t>134-20층 화재경보발생</t>
    <phoneticPr fontId="5" type="noConversion"/>
  </si>
  <si>
    <t>9초소대원출동--&gt;기전실연락--&gt;134-2004호 음식하다가 태움--&gt;상황해제</t>
    <phoneticPr fontId="5" type="noConversion"/>
  </si>
  <si>
    <t>20:10</t>
    <phoneticPr fontId="5" type="noConversion"/>
  </si>
  <si>
    <t>49두6839 민원인 010-2597-8314 / 145호2350 010-5893-7487</t>
    <phoneticPr fontId="5" type="noConversion"/>
  </si>
  <si>
    <t>139-1301</t>
    <phoneticPr fontId="5" type="noConversion"/>
  </si>
  <si>
    <t>타차량방문</t>
    <phoneticPr fontId="5" type="noConversion"/>
  </si>
  <si>
    <t>139-1301 -&gt; 139-2301로 확인 생활지원센터 변경요청예정</t>
    <phoneticPr fontId="5" type="noConversion"/>
  </si>
  <si>
    <t>134-20F</t>
    <phoneticPr fontId="5" type="noConversion"/>
  </si>
  <si>
    <t>3초소대원출동-&gt;민원내용전달-&gt;피드백함 -&gt; 702호 전화 방문금지조치요청</t>
    <phoneticPr fontId="5" type="noConversion"/>
  </si>
  <si>
    <t>게스트룸4호</t>
    <phoneticPr fontId="5" type="noConversion"/>
  </si>
  <si>
    <t>소음</t>
    <phoneticPr fontId="5" type="noConversion"/>
  </si>
  <si>
    <t>21:27</t>
    <phoneticPr fontId="5" type="noConversion"/>
  </si>
  <si>
    <t>게스트룸 3호 너무 시끄러워서 주의요청해달라는 민원</t>
    <phoneticPr fontId="5" type="noConversion"/>
  </si>
  <si>
    <t>게스트룸 3호 주의조치완료</t>
    <phoneticPr fontId="5" type="noConversion"/>
  </si>
  <si>
    <t>22:06</t>
    <phoneticPr fontId="5" type="noConversion"/>
  </si>
  <si>
    <t>137-402</t>
    <phoneticPr fontId="5" type="noConversion"/>
  </si>
  <si>
    <t xml:space="preserve">운전석 범퍼 차량스크래치 CCTV열람신청 </t>
    <phoneticPr fontId="5" type="noConversion"/>
  </si>
  <si>
    <t>23:04</t>
    <phoneticPr fontId="5" type="noConversion"/>
  </si>
  <si>
    <t>자이안센터</t>
    <phoneticPr fontId="5" type="noConversion"/>
  </si>
  <si>
    <t>출입문고장</t>
    <phoneticPr fontId="5" type="noConversion"/>
  </si>
  <si>
    <t>실버룸방향 정문 안쪽에서 버튼을 여러 번 눌러도 안열린다는 민원</t>
    <phoneticPr fontId="5" type="noConversion"/>
  </si>
  <si>
    <t>erp등록완료</t>
    <phoneticPr fontId="5" type="noConversion"/>
  </si>
  <si>
    <t>121-2101</t>
    <phoneticPr fontId="5" type="noConversion"/>
  </si>
  <si>
    <t>121-2101호 층간소음 2201호방문</t>
    <phoneticPr fontId="5" type="noConversion"/>
  </si>
  <si>
    <t>5초소대원출동  민원내용전달  피드백함</t>
    <phoneticPr fontId="5" type="noConversion"/>
  </si>
  <si>
    <t>00:37</t>
    <phoneticPr fontId="5" type="noConversion"/>
  </si>
  <si>
    <t>방문, 인터폰 금지</t>
    <phoneticPr fontId="5" type="noConversion"/>
  </si>
  <si>
    <t>C. 관제주간보고 E/V 보양재 설치 및 제거 항목 추가됨(보안이사 지시사항) 
C. 108-702 인터폰 방문금지 층간소음</t>
    <phoneticPr fontId="5" type="noConversion"/>
  </si>
  <si>
    <t>토</t>
    <phoneticPr fontId="5" type="noConversion"/>
  </si>
  <si>
    <t>주1</t>
    <phoneticPr fontId="5" type="noConversion"/>
  </si>
  <si>
    <t>Ⓑ차량 지상진입시 규정속도 준수 및 안전운전 주의 환기후 입차시키라는 센터요청. /아이가 치일뻔했다는 민원있었다 함.
B.자이안센터 너무일찍 소등 하지말것. 너무어두워 사고위험 있음.
B.중대재해처벌법 화일로 만들었으니 각조 팀장은 읽어보기 바람.
B.선거인명부 열람 및 등재여부 확인기간등 공고문 전초소 게시
C. 관제주간보고 E/V 보양재 설치 및 제거 항목 추가됨(보안이사 지시사항) 
C. 108-702 인터폰 방문금지 층간소음</t>
    <phoneticPr fontId="5" type="noConversion"/>
  </si>
  <si>
    <t xml:space="preserve">홈플러스 앞 주차후 스크레치건에 대한 확인 건(37라0825, 133-2703) </t>
    <phoneticPr fontId="5" type="noConversion"/>
  </si>
  <si>
    <t>102-103</t>
    <phoneticPr fontId="5" type="noConversion"/>
  </si>
  <si>
    <t>09:28</t>
    <phoneticPr fontId="5" type="noConversion"/>
  </si>
  <si>
    <t>입차요청</t>
    <phoneticPr fontId="5" type="noConversion"/>
  </si>
  <si>
    <t>이대진</t>
    <phoneticPr fontId="5" type="noConversion"/>
  </si>
  <si>
    <t>완료A</t>
    <phoneticPr fontId="5" type="noConversion"/>
  </si>
  <si>
    <t>09:32</t>
    <phoneticPr fontId="5" type="noConversion"/>
  </si>
  <si>
    <t>원형도로</t>
    <phoneticPr fontId="5" type="noConversion"/>
  </si>
  <si>
    <t>원형도로에 주차된차량 창문열려 있음(39보2882 010-8159-0733)</t>
    <phoneticPr fontId="5" type="noConversion"/>
  </si>
  <si>
    <t>8초소에 내용전달 하여  입차함</t>
    <phoneticPr fontId="5" type="noConversion"/>
  </si>
  <si>
    <t>불법주차</t>
    <phoneticPr fontId="5" type="noConversion"/>
  </si>
  <si>
    <t>생활지원센터 에서 102동103호 쇼파 배송 지상입차요청</t>
    <phoneticPr fontId="5" type="noConversion"/>
  </si>
  <si>
    <t>10:29</t>
    <phoneticPr fontId="5" type="noConversion"/>
  </si>
  <si>
    <t>129-402</t>
    <phoneticPr fontId="5" type="noConversion"/>
  </si>
  <si>
    <t>택배오배송</t>
    <phoneticPr fontId="5" type="noConversion"/>
  </si>
  <si>
    <t>129동 402 입주민이 택배 오배송 확인 요청 (116동 2702)</t>
    <phoneticPr fontId="5" type="noConversion"/>
  </si>
  <si>
    <t>10:28</t>
    <phoneticPr fontId="5" type="noConversion"/>
  </si>
  <si>
    <t>비상_홈넷</t>
    <phoneticPr fontId="5" type="noConversion"/>
  </si>
  <si>
    <t>IP -&gt; 기기 오작동</t>
    <phoneticPr fontId="5" type="noConversion"/>
  </si>
  <si>
    <t>39보 2882 차주와 통화 -&gt;내용전달 및 이동조치</t>
    <phoneticPr fontId="5" type="noConversion"/>
  </si>
  <si>
    <t>11:40</t>
    <phoneticPr fontId="5" type="noConversion"/>
  </si>
  <si>
    <t>악어놀이터</t>
    <phoneticPr fontId="5" type="noConversion"/>
  </si>
  <si>
    <t>시설물파손</t>
    <phoneticPr fontId="5" type="noConversion"/>
  </si>
  <si>
    <t>ERP 등록</t>
    <phoneticPr fontId="5" type="noConversion"/>
  </si>
  <si>
    <t>악어놀이터 그네줄이 끊어짐</t>
    <phoneticPr fontId="5" type="noConversion"/>
  </si>
  <si>
    <t>IP -&gt; 세대현관문 앞에 놓아둠 -&gt;상황실 대원 출동후 회수해서 129동 402호 입주민에게 전달</t>
    <phoneticPr fontId="5" type="noConversion"/>
  </si>
  <si>
    <t>13:19</t>
    <phoneticPr fontId="5" type="noConversion"/>
  </si>
  <si>
    <t>106-1501</t>
    <phoneticPr fontId="5" type="noConversion"/>
  </si>
  <si>
    <t>비상_욕실</t>
    <phoneticPr fontId="5" type="noConversion"/>
  </si>
  <si>
    <t>IP -&gt; 3초소 대원출동 -&gt; 입주민 오작동</t>
    <phoneticPr fontId="5" type="noConversion"/>
  </si>
  <si>
    <t xml:space="preserve">14:13 </t>
    <phoneticPr fontId="5" type="noConversion"/>
  </si>
  <si>
    <t>117-1602</t>
    <phoneticPr fontId="5" type="noConversion"/>
  </si>
  <si>
    <t>기기 오작동 (금고 없음)</t>
    <phoneticPr fontId="5" type="noConversion"/>
  </si>
  <si>
    <t>123-1601</t>
    <phoneticPr fontId="5" type="noConversion"/>
  </si>
  <si>
    <t>보일러 관련 문의(안방의 반만 따뜻하게 작동됨)민원인 010-8850-4733</t>
    <phoneticPr fontId="5" type="noConversion"/>
  </si>
  <si>
    <t>14:20</t>
    <phoneticPr fontId="5" type="noConversion"/>
  </si>
  <si>
    <t>생활업무</t>
    <phoneticPr fontId="5" type="noConversion"/>
  </si>
  <si>
    <t>박종우</t>
    <phoneticPr fontId="5" type="noConversion"/>
  </si>
  <si>
    <t>완료A</t>
    <phoneticPr fontId="5" type="noConversion"/>
  </si>
  <si>
    <t>121동 폐기물(바닥 매트리스) 무단 투기 확인 건(5초소 김덕근 대원)</t>
    <phoneticPr fontId="5" type="noConversion"/>
  </si>
  <si>
    <t>121동</t>
    <phoneticPr fontId="5" type="noConversion"/>
  </si>
  <si>
    <t>12/10 22:00경 입주민(여자)이 버리는 장면 확인(121-1호기)
→ 5초소 내용전달</t>
    <phoneticPr fontId="5" type="noConversion"/>
  </si>
  <si>
    <t>15:19</t>
    <phoneticPr fontId="5" type="noConversion"/>
  </si>
  <si>
    <t>139-901</t>
    <phoneticPr fontId="5" type="noConversion"/>
  </si>
  <si>
    <t>이종화</t>
    <phoneticPr fontId="5" type="noConversion"/>
  </si>
  <si>
    <t>2/14(월) 주간조(C조)가 생활지원센터로 인수인계 요망</t>
    <phoneticPr fontId="5" type="noConversion"/>
  </si>
  <si>
    <t>15:31</t>
    <phoneticPr fontId="5" type="noConversion"/>
  </si>
  <si>
    <t>135-901</t>
    <phoneticPr fontId="5" type="noConversion"/>
  </si>
  <si>
    <t>관제업무</t>
    <phoneticPr fontId="5" type="noConversion"/>
  </si>
  <si>
    <t>홈넷</t>
    <phoneticPr fontId="5" type="noConversion"/>
  </si>
  <si>
    <t>비상_욕실</t>
    <phoneticPr fontId="5" type="noConversion"/>
  </si>
  <si>
    <t>IP 연락 -&gt; 입주민 오작동</t>
    <phoneticPr fontId="5" type="noConversion"/>
  </si>
  <si>
    <t>완료A</t>
    <phoneticPr fontId="5" type="noConversion"/>
  </si>
  <si>
    <t>한달가량 공실 상태인 139-902로 배송되는 택배(신선식품 등) 적치물 처리 요청</t>
    <phoneticPr fontId="5" type="noConversion"/>
  </si>
  <si>
    <r>
      <rPr>
        <b/>
        <sz val="10"/>
        <rFont val="맑은 고딕"/>
        <family val="3"/>
        <charset val="129"/>
        <scheme val="minor"/>
      </rPr>
      <t xml:space="preserve">A. 121-901 김석화(010-9490-1729) B조 연락 요망
</t>
    </r>
    <r>
      <rPr>
        <sz val="10"/>
        <rFont val="맑은 고딕"/>
        <family val="3"/>
        <charset val="129"/>
        <scheme val="minor"/>
      </rPr>
      <t>A. 한달가량 공실 상태인 139-902로 배송되는 택배(신선식품 등) 적치물 처리 요청건에 대해 생활지원센터로 인수인계 요망(2/14(월) 주간조(C조))</t>
    </r>
    <phoneticPr fontId="5" type="noConversion"/>
  </si>
  <si>
    <t>16:15</t>
    <phoneticPr fontId="5" type="noConversion"/>
  </si>
  <si>
    <t>102-B2</t>
    <phoneticPr fontId="5" type="noConversion"/>
  </si>
  <si>
    <t>서울81배 2647 차량이 지하주차장을 계속 돌고 있음(민원인: 010-4288-2160)</t>
    <phoneticPr fontId="5" type="noConversion"/>
  </si>
  <si>
    <t>차주(010-6476-1119)와 통화 -&gt; 택배 차량으로 확인 -&gt; 민원인 내용전달</t>
    <phoneticPr fontId="5" type="noConversion"/>
  </si>
  <si>
    <t>18:15</t>
    <phoneticPr fontId="5" type="noConversion"/>
  </si>
  <si>
    <t>생활업무</t>
    <phoneticPr fontId="5" type="noConversion"/>
  </si>
  <si>
    <t>시설물</t>
    <phoneticPr fontId="5" type="noConversion"/>
  </si>
  <si>
    <t>2층 남자화장실 손세정용 세제통 파손확인</t>
    <phoneticPr fontId="5" type="noConversion"/>
  </si>
  <si>
    <t xml:space="preserve">ERP 접수함 </t>
    <phoneticPr fontId="5" type="noConversion"/>
  </si>
  <si>
    <t>18:22</t>
    <phoneticPr fontId="5" type="noConversion"/>
  </si>
  <si>
    <t>1게이트</t>
    <phoneticPr fontId="5" type="noConversion"/>
  </si>
  <si>
    <t>119동 입주민 신고로 입차</t>
    <phoneticPr fontId="5" type="noConversion"/>
  </si>
  <si>
    <t>초소대원 출동-&gt;1802호에서 층간소음으로 1902호 신고한 건-&gt;18:42분 출차함</t>
    <phoneticPr fontId="5" type="noConversion"/>
  </si>
  <si>
    <t>18:43</t>
    <phoneticPr fontId="5" type="noConversion"/>
  </si>
  <si>
    <t>140-2604</t>
    <phoneticPr fontId="5" type="noConversion"/>
  </si>
  <si>
    <t>위층이 너무 시끄럽다는 민원.</t>
    <phoneticPr fontId="5" type="noConversion"/>
  </si>
  <si>
    <t>IP 통화.2704호에서 책상을 조립하느라 망치소리가 났다며 다끝났지만 소음내서 미안하다고 함-&gt;민원인에 내용전달</t>
    <phoneticPr fontId="5" type="noConversion"/>
  </si>
  <si>
    <t>18:54</t>
    <phoneticPr fontId="5" type="noConversion"/>
  </si>
  <si>
    <t>5초소</t>
    <phoneticPr fontId="5" type="noConversion"/>
  </si>
  <si>
    <t>생활민원</t>
    <phoneticPr fontId="5" type="noConversion"/>
  </si>
  <si>
    <t xml:space="preserve">121-502호에서 본인 물건이 아닌 택배가(3개) 있다며 가져가 달라는 요청 </t>
    <phoneticPr fontId="5" type="noConversion"/>
  </si>
  <si>
    <t>비상 욕실/해제</t>
    <phoneticPr fontId="5" type="noConversion"/>
  </si>
  <si>
    <t>19:35</t>
    <phoneticPr fontId="5" type="noConversion"/>
  </si>
  <si>
    <t xml:space="preserve">IP 통화 입주민 오작동 </t>
    <phoneticPr fontId="5" type="noConversion"/>
  </si>
  <si>
    <t>이주내</t>
    <phoneticPr fontId="5" type="noConversion"/>
  </si>
  <si>
    <t>19:12</t>
    <phoneticPr fontId="5" type="noConversion"/>
  </si>
  <si>
    <t>139-301</t>
    <phoneticPr fontId="5" type="noConversion"/>
  </si>
  <si>
    <t>입차</t>
    <phoneticPr fontId="5" type="noConversion"/>
  </si>
  <si>
    <t>어르신 노환으로 입주민이 신고-&gt;19:36분 환자 태우고 출차</t>
    <phoneticPr fontId="5" type="noConversion"/>
  </si>
  <si>
    <t>19:48</t>
    <phoneticPr fontId="5" type="noConversion"/>
  </si>
  <si>
    <t>125동16F</t>
    <phoneticPr fontId="5" type="noConversion"/>
  </si>
  <si>
    <t>화재</t>
    <phoneticPr fontId="5" type="noConversion"/>
  </si>
  <si>
    <t>비상 발생</t>
    <phoneticPr fontId="5" type="noConversion"/>
  </si>
  <si>
    <t>초소대원 출동-&gt; 특이사항 없음-&gt;이후 재발생-&gt;초소대원 출동-&gt;1601호에서 생선태움-&gt;환기 요청함</t>
    <phoneticPr fontId="5" type="noConversion"/>
  </si>
  <si>
    <t>20:49</t>
    <phoneticPr fontId="5" type="noConversion"/>
  </si>
  <si>
    <t>냄새</t>
    <phoneticPr fontId="5" type="noConversion"/>
  </si>
  <si>
    <t>이상한 냄새가 많이 난다는 민원. 세대에 현관문 열린곳이 있다며 집안과 복도로 냄새가 유입되어 힘들다며 현관문 닫도록 해달라는 민원</t>
    <phoneticPr fontId="5" type="noConversion"/>
  </si>
  <si>
    <t>초소대원 출동-&gt;1601호에 내용전달 및 현관문 닫도록 안내함</t>
    <phoneticPr fontId="5" type="noConversion"/>
  </si>
  <si>
    <t>토</t>
    <phoneticPr fontId="5" type="noConversion"/>
  </si>
  <si>
    <t>야1</t>
    <phoneticPr fontId="5" type="noConversion"/>
  </si>
  <si>
    <t>A. 한달가량 공실 상태인 139-902로 배송되는 택배(신선식품 등) 적치물 처리 요청건에 대해 생활지원센터로 인수인계 요망(2/14(월) 주간조(C조))
A. 121-901 김석화(010-9490-1729) B조 연락 요망-&gt;전화 안받음(2번)</t>
    <phoneticPr fontId="5" type="noConversion"/>
  </si>
  <si>
    <t>00:21</t>
    <phoneticPr fontId="5" type="noConversion"/>
  </si>
  <si>
    <t>순찰</t>
    <phoneticPr fontId="5" type="noConversion"/>
  </si>
  <si>
    <t>천장 파손</t>
    <phoneticPr fontId="5" type="noConversion"/>
  </si>
  <si>
    <t>107동 B1F</t>
    <phoneticPr fontId="5" type="noConversion"/>
  </si>
  <si>
    <t>1초소 대원님 순찰중 107동 B1층 공동현관문 안쪽 복도 천장이 들떠있는걸 발견</t>
    <phoneticPr fontId="5" type="noConversion"/>
  </si>
  <si>
    <t>안전 확인 후 ERP 접수 함</t>
    <phoneticPr fontId="5" type="noConversion"/>
  </si>
  <si>
    <t>18:07</t>
    <phoneticPr fontId="5" type="noConversion"/>
  </si>
  <si>
    <t>139-902</t>
    <phoneticPr fontId="5" type="noConversion"/>
  </si>
  <si>
    <t>기타</t>
    <phoneticPr fontId="5" type="noConversion"/>
  </si>
  <si>
    <t>상황실에서 온 전화를 못받았다며 전화달라는 주간조 이관민원</t>
    <phoneticPr fontId="5" type="noConversion"/>
  </si>
  <si>
    <t>1/17일 미끄러져 넘어진 입주민-&gt;17/18시 2번 전화했으나 받지않음</t>
    <phoneticPr fontId="5" type="noConversion"/>
  </si>
  <si>
    <t>01:14</t>
    <phoneticPr fontId="5" type="noConversion"/>
  </si>
  <si>
    <t xml:space="preserve">3초소 </t>
    <phoneticPr fontId="5" type="noConversion"/>
  </si>
  <si>
    <t>106동 B2층 기둥번호 B14 기둥커버 떨어짐 발견</t>
    <phoneticPr fontId="5" type="noConversion"/>
  </si>
  <si>
    <t>ERP 접수함</t>
    <phoneticPr fontId="5" type="noConversion"/>
  </si>
  <si>
    <t>상황실로 보고. 확인결과 판교로 이사간 전입주민(010-8735-9990).2/15(화) 오후 2시경 이쪽으로 올일이 있어 찾아가겠다고 함</t>
    <phoneticPr fontId="5" type="noConversion"/>
  </si>
  <si>
    <t>일</t>
    <phoneticPr fontId="5" type="noConversion"/>
  </si>
  <si>
    <t>주2</t>
    <phoneticPr fontId="5" type="noConversion"/>
  </si>
  <si>
    <t>10:29</t>
    <phoneticPr fontId="5" type="noConversion"/>
  </si>
  <si>
    <t>4초소</t>
    <phoneticPr fontId="5" type="noConversion"/>
  </si>
  <si>
    <t>차단기</t>
    <phoneticPr fontId="5" type="noConversion"/>
  </si>
  <si>
    <t>이종화</t>
    <phoneticPr fontId="5" type="noConversion"/>
  </si>
  <si>
    <t>완료A</t>
    <phoneticPr fontId="5" type="noConversion"/>
  </si>
  <si>
    <t>11:16</t>
    <phoneticPr fontId="5" type="noConversion"/>
  </si>
  <si>
    <t>생활민원</t>
    <phoneticPr fontId="5" type="noConversion"/>
  </si>
  <si>
    <t>138-1호기</t>
    <phoneticPr fontId="5" type="noConversion"/>
  </si>
  <si>
    <t>138동 1호기 손소독제 펌프꼭지 파손</t>
    <phoneticPr fontId="5" type="noConversion"/>
  </si>
  <si>
    <t>순찰 박동만 대원 출동 -&gt; 펌프꼭지 교체 완료</t>
    <phoneticPr fontId="5" type="noConversion"/>
  </si>
  <si>
    <t>상황실 이대진 대원 출동 -&gt; 차량진입 방지석(볼라드) 및 표지판 위치 재조정</t>
    <phoneticPr fontId="5" type="noConversion"/>
  </si>
  <si>
    <t>차량출입통제</t>
    <phoneticPr fontId="5" type="noConversion"/>
  </si>
  <si>
    <t>개방된 4초소 지상 출구 차단기 앞에 설치한 차량진입 방지석(볼라드) 하나가 살짝 옮겨져 있어 그 사이로 이사차량 등이 입출입 확인 절차없이 입차하고 있음</t>
    <phoneticPr fontId="5" type="noConversion"/>
  </si>
  <si>
    <t>12:41</t>
    <phoneticPr fontId="5" type="noConversion"/>
  </si>
  <si>
    <t>602호에서 창문을 열고 아이가 30분가량 지나가는 사람들을 향해 소리 침('아줌마 내 목소리 들려요' 등)(민원인: 010-8742-9380)</t>
    <phoneticPr fontId="5" type="noConversion"/>
  </si>
  <si>
    <t>12:50</t>
    <phoneticPr fontId="5" type="noConversion"/>
  </si>
  <si>
    <t>117-2702</t>
    <phoneticPr fontId="5" type="noConversion"/>
  </si>
  <si>
    <t>안내문부착</t>
    <phoneticPr fontId="5" type="noConversion"/>
  </si>
  <si>
    <t>113-601</t>
    <phoneticPr fontId="5" type="noConversion"/>
  </si>
  <si>
    <t>안내문 부착건은 2/14(월)에 지원센터에 연락하여 지침 하달받은 후 시행할 수 있으며, 방역은 서초구청 보건소에 문의하시라고 안내해 드림.</t>
    <phoneticPr fontId="5" type="noConversion"/>
  </si>
  <si>
    <t>117-1701 에 코로나19 환자가 발생되었다며, 그 사항에 대하여 승강기 및 복도 등에 안내문 부착 및 방역 요청(민원인: 010-5235-8411)</t>
    <phoneticPr fontId="5" type="noConversion"/>
  </si>
  <si>
    <t>13:20</t>
    <phoneticPr fontId="5" type="noConversion"/>
  </si>
  <si>
    <t>121동 놀이터</t>
    <phoneticPr fontId="5" type="noConversion"/>
  </si>
  <si>
    <t>5초소에 휴대폰 보관중</t>
    <phoneticPr fontId="5" type="noConversion"/>
  </si>
  <si>
    <t>이대진</t>
    <phoneticPr fontId="5" type="noConversion"/>
  </si>
  <si>
    <t>121동 놀이터에서 입주민이 휴대폰 습득후 5초소에 맡김</t>
    <phoneticPr fontId="5" type="noConversion"/>
  </si>
  <si>
    <t>13:38</t>
    <phoneticPr fontId="5" type="noConversion"/>
  </si>
  <si>
    <t>137-701</t>
    <phoneticPr fontId="5" type="noConversion"/>
  </si>
  <si>
    <t>13:40</t>
    <phoneticPr fontId="5" type="noConversion"/>
  </si>
  <si>
    <t>130-1603</t>
    <phoneticPr fontId="5" type="noConversion"/>
  </si>
  <si>
    <t>관제업무</t>
    <phoneticPr fontId="5" type="noConversion"/>
  </si>
  <si>
    <t xml:space="preserve">2번 차단바  처짐 현상 </t>
    <phoneticPr fontId="5" type="noConversion"/>
  </si>
  <si>
    <t>3게이트</t>
    <phoneticPr fontId="5" type="noConversion"/>
  </si>
  <si>
    <t>ERP등록 -&gt; 기전실 연락</t>
    <phoneticPr fontId="5" type="noConversion"/>
  </si>
  <si>
    <t>모르는 차량(04버 8397, 010-9126-6222) 세대 입차(민원인: 010-3168-9800)</t>
    <phoneticPr fontId="5" type="noConversion"/>
  </si>
  <si>
    <t>차주와 통화 -&gt; 137-701 지인으로 확인 -&gt; 피드백</t>
    <phoneticPr fontId="5" type="noConversion"/>
  </si>
  <si>
    <t>12일 B조와 통화 하였다고함 열람신청서 작성완료</t>
    <phoneticPr fontId="5" type="noConversion"/>
  </si>
  <si>
    <t>130동 B1 65마 8717 차량 도난 사건 열람신청(민원인: 010-6587-6537)</t>
    <phoneticPr fontId="5" type="noConversion"/>
  </si>
  <si>
    <t>14:30</t>
    <phoneticPr fontId="5" type="noConversion"/>
  </si>
  <si>
    <t>A. 117-1701 에 코로나19 환자가 발생되었다며, 그 사항에 대하여 승강기 및 복도 등에 안내문 부착 요청(민원인: 117-2702, 010-5235-8411) -&gt; 2/14(월) 지원센터에 인수인계 요망
A. 4초소 지상 출구 차단기 앞 차량진입 방지석(볼라드) 및 표지판 위치 재조정
A. 130-1603 65마8717 CCTV 열람 요망</t>
    <phoneticPr fontId="5" type="noConversion"/>
  </si>
  <si>
    <t>Ⓑ112-701호에서 폐기물을 마대자루에 넣지 않고 배출하면서 B2에 작업차를 대놓고 마구잡이로 작업하면서 바닥도 지저분해지고 먼지도 많이 난다는 민원-&gt;공사종료일(4/15) 까지 주시하다가 같은현상이 지속될경우 공사중지 할수도 있다고 함 (지원팀장 지시사항)
Ⓑ5초소에 택배(3개) 보관중-&gt;이사간 전입주민 물건으로 확인.-&gt;2/15일 오후 2시경 찾아갈 예정
A. 한달가량 공실 상태인 139-902로 배송되는 택배(신선식품 등) 적치물 처리 요청건에 대해 생활지원센터로 인수인계 요망(2/14(월) 주간조(C조))
A. 121-901 김석화(010-9490-1729) B조 연락 요망-&gt;전화 안받음(2번)</t>
    <phoneticPr fontId="5" type="noConversion"/>
  </si>
  <si>
    <t>16:10</t>
    <phoneticPr fontId="5" type="noConversion"/>
  </si>
  <si>
    <t>114-901</t>
    <phoneticPr fontId="5" type="noConversion"/>
  </si>
  <si>
    <t>층간소음</t>
    <phoneticPr fontId="5" type="noConversion"/>
  </si>
  <si>
    <t>위층이 소음이 심하다는 민원</t>
    <phoneticPr fontId="5" type="noConversion"/>
  </si>
  <si>
    <t>순찰 정찬선 대원 출동 -&gt; 자제요청</t>
    <phoneticPr fontId="5" type="noConversion"/>
  </si>
  <si>
    <t>137-2502</t>
    <phoneticPr fontId="5" type="noConversion"/>
  </si>
  <si>
    <t>16:48</t>
    <phoneticPr fontId="5" type="noConversion"/>
  </si>
  <si>
    <t>홈넷</t>
    <phoneticPr fontId="5" type="noConversion"/>
  </si>
  <si>
    <t>비상_욕실 해제</t>
    <phoneticPr fontId="5" type="noConversion"/>
  </si>
  <si>
    <t>IP로확인/입주민오작동</t>
    <phoneticPr fontId="5" type="noConversion"/>
  </si>
  <si>
    <t>육백근</t>
    <phoneticPr fontId="5" type="noConversion"/>
  </si>
  <si>
    <t>완료B</t>
    <phoneticPr fontId="5" type="noConversion"/>
  </si>
  <si>
    <t>126동 B1</t>
    <phoneticPr fontId="5" type="noConversion"/>
  </si>
  <si>
    <t>공동현관문</t>
    <phoneticPr fontId="5" type="noConversion"/>
  </si>
  <si>
    <t>류정희</t>
    <phoneticPr fontId="5" type="noConversion"/>
  </si>
  <si>
    <t>일</t>
    <phoneticPr fontId="5" type="noConversion"/>
  </si>
  <si>
    <t>야2</t>
    <phoneticPr fontId="5" type="noConversion"/>
  </si>
  <si>
    <t>17:38</t>
    <phoneticPr fontId="5" type="noConversion"/>
  </si>
  <si>
    <t>143동</t>
    <phoneticPr fontId="5" type="noConversion"/>
  </si>
  <si>
    <t>민원업무</t>
    <phoneticPr fontId="5" type="noConversion"/>
  </si>
  <si>
    <t>전동퀵보드</t>
    <phoneticPr fontId="5" type="noConversion"/>
  </si>
  <si>
    <t>143동 1층 공동현관 부근에 놓여있는 전동퀵보드를 안전상의 이유로 단지밖으로 이동시켜 달라는 민원.</t>
    <phoneticPr fontId="5" type="noConversion"/>
  </si>
  <si>
    <t xml:space="preserve">초소대원출동/ 이동조치 </t>
    <phoneticPr fontId="5" type="noConversion"/>
  </si>
  <si>
    <t>133-1701</t>
    <phoneticPr fontId="5" type="noConversion"/>
  </si>
  <si>
    <t>17:46</t>
    <phoneticPr fontId="5" type="noConversion"/>
  </si>
  <si>
    <t>112-1602</t>
    <phoneticPr fontId="5" type="noConversion"/>
  </si>
  <si>
    <t>17:53</t>
    <phoneticPr fontId="5" type="noConversion"/>
  </si>
  <si>
    <t>기타</t>
    <phoneticPr fontId="5" type="noConversion"/>
  </si>
  <si>
    <t>옆집에서 문 개방한채로 페인트 작업중이라 함. 냄새가 심하니 문 닫아달라는 요청.</t>
    <phoneticPr fontId="5" type="noConversion"/>
  </si>
  <si>
    <t xml:space="preserve">초소대원 출동/확인결과 페인트작업이 아닌 자재 반입이 있었다 함. </t>
    <phoneticPr fontId="5" type="noConversion"/>
  </si>
  <si>
    <t>18:52</t>
    <phoneticPr fontId="5" type="noConversion"/>
  </si>
  <si>
    <t>18:57</t>
    <phoneticPr fontId="5" type="noConversion"/>
  </si>
  <si>
    <t>132-1402</t>
    <phoneticPr fontId="5" type="noConversion"/>
  </si>
  <si>
    <t>(민원인이 직접확인)132-1302에서 아침부터 스피커소리가 요란하다 함.</t>
    <phoneticPr fontId="5" type="noConversion"/>
  </si>
  <si>
    <t>초소대원출동/자제요청.</t>
    <phoneticPr fontId="5" type="noConversion"/>
  </si>
  <si>
    <r>
      <t xml:space="preserve">초소대원출동/ 확인결과, 카드키X, 호출기능 O. </t>
    </r>
    <r>
      <rPr>
        <sz val="10"/>
        <rFont val="맑은 고딕"/>
        <family val="3"/>
        <charset val="129"/>
      </rPr>
      <t>→</t>
    </r>
    <r>
      <rPr>
        <sz val="10"/>
        <rFont val="맑은 고딕"/>
        <family val="3"/>
        <charset val="129"/>
        <scheme val="minor"/>
      </rPr>
      <t>ERP접수, 안내문 부착.</t>
    </r>
    <phoneticPr fontId="5" type="noConversion"/>
  </si>
  <si>
    <t>126동 B1 공동현관문이 안열린다는 민원.</t>
    <phoneticPr fontId="5" type="noConversion"/>
  </si>
  <si>
    <t>20:00</t>
    <phoneticPr fontId="5" type="noConversion"/>
  </si>
  <si>
    <t>104-2603</t>
    <phoneticPr fontId="5" type="noConversion"/>
  </si>
  <si>
    <t>인수인계</t>
    <phoneticPr fontId="5" type="noConversion"/>
  </si>
  <si>
    <t>135-901</t>
    <phoneticPr fontId="5" type="noConversion"/>
  </si>
  <si>
    <t>20:29</t>
    <phoneticPr fontId="5" type="noConversion"/>
  </si>
  <si>
    <t>비상 욕실/해제</t>
    <phoneticPr fontId="5" type="noConversion"/>
  </si>
  <si>
    <t>IP로 확인/ 입주민오작동</t>
    <phoneticPr fontId="5" type="noConversion"/>
  </si>
  <si>
    <t>20:44</t>
    <phoneticPr fontId="5" type="noConversion"/>
  </si>
  <si>
    <t>117동</t>
    <phoneticPr fontId="5" type="noConversion"/>
  </si>
  <si>
    <t>118→ 117 방향 산책로에 전기 자전거 또는 오토바이가 다닌다함. 제재 요청.</t>
    <phoneticPr fontId="5" type="noConversion"/>
  </si>
  <si>
    <t>초소대원출동/ 확인 후 복귀.</t>
    <phoneticPr fontId="5" type="noConversion"/>
  </si>
  <si>
    <t>22:22</t>
    <phoneticPr fontId="5" type="noConversion"/>
  </si>
  <si>
    <t>102-1801</t>
    <phoneticPr fontId="5" type="noConversion"/>
  </si>
  <si>
    <t>1701에서 피아노 소음이 난다는 민원</t>
    <phoneticPr fontId="5" type="noConversion"/>
  </si>
  <si>
    <t>IP 통화 --&gt; 자제요청 확인</t>
    <phoneticPr fontId="5" type="noConversion"/>
  </si>
  <si>
    <t>최기호</t>
    <phoneticPr fontId="5" type="noConversion"/>
  </si>
  <si>
    <t>22:34</t>
    <phoneticPr fontId="5" type="noConversion"/>
  </si>
  <si>
    <t>101동</t>
    <phoneticPr fontId="5" type="noConversion"/>
  </si>
  <si>
    <t>101동에 악취가 심하다는 민원.</t>
    <phoneticPr fontId="5" type="noConversion"/>
  </si>
  <si>
    <t>기전실에 통보.</t>
    <phoneticPr fontId="5" type="noConversion"/>
  </si>
  <si>
    <t>22:55</t>
    <phoneticPr fontId="5" type="noConversion"/>
  </si>
  <si>
    <t>101동 풋살장</t>
    <phoneticPr fontId="5" type="noConversion"/>
  </si>
  <si>
    <t>소음</t>
    <phoneticPr fontId="5" type="noConversion"/>
  </si>
  <si>
    <t>풋살장에 농구하는 아이들이 소란스럽다함.</t>
    <phoneticPr fontId="5" type="noConversion"/>
  </si>
  <si>
    <t>초소대원출동/ 퇴출.</t>
    <phoneticPr fontId="5" type="noConversion"/>
  </si>
  <si>
    <t>117-802</t>
    <phoneticPr fontId="5" type="noConversion"/>
  </si>
  <si>
    <t>방범 _금고</t>
    <phoneticPr fontId="5" type="noConversion"/>
  </si>
  <si>
    <t>23:45</t>
    <phoneticPr fontId="5" type="noConversion"/>
  </si>
  <si>
    <t>서광석</t>
    <phoneticPr fontId="5" type="noConversion"/>
  </si>
  <si>
    <r>
      <t>A. 117-1701 에 코로나19 환자가 발생되었다며, 그 사항에 대하여 승강기 및 복도 등에 안내문 부착 요청(민원인: 117-2702, 010-5235-8411) -&gt; 2/14(월) 지원센터에 인수인계 요망
A. 130-1603 65마8717 CCTV 열람 요망→B조가 주차위치 확인.(A조에 내용전달 요망)-&gt; CCTV F-1-41 제일끝에 있는 차량(10번 카메라 바로 뒤)
A. 한달가량 공실 상태인 139-902로 배송되는 택배(신선식품 등) 적치물 처리 요청건에 대해 생활지원센터로 인수인계 요망(2/14(월) 주간조(C조)
A. 3게이트 2번바 차단바 처짐-&gt;ERP 접수함
Ⓑ</t>
    </r>
    <r>
      <rPr>
        <sz val="10"/>
        <color rgb="FFFF0000"/>
        <rFont val="맑은 고딕"/>
        <family val="3"/>
        <charset val="129"/>
        <scheme val="minor"/>
      </rPr>
      <t>112-701호</t>
    </r>
    <r>
      <rPr>
        <sz val="10"/>
        <rFont val="맑은 고딕"/>
        <family val="3"/>
        <charset val="129"/>
        <scheme val="minor"/>
      </rPr>
      <t xml:space="preserve">에서 </t>
    </r>
    <r>
      <rPr>
        <sz val="10"/>
        <color rgb="FFFF0000"/>
        <rFont val="맑은 고딕"/>
        <family val="3"/>
        <charset val="129"/>
        <scheme val="minor"/>
      </rPr>
      <t>폐기물</t>
    </r>
    <r>
      <rPr>
        <sz val="10"/>
        <rFont val="맑은 고딕"/>
        <family val="3"/>
        <charset val="129"/>
        <scheme val="minor"/>
      </rPr>
      <t xml:space="preserve">을 마대자루에 넣지 않고 배출하면서 B2에 작업차를 대놓고 마구잡이로 작업하면서 바닥도 지저분해지고 먼지도 많이 난다는 민원-&gt;공사종료일(4/15) 까지 주시하다가 </t>
    </r>
    <r>
      <rPr>
        <sz val="10"/>
        <color rgb="FFFF0000"/>
        <rFont val="맑은 고딕"/>
        <family val="3"/>
        <charset val="129"/>
        <scheme val="minor"/>
      </rPr>
      <t>같은현상이 지속될경우 공사중지</t>
    </r>
    <r>
      <rPr>
        <sz val="10"/>
        <rFont val="맑은 고딕"/>
        <family val="3"/>
        <charset val="129"/>
        <scheme val="minor"/>
      </rPr>
      <t xml:space="preserve"> 할수도 있다고 함 (</t>
    </r>
    <r>
      <rPr>
        <sz val="10"/>
        <color rgb="FFFF0000"/>
        <rFont val="맑은 고딕"/>
        <family val="3"/>
        <charset val="129"/>
        <scheme val="minor"/>
      </rPr>
      <t>지원팀장 지시사항</t>
    </r>
    <r>
      <rPr>
        <sz val="10"/>
        <rFont val="맑은 고딕"/>
        <family val="3"/>
        <charset val="129"/>
        <scheme val="minor"/>
      </rPr>
      <t>)
Ⓑ5초소에 택배(3개) 보관중-&gt;이사간 전입주민 물건으로 확인.-&gt;2/15일 오후 2시경 찾아갈 예정</t>
    </r>
    <phoneticPr fontId="5" type="noConversion"/>
  </si>
  <si>
    <t>IP로확인/ 기기오작동(117-802 비상_금고시 연락하지말것2022-02-13오작동 반복)</t>
    <phoneticPr fontId="5" type="noConversion"/>
  </si>
  <si>
    <t>월</t>
    <phoneticPr fontId="5" type="noConversion"/>
  </si>
  <si>
    <t>주1</t>
    <phoneticPr fontId="5" type="noConversion"/>
  </si>
  <si>
    <t>안방 화장실에 담배냄새가 유입된다함. 익일 19시 방송요청.</t>
  </si>
  <si>
    <t>정화조냄새</t>
  </si>
  <si>
    <t>104동 B1 주차장에 정화조 냄새 심하며 공동현관으로 냄새 유입이 되고 있다함.</t>
  </si>
  <si>
    <t>초소대원출동/ 정화조 냄새확인→ 기전실에 내용전달.</t>
  </si>
  <si>
    <r>
      <t>Ⓑ116동 이사와 짐반출이 같은시간 같은라인-&gt;참고 요망
Ⓑ</t>
    </r>
    <r>
      <rPr>
        <sz val="10"/>
        <color rgb="FFFF0000"/>
        <rFont val="맑은 고딕"/>
        <family val="3"/>
        <charset val="129"/>
        <scheme val="minor"/>
      </rPr>
      <t>112-701</t>
    </r>
    <r>
      <rPr>
        <sz val="10"/>
        <rFont val="맑은 고딕"/>
        <family val="3"/>
        <charset val="129"/>
        <scheme val="minor"/>
      </rPr>
      <t xml:space="preserve">호에서 </t>
    </r>
    <r>
      <rPr>
        <sz val="10"/>
        <color rgb="FFFF0000"/>
        <rFont val="맑은 고딕"/>
        <family val="3"/>
        <charset val="129"/>
        <scheme val="minor"/>
      </rPr>
      <t>폐기물</t>
    </r>
    <r>
      <rPr>
        <sz val="10"/>
        <rFont val="맑은 고딕"/>
        <family val="3"/>
        <charset val="129"/>
        <scheme val="minor"/>
      </rPr>
      <t>을 마대자루에 넣지 않고 배출하면서 B2에 작업차를 대놓고 마구잡이로 작업하면서 바닥도 지저분해지고 먼지도 많이 난다는 민원-&gt;공사종료일(4/15) 까지 주시하다가 같은현상이 지속될경우 공사중지 할수도 있다고 함 (</t>
    </r>
    <r>
      <rPr>
        <sz val="10"/>
        <color rgb="FFFF0000"/>
        <rFont val="맑은 고딕"/>
        <family val="3"/>
        <charset val="129"/>
        <scheme val="minor"/>
      </rPr>
      <t>지원팀장 지시사항</t>
    </r>
    <r>
      <rPr>
        <sz val="10"/>
        <rFont val="맑은 고딕"/>
        <family val="3"/>
        <charset val="129"/>
        <scheme val="minor"/>
      </rPr>
      <t>)
Ⓑ5초소에 택배(3개) 보관중-&gt;이사간 전입주민 물건으로 확인.-&gt;2/15일 오후 2시경 찾아갈 예정
Ⓑ시설 현황 맞춰보고 다른거 있는지 확인 요망</t>
    </r>
    <phoneticPr fontId="5" type="noConversion"/>
  </si>
  <si>
    <t>김영주</t>
    <phoneticPr fontId="5" type="noConversion"/>
  </si>
  <si>
    <t>윤현석</t>
    <phoneticPr fontId="5" type="noConversion"/>
  </si>
  <si>
    <t>완료C</t>
    <phoneticPr fontId="5" type="noConversion"/>
  </si>
  <si>
    <t>108-602</t>
    <phoneticPr fontId="5" type="noConversion"/>
  </si>
  <si>
    <t>09:32</t>
    <phoneticPr fontId="5" type="noConversion"/>
  </si>
  <si>
    <t>안방에서 쿵쿵거린다는 민원 층간소음분쟁세대로 확인</t>
    <phoneticPr fontId="5" type="noConversion"/>
  </si>
  <si>
    <r>
      <t xml:space="preserve">초소대원출동/ 확인결과, 카드키O, 호출기능 O. </t>
    </r>
    <r>
      <rPr>
        <sz val="10"/>
        <rFont val="맑은 고딕"/>
        <family val="3"/>
        <charset val="129"/>
      </rPr>
      <t>→ 정상작동</t>
    </r>
    <phoneticPr fontId="5" type="noConversion"/>
  </si>
  <si>
    <t>09:58</t>
    <phoneticPr fontId="5" type="noConversion"/>
  </si>
  <si>
    <t>141동 옥상</t>
    <phoneticPr fontId="5" type="noConversion"/>
  </si>
  <si>
    <t>11:10</t>
    <phoneticPr fontId="5" type="noConversion"/>
  </si>
  <si>
    <t>옥상출입</t>
    <phoneticPr fontId="5" type="noConversion"/>
  </si>
  <si>
    <t xml:space="preserve">SKT 중계기 점검 141동 </t>
    <phoneticPr fontId="5" type="noConversion"/>
  </si>
  <si>
    <t>11:33</t>
    <phoneticPr fontId="5" type="noConversion"/>
  </si>
  <si>
    <t>137-1 EV</t>
    <phoneticPr fontId="5" type="noConversion"/>
  </si>
  <si>
    <t>136-1 EV</t>
    <phoneticPr fontId="5" type="noConversion"/>
  </si>
  <si>
    <t>생활업무</t>
    <phoneticPr fontId="5" type="noConversion"/>
  </si>
  <si>
    <t>손소독제</t>
    <phoneticPr fontId="5" type="noConversion"/>
  </si>
  <si>
    <t>손소독제 부족 교체요청</t>
    <phoneticPr fontId="5" type="noConversion"/>
  </si>
  <si>
    <t>교체완료</t>
    <phoneticPr fontId="5" type="noConversion"/>
  </si>
  <si>
    <t>11:23</t>
    <phoneticPr fontId="5" type="noConversion"/>
  </si>
  <si>
    <t>생활지원센터 박은정 주임 전달  -&gt;민원내용전달 및 피드백 완료</t>
    <phoneticPr fontId="5" type="noConversion"/>
  </si>
  <si>
    <t>쌍방합의완료</t>
    <phoneticPr fontId="5" type="noConversion"/>
  </si>
  <si>
    <t>11:55</t>
    <phoneticPr fontId="5" type="noConversion"/>
  </si>
  <si>
    <t>137-B2</t>
    <phoneticPr fontId="5" type="noConversion"/>
  </si>
  <si>
    <t>258노5884 방문차량 공동현관문 앞에 틀어막고 있어 통행 불편하다는 민원</t>
    <phoneticPr fontId="5" type="noConversion"/>
  </si>
  <si>
    <t>010-2111-3467 부재중 10초소 강정직 경고장 부착완료</t>
    <phoneticPr fontId="5" type="noConversion"/>
  </si>
  <si>
    <t>12:30</t>
    <phoneticPr fontId="5" type="noConversion"/>
  </si>
  <si>
    <t>135-104</t>
    <phoneticPr fontId="5" type="noConversion"/>
  </si>
  <si>
    <t>13:30</t>
    <phoneticPr fontId="5" type="noConversion"/>
  </si>
  <si>
    <t>욕실에서 망치질소리가 크다는 민원</t>
    <phoneticPr fontId="5" type="noConversion"/>
  </si>
  <si>
    <t>13:47</t>
    <phoneticPr fontId="5" type="noConversion"/>
  </si>
  <si>
    <t>133-1,2호기</t>
    <phoneticPr fontId="5" type="noConversion"/>
  </si>
  <si>
    <t>택배오배송</t>
    <phoneticPr fontId="5" type="noConversion"/>
  </si>
  <si>
    <t>13:50</t>
    <phoneticPr fontId="5" type="noConversion"/>
  </si>
  <si>
    <t>135-2103</t>
    <phoneticPr fontId="5" type="noConversion"/>
  </si>
  <si>
    <t>101-402세대 거주 택배오배송 1초소 보관요청</t>
    <phoneticPr fontId="5" type="noConversion"/>
  </si>
  <si>
    <t>604호 망치질로 확인 -&gt; 9초소 104호 피드백완료 
-&gt; 604호 욕실공사 생활지원센터 신고 작업안내함</t>
    <phoneticPr fontId="5" type="noConversion"/>
  </si>
  <si>
    <r>
      <t xml:space="preserve">C. 130-1603 65마8717 CCTV 열람 요망 → B조가 주차위치 확인.(A조에 내용전달 요망) -&gt; CCTV F-1-41 제일끝에 있는 차량(10번 카메라 바로 뒤)
-&gt; A조 전달예정
C. 10초소 보관하기로 함 -&gt; 한달가량 공실 상태인 139-902로 배송되는 택배(신선식품 등) 적치물 처리 요청건에 대해 생활지원센터로 인수인계 요망(2/14(월) 주간조(C조)
C. 117-1701 에 코로나19 환자가 발생되었다며, 그 사항에 대하여 승강기 및 복도 등에 안내문 부착 요청(민원인: 117-2702, 010-5235-8411) -&gt; 2/14(월) 지원센터에 인수인계 요망--&gt;개인정보로 인해 안내문부착 불가--&gt;피드백 --&gt;승강기 소독처리라도 해 달라고 요청 --&gt;지원센터 통보 처리함
</t>
    </r>
    <r>
      <rPr>
        <b/>
        <sz val="10"/>
        <rFont val="맑은 고딕"/>
        <family val="3"/>
        <charset val="129"/>
        <scheme val="minor"/>
      </rPr>
      <t>C. 3게이트 2번바 차단바 처짐-&gt;ERP 접수함--&gt;C조 자체 수리완료
C. 126-B1 공동현관문 정상작동</t>
    </r>
    <phoneticPr fontId="5" type="noConversion"/>
  </si>
  <si>
    <t>144-102</t>
    <phoneticPr fontId="5" type="noConversion"/>
  </si>
  <si>
    <t>15:16</t>
    <phoneticPr fontId="5" type="noConversion"/>
  </si>
  <si>
    <t>기계돌아가는 소음이 크다며 확인요청(민원인 7515)</t>
    <phoneticPr fontId="5" type="noConversion"/>
  </si>
  <si>
    <t>132-12 1F</t>
    <phoneticPr fontId="5" type="noConversion"/>
  </si>
  <si>
    <t>불법전단지</t>
    <phoneticPr fontId="5" type="noConversion"/>
  </si>
  <si>
    <t>불법전단지 배포자 발견</t>
    <phoneticPr fontId="5" type="noConversion"/>
  </si>
  <si>
    <t>15:20</t>
    <phoneticPr fontId="5" type="noConversion"/>
  </si>
  <si>
    <t>9초소 출동 -&gt; 현재 소리 나지 않음 -&gt; 피드백완료</t>
    <phoneticPr fontId="5" type="noConversion"/>
  </si>
  <si>
    <t>순찰대원 출동 -&gt; 퇴출조치완료 -&gt; 529-6800 그루영어학원</t>
    <phoneticPr fontId="5" type="noConversion"/>
  </si>
  <si>
    <t>주차단속    2대,  이동주차  1대, 경고장발부  1대</t>
    <phoneticPr fontId="5" type="noConversion"/>
  </si>
  <si>
    <t>옥상출입대장기록 --&gt;9초소대원 내용전달 완료(작업종료 후 옥상점검지시) 
-&gt; 옥상 중계기 점검완료 12:49 -&gt; 9초소 순찰 옥상문 점검완료</t>
    <phoneticPr fontId="5" type="noConversion"/>
  </si>
  <si>
    <t>1초소 보관 이동완료</t>
    <phoneticPr fontId="5" type="noConversion"/>
  </si>
  <si>
    <t>140-2 EV</t>
    <phoneticPr fontId="5" type="noConversion"/>
  </si>
  <si>
    <t>손소독제 펌프파손 교체요청</t>
    <phoneticPr fontId="5" type="noConversion"/>
  </si>
  <si>
    <t>15:30</t>
    <phoneticPr fontId="5" type="noConversion"/>
  </si>
  <si>
    <t>129-203</t>
    <phoneticPr fontId="5" type="noConversion"/>
  </si>
  <si>
    <t>1월 21일 인테리어 공사는 끝났으나 계속해서 현관문 열어놓고 공사한다며 확인 공사중지요청 생활지원센터 김수례대리요청</t>
    <phoneticPr fontId="5" type="noConversion"/>
  </si>
  <si>
    <t>15:52</t>
    <phoneticPr fontId="5" type="noConversion"/>
  </si>
  <si>
    <t>136-601</t>
    <phoneticPr fontId="5" type="noConversion"/>
  </si>
  <si>
    <t>안방비상</t>
    <phoneticPr fontId="5" type="noConversion"/>
  </si>
  <si>
    <t>15:55</t>
    <phoneticPr fontId="5" type="noConversion"/>
  </si>
  <si>
    <t xml:space="preserve">입주민실수로 확인 </t>
    <phoneticPr fontId="5" type="noConversion"/>
  </si>
  <si>
    <t>7초소 김희술대원 출동 -&gt; 가구배송 12:25 입차 13:15 출차 세탁기 작업으로 확인</t>
    <phoneticPr fontId="5" type="noConversion"/>
  </si>
  <si>
    <t>펌프교체완료</t>
    <phoneticPr fontId="5" type="noConversion"/>
  </si>
  <si>
    <t xml:space="preserve">C. 조상무이사 상황실 방문 
   본사 물품수령 -- 종이컵10줄 , 커피믹스 4박스(400개) , 클립10개 수령
   커피믹스 132개 C조 134개 A조 134개 B조
C. 쓰레기봉투(검정봉투) 수령완료 / 종량제쓰레기봉투 초소용 수령완료
C. 101-402세대 택배 135-2103호 예전주소로 택배도착 -&gt; 1초소 이동요청
C. 115-602 010-2772-7113 전화오면 15일 오전 연락드린다고 안내
    010-8726-1025 (김영열대원) 전화해보시라고 안내요망 </t>
    <phoneticPr fontId="5" type="noConversion"/>
  </si>
  <si>
    <t>야1</t>
    <phoneticPr fontId="5" type="noConversion"/>
  </si>
  <si>
    <t>16:23</t>
    <phoneticPr fontId="5" type="noConversion"/>
  </si>
  <si>
    <t>130-102</t>
    <phoneticPr fontId="5" type="noConversion"/>
  </si>
  <si>
    <t>비상_홈넷</t>
    <phoneticPr fontId="5" type="noConversion"/>
  </si>
  <si>
    <t>IP 연락 -&gt; 입주민 오작동</t>
    <phoneticPr fontId="5" type="noConversion"/>
  </si>
  <si>
    <t>17:23</t>
    <phoneticPr fontId="5" type="noConversion"/>
  </si>
  <si>
    <t>144동</t>
    <phoneticPr fontId="5" type="noConversion"/>
  </si>
  <si>
    <t>안내문</t>
    <phoneticPr fontId="5" type="noConversion"/>
  </si>
  <si>
    <t>144동 전층 공동현관문이 세대호출 불가한 사항에 대하여 안내문 부착 요청(기전실 요청)</t>
    <phoneticPr fontId="5" type="noConversion"/>
  </si>
  <si>
    <t>18:12</t>
    <phoneticPr fontId="5" type="noConversion"/>
  </si>
  <si>
    <t>교통통제</t>
    <phoneticPr fontId="5" type="noConversion"/>
  </si>
  <si>
    <t>5초소 장희은 대원 출동 교통통제 실시</t>
    <phoneticPr fontId="5" type="noConversion"/>
  </si>
  <si>
    <t>퇴근길 차량 정체로 교통 통제 요청(민원인: 010-3356-4863)</t>
    <phoneticPr fontId="5" type="noConversion"/>
  </si>
  <si>
    <t>18:18</t>
    <phoneticPr fontId="5" type="noConversion"/>
  </si>
  <si>
    <t>타차량방문</t>
    <phoneticPr fontId="5" type="noConversion"/>
  </si>
  <si>
    <t>102-103</t>
    <phoneticPr fontId="5" type="noConversion"/>
  </si>
  <si>
    <t>모르는 차량(71로8495) 세대 입차</t>
    <phoneticPr fontId="5" type="noConversion"/>
  </si>
  <si>
    <t>18:31</t>
    <phoneticPr fontId="5" type="noConversion"/>
  </si>
  <si>
    <t>114-702</t>
    <phoneticPr fontId="5" type="noConversion"/>
  </si>
  <si>
    <t>모르는 차량(375로5106) 세대 입차</t>
    <phoneticPr fontId="5" type="noConversion"/>
  </si>
  <si>
    <t>19:11</t>
    <phoneticPr fontId="5" type="noConversion"/>
  </si>
  <si>
    <t>순찰차</t>
    <phoneticPr fontId="5" type="noConversion"/>
  </si>
  <si>
    <t>2게이트 입차 131동 B1에서 신고자와 만남</t>
    <phoneticPr fontId="5" type="noConversion"/>
  </si>
  <si>
    <t>131-1,2L 8F</t>
    <phoneticPr fontId="5" type="noConversion"/>
  </si>
  <si>
    <t>20:03</t>
    <phoneticPr fontId="5" type="noConversion"/>
  </si>
  <si>
    <t>144-1901</t>
    <phoneticPr fontId="5" type="noConversion"/>
  </si>
  <si>
    <t>101-602</t>
    <phoneticPr fontId="5" type="noConversion"/>
  </si>
  <si>
    <t>20:10</t>
    <phoneticPr fontId="5" type="noConversion"/>
  </si>
  <si>
    <t>20:17</t>
    <phoneticPr fontId="5" type="noConversion"/>
  </si>
  <si>
    <t>110-1602</t>
    <phoneticPr fontId="5" type="noConversion"/>
  </si>
  <si>
    <t>윗층에서 굴러다니는 소리가 심함</t>
    <phoneticPr fontId="5" type="noConversion"/>
  </si>
  <si>
    <t>윗층에서 쿵쿵거림</t>
    <phoneticPr fontId="5" type="noConversion"/>
  </si>
  <si>
    <t>윗층에서 아이들 뛰는 소리와 말소리가 들림 재택 근무 중이라서  조심해주었으면 하는 민원</t>
    <phoneticPr fontId="5" type="noConversion"/>
  </si>
  <si>
    <t>3초소 대원 출동 -&gt; 1502에서 나는 소음 -&gt; 초소 대원 중재</t>
    <phoneticPr fontId="5" type="noConversion"/>
  </si>
  <si>
    <t>21:00</t>
    <phoneticPr fontId="5" type="noConversion"/>
  </si>
  <si>
    <t>116-B1</t>
    <phoneticPr fontId="5" type="noConversion"/>
  </si>
  <si>
    <t>ERP 등록</t>
    <phoneticPr fontId="5" type="noConversion"/>
  </si>
  <si>
    <t>21:48</t>
    <phoneticPr fontId="5" type="noConversion"/>
  </si>
  <si>
    <t>111-1402</t>
    <phoneticPr fontId="5" type="noConversion"/>
  </si>
  <si>
    <t>위층에서 아이들 뛰는 소리 심함</t>
    <phoneticPr fontId="5" type="noConversion"/>
  </si>
  <si>
    <t>IP 연락 -&gt; 자제요청 -&gt; 조심하겠다고 함</t>
    <phoneticPr fontId="5" type="noConversion"/>
  </si>
  <si>
    <t>A. 2월 추가소독(2/18~2/25  09:30~12:00,13:00~15:30)</t>
  </si>
  <si>
    <t>안내문 부착 완료</t>
    <phoneticPr fontId="5" type="noConversion"/>
  </si>
  <si>
    <t>22:19</t>
    <phoneticPr fontId="5" type="noConversion"/>
  </si>
  <si>
    <t>124-2903</t>
    <phoneticPr fontId="5" type="noConversion"/>
  </si>
  <si>
    <t>22:28</t>
    <phoneticPr fontId="5" type="noConversion"/>
  </si>
  <si>
    <t>102-1701</t>
    <phoneticPr fontId="5" type="noConversion"/>
  </si>
  <si>
    <t>102동 B2에 보양재 설치 요청</t>
    <phoneticPr fontId="5" type="noConversion"/>
  </si>
  <si>
    <t>4게이트로 19:18 출차</t>
    <phoneticPr fontId="5" type="noConversion"/>
  </si>
  <si>
    <t>IP 연락 -&gt; 자제 요청 -&gt;조심하겠다고함</t>
    <phoneticPr fontId="5" type="noConversion"/>
  </si>
  <si>
    <t>23:25</t>
    <phoneticPr fontId="5" type="noConversion"/>
  </si>
  <si>
    <t>103-203</t>
    <phoneticPr fontId="5" type="noConversion"/>
  </si>
  <si>
    <t>아래층에서 아이들이 떠드는 소리가심함</t>
    <phoneticPr fontId="5" type="noConversion"/>
  </si>
  <si>
    <t>23:34</t>
    <phoneticPr fontId="5" type="noConversion"/>
  </si>
  <si>
    <t xml:space="preserve">공동현관문에서 세대호출시 문열림 안됨 현상 </t>
    <phoneticPr fontId="5" type="noConversion"/>
  </si>
  <si>
    <t>102-1701 공사업체에 102-B2 보양재 설치 요청 요망</t>
    <phoneticPr fontId="5" type="noConversion"/>
  </si>
  <si>
    <t>116동 B1 공동현관문(119동 방향) 상부 센서 커버가 떨어짐(길이 약 2M 스텐레스 커버)</t>
    <phoneticPr fontId="5" type="noConversion"/>
  </si>
  <si>
    <t>15일에서 16일로 변경한다고 함(민원인: 010-5374-7873)</t>
    <phoneticPr fontId="5" type="noConversion"/>
  </si>
  <si>
    <t>전입취소</t>
    <phoneticPr fontId="5" type="noConversion"/>
  </si>
  <si>
    <t>02:20</t>
    <phoneticPr fontId="5" type="noConversion"/>
  </si>
  <si>
    <t>비상_안방</t>
    <phoneticPr fontId="5" type="noConversion"/>
  </si>
  <si>
    <t>IP 연락 -&gt; 기기오작동</t>
    <phoneticPr fontId="5" type="noConversion"/>
  </si>
  <si>
    <t>ERP 등록 -&gt; 기전실 수리완료(현재 정상작동)</t>
    <phoneticPr fontId="5" type="noConversion"/>
  </si>
  <si>
    <t>IP 연락 -&gt; 자제 요청</t>
    <phoneticPr fontId="5" type="noConversion"/>
  </si>
  <si>
    <t>03:40</t>
    <phoneticPr fontId="5" type="noConversion"/>
  </si>
  <si>
    <t>04:39</t>
    <phoneticPr fontId="5" type="noConversion"/>
  </si>
  <si>
    <r>
      <rPr>
        <b/>
        <sz val="10"/>
        <rFont val="맑은 고딕"/>
        <family val="3"/>
        <charset val="129"/>
        <scheme val="minor"/>
      </rPr>
      <t>71로8495</t>
    </r>
    <r>
      <rPr>
        <sz val="10"/>
        <rFont val="맑은 고딕"/>
        <family val="3"/>
        <charset val="129"/>
        <scheme val="minor"/>
      </rPr>
      <t xml:space="preserve"> 학원차량(</t>
    </r>
    <r>
      <rPr>
        <b/>
        <sz val="10"/>
        <rFont val="맑은 고딕"/>
        <family val="3"/>
        <charset val="129"/>
        <scheme val="minor"/>
      </rPr>
      <t>픽업</t>
    </r>
    <r>
      <rPr>
        <sz val="10"/>
        <rFont val="맑은 고딕"/>
        <family val="3"/>
        <charset val="129"/>
        <scheme val="minor"/>
      </rPr>
      <t xml:space="preserve">)으로 확인 -&gt; 지원센터 인수인계 (방문장소 </t>
    </r>
    <r>
      <rPr>
        <b/>
        <sz val="10"/>
        <rFont val="맑은 고딕"/>
        <family val="3"/>
        <charset val="129"/>
        <scheme val="minor"/>
      </rPr>
      <t>102-103</t>
    </r>
    <r>
      <rPr>
        <sz val="10"/>
        <rFont val="맑은 고딕"/>
        <family val="3"/>
        <charset val="129"/>
        <scheme val="minor"/>
      </rPr>
      <t xml:space="preserve"> 삭제예정)</t>
    </r>
    <phoneticPr fontId="5" type="noConversion"/>
  </si>
  <si>
    <r>
      <rPr>
        <b/>
        <sz val="10"/>
        <rFont val="맑은 고딕"/>
        <family val="3"/>
        <charset val="129"/>
        <scheme val="minor"/>
      </rPr>
      <t>375로5106</t>
    </r>
    <r>
      <rPr>
        <sz val="10"/>
        <rFont val="맑은 고딕"/>
        <family val="3"/>
        <charset val="129"/>
        <scheme val="minor"/>
      </rPr>
      <t xml:space="preserve"> 세탁차량(</t>
    </r>
    <r>
      <rPr>
        <b/>
        <sz val="10"/>
        <rFont val="맑은 고딕"/>
        <family val="3"/>
        <charset val="129"/>
        <scheme val="minor"/>
      </rPr>
      <t>배송</t>
    </r>
    <r>
      <rPr>
        <sz val="10"/>
        <rFont val="맑은 고딕"/>
        <family val="3"/>
        <charset val="129"/>
        <scheme val="minor"/>
      </rPr>
      <t xml:space="preserve">)으로 확인 &gt; 지원센터 인수인계 (방문장소 </t>
    </r>
    <r>
      <rPr>
        <b/>
        <sz val="10"/>
        <rFont val="맑은 고딕"/>
        <family val="3"/>
        <charset val="129"/>
        <scheme val="minor"/>
      </rPr>
      <t>114-702</t>
    </r>
    <r>
      <rPr>
        <sz val="10"/>
        <rFont val="맑은 고딕"/>
        <family val="3"/>
        <charset val="129"/>
        <scheme val="minor"/>
      </rPr>
      <t xml:space="preserve"> 삭제예정)</t>
    </r>
    <phoneticPr fontId="5" type="noConversion"/>
  </si>
  <si>
    <r>
      <t xml:space="preserve">A. 반포자이근무기강확립지시(220213) 사항 각 초소 배포 완료 / </t>
    </r>
    <r>
      <rPr>
        <b/>
        <sz val="10"/>
        <rFont val="맑은 고딕"/>
        <family val="3"/>
        <charset val="129"/>
        <scheme val="minor"/>
      </rPr>
      <t>각조 공문회람 서명 요망</t>
    </r>
    <r>
      <rPr>
        <sz val="10"/>
        <rFont val="맑은 고딕"/>
        <family val="3"/>
        <charset val="129"/>
        <scheme val="minor"/>
      </rPr>
      <t xml:space="preserve"> </t>
    </r>
    <r>
      <rPr>
        <sz val="8"/>
        <rFont val="맑은 고딕"/>
        <family val="3"/>
        <charset val="129"/>
        <scheme val="minor"/>
      </rPr>
      <t xml:space="preserve">(파일위치: </t>
    </r>
    <r>
      <rPr>
        <b/>
        <sz val="8"/>
        <rFont val="맑은 고딕"/>
        <family val="3"/>
        <charset val="129"/>
        <scheme val="minor"/>
      </rPr>
      <t>D:\01.업무문서</t>
    </r>
    <r>
      <rPr>
        <sz val="8"/>
        <rFont val="맑은 고딕"/>
        <family val="3"/>
        <charset val="129"/>
        <scheme val="minor"/>
      </rPr>
      <t>\반포자이근무기강확립지시(220213).hwp)</t>
    </r>
    <r>
      <rPr>
        <sz val="10"/>
        <rFont val="맑은 고딕"/>
        <family val="3"/>
        <charset val="129"/>
        <scheme val="minor"/>
      </rPr>
      <t xml:space="preserve">
A. 144동 공동현관문 세대호출 불가 안내문 부착(기전실 요청건)
A. '전.출입 및 승강기사용 현황'의 공사세대 </t>
    </r>
    <r>
      <rPr>
        <b/>
        <sz val="10"/>
        <rFont val="맑은 고딕"/>
        <family val="3"/>
        <charset val="129"/>
        <scheme val="minor"/>
      </rPr>
      <t>102-1701, 133-1701 가 '세대공사현황'에 누락</t>
    </r>
    <r>
      <rPr>
        <sz val="10"/>
        <rFont val="맑은 고딕"/>
        <family val="3"/>
        <charset val="129"/>
        <scheme val="minor"/>
      </rPr>
      <t>됨 → 센터 인수인계 요망(C조)
A. 102-1701 공사업체에 102-B2 보양재 설치 요청 요망(C조)</t>
    </r>
    <r>
      <rPr>
        <sz val="10"/>
        <rFont val="맑은 고딕"/>
        <family val="3"/>
        <charset val="129"/>
        <scheme val="minor"/>
      </rPr>
      <t xml:space="preserve">
A. 124-2903 전입 취소(2/16로 변경 예정) → 센터 인수인계 요망(C조)</t>
    </r>
    <phoneticPr fontId="5" type="noConversion"/>
  </si>
  <si>
    <t>날짜 변경은 내일(2/15) 지원센터 연락해 주시고, 보양재는 설치 취소한다고 안내해 드림 → 센터 인수인계 요망</t>
    <phoneticPr fontId="5" type="noConversion"/>
  </si>
  <si>
    <r>
      <t>C. 130-1603 65마8717 CCTV 열람 요망 → B조가 주차위치 확인.(A조에 내용전달 요망) -&gt; CCTV F-1-41 제일끝에 있는 차량(10번 카메라 바로 뒤)
-&gt;</t>
    </r>
    <r>
      <rPr>
        <b/>
        <sz val="10"/>
        <color rgb="FF0000FF"/>
        <rFont val="맑은 고딕"/>
        <family val="3"/>
        <charset val="129"/>
        <scheme val="minor"/>
      </rPr>
      <t xml:space="preserve"> A조 CCTV 열람중</t>
    </r>
    <r>
      <rPr>
        <sz val="10"/>
        <rFont val="맑은 고딕"/>
        <family val="3"/>
        <charset val="129"/>
        <scheme val="minor"/>
      </rPr>
      <t xml:space="preserve">
C. 3게이트 2번바 차단바 처짐-&gt;ERP 접수함--&gt;C조 자체 수리완료 -&gt;</t>
    </r>
    <r>
      <rPr>
        <b/>
        <sz val="10"/>
        <rFont val="맑은 고딕"/>
        <family val="3"/>
        <charset val="129"/>
        <scheme val="minor"/>
      </rPr>
      <t xml:space="preserve"> </t>
    </r>
    <r>
      <rPr>
        <b/>
        <sz val="10"/>
        <color rgb="FF0000FF"/>
        <rFont val="맑은 고딕"/>
        <family val="3"/>
        <charset val="129"/>
        <scheme val="minor"/>
      </rPr>
      <t>A. 증상반복(3게이트 4번 차단바 수리로 A/S 기사님 오면 함께 점검 요청 요망)</t>
    </r>
    <r>
      <rPr>
        <sz val="10"/>
        <rFont val="맑은 고딕"/>
        <family val="3"/>
        <charset val="129"/>
        <scheme val="minor"/>
      </rPr>
      <t xml:space="preserve">
C. 10초소 보관하기로 함 -&gt; 한달가량 공실 상태인 139-902로 배송되는 택배(신선식품 등) 적치물 처리 요청건에 대해 생활지원센터로 인수인계 요망(2/14(월) 주간조(C조)
C. 117-1701 에 코로나19 환자가 발생되었다며, 그 사항에 대하여 승강기 및 복도 등에 안내문 부착 요청(민원인: 117-2702, 010-5235-8411) -&gt; 2/14(월) 지원센터에 인수인계 요망--&gt;개인정보로 인해 안내문부착 불가--&gt;피드백 --&gt;승강기 소독처리라도 해 달라고 요청 --&gt;지원센터 통보 처리함
C. 조상무이사 상황실 방문 
   본사 물품수령 -- 종이컵10줄 , 커피믹스 4박스(400개) , 클립10개 수령
   커피믹스 132개 C조 134개 A조 134개 B조
C. 쓰레기봉투(검정봉투) 수령완료 / 종량제쓰레기봉투 초소용 수령완료
C. 101-402세대 택배 135-2103호 예전주소로 택배도착 -&gt; 1초소 이동요청</t>
    </r>
    <phoneticPr fontId="5" type="noConversion"/>
  </si>
  <si>
    <t>09:44</t>
    <phoneticPr fontId="5" type="noConversion"/>
  </si>
  <si>
    <t>109-2001</t>
    <phoneticPr fontId="5" type="noConversion"/>
  </si>
  <si>
    <t>방송</t>
    <phoneticPr fontId="5" type="noConversion"/>
  </si>
  <si>
    <t>밤12시 화장실에서 흡연냄새 올라옴 방송요청 010-6335-1731</t>
    <phoneticPr fontId="5" type="noConversion"/>
  </si>
  <si>
    <t>방송실시</t>
    <phoneticPr fontId="5" type="noConversion"/>
  </si>
  <si>
    <t>주차단속   25대,  이동주차  6대, 경고장발부  19대</t>
    <phoneticPr fontId="5" type="noConversion"/>
  </si>
  <si>
    <t>124-1 EV</t>
    <phoneticPr fontId="5" type="noConversion"/>
  </si>
  <si>
    <t>점검결과</t>
    <phoneticPr fontId="5" type="noConversion"/>
  </si>
  <si>
    <t xml:space="preserve">장영덕 소장 연락옴 29층 </t>
    <phoneticPr fontId="5" type="noConversion"/>
  </si>
  <si>
    <t>나무 이물질이 껴서 문 안닫힘 문제 발생 -&gt; 현재 이물질 제거 정상작동 통보받음</t>
    <phoneticPr fontId="5" type="noConversion"/>
  </si>
  <si>
    <t>10:13</t>
    <phoneticPr fontId="5" type="noConversion"/>
  </si>
  <si>
    <t>125-1502</t>
    <phoneticPr fontId="5" type="noConversion"/>
  </si>
  <si>
    <t>홈넷비상</t>
    <phoneticPr fontId="5" type="noConversion"/>
  </si>
  <si>
    <t>10:26</t>
    <phoneticPr fontId="5" type="noConversion"/>
  </si>
  <si>
    <t>6초소 조삼환대원 출동 -&gt; 입주민실수로 확인</t>
    <phoneticPr fontId="5" type="noConversion"/>
  </si>
  <si>
    <t>분실물</t>
    <phoneticPr fontId="5" type="noConversion"/>
  </si>
  <si>
    <t>파란색 가방분실 필통 분실 손소독제 대일밴드 등등</t>
    <phoneticPr fontId="5" type="noConversion"/>
  </si>
  <si>
    <t>010-4592-2636 6초소 보관중 찾아가라고 안내함</t>
    <phoneticPr fontId="5" type="noConversion"/>
  </si>
  <si>
    <t>11:19</t>
    <phoneticPr fontId="5" type="noConversion"/>
  </si>
  <si>
    <t>112-701</t>
    <phoneticPr fontId="5" type="noConversion"/>
  </si>
  <si>
    <t>12:26</t>
    <phoneticPr fontId="5" type="noConversion"/>
  </si>
  <si>
    <t>고3 수험생 과외가 진행이 안되니 12시~14시까지 공사중단요청</t>
    <phoneticPr fontId="5" type="noConversion"/>
  </si>
  <si>
    <t>생활지원센터 이윤정 경리주임 내용전달완료</t>
    <phoneticPr fontId="5" type="noConversion"/>
  </si>
  <si>
    <t>주차단속   6대,  이동주차  1대, 경고장발부  5대</t>
    <phoneticPr fontId="5" type="noConversion"/>
  </si>
  <si>
    <t>108-1801</t>
    <phoneticPr fontId="5" type="noConversion"/>
  </si>
  <si>
    <t>14:01</t>
    <phoneticPr fontId="5" type="noConversion"/>
  </si>
  <si>
    <t>입주민 실수로 확인</t>
    <phoneticPr fontId="5" type="noConversion"/>
  </si>
  <si>
    <t xml:space="preserve">가사도우미 실수로 확인 </t>
    <phoneticPr fontId="5" type="noConversion"/>
  </si>
  <si>
    <t>128-2 EV</t>
    <phoneticPr fontId="5" type="noConversion"/>
  </si>
  <si>
    <t>14:45</t>
    <phoneticPr fontId="5" type="noConversion"/>
  </si>
  <si>
    <t>펌프파손 교체요청</t>
    <phoneticPr fontId="5" type="noConversion"/>
  </si>
  <si>
    <t>121-503</t>
    <phoneticPr fontId="5" type="noConversion"/>
  </si>
  <si>
    <t>15:01</t>
    <phoneticPr fontId="5" type="noConversion"/>
  </si>
  <si>
    <t>구급비상</t>
    <phoneticPr fontId="5" type="noConversion"/>
  </si>
  <si>
    <t>주차단속   9대,  이동주차  4대, 경고장발부  5대</t>
    <phoneticPr fontId="5" type="noConversion"/>
  </si>
  <si>
    <t>127-2 EV</t>
    <phoneticPr fontId="5" type="noConversion"/>
  </si>
  <si>
    <t>133-12L B2</t>
    <phoneticPr fontId="5" type="noConversion"/>
  </si>
  <si>
    <t>15:54</t>
    <phoneticPr fontId="5" type="noConversion"/>
  </si>
  <si>
    <t>12라인 저층부 고층부 세대호출 안됨 L2스위치 고장으로 현재 수리중</t>
    <phoneticPr fontId="5" type="noConversion"/>
  </si>
  <si>
    <t>순찰보고</t>
    <phoneticPr fontId="5" type="noConversion"/>
  </si>
  <si>
    <t xml:space="preserve">7초소 순찰보고 양쪽 공동현관문 오픈상태 카드X 호출X </t>
    <phoneticPr fontId="5" type="noConversion"/>
  </si>
  <si>
    <r>
      <t>C. 130-1603 65마8717 CCTV 열람 요망 → B조가 주차위치 확인.(A조에 내용전달 요망) -&gt; CCTV F-1-41 제일끝에 있는 차량(10번 카메라 바로 뒤)
-&gt;</t>
    </r>
    <r>
      <rPr>
        <b/>
        <sz val="10"/>
        <color rgb="FF0000FF"/>
        <rFont val="맑은 고딕"/>
        <family val="3"/>
        <charset val="129"/>
        <scheme val="minor"/>
      </rPr>
      <t xml:space="preserve"> A조 CCTV 열람중</t>
    </r>
    <r>
      <rPr>
        <sz val="10"/>
        <rFont val="맑은 고딕"/>
        <family val="3"/>
        <charset val="129"/>
        <scheme val="minor"/>
      </rPr>
      <t xml:space="preserve">
A. '전.출입 및 승강기사용 현황'의 공사세대 102-1701, 133-1701 가 '세대공사현황'에 누락됨 →</t>
    </r>
    <r>
      <rPr>
        <b/>
        <sz val="10"/>
        <color rgb="FF0000FF"/>
        <rFont val="맑은 고딕"/>
        <family val="3"/>
        <charset val="129"/>
        <scheme val="minor"/>
      </rPr>
      <t xml:space="preserve"> 업데이트 완료
</t>
    </r>
    <r>
      <rPr>
        <sz val="10"/>
        <rFont val="맑은 고딕"/>
        <family val="3"/>
        <charset val="129"/>
        <scheme val="minor"/>
      </rPr>
      <t xml:space="preserve">A. 144동 공동현관문 세대호출 불가 안내문 부착(기전실 요청건) </t>
    </r>
    <r>
      <rPr>
        <b/>
        <sz val="10"/>
        <color rgb="FF0000FF"/>
        <rFont val="맑은 고딕"/>
        <family val="3"/>
        <charset val="129"/>
        <scheme val="minor"/>
      </rPr>
      <t>22F~26F불가</t>
    </r>
    <r>
      <rPr>
        <sz val="10"/>
        <rFont val="맑은 고딕"/>
        <family val="3"/>
        <charset val="129"/>
        <scheme val="minor"/>
      </rPr>
      <t xml:space="preserve">
A. 102-1701 공사업체에 102-B2 보양재 설치 요청 요망 -&gt; </t>
    </r>
    <r>
      <rPr>
        <b/>
        <sz val="10"/>
        <color rgb="FF0000FF"/>
        <rFont val="맑은 고딕"/>
        <family val="3"/>
        <charset val="129"/>
        <scheme val="minor"/>
      </rPr>
      <t>B2 보양재 필요 없는 공사세대임</t>
    </r>
    <phoneticPr fontId="5" type="noConversion"/>
  </si>
  <si>
    <t>16:18</t>
    <phoneticPr fontId="5" type="noConversion"/>
  </si>
  <si>
    <t>103-1F</t>
    <phoneticPr fontId="5" type="noConversion"/>
  </si>
  <si>
    <t>103동 1F 공동현관문 열려 있다는 민원</t>
    <phoneticPr fontId="5" type="noConversion"/>
  </si>
  <si>
    <t>1초소 김남규 대원 내용전달완료 -&gt; 닫혔는지 확인필요함</t>
    <phoneticPr fontId="5" type="noConversion"/>
  </si>
  <si>
    <t>C. 3초소 신형 라지에이터 고장 -&gt; 4초소 라지에이터 구형 맞교환함
C. 3게이트 4번 차단바 수리하러 16:00 텐업테크 도착</t>
    <phoneticPr fontId="5" type="noConversion"/>
  </si>
  <si>
    <t>화</t>
    <phoneticPr fontId="5" type="noConversion"/>
  </si>
  <si>
    <t>16:50</t>
    <phoneticPr fontId="5" type="noConversion"/>
  </si>
  <si>
    <t>131-1202</t>
    <phoneticPr fontId="5" type="noConversion"/>
  </si>
  <si>
    <t>입차요청</t>
    <phoneticPr fontId="5" type="noConversion"/>
  </si>
  <si>
    <t>19:30</t>
    <phoneticPr fontId="5" type="noConversion"/>
  </si>
  <si>
    <t>안내방송</t>
    <phoneticPr fontId="5" type="noConversion"/>
  </si>
  <si>
    <t>저층세대 거품 역류 피해 발생 안내</t>
    <phoneticPr fontId="5" type="noConversion"/>
  </si>
  <si>
    <t>방송완료</t>
    <phoneticPr fontId="5" type="noConversion"/>
  </si>
  <si>
    <t>18:50</t>
    <phoneticPr fontId="5" type="noConversion"/>
  </si>
  <si>
    <t>112-B1</t>
    <phoneticPr fontId="5" type="noConversion"/>
  </si>
  <si>
    <t>112동 B1 공동현관문 작동여부 확인 요청(지원팀장 요청)</t>
    <phoneticPr fontId="5" type="noConversion"/>
  </si>
  <si>
    <t>18:53</t>
    <phoneticPr fontId="5" type="noConversion"/>
  </si>
  <si>
    <t>107-1401</t>
    <phoneticPr fontId="5" type="noConversion"/>
  </si>
  <si>
    <t>세대확인</t>
    <phoneticPr fontId="5" type="noConversion"/>
  </si>
  <si>
    <t>19:16</t>
    <phoneticPr fontId="5" type="noConversion"/>
  </si>
  <si>
    <t>141-2402</t>
    <phoneticPr fontId="5" type="noConversion"/>
  </si>
  <si>
    <t>141-24F</t>
    <phoneticPr fontId="5" type="noConversion"/>
  </si>
  <si>
    <t>화재경보</t>
    <phoneticPr fontId="5" type="noConversion"/>
  </si>
  <si>
    <t>9초소 허명 대원 출동 -&gt; 조리중 연기발생 -&gt; 환기요청</t>
    <phoneticPr fontId="5" type="noConversion"/>
  </si>
  <si>
    <t>9초소 허명 대원 출동 -&gt; 조리중 연기발생 -&gt; 환기요청 -&gt; 환기후 월패드 경보 복귀시 다시 화재 경보 발생 오작동 -&gt; 기전실 내용전달</t>
    <phoneticPr fontId="5" type="noConversion"/>
  </si>
  <si>
    <t>20:08</t>
    <phoneticPr fontId="5" type="noConversion"/>
  </si>
  <si>
    <t>1게이트</t>
    <phoneticPr fontId="5" type="noConversion"/>
  </si>
  <si>
    <t>21:06</t>
    <phoneticPr fontId="5" type="noConversion"/>
  </si>
  <si>
    <t>103-903</t>
    <phoneticPr fontId="5" type="noConversion"/>
  </si>
  <si>
    <t>IP 연락 -&gt; 기기 오작동</t>
    <phoneticPr fontId="5" type="noConversion"/>
  </si>
  <si>
    <t>101~105</t>
    <phoneticPr fontId="5" type="noConversion"/>
  </si>
  <si>
    <t>정전</t>
    <phoneticPr fontId="5" type="noConversion"/>
  </si>
  <si>
    <t>21:21</t>
    <phoneticPr fontId="5" type="noConversion"/>
  </si>
  <si>
    <t>긴급안내방송</t>
    <phoneticPr fontId="5" type="noConversion"/>
  </si>
  <si>
    <t>정전발생원인 및 원상복구 완료에 대한 안내방송</t>
    <phoneticPr fontId="5" type="noConversion"/>
  </si>
  <si>
    <t>주요사건</t>
    <phoneticPr fontId="5" type="noConversion"/>
  </si>
  <si>
    <t>101동 ~ 105동 정전 발생</t>
    <phoneticPr fontId="5" type="noConversion"/>
  </si>
  <si>
    <t>기전실 출동하여 원인(104동 에어컨 라인 쇼트발생) 파악 후 원상복구 완료</t>
    <phoneticPr fontId="5" type="noConversion"/>
  </si>
  <si>
    <t>22:00</t>
    <phoneticPr fontId="5" type="noConversion"/>
  </si>
  <si>
    <t>123-2401</t>
    <phoneticPr fontId="5" type="noConversion"/>
  </si>
  <si>
    <t>비상_욕실, 비상_안방</t>
    <phoneticPr fontId="5" type="noConversion"/>
  </si>
  <si>
    <t>2게이트로 20:11 출차</t>
    <phoneticPr fontId="5" type="noConversion"/>
  </si>
  <si>
    <t>1게이트 단순 순찰목적 입차</t>
    <phoneticPr fontId="5" type="noConversion"/>
  </si>
  <si>
    <t>22:10</t>
    <phoneticPr fontId="5" type="noConversion"/>
  </si>
  <si>
    <t>신분증</t>
    <phoneticPr fontId="5" type="noConversion"/>
  </si>
  <si>
    <t>생활지원센터</t>
    <phoneticPr fontId="5" type="noConversion"/>
  </si>
  <si>
    <t>22:23</t>
    <phoneticPr fontId="5" type="noConversion"/>
  </si>
  <si>
    <t>게스트룸4호</t>
    <phoneticPr fontId="5" type="noConversion"/>
  </si>
  <si>
    <t>게스트룸3호가 시끄럽다는 민원(민원인: 010-5374-7873)</t>
    <phoneticPr fontId="5" type="noConversion"/>
  </si>
  <si>
    <t>내일(2/16) 생활지원센터로 문의 안내</t>
    <phoneticPr fontId="5" type="noConversion"/>
  </si>
  <si>
    <t>IP 연락 안받음 -&gt; 1초소 윤정섭 대원 출동 -&gt; 인기척 없음 -&gt; 상황실 이대진 대원 출동 -&gt; 사진 첨부하여 민원인에 내용전달</t>
    <phoneticPr fontId="5" type="noConversion"/>
  </si>
  <si>
    <t>정전관련 문의 전화 다수</t>
    <phoneticPr fontId="5" type="noConversion"/>
  </si>
  <si>
    <t>기전실 원인 파악 후 안내방송한다고 안내해 드림</t>
    <phoneticPr fontId="5" type="noConversion"/>
  </si>
  <si>
    <t>01:05</t>
    <phoneticPr fontId="5" type="noConversion"/>
  </si>
  <si>
    <t>상황실</t>
    <phoneticPr fontId="5" type="noConversion"/>
  </si>
  <si>
    <t>CCTV</t>
    <phoneticPr fontId="5" type="noConversion"/>
  </si>
  <si>
    <t>CCTV NVR11 5번 하드디스크 고장(작동상태: DEAD)</t>
    <phoneticPr fontId="5" type="noConversion"/>
  </si>
  <si>
    <t>상황실 이대진 대원 출동 -&gt; 입주민 오작동 -&gt; 월패드 비상해제 도와드림</t>
    <phoneticPr fontId="5" type="noConversion"/>
  </si>
  <si>
    <t>소음민원</t>
    <phoneticPr fontId="5" type="noConversion"/>
  </si>
  <si>
    <t>02:42</t>
    <phoneticPr fontId="5" type="noConversion"/>
  </si>
  <si>
    <t>내일(2/16) 가구배송 차량 지상입차 요청(지원팀장 요청)</t>
    <phoneticPr fontId="5" type="noConversion"/>
  </si>
  <si>
    <t>광고의뢰인 광고지 건으로 생활지원센터에 맡긴 신분증 수령 가능 여부(입대위 회장님 문의)</t>
    <phoneticPr fontId="5" type="noConversion"/>
  </si>
  <si>
    <t>130-1603</t>
    <phoneticPr fontId="5" type="noConversion"/>
  </si>
  <si>
    <t>CCTV</t>
    <phoneticPr fontId="5" type="noConversion"/>
  </si>
  <si>
    <t>65마8717 차량내 빨간 지갑 안 현금 분실 건(8만원)</t>
    <phoneticPr fontId="5" type="noConversion"/>
  </si>
  <si>
    <t>CCTV 검색 결과 민원인에게 전달 → 고맙다고 하심 → 종료</t>
    <phoneticPr fontId="5" type="noConversion"/>
  </si>
  <si>
    <t>박종우</t>
    <phoneticPr fontId="5" type="noConversion"/>
  </si>
  <si>
    <t>8초소 인수인계 완료</t>
    <phoneticPr fontId="5" type="noConversion"/>
  </si>
  <si>
    <t>순찰 정찬선 대원 출동 -&gt; 공동현관문이 열릴 때 잡음있음 -&gt; 하단 베어링 이탈 -&gt; 정찬선 대원 수리완료 -&gt; 현재 정상작동(잡음없음)</t>
    <phoneticPr fontId="5" type="noConversion"/>
  </si>
  <si>
    <t>불을 끄고 나왔는데 현재 불이 켜져있다고 부동산에서 연락받았다며 집에 누가 있는지 확인 요청(민원인: 입주민 언니 010-9363-7876)</t>
    <phoneticPr fontId="5" type="noConversion"/>
  </si>
  <si>
    <t>140-B1 ST</t>
    <phoneticPr fontId="5" type="noConversion"/>
  </si>
  <si>
    <t>관제업무</t>
    <phoneticPr fontId="5" type="noConversion"/>
  </si>
  <si>
    <t>9초소 허명 대원 출동 → B1 계단에 태운 흔적 발견</t>
    <phoneticPr fontId="5" type="noConversion"/>
  </si>
  <si>
    <t>이종화</t>
    <phoneticPr fontId="5" type="noConversion"/>
  </si>
  <si>
    <t>제3공구 수신기 화재경보 발생</t>
    <phoneticPr fontId="5" type="noConversion"/>
  </si>
  <si>
    <r>
      <t xml:space="preserve">A. 115-2302 357무9466 차량 CCTV 열람건 -&gt; 내일(2/16) 방문 예정
A. 131-1202 가구배송 차량 지상입차 요청(2/16, 지원팀장 요청)
-&gt; 8초소 인수인계 완료
A. CCTV </t>
    </r>
    <r>
      <rPr>
        <b/>
        <sz val="10"/>
        <color rgb="FFFF0000"/>
        <rFont val="맑은 고딕"/>
        <family val="3"/>
        <charset val="129"/>
        <scheme val="minor"/>
      </rPr>
      <t>NVR11 5번 하드디스크 고장</t>
    </r>
    <r>
      <rPr>
        <sz val="10"/>
        <rFont val="맑은 고딕"/>
        <family val="3"/>
        <charset val="129"/>
        <scheme val="minor"/>
      </rPr>
      <t xml:space="preserve">(작동상태: </t>
    </r>
    <r>
      <rPr>
        <b/>
        <sz val="10"/>
        <color rgb="FFFF0000"/>
        <rFont val="맑은 고딕"/>
        <family val="3"/>
        <charset val="129"/>
        <scheme val="minor"/>
      </rPr>
      <t>DEAD</t>
    </r>
    <r>
      <rPr>
        <sz val="10"/>
        <rFont val="맑은 고딕"/>
        <family val="3"/>
        <charset val="129"/>
        <scheme val="minor"/>
      </rPr>
      <t>) -&gt; ERP등록
   (한화PC -&gt; https://172.16.11.21:8443/screen.php 접속, 
    ID -&gt; administrator, PW -&gt; 12345678 입력 로그인하여 상태확인 가능)
A. 133-B2 1,2L -&gt; 공동현관문 2개 모두 개방중(기전실), 안내문 부착상태
A. 04:24 140-B1 ST 제3공구 수신기 화재경보 발생 -&gt; B1 계단 태운 흔적 발견 
    -&gt; 방재과장님 내용전달 요망</t>
    </r>
    <phoneticPr fontId="5" type="noConversion"/>
  </si>
  <si>
    <t>수</t>
    <phoneticPr fontId="5" type="noConversion"/>
  </si>
  <si>
    <t>주1</t>
    <phoneticPr fontId="5" type="noConversion"/>
  </si>
  <si>
    <t>완료B</t>
    <phoneticPr fontId="5" type="noConversion"/>
  </si>
  <si>
    <r>
      <t xml:space="preserve">A. </t>
    </r>
    <r>
      <rPr>
        <sz val="10"/>
        <color rgb="FF0000FF"/>
        <rFont val="맑은 고딕"/>
        <family val="3"/>
        <charset val="129"/>
        <scheme val="minor"/>
      </rPr>
      <t>102-1701</t>
    </r>
    <r>
      <rPr>
        <sz val="10"/>
        <rFont val="맑은 고딕"/>
        <family val="3"/>
        <charset val="129"/>
        <scheme val="minor"/>
      </rPr>
      <t xml:space="preserve"> 공사업체에 102-B2 보양재 설치 요청 요망 -&gt; C. </t>
    </r>
    <r>
      <rPr>
        <sz val="10"/>
        <color rgb="FF0000FF"/>
        <rFont val="맑은 고딕"/>
        <family val="3"/>
        <charset val="129"/>
        <scheme val="minor"/>
      </rPr>
      <t>B2 보양재 필요 없는 공사세대임(조립식 자재)</t>
    </r>
    <r>
      <rPr>
        <sz val="10"/>
        <rFont val="맑은 고딕"/>
        <family val="3"/>
        <charset val="129"/>
        <scheme val="minor"/>
      </rPr>
      <t xml:space="preserve">
C. 3초소 신형 라지에이터 고장 -&gt; 4초소 라지에이터 구형 맞교환함
C. 3게이트 4번 차단바 수리하러 16:00 텐업테크 도착
→ A. 3게이트 2번,4번 차단바 정상작동
</t>
    </r>
    <phoneticPr fontId="5" type="noConversion"/>
  </si>
  <si>
    <t>08:28</t>
    <phoneticPr fontId="5" type="noConversion"/>
  </si>
  <si>
    <t>121-1602</t>
    <phoneticPr fontId="5" type="noConversion"/>
  </si>
  <si>
    <t>관제업무</t>
    <phoneticPr fontId="5" type="noConversion"/>
  </si>
  <si>
    <t>순찰</t>
    <phoneticPr fontId="5" type="noConversion"/>
  </si>
  <si>
    <t>배놀이터 방치 자전거 초소대원 순찰중 발견</t>
    <phoneticPr fontId="5" type="noConversion"/>
  </si>
  <si>
    <t>최기호</t>
    <phoneticPr fontId="5" type="noConversion"/>
  </si>
  <si>
    <t>09:04</t>
    <phoneticPr fontId="5" type="noConversion"/>
  </si>
  <si>
    <t>상황실</t>
    <phoneticPr fontId="5" type="noConversion"/>
  </si>
  <si>
    <t>CCTV</t>
    <phoneticPr fontId="5" type="noConversion"/>
  </si>
  <si>
    <t xml:space="preserve">NVR11 5번하드디스크 고장 </t>
    <phoneticPr fontId="5" type="noConversion"/>
  </si>
  <si>
    <t>아파트피아  A/S 접수 --&gt; 기사 방문 예정</t>
    <phoneticPr fontId="5" type="noConversion"/>
  </si>
  <si>
    <t>상황실 통화 --&gt;  세대원에게 회수요청 완료</t>
    <phoneticPr fontId="5" type="noConversion"/>
  </si>
  <si>
    <t>09:19</t>
    <phoneticPr fontId="5" type="noConversion"/>
  </si>
  <si>
    <t>131-1202</t>
    <phoneticPr fontId="5" type="noConversion"/>
  </si>
  <si>
    <t>생활민원</t>
    <phoneticPr fontId="5" type="noConversion"/>
  </si>
  <si>
    <t>가구배송</t>
    <phoneticPr fontId="5" type="noConversion"/>
  </si>
  <si>
    <t>짐이많아 긴급 보양 요청</t>
    <phoneticPr fontId="5" type="noConversion"/>
  </si>
  <si>
    <t>09:34</t>
    <phoneticPr fontId="5" type="noConversion"/>
  </si>
  <si>
    <t>133-7층</t>
    <phoneticPr fontId="5" type="noConversion"/>
  </si>
  <si>
    <t>화재비상</t>
    <phoneticPr fontId="5" type="noConversion"/>
  </si>
  <si>
    <t>수신반 화재 비상</t>
    <phoneticPr fontId="5" type="noConversion"/>
  </si>
  <si>
    <t>지상입차. 지원팀장 요청사항</t>
    <phoneticPr fontId="5" type="noConversion"/>
  </si>
  <si>
    <t>10:00</t>
    <phoneticPr fontId="5" type="noConversion"/>
  </si>
  <si>
    <t>103-1903</t>
    <phoneticPr fontId="5" type="noConversion"/>
  </si>
  <si>
    <t>사설구급차</t>
    <phoneticPr fontId="5" type="noConversion"/>
  </si>
  <si>
    <t>구급차 출차 완료</t>
    <phoneticPr fontId="5" type="noConversion"/>
  </si>
  <si>
    <t xml:space="preserve">초소대원 출동 --&gt; 공사세대 먼지유입으로인한 오작동으로 확인, 방재과장 내용전달 완료 -&gt; 인테리어 담당자에게 작업중 현관문을 닫고 작업하라고 경고 조치 함 </t>
    <phoneticPr fontId="5" type="noConversion"/>
  </si>
  <si>
    <t>10:14</t>
    <phoneticPr fontId="5" type="noConversion"/>
  </si>
  <si>
    <t>142-701</t>
    <phoneticPr fontId="5" type="noConversion"/>
  </si>
  <si>
    <t>홈넷</t>
    <phoneticPr fontId="5" type="noConversion"/>
  </si>
  <si>
    <t>비상_홈넷</t>
    <phoneticPr fontId="5" type="noConversion"/>
  </si>
  <si>
    <t>10:15</t>
    <phoneticPr fontId="5" type="noConversion"/>
  </si>
  <si>
    <t>3게이트</t>
    <phoneticPr fontId="5" type="noConversion"/>
  </si>
  <si>
    <t>셔틀버스</t>
    <phoneticPr fontId="5" type="noConversion"/>
  </si>
  <si>
    <t>게이트 앞에 정차시 정차위치 유도요청.(박주임)</t>
    <phoneticPr fontId="5" type="noConversion"/>
  </si>
  <si>
    <t>초소대원 통화 --&gt; 내용전달 확인</t>
    <phoneticPr fontId="5" type="noConversion"/>
  </si>
  <si>
    <t>10:17</t>
    <phoneticPr fontId="5" type="noConversion"/>
  </si>
  <si>
    <t>124-29층</t>
    <phoneticPr fontId="5" type="noConversion"/>
  </si>
  <si>
    <t>생활업무</t>
    <phoneticPr fontId="5" type="noConversion"/>
  </si>
  <si>
    <t>E/V</t>
    <phoneticPr fontId="5" type="noConversion"/>
  </si>
  <si>
    <t>E/V 1호기</t>
    <phoneticPr fontId="5" type="noConversion"/>
  </si>
  <si>
    <t xml:space="preserve">초소대원 출동 --&gt; 이사업체한테 내용 전달 </t>
    <phoneticPr fontId="5" type="noConversion"/>
  </si>
  <si>
    <t>IP 통화 --&gt; 세대원 오작동 확인</t>
    <phoneticPr fontId="5" type="noConversion"/>
  </si>
  <si>
    <t>10:36</t>
    <phoneticPr fontId="5" type="noConversion"/>
  </si>
  <si>
    <t>107-1401</t>
    <phoneticPr fontId="5" type="noConversion"/>
  </si>
  <si>
    <t>세대확인</t>
    <phoneticPr fontId="5" type="noConversion"/>
  </si>
  <si>
    <t>2903 이사세대 현관문 열려있으면 풍압으로 2호기 E/V 작동 불능 됨
1호기 E/V 29층 도착하면 현관문을 잠시 닫으라는 요청</t>
    <phoneticPr fontId="5" type="noConversion"/>
  </si>
  <si>
    <t>2월15일 민원으로 오늘 세대원 언니가 집에 누군가 다녀간 흔적이 있어서 불안하다는 민원</t>
    <phoneticPr fontId="5" type="noConversion"/>
  </si>
  <si>
    <t>10:50</t>
    <phoneticPr fontId="5" type="noConversion"/>
  </si>
  <si>
    <t>2초소</t>
    <phoneticPr fontId="5" type="noConversion"/>
  </si>
  <si>
    <t>순찰중 102동 우편함에 불법광고물(구몬학습 1588-5566) 발견</t>
    <phoneticPr fontId="5" type="noConversion"/>
  </si>
  <si>
    <t xml:space="preserve">모두 수거 후 상황실에서 광고 업체에 항의 전화 함 </t>
    <phoneticPr fontId="5" type="noConversion"/>
  </si>
  <si>
    <t>불법광고물</t>
    <phoneticPr fontId="5" type="noConversion"/>
  </si>
  <si>
    <t>12:11</t>
    <phoneticPr fontId="5" type="noConversion"/>
  </si>
  <si>
    <t>화재경보</t>
    <phoneticPr fontId="5" type="noConversion"/>
  </si>
  <si>
    <t>117-18층</t>
    <phoneticPr fontId="5" type="noConversion"/>
  </si>
  <si>
    <t>초소대원 출동 --&gt; 주거침입으로 추정, 경찰에신고하라고 내용전달</t>
    <phoneticPr fontId="5" type="noConversion"/>
  </si>
  <si>
    <t>12:20</t>
    <phoneticPr fontId="5" type="noConversion"/>
  </si>
  <si>
    <t>129-901</t>
    <phoneticPr fontId="5" type="noConversion"/>
  </si>
  <si>
    <t>타는냄새</t>
    <phoneticPr fontId="5" type="noConversion"/>
  </si>
  <si>
    <t>계단, 복도에서 장작 타는 냄새가 난다는 민원. (지원센터)</t>
    <phoneticPr fontId="5" type="noConversion"/>
  </si>
  <si>
    <t>세대원 퇴원해서 세대로 복귀</t>
    <phoneticPr fontId="5" type="noConversion"/>
  </si>
  <si>
    <t>상황실 대원 출동 --&gt; 특이사항 없음.</t>
    <phoneticPr fontId="5" type="noConversion"/>
  </si>
  <si>
    <t>초소대원 출동 --&gt; 903호 에서 냄비태움. 상황 확인 완료</t>
    <phoneticPr fontId="5" type="noConversion"/>
  </si>
  <si>
    <t>13:03</t>
    <phoneticPr fontId="5" type="noConversion"/>
  </si>
  <si>
    <t>시설물</t>
    <phoneticPr fontId="5" type="noConversion"/>
  </si>
  <si>
    <t>인테리어 업체에서 소방감지기 설치하니 혹시라도 화재 울려도 무시해 달라는 요청</t>
    <phoneticPr fontId="5" type="noConversion"/>
  </si>
  <si>
    <t>상황실 대원 내용전파</t>
    <phoneticPr fontId="5" type="noConversion"/>
  </si>
  <si>
    <t>서광석</t>
    <phoneticPr fontId="5" type="noConversion"/>
  </si>
  <si>
    <t>13:09</t>
    <phoneticPr fontId="5" type="noConversion"/>
  </si>
  <si>
    <t>지원센타</t>
    <phoneticPr fontId="5" type="noConversion"/>
  </si>
  <si>
    <t>공사소음</t>
    <phoneticPr fontId="5" type="noConversion"/>
  </si>
  <si>
    <t>103-1001</t>
    <phoneticPr fontId="5" type="noConversion"/>
  </si>
  <si>
    <t>13:14</t>
    <phoneticPr fontId="5" type="noConversion"/>
  </si>
  <si>
    <t>112-1503호에서 아래층으로 부터 공사소음이 있는데 아래층은 공사 신고가 안되어 있다며 확인해 달라는 요청</t>
    <phoneticPr fontId="5" type="noConversion"/>
  </si>
  <si>
    <t>인테리어 업체에서 화재감지기 설치하니 혹시라도 화재비상 울려도 무시해 달라는 요청.2/17일 오후 1~2시 사이에 재설치 할 예정으로 화재비상 울릴수도 있다고함</t>
    <phoneticPr fontId="5" type="noConversion"/>
  </si>
  <si>
    <t>13:25</t>
    <phoneticPr fontId="5" type="noConversion"/>
  </si>
  <si>
    <t>광고물</t>
    <phoneticPr fontId="5" type="noConversion"/>
  </si>
  <si>
    <t>142-B2에 광고물 게시판이 한자리 비어 있어야 하는데 자리가 없다며 확인해 달라는 요청</t>
    <phoneticPr fontId="5" type="noConversion"/>
  </si>
  <si>
    <t>초소대원 출동-&gt;게시물이 광고판에 있어 게시물 게시판으로 이동함</t>
    <phoneticPr fontId="5" type="noConversion"/>
  </si>
  <si>
    <t>1603호에서 싱크대 교체 작업확인-&gt;지원센타로 내용전달</t>
    <phoneticPr fontId="5" type="noConversion"/>
  </si>
  <si>
    <t>13:33</t>
    <phoneticPr fontId="5" type="noConversion"/>
  </si>
  <si>
    <t>기타</t>
    <phoneticPr fontId="5" type="noConversion"/>
  </si>
  <si>
    <t>세입자에게 연락옴-&gt;집주인이 보증금을 주지 않은 상태로 세대로 무단 침입하여 짐을 밖으로 내놓는다며 출동해 달라는 요청</t>
    <phoneticPr fontId="5" type="noConversion"/>
  </si>
  <si>
    <t>상황팀장외 1인 출동-&gt;집주인은 자리를 피한 상황이며 세입자는 경찰에 신고한 상태-&gt;경찰올때 까지 대기후 경찰도착후 철수함</t>
    <phoneticPr fontId="5" type="noConversion"/>
  </si>
  <si>
    <t>13:35</t>
    <phoneticPr fontId="5" type="noConversion"/>
  </si>
  <si>
    <t>게이트바</t>
    <phoneticPr fontId="5" type="noConversion"/>
  </si>
  <si>
    <t>2번 게이트바가 인식불량이라며 확인해 달라는 요청</t>
    <phoneticPr fontId="5" type="noConversion"/>
  </si>
  <si>
    <t>상황실에서 리셋후 정상작동</t>
    <phoneticPr fontId="5" type="noConversion"/>
  </si>
  <si>
    <t>14:13</t>
    <phoneticPr fontId="5" type="noConversion"/>
  </si>
  <si>
    <t>생활지원센터</t>
    <phoneticPr fontId="5" type="noConversion"/>
  </si>
  <si>
    <t>주차단속</t>
    <phoneticPr fontId="5" type="noConversion"/>
  </si>
  <si>
    <t>125동 지하2층 F28기둥 (33우3177)오래된 차량 전화번호확인(010-3981-1133), F27기둥 트레일러(93구9004) 주차. (박주임)</t>
    <phoneticPr fontId="5" type="noConversion"/>
  </si>
  <si>
    <t xml:space="preserve">순찰대원 출동 --&gt; 차량(33우3177)전화번호,트레일러(93구9004) 확인해서 박주임에게 전달 </t>
    <phoneticPr fontId="5" type="noConversion"/>
  </si>
  <si>
    <t>15:10</t>
    <phoneticPr fontId="5" type="noConversion"/>
  </si>
  <si>
    <t>블랙아웃</t>
    <phoneticPr fontId="5" type="noConversion"/>
  </si>
  <si>
    <t xml:space="preserve">아파트피아  A/S 접수 </t>
    <phoneticPr fontId="5" type="noConversion"/>
  </si>
  <si>
    <t>15:16</t>
    <phoneticPr fontId="5" type="noConversion"/>
  </si>
  <si>
    <t>116-1호기</t>
    <phoneticPr fontId="5" type="noConversion"/>
  </si>
  <si>
    <t>움직이지 않고 있다고 함</t>
    <phoneticPr fontId="5" type="noConversion"/>
  </si>
  <si>
    <t>FM 엘리베이터 A/S 접수</t>
    <phoneticPr fontId="5" type="noConversion"/>
  </si>
  <si>
    <t>116-1</t>
    <phoneticPr fontId="5" type="noConversion"/>
  </si>
  <si>
    <t>15:24</t>
    <phoneticPr fontId="5" type="noConversion"/>
  </si>
  <si>
    <t>3초소</t>
    <phoneticPr fontId="5" type="noConversion"/>
  </si>
  <si>
    <t>초소대원 순찰중 발견, ERP 접수</t>
    <phoneticPr fontId="5" type="noConversion"/>
  </si>
  <si>
    <t>14:08</t>
    <phoneticPr fontId="5" type="noConversion"/>
  </si>
  <si>
    <t xml:space="preserve">3초소 놀이터옆 금연표지판 파손 </t>
    <phoneticPr fontId="5" type="noConversion"/>
  </si>
  <si>
    <t>105동 지합층 코인세탁소 앞 주차금지봉파손</t>
    <phoneticPr fontId="5" type="noConversion"/>
  </si>
  <si>
    <t xml:space="preserve">A. CCTV NVR11 5번 하드디스크 고장(작동상태: DEAD) -&gt; ERP등록
   (한화PC -&gt; https://172.16.11.21:8443/screen.php 접속, 
    ID -&gt; administrator, PW -&gt; 12345678 입력 로그인하여 상태확인 가능
</t>
    <phoneticPr fontId="5" type="noConversion"/>
  </si>
  <si>
    <t>16:03</t>
    <phoneticPr fontId="5" type="noConversion"/>
  </si>
  <si>
    <t>120-2903</t>
    <phoneticPr fontId="5" type="noConversion"/>
  </si>
  <si>
    <t xml:space="preserve">방범_금고 </t>
    <phoneticPr fontId="5" type="noConversion"/>
  </si>
  <si>
    <t>초소대원 출동 --&gt; 금고철거작업중 작업자 오작동</t>
    <phoneticPr fontId="5" type="noConversion"/>
  </si>
  <si>
    <t>16:18</t>
    <phoneticPr fontId="5" type="noConversion"/>
  </si>
  <si>
    <t>2번게이트</t>
    <phoneticPr fontId="5" type="noConversion"/>
  </si>
  <si>
    <t>2,3번차단기</t>
    <phoneticPr fontId="5" type="noConversion"/>
  </si>
  <si>
    <t>2번차단기 불안정 작동, 3번차단기 인식X</t>
    <phoneticPr fontId="5" type="noConversion"/>
  </si>
  <si>
    <t xml:space="preserve">3번 차단기 개방 조치 </t>
    <phoneticPr fontId="5" type="noConversion"/>
  </si>
  <si>
    <t>야1</t>
    <phoneticPr fontId="5" type="noConversion"/>
  </si>
  <si>
    <t>16:53</t>
    <phoneticPr fontId="5" type="noConversion"/>
  </si>
  <si>
    <t>개인가정사로 인한 112신고</t>
    <phoneticPr fontId="5" type="noConversion"/>
  </si>
  <si>
    <t>세입자 경찰신고로 입차</t>
    <phoneticPr fontId="5" type="noConversion"/>
  </si>
  <si>
    <t>김영주</t>
    <phoneticPr fontId="5" type="noConversion"/>
  </si>
  <si>
    <t>인수인계</t>
    <phoneticPr fontId="5" type="noConversion"/>
  </si>
  <si>
    <t>111-B2</t>
    <phoneticPr fontId="5" type="noConversion"/>
  </si>
  <si>
    <t>17:56</t>
    <phoneticPr fontId="5" type="noConversion"/>
  </si>
  <si>
    <t>공동현관문</t>
    <phoneticPr fontId="5" type="noConversion"/>
  </si>
  <si>
    <t>공동현관문 카드키 인식 안됨</t>
    <phoneticPr fontId="5" type="noConversion"/>
  </si>
  <si>
    <t>상황실 대원 출동 전원리셋 후 정상</t>
    <phoneticPr fontId="5" type="noConversion"/>
  </si>
  <si>
    <t>19:41</t>
    <phoneticPr fontId="5" type="noConversion"/>
  </si>
  <si>
    <t>코로나 환자 이송 입차</t>
    <phoneticPr fontId="5" type="noConversion"/>
  </si>
  <si>
    <t>132-25F</t>
    <phoneticPr fontId="5" type="noConversion"/>
  </si>
  <si>
    <t>환자 구급차 타고 출차 19:58</t>
    <phoneticPr fontId="5" type="noConversion"/>
  </si>
  <si>
    <t>114-1002</t>
    <phoneticPr fontId="5" type="noConversion"/>
  </si>
  <si>
    <t>20:30</t>
    <phoneticPr fontId="5" type="noConversion"/>
  </si>
  <si>
    <t>민원업무</t>
    <phoneticPr fontId="5" type="noConversion"/>
  </si>
  <si>
    <t>차량연락</t>
    <phoneticPr fontId="5" type="noConversion"/>
  </si>
  <si>
    <t>140-2603</t>
    <phoneticPr fontId="5" type="noConversion"/>
  </si>
  <si>
    <t>21:01</t>
    <phoneticPr fontId="5" type="noConversion"/>
  </si>
  <si>
    <t>입주민 실수로 확인</t>
    <phoneticPr fontId="5" type="noConversion"/>
  </si>
  <si>
    <t>안방비상</t>
    <phoneticPr fontId="5" type="noConversion"/>
  </si>
  <si>
    <t>010-7474-1451 010-3940-3571통화하여 차량 확인하시라고 안내함</t>
    <phoneticPr fontId="5" type="noConversion"/>
  </si>
  <si>
    <t>주차관제서버 서버다운</t>
    <phoneticPr fontId="5" type="noConversion"/>
  </si>
  <si>
    <t>주차관제PC</t>
    <phoneticPr fontId="5" type="noConversion"/>
  </si>
  <si>
    <t>21:31</t>
    <phoneticPr fontId="5" type="noConversion"/>
  </si>
  <si>
    <t>서버다운</t>
    <phoneticPr fontId="5" type="noConversion"/>
  </si>
  <si>
    <t>전 게이트대원 및 상황실 대원 출동 주차차단바 올림 
-&gt; 주차관제서버 재부팅 및 전게이트 PC 재부팅 후 정상작동 
-&gt; 주차관제서버 여러창 띄우지 말것</t>
    <phoneticPr fontId="5" type="noConversion"/>
  </si>
  <si>
    <t>15시이후로 계속 12가0888 시동켜져 있다는 민원</t>
    <phoneticPr fontId="5" type="noConversion"/>
  </si>
  <si>
    <t>C. 주차관제메인서버 여러창 띄우지 말것</t>
    <phoneticPr fontId="5" type="noConversion"/>
  </si>
  <si>
    <t>126동</t>
    <phoneticPr fontId="5" type="noConversion"/>
  </si>
  <si>
    <t>차량점검차 경찰차 입차</t>
    <phoneticPr fontId="5" type="noConversion"/>
  </si>
  <si>
    <t>04:09</t>
    <phoneticPr fontId="5" type="noConversion"/>
  </si>
  <si>
    <t>경찰차 입차</t>
    <phoneticPr fontId="5" type="noConversion"/>
  </si>
  <si>
    <t>지하주차장 순찰 후 출차</t>
    <phoneticPr fontId="5" type="noConversion"/>
  </si>
  <si>
    <t>B.5초소 IP 액정 화면 블랙아웃. 상황실 전환 X
B.2월13일 103동 페기물 보름넘게 방치된것 B조에서 처리
  각조근무시간에 나온 폐기물 각조에서 처리요망
A. CCTV NVR11 5번 하드디스크 고장(작동상태: DEAD) -&gt; ERP등록
   (한화PC -&gt; https://172.16.11.21:8443/screen.php 접속, 
    ID -&gt; administrator, PW -&gt; 12345678 입력 로그인하여 상태확인 가능</t>
    <phoneticPr fontId="5" type="noConversion"/>
  </si>
  <si>
    <t xml:space="preserve">Ⓑ126동 공동현관문 고장/ 칵드키X, 호출 O.→ERP접수, 안내문 부착.
Ⓑ104동 B1 주차장에 정화조 냄새 심하며 공동현관으로 냄새 유입되고 있다함.→ 초소대원출동/ 정화조 냄새확인→ 기전실에 내용 통보.
Ⓑ101동에 악취가 심하다는 민원.→기전실에 통보.
Ⓑ상황실 쓰레기봉투(검정색) 미화팀에 요청/수령 요망.
</t>
    <phoneticPr fontId="5" type="noConversion"/>
  </si>
  <si>
    <t>목</t>
    <phoneticPr fontId="5" type="noConversion"/>
  </si>
  <si>
    <t>주2</t>
    <phoneticPr fontId="5" type="noConversion"/>
  </si>
  <si>
    <t>07:43</t>
    <phoneticPr fontId="5" type="noConversion"/>
  </si>
  <si>
    <t>2게이트 3번 차단바 네트워크 불량</t>
    <phoneticPr fontId="5" type="noConversion"/>
  </si>
  <si>
    <t>ERP 접수함 / 개방중</t>
    <phoneticPr fontId="5" type="noConversion"/>
  </si>
  <si>
    <t>08:21</t>
    <phoneticPr fontId="5" type="noConversion"/>
  </si>
  <si>
    <t>공사</t>
    <phoneticPr fontId="5" type="noConversion"/>
  </si>
  <si>
    <t>이주내</t>
    <phoneticPr fontId="5" type="noConversion"/>
  </si>
  <si>
    <t>10:33</t>
    <phoneticPr fontId="5" type="noConversion"/>
  </si>
  <si>
    <t>121-1호기 내부 카메라 목이 숙여서 층수가 안보임-&gt;2/14일 FM에서 수리예정이나 현재 수리 안된상태</t>
    <phoneticPr fontId="5" type="noConversion"/>
  </si>
  <si>
    <t>시간전 E/V 이용하여 자재 나르는 상황 관제(119-701,122-2201,143-501)</t>
    <phoneticPr fontId="5" type="noConversion"/>
  </si>
  <si>
    <t>11:11</t>
    <phoneticPr fontId="5" type="noConversion"/>
  </si>
  <si>
    <t>8초소</t>
    <phoneticPr fontId="5" type="noConversion"/>
  </si>
  <si>
    <t>136동 입주민 신고로 출동</t>
    <phoneticPr fontId="5" type="noConversion"/>
  </si>
  <si>
    <t>11:14</t>
    <phoneticPr fontId="5" type="noConversion"/>
  </si>
  <si>
    <t>손소독제</t>
    <phoneticPr fontId="5" type="noConversion"/>
  </si>
  <si>
    <t>119동 외부 E/V내 손소독제 교체 요청</t>
    <phoneticPr fontId="5" type="noConversion"/>
  </si>
  <si>
    <t>순찰대원 출동하여 교체함</t>
    <phoneticPr fontId="5" type="noConversion"/>
  </si>
  <si>
    <t>11:32분 출차함</t>
    <phoneticPr fontId="5" type="noConversion"/>
  </si>
  <si>
    <t>11:38</t>
    <phoneticPr fontId="5" type="noConversion"/>
  </si>
  <si>
    <t>설비과</t>
    <phoneticPr fontId="5" type="noConversion"/>
  </si>
  <si>
    <t>누수</t>
    <phoneticPr fontId="5" type="noConversion"/>
  </si>
  <si>
    <t>111동 20~28층까지 공용하수관 배관보수 작업으로 부부욕실 화장실 사용을 15:00까지 금지해 달라는 방송요청 (설비과장 요청)</t>
    <phoneticPr fontId="5" type="noConversion"/>
  </si>
  <si>
    <t>11:38분 / 11:55분 방송송출함</t>
    <phoneticPr fontId="5" type="noConversion"/>
  </si>
  <si>
    <t>FM E/V에 AS 재요청함-&gt;CCTV 업체에 AS 하라는 권고-&gt;AS 요청함</t>
    <phoneticPr fontId="5" type="noConversion"/>
  </si>
  <si>
    <t>12:29</t>
    <phoneticPr fontId="5" type="noConversion"/>
  </si>
  <si>
    <t>103-1302</t>
    <phoneticPr fontId="5" type="noConversion"/>
  </si>
  <si>
    <t>1402호가 시끄럽다는 민원</t>
    <phoneticPr fontId="5" type="noConversion"/>
  </si>
  <si>
    <t>초소대원 출동하여 자제요청함-&gt;민원인에 내용전달함</t>
    <phoneticPr fontId="5" type="noConversion"/>
  </si>
  <si>
    <t>13:01</t>
    <phoneticPr fontId="5" type="noConversion"/>
  </si>
  <si>
    <t>108-602</t>
    <phoneticPr fontId="5" type="noConversion"/>
  </si>
  <si>
    <t>702호가 시끄럽다는 민원</t>
    <phoneticPr fontId="5" type="noConversion"/>
  </si>
  <si>
    <t>입차</t>
    <phoneticPr fontId="5" type="noConversion"/>
  </si>
  <si>
    <t>122-2703호에 유리교체 목적 차량 지상입차해 달라는 요청</t>
    <phoneticPr fontId="5" type="noConversion"/>
  </si>
  <si>
    <t>8초소로 내용전달함</t>
    <phoneticPr fontId="5" type="noConversion"/>
  </si>
  <si>
    <t>13:21</t>
    <phoneticPr fontId="5" type="noConversion"/>
  </si>
  <si>
    <t>방송음량</t>
    <phoneticPr fontId="5" type="noConversion"/>
  </si>
  <si>
    <t>방재실</t>
    <phoneticPr fontId="5" type="noConversion"/>
  </si>
  <si>
    <t>101-2603호 방송음량 테스트용 시험방송 요청(방재기사 요청)</t>
    <phoneticPr fontId="5" type="noConversion"/>
  </si>
  <si>
    <t>시험방송 송출함</t>
    <phoneticPr fontId="5" type="noConversion"/>
  </si>
  <si>
    <t>14:01</t>
    <phoneticPr fontId="5" type="noConversion"/>
  </si>
  <si>
    <t>지원</t>
    <phoneticPr fontId="5" type="noConversion"/>
  </si>
  <si>
    <t>124-1203호에서 1303호가 소음이 있다는 민원.1303호는 세대에 사람이 없다고하며 1203호는 믿을수 없으니 방문확인 해달라고함</t>
    <phoneticPr fontId="5" type="noConversion"/>
  </si>
  <si>
    <t>초소대원 출동하여 자제 요청함</t>
    <phoneticPr fontId="5" type="noConversion"/>
  </si>
  <si>
    <r>
      <t>초소대원 출동/확인결과, 입주민(124-1303) 부재중</t>
    </r>
    <r>
      <rPr>
        <sz val="10"/>
        <rFont val="맑은 고딕"/>
        <family val="3"/>
        <charset val="129"/>
      </rPr>
      <t>→지원센터에 내용전달.</t>
    </r>
    <phoneticPr fontId="5" type="noConversion"/>
  </si>
  <si>
    <t>14:21</t>
    <phoneticPr fontId="5" type="noConversion"/>
  </si>
  <si>
    <t>114-2101</t>
    <phoneticPr fontId="5" type="noConversion"/>
  </si>
  <si>
    <t xml:space="preserve">I.P로 확인 -&gt; 세대원 기기 오작동 확인 </t>
    <phoneticPr fontId="5" type="noConversion"/>
  </si>
  <si>
    <t>이원식</t>
    <phoneticPr fontId="5" type="noConversion"/>
  </si>
  <si>
    <t>15:25</t>
    <phoneticPr fontId="5" type="noConversion"/>
  </si>
  <si>
    <t>15:34</t>
    <phoneticPr fontId="5" type="noConversion"/>
  </si>
  <si>
    <t>10초소</t>
    <phoneticPr fontId="5" type="noConversion"/>
  </si>
  <si>
    <t>불법주차</t>
    <phoneticPr fontId="5" type="noConversion"/>
  </si>
  <si>
    <t>안내문 1장 발부함</t>
    <phoneticPr fontId="5" type="noConversion"/>
  </si>
  <si>
    <t>135-2호기 손소독제 교체 요청</t>
    <phoneticPr fontId="5" type="noConversion"/>
  </si>
  <si>
    <t>15:42</t>
    <phoneticPr fontId="5" type="noConversion"/>
  </si>
  <si>
    <t>123-1602</t>
    <phoneticPr fontId="5" type="noConversion"/>
  </si>
  <si>
    <t>공사자재</t>
    <phoneticPr fontId="5" type="noConversion"/>
  </si>
  <si>
    <t>123-1601호 에서 공사후 자재를 16층 E/V 옆에 두고 갔다며 처리해 달라는 요청</t>
    <phoneticPr fontId="5" type="noConversion"/>
  </si>
  <si>
    <t>1601호는 허가된 공사가 없음-&gt;1601호 세대연락하니 생활중에 2월 말까지 공사를 연장해야 한다며 양해해 달라고함.자재처리 요청하고 지원센타에 내용전달함</t>
    <phoneticPr fontId="5" type="noConversion"/>
  </si>
  <si>
    <t>15:55</t>
    <phoneticPr fontId="5" type="noConversion"/>
  </si>
  <si>
    <t>무단공사</t>
    <phoneticPr fontId="5" type="noConversion"/>
  </si>
  <si>
    <t>123-1601호에서 무단공사로 민원이 있는데, 공사의 경위(공사시 인원사용여부,공사자재등) 파악하여 지원센타로 연락해 달라는 요청</t>
    <phoneticPr fontId="5" type="noConversion"/>
  </si>
  <si>
    <t>세대원 연락되지 않음-&gt;명일 주간에 공사전에 내용파악하여 지원센타로 내용전달 요청</t>
    <phoneticPr fontId="5" type="noConversion"/>
  </si>
  <si>
    <r>
      <t>Ⓑ주간 업무보고 작성 완료
Ⓑ손소독제 작업용 케이블 타이 3봉 생활지원센터에서 수령 함
Ⓑ시설물 고장시 ERP 접수 후 관련부서에 수리 요청 연락하고 정상화 될때까지 독촉 할것 -&gt; 지원팀장 요청 
Ⓑ손소독제 생활지원센터에서 발주하여 금일이나 명일 도착 예정
Ⓑ</t>
    </r>
    <r>
      <rPr>
        <sz val="10"/>
        <color rgb="FFFF0000"/>
        <rFont val="맑은 고딕"/>
        <family val="3"/>
        <charset val="129"/>
        <scheme val="minor"/>
      </rPr>
      <t xml:space="preserve">2/18일 월간보고 작성요청-&gt;지원팀장에게 파일로 전송요청
</t>
    </r>
    <r>
      <rPr>
        <sz val="10"/>
        <color theme="1"/>
        <rFont val="맑은 고딕"/>
        <family val="3"/>
        <charset val="129"/>
        <scheme val="minor"/>
      </rPr>
      <t>Ⓑ</t>
    </r>
    <r>
      <rPr>
        <sz val="10"/>
        <color rgb="FFFF0000"/>
        <rFont val="맑은 고딕"/>
        <family val="3"/>
        <charset val="129"/>
        <scheme val="minor"/>
      </rPr>
      <t>121-1호기 카메라 AS 요청함-&gt;AS 올시 103-2호기도 함께 점검요청 요망</t>
    </r>
    <r>
      <rPr>
        <sz val="10"/>
        <rFont val="맑은 고딕"/>
        <family val="3"/>
        <charset val="129"/>
        <scheme val="minor"/>
      </rPr>
      <t xml:space="preserve">
Ⓑ</t>
    </r>
    <r>
      <rPr>
        <sz val="10"/>
        <color rgb="FFFF0000"/>
        <rFont val="맑은 고딕"/>
        <family val="3"/>
        <charset val="129"/>
        <scheme val="minor"/>
      </rPr>
      <t>123-1601</t>
    </r>
    <r>
      <rPr>
        <sz val="10"/>
        <rFont val="맑은 고딕"/>
        <family val="3"/>
        <charset val="129"/>
        <scheme val="minor"/>
      </rPr>
      <t>호 공사 내용/인부 /자재 종류등 파악-&gt;지원센타로 내용전달 요청(연락 안받음)-&gt;</t>
    </r>
    <r>
      <rPr>
        <sz val="10"/>
        <color rgb="FFFF0000"/>
        <rFont val="맑은 고딕"/>
        <family val="3"/>
        <charset val="129"/>
        <scheme val="minor"/>
      </rPr>
      <t>18일</t>
    </r>
    <r>
      <rPr>
        <sz val="10"/>
        <rFont val="맑은 고딕"/>
        <family val="3"/>
        <charset val="129"/>
        <scheme val="minor"/>
      </rPr>
      <t xml:space="preserve"> 공사전에 내용파악하여 </t>
    </r>
    <r>
      <rPr>
        <sz val="10"/>
        <color rgb="FFFF0000"/>
        <rFont val="맑은 고딕"/>
        <family val="3"/>
        <charset val="129"/>
        <scheme val="minor"/>
      </rPr>
      <t>지원센타로 내용전달 요청</t>
    </r>
    <r>
      <rPr>
        <sz val="10"/>
        <rFont val="맑은 고딕"/>
        <family val="3"/>
        <charset val="129"/>
        <scheme val="minor"/>
      </rPr>
      <t>-&gt;지원팀장 요청사항</t>
    </r>
    <phoneticPr fontId="5" type="noConversion"/>
  </si>
  <si>
    <t>야2</t>
    <phoneticPr fontId="5" type="noConversion"/>
  </si>
  <si>
    <r>
      <t>Ⓑ주간 업무보고 작성 완료
Ⓑ손소독제 작업용 케이블 타이 3봉 생활지원센터에서 수령 함 
손소독제 생활지원센터에서 발주하여 금일이나 명일 도착 예정
Ⓑ시설물 고장시 ERP 접수 후 관련부서에 수리 요청 연락하고 정상화 될때까지 독촉 할것 -&gt; 지원팀장 요청 
Ⓑ</t>
    </r>
    <r>
      <rPr>
        <sz val="10"/>
        <color rgb="FFFF0000"/>
        <rFont val="맑은 고딕"/>
        <family val="3"/>
        <charset val="129"/>
        <scheme val="minor"/>
      </rPr>
      <t xml:space="preserve">2/18일 월간보고 작성요청-&gt;지원팀장에게 파일로 전송요청
</t>
    </r>
    <r>
      <rPr>
        <sz val="10"/>
        <color theme="1"/>
        <rFont val="맑은 고딕"/>
        <family val="3"/>
        <charset val="129"/>
        <scheme val="minor"/>
      </rPr>
      <t>Ⓑ</t>
    </r>
    <r>
      <rPr>
        <sz val="10"/>
        <color rgb="FFFF0000"/>
        <rFont val="맑은 고딕"/>
        <family val="3"/>
        <charset val="129"/>
        <scheme val="minor"/>
      </rPr>
      <t>121-1호기 카메라 AS 요청함-&gt;AS 올시 103-2호기도 함께 점검요청 요망</t>
    </r>
    <r>
      <rPr>
        <sz val="10"/>
        <rFont val="맑은 고딕"/>
        <family val="3"/>
        <charset val="129"/>
        <scheme val="minor"/>
      </rPr>
      <t xml:space="preserve">
Ⓑ</t>
    </r>
    <r>
      <rPr>
        <sz val="10"/>
        <color rgb="FFFF0000"/>
        <rFont val="맑은 고딕"/>
        <family val="3"/>
        <charset val="129"/>
        <scheme val="minor"/>
      </rPr>
      <t>123-1601</t>
    </r>
    <r>
      <rPr>
        <sz val="10"/>
        <rFont val="맑은 고딕"/>
        <family val="3"/>
        <charset val="129"/>
        <scheme val="minor"/>
      </rPr>
      <t>호 공사 내용/인부 /자재 종류등 파악-&gt;지원센타로 내용전달 요청(연락 안받음)-&gt;</t>
    </r>
    <r>
      <rPr>
        <sz val="10"/>
        <color rgb="FFFF0000"/>
        <rFont val="맑은 고딕"/>
        <family val="3"/>
        <charset val="129"/>
        <scheme val="minor"/>
      </rPr>
      <t>18일</t>
    </r>
    <r>
      <rPr>
        <sz val="10"/>
        <rFont val="맑은 고딕"/>
        <family val="3"/>
        <charset val="129"/>
        <scheme val="minor"/>
      </rPr>
      <t xml:space="preserve"> 공사전에 내용파악하여 </t>
    </r>
    <r>
      <rPr>
        <sz val="10"/>
        <color rgb="FFFF0000"/>
        <rFont val="맑은 고딕"/>
        <family val="3"/>
        <charset val="129"/>
        <scheme val="minor"/>
      </rPr>
      <t>지원센타로 내용전달 요청</t>
    </r>
    <r>
      <rPr>
        <sz val="10"/>
        <rFont val="맑은 고딕"/>
        <family val="3"/>
        <charset val="129"/>
        <scheme val="minor"/>
      </rPr>
      <t>-&gt;지원팀장 요청사항</t>
    </r>
    <phoneticPr fontId="5" type="noConversion"/>
  </si>
  <si>
    <t>윤현석</t>
    <phoneticPr fontId="5" type="noConversion"/>
  </si>
  <si>
    <t>완료C</t>
    <phoneticPr fontId="5" type="noConversion"/>
  </si>
  <si>
    <t>17:49</t>
    <phoneticPr fontId="5" type="noConversion"/>
  </si>
  <si>
    <t>116-1601</t>
    <phoneticPr fontId="5" type="noConversion"/>
  </si>
  <si>
    <t>민원업무</t>
    <phoneticPr fontId="5" type="noConversion"/>
  </si>
  <si>
    <t>분실물</t>
    <phoneticPr fontId="5" type="noConversion"/>
  </si>
  <si>
    <t>사각비닐가방 금일 분실 IP통화</t>
    <phoneticPr fontId="5" type="noConversion"/>
  </si>
  <si>
    <t>143동 뒷편</t>
    <phoneticPr fontId="5" type="noConversion"/>
  </si>
  <si>
    <t>무인부스 마스크착용 플랜카드 재정비 보고</t>
    <phoneticPr fontId="5" type="noConversion"/>
  </si>
  <si>
    <t>순찰보고</t>
    <phoneticPr fontId="5" type="noConversion"/>
  </si>
  <si>
    <t>18:00</t>
    <phoneticPr fontId="5" type="noConversion"/>
  </si>
  <si>
    <t>상황실 복귀</t>
    <phoneticPr fontId="5" type="noConversion"/>
  </si>
  <si>
    <t>102-2602</t>
    <phoneticPr fontId="5" type="noConversion"/>
  </si>
  <si>
    <t>18:04</t>
    <phoneticPr fontId="5" type="noConversion"/>
  </si>
  <si>
    <t>안방비상</t>
    <phoneticPr fontId="5" type="noConversion"/>
  </si>
  <si>
    <t>홈넷</t>
    <phoneticPr fontId="5" type="noConversion"/>
  </si>
  <si>
    <t>입주민 실수로 확인</t>
    <phoneticPr fontId="5" type="noConversion"/>
  </si>
  <si>
    <t>111동 EV</t>
    <phoneticPr fontId="5" type="noConversion"/>
  </si>
  <si>
    <t>19:16</t>
    <phoneticPr fontId="5" type="noConversion"/>
  </si>
  <si>
    <t>승강기</t>
    <phoneticPr fontId="5" type="noConversion"/>
  </si>
  <si>
    <t>111동 EV 호출시 1,2호기 연동이 안됨 010-9363-3969</t>
    <phoneticPr fontId="5" type="noConversion"/>
  </si>
  <si>
    <t>111동 입주민 지속적으로 민원제기하여 이원화시켰다고 함 -&gt; 입주민께 익일 생활지원센터에 문의안내함</t>
    <phoneticPr fontId="5" type="noConversion"/>
  </si>
  <si>
    <t>보안이사 111동 연동기능 해제조치한 사유 확인해보라는 지시사항</t>
    <phoneticPr fontId="5" type="noConversion"/>
  </si>
  <si>
    <t>FMLG 010-4445-7034의 사수가 연동해제 설정변경하였다고 함 -&gt; 입주민 계속된 클레임으로 변경한걸로 안다면서 자세한건 장영덕이사(소장)이 내용을 알고 있다며 문의해보라고 함</t>
    <phoneticPr fontId="5" type="noConversion"/>
  </si>
  <si>
    <t>20:45</t>
    <phoneticPr fontId="5" type="noConversion"/>
  </si>
  <si>
    <t>130-401</t>
    <phoneticPr fontId="5" type="noConversion"/>
  </si>
  <si>
    <t>21:43</t>
    <phoneticPr fontId="5" type="noConversion"/>
  </si>
  <si>
    <t>130동 4F 복도에서 타는 냄새가 많이 난다며 확인요청</t>
    <phoneticPr fontId="5" type="noConversion"/>
  </si>
  <si>
    <t>문의</t>
    <phoneticPr fontId="5" type="noConversion"/>
  </si>
  <si>
    <t>7초소 김희술대원 출동 -&gt; 403호 전자레인지 음식 태움 -&gt; 401호 피드백완료</t>
    <phoneticPr fontId="5" type="noConversion"/>
  </si>
  <si>
    <t xml:space="preserve">113동 지상 </t>
    <phoneticPr fontId="5" type="noConversion"/>
  </si>
  <si>
    <t>22:40</t>
    <phoneticPr fontId="5" type="noConversion"/>
  </si>
  <si>
    <t>관제업무</t>
    <phoneticPr fontId="5" type="noConversion"/>
  </si>
  <si>
    <t>113동 지상 쓰러진 외부인 경찰차 구급차 옴 반포역 2번출구 정차</t>
    <phoneticPr fontId="5" type="noConversion"/>
  </si>
  <si>
    <t>집에 전화하여 부모님과 통화완료 -&gt; 노원구 구민</t>
    <phoneticPr fontId="5" type="noConversion"/>
  </si>
  <si>
    <t>107-1401</t>
    <phoneticPr fontId="5" type="noConversion"/>
  </si>
  <si>
    <t>가정사로 인해 출동함 후 출차</t>
    <phoneticPr fontId="5" type="noConversion"/>
  </si>
  <si>
    <t>경찰차 입차</t>
    <phoneticPr fontId="5" type="noConversion"/>
  </si>
  <si>
    <t>23:05</t>
    <phoneticPr fontId="5" type="noConversion"/>
  </si>
  <si>
    <t>경찰차 입차 딸과 어머니의 불화로 추정 -&gt; 엄마하고 연락안된다 연락옴
010-5099-2156 집주인 딸 -&gt; 딸 경찰신고로 경찰차 입차</t>
    <phoneticPr fontId="5" type="noConversion"/>
  </si>
  <si>
    <t>소방차 입차</t>
    <phoneticPr fontId="5" type="noConversion"/>
  </si>
  <si>
    <t>127-2301</t>
    <phoneticPr fontId="5" type="noConversion"/>
  </si>
  <si>
    <t>구급차 입차</t>
    <phoneticPr fontId="5" type="noConversion"/>
  </si>
  <si>
    <t>23:16</t>
    <phoneticPr fontId="5" type="noConversion"/>
  </si>
  <si>
    <t>집주인 딸 신고로 구급차 소방차 같이 입차</t>
    <phoneticPr fontId="5" type="noConversion"/>
  </si>
  <si>
    <t>집주인 휴대폰벨이 107동 1401호 계속 울리고 엄마하고 연락이 안된다고 전자도어락 소방관 경찰관 입회하에 뜯음 -&gt; 세대 아무도 없고 엄마 휴대폰만 있음 -&gt; 도어락 업체 게이트맨 아이레보 1544-3232 안내함 -&gt; 소방관  구급대원 철수 -&gt; 경찰관 개인 가정사로 인해 보안대원 철수함</t>
    <phoneticPr fontId="5" type="noConversion"/>
  </si>
  <si>
    <t>할머니 노환으로 병원으로 후송조치</t>
    <phoneticPr fontId="5" type="noConversion"/>
  </si>
  <si>
    <t>구급119 신고</t>
    <phoneticPr fontId="5" type="noConversion"/>
  </si>
  <si>
    <t>107-1 EV</t>
    <phoneticPr fontId="5" type="noConversion"/>
  </si>
  <si>
    <t>생활업무</t>
    <phoneticPr fontId="5" type="noConversion"/>
  </si>
  <si>
    <t>펌프파손</t>
    <phoneticPr fontId="5" type="noConversion"/>
  </si>
  <si>
    <t>손소독제 펌프파손</t>
    <phoneticPr fontId="5" type="noConversion"/>
  </si>
  <si>
    <t>교체완료</t>
    <phoneticPr fontId="5" type="noConversion"/>
  </si>
  <si>
    <t>23:20</t>
    <phoneticPr fontId="5" type="noConversion"/>
  </si>
  <si>
    <t>23:50</t>
    <phoneticPr fontId="5" type="noConversion"/>
  </si>
  <si>
    <t>129-2 EV</t>
    <phoneticPr fontId="5" type="noConversion"/>
  </si>
  <si>
    <t>128-2 EV</t>
    <phoneticPr fontId="5" type="noConversion"/>
  </si>
  <si>
    <t>23:55</t>
    <phoneticPr fontId="5" type="noConversion"/>
  </si>
  <si>
    <t>01:23</t>
    <phoneticPr fontId="5" type="noConversion"/>
  </si>
  <si>
    <t>도어락</t>
    <phoneticPr fontId="5" type="noConversion"/>
  </si>
  <si>
    <t>세대 도어락키 1초소 보관요청</t>
    <phoneticPr fontId="5" type="noConversion"/>
  </si>
  <si>
    <t>습득시 연락드린다고 안내함 -&gt; 민원인 찾았다고 연락옴</t>
    <phoneticPr fontId="5" type="noConversion"/>
  </si>
  <si>
    <t>06:00</t>
    <phoneticPr fontId="5" type="noConversion"/>
  </si>
  <si>
    <t>122-2601</t>
    <phoneticPr fontId="5" type="noConversion"/>
  </si>
  <si>
    <t>보양재</t>
    <phoneticPr fontId="5" type="noConversion"/>
  </si>
  <si>
    <t>생활지원센터에 문의해서 알아볼 것</t>
    <phoneticPr fontId="5" type="noConversion"/>
  </si>
  <si>
    <t>122-1602호 보양재 설치햇으나 공사안내문없고 공사리스트에도 없음</t>
    <phoneticPr fontId="5" type="noConversion"/>
  </si>
  <si>
    <t>C. 보안이사께서 111동 승강기 연동해제 임의변경한 부분 경위에 대해서 알아보라 지시함 -&gt; FMLG 확인결과 자세한 내용은 장영덕이사 지시로 연동해제한 부분으로 확인됨  보안이사 보안일지에 기록하라고 함
C. 손소독제 2개 남음</t>
    <phoneticPr fontId="5" type="noConversion"/>
  </si>
  <si>
    <t>도어락 교체해서 키를 1초소에 맡김, 집주인 세대 어머님이 오실경우 분출요망.</t>
    <phoneticPr fontId="5" type="noConversion"/>
  </si>
  <si>
    <t>금</t>
    <phoneticPr fontId="5" type="noConversion"/>
  </si>
  <si>
    <t>주1</t>
    <phoneticPr fontId="5" type="noConversion"/>
  </si>
  <si>
    <t>07:53</t>
    <phoneticPr fontId="5" type="noConversion"/>
  </si>
  <si>
    <t>106동</t>
    <phoneticPr fontId="5" type="noConversion"/>
  </si>
  <si>
    <t>3초소 원형준 대원 출동 -&gt; 특이사항 없음</t>
    <phoneticPr fontId="5" type="noConversion"/>
  </si>
  <si>
    <t>이종화</t>
    <phoneticPr fontId="5" type="noConversion"/>
  </si>
  <si>
    <t>완료A</t>
    <phoneticPr fontId="5" type="noConversion"/>
  </si>
  <si>
    <t>08:43</t>
    <phoneticPr fontId="5" type="noConversion"/>
  </si>
  <si>
    <t>112-601</t>
    <phoneticPr fontId="5" type="noConversion"/>
  </si>
  <si>
    <t>9시전부터 위층에서 작업하는 소리가 난다는 민원(민원인: 010-3327-5427)</t>
    <phoneticPr fontId="5" type="noConversion"/>
  </si>
  <si>
    <t>701호 공사담당자(010-6252-7762) 연락 -&gt; 주의조치</t>
    <phoneticPr fontId="5" type="noConversion"/>
  </si>
  <si>
    <t>09:18</t>
    <phoneticPr fontId="5" type="noConversion"/>
  </si>
  <si>
    <t>142-602</t>
    <phoneticPr fontId="5" type="noConversion"/>
  </si>
  <si>
    <t>이대진</t>
    <phoneticPr fontId="5" type="noConversion"/>
  </si>
  <si>
    <t>10:06</t>
    <phoneticPr fontId="5" type="noConversion"/>
  </si>
  <si>
    <t>생활업무</t>
    <phoneticPr fontId="5" type="noConversion"/>
  </si>
  <si>
    <t>습득물</t>
    <phoneticPr fontId="5" type="noConversion"/>
  </si>
  <si>
    <t>10:22</t>
    <phoneticPr fontId="5" type="noConversion"/>
  </si>
  <si>
    <t>129-2EV</t>
    <phoneticPr fontId="5" type="noConversion"/>
  </si>
  <si>
    <t>교체완료</t>
    <phoneticPr fontId="5" type="noConversion"/>
  </si>
  <si>
    <t>미화직원이 휴대폰 습득하여 상황실에 인계</t>
    <phoneticPr fontId="5" type="noConversion"/>
  </si>
  <si>
    <t>120-1EV</t>
    <phoneticPr fontId="5" type="noConversion"/>
  </si>
  <si>
    <t>10:50</t>
    <phoneticPr fontId="5" type="noConversion"/>
  </si>
  <si>
    <t>손소독제 교체요청</t>
    <phoneticPr fontId="5" type="noConversion"/>
  </si>
  <si>
    <t>손소독제 펌프꼭지 파손 (지원센터 박주임 요청)</t>
    <phoneticPr fontId="5" type="noConversion"/>
  </si>
  <si>
    <t>701호 공사 세대인지 확인 요청 (지원센터 이주임 요청)</t>
    <phoneticPr fontId="5" type="noConversion"/>
  </si>
  <si>
    <t>11:00</t>
    <phoneticPr fontId="5" type="noConversion"/>
  </si>
  <si>
    <t>140-104</t>
    <phoneticPr fontId="5" type="noConversion"/>
  </si>
  <si>
    <t>CCTV</t>
    <phoneticPr fontId="5" type="noConversion"/>
  </si>
  <si>
    <t>140-B2 공동현관문 입구 235무4680 조수석 본네트 위 스크레치건(고의적)</t>
    <phoneticPr fontId="5" type="noConversion"/>
  </si>
  <si>
    <t>11:03</t>
    <phoneticPr fontId="5" type="noConversion"/>
  </si>
  <si>
    <t>102-2602</t>
    <phoneticPr fontId="5" type="noConversion"/>
  </si>
  <si>
    <t>홈넷</t>
    <phoneticPr fontId="5" type="noConversion"/>
  </si>
  <si>
    <t>관제업무</t>
    <phoneticPr fontId="5" type="noConversion"/>
  </si>
  <si>
    <t>비상_안방</t>
    <phoneticPr fontId="5" type="noConversion"/>
  </si>
  <si>
    <t>IP 연락 -&gt; 입주민 오작동</t>
    <phoneticPr fontId="5" type="noConversion"/>
  </si>
  <si>
    <t>11:06</t>
    <phoneticPr fontId="5" type="noConversion"/>
  </si>
  <si>
    <t>11:07</t>
    <phoneticPr fontId="5" type="noConversion"/>
  </si>
  <si>
    <t>118-2602</t>
    <phoneticPr fontId="5" type="noConversion"/>
  </si>
  <si>
    <t>비상_홈넷</t>
    <phoneticPr fontId="5" type="noConversion"/>
  </si>
  <si>
    <t>작업자 오작동</t>
    <phoneticPr fontId="5" type="noConversion"/>
  </si>
  <si>
    <t>화재경보</t>
    <phoneticPr fontId="5" type="noConversion"/>
  </si>
  <si>
    <t>116-3F</t>
    <phoneticPr fontId="5" type="noConversion"/>
  </si>
  <si>
    <t>CCTV 열람 처리 예정(A조)</t>
    <phoneticPr fontId="5" type="noConversion"/>
  </si>
  <si>
    <t>1공구 수신기 화재경보 발생</t>
    <phoneticPr fontId="5" type="noConversion"/>
  </si>
  <si>
    <t>102-2003 문재윤 학생으로 확인 -&gt; 세대 내용전달 -&gt; 학생 분실물 수령해 감</t>
    <phoneticPr fontId="5" type="noConversion"/>
  </si>
  <si>
    <t>상황실 팀장 출동 -&gt; 116-301 공사세대 분진으로 인한 화재경보로 확인   -&gt; 방재과 확인</t>
    <phoneticPr fontId="5" type="noConversion"/>
  </si>
  <si>
    <t>11:34</t>
    <phoneticPr fontId="5" type="noConversion"/>
  </si>
  <si>
    <t>131-B2 3,4L</t>
    <phoneticPr fontId="5" type="noConversion"/>
  </si>
  <si>
    <t>공동현관문이 느리게 여닫힘</t>
    <phoneticPr fontId="5" type="noConversion"/>
  </si>
  <si>
    <t>7초소 대근 정찬선 대원 출동 -&gt; 리셋후 정상작동 확인</t>
    <phoneticPr fontId="5" type="noConversion"/>
  </si>
  <si>
    <t>12:30</t>
    <phoneticPr fontId="5" type="noConversion"/>
  </si>
  <si>
    <t>12:35</t>
    <phoneticPr fontId="5" type="noConversion"/>
  </si>
  <si>
    <t>113동 폐기물(벽지) 무단 투기 확인 건(2초소 정경호 대원)</t>
    <phoneticPr fontId="5" type="noConversion"/>
  </si>
  <si>
    <t>사진촬영 및 전송 완료</t>
    <phoneticPr fontId="5" type="noConversion"/>
  </si>
  <si>
    <t>관제업무</t>
    <phoneticPr fontId="5" type="noConversion"/>
  </si>
  <si>
    <t>예주산업</t>
    <phoneticPr fontId="5" type="noConversion"/>
  </si>
  <si>
    <t>2/17 14:00경 15층 작업자(남자)가 버리는 장면 확인(113동 1호기)
→ 2초소 내용전달</t>
    <phoneticPr fontId="5" type="noConversion"/>
  </si>
  <si>
    <t>상황실 및 초소 등 업무 사진 촬영 요청</t>
    <phoneticPr fontId="5" type="noConversion"/>
  </si>
  <si>
    <t>12:56</t>
    <phoneticPr fontId="5" type="noConversion"/>
  </si>
  <si>
    <t>104-303</t>
    <phoneticPr fontId="5" type="noConversion"/>
  </si>
  <si>
    <t>CCTV</t>
    <phoneticPr fontId="5" type="noConversion"/>
  </si>
  <si>
    <t>2/16일 오전 11시경 택배 (의류,후드티,봉투) 배달 확인건</t>
    <phoneticPr fontId="5" type="noConversion"/>
  </si>
  <si>
    <t>민원업무</t>
    <phoneticPr fontId="5" type="noConversion"/>
  </si>
  <si>
    <t>104동 1호기3층에서 배달 한것으로 확인 민원인에게 내용전달</t>
    <phoneticPr fontId="5" type="noConversion"/>
  </si>
  <si>
    <t>13:46</t>
    <phoneticPr fontId="5" type="noConversion"/>
  </si>
  <si>
    <t>139-2201</t>
    <phoneticPr fontId="5" type="noConversion"/>
  </si>
  <si>
    <t>코로나 아님  구급차 14:12 출차 (환자는 따로 감)</t>
    <phoneticPr fontId="5" type="noConversion"/>
  </si>
  <si>
    <t xml:space="preserve">3게이트로 139-2201 구급차 입차 </t>
    <phoneticPr fontId="5" type="noConversion"/>
  </si>
  <si>
    <t>15:04</t>
    <phoneticPr fontId="5" type="noConversion"/>
  </si>
  <si>
    <t>117-302</t>
    <phoneticPr fontId="5" type="noConversion"/>
  </si>
  <si>
    <t>관제업무</t>
    <phoneticPr fontId="5" type="noConversion"/>
  </si>
  <si>
    <t>홈넷</t>
    <phoneticPr fontId="5" type="noConversion"/>
  </si>
  <si>
    <t>방범_금고</t>
    <phoneticPr fontId="5" type="noConversion"/>
  </si>
  <si>
    <t>이종화</t>
    <phoneticPr fontId="5" type="noConversion"/>
  </si>
  <si>
    <t>6초소 문완수 대원 출동 -&gt; 기기 오작동</t>
    <phoneticPr fontId="5" type="noConversion"/>
  </si>
  <si>
    <t>106동 화단앞 흡연 단속 민원(010-2232-6458)</t>
    <phoneticPr fontId="5" type="noConversion"/>
  </si>
  <si>
    <t>9초소대원출동 -&gt; 세대 부재중 -&gt; 이주임 내용전달</t>
    <phoneticPr fontId="5" type="noConversion"/>
  </si>
  <si>
    <t>A. 2/18 월간업무보고서 작성 및 지원팀장에 전송 완료
A. 예주산업 상황실 및 초소 등 업무 사진촬영 요청 -&gt; 사진촬영 및 전송완료
A. 손소독제 수령 ( 1Box(20개) )</t>
    <phoneticPr fontId="5" type="noConversion"/>
  </si>
  <si>
    <r>
      <rPr>
        <sz val="10"/>
        <color theme="1"/>
        <rFont val="맑은 고딕"/>
        <family val="3"/>
        <charset val="129"/>
        <scheme val="minor"/>
      </rPr>
      <t>Ⓑ</t>
    </r>
    <r>
      <rPr>
        <sz val="10"/>
        <color rgb="FFFF0000"/>
        <rFont val="맑은 고딕"/>
        <family val="3"/>
        <charset val="129"/>
        <scheme val="minor"/>
      </rPr>
      <t>121-1호기 카메라 AS 요청함-&gt;AS 올시 103-2호기도 함께 점검요청 요망</t>
    </r>
    <r>
      <rPr>
        <sz val="10"/>
        <rFont val="맑은 고딕"/>
        <family val="3"/>
        <charset val="129"/>
        <scheme val="minor"/>
      </rPr>
      <t xml:space="preserve">
Ⓑ</t>
    </r>
    <r>
      <rPr>
        <sz val="10"/>
        <color rgb="FFFF0000"/>
        <rFont val="맑은 고딕"/>
        <family val="3"/>
        <charset val="129"/>
        <scheme val="minor"/>
      </rPr>
      <t>123-1601</t>
    </r>
    <r>
      <rPr>
        <sz val="10"/>
        <rFont val="맑은 고딕"/>
        <family val="3"/>
        <charset val="129"/>
        <scheme val="minor"/>
      </rPr>
      <t>호 공사 내용/인부 /자재 종류등 파악-&gt;지원센타로 내용전달 요청(연락 안받음)-&gt;</t>
    </r>
    <r>
      <rPr>
        <sz val="10"/>
        <color rgb="FFFF0000"/>
        <rFont val="맑은 고딕"/>
        <family val="3"/>
        <charset val="129"/>
        <scheme val="minor"/>
      </rPr>
      <t>18일</t>
    </r>
    <r>
      <rPr>
        <sz val="10"/>
        <rFont val="맑은 고딕"/>
        <family val="3"/>
        <charset val="129"/>
        <scheme val="minor"/>
      </rPr>
      <t xml:space="preserve"> 공사전에 내용파악하여 </t>
    </r>
    <r>
      <rPr>
        <sz val="10"/>
        <color rgb="FFFF0000"/>
        <rFont val="맑은 고딕"/>
        <family val="3"/>
        <charset val="129"/>
        <scheme val="minor"/>
      </rPr>
      <t>지원센타로 내용전달 요청</t>
    </r>
    <r>
      <rPr>
        <sz val="10"/>
        <rFont val="맑은 고딕"/>
        <family val="3"/>
        <charset val="129"/>
        <scheme val="minor"/>
      </rPr>
      <t xml:space="preserve">-&gt;지원팀장 요청사항 -&gt; </t>
    </r>
    <r>
      <rPr>
        <sz val="10"/>
        <color rgb="FF0000FF"/>
        <rFont val="맑은 고딕"/>
        <family val="3"/>
        <charset val="129"/>
        <scheme val="minor"/>
      </rPr>
      <t>A. 공사연장X, 세대복도 폐기물은 오늘(2/18) 오후에 치울 예정</t>
    </r>
    <r>
      <rPr>
        <sz val="10"/>
        <rFont val="맑은 고딕"/>
        <family val="3"/>
        <charset val="129"/>
        <scheme val="minor"/>
      </rPr>
      <t xml:space="preserve">
C. 보안이사께서 111동 승강기 연동해제 임의변경한 부분 경위에 대해서 알아보라 지시함 -&gt; FMLG 확인결과 자세한 내용은 장영덕이사 지시로 연동해제한 부분으로 확인됨  보안이사 보안일지에 기록하라고 함 -&gt; </t>
    </r>
    <r>
      <rPr>
        <sz val="10"/>
        <color rgb="FF0000FF"/>
        <rFont val="맑은 고딕"/>
        <family val="3"/>
        <charset val="129"/>
        <scheme val="minor"/>
      </rPr>
      <t>A. 다음주중에 처리 예정이라고 민원 응대 요망(지원센터 요청)</t>
    </r>
    <r>
      <rPr>
        <sz val="10"/>
        <rFont val="맑은 고딕"/>
        <family val="3"/>
        <charset val="129"/>
        <scheme val="minor"/>
      </rPr>
      <t xml:space="preserve">
</t>
    </r>
    <r>
      <rPr>
        <sz val="10"/>
        <color rgb="FFFF0000"/>
        <rFont val="맑은 고딕"/>
        <family val="3"/>
        <charset val="129"/>
        <scheme val="minor"/>
      </rPr>
      <t xml:space="preserve">C. 122-1602호 공사리스트 및 공사안내문 없음 -&gt; 생활지원센터에 문의
   -&gt;  </t>
    </r>
    <r>
      <rPr>
        <sz val="10"/>
        <color rgb="FF0000FF"/>
        <rFont val="맑은 고딕"/>
        <family val="3"/>
        <charset val="129"/>
        <scheme val="minor"/>
      </rPr>
      <t>A. 안내문 수령 (일일공사세대)</t>
    </r>
    <phoneticPr fontId="5" type="noConversion"/>
  </si>
  <si>
    <t>16:38</t>
    <phoneticPr fontId="5" type="noConversion"/>
  </si>
  <si>
    <t>129동 b2</t>
    <phoneticPr fontId="5" type="noConversion"/>
  </si>
  <si>
    <t>지하주차장F B2F-1</t>
    <phoneticPr fontId="5" type="noConversion"/>
  </si>
  <si>
    <t>초소대원출동/ 확인결과 이상징후 없음. 화재수신반 복구.</t>
    <phoneticPr fontId="5" type="noConversion"/>
  </si>
  <si>
    <t>류정희</t>
    <phoneticPr fontId="5" type="noConversion"/>
  </si>
  <si>
    <t>완료B</t>
    <phoneticPr fontId="5" type="noConversion"/>
  </si>
  <si>
    <t>금</t>
    <phoneticPr fontId="5" type="noConversion"/>
  </si>
  <si>
    <t>야1</t>
    <phoneticPr fontId="5" type="noConversion"/>
  </si>
  <si>
    <t>17:07</t>
    <phoneticPr fontId="5" type="noConversion"/>
  </si>
  <si>
    <t>140-2604</t>
    <phoneticPr fontId="5" type="noConversion"/>
  </si>
  <si>
    <t>민원업무</t>
    <phoneticPr fontId="5" type="noConversion"/>
  </si>
  <si>
    <t>층간소음</t>
    <phoneticPr fontId="5" type="noConversion"/>
  </si>
  <si>
    <t>140-2704에서 소음(쿵쿵거린다 함) 심하다는 민원.</t>
    <phoneticPr fontId="5" type="noConversion"/>
  </si>
  <si>
    <t>17:25</t>
    <phoneticPr fontId="5" type="noConversion"/>
  </si>
  <si>
    <t>103동 B1</t>
    <phoneticPr fontId="5" type="noConversion"/>
  </si>
  <si>
    <t>불법주차</t>
    <phoneticPr fontId="5" type="noConversion"/>
  </si>
  <si>
    <t>확인결과, 입주민(103-2201)차량이며 일반주차라인에 주차돼있는 것으로 확인.</t>
    <phoneticPr fontId="5" type="noConversion"/>
  </si>
  <si>
    <t>103동 B1 주차장 장애인주차구역에 카바 씌어진채로 주차돼있는 차량이 있으니 확인해 달라는 민원. / 지원센터 박주임.</t>
    <phoneticPr fontId="5" type="noConversion"/>
  </si>
  <si>
    <t>19:33</t>
    <phoneticPr fontId="5" type="noConversion"/>
  </si>
  <si>
    <t>104-1002</t>
    <phoneticPr fontId="5" type="noConversion"/>
  </si>
  <si>
    <t>기타</t>
    <phoneticPr fontId="5" type="noConversion"/>
  </si>
  <si>
    <t>외출중인 104-1002입주민이 세대내 인덕션을 끄고 나왔는지 모르겠다며 확인요청.</t>
    <phoneticPr fontId="5" type="noConversion"/>
  </si>
  <si>
    <t>화재경보 및 특이점 없었다는 내용전달 및 초소대원 외부에서 이상없음 확인.</t>
    <phoneticPr fontId="5" type="noConversion"/>
  </si>
  <si>
    <t>21:03</t>
    <phoneticPr fontId="5" type="noConversion"/>
  </si>
  <si>
    <t>132동 3,4라인 B1</t>
    <phoneticPr fontId="5" type="noConversion"/>
  </si>
  <si>
    <t>시설물</t>
    <phoneticPr fontId="5" type="noConversion"/>
  </si>
  <si>
    <t>공동현관문</t>
    <phoneticPr fontId="5" type="noConversion"/>
  </si>
  <si>
    <t>132동 3,4라인 B1 공동현관문 호출X, 카드O</t>
    <phoneticPr fontId="5" type="noConversion"/>
  </si>
  <si>
    <t>ERP접수, 문개방, 안내문부착.</t>
    <phoneticPr fontId="5" type="noConversion"/>
  </si>
  <si>
    <t>21:34</t>
    <phoneticPr fontId="5" type="noConversion"/>
  </si>
  <si>
    <t>121-2003</t>
    <phoneticPr fontId="5" type="noConversion"/>
  </si>
  <si>
    <t>IP로자제요청.</t>
    <phoneticPr fontId="5" type="noConversion"/>
  </si>
  <si>
    <t>113-1501</t>
    <phoneticPr fontId="5" type="noConversion"/>
  </si>
  <si>
    <t>21:38</t>
    <phoneticPr fontId="5" type="noConversion"/>
  </si>
  <si>
    <t>익일 주간조 확인요망.</t>
    <phoneticPr fontId="5" type="noConversion"/>
  </si>
  <si>
    <t>서광석</t>
    <phoneticPr fontId="5" type="noConversion"/>
  </si>
  <si>
    <t>21:40</t>
    <phoneticPr fontId="5" type="noConversion"/>
  </si>
  <si>
    <t>134-2702</t>
    <phoneticPr fontId="5" type="noConversion"/>
  </si>
  <si>
    <t>비상 홈넷/해제</t>
    <phoneticPr fontId="5" type="noConversion"/>
  </si>
  <si>
    <t>IP로확인/입주민 오작동</t>
    <phoneticPr fontId="5" type="noConversion"/>
  </si>
  <si>
    <t>22:40</t>
    <phoneticPr fontId="5" type="noConversion"/>
  </si>
  <si>
    <t>111-1302</t>
    <phoneticPr fontId="5" type="noConversion"/>
  </si>
  <si>
    <t>위층에서 쿵쿵 소리가 난다는 민원</t>
    <phoneticPr fontId="5" type="noConversion"/>
  </si>
  <si>
    <t>초소대원 출동하여 자제 요청함</t>
    <phoneticPr fontId="5" type="noConversion"/>
  </si>
  <si>
    <t>23:12</t>
    <phoneticPr fontId="5" type="noConversion"/>
  </si>
  <si>
    <t>무명</t>
    <phoneticPr fontId="5" type="noConversion"/>
  </si>
  <si>
    <t>소음</t>
    <phoneticPr fontId="5" type="noConversion"/>
  </si>
  <si>
    <t>121동앞 풋살장에서 축구하며 시끄럽다는 민원</t>
    <phoneticPr fontId="5" type="noConversion"/>
  </si>
  <si>
    <t>초소대원 출동하여 해산 조치함</t>
    <phoneticPr fontId="5" type="noConversion"/>
  </si>
  <si>
    <t>131-1204</t>
    <phoneticPr fontId="5" type="noConversion"/>
  </si>
  <si>
    <t>02:28</t>
    <phoneticPr fontId="5" type="noConversion"/>
  </si>
  <si>
    <t>최기호</t>
    <phoneticPr fontId="5" type="noConversion"/>
  </si>
  <si>
    <t>121-2103에서 성악 연습중인데 이른시간에 연습하도록 요청 해달라는 민원.</t>
    <phoneticPr fontId="5" type="noConversion"/>
  </si>
  <si>
    <t>B1에 도배 폐기물 무단투기되어 있으나 입주민이 작업자에게 연락해서 익일 처리 하겠다함.</t>
    <phoneticPr fontId="5" type="noConversion"/>
  </si>
  <si>
    <t>Ⓑ121-1호기 카메라 AS 요청함-&gt;AS 올시 103-2호기도 함께 점검요청 요망
Ⓑ123-1601호 공사 내용/인부 /자재 종류등 파악-&gt;지원센타로 내용전달 요청(연락 안받음)-&gt;18일 공사전에 내용파악하여 지원센타로 내용전달 요청-&gt;지원팀장 요청사항 -&gt; A. 공사연장X, 세대복도 폐기물은 오늘(2/18) 오후에 치울 예정
C. 보안이사께서 111동 승강기 연동해제 임의변경한 부분 경위에 대해서 알아보라 지시함 -&gt; FMLG 확인결과 자세한 내용은 장영덕이사 지시로 연동해제한 부분으로 확인됨  보안이사 보안일지에 기록하라고 함 -&gt; A. 다음주중에 처리 예정이라고 민원 응대 요망(지원센터 요청)</t>
    <phoneticPr fontId="5" type="noConversion"/>
  </si>
  <si>
    <t>주2</t>
    <phoneticPr fontId="5" type="noConversion"/>
  </si>
  <si>
    <t>10:23</t>
    <phoneticPr fontId="5" type="noConversion"/>
  </si>
  <si>
    <t>120-B1</t>
    <phoneticPr fontId="5" type="noConversion"/>
  </si>
  <si>
    <t>박종우</t>
    <phoneticPr fontId="5" type="noConversion"/>
  </si>
  <si>
    <t>완료A</t>
    <phoneticPr fontId="5" type="noConversion"/>
  </si>
  <si>
    <t>12:07</t>
    <phoneticPr fontId="5" type="noConversion"/>
  </si>
  <si>
    <t>110-2101</t>
    <phoneticPr fontId="5" type="noConversion"/>
  </si>
  <si>
    <t>110-2101 에서 모르는 차량 (97저6489) 확인요청</t>
    <phoneticPr fontId="5" type="noConversion"/>
  </si>
  <si>
    <t>이대진</t>
    <phoneticPr fontId="5" type="noConversion"/>
  </si>
  <si>
    <t>12:42</t>
    <phoneticPr fontId="5" type="noConversion"/>
  </si>
  <si>
    <t>106-603</t>
    <phoneticPr fontId="5" type="noConversion"/>
  </si>
  <si>
    <t>위층(703호)에서 아이들(남자2명)이 저녁 늦게까지 뛰어 다닌다는 민원
(부모는 없고  외국인 보모가 아이들 돌보고 있다고 함)</t>
    <phoneticPr fontId="5" type="noConversion"/>
  </si>
  <si>
    <t>3초소 원형준 대원 출동하여 아이들에게 상황 설명하고 자제요청</t>
    <phoneticPr fontId="5" type="noConversion"/>
  </si>
  <si>
    <t>13:04</t>
    <phoneticPr fontId="5" type="noConversion"/>
  </si>
  <si>
    <t>13:15</t>
    <phoneticPr fontId="5" type="noConversion"/>
  </si>
  <si>
    <t>13:27</t>
    <phoneticPr fontId="5" type="noConversion"/>
  </si>
  <si>
    <t>132-2102</t>
    <phoneticPr fontId="5" type="noConversion"/>
  </si>
  <si>
    <t>13:28</t>
    <phoneticPr fontId="5" type="noConversion"/>
  </si>
  <si>
    <t>143-1803</t>
    <phoneticPr fontId="5" type="noConversion"/>
  </si>
  <si>
    <t>비상_안방</t>
    <phoneticPr fontId="5" type="noConversion"/>
  </si>
  <si>
    <t>윗층에서 아이들 뛰는소리가 심하다는 민원</t>
    <phoneticPr fontId="5" type="noConversion"/>
  </si>
  <si>
    <t>IP연락 → 조심하시겠다고 함</t>
    <phoneticPr fontId="5" type="noConversion"/>
  </si>
  <si>
    <t>박종우</t>
    <phoneticPr fontId="5" type="noConversion"/>
  </si>
  <si>
    <t>완료A</t>
    <phoneticPr fontId="5" type="noConversion"/>
  </si>
  <si>
    <t>층간소음</t>
    <phoneticPr fontId="5" type="noConversion"/>
  </si>
  <si>
    <t>차량조회 -&gt; 배송차량으로 확인 -&gt; 민원인에게 피드백</t>
    <phoneticPr fontId="5" type="noConversion"/>
  </si>
  <si>
    <t>상부센서 및 커버 이탈(떨어짐)</t>
    <phoneticPr fontId="5" type="noConversion"/>
  </si>
  <si>
    <t>IP연락 →  입주민 오작동</t>
    <phoneticPr fontId="5" type="noConversion"/>
  </si>
  <si>
    <t>3초소 원형준 대원 출동 -&gt; 도배 작업으로 인한 소음으로 작업자에게
강력 주의 조치(소음 재발시 퇴거될 수 있다고 강력 경고)</t>
    <phoneticPr fontId="5" type="noConversion"/>
  </si>
  <si>
    <t>115-1F,B1,B2</t>
    <phoneticPr fontId="5" type="noConversion"/>
  </si>
  <si>
    <t>호출 X (115-B1 카드,호출X)</t>
    <phoneticPr fontId="5" type="noConversion"/>
  </si>
  <si>
    <t>A팀장 출동 → 전원리셋 개선안됨→  ERP등록 및 기전실 연락
-&gt; 안내문 부착,1F 쪽문 개방, B1,B2 개방중 -&gt; 2/21(월) 수리예정</t>
    <phoneticPr fontId="5" type="noConversion"/>
  </si>
  <si>
    <t>ERP등록 및 기전실 연락, 안내문 부착(개방상태) -&gt; 2/21(월) 수리예정</t>
    <phoneticPr fontId="5" type="noConversion"/>
  </si>
  <si>
    <t>15:40</t>
    <phoneticPr fontId="5" type="noConversion"/>
  </si>
  <si>
    <t>민원업무</t>
    <phoneticPr fontId="5" type="noConversion"/>
  </si>
  <si>
    <t>층간소음</t>
    <phoneticPr fontId="5" type="noConversion"/>
  </si>
  <si>
    <t>위층에서 러닝머신 뛰는 소리가 난다는 민원</t>
    <phoneticPr fontId="5" type="noConversion"/>
  </si>
  <si>
    <t>15:50</t>
    <phoneticPr fontId="5" type="noConversion"/>
  </si>
  <si>
    <t>2게이트</t>
    <phoneticPr fontId="5" type="noConversion"/>
  </si>
  <si>
    <t>4번 차단기</t>
    <phoneticPr fontId="5" type="noConversion"/>
  </si>
  <si>
    <t>2게이트 4번바 차량 번호 인식 안됨</t>
    <phoneticPr fontId="5" type="noConversion"/>
  </si>
  <si>
    <t>프로그램 리셋후 정상작동 확인</t>
    <phoneticPr fontId="5" type="noConversion"/>
  </si>
  <si>
    <r>
      <t xml:space="preserve">IP연락 -&gt; 자제요청 -&gt; 집에 들어온지 1분도 안된다고 억울하다고 하심
→ </t>
    </r>
    <r>
      <rPr>
        <sz val="10"/>
        <color theme="1"/>
        <rFont val="맑은 고딕"/>
        <family val="3"/>
        <charset val="129"/>
        <scheme val="minor"/>
      </rPr>
      <t>런닝머신 없고 층간소음 민원 들어오면 세대방문(1501호) 요청</t>
    </r>
    <phoneticPr fontId="5" type="noConversion"/>
  </si>
  <si>
    <t>106-1801</t>
    <phoneticPr fontId="5" type="noConversion"/>
  </si>
  <si>
    <t>16:24</t>
    <phoneticPr fontId="5" type="noConversion"/>
  </si>
  <si>
    <t>코로나확진</t>
    <phoneticPr fontId="5" type="noConversion"/>
  </si>
  <si>
    <t>2/21(월) 생활지원 센터 연락 안내</t>
    <phoneticPr fontId="5" type="noConversion"/>
  </si>
  <si>
    <t>106-1801호 어르신 부부 자진 신고</t>
    <phoneticPr fontId="5" type="noConversion"/>
  </si>
  <si>
    <t>109-701(공실)에서 공사하는 소리가 난다는 민원</t>
    <phoneticPr fontId="5" type="noConversion"/>
  </si>
  <si>
    <t>104-1401</t>
    <phoneticPr fontId="5" type="noConversion"/>
  </si>
  <si>
    <t>금</t>
    <phoneticPr fontId="5" type="noConversion"/>
  </si>
  <si>
    <t>야2</t>
    <phoneticPr fontId="5" type="noConversion"/>
  </si>
  <si>
    <t>완료B</t>
    <phoneticPr fontId="5" type="noConversion"/>
  </si>
  <si>
    <t>17:05</t>
    <phoneticPr fontId="5" type="noConversion"/>
  </si>
  <si>
    <t>103-2201</t>
    <phoneticPr fontId="5" type="noConversion"/>
  </si>
  <si>
    <t>생활민원</t>
    <phoneticPr fontId="5" type="noConversion"/>
  </si>
  <si>
    <t>택배오배송</t>
    <phoneticPr fontId="5" type="noConversion"/>
  </si>
  <si>
    <t>113-2201택배가 103-2201로 오배송</t>
    <phoneticPr fontId="5" type="noConversion"/>
  </si>
  <si>
    <t>전화 통화 --&gt; 내용전달, 찾아간다고함</t>
    <phoneticPr fontId="5" type="noConversion"/>
  </si>
  <si>
    <t>류정희</t>
    <phoneticPr fontId="5" type="noConversion"/>
  </si>
  <si>
    <t>17:13</t>
    <phoneticPr fontId="5" type="noConversion"/>
  </si>
  <si>
    <t>122-1703</t>
    <phoneticPr fontId="5" type="noConversion"/>
  </si>
  <si>
    <t>민원업무</t>
    <phoneticPr fontId="5" type="noConversion"/>
  </si>
  <si>
    <t>층간소음</t>
    <phoneticPr fontId="5" type="noConversion"/>
  </si>
  <si>
    <t>1803에서 애들이 뛴다는 민원</t>
    <phoneticPr fontId="5" type="noConversion"/>
  </si>
  <si>
    <t>IP 통화 --&gt; 자제요청</t>
    <phoneticPr fontId="5" type="noConversion"/>
  </si>
  <si>
    <t>17:19</t>
    <phoneticPr fontId="5" type="noConversion"/>
  </si>
  <si>
    <t>142-901</t>
    <phoneticPr fontId="5" type="noConversion"/>
  </si>
  <si>
    <t>관제업무</t>
    <phoneticPr fontId="5" type="noConversion"/>
  </si>
  <si>
    <t>홈넷</t>
    <phoneticPr fontId="5" type="noConversion"/>
  </si>
  <si>
    <t>비상_안방 해재</t>
    <phoneticPr fontId="5" type="noConversion"/>
  </si>
  <si>
    <t>IP 통화 --&gt; 세대원오작동 확인</t>
    <phoneticPr fontId="5" type="noConversion"/>
  </si>
  <si>
    <t>18:01</t>
    <phoneticPr fontId="5" type="noConversion"/>
  </si>
  <si>
    <t>108-1102</t>
    <phoneticPr fontId="5" type="noConversion"/>
  </si>
  <si>
    <t>민원소음</t>
    <phoneticPr fontId="5" type="noConversion"/>
  </si>
  <si>
    <t>1302에서 쿵쿵거리는 소음</t>
    <phoneticPr fontId="5" type="noConversion"/>
  </si>
  <si>
    <t>최기호</t>
    <phoneticPr fontId="5" type="noConversion"/>
  </si>
  <si>
    <t>18:02</t>
    <phoneticPr fontId="5" type="noConversion"/>
  </si>
  <si>
    <t>123-1003</t>
    <phoneticPr fontId="5" type="noConversion"/>
  </si>
  <si>
    <t>CCTV</t>
    <phoneticPr fontId="5" type="noConversion"/>
  </si>
  <si>
    <t>택시승차시 가방소지 여부 확인 요청</t>
    <phoneticPr fontId="5" type="noConversion"/>
  </si>
  <si>
    <t>CCTV조회 결과 가방 들고 탑승 확인, 민원인에게 내용전달 완료</t>
    <phoneticPr fontId="5" type="noConversion"/>
  </si>
  <si>
    <t>이원식</t>
    <phoneticPr fontId="5" type="noConversion"/>
  </si>
  <si>
    <t>18:58</t>
    <phoneticPr fontId="5" type="noConversion"/>
  </si>
  <si>
    <t>111~112-B1</t>
    <phoneticPr fontId="5" type="noConversion"/>
  </si>
  <si>
    <t>불법주정차</t>
    <phoneticPr fontId="5" type="noConversion"/>
  </si>
  <si>
    <t xml:space="preserve">통행에 방해가 되니 이동해달라는 민원 </t>
    <phoneticPr fontId="5" type="noConversion"/>
  </si>
  <si>
    <t>상황대원 출동 --&gt; 이동요청</t>
    <phoneticPr fontId="5" type="noConversion"/>
  </si>
  <si>
    <t>20:15</t>
    <phoneticPr fontId="5" type="noConversion"/>
  </si>
  <si>
    <t>118-102</t>
    <phoneticPr fontId="5" type="noConversion"/>
  </si>
  <si>
    <t>20:51</t>
    <phoneticPr fontId="5" type="noConversion"/>
  </si>
  <si>
    <t>109-2201</t>
    <phoneticPr fontId="5" type="noConversion"/>
  </si>
  <si>
    <t xml:space="preserve">2301에서 쿵쿵거리는 소음 </t>
    <phoneticPr fontId="5" type="noConversion"/>
  </si>
  <si>
    <t>20:53</t>
    <phoneticPr fontId="5" type="noConversion"/>
  </si>
  <si>
    <t>103-402</t>
    <phoneticPr fontId="5" type="noConversion"/>
  </si>
  <si>
    <t>22:19</t>
    <phoneticPr fontId="5" type="noConversion"/>
  </si>
  <si>
    <t>127-1602</t>
    <phoneticPr fontId="5" type="noConversion"/>
  </si>
  <si>
    <t>교대 파출소</t>
    <phoneticPr fontId="5" type="noConversion"/>
  </si>
  <si>
    <t xml:space="preserve">세대원 어머님께 연락하여 아드님 핸드폰으로 연락할수있게 내용 전달 함 </t>
    <phoneticPr fontId="5" type="noConversion"/>
  </si>
  <si>
    <t xml:space="preserve">세대원 김민재학생이 술이 너무 취해 교대 파출소에서 보호하고 있으니 가족과 통화를 할수 있게 해달라는 경찰 요청 </t>
    <phoneticPr fontId="5" type="noConversion"/>
  </si>
  <si>
    <r>
      <rPr>
        <sz val="10"/>
        <rFont val="맑은 고딕"/>
        <family val="3"/>
        <charset val="129"/>
      </rPr>
      <t>★</t>
    </r>
    <r>
      <rPr>
        <sz val="10"/>
        <rFont val="맑은 고딕"/>
        <family val="3"/>
        <charset val="129"/>
        <scheme val="minor"/>
      </rPr>
      <t>121-1호기 카메라 AS 요청함-&gt;AS 올시 103-2호기도 함께 점검요청 요망</t>
    </r>
    <phoneticPr fontId="5" type="noConversion"/>
  </si>
  <si>
    <t>110-1601</t>
    <phoneticPr fontId="5" type="noConversion"/>
  </si>
  <si>
    <t>23:58</t>
    <phoneticPr fontId="5" type="noConversion"/>
  </si>
  <si>
    <t>110-1501</t>
    <phoneticPr fontId="5" type="noConversion"/>
  </si>
  <si>
    <t>110-1601</t>
    <phoneticPr fontId="5" type="noConversion"/>
  </si>
  <si>
    <t>1501호에서 소리 지른다는 민원-&gt;"1601호 죽어라" 라고 소리 지른다며 평소에도 그렇지만 오늘 유난히 시끄러워 잠을 못잔다며 출동요청함.1501호 주민이 치매가 있는거 같다고함</t>
    <phoneticPr fontId="5" type="noConversion"/>
  </si>
  <si>
    <t>초소대원 출동하여 소음자제 요청함</t>
    <phoneticPr fontId="5" type="noConversion"/>
  </si>
  <si>
    <t>01:57</t>
    <phoneticPr fontId="5" type="noConversion"/>
  </si>
  <si>
    <t>104-1001</t>
    <phoneticPr fontId="5" type="noConversion"/>
  </si>
  <si>
    <t xml:space="preserve">Ⓑ독서실 카드키 고리 파손--&gt; 교체요청
</t>
    <phoneticPr fontId="5" type="noConversion"/>
  </si>
  <si>
    <t>04:55</t>
    <phoneticPr fontId="5" type="noConversion"/>
  </si>
  <si>
    <t>115-1호기</t>
    <phoneticPr fontId="5" type="noConversion"/>
  </si>
  <si>
    <t>E/V</t>
    <phoneticPr fontId="5" type="noConversion"/>
  </si>
  <si>
    <t>천정등 깜박거림</t>
    <phoneticPr fontId="5" type="noConversion"/>
  </si>
  <si>
    <t>ERP 접수</t>
    <phoneticPr fontId="5" type="noConversion"/>
  </si>
  <si>
    <t>서광석</t>
    <phoneticPr fontId="5" type="noConversion"/>
  </si>
  <si>
    <t>토</t>
    <phoneticPr fontId="5" type="noConversion"/>
  </si>
  <si>
    <t>주1</t>
    <phoneticPr fontId="5" type="noConversion"/>
  </si>
  <si>
    <t xml:space="preserve">B. 독서실 카드키 고리 파손--&gt; 교체요청
B. 121-1호기 카메라 AS 요청함-&gt;AS 올시 103-2호기도 함께 점검요청 요망
</t>
    <phoneticPr fontId="5" type="noConversion"/>
  </si>
  <si>
    <t>09:28</t>
    <phoneticPr fontId="5" type="noConversion"/>
  </si>
  <si>
    <t>119-1902</t>
    <phoneticPr fontId="5" type="noConversion"/>
  </si>
  <si>
    <t>6초소대원출동--&gt;민원내용전달--&gt;피드백함</t>
    <phoneticPr fontId="5" type="noConversion"/>
  </si>
  <si>
    <t>안방,안방 옆방쪽에서 시끄러워요 민원인: 010-9191-8947</t>
    <phoneticPr fontId="5" type="noConversion"/>
  </si>
  <si>
    <t>10:24</t>
    <phoneticPr fontId="5" type="noConversion"/>
  </si>
  <si>
    <t>124-702</t>
    <phoneticPr fontId="5" type="noConversion"/>
  </si>
  <si>
    <t>분실물</t>
    <phoneticPr fontId="5" type="noConversion"/>
  </si>
  <si>
    <t>124동 주변 지하주차장에서 보라색털뭉치 열쇠 분실 습득확인요청 
010-9237-3105</t>
    <phoneticPr fontId="5" type="noConversion"/>
  </si>
  <si>
    <t>각초소 내용 전파 --&gt; 현재 습득물 없고 추후 습득시 연락하기로 함</t>
    <phoneticPr fontId="5" type="noConversion"/>
  </si>
  <si>
    <t>11:57</t>
    <phoneticPr fontId="5" type="noConversion"/>
  </si>
  <si>
    <t>143-1004</t>
    <phoneticPr fontId="5" type="noConversion"/>
  </si>
  <si>
    <t>윗층 공사하듯이 너무 시끄러워요 010-9928-7175</t>
    <phoneticPr fontId="5" type="noConversion"/>
  </si>
  <si>
    <t>6초소대원출동--&gt;민원내용전달--&gt;피드백 안됨(전화부재)</t>
    <phoneticPr fontId="5" type="noConversion"/>
  </si>
  <si>
    <t>115-902</t>
    <phoneticPr fontId="5" type="noConversion"/>
  </si>
  <si>
    <t>12:57</t>
    <phoneticPr fontId="5" type="noConversion"/>
  </si>
  <si>
    <t>긴급차량</t>
    <phoneticPr fontId="5" type="noConversion"/>
  </si>
  <si>
    <t>구급차 8초소 입차 --&gt; 코로나환자로 추정</t>
    <phoneticPr fontId="5" type="noConversion"/>
  </si>
  <si>
    <t>주차단속   3대,  이동주차  0대, 경고장발부  3대</t>
    <phoneticPr fontId="5" type="noConversion"/>
  </si>
  <si>
    <t>13:16</t>
    <phoneticPr fontId="5" type="noConversion"/>
  </si>
  <si>
    <t>112-2103</t>
    <phoneticPr fontId="5" type="noConversion"/>
  </si>
  <si>
    <t>윗층  너무 시끄러워요 010-8868-6002</t>
    <phoneticPr fontId="5" type="noConversion"/>
  </si>
  <si>
    <t>2초소대원출동--&gt;민원내용전달--&gt;피드백함(짐반입중인 세대)</t>
    <phoneticPr fontId="5" type="noConversion"/>
  </si>
  <si>
    <t>13:58</t>
    <phoneticPr fontId="5" type="noConversion"/>
  </si>
  <si>
    <t>118-m층</t>
    <phoneticPr fontId="5" type="noConversion"/>
  </si>
  <si>
    <t>주차장흡연</t>
    <phoneticPr fontId="5" type="noConversion"/>
  </si>
  <si>
    <r>
      <t xml:space="preserve">118-M층 내에서 상습 흡연자 있음 단속요청 </t>
    </r>
    <r>
      <rPr>
        <b/>
        <sz val="10"/>
        <color rgb="FF0000FF"/>
        <rFont val="맑은 고딕"/>
        <family val="3"/>
        <charset val="129"/>
        <scheme val="minor"/>
      </rPr>
      <t>YG 010-6207-8516</t>
    </r>
    <phoneticPr fontId="5" type="noConversion"/>
  </si>
  <si>
    <t>6초소대원출동--&gt;흡연자 단속 조치함</t>
    <phoneticPr fontId="5" type="noConversion"/>
  </si>
  <si>
    <t>14:16</t>
    <phoneticPr fontId="5" type="noConversion"/>
  </si>
  <si>
    <t>주차단속</t>
    <phoneticPr fontId="5" type="noConversion"/>
  </si>
  <si>
    <t xml:space="preserve">143-B1 전기차충전소에 일반차가 주차되어 있음 </t>
    <phoneticPr fontId="5" type="noConversion"/>
  </si>
  <si>
    <t>143-B1</t>
    <phoneticPr fontId="5" type="noConversion"/>
  </si>
  <si>
    <t>15:00</t>
    <phoneticPr fontId="5" type="noConversion"/>
  </si>
  <si>
    <t>112-1</t>
    <phoneticPr fontId="5" type="noConversion"/>
  </si>
  <si>
    <t>순찰</t>
    <phoneticPr fontId="5" type="noConversion"/>
  </si>
  <si>
    <t>112-1 손소독제 교체요망</t>
    <phoneticPr fontId="5" type="noConversion"/>
  </si>
  <si>
    <t>상황실대원출동--&gt;교체완료</t>
    <phoneticPr fontId="5" type="noConversion"/>
  </si>
  <si>
    <t>106-2302</t>
    <phoneticPr fontId="5" type="noConversion"/>
  </si>
  <si>
    <t>택배파손</t>
    <phoneticPr fontId="5" type="noConversion"/>
  </si>
  <si>
    <t>통합택배에서 106-2302호 택배 파손으로 입주민연락요망</t>
    <phoneticPr fontId="5" type="noConversion"/>
  </si>
  <si>
    <t>입주민동의하에 연락처 알려줌</t>
    <phoneticPr fontId="5" type="noConversion"/>
  </si>
  <si>
    <t>15:05</t>
    <phoneticPr fontId="5" type="noConversion"/>
  </si>
  <si>
    <t>9초소대원출동--&gt;주차 단속 조치함--&gt;142-202호 차량임(03서3403)
19시 이후에 들어온다함</t>
    <phoneticPr fontId="5" type="noConversion"/>
  </si>
  <si>
    <t>주차단속   7대,  이동주차  1대, 경고장발부  6대</t>
    <phoneticPr fontId="5" type="noConversion"/>
  </si>
  <si>
    <t>5초소대원 출동--&gt;(출차:15:20)</t>
    <phoneticPr fontId="5" type="noConversion"/>
  </si>
  <si>
    <t>15:36</t>
    <phoneticPr fontId="5" type="noConversion"/>
  </si>
  <si>
    <t>113-B2</t>
    <phoneticPr fontId="5" type="noConversion"/>
  </si>
  <si>
    <t>공동현관문</t>
    <phoneticPr fontId="5" type="noConversion"/>
  </si>
  <si>
    <t>카드키가 안된다는 민원 010-8742-9380  점검요청</t>
    <phoneticPr fontId="5" type="noConversion"/>
  </si>
  <si>
    <t>2초소대원출동--&gt;리셋 후 정상작동--&gt;피드백완료</t>
    <phoneticPr fontId="5" type="noConversion"/>
  </si>
  <si>
    <t>5초소대원 출동--&gt;(출차:15:44)</t>
    <phoneticPr fontId="5" type="noConversion"/>
  </si>
  <si>
    <t>16:12</t>
    <phoneticPr fontId="5" type="noConversion"/>
  </si>
  <si>
    <t>C. 142-202호 차량임(03서3403)  19시 이후에 들어온다함--&gt;확인요망</t>
    <phoneticPr fontId="5" type="noConversion"/>
  </si>
  <si>
    <t>일</t>
    <phoneticPr fontId="5" type="noConversion"/>
  </si>
  <si>
    <t>야1</t>
    <phoneticPr fontId="5" type="noConversion"/>
  </si>
  <si>
    <t>5초소대원 출동--&gt;(출차:16:38)</t>
    <phoneticPr fontId="5" type="noConversion"/>
  </si>
  <si>
    <t>16:54</t>
    <phoneticPr fontId="5" type="noConversion"/>
  </si>
  <si>
    <t>133-1902</t>
    <phoneticPr fontId="5" type="noConversion"/>
  </si>
  <si>
    <t>비상_홈넷</t>
    <phoneticPr fontId="5" type="noConversion"/>
  </si>
  <si>
    <t>IP 연락 -&gt; 입주민 오작동</t>
    <phoneticPr fontId="5" type="noConversion"/>
  </si>
  <si>
    <t>이종화</t>
    <phoneticPr fontId="5" type="noConversion"/>
  </si>
  <si>
    <t>완료A</t>
    <phoneticPr fontId="5" type="noConversion"/>
  </si>
  <si>
    <t>17:40</t>
    <phoneticPr fontId="5" type="noConversion"/>
  </si>
  <si>
    <t>135-801</t>
    <phoneticPr fontId="5" type="noConversion"/>
  </si>
  <si>
    <t>17:42</t>
    <phoneticPr fontId="5" type="noConversion"/>
  </si>
  <si>
    <t>124-2001</t>
    <phoneticPr fontId="5" type="noConversion"/>
  </si>
  <si>
    <t>IP 연락 -&gt; 자제요청</t>
    <phoneticPr fontId="5" type="noConversion"/>
  </si>
  <si>
    <t>위층에서 저녁 9시이후 12시 넘어서까지 발망치 및 물건 옮기는 소음 심함(민원인: 010-010-9487-0130)</t>
    <phoneticPr fontId="5" type="noConversion"/>
  </si>
  <si>
    <t>17:50</t>
    <phoneticPr fontId="5" type="noConversion"/>
  </si>
  <si>
    <t>17:52</t>
    <phoneticPr fontId="5" type="noConversion"/>
  </si>
  <si>
    <t>124-1203</t>
    <phoneticPr fontId="5" type="noConversion"/>
  </si>
  <si>
    <t>위층에서 가구 옯기는 소리가 심하다는 민원(민원인: 010-9094-0150)</t>
    <phoneticPr fontId="5" type="noConversion"/>
  </si>
  <si>
    <t>105동 분수대</t>
  </si>
  <si>
    <t>105동 분수대 입구 갓등 파손</t>
    <phoneticPr fontId="5" type="noConversion"/>
  </si>
  <si>
    <t>18:03</t>
    <phoneticPr fontId="5" type="noConversion"/>
  </si>
  <si>
    <t>135-1602</t>
    <phoneticPr fontId="5" type="noConversion"/>
  </si>
  <si>
    <t>ERP 등록 -&gt; 기전실 연락</t>
    <phoneticPr fontId="5" type="noConversion"/>
  </si>
  <si>
    <t>1702호 통화 -&gt; 자제요청</t>
    <phoneticPr fontId="5" type="noConversion"/>
  </si>
  <si>
    <t>18:40</t>
    <phoneticPr fontId="5" type="noConversion"/>
  </si>
  <si>
    <t>104-B1</t>
    <phoneticPr fontId="5" type="noConversion"/>
  </si>
  <si>
    <t>2초소 정경호 대원 출동 -&gt; 정상작동 확인</t>
    <phoneticPr fontId="5" type="noConversion"/>
  </si>
  <si>
    <t>공동현관문 고장 (민원인: 010-2286-6720)</t>
    <phoneticPr fontId="5" type="noConversion"/>
  </si>
  <si>
    <t>19:01</t>
    <phoneticPr fontId="5" type="noConversion"/>
  </si>
  <si>
    <t>136-1601</t>
    <phoneticPr fontId="5" type="noConversion"/>
  </si>
  <si>
    <t xml:space="preserve">19:10 </t>
    <phoneticPr fontId="5" type="noConversion"/>
  </si>
  <si>
    <t>이대진</t>
    <phoneticPr fontId="5" type="noConversion"/>
  </si>
  <si>
    <t>9초소 허명 대원 출동 -&gt; 주차확인 -&gt; 차량 없음</t>
    <phoneticPr fontId="5" type="noConversion"/>
  </si>
  <si>
    <t>134-2003</t>
    <phoneticPr fontId="5" type="noConversion"/>
  </si>
  <si>
    <t>20:32</t>
    <phoneticPr fontId="5" type="noConversion"/>
  </si>
  <si>
    <t>비상_안방</t>
    <phoneticPr fontId="5" type="noConversion"/>
  </si>
  <si>
    <t>20:37</t>
    <phoneticPr fontId="5" type="noConversion"/>
  </si>
  <si>
    <t>21:20</t>
    <phoneticPr fontId="5" type="noConversion"/>
  </si>
  <si>
    <t>128-1901</t>
    <phoneticPr fontId="5" type="noConversion"/>
  </si>
  <si>
    <t xml:space="preserve">IP 연락 -&gt; 입주민 오작동 </t>
    <phoneticPr fontId="5" type="noConversion"/>
  </si>
  <si>
    <t xml:space="preserve">이종화 </t>
    <phoneticPr fontId="5" type="noConversion"/>
  </si>
  <si>
    <t>132-1F 3,4L</t>
    <phoneticPr fontId="5" type="noConversion"/>
  </si>
  <si>
    <t>03서 3403 일반차량이 전기차충전소에 주차유무 확인 요청</t>
    <phoneticPr fontId="5" type="noConversion"/>
  </si>
  <si>
    <t>차단기</t>
    <phoneticPr fontId="5" type="noConversion"/>
  </si>
  <si>
    <t>2게이트 3번 차단기 네트워크 연결 안됨</t>
    <phoneticPr fontId="5" type="noConversion"/>
  </si>
  <si>
    <t>21:51</t>
    <phoneticPr fontId="5" type="noConversion"/>
  </si>
  <si>
    <t>139-2302</t>
    <phoneticPr fontId="5" type="noConversion"/>
  </si>
  <si>
    <t>ERP 등록 -&gt; 기전실 연락 -&gt; A조 리셋후 정상작동 확인</t>
    <phoneticPr fontId="5" type="noConversion"/>
  </si>
  <si>
    <t>22:42</t>
    <phoneticPr fontId="5" type="noConversion"/>
  </si>
  <si>
    <t>129동</t>
    <phoneticPr fontId="5" type="noConversion"/>
  </si>
  <si>
    <t>23:36</t>
    <phoneticPr fontId="5" type="noConversion"/>
  </si>
  <si>
    <t>138-1502</t>
    <phoneticPr fontId="5" type="noConversion"/>
  </si>
  <si>
    <t>IP 연락 안됨 -&gt; 6초소 문완수 대원 출동 -&gt; 부재중 -&gt; 민원인에 내용전달</t>
    <phoneticPr fontId="5" type="noConversion"/>
  </si>
  <si>
    <t>위층에서 쿵쿵소리와 떠드는 소리 심함</t>
    <phoneticPr fontId="5" type="noConversion"/>
  </si>
  <si>
    <t xml:space="preserve">9초소 허명 대원 출동 -&gt; 자제 요청 </t>
    <phoneticPr fontId="5" type="noConversion"/>
  </si>
  <si>
    <t>00:25</t>
    <phoneticPr fontId="5" type="noConversion"/>
  </si>
  <si>
    <t>115동 1호기</t>
    <phoneticPr fontId="5" type="noConversion"/>
  </si>
  <si>
    <t>129동 폐기물(나무의자, 매트) 무단 투기 확인 건(8초소 정재현 대원)</t>
    <phoneticPr fontId="5" type="noConversion"/>
  </si>
  <si>
    <t>나무의자는 2/19 09:36경 투기(1호기 우측 내림 802호, 803호로 추정), 매트는 2/20 12:44경 투기(1호기 왼쪽 내림 1901호로 추정) -&gt; 8초소 내용전달</t>
    <phoneticPr fontId="5" type="noConversion"/>
  </si>
  <si>
    <t>19:25</t>
    <phoneticPr fontId="5" type="noConversion"/>
  </si>
  <si>
    <t>공동현관문 호출X, 카드 X</t>
    <phoneticPr fontId="5" type="noConversion"/>
  </si>
  <si>
    <r>
      <t xml:space="preserve">B. 독서실 카드키 고리 파손--&gt; 교체요청
B. 121-1호기 카메라 AS 요청함-&gt;AS 올시 103-2호기도 함께 점검요청 요망
C. 142-202호 차량임(03서3403)  19시 이후에 들어온다함--&gt;확인요망 -&gt; </t>
    </r>
    <r>
      <rPr>
        <sz val="10"/>
        <color rgb="FF0000FF"/>
        <rFont val="맑은 고딕"/>
        <family val="3"/>
        <charset val="129"/>
        <scheme val="minor"/>
      </rPr>
      <t>A. 차량 없음 확인</t>
    </r>
    <phoneticPr fontId="5" type="noConversion"/>
  </si>
  <si>
    <t>04:45</t>
    <phoneticPr fontId="5" type="noConversion"/>
  </si>
  <si>
    <t>순찰차</t>
    <phoneticPr fontId="5" type="noConversion"/>
  </si>
  <si>
    <t>1게이트 05:00 출차</t>
    <phoneticPr fontId="5" type="noConversion"/>
  </si>
  <si>
    <t>이종화</t>
    <phoneticPr fontId="5" type="noConversion"/>
  </si>
  <si>
    <t>124동~126동 순찰 목적으로 3게이트 입차</t>
    <phoneticPr fontId="5" type="noConversion"/>
  </si>
  <si>
    <t>124동~126동</t>
    <phoneticPr fontId="5" type="noConversion"/>
  </si>
  <si>
    <t>7초소 우창래 대원 출동 -&gt; 호출X, 카드X, 개방 -&gt; 순찰 박동만 대원 출동   -&gt; 리셋시도 개선안됨 -&gt; ERP 등록 -&gt; 기전실 수리 -&gt; 정상작동 확인</t>
    <phoneticPr fontId="5" type="noConversion"/>
  </si>
  <si>
    <t>ERP 등록 -&gt; 기전실 연락 -&gt; 고장 반복</t>
    <phoneticPr fontId="5" type="noConversion"/>
  </si>
  <si>
    <t>A. 서버컴퓨터 무선마우스 AAA건전지 X 2개 교체(A조 영수증 처리 예정)
A. 자이안센터 1층 노인정방향 와이어자물쇠 파손</t>
    <phoneticPr fontId="5" type="noConversion"/>
  </si>
  <si>
    <t>B. 121-1호기 카메라 AS 요청함-&gt;AS 올시 103-2호기도 함께 점검요청 요망
A. 자이안센터 1층 노인정방향 와이어자물쇠 파손</t>
    <phoneticPr fontId="5" type="noConversion"/>
  </si>
  <si>
    <t xml:space="preserve">B.5초소 IP 액정 화면 블랙아웃. 상황실 전환 X
B.2월13일 103동 폐기물 보름넘게 방치된것 B조에서 처리
각조근무시간에 나온 폐기물 각조에서 처리요망
</t>
    <phoneticPr fontId="5" type="noConversion"/>
  </si>
  <si>
    <t>인수인계</t>
    <phoneticPr fontId="5" type="noConversion"/>
  </si>
  <si>
    <t>윤현석</t>
    <phoneticPr fontId="5" type="noConversion"/>
  </si>
  <si>
    <t>주2</t>
    <phoneticPr fontId="5" type="noConversion"/>
  </si>
  <si>
    <t>완료C</t>
    <phoneticPr fontId="5" type="noConversion"/>
  </si>
  <si>
    <t>106-101</t>
    <phoneticPr fontId="5" type="noConversion"/>
  </si>
  <si>
    <t>09:33</t>
    <phoneticPr fontId="5" type="noConversion"/>
  </si>
  <si>
    <t>홈넷</t>
    <phoneticPr fontId="5" type="noConversion"/>
  </si>
  <si>
    <t>안방비상</t>
    <phoneticPr fontId="5" type="noConversion"/>
  </si>
  <si>
    <t>115-1 EV</t>
    <phoneticPr fontId="5" type="noConversion"/>
  </si>
  <si>
    <t>09:34</t>
    <phoneticPr fontId="5" type="noConversion"/>
  </si>
  <si>
    <t>EV 천정등</t>
    <phoneticPr fontId="5" type="noConversion"/>
  </si>
  <si>
    <t>131-12L-B1</t>
    <phoneticPr fontId="5" type="noConversion"/>
  </si>
  <si>
    <t>09:35</t>
    <phoneticPr fontId="5" type="noConversion"/>
  </si>
  <si>
    <t>관제업무</t>
    <phoneticPr fontId="5" type="noConversion"/>
  </si>
  <si>
    <t>호출X 카드O</t>
    <phoneticPr fontId="5" type="noConversion"/>
  </si>
  <si>
    <t>공동현관문</t>
    <phoneticPr fontId="5" type="noConversion"/>
  </si>
  <si>
    <t>EV 천정등 깜박거림</t>
    <phoneticPr fontId="5" type="noConversion"/>
  </si>
  <si>
    <t>주차단속   18대,  이동주차  1대, 경고장발부  17대</t>
    <phoneticPr fontId="5" type="noConversion"/>
  </si>
  <si>
    <t>FMLG 접수완료 -&gt; 천정등 교체 작업완료</t>
    <phoneticPr fontId="5" type="noConversion"/>
  </si>
  <si>
    <t xml:space="preserve">erp등록완료 안내문 부착완료 개방상태 </t>
    <phoneticPr fontId="5" type="noConversion"/>
  </si>
  <si>
    <t>114-601</t>
    <phoneticPr fontId="5" type="noConversion"/>
  </si>
  <si>
    <t>11:39</t>
    <phoneticPr fontId="5" type="noConversion"/>
  </si>
  <si>
    <t>11:53</t>
    <phoneticPr fontId="5" type="noConversion"/>
  </si>
  <si>
    <t>116-B1,M층</t>
    <phoneticPr fontId="5" type="noConversion"/>
  </si>
  <si>
    <t>민원업무</t>
    <phoneticPr fontId="5" type="noConversion"/>
  </si>
  <si>
    <t>순찰</t>
    <phoneticPr fontId="5" type="noConversion"/>
  </si>
  <si>
    <t>6초소대원께 내용전달 완료 및 다음조 내용전달 예정</t>
    <phoneticPr fontId="5" type="noConversion"/>
  </si>
  <si>
    <t>지원센터 민원 / 116-B1,M층~ 118동쪽 내일 오전8시30분경 흡연자 단속요청</t>
    <phoneticPr fontId="5" type="noConversion"/>
  </si>
  <si>
    <t>12:00</t>
    <phoneticPr fontId="5" type="noConversion"/>
  </si>
  <si>
    <t>입주민</t>
    <phoneticPr fontId="5" type="noConversion"/>
  </si>
  <si>
    <t>생활업무</t>
    <phoneticPr fontId="5" type="noConversion"/>
  </si>
  <si>
    <t>종량제봉투</t>
    <phoneticPr fontId="5" type="noConversion"/>
  </si>
  <si>
    <t xml:space="preserve">성광확인결과 수거가능 --&gt; 피드백완료 </t>
    <phoneticPr fontId="5" type="noConversion"/>
  </si>
  <si>
    <t>영업용 종량제봉투 75리터 수거 가능여부 확인요청 010-4678-7175</t>
    <phoneticPr fontId="5" type="noConversion"/>
  </si>
  <si>
    <t>121-2401</t>
    <phoneticPr fontId="5" type="noConversion"/>
  </si>
  <si>
    <t>010-6433-4285 이마트배송차량 지상으로 출입시켜달라는 요청</t>
    <phoneticPr fontId="5" type="noConversion"/>
  </si>
  <si>
    <t>12:19</t>
    <phoneticPr fontId="5" type="noConversion"/>
  </si>
  <si>
    <t>출입요청</t>
    <phoneticPr fontId="5" type="noConversion"/>
  </si>
  <si>
    <t xml:space="preserve">생활지원센터 허가 받고 지상출입가능하다고 안내함 </t>
    <phoneticPr fontId="5" type="noConversion"/>
  </si>
  <si>
    <t>12:15</t>
    <phoneticPr fontId="5" type="noConversion"/>
  </si>
  <si>
    <t>적외선비상</t>
    <phoneticPr fontId="5" type="noConversion"/>
  </si>
  <si>
    <t>입주청소중 -&gt; 해제완료</t>
    <phoneticPr fontId="5" type="noConversion"/>
  </si>
  <si>
    <t>12:27</t>
    <phoneticPr fontId="5" type="noConversion"/>
  </si>
  <si>
    <t>해제완료</t>
    <phoneticPr fontId="5" type="noConversion"/>
  </si>
  <si>
    <t xml:space="preserve">C. 관리비고지서 배포완료
C. 111동 EV 연동작업 수,목요일 작업완료예정
C. 120동 공동현관문 안쪽만 정상작동
C. 지원센터 민원 / 116-B1,M층~ 118동쪽 내일오전8시30분경 흡연자 단속요청
C. 보안이사 CCTV 관련내용 실무보고서 작성하지 말 것 </t>
    <phoneticPr fontId="5" type="noConversion"/>
  </si>
  <si>
    <t>120-2503</t>
    <phoneticPr fontId="5" type="noConversion"/>
  </si>
  <si>
    <t>13:24</t>
    <phoneticPr fontId="5" type="noConversion"/>
  </si>
  <si>
    <t>인테리어공사세대로 확인</t>
    <phoneticPr fontId="5" type="noConversion"/>
  </si>
  <si>
    <t>112-1 EV</t>
    <phoneticPr fontId="5" type="noConversion"/>
  </si>
  <si>
    <t>손소독제</t>
    <phoneticPr fontId="5" type="noConversion"/>
  </si>
  <si>
    <t>펌프파손 교체요청</t>
    <phoneticPr fontId="5" type="noConversion"/>
  </si>
  <si>
    <t>122동 입주민</t>
    <phoneticPr fontId="5" type="noConversion"/>
  </si>
  <si>
    <t>층간소음</t>
    <phoneticPr fontId="5" type="noConversion"/>
  </si>
  <si>
    <t>010-9452-3649 민원인 2201호 공사소음이 너무 크다는 민원</t>
    <phoneticPr fontId="5" type="noConversion"/>
  </si>
  <si>
    <t xml:space="preserve">21일~22일 철거날로 확인 </t>
    <phoneticPr fontId="5" type="noConversion"/>
  </si>
  <si>
    <t>13:55</t>
    <phoneticPr fontId="5" type="noConversion"/>
  </si>
  <si>
    <t>주차단속   3대,  이동주차  2대, 경고장발부  1대</t>
    <phoneticPr fontId="5" type="noConversion"/>
  </si>
  <si>
    <t>15:50</t>
    <phoneticPr fontId="5" type="noConversion"/>
  </si>
  <si>
    <t>YG</t>
    <phoneticPr fontId="5" type="noConversion"/>
  </si>
  <si>
    <t>주차단속</t>
    <phoneticPr fontId="5" type="noConversion"/>
  </si>
  <si>
    <t>자이안센터 지하1층 차량 6대 경고장 부착 단속요청</t>
    <phoneticPr fontId="5" type="noConversion"/>
  </si>
  <si>
    <t>교체완료</t>
    <phoneticPr fontId="5" type="noConversion"/>
  </si>
  <si>
    <t>경고장 3대 부착 및 이동주차 1대</t>
    <phoneticPr fontId="5" type="noConversion"/>
  </si>
  <si>
    <t>월</t>
    <phoneticPr fontId="5" type="noConversion"/>
  </si>
  <si>
    <t>야2</t>
    <phoneticPr fontId="5" type="noConversion"/>
  </si>
  <si>
    <t>16:41</t>
    <phoneticPr fontId="5" type="noConversion"/>
  </si>
  <si>
    <t>140-20F</t>
    <phoneticPr fontId="5" type="noConversion"/>
  </si>
  <si>
    <t>화재경보</t>
    <phoneticPr fontId="5" type="noConversion"/>
  </si>
  <si>
    <t>이종화</t>
    <phoneticPr fontId="5" type="noConversion"/>
  </si>
  <si>
    <t>완료A</t>
    <phoneticPr fontId="5" type="noConversion"/>
  </si>
  <si>
    <t>16:43</t>
    <phoneticPr fontId="5" type="noConversion"/>
  </si>
  <si>
    <t>140-2003</t>
    <phoneticPr fontId="5" type="noConversion"/>
  </si>
  <si>
    <t>17:00</t>
    <phoneticPr fontId="5" type="noConversion"/>
  </si>
  <si>
    <t>115-1호기</t>
    <phoneticPr fontId="5" type="noConversion"/>
  </si>
  <si>
    <t>E/V</t>
    <phoneticPr fontId="5" type="noConversion"/>
  </si>
  <si>
    <t>소방차</t>
    <phoneticPr fontId="5" type="noConversion"/>
  </si>
  <si>
    <t>16:59</t>
    <phoneticPr fontId="5" type="noConversion"/>
  </si>
  <si>
    <t>8초소 17:15 출차</t>
    <phoneticPr fontId="5" type="noConversion"/>
  </si>
  <si>
    <t>스프링클러</t>
    <phoneticPr fontId="5" type="noConversion"/>
  </si>
  <si>
    <t>2004호 스프링클러 파손 민원</t>
    <phoneticPr fontId="5" type="noConversion"/>
  </si>
  <si>
    <t>140-2004</t>
    <phoneticPr fontId="5" type="noConversion"/>
  </si>
  <si>
    <t>1호기 E/V 안에 전등이 깜박거림 고장반복</t>
    <phoneticPr fontId="5" type="noConversion"/>
  </si>
  <si>
    <t>화재경보 및 스프링클러 파손 입주민 신고로 8초소 입차</t>
    <phoneticPr fontId="5" type="noConversion"/>
  </si>
  <si>
    <t>9초소 대근 박동만 대원 출동 -&gt; 2004호 입주민이 짐옮기다 스프링클러 파손으로 화재경보 발생 확인</t>
    <phoneticPr fontId="5" type="noConversion"/>
  </si>
  <si>
    <t>17:49</t>
    <phoneticPr fontId="5" type="noConversion"/>
  </si>
  <si>
    <t>차단기</t>
    <phoneticPr fontId="5" type="noConversion"/>
  </si>
  <si>
    <t>부스 및 상황실 리셋 후 정상작동 확인</t>
    <phoneticPr fontId="5" type="noConversion"/>
  </si>
  <si>
    <t>18:35</t>
    <phoneticPr fontId="5" type="noConversion"/>
  </si>
  <si>
    <t>104-103</t>
    <phoneticPr fontId="5" type="noConversion"/>
  </si>
  <si>
    <t>18:40</t>
    <phoneticPr fontId="5" type="noConversion"/>
  </si>
  <si>
    <t>139-1F</t>
    <phoneticPr fontId="5" type="noConversion"/>
  </si>
  <si>
    <t xml:space="preserve">카드X, 호출X </t>
    <phoneticPr fontId="5" type="noConversion"/>
  </si>
  <si>
    <t>FMLG A/S신청 -&gt; 수리 완료</t>
    <phoneticPr fontId="5" type="noConversion"/>
  </si>
  <si>
    <t>19:10</t>
    <phoneticPr fontId="5" type="noConversion"/>
  </si>
  <si>
    <t>143-B2</t>
    <phoneticPr fontId="5" type="noConversion"/>
  </si>
  <si>
    <t>오물</t>
    <phoneticPr fontId="5" type="noConversion"/>
  </si>
  <si>
    <t>9초소 대근 박동만 대원 출동 -&gt; 기름 제거 완료</t>
    <phoneticPr fontId="5" type="noConversion"/>
  </si>
  <si>
    <t>바닥에 기름이 흘려져 있어 사고 위험(민원인: 010-4225-5858)</t>
    <phoneticPr fontId="5" type="noConversion"/>
  </si>
  <si>
    <t>입주민에게 내용 전달</t>
    <phoneticPr fontId="5" type="noConversion"/>
  </si>
  <si>
    <t>고투몰 지하상가 스윗과자점에서 신분증 보관중(과자점: 010-4299-6311)</t>
    <phoneticPr fontId="5" type="noConversion"/>
  </si>
  <si>
    <t>20:00</t>
    <phoneticPr fontId="5" type="noConversion"/>
  </si>
  <si>
    <t>135-801</t>
    <phoneticPr fontId="5" type="noConversion"/>
  </si>
  <si>
    <t>위층에서 쿵쿵 소리가 난다는 민원</t>
  </si>
  <si>
    <t>IP 연락 -&gt; 자제요청 -&gt; 아이 하나는 자고있고 한 아이는 책 읽어 주고 있어서 억울하다고 함</t>
    <phoneticPr fontId="5" type="noConversion"/>
  </si>
  <si>
    <t>20:44</t>
    <phoneticPr fontId="5" type="noConversion"/>
  </si>
  <si>
    <t>125-2401</t>
    <phoneticPr fontId="5" type="noConversion"/>
  </si>
  <si>
    <t>구급차</t>
    <phoneticPr fontId="5" type="noConversion"/>
  </si>
  <si>
    <t>20:53</t>
    <phoneticPr fontId="5" type="noConversion"/>
  </si>
  <si>
    <t>119-1902</t>
    <phoneticPr fontId="5" type="noConversion"/>
  </si>
  <si>
    <t>위층에서 시끄러운 소리가 밤 늦게까지 남(민원인: 010-9191-8947)</t>
    <phoneticPr fontId="5" type="noConversion"/>
  </si>
  <si>
    <t xml:space="preserve">이종화 </t>
    <phoneticPr fontId="5" type="noConversion"/>
  </si>
  <si>
    <t>IP 연락 -&gt; 소음 낸적없고 자기집 아닌것 같다고 함 -&gt; 민원인에 내용전달(민원인 왈 위집이 아니라면 민원 넣어도 계속 소음이 나야되는데, 소음이 당분간 안나는 것 보면 수상하다고 함)</t>
    <phoneticPr fontId="5" type="noConversion"/>
  </si>
  <si>
    <t>코로나19 아님 -&gt; 환자 호송하여 21:00 8초소 출차</t>
    <phoneticPr fontId="5" type="noConversion"/>
  </si>
  <si>
    <t>1호기 E/V 안에 전등이 깜박거림</t>
    <phoneticPr fontId="5" type="noConversion"/>
  </si>
  <si>
    <t>상황실 이대진 대원 출동 -&gt; 기전실 수리완료</t>
    <phoneticPr fontId="5" type="noConversion"/>
  </si>
  <si>
    <t>21:19</t>
    <phoneticPr fontId="5" type="noConversion"/>
  </si>
  <si>
    <t>119-2002</t>
    <phoneticPr fontId="5" type="noConversion"/>
  </si>
  <si>
    <t>어제,오늘 그리고 저번주(2/6)까지 너무 자주 층간소음 으로 연락 온것에 대한 불만 토론함 (민원인: 010-4081-7221)</t>
    <phoneticPr fontId="5" type="noConversion"/>
  </si>
  <si>
    <t>본인 들도 층간소음 에 대한 스트레스를 많이 받고 있다고함, 세대방문 자제해달라고 부탁함</t>
    <phoneticPr fontId="5" type="noConversion"/>
  </si>
  <si>
    <t>이대진</t>
    <phoneticPr fontId="5" type="noConversion"/>
  </si>
  <si>
    <t>21:48</t>
    <phoneticPr fontId="5" type="noConversion"/>
  </si>
  <si>
    <t>풋살장</t>
    <phoneticPr fontId="5" type="noConversion"/>
  </si>
  <si>
    <t>상황실 이종화 대원 출동 -&gt; 아이들 해산 조치함</t>
    <phoneticPr fontId="5" type="noConversion"/>
  </si>
  <si>
    <t>소음</t>
    <phoneticPr fontId="5" type="noConversion"/>
  </si>
  <si>
    <t>23:02</t>
    <phoneticPr fontId="5" type="noConversion"/>
  </si>
  <si>
    <t>129-2401</t>
    <phoneticPr fontId="5" type="noConversion"/>
  </si>
  <si>
    <t>121동옆 풋살장에서 아이들이 뛰어 논다는 민원</t>
    <phoneticPr fontId="5" type="noConversion"/>
  </si>
  <si>
    <t>위층에서 소음이 심하다는 민원</t>
    <phoneticPr fontId="5" type="noConversion"/>
  </si>
  <si>
    <t>IP 연락 -&gt; 자제요청</t>
    <phoneticPr fontId="5" type="noConversion"/>
  </si>
  <si>
    <t>23:15</t>
    <phoneticPr fontId="5" type="noConversion"/>
  </si>
  <si>
    <t>게스트룸5호</t>
    <phoneticPr fontId="5" type="noConversion"/>
  </si>
  <si>
    <t>소음민원</t>
    <phoneticPr fontId="5" type="noConversion"/>
  </si>
  <si>
    <t>게스트룸6호에서 떠드는 소리가 심하다는 민원(민원인: 010-5312-3301)</t>
    <phoneticPr fontId="5" type="noConversion"/>
  </si>
  <si>
    <t>기전실 연락 -&gt; 기전,방재,보안팀 출동 -&gt; 스프링클러 헤드 교체 및 누수 등 상황 정리, 청소 완료</t>
    <phoneticPr fontId="5" type="noConversion"/>
  </si>
  <si>
    <t>2게이트 2번 차단바 카메라 인식 불량 및 발권기 고장</t>
    <phoneticPr fontId="5" type="noConversion"/>
  </si>
  <si>
    <t>00:41</t>
    <phoneticPr fontId="5" type="noConversion"/>
  </si>
  <si>
    <t>게스트룸5호에서 떠드는 소리가 심하다는 민원(민원인: 010-5312-3301)</t>
    <phoneticPr fontId="5" type="noConversion"/>
  </si>
  <si>
    <t>상황실 박종우 대원 출동 -&gt; 게스트룸9호로 확인 -&gt; 자제요청</t>
    <phoneticPr fontId="5" type="noConversion"/>
  </si>
  <si>
    <t>05:08</t>
    <phoneticPr fontId="5" type="noConversion"/>
  </si>
  <si>
    <t>131-B1 1,2L</t>
    <phoneticPr fontId="5" type="noConversion"/>
  </si>
  <si>
    <t>관제업무</t>
    <phoneticPr fontId="5" type="noConversion"/>
  </si>
  <si>
    <t>공동현관문</t>
    <phoneticPr fontId="5" type="noConversion"/>
  </si>
  <si>
    <t>7초소 우창래 대원 출동 -&gt; 호출X -&gt; ERP 등록</t>
    <phoneticPr fontId="5" type="noConversion"/>
  </si>
  <si>
    <t>05:45</t>
    <phoneticPr fontId="5" type="noConversion"/>
  </si>
  <si>
    <t>8초소</t>
    <phoneticPr fontId="5" type="noConversion"/>
  </si>
  <si>
    <t>민원업무</t>
    <phoneticPr fontId="5" type="noConversion"/>
  </si>
  <si>
    <t>8초소 관할 133번 가로등을 비롯 자이안센타 가는길에 점등 안된 가로등이 몇개 있다는 민원</t>
    <phoneticPr fontId="5" type="noConversion"/>
  </si>
  <si>
    <t>호출 안됨(민원인: 010-8139-3715) (고장반복)</t>
    <phoneticPr fontId="5" type="noConversion"/>
  </si>
  <si>
    <t>A. 아트룸1 열쇠 수령 보관 -&gt; 운영센터 전달완료
A. 120-B1, 132-B1(3,4L), 133-B2(1,2L), 135-B2(3,4L) 공동현관문 정상작동 확인
A. 자이안센터 1층 상가방향 자동문 시건O, 여닫이문 시건X</t>
    <phoneticPr fontId="5" type="noConversion"/>
  </si>
  <si>
    <t>06:33</t>
    <phoneticPr fontId="5" type="noConversion"/>
  </si>
  <si>
    <t>입주민</t>
    <phoneticPr fontId="5" type="noConversion"/>
  </si>
  <si>
    <t>생활업무</t>
    <phoneticPr fontId="5" type="noConversion"/>
  </si>
  <si>
    <t>분실물</t>
    <phoneticPr fontId="5" type="noConversion"/>
  </si>
  <si>
    <t>화</t>
    <phoneticPr fontId="5" type="noConversion"/>
  </si>
  <si>
    <t>주1</t>
    <phoneticPr fontId="5" type="noConversion"/>
  </si>
  <si>
    <t xml:space="preserve">1게이트 쪽으로 출차중 트렁크에서 가방이 떨어졌는데 확인해 달라는 요청 </t>
    <phoneticPr fontId="5" type="noConversion"/>
  </si>
  <si>
    <t>A조 근무자가 습득후 상황실 전달. 급하다고 하여 자이안센타 B1에서 가방 전달함</t>
    <phoneticPr fontId="5" type="noConversion"/>
  </si>
  <si>
    <t>육백근</t>
    <phoneticPr fontId="5" type="noConversion"/>
  </si>
  <si>
    <t>07:25</t>
    <phoneticPr fontId="5" type="noConversion"/>
  </si>
  <si>
    <t>토끼굴</t>
    <phoneticPr fontId="5" type="noConversion"/>
  </si>
  <si>
    <t>시설물</t>
    <phoneticPr fontId="5" type="noConversion"/>
  </si>
  <si>
    <t>CCTV</t>
    <phoneticPr fontId="5" type="noConversion"/>
  </si>
  <si>
    <t>류정희</t>
    <phoneticPr fontId="5" type="noConversion"/>
  </si>
  <si>
    <t>07:45</t>
    <phoneticPr fontId="5" type="noConversion"/>
  </si>
  <si>
    <t>106동</t>
    <phoneticPr fontId="5" type="noConversion"/>
  </si>
  <si>
    <t>E/V내부 스티커오손으로 인한 교체  및 계단 청소 요청.</t>
    <phoneticPr fontId="5" type="noConversion"/>
  </si>
  <si>
    <t>청소관련</t>
    <phoneticPr fontId="5" type="noConversion"/>
  </si>
  <si>
    <t>이태성</t>
    <phoneticPr fontId="5" type="noConversion"/>
  </si>
  <si>
    <t>완료B</t>
    <phoneticPr fontId="5" type="noConversion"/>
  </si>
  <si>
    <t>관할 초소 경비대원 출동-&gt;확인.   미화팀 연락-&gt;청소요청.</t>
    <phoneticPr fontId="5" type="noConversion"/>
  </si>
  <si>
    <t xml:space="preserve">토끼굴-2 CCTV 촬영방향 수정. </t>
    <phoneticPr fontId="5" type="noConversion"/>
  </si>
  <si>
    <t>초소대원 출동--&gt; 조치완료</t>
    <phoneticPr fontId="5" type="noConversion"/>
  </si>
  <si>
    <t>08:20</t>
    <phoneticPr fontId="5" type="noConversion"/>
  </si>
  <si>
    <t>상황실</t>
    <phoneticPr fontId="5" type="noConversion"/>
  </si>
  <si>
    <t>흡연</t>
    <phoneticPr fontId="5" type="noConversion"/>
  </si>
  <si>
    <t>116~118동 지하층 08:30 흡연단속 요청(지원센타 요청민원 - 인수인계 사항)</t>
    <phoneticPr fontId="5" type="noConversion"/>
  </si>
  <si>
    <t>초소대원 출동하여 순찰 및 단속실시</t>
    <phoneticPr fontId="5" type="noConversion"/>
  </si>
  <si>
    <t>08:27</t>
    <phoneticPr fontId="5" type="noConversion"/>
  </si>
  <si>
    <t>132-703</t>
    <phoneticPr fontId="5" type="noConversion"/>
  </si>
  <si>
    <t>안마의자 소리 같은 진동이 지속된다며, 전에도 민원 넣었는데 아침부터 시끄럽다는 민원</t>
    <phoneticPr fontId="5" type="noConversion"/>
  </si>
  <si>
    <t>08:38</t>
    <phoneticPr fontId="5" type="noConversion"/>
  </si>
  <si>
    <t>배달오배송</t>
    <phoneticPr fontId="5" type="noConversion"/>
  </si>
  <si>
    <t>어제 음식배달이 왔는데 주문한적이 없다며 정리해 달라는 요청</t>
    <phoneticPr fontId="5" type="noConversion"/>
  </si>
  <si>
    <t>초소대원 출동-&gt;자제 요청함</t>
    <phoneticPr fontId="5" type="noConversion"/>
  </si>
  <si>
    <r>
      <t xml:space="preserve">B. 121-1호기 카메라 AS 요청함-&gt;AS 올시 103-2호기도 함께 점검요청 요망
A. 자이안센터 1층 노인정방향 와이어자물쇠 파손
C. 관리비고지서 배포완료
B. 121-1호기 카메라 AS 요청함-&gt;AS 올시 103-2호기도 함께 점검요청 요망
C. 120동 공동현관문 안쪽만 정상작동
</t>
    </r>
    <r>
      <rPr>
        <sz val="10"/>
        <color rgb="FFFF0000"/>
        <rFont val="맑은 고딕"/>
        <family val="3"/>
        <charset val="129"/>
        <scheme val="minor"/>
      </rPr>
      <t>C. 지원센터 민원 / 116-B1,M층~ 118동쪽 내일오전8시30분경 흡연자 단속요청</t>
    </r>
    <r>
      <rPr>
        <sz val="10"/>
        <rFont val="맑은 고딕"/>
        <family val="3"/>
        <charset val="129"/>
        <scheme val="minor"/>
      </rPr>
      <t xml:space="preserve">
C. 보안이사 CCTV 관련내용 실무보고서 작성하지 말 것 </t>
    </r>
    <phoneticPr fontId="5" type="noConversion"/>
  </si>
  <si>
    <t>초소대원 출동확인-&gt;음식물이 아닌 쌀,우유,계란등 식자재로 확인-&gt;오배송으로 추정되어 민원인에 연락하여 하루이틀정도 두고 보기로함</t>
    <phoneticPr fontId="5" type="noConversion"/>
  </si>
  <si>
    <t>09:15</t>
    <phoneticPr fontId="5" type="noConversion"/>
  </si>
  <si>
    <t>137동</t>
    <phoneticPr fontId="5" type="noConversion"/>
  </si>
  <si>
    <t>쓰레기</t>
    <phoneticPr fontId="5" type="noConversion"/>
  </si>
  <si>
    <t>본인 세대 종량제쓰레기만 안가져 갔다는 민원</t>
    <phoneticPr fontId="5" type="noConversion"/>
  </si>
  <si>
    <t>내용물 물어보니 플라스틱 장난감이라고 함. 대형 폐기물로 분류되니 초소에 가서 요금 지불후 스티커 붙이도록 안내함</t>
    <phoneticPr fontId="5" type="noConversion"/>
  </si>
  <si>
    <t>120-2903</t>
    <phoneticPr fontId="5" type="noConversion"/>
  </si>
  <si>
    <t>09:41</t>
    <phoneticPr fontId="5" type="noConversion"/>
  </si>
  <si>
    <t>109-2602</t>
    <phoneticPr fontId="5" type="noConversion"/>
  </si>
  <si>
    <t>09:46</t>
    <phoneticPr fontId="5" type="noConversion"/>
  </si>
  <si>
    <t>비상 욕실 비상/해제</t>
    <phoneticPr fontId="5" type="noConversion"/>
  </si>
  <si>
    <t>IP 불통. 초소대원 출동-&gt;작업자 오작동</t>
    <phoneticPr fontId="5" type="noConversion"/>
  </si>
  <si>
    <t>10:09</t>
    <phoneticPr fontId="5" type="noConversion"/>
  </si>
  <si>
    <t>지원센타</t>
    <phoneticPr fontId="5" type="noConversion"/>
  </si>
  <si>
    <t>이사</t>
    <phoneticPr fontId="5" type="noConversion"/>
  </si>
  <si>
    <t>133-1503호가 오후1시 전입예정이나 10:30분 입차하여 13:00 작업종료 예정이니 입차해 달라는 요청</t>
    <phoneticPr fontId="5" type="noConversion"/>
  </si>
  <si>
    <t xml:space="preserve">8초소 내용전달 </t>
    <phoneticPr fontId="5" type="noConversion"/>
  </si>
  <si>
    <t>공사작업차 화재경보기를 탈부착 하는 과정에서 경보가 울릴수 있으니 무시해도 된다는 연락옴</t>
    <phoneticPr fontId="5" type="noConversion"/>
  </si>
  <si>
    <t>상황실에 내용전파함</t>
    <phoneticPr fontId="5" type="noConversion"/>
  </si>
  <si>
    <t>10:19</t>
    <phoneticPr fontId="5" type="noConversion"/>
  </si>
  <si>
    <t>FM E/V</t>
    <phoneticPr fontId="5" type="noConversion"/>
  </si>
  <si>
    <t>115-1호기 E/V 내부 등 4개 교체했다는 연락옴</t>
    <phoneticPr fontId="5" type="noConversion"/>
  </si>
  <si>
    <t>10:22</t>
    <phoneticPr fontId="5" type="noConversion"/>
  </si>
  <si>
    <t>106-101</t>
    <phoneticPr fontId="5" type="noConversion"/>
  </si>
  <si>
    <t>IP 통화. 작업자 오작동</t>
    <phoneticPr fontId="5" type="noConversion"/>
  </si>
  <si>
    <t>20일 새벽에 올린 ERP에 대한 조치 완료</t>
    <phoneticPr fontId="5" type="noConversion"/>
  </si>
  <si>
    <t>133-1701</t>
    <phoneticPr fontId="5" type="noConversion"/>
  </si>
  <si>
    <t>10:25</t>
    <phoneticPr fontId="5" type="noConversion"/>
  </si>
  <si>
    <t>홈넷</t>
    <phoneticPr fontId="5" type="noConversion"/>
  </si>
  <si>
    <t xml:space="preserve">비상 욕실 / 해제 </t>
    <phoneticPr fontId="5" type="noConversion"/>
  </si>
  <si>
    <t>122-1901</t>
    <phoneticPr fontId="5" type="noConversion"/>
  </si>
  <si>
    <t>10:26</t>
    <phoneticPr fontId="5" type="noConversion"/>
  </si>
  <si>
    <t>공사소음</t>
    <phoneticPr fontId="5" type="noConversion"/>
  </si>
  <si>
    <t>공사를 08:30분 부터 시작해 소음이 심한데, 집에 노인분이 계셔서 힘들어 하신다고함. 규정에 맞게 09:00 이후 작업을 시작하고 2/23일 까지 소음난다고 하니 그날 이후는 소음이 없었으면 좋겠다고 공사책임자에게 전달해 달라는 요청</t>
    <phoneticPr fontId="5" type="noConversion"/>
  </si>
  <si>
    <t>122-2201호(소센 인테리어) 공사책임자는 연락안됨. 초소대원 출동하여 내용전달함</t>
    <phoneticPr fontId="5" type="noConversion"/>
  </si>
  <si>
    <t>13:04</t>
    <phoneticPr fontId="5" type="noConversion"/>
  </si>
  <si>
    <t>공동현관문</t>
    <phoneticPr fontId="5" type="noConversion"/>
  </si>
  <si>
    <t>B1 키패드에서 삐~~소리가 나며 입력이 안된다는 민원</t>
    <phoneticPr fontId="5" type="noConversion"/>
  </si>
  <si>
    <t>초소대원 출동-&gt;정상 작동 확인</t>
    <phoneticPr fontId="5" type="noConversion"/>
  </si>
  <si>
    <t>13:25</t>
    <phoneticPr fontId="5" type="noConversion"/>
  </si>
  <si>
    <t>비상 욕실 / 해제</t>
    <phoneticPr fontId="5" type="noConversion"/>
  </si>
  <si>
    <t>비상 금고 / 해제</t>
    <phoneticPr fontId="5" type="noConversion"/>
  </si>
  <si>
    <t>13:33</t>
    <phoneticPr fontId="5" type="noConversion"/>
  </si>
  <si>
    <t>13:31</t>
    <phoneticPr fontId="5" type="noConversion"/>
  </si>
  <si>
    <t>3초소</t>
    <phoneticPr fontId="5" type="noConversion"/>
  </si>
  <si>
    <t>조경</t>
    <phoneticPr fontId="5" type="noConversion"/>
  </si>
  <si>
    <t>106-101호 이사 차량이 나무를 훼손했다는 연락옴</t>
    <phoneticPr fontId="5" type="noConversion"/>
  </si>
  <si>
    <t>조경팀장에게 내용전달함</t>
    <phoneticPr fontId="5" type="noConversion"/>
  </si>
  <si>
    <t>최기호</t>
    <phoneticPr fontId="5" type="noConversion"/>
  </si>
  <si>
    <t>13:57</t>
    <phoneticPr fontId="5" type="noConversion"/>
  </si>
  <si>
    <t>109동</t>
    <phoneticPr fontId="5" type="noConversion"/>
  </si>
  <si>
    <t>109-2602호에서 공사를 하는데 아무리 허가받은 공사라도 소음이 너무하다는 민원</t>
    <phoneticPr fontId="5" type="noConversion"/>
  </si>
  <si>
    <t>공사책임자에게 내용전달.최대한 신속하게 마무리 하겠다고함</t>
    <phoneticPr fontId="5" type="noConversion"/>
  </si>
  <si>
    <r>
      <t>B. 121-1호기 카메라 AS 요청함-&gt;AS 올시 103-2호기도 함께 점검요청 요망
&gt;</t>
    </r>
    <r>
      <rPr>
        <sz val="10"/>
        <color rgb="FFFF0000"/>
        <rFont val="맑은 고딕"/>
        <family val="3"/>
        <charset val="129"/>
        <scheme val="minor"/>
      </rPr>
      <t>103동은 FM 에서 작업완료</t>
    </r>
    <r>
      <rPr>
        <sz val="10"/>
        <rFont val="맑은 고딕"/>
        <family val="3"/>
        <charset val="129"/>
        <scheme val="minor"/>
      </rPr>
      <t xml:space="preserve">함
C. 111동 EV 연동작업 수,목요일 작업완료예정
A. 120-B1, 132-B1(3,4L), 133-B2(1,2L), 135-B2(3,4L) 공동현관문 정상작동 확인
</t>
    </r>
    <phoneticPr fontId="5" type="noConversion"/>
  </si>
  <si>
    <t>112-1101</t>
    <phoneticPr fontId="5" type="noConversion"/>
  </si>
  <si>
    <t>14:28</t>
    <phoneticPr fontId="5" type="noConversion"/>
  </si>
  <si>
    <t>IP 통화.기기 오작동</t>
    <phoneticPr fontId="5" type="noConversion"/>
  </si>
  <si>
    <t>14:40</t>
    <phoneticPr fontId="5" type="noConversion"/>
  </si>
  <si>
    <t>131-1,2라인</t>
    <phoneticPr fontId="5" type="noConversion"/>
  </si>
  <si>
    <t>관제업무</t>
    <phoneticPr fontId="5" type="noConversion"/>
  </si>
  <si>
    <t>순찰대원 출동 --&gt; 안내문 부착</t>
    <phoneticPr fontId="5" type="noConversion"/>
  </si>
  <si>
    <t>월패드</t>
    <phoneticPr fontId="5" type="noConversion"/>
  </si>
  <si>
    <t>15:22</t>
    <phoneticPr fontId="5" type="noConversion"/>
  </si>
  <si>
    <t>140-1,4라인</t>
    <phoneticPr fontId="5" type="noConversion"/>
  </si>
  <si>
    <t>손소독제</t>
    <phoneticPr fontId="5" type="noConversion"/>
  </si>
  <si>
    <t>교체요청 (박주임)</t>
    <phoneticPr fontId="5" type="noConversion"/>
  </si>
  <si>
    <t>순찰대원 출동 --&gt; 교체완료</t>
    <phoneticPr fontId="5" type="noConversion"/>
  </si>
  <si>
    <t>저층부(1,B1,B2) 세대호출이 안된다는 기전과장 전달사항</t>
    <phoneticPr fontId="5" type="noConversion"/>
  </si>
  <si>
    <t>Ⓑ132-703 식자재(쌀,우유,계란 등) 오배송-&gt;하루나 이틀 놔 두기로함(2/21일 1번컴 19:43 서울86자7407 트럭배송)-&gt;주소,업체,연락처 없음-&gt;입주민 주문한적 없다고함-&gt;현재 자가격리 세대
Ⓑ지원팀장 요청사항 -&gt; 이사 차량-09:00 입차 / 인테리어 차량-09:30입차-&gt; 인테리어 차량입차시 동호수,공사내용,자재등을 팀장이 단톡방(16인방,지원센타,영선과장에게 연락 요청)에 내용 올려달라고함
Ⓑ지원팀장 요청사항 -&gt;공사폐기물 버릴때 마대자루에 담지 않고 처리시 공사중지후 지원센타로 연락해 달라는 요청
Ⓑ131-1.2 라인 저층부(1,B1,B2)-&gt;세대호출 안된다는 기전과장 연락-&gt;안내문 부착함
Ⓑ센터장님이 아파트피아에 NVR 관련 민원제기-&gt;수/목 즈음 방문예정</t>
    <phoneticPr fontId="5" type="noConversion"/>
  </si>
  <si>
    <t>주차단속   10대,  이동주차  4대, 경고장발부  6대</t>
    <phoneticPr fontId="5" type="noConversion"/>
  </si>
  <si>
    <t>Ⓑ132-703 식자재(쌀,우유,계란 등) 오배송-&gt;하루나 이틀 놔 두기로함(2/21일 1번컴 19:43 서울86자7407 트럭배송)-&gt;주소,업체,연락처 없음-&gt;입주민 주문한적 없다고함-&gt;현재 자가격리 세대
Ⓑ지원팀장 요청사항 -&gt; 이사 차량-09:00 입차 / 인테리어 차량-09:30입차-&gt; 인테리어 차량입차시 동호수,공사내용,자재등을 팀장이 단톡방(16인방,지원센타,영선과장에게 연락 요청)에 내용 올려달라고함
Ⓑ지원팀장 요청사항 -&gt;공사폐기물 버릴때 마대자루에 담지 않고 처리시 공사중지후 지원센타로 연락해 달라는 요청
Ⓑ센터장님이 아파트피아에 NVR 관련 민원제기-&gt;수/목 즈음 방문예정</t>
    <phoneticPr fontId="5" type="noConversion"/>
  </si>
  <si>
    <r>
      <rPr>
        <sz val="9.1999999999999993"/>
        <rFont val="맑은 고딕"/>
        <family val="3"/>
        <charset val="129"/>
        <scheme val="minor"/>
      </rPr>
      <t>B. 121-1호기 카메라 AS 요청함-&gt;AS 오는경우 103-2호기도 함께 점검요청 요망</t>
    </r>
    <r>
      <rPr>
        <sz val="10"/>
        <rFont val="맑은 고딕"/>
        <family val="3"/>
        <charset val="129"/>
        <scheme val="minor"/>
      </rPr>
      <t xml:space="preserve">
&gt;</t>
    </r>
    <r>
      <rPr>
        <sz val="10"/>
        <color rgb="FFFF0000"/>
        <rFont val="맑은 고딕"/>
        <family val="3"/>
        <charset val="129"/>
        <scheme val="minor"/>
      </rPr>
      <t>103동은 FM 에서 작업완료</t>
    </r>
    <r>
      <rPr>
        <sz val="10"/>
        <rFont val="맑은 고딕"/>
        <family val="3"/>
        <charset val="129"/>
        <scheme val="minor"/>
      </rPr>
      <t xml:space="preserve">함
C. 111동 EV 연동작업 수,목요일 작업완료예정
A. 120-B1, 132-B1(3,4L), 133-B2(1,2L), 135-B2(3,4L) 공동현관문 정상작동 확인
</t>
    </r>
    <phoneticPr fontId="5" type="noConversion"/>
  </si>
  <si>
    <t>17:55</t>
    <phoneticPr fontId="5" type="noConversion"/>
  </si>
  <si>
    <t>118-b1</t>
    <phoneticPr fontId="5" type="noConversion"/>
  </si>
  <si>
    <t>포르쉐 43마5602 상습 두면주차 단속요청 010-3167-2749</t>
    <phoneticPr fontId="5" type="noConversion"/>
  </si>
  <si>
    <t>차주 116-1102호 010-5252-8536 연락하여 이동주차요구--&gt;피드백함</t>
    <phoneticPr fontId="5" type="noConversion"/>
  </si>
  <si>
    <t>19:30</t>
    <phoneticPr fontId="5" type="noConversion"/>
  </si>
  <si>
    <t>레이저 사용으로 사생활 방해 금지 요청 안내방송</t>
    <phoneticPr fontId="5" type="noConversion"/>
  </si>
  <si>
    <t>전동</t>
    <phoneticPr fontId="5" type="noConversion"/>
  </si>
  <si>
    <t>안내방송</t>
    <phoneticPr fontId="5" type="noConversion"/>
  </si>
  <si>
    <t>18:25</t>
    <phoneticPr fontId="5" type="noConversion"/>
  </si>
  <si>
    <t>115-B1</t>
    <phoneticPr fontId="5" type="noConversion"/>
  </si>
  <si>
    <t>차량이동</t>
    <phoneticPr fontId="5" type="noConversion"/>
  </si>
  <si>
    <t>123-1602</t>
    <phoneticPr fontId="5" type="noConversion"/>
  </si>
  <si>
    <t>층간소음</t>
    <phoneticPr fontId="5" type="noConversion"/>
  </si>
  <si>
    <t>18:32</t>
    <phoneticPr fontId="5" type="noConversion"/>
  </si>
  <si>
    <t xml:space="preserve">115동 B1 아우디차량으로 차량정체 유발차량 단속요청 </t>
    <phoneticPr fontId="5" type="noConversion"/>
  </si>
  <si>
    <t>115동 B1 출동했 -&gt; 69주 0378 차주께 연락드려 이동조치완료</t>
    <phoneticPr fontId="5" type="noConversion"/>
  </si>
  <si>
    <t>010-3241-8285 윗층 너무 시끄러워서 내용전달해달라는 층간소음 민원</t>
    <phoneticPr fontId="5" type="noConversion"/>
  </si>
  <si>
    <t>6초소 조삼환 대원 출동 -&gt; 1702호 내용전달완료 -&gt; 1602호 피드백완료</t>
    <phoneticPr fontId="5" type="noConversion"/>
  </si>
  <si>
    <t>133-1103</t>
    <phoneticPr fontId="5" type="noConversion"/>
  </si>
  <si>
    <t>1203호 애들이 너무 뛴다고 내용전달해달라는 층간소음 민원</t>
    <phoneticPr fontId="5" type="noConversion"/>
  </si>
  <si>
    <t>7초소 김희술 대원 출동 -&gt; 1203호 내용전달완료 -&gt; 1103호 피드백완료</t>
    <phoneticPr fontId="5" type="noConversion"/>
  </si>
  <si>
    <t>18:45</t>
    <phoneticPr fontId="5" type="noConversion"/>
  </si>
  <si>
    <t>전동 방송실시</t>
    <phoneticPr fontId="5" type="noConversion"/>
  </si>
  <si>
    <t>133번 가로등 점등 안됨</t>
    <phoneticPr fontId="5" type="noConversion"/>
  </si>
  <si>
    <t>기전실 내용전달했으나 점검중이라고 안내받음</t>
    <phoneticPr fontId="5" type="noConversion"/>
  </si>
  <si>
    <t>133번 가로등</t>
    <phoneticPr fontId="5" type="noConversion"/>
  </si>
  <si>
    <t>순찰보고</t>
    <phoneticPr fontId="5" type="noConversion"/>
  </si>
  <si>
    <t>137-902</t>
    <phoneticPr fontId="5" type="noConversion"/>
  </si>
  <si>
    <t>발걸음 소리 쿵쿵거리고 너무 시끄럽고 6:15분에서도 발망치소리 너무 크고 슬리퍼 신고 다니라고 고3수험생있다고 전해달라는 민원</t>
    <phoneticPr fontId="5" type="noConversion"/>
  </si>
  <si>
    <t>20:20</t>
    <phoneticPr fontId="5" type="noConversion"/>
  </si>
  <si>
    <t>10초소 강정직 대원 출동 -&gt; 1002호 내용전달완료 -&gt; 902호 피드백완료</t>
    <phoneticPr fontId="5" type="noConversion"/>
  </si>
  <si>
    <t>117-1802</t>
    <phoneticPr fontId="5" type="noConversion"/>
  </si>
  <si>
    <t>22:16</t>
    <phoneticPr fontId="5" type="noConversion"/>
  </si>
  <si>
    <t>금고비상</t>
    <phoneticPr fontId="5" type="noConversion"/>
  </si>
  <si>
    <t>금고 없다고 함 -&gt; 차후 금고 비상시 금고설정변경예정</t>
    <phoneticPr fontId="5" type="noConversion"/>
  </si>
  <si>
    <t>110-1502</t>
    <phoneticPr fontId="5" type="noConversion"/>
  </si>
  <si>
    <t>23:05</t>
    <phoneticPr fontId="5" type="noConversion"/>
  </si>
  <si>
    <t>3초소 정팔남 대원 출동 확인결과 현관문 앞에서도 엄청나게 들렸다며 입주민께서 조용히 시키겠다고 함 -&gt; 민원인 내용전달 완료</t>
    <phoneticPr fontId="5" type="noConversion"/>
  </si>
  <si>
    <t>010-7271-5011 1602호 16시부터 시끄럽더니 21시부터 더 뛰어다니고 윗층에 손님이 많은거 같은데 조용히 시켜 달라고 조치해달라는 민원</t>
    <phoneticPr fontId="5" type="noConversion"/>
  </si>
  <si>
    <t>23:51</t>
    <phoneticPr fontId="5" type="noConversion"/>
  </si>
  <si>
    <t>조금 조용하더니 다시 시끄럽다고 재민원</t>
    <phoneticPr fontId="5" type="noConversion"/>
  </si>
  <si>
    <t>IP폰 통화 안받음 -&gt; 3초소 정팔남 대원 출동 -&gt; 조용해짐 -&gt; 1502호 피드백완료 -&gt; 재발하면 상황실에서 바로 출동한다고 안내함</t>
    <phoneticPr fontId="5" type="noConversion"/>
  </si>
  <si>
    <t>00:17</t>
    <phoneticPr fontId="5" type="noConversion"/>
  </si>
  <si>
    <t>유진세차</t>
    <phoneticPr fontId="5" type="noConversion"/>
  </si>
  <si>
    <t>105동 오르막길 인도에서 삼륜세차오토바이 과속위협주행 단속요청
010-8484-8786</t>
    <phoneticPr fontId="5" type="noConversion"/>
  </si>
  <si>
    <t>내일 유진세차 업체 연락해서 주의 및 협조 요청 예정
지원센터에 연락처 받아 진행예정</t>
    <phoneticPr fontId="5" type="noConversion"/>
  </si>
  <si>
    <t>119-1901</t>
    <phoneticPr fontId="5" type="noConversion"/>
  </si>
  <si>
    <t>04:09</t>
    <phoneticPr fontId="5" type="noConversion"/>
  </si>
  <si>
    <t>안방비상</t>
    <phoneticPr fontId="5" type="noConversion"/>
  </si>
  <si>
    <t>입주민 실수로 확인</t>
    <phoneticPr fontId="5" type="noConversion"/>
  </si>
  <si>
    <t>수</t>
    <phoneticPr fontId="5" type="noConversion"/>
  </si>
  <si>
    <t>주2</t>
    <phoneticPr fontId="5" type="noConversion"/>
  </si>
  <si>
    <t>07:30</t>
    <phoneticPr fontId="5" type="noConversion"/>
  </si>
  <si>
    <t>자이안센터</t>
    <phoneticPr fontId="5" type="noConversion"/>
  </si>
  <si>
    <t>민원업무</t>
    <phoneticPr fontId="5" type="noConversion"/>
  </si>
  <si>
    <t>거동수상자</t>
    <phoneticPr fontId="5" type="noConversion"/>
  </si>
  <si>
    <t>07:41</t>
    <phoneticPr fontId="5" type="noConversion"/>
  </si>
  <si>
    <t>138-102</t>
    <phoneticPr fontId="5" type="noConversion"/>
  </si>
  <si>
    <t>관계없는 차량(60로7735)이 전날부터 입차한다는 민원.</t>
    <phoneticPr fontId="5" type="noConversion"/>
  </si>
  <si>
    <t>류정희</t>
    <phoneticPr fontId="5" type="noConversion"/>
  </si>
  <si>
    <t>완료B</t>
    <phoneticPr fontId="5" type="noConversion"/>
  </si>
  <si>
    <t>확인결과, 138-103호 공사차량으로 호수를 착가하여 방문증 발급받은 후 입차했다함. / 추후엔 정확히 발급받도록 내용전달.</t>
    <phoneticPr fontId="5" type="noConversion"/>
  </si>
  <si>
    <t>서광석</t>
    <phoneticPr fontId="5" type="noConversion"/>
  </si>
  <si>
    <t>자이안센터 1층 여자화장실(생활지원센터 뒤편)을 반복적으로 이용하는 남자가 있다함. /조경팀장.</t>
    <phoneticPr fontId="5" type="noConversion"/>
  </si>
  <si>
    <t>114-1202</t>
    <phoneticPr fontId="5" type="noConversion"/>
  </si>
  <si>
    <t>08:11</t>
    <phoneticPr fontId="5" type="noConversion"/>
  </si>
  <si>
    <t>관제업무</t>
    <phoneticPr fontId="5" type="noConversion"/>
  </si>
  <si>
    <t>홈넷</t>
    <phoneticPr fontId="5" type="noConversion"/>
  </si>
  <si>
    <t>IP로확인/입주민오작동</t>
    <phoneticPr fontId="5" type="noConversion"/>
  </si>
  <si>
    <t>09:05</t>
    <phoneticPr fontId="5" type="noConversion"/>
  </si>
  <si>
    <t>자이안센터 B1</t>
    <phoneticPr fontId="5" type="noConversion"/>
  </si>
  <si>
    <t>주차단속</t>
    <phoneticPr fontId="5" type="noConversion"/>
  </si>
  <si>
    <t>이른시간(9시)에 단속한다며 강력항의. (65우2041)</t>
    <phoneticPr fontId="5" type="noConversion"/>
  </si>
  <si>
    <t>규정된 시간,장소에 단속중이니 센터로 문의하도록 내용전달.</t>
    <phoneticPr fontId="5" type="noConversion"/>
  </si>
  <si>
    <t>09:10</t>
    <phoneticPr fontId="5" type="noConversion"/>
  </si>
  <si>
    <t>117-502</t>
    <phoneticPr fontId="5" type="noConversion"/>
  </si>
  <si>
    <t>긴급보양</t>
    <phoneticPr fontId="5" type="noConversion"/>
  </si>
  <si>
    <t>117-502 가구배송/ 긴급보양 요청./ 박주임.</t>
    <phoneticPr fontId="5" type="noConversion"/>
  </si>
  <si>
    <t>초소대원 긴급보양실시.</t>
    <phoneticPr fontId="5" type="noConversion"/>
  </si>
  <si>
    <t>공동현관문</t>
    <phoneticPr fontId="5" type="noConversion"/>
  </si>
  <si>
    <t>인수인계</t>
    <phoneticPr fontId="5" type="noConversion"/>
  </si>
  <si>
    <t>10:06</t>
    <phoneticPr fontId="5" type="noConversion"/>
  </si>
  <si>
    <t>층간소음</t>
    <phoneticPr fontId="5" type="noConversion"/>
  </si>
  <si>
    <t>각조 인계 및 주의</t>
    <phoneticPr fontId="5" type="noConversion"/>
  </si>
  <si>
    <t>109-2202</t>
    <phoneticPr fontId="5" type="noConversion"/>
  </si>
  <si>
    <t>공사소음</t>
    <phoneticPr fontId="5" type="noConversion"/>
  </si>
  <si>
    <t>10:14</t>
    <phoneticPr fontId="5" type="noConversion"/>
  </si>
  <si>
    <t>같은 라인에 공사세대가 있는데 너무 시끄럽다는 민원</t>
    <phoneticPr fontId="5" type="noConversion"/>
  </si>
  <si>
    <t>공사책임자에게 내용전달</t>
    <phoneticPr fontId="5" type="noConversion"/>
  </si>
  <si>
    <t>133-1701</t>
    <phoneticPr fontId="5" type="noConversion"/>
  </si>
  <si>
    <t>10:25</t>
    <phoneticPr fontId="5" type="noConversion"/>
  </si>
  <si>
    <t>IP로확인/작업자오작동</t>
    <phoneticPr fontId="5" type="noConversion"/>
  </si>
  <si>
    <t>110-1601</t>
    <phoneticPr fontId="5" type="noConversion"/>
  </si>
  <si>
    <t>1501호에서 층간소음 민원시 방문/연락 하지 말라고함(운영실 경유 민원)</t>
    <phoneticPr fontId="5" type="noConversion"/>
  </si>
  <si>
    <t>11:00</t>
    <phoneticPr fontId="5" type="noConversion"/>
  </si>
  <si>
    <t>135-2101</t>
    <phoneticPr fontId="5" type="noConversion"/>
  </si>
  <si>
    <t>보양제</t>
    <phoneticPr fontId="5" type="noConversion"/>
  </si>
  <si>
    <t>135-2101짐반출 익일(2/24)로 연기.</t>
    <phoneticPr fontId="5" type="noConversion"/>
  </si>
  <si>
    <t>보양제는 제거하지 않고 익일 사용예정.</t>
    <phoneticPr fontId="5" type="noConversion"/>
  </si>
  <si>
    <t>생활업무</t>
    <phoneticPr fontId="5" type="noConversion"/>
  </si>
  <si>
    <t xml:space="preserve">추후 반복되지 않도록 보안강화키로 함. </t>
    <phoneticPr fontId="5" type="noConversion"/>
  </si>
  <si>
    <t>11:07</t>
    <phoneticPr fontId="5" type="noConversion"/>
  </si>
  <si>
    <t>유진세차</t>
    <phoneticPr fontId="5" type="noConversion"/>
  </si>
  <si>
    <t>전동</t>
    <phoneticPr fontId="5" type="noConversion"/>
  </si>
  <si>
    <t>11:24</t>
    <phoneticPr fontId="5" type="noConversion"/>
  </si>
  <si>
    <t>시설물</t>
    <phoneticPr fontId="5" type="noConversion"/>
  </si>
  <si>
    <t>126동 B1,B2</t>
    <phoneticPr fontId="5" type="noConversion"/>
  </si>
  <si>
    <t>B1 카드X, 호출O
B2 카드O, 호출X(키패드불량)</t>
    <phoneticPr fontId="5" type="noConversion"/>
  </si>
  <si>
    <t>직원들에 주의조치 및 재발방지 약속.</t>
    <phoneticPr fontId="5" type="noConversion"/>
  </si>
  <si>
    <t>세차업체 직원 과속 위협 운행 관련 통화.(010 5306 1383 대표)</t>
    <phoneticPr fontId="5" type="noConversion"/>
  </si>
  <si>
    <t>134-1104</t>
    <phoneticPr fontId="5" type="noConversion"/>
  </si>
  <si>
    <t>비상 욕실_해제</t>
    <phoneticPr fontId="5" type="noConversion"/>
  </si>
  <si>
    <t>12:01</t>
    <phoneticPr fontId="5" type="noConversion"/>
  </si>
  <si>
    <t>IP로확인/기기오작동.</t>
    <phoneticPr fontId="5" type="noConversion"/>
  </si>
  <si>
    <t>이원식</t>
    <phoneticPr fontId="5" type="noConversion"/>
  </si>
  <si>
    <t>13:27</t>
    <phoneticPr fontId="5" type="noConversion"/>
  </si>
  <si>
    <t>105동 B1</t>
    <phoneticPr fontId="5" type="noConversion"/>
  </si>
  <si>
    <t>ERP접수 및 안내문부착. 문개방.</t>
    <phoneticPr fontId="5" type="noConversion"/>
  </si>
  <si>
    <t>13:40</t>
    <phoneticPr fontId="5" type="noConversion"/>
  </si>
  <si>
    <t>104동 B2</t>
    <phoneticPr fontId="5" type="noConversion"/>
  </si>
  <si>
    <t>기타</t>
    <phoneticPr fontId="5" type="noConversion"/>
  </si>
  <si>
    <t>104동 B2 안개등 점등차량발견.(249버5326)</t>
    <phoneticPr fontId="5" type="noConversion"/>
  </si>
  <si>
    <t>차주에 내용전달.</t>
    <phoneticPr fontId="5" type="noConversion"/>
  </si>
  <si>
    <t>109-1604</t>
    <phoneticPr fontId="5" type="noConversion"/>
  </si>
  <si>
    <t>홈넷 비상 / 해제</t>
    <phoneticPr fontId="5" type="noConversion"/>
  </si>
  <si>
    <t xml:space="preserve">인터폰하여 확인 -&gt; 세대원 기기 오작동 확인 </t>
    <phoneticPr fontId="5" type="noConversion"/>
  </si>
  <si>
    <t>최기호</t>
    <phoneticPr fontId="5" type="noConversion"/>
  </si>
  <si>
    <t>14:11</t>
    <phoneticPr fontId="5" type="noConversion"/>
  </si>
  <si>
    <t>14:24</t>
    <phoneticPr fontId="5" type="noConversion"/>
  </si>
  <si>
    <t>2초소</t>
    <phoneticPr fontId="5" type="noConversion"/>
  </si>
  <si>
    <t>LED 입간판</t>
    <phoneticPr fontId="5" type="noConversion"/>
  </si>
  <si>
    <t xml:space="preserve">파손으로 초소 내부에서 보관중이던 2초소 방문자 차단기쪽 LED 입간판 </t>
    <phoneticPr fontId="5" type="noConversion"/>
  </si>
  <si>
    <r>
      <t>Ⓑ주간업무보고에 필수6개항목(홈넷,CCTV,보양제 등) 필히 기재후 지원대리에게 보낼것. / 지원팀장.
Ⓑ4초소 근무강화 ( 근무자 상주하는걸로 인식되도록 조치할것. 초소내 소등금지) / 지원팀장.
Ⓑ자이안센터 1층 여자화장실(생활지원센터 뒤편)을 반복적으로 이용하는 남자가 있다함.(오전 7:30경) /조경팀장.</t>
    </r>
    <r>
      <rPr>
        <sz val="10"/>
        <rFont val="맑은 고딕"/>
        <family val="3"/>
        <charset val="129"/>
      </rPr>
      <t>→추후 반복되지 않도록 보안강화키로 함. / 조경팀장에게 내용전달.</t>
    </r>
    <r>
      <rPr>
        <sz val="10"/>
        <rFont val="맑은 고딕"/>
        <family val="3"/>
        <charset val="129"/>
        <scheme val="minor"/>
      </rPr>
      <t xml:space="preserve">
Ⓑ오전 주차단속 시간변경(익일 2/24부터). ** 9시→10시** , 항의민원시 센터로 넘기지말고 상황실서 해결./ 지원팀장.
Ⓑ인테리어 및 공사세대관련 차량 전.출입 및 승강기 사용현황에 생활지원센터에서 확인해서 기제할것이니 관할동 초소에서 주차단속, 차량 입출, 특이사항 확인하는데 사용하라고 함  --&gt; 지원팀장
Ⓑ116~118동 B1,M층 흡연자단속 매일실시 할것.(오전9시경) / 박주임.
Ⓑ135-2101짐반출 익일(2/24)로 연기→보양제는 제거하지 않고 익일 사용예정.
</t>
    </r>
    <phoneticPr fontId="5" type="noConversion"/>
  </si>
  <si>
    <t>15:20</t>
    <phoneticPr fontId="5" type="noConversion"/>
  </si>
  <si>
    <t>119동 B1</t>
    <phoneticPr fontId="5" type="noConversion"/>
  </si>
  <si>
    <t>수리완료</t>
    <phoneticPr fontId="5" type="noConversion"/>
  </si>
  <si>
    <t>이주내</t>
    <phoneticPr fontId="5" type="noConversion"/>
  </si>
  <si>
    <t xml:space="preserve">시설물 </t>
    <phoneticPr fontId="5" type="noConversion"/>
  </si>
  <si>
    <t>119동 B1 공동현관문 고장 / 키패드불능(경비호출X, 상황실호출X), 카드키O</t>
    <phoneticPr fontId="5" type="noConversion"/>
  </si>
  <si>
    <t>ERP접수, 안내문부착, 문개방</t>
    <phoneticPr fontId="5" type="noConversion"/>
  </si>
  <si>
    <t xml:space="preserve">Ⓑ 파손으로 초소 내부에서 보관중이던 2게이트 방문자 차단기쪽 LED 입간판 수리함.
Ⓑ세차업체 직원 과속 위협 운행 관련 통화.(010 5306 1383 대표) → 직원들에 주의조치 및 재발방지 약속.
</t>
    <phoneticPr fontId="5" type="noConversion"/>
  </si>
  <si>
    <t>15:58</t>
    <phoneticPr fontId="5" type="noConversion"/>
  </si>
  <si>
    <t>2게이트</t>
    <phoneticPr fontId="5" type="noConversion"/>
  </si>
  <si>
    <t>차단바</t>
    <phoneticPr fontId="5" type="noConversion"/>
  </si>
  <si>
    <t>2게이트 3번바 고장.</t>
    <phoneticPr fontId="5" type="noConversion"/>
  </si>
  <si>
    <t>리셋→ 정상화.</t>
    <phoneticPr fontId="5" type="noConversion"/>
  </si>
  <si>
    <t>목</t>
    <phoneticPr fontId="5" type="noConversion"/>
  </si>
  <si>
    <t>야2</t>
    <phoneticPr fontId="5" type="noConversion"/>
  </si>
  <si>
    <t>17:00</t>
    <phoneticPr fontId="5" type="noConversion"/>
  </si>
  <si>
    <t>기전실</t>
    <phoneticPr fontId="5" type="noConversion"/>
  </si>
  <si>
    <t>CCTV</t>
    <phoneticPr fontId="5" type="noConversion"/>
  </si>
  <si>
    <t>CCTV열람결과 22-01-23 간판 파손 장면 23일이전 데이터로 확인불가</t>
    <phoneticPr fontId="5" type="noConversion"/>
  </si>
  <si>
    <t>김영주</t>
    <phoneticPr fontId="5" type="noConversion"/>
  </si>
  <si>
    <t>완료C</t>
    <phoneticPr fontId="5" type="noConversion"/>
  </si>
  <si>
    <t>윤현석</t>
    <phoneticPr fontId="5" type="noConversion"/>
  </si>
  <si>
    <t>134-1 EV</t>
    <phoneticPr fontId="5" type="noConversion"/>
  </si>
  <si>
    <t>17:03</t>
    <phoneticPr fontId="5" type="noConversion"/>
  </si>
  <si>
    <t>손소독제</t>
    <phoneticPr fontId="5" type="noConversion"/>
  </si>
  <si>
    <t xml:space="preserve">호출O 카드X </t>
    <phoneticPr fontId="5" type="noConversion"/>
  </si>
  <si>
    <t>17:09</t>
    <phoneticPr fontId="5" type="noConversion"/>
  </si>
  <si>
    <t>순찰대원 출동 정상작동 확인</t>
    <phoneticPr fontId="5" type="noConversion"/>
  </si>
  <si>
    <t>주차단속   2대,  이동주차  0대, 경고장발부  2대</t>
    <phoneticPr fontId="5" type="noConversion"/>
  </si>
  <si>
    <t>홈넷비상</t>
    <phoneticPr fontId="5" type="noConversion"/>
  </si>
  <si>
    <t>18:15</t>
    <phoneticPr fontId="5" type="noConversion"/>
  </si>
  <si>
    <t>125-2501</t>
    <phoneticPr fontId="5" type="noConversion"/>
  </si>
  <si>
    <t>101-2503</t>
    <phoneticPr fontId="5" type="noConversion"/>
  </si>
  <si>
    <t>18:47</t>
    <phoneticPr fontId="5" type="noConversion"/>
  </si>
  <si>
    <t>101-2603호 몇시간째 뛰고 있다며 층간소음 자제요청</t>
    <phoneticPr fontId="5" type="noConversion"/>
  </si>
  <si>
    <t>126-B2</t>
    <phoneticPr fontId="5" type="noConversion"/>
  </si>
  <si>
    <t>19:09</t>
    <phoneticPr fontId="5" type="noConversion"/>
  </si>
  <si>
    <t xml:space="preserve">카드O, 호출X </t>
    <phoneticPr fontId="5" type="noConversion"/>
  </si>
  <si>
    <t>19:26</t>
    <phoneticPr fontId="5" type="noConversion"/>
  </si>
  <si>
    <t>133동</t>
    <phoneticPr fontId="5" type="noConversion"/>
  </si>
  <si>
    <t>안내방송</t>
    <phoneticPr fontId="5" type="noConversion"/>
  </si>
  <si>
    <t>담배꽁초투척 금지 안내방송</t>
    <phoneticPr fontId="5" type="noConversion"/>
  </si>
  <si>
    <t>133동 방송실시</t>
    <phoneticPr fontId="5" type="noConversion"/>
  </si>
  <si>
    <t>19:43</t>
    <phoneticPr fontId="5" type="noConversion"/>
  </si>
  <si>
    <t>CCTV</t>
    <phoneticPr fontId="5" type="noConversion"/>
  </si>
  <si>
    <t>101-1501</t>
    <phoneticPr fontId="5" type="noConversion"/>
  </si>
  <si>
    <t>차량스크래치건 2-22/15:02~2-23/15:02 CCTV열람신청</t>
    <phoneticPr fontId="5" type="noConversion"/>
  </si>
  <si>
    <t>110-1401</t>
    <phoneticPr fontId="5" type="noConversion"/>
  </si>
  <si>
    <t>외부에서 긁힌 걸로 확인 내용 민원인께 내용전달완료</t>
    <phoneticPr fontId="5" type="noConversion"/>
  </si>
  <si>
    <t>20:39</t>
    <phoneticPr fontId="5" type="noConversion"/>
  </si>
  <si>
    <t>윗층에서 욕을 하시는 분이 계시는데 자제요청 내용전달 010-8772-4048</t>
    <phoneticPr fontId="5" type="noConversion"/>
  </si>
  <si>
    <t>1501호 치매할머니댁으로 확인 -&gt; 1501호 남입주민 부재중 -&gt; 1401호 민원인 부재중</t>
    <phoneticPr fontId="5" type="noConversion"/>
  </si>
  <si>
    <t>이승현 전기반장 간판 뺑소니 CCTV 확인요청 C-2-26, C-2-27, C-2-29</t>
    <phoneticPr fontId="5" type="noConversion"/>
  </si>
  <si>
    <t>1초소 김남규 대원 출동 -&gt; 2603호 입주민께 내용전달완료 자제시키겠다고 하심</t>
    <phoneticPr fontId="5" type="noConversion"/>
  </si>
  <si>
    <t>143-1302</t>
    <phoneticPr fontId="5" type="noConversion"/>
  </si>
  <si>
    <t>22:34</t>
    <phoneticPr fontId="5" type="noConversion"/>
  </si>
  <si>
    <t>윗층에서 너무 애들이 뛰는데 3주째전부터 시작되서 뛰는데 참다참다 연락드린다고 자제시켜달라고 내용전달해달라는 층간소음 민원(010-9530-2782)</t>
    <phoneticPr fontId="5" type="noConversion"/>
  </si>
  <si>
    <t>9초소 정인국 대원 출동 -&gt; 1402호 조용히 시키겠다고 함 -&gt; 1302호 피드백완료</t>
    <phoneticPr fontId="5" type="noConversion"/>
  </si>
  <si>
    <t>구급차입차</t>
    <phoneticPr fontId="5" type="noConversion"/>
  </si>
  <si>
    <t>22:56</t>
    <phoneticPr fontId="5" type="noConversion"/>
  </si>
  <si>
    <t>109-2304</t>
    <phoneticPr fontId="5" type="noConversion"/>
  </si>
  <si>
    <t>23:22</t>
    <phoneticPr fontId="5" type="noConversion"/>
  </si>
  <si>
    <t xml:space="preserve">erp등록완료 -&gt; 안내문 부착완료 </t>
    <phoneticPr fontId="5" type="noConversion"/>
  </si>
  <si>
    <t>방한복입고 세대 방문</t>
    <phoneticPr fontId="5" type="noConversion"/>
  </si>
  <si>
    <t>개인정보보호로 비공개 안내받음 -&gt; 초소복귀함</t>
    <phoneticPr fontId="5" type="noConversion"/>
  </si>
  <si>
    <t>119-B2,1F</t>
    <phoneticPr fontId="5" type="noConversion"/>
  </si>
  <si>
    <t>119동 지상1F</t>
    <phoneticPr fontId="5" type="noConversion"/>
  </si>
  <si>
    <t>민원업무</t>
    <phoneticPr fontId="5" type="noConversion"/>
  </si>
  <si>
    <t>취객</t>
    <phoneticPr fontId="5" type="noConversion"/>
  </si>
  <si>
    <t>133동 801호 취객 119동 기차놀이터 발견</t>
    <phoneticPr fontId="5" type="noConversion"/>
  </si>
  <si>
    <t>6초소 조삼환대원 상황실 김영주 대원 출동 세대귀가완료</t>
    <phoneticPr fontId="5" type="noConversion"/>
  </si>
  <si>
    <t>윤현석</t>
    <phoneticPr fontId="5" type="noConversion"/>
  </si>
  <si>
    <t>완료C</t>
    <phoneticPr fontId="5" type="noConversion"/>
  </si>
  <si>
    <t>00:20</t>
    <phoneticPr fontId="5" type="noConversion"/>
  </si>
  <si>
    <t>00:50</t>
    <phoneticPr fontId="5" type="noConversion"/>
  </si>
  <si>
    <t>교체완료</t>
    <phoneticPr fontId="5" type="noConversion"/>
  </si>
  <si>
    <t>B.  파손으로 초소 내부에서 보관중이던 2게이트 방문자 차단기쪽 LED 입간판 수리함.
B. 세차업체 직원 과속 위협 운행 관련 통화.(010 5306 1383 대표) → 직원들에 주의조치 및 재발방지 약속.
C. 실무 보고서 홍XX, 전화번호 010-XXXX-0000 101동 XXX호 입력할 것
   개인정보보호로 인해 동호수 번호 이름 유출 문제로 XXX처리안내 받음
C. 119동 1F,B1,B2 공동현관문 전체 개방됨 L2스위치 전원 나감
C. 5초소 IP폰 백화현상? 터치안됨으로 서버에서 상황실 부재설정해놓음</t>
    <phoneticPr fontId="5" type="noConversion"/>
  </si>
  <si>
    <r>
      <t xml:space="preserve">B. 주간업무보고에 필수6개항목(홈넷,CCTV,보양재 등) 필히 기재후 지원대리에게 보낼것. / 지원팀장.
B. 인테리어 및 공사세대관련 차량 전.출입 및 승강기 사용현황에 생활지원센터에서 확인해서 기제할것이니 관할동 초소에서 주차단속, 차량 입출, 특이사항 확인하는데 사용하라고 함  --&gt; 지원팀장
B. 4초소 근무강화 ( 근무자 상주하는걸로 인식되도록 조치할것. 초소,4게이트 부스 내 소등금지) / 지원팀장.  타부서에서 임의로 소등하는걸로 추정 
B. 자이안센터 1층 여자화장실(생활지원센터 뒤편)을 반복적으로 이용하는 남자가 있다함.(오전 7:30경) / 조경팀장. </t>
    </r>
    <r>
      <rPr>
        <sz val="10"/>
        <rFont val="맑은 고딕"/>
        <family val="3"/>
        <charset val="129"/>
      </rPr>
      <t>→ 추후 반복되지 않도록 보안강화키로 함. / 조경팀장에게 내용전달. 23일 B2 소파에서 07:30 앉은 남자</t>
    </r>
    <r>
      <rPr>
        <sz val="10"/>
        <rFont val="맑은 고딕"/>
        <family val="3"/>
        <charset val="129"/>
        <scheme val="minor"/>
      </rPr>
      <t xml:space="preserve">
B. </t>
    </r>
    <r>
      <rPr>
        <b/>
        <sz val="10"/>
        <color theme="1"/>
        <rFont val="맑은 고딕"/>
        <family val="3"/>
        <charset val="129"/>
        <scheme val="minor"/>
      </rPr>
      <t>오전 주차단속 시간변경(익일 2/24부터). ** 9시→10시** , 항의민원시 센터로 넘기지말고 상황실서 해결./ 지원팀장</t>
    </r>
    <r>
      <rPr>
        <sz val="10"/>
        <rFont val="맑은 고딕"/>
        <family val="3"/>
        <charset val="129"/>
        <scheme val="minor"/>
      </rPr>
      <t xml:space="preserve">.
B. 116~118동 B1,M층 흡연자단속 매일실시 할것.(오전9시경) / 박주임. </t>
    </r>
    <phoneticPr fontId="5" type="noConversion"/>
  </si>
  <si>
    <t>목</t>
    <phoneticPr fontId="5" type="noConversion"/>
  </si>
  <si>
    <t>주1</t>
    <phoneticPr fontId="5" type="noConversion"/>
  </si>
  <si>
    <t>07:15</t>
    <phoneticPr fontId="5" type="noConversion"/>
  </si>
  <si>
    <t>5초소</t>
    <phoneticPr fontId="5" type="noConversion"/>
  </si>
  <si>
    <t>생활업무</t>
    <phoneticPr fontId="5" type="noConversion"/>
  </si>
  <si>
    <t>관제업무</t>
    <phoneticPr fontId="5" type="noConversion"/>
  </si>
  <si>
    <t>IP</t>
    <phoneticPr fontId="5" type="noConversion"/>
  </si>
  <si>
    <t>5초소 IP 통신에러 발생</t>
    <phoneticPr fontId="5" type="noConversion"/>
  </si>
  <si>
    <t>이종화</t>
    <phoneticPr fontId="5" type="noConversion"/>
  </si>
  <si>
    <t>완료A</t>
    <phoneticPr fontId="5" type="noConversion"/>
  </si>
  <si>
    <t>상황실 박종우 대원 출동 -&gt; IP 리셋 및 전화선 재결속, PC 연결 해제 -&gt; 정상작동</t>
    <phoneticPr fontId="5" type="noConversion"/>
  </si>
  <si>
    <t>08:30</t>
    <phoneticPr fontId="5" type="noConversion"/>
  </si>
  <si>
    <t>구급차</t>
    <phoneticPr fontId="5" type="noConversion"/>
  </si>
  <si>
    <t>137-2202</t>
    <phoneticPr fontId="5" type="noConversion"/>
  </si>
  <si>
    <t>코로나19아님 -&gt; 할머님 호송하여 08:46 8초소 출차</t>
    <phoneticPr fontId="5" type="noConversion"/>
  </si>
  <si>
    <t>08:51</t>
    <phoneticPr fontId="5" type="noConversion"/>
  </si>
  <si>
    <t>106-101</t>
    <phoneticPr fontId="5" type="noConversion"/>
  </si>
  <si>
    <t>비상_안방</t>
    <phoneticPr fontId="5" type="noConversion"/>
  </si>
  <si>
    <t>IP 연락 -&gt; 입주민 오작동</t>
    <phoneticPr fontId="5" type="noConversion"/>
  </si>
  <si>
    <t>공사소음</t>
  </si>
  <si>
    <t>701호 공사담당자(010-6252-7762) 연락 -&gt; 주의조치</t>
  </si>
  <si>
    <t>09:01</t>
    <phoneticPr fontId="5" type="noConversion"/>
  </si>
  <si>
    <t>09:08</t>
    <phoneticPr fontId="5" type="noConversion"/>
  </si>
  <si>
    <t>140-B1</t>
    <phoneticPr fontId="5" type="noConversion"/>
  </si>
  <si>
    <t>카드X</t>
    <phoneticPr fontId="5" type="noConversion"/>
  </si>
  <si>
    <t>09:13</t>
    <phoneticPr fontId="5" type="noConversion"/>
  </si>
  <si>
    <t>140-B2</t>
    <phoneticPr fontId="5" type="noConversion"/>
  </si>
  <si>
    <t>공동현관문 고장 민원(지원센터 박주임)</t>
    <phoneticPr fontId="5" type="noConversion"/>
  </si>
  <si>
    <t>09:16</t>
    <phoneticPr fontId="5" type="noConversion"/>
  </si>
  <si>
    <t>안내책자</t>
    <phoneticPr fontId="5" type="noConversion"/>
  </si>
  <si>
    <t>9초소 대근 정찬선 대원 출동 -&gt; 정상작동 확인</t>
    <phoneticPr fontId="5" type="noConversion"/>
  </si>
  <si>
    <t>09:21</t>
    <phoneticPr fontId="5" type="noConversion"/>
  </si>
  <si>
    <t>121-2801</t>
    <phoneticPr fontId="5" type="noConversion"/>
  </si>
  <si>
    <t>홈넷</t>
    <phoneticPr fontId="5" type="noConversion"/>
  </si>
  <si>
    <t>비상_홈넷</t>
    <phoneticPr fontId="5" type="noConversion"/>
  </si>
  <si>
    <t>8시30분부터 위층에서 작업하는 소리가 난다는 민원(민원인: 010-3327-5427)</t>
    <phoneticPr fontId="5" type="noConversion"/>
  </si>
  <si>
    <t>09:35</t>
    <phoneticPr fontId="5" type="noConversion"/>
  </si>
  <si>
    <t>117-802</t>
    <phoneticPr fontId="5" type="noConversion"/>
  </si>
  <si>
    <t>방범_금고</t>
    <phoneticPr fontId="5" type="noConversion"/>
  </si>
  <si>
    <t>09:41</t>
    <phoneticPr fontId="5" type="noConversion"/>
  </si>
  <si>
    <t>방범_적외선2</t>
    <phoneticPr fontId="5" type="noConversion"/>
  </si>
  <si>
    <t>09:56</t>
    <phoneticPr fontId="5" type="noConversion"/>
  </si>
  <si>
    <t>126-2202</t>
    <phoneticPr fontId="5" type="noConversion"/>
  </si>
  <si>
    <t>민원업무</t>
    <phoneticPr fontId="5" type="noConversion"/>
  </si>
  <si>
    <t>10:04</t>
    <phoneticPr fontId="5" type="noConversion"/>
  </si>
  <si>
    <t>138-103</t>
    <phoneticPr fontId="5" type="noConversion"/>
  </si>
  <si>
    <t>자녀와 통화가 안된다며 IP 연락 요청(민원인: 010-7169-7652)</t>
    <phoneticPr fontId="5" type="noConversion"/>
  </si>
  <si>
    <t>IP 연락 -&gt; 부재중 -&gt; 민원인에 내용전달</t>
    <phoneticPr fontId="5" type="noConversion"/>
  </si>
  <si>
    <t>인터폰요청</t>
    <phoneticPr fontId="5" type="noConversion"/>
  </si>
  <si>
    <t>오전중 전동 배포 요청(지원센터 경리과장)</t>
    <phoneticPr fontId="5" type="noConversion"/>
  </si>
  <si>
    <t>배포 완료</t>
    <phoneticPr fontId="5" type="noConversion"/>
  </si>
  <si>
    <t>10:21</t>
    <phoneticPr fontId="5" type="noConversion"/>
  </si>
  <si>
    <t>120-1호기</t>
    <phoneticPr fontId="5" type="noConversion"/>
  </si>
  <si>
    <t>펌프꼭지 파손</t>
    <phoneticPr fontId="5" type="noConversion"/>
  </si>
  <si>
    <t>화재_발생</t>
  </si>
  <si>
    <t>114동</t>
    <phoneticPr fontId="5" type="noConversion"/>
  </si>
  <si>
    <t>폐기물</t>
    <phoneticPr fontId="5" type="noConversion"/>
  </si>
  <si>
    <t>11:30</t>
    <phoneticPr fontId="5" type="noConversion"/>
  </si>
  <si>
    <t>11:25</t>
    <phoneticPr fontId="5" type="noConversion"/>
  </si>
  <si>
    <t>114동 폐기물(안마의자, 책장) 무단 투기 확인 건(2초소 정경호 대원)</t>
    <phoneticPr fontId="5" type="noConversion"/>
  </si>
  <si>
    <t>안마의자는 114동 1호기 25층, 책장은 114동 2호기 13층으로 확인 -&gt; 2초소 내용전달</t>
    <phoneticPr fontId="5" type="noConversion"/>
  </si>
  <si>
    <t>12:05</t>
    <phoneticPr fontId="5" type="noConversion"/>
  </si>
  <si>
    <t>115-B1</t>
    <phoneticPr fontId="5" type="noConversion"/>
  </si>
  <si>
    <t>카드X, 호출X</t>
    <phoneticPr fontId="5" type="noConversion"/>
  </si>
  <si>
    <t>105-B1</t>
    <phoneticPr fontId="5" type="noConversion"/>
  </si>
  <si>
    <t>12:26</t>
    <phoneticPr fontId="5" type="noConversion"/>
  </si>
  <si>
    <t>109-2201</t>
    <phoneticPr fontId="5" type="noConversion"/>
  </si>
  <si>
    <t>2602호 공사 소음이 심하다는 민원(민원인: 010-8700-7303)</t>
    <phoneticPr fontId="5" type="noConversion"/>
  </si>
  <si>
    <t>12:35</t>
    <phoneticPr fontId="5" type="noConversion"/>
  </si>
  <si>
    <t>134-1,2L B2</t>
    <phoneticPr fontId="5" type="noConversion"/>
  </si>
  <si>
    <t>134동 1,2라인 B2 계단쪽 공동현관문 고장</t>
    <phoneticPr fontId="5" type="noConversion"/>
  </si>
  <si>
    <t>9초소 대근 정찬선 대원 출동 -&gt; 리셋후 정상작동</t>
    <phoneticPr fontId="5" type="noConversion"/>
  </si>
  <si>
    <t>공사담당자(010-5046-9838)와 통화 -&gt; 내일(2/25)까지 철거로 인해 소음이 심하다고 함 -&gt; 민원인에 내용전달</t>
    <phoneticPr fontId="5" type="noConversion"/>
  </si>
  <si>
    <t>13:28</t>
    <phoneticPr fontId="5" type="noConversion"/>
  </si>
  <si>
    <t>불법주차</t>
    <phoneticPr fontId="5" type="noConversion"/>
  </si>
  <si>
    <t>139-B2</t>
    <phoneticPr fontId="5" type="noConversion"/>
  </si>
  <si>
    <t>156주4267(137-2202, 010-9021-5426) 차주와 통화 -&gt; 어머님과 119구급차로 응급실에 와서 검사결과까지 몇시간 걸릴 것 같다고 함</t>
    <phoneticPr fontId="5" type="noConversion"/>
  </si>
  <si>
    <t>139~140동 사이 B2 램프에 불법주차로 램프 경고등이 계속 울림</t>
  </si>
  <si>
    <t>13:40</t>
    <phoneticPr fontId="5" type="noConversion"/>
  </si>
  <si>
    <t>131-2201</t>
    <phoneticPr fontId="5" type="noConversion"/>
  </si>
  <si>
    <t>7초소에서 보관중인 것으로 확인 -&gt; 민원인에 내용전달</t>
    <phoneticPr fontId="5" type="noConversion"/>
  </si>
  <si>
    <t>몇 년전 전출한 세대인데 택배가 잘못 배송되었다고 확인요청(민원인: 010-8920-2717)</t>
    <phoneticPr fontId="5" type="noConversion"/>
  </si>
  <si>
    <t>ERP 재등록 -&gt; 기전실에 연락</t>
    <phoneticPr fontId="5" type="noConversion"/>
  </si>
  <si>
    <t>14:35</t>
    <phoneticPr fontId="5" type="noConversion"/>
  </si>
  <si>
    <t>105-B2</t>
    <phoneticPr fontId="5" type="noConversion"/>
  </si>
  <si>
    <t>105동 B2 공동현관문 로비폰 고장으로 개방한 것에 대하여 안내문 부착 요청(기전실 요청)</t>
    <phoneticPr fontId="5" type="noConversion"/>
  </si>
  <si>
    <t>안내문 부착 완료</t>
    <phoneticPr fontId="5" type="noConversion"/>
  </si>
  <si>
    <t>14:07</t>
    <phoneticPr fontId="5" type="noConversion"/>
  </si>
  <si>
    <t>아파트피아</t>
    <phoneticPr fontId="5" type="noConversion"/>
  </si>
  <si>
    <t>A/S 방문</t>
    <phoneticPr fontId="5" type="noConversion"/>
  </si>
  <si>
    <t>14:58</t>
    <phoneticPr fontId="5" type="noConversion"/>
  </si>
  <si>
    <t>143-1004</t>
    <phoneticPr fontId="5" type="noConversion"/>
  </si>
  <si>
    <t>모르는 차량(83무5402) 세대 입차(민원인: 010-9928-7175)</t>
    <phoneticPr fontId="5" type="noConversion"/>
  </si>
  <si>
    <t>15:10</t>
    <phoneticPr fontId="5" type="noConversion"/>
  </si>
  <si>
    <t>코로나폐기물</t>
    <phoneticPr fontId="5" type="noConversion"/>
  </si>
  <si>
    <t>코로나 폐기물 무단 방출</t>
    <phoneticPr fontId="5" type="noConversion"/>
  </si>
  <si>
    <t>2초소 정경호 대원 출동 -&gt; 주의 및 회수 조치</t>
    <phoneticPr fontId="5" type="noConversion"/>
  </si>
  <si>
    <t>83무5402 차주(010-2488-8278)와 통화 -&gt; 143동 1104호 공사차량으로 확인   -&gt; 지원센터 수정 -&gt; 민원인 내용전달</t>
    <phoneticPr fontId="5" type="noConversion"/>
  </si>
  <si>
    <t>15:27</t>
    <phoneticPr fontId="5" type="noConversion"/>
  </si>
  <si>
    <t>121-2602</t>
    <phoneticPr fontId="5" type="noConversion"/>
  </si>
  <si>
    <t>15:21</t>
    <phoneticPr fontId="5" type="noConversion"/>
  </si>
  <si>
    <t>111-1,2호기, 120-1,2호기, 126-1,2호기</t>
    <phoneticPr fontId="5" type="noConversion"/>
  </si>
  <si>
    <t>15:37</t>
    <phoneticPr fontId="5" type="noConversion"/>
  </si>
  <si>
    <t>131-2501</t>
    <phoneticPr fontId="5" type="noConversion"/>
  </si>
  <si>
    <t>드릴 소리 등 공사 소리가 난다는 민원(지원센터 이주임)</t>
    <phoneticPr fontId="5" type="noConversion"/>
  </si>
  <si>
    <t>114-1302</t>
    <phoneticPr fontId="5" type="noConversion"/>
  </si>
  <si>
    <t>15:48</t>
    <phoneticPr fontId="5" type="noConversion"/>
  </si>
  <si>
    <t>117-2호기</t>
    <phoneticPr fontId="5" type="noConversion"/>
  </si>
  <si>
    <t>승강기</t>
    <phoneticPr fontId="5" type="noConversion"/>
  </si>
  <si>
    <t>1명 갇힌 상태로 28층에서 승강기 멈춤</t>
    <phoneticPr fontId="5" type="noConversion"/>
  </si>
  <si>
    <t>상황실 이대진 대원 출동 -&gt; 2601호에서 TV 설치한 것으로 확인 -&gt; 민원인 및 지원센터에 내용 전달</t>
    <phoneticPr fontId="5" type="noConversion"/>
  </si>
  <si>
    <t>FMLG A/S신청 -&gt; 갇힌 사람 안전하게 귀가 -&gt; 현재 수리중</t>
    <phoneticPr fontId="5" type="noConversion"/>
  </si>
  <si>
    <t>A. 안내책자 전동 배포 완료
A. XpERP 시스템 작업 : 2/24 21:00 ~ 23:59 
A. 미화사무실에서 롤휴지(1box) 수령
A. 아파트피아 A/S 방문 -&gt; 현재 수리중(121동 1호기 카메라 위치조정 완료)
A. 114-1302 코로나 폐기물 무단 방출 -&gt; 주의 및 회수 조치
A. 주간업무보고 생활지원센터 전달
A. 117동 2호기 FMLG 수리중
A. 111동 승강기 연동관련 안내문 제거(연동완료)
A. 실무보고서 개인정보보호 관련하여 XXX로 표기 안내받았으나, A조 팀장과 센터장님 논의결과 기존대로 작성 요망</t>
    <phoneticPr fontId="5" type="noConversion"/>
  </si>
  <si>
    <t>현재 수리중(121동 1호기 카메라 위치조정 완료)</t>
    <phoneticPr fontId="5" type="noConversion"/>
  </si>
  <si>
    <r>
      <t xml:space="preserve">B. 주간업무보고에 필수6개항목(홈넷,CCTV,보양재 등) 필히 기재후 지원대리에게 보낼것. / 지원팀장.
B. 인테리어 및 공사세대관련 차량 전.출입 및 승강기 사용현황에 생활지원센터에서 확인해서 기제할것이니 관할동 초소에서 주차단속, 차량 입출, 특이사항 확인하는데 사용하라고 함  --&gt; 지원팀장
B. 4초소 근무강화 ( 근무자 상주하는걸로 인식되도록 조치할것. 초소,4게이트 부스 내 소등금지) / 지원팀장.  타부서에서 임의로 소등하는걸로 추정 
B. 자이안센터 1층 여자화장실(생활지원센터 뒤편)을 반복적으로 이용하는 남자가 있다함.(오전 7:30경) / 조경팀장. → 추후 반복되지 않도록 보안강화키로 함. / 조경팀장에게 내용전달. 23일 B2 소파에서 07:30 앉은 남자
B. 오전 주차단속 시간변경(익일 2/24부터). ** 9시→10시** , 항의민원시 센터로 넘기지말고 상황실서 해결./ 지원팀장.
B. 116~118동 B1,M층 흡연자단속 매일실시 할것.(오전9시경) / 박주임. 
B. 세차업체 직원 과속 위협 운행 관련 통화.(010 5306 1383 대표) → 직원들에 주의조치 및 재발방지 약속.
C. 실무 보고서 홍XX, 전화번호 010-XXXX-0000 101동 XXX호 입력할 것
   개인정보보호로 인해 동호수 번호 이름 유출 문제로 XXX처리안내 받음
C. 119동 1F,B1,B2 공동현관문 전체 개방됨 L2스위치 전원 나감
C. 5초소 IP폰 백화현상? 터치안됨으로 서버에서 상황실 부재설정해놓음 -&gt; </t>
    </r>
    <r>
      <rPr>
        <sz val="10"/>
        <color rgb="FF0000FF"/>
        <rFont val="맑은 고딕"/>
        <family val="3"/>
        <charset val="129"/>
        <scheme val="minor"/>
      </rPr>
      <t>A. 현재 정상작동 확인</t>
    </r>
    <phoneticPr fontId="5" type="noConversion"/>
  </si>
  <si>
    <t>111-1,2호기, 120-1호기 교체완료</t>
    <phoneticPr fontId="5" type="noConversion"/>
  </si>
  <si>
    <t>야1</t>
    <phoneticPr fontId="5" type="noConversion"/>
  </si>
  <si>
    <t>완료B</t>
    <phoneticPr fontId="5" type="noConversion"/>
  </si>
  <si>
    <t>16:45</t>
    <phoneticPr fontId="5" type="noConversion"/>
  </si>
  <si>
    <t>109-2602</t>
    <phoneticPr fontId="5" type="noConversion"/>
  </si>
  <si>
    <t>비상_홈넷 해재</t>
    <phoneticPr fontId="5" type="noConversion"/>
  </si>
  <si>
    <t>IP 통화 --&gt; 공사 작업자 오작동</t>
    <phoneticPr fontId="5" type="noConversion"/>
  </si>
  <si>
    <t>최기호</t>
    <phoneticPr fontId="5" type="noConversion"/>
  </si>
  <si>
    <t>17:06</t>
    <phoneticPr fontId="5" type="noConversion"/>
  </si>
  <si>
    <t>140-1103</t>
    <phoneticPr fontId="5" type="noConversion"/>
  </si>
  <si>
    <t>비상_안방 해재</t>
    <phoneticPr fontId="5" type="noConversion"/>
  </si>
  <si>
    <t>IP 통화 --&gt; 입주민 오작동 확인</t>
    <phoneticPr fontId="5" type="noConversion"/>
  </si>
  <si>
    <t>17:08</t>
    <phoneticPr fontId="5" type="noConversion"/>
  </si>
  <si>
    <t>131-2호기</t>
    <phoneticPr fontId="5" type="noConversion"/>
  </si>
  <si>
    <t>E/V</t>
    <phoneticPr fontId="5" type="noConversion"/>
  </si>
  <si>
    <t>CCTV  고장수리 안내방송 하라는 센터장님 요청 사항</t>
    <phoneticPr fontId="5" type="noConversion"/>
  </si>
  <si>
    <t>방송 송출 완료</t>
    <phoneticPr fontId="5" type="noConversion"/>
  </si>
  <si>
    <t>류정희</t>
    <phoneticPr fontId="5" type="noConversion"/>
  </si>
  <si>
    <t>17:30</t>
    <phoneticPr fontId="5" type="noConversion"/>
  </si>
  <si>
    <t>120-2호기, 126-1,2호기</t>
    <phoneticPr fontId="5" type="noConversion"/>
  </si>
  <si>
    <t>순찰대원 출동 --&gt; 교체완료</t>
    <phoneticPr fontId="5" type="noConversion"/>
  </si>
  <si>
    <t>17:44</t>
    <phoneticPr fontId="5" type="noConversion"/>
  </si>
  <si>
    <t>107-B2</t>
    <phoneticPr fontId="5" type="noConversion"/>
  </si>
  <si>
    <t>17:48</t>
    <phoneticPr fontId="5" type="noConversion"/>
  </si>
  <si>
    <t>CCTV</t>
    <phoneticPr fontId="5" type="noConversion"/>
  </si>
  <si>
    <t>아파트피아직원 및 FM LG직원 협조로 고장수리</t>
    <phoneticPr fontId="5" type="noConversion"/>
  </si>
  <si>
    <t>E/V내부에 CCTV 정상작동완료, NVR11 5번하드 수리완료</t>
    <phoneticPr fontId="5" type="noConversion"/>
  </si>
  <si>
    <t>17:58</t>
    <phoneticPr fontId="5" type="noConversion"/>
  </si>
  <si>
    <t>133-2403</t>
    <phoneticPr fontId="5" type="noConversion"/>
  </si>
  <si>
    <t>생활민원</t>
    <phoneticPr fontId="5" type="noConversion"/>
  </si>
  <si>
    <t>출입차량</t>
    <phoneticPr fontId="5" type="noConversion"/>
  </si>
  <si>
    <t>수업오는 외국인선생님 차량을 3번게이트에서 1403호로 방문증 발부 1403호에서 정정 요청 (박주임)</t>
    <phoneticPr fontId="5" type="noConversion"/>
  </si>
  <si>
    <t xml:space="preserve">초소대원에게 내용 전달 </t>
    <phoneticPr fontId="5" type="noConversion"/>
  </si>
  <si>
    <t>18:03</t>
    <phoneticPr fontId="5" type="noConversion"/>
  </si>
  <si>
    <t>층간소음</t>
    <phoneticPr fontId="5" type="noConversion"/>
  </si>
  <si>
    <t>108-1202</t>
    <phoneticPr fontId="5" type="noConversion"/>
  </si>
  <si>
    <t>1302에서 아이들이 뛴다는 민원</t>
    <phoneticPr fontId="5" type="noConversion"/>
  </si>
  <si>
    <t>18:46</t>
    <phoneticPr fontId="5" type="noConversion"/>
  </si>
  <si>
    <t>118-1702</t>
    <phoneticPr fontId="5" type="noConversion"/>
  </si>
  <si>
    <t>1802에서 아이들이 뚼다는 민원</t>
    <phoneticPr fontId="5" type="noConversion"/>
  </si>
  <si>
    <t>IP 통화 --&gt; 자제요청 확인</t>
    <phoneticPr fontId="5" type="noConversion"/>
  </si>
  <si>
    <t>초소대원 연락 --&gt; 소음 분쟁세대라 좀더 지켜보기로 함</t>
    <phoneticPr fontId="5" type="noConversion"/>
  </si>
  <si>
    <t xml:space="preserve">18구8059 제네시스 차량 </t>
    <phoneticPr fontId="5" type="noConversion"/>
  </si>
  <si>
    <t>초소대원 출동 --&gt; 안내문 부착 전화번호 없음</t>
    <phoneticPr fontId="5" type="noConversion"/>
  </si>
  <si>
    <t>19:32</t>
    <phoneticPr fontId="5" type="noConversion"/>
  </si>
  <si>
    <t>113-14층</t>
    <phoneticPr fontId="5" type="noConversion"/>
  </si>
  <si>
    <t>화재경보</t>
    <phoneticPr fontId="5" type="noConversion"/>
  </si>
  <si>
    <t>수신반 화재경보</t>
    <phoneticPr fontId="5" type="noConversion"/>
  </si>
  <si>
    <t>초소대원 출동 --&gt; 1401호에서 음식태움, 환기요청</t>
    <phoneticPr fontId="5" type="noConversion"/>
  </si>
  <si>
    <t>19:43</t>
    <phoneticPr fontId="5" type="noConversion"/>
  </si>
  <si>
    <t>116-2101</t>
    <phoneticPr fontId="5" type="noConversion"/>
  </si>
  <si>
    <t>2201에서 뛰어다니고 밤늦게까지 피아노를 친다는 민원</t>
    <phoneticPr fontId="5" type="noConversion"/>
  </si>
  <si>
    <t>육백근</t>
    <phoneticPr fontId="5" type="noConversion"/>
  </si>
  <si>
    <t>20:00</t>
    <phoneticPr fontId="5" type="noConversion"/>
  </si>
  <si>
    <t>141-1202</t>
    <phoneticPr fontId="5" type="noConversion"/>
  </si>
  <si>
    <t>구급차입차</t>
    <phoneticPr fontId="5" type="noConversion"/>
  </si>
  <si>
    <t>초소대원 출동 --&gt; 개인정보라서 알려줄수 없다고함</t>
    <phoneticPr fontId="5" type="noConversion"/>
  </si>
  <si>
    <t xml:space="preserve">코로나환자로 추정 </t>
    <phoneticPr fontId="5" type="noConversion"/>
  </si>
  <si>
    <t>20:34</t>
    <phoneticPr fontId="5" type="noConversion"/>
  </si>
  <si>
    <t>127-2102</t>
    <phoneticPr fontId="5" type="noConversion"/>
  </si>
  <si>
    <t>21:42</t>
    <phoneticPr fontId="5" type="noConversion"/>
  </si>
  <si>
    <t>127-2602</t>
    <phoneticPr fontId="5" type="noConversion"/>
  </si>
  <si>
    <t xml:space="preserve">2702에서 쿵쿵거리는 소음 </t>
    <phoneticPr fontId="5" type="noConversion"/>
  </si>
  <si>
    <t>22:46</t>
    <phoneticPr fontId="5" type="noConversion"/>
  </si>
  <si>
    <t>111-B2</t>
    <phoneticPr fontId="5" type="noConversion"/>
  </si>
  <si>
    <t>공동현관문</t>
    <phoneticPr fontId="5" type="noConversion"/>
  </si>
  <si>
    <t xml:space="preserve">카드 불가, 호출 가능 </t>
    <phoneticPr fontId="5" type="noConversion"/>
  </si>
  <si>
    <t>초소대원 출동 --&gt; 안내문 부착, ERP 접수</t>
    <phoneticPr fontId="5" type="noConversion"/>
  </si>
  <si>
    <t>22:56</t>
    <phoneticPr fontId="5" type="noConversion"/>
  </si>
  <si>
    <t xml:space="preserve">111동 </t>
    <phoneticPr fontId="5" type="noConversion"/>
  </si>
  <si>
    <t>소음</t>
    <phoneticPr fontId="5" type="noConversion"/>
  </si>
  <si>
    <t>111동앞 놀이터에 여러명이 소란스럽다는 민원</t>
    <phoneticPr fontId="5" type="noConversion"/>
  </si>
  <si>
    <t>상황대원 2명 출동하여 해산 조치함</t>
    <phoneticPr fontId="5" type="noConversion"/>
  </si>
  <si>
    <t>23:22</t>
    <phoneticPr fontId="5" type="noConversion"/>
  </si>
  <si>
    <t>144-1702</t>
    <phoneticPr fontId="5" type="noConversion"/>
  </si>
  <si>
    <t>분쟁세대. 늦은시간이라 IP 어려우니, 좀 이른 시간에 요청해 달라고 안내함</t>
    <phoneticPr fontId="5" type="noConversion"/>
  </si>
  <si>
    <t>1802호에서 아이들이 하루종일 뛰고, 지금까지 뛰고 있다며 IP로 자제 요청해 달라는 민원</t>
    <phoneticPr fontId="5" type="noConversion"/>
  </si>
  <si>
    <t>23:41</t>
    <phoneticPr fontId="5" type="noConversion"/>
  </si>
  <si>
    <t>128-9F</t>
    <phoneticPr fontId="5" type="noConversion"/>
  </si>
  <si>
    <t>화재</t>
    <phoneticPr fontId="5" type="noConversion"/>
  </si>
  <si>
    <t>비상 발생</t>
    <phoneticPr fontId="5" type="noConversion"/>
  </si>
  <si>
    <t>초소대원 출동-&gt;특이사항 없음</t>
    <phoneticPr fontId="5" type="noConversion"/>
  </si>
  <si>
    <t>이주내</t>
    <phoneticPr fontId="5" type="noConversion"/>
  </si>
  <si>
    <t xml:space="preserve">B.131-2호기 E/V내부에 CCTV 송,수신기 정상작동완료.
 NVR11 5번하드 수리완료
B.A-2-64= 카메라고장, 자이안 옥상=전원 고장, 10초소출입구=카메라선로고장
B.108동 불법 폐기물-&gt;오전 11:54분 나옴
</t>
    <phoneticPr fontId="5" type="noConversion"/>
  </si>
  <si>
    <t>금</t>
    <phoneticPr fontId="5" type="noConversion"/>
  </si>
  <si>
    <t>주2</t>
    <phoneticPr fontId="5" type="noConversion"/>
  </si>
  <si>
    <t>B.131-2호기 E/V내부에 CCTV 송,수신기 정상작동완료.
 NVR11 5번하드 수리완료
B.A-2-64= 카메라고장, 자이안 옥상=전원 고장, 10초소출입구=카메라선로고장
B.108동 불법 폐기물-&gt;오전 11:54분 나옴</t>
    <phoneticPr fontId="5" type="noConversion"/>
  </si>
  <si>
    <t>06:40</t>
    <phoneticPr fontId="5" type="noConversion"/>
  </si>
  <si>
    <t>108동</t>
    <phoneticPr fontId="5" type="noConversion"/>
  </si>
  <si>
    <t>10:00</t>
    <phoneticPr fontId="5" type="noConversion"/>
  </si>
  <si>
    <t>109동</t>
    <phoneticPr fontId="5" type="noConversion"/>
  </si>
  <si>
    <t>안내방송</t>
    <phoneticPr fontId="5" type="noConversion"/>
  </si>
  <si>
    <t>온수공급중단안내</t>
    <phoneticPr fontId="5" type="noConversion"/>
  </si>
  <si>
    <t>방송완료</t>
    <phoneticPr fontId="5" type="noConversion"/>
  </si>
  <si>
    <t>08:15</t>
    <phoneticPr fontId="5" type="noConversion"/>
  </si>
  <si>
    <t>141동</t>
    <phoneticPr fontId="5" type="noConversion"/>
  </si>
  <si>
    <t>09:15</t>
    <phoneticPr fontId="5" type="noConversion"/>
  </si>
  <si>
    <t>09:19</t>
    <phoneticPr fontId="5" type="noConversion"/>
  </si>
  <si>
    <t>09:37</t>
    <phoneticPr fontId="5" type="noConversion"/>
  </si>
  <si>
    <t>106-B1</t>
    <phoneticPr fontId="5" type="noConversion"/>
  </si>
  <si>
    <t>공동현관문 앞에서 장시간 공회전 차량 단속민원(민원인: 010-3292-0707)</t>
    <phoneticPr fontId="5" type="noConversion"/>
  </si>
  <si>
    <t>3초소 원형준 대원 출동 -&gt; 주의 및 이동조치</t>
    <phoneticPr fontId="5" type="noConversion"/>
  </si>
  <si>
    <t>10:29</t>
    <phoneticPr fontId="5" type="noConversion"/>
  </si>
  <si>
    <t>109-701</t>
  </si>
  <si>
    <t>109-701</t>
    <phoneticPr fontId="5" type="noConversion"/>
  </si>
  <si>
    <t>CCTV 확인결과 24일 22:25경 무단투기, 141동 13층 왼쪽 세대로 확인(생활쓰레기 봉투에 액자틀, 천 등을 넣어서 버림. 미화원이 빼내고 나머지만 수거해감) -&gt; 9초소 내용전달</t>
    <phoneticPr fontId="5" type="noConversion"/>
  </si>
  <si>
    <t>10:52</t>
    <phoneticPr fontId="5" type="noConversion"/>
  </si>
  <si>
    <t>119-1902</t>
    <phoneticPr fontId="5" type="noConversion"/>
  </si>
  <si>
    <t>위층에서 공사소리인지 가구끄는 소리 심함(민원인: 010-9191-8947)</t>
    <phoneticPr fontId="5" type="noConversion"/>
  </si>
  <si>
    <t>IP 통신에러 -&gt; 민원인에 내용전달 -&gt; 현재는 조용하니 다시 소음이 나면 초소대원이 1902호로 방문하여 소음 들어본후 위층에 주의조치하기로 함</t>
    <phoneticPr fontId="5" type="noConversion"/>
  </si>
  <si>
    <t>CCTV 확인결과 25일 00시경 무단투기, 108동 18층 세대로 확인 -&gt; 3초소 내용전달</t>
    <phoneticPr fontId="5" type="noConversion"/>
  </si>
  <si>
    <t>144동</t>
    <phoneticPr fontId="5" type="noConversion"/>
  </si>
  <si>
    <t>108동 폐기물(회색 화분) 무단 투기 확인 건(3초소 원형준 대원 요청)</t>
    <phoneticPr fontId="5" type="noConversion"/>
  </si>
  <si>
    <t>141동 폐기물(액자틀, 천) 무단 투기 확인 건(9초소 대근 정찬선 대원 요청)</t>
    <phoneticPr fontId="5" type="noConversion"/>
  </si>
  <si>
    <t>11:33</t>
    <phoneticPr fontId="5" type="noConversion"/>
  </si>
  <si>
    <t>131-1,2L 1F</t>
    <phoneticPr fontId="5" type="noConversion"/>
  </si>
  <si>
    <t>144동 폐기물(아동용 주방놀이세트, 탁자, 액자) 무단 투기 확인 건(9초소 대근 정찬선 대원 요청)</t>
    <phoneticPr fontId="5" type="noConversion"/>
  </si>
  <si>
    <t>108-2501</t>
    <phoneticPr fontId="5" type="noConversion"/>
  </si>
  <si>
    <t>11:41</t>
    <phoneticPr fontId="5" type="noConversion"/>
  </si>
  <si>
    <t>11:35</t>
    <phoneticPr fontId="5" type="noConversion"/>
  </si>
  <si>
    <t>아파트피아 통화(010-6764-5772) -&gt; 하드가 심각하게 손상되었을 경우 프로그램 오류로 하드가 자동포맷되어 녹화영상 초기화됨 -&gt; 지원센터 내용전달</t>
    <phoneticPr fontId="5" type="noConversion"/>
  </si>
  <si>
    <t>IP 연락 -&gt; 입주청소중 입주민 오작동</t>
    <phoneticPr fontId="5" type="noConversion"/>
  </si>
  <si>
    <t>아파트피아 NVR11 5번하드 교체후, 교체전(24일 17:17 이전) NVR11 녹화영상데이터 초기화됨</t>
    <phoneticPr fontId="5" type="noConversion"/>
  </si>
  <si>
    <t>CCTV 확인결과 탁자는 24일 21:15경 무단투기, 144동 20층 우측 세대로 확인, 아동용 주방놀이세트는 24일 23:41경 무단투기, 143동 7층 1호기 좌측 세대로 확인 -&gt; 9초소 내용전달</t>
    <phoneticPr fontId="5" type="noConversion"/>
  </si>
  <si>
    <t>13:32</t>
    <phoneticPr fontId="5" type="noConversion"/>
  </si>
  <si>
    <t>136-701</t>
    <phoneticPr fontId="5" type="noConversion"/>
  </si>
  <si>
    <t>모르는 차량(19조2431) 세대 입차</t>
    <phoneticPr fontId="5" type="noConversion"/>
  </si>
  <si>
    <t>13:45</t>
    <phoneticPr fontId="5" type="noConversion"/>
  </si>
  <si>
    <t>128동</t>
    <phoneticPr fontId="5" type="noConversion"/>
  </si>
  <si>
    <t>차주(010-2317-3252)와 통화 -&gt; 134-701 수업 방문으로 확인 -&gt; 민원인에 내용전달 -&gt; 지원센터에 수정요청</t>
    <phoneticPr fontId="5" type="noConversion"/>
  </si>
  <si>
    <t>공동현관문 키패드가 노후되어 잘 안눌림(민원인: 010-5402-8243)</t>
    <phoneticPr fontId="5" type="noConversion"/>
  </si>
  <si>
    <t>기전실 연락 -&gt; 제품이 없어 교체 불가하므로 향후 민원올시 관리실로 문의하시라고 안내 요청</t>
    <phoneticPr fontId="5" type="noConversion"/>
  </si>
  <si>
    <t>13:59</t>
    <phoneticPr fontId="5" type="noConversion"/>
  </si>
  <si>
    <t>118-301</t>
    <phoneticPr fontId="5" type="noConversion"/>
  </si>
  <si>
    <t>민트색 퀵보드 분실(민원인: 010-4895-3391)</t>
    <phoneticPr fontId="5" type="noConversion"/>
  </si>
  <si>
    <t>전초소 내용전달</t>
    <phoneticPr fontId="5" type="noConversion"/>
  </si>
  <si>
    <t>14:06</t>
    <phoneticPr fontId="5" type="noConversion"/>
  </si>
  <si>
    <t>127-603</t>
    <phoneticPr fontId="5" type="noConversion"/>
  </si>
  <si>
    <t>14:10</t>
    <phoneticPr fontId="5" type="noConversion"/>
  </si>
  <si>
    <t>IP 연락 -&gt; 자제요청</t>
    <phoneticPr fontId="5" type="noConversion"/>
  </si>
  <si>
    <t>순찰차</t>
    <phoneticPr fontId="5" type="noConversion"/>
  </si>
  <si>
    <t>순찰 목적으로 입차</t>
    <phoneticPr fontId="5" type="noConversion"/>
  </si>
  <si>
    <t>상황실 확인</t>
    <phoneticPr fontId="5" type="noConversion"/>
  </si>
  <si>
    <t>위층에서 아이들이 뛰는 소리 심함</t>
    <phoneticPr fontId="5" type="noConversion"/>
  </si>
  <si>
    <t>15:13</t>
    <phoneticPr fontId="5" type="noConversion"/>
  </si>
  <si>
    <t>입차요청</t>
  </si>
  <si>
    <t>8초소 인수인계 완료</t>
  </si>
  <si>
    <t>CCTV 검색 예정(A조)</t>
    <phoneticPr fontId="5" type="noConversion"/>
  </si>
  <si>
    <t>15:25</t>
    <phoneticPr fontId="5" type="noConversion"/>
  </si>
  <si>
    <t>6게이트</t>
    <phoneticPr fontId="5" type="noConversion"/>
  </si>
  <si>
    <t>차단바</t>
    <phoneticPr fontId="5" type="noConversion"/>
  </si>
  <si>
    <t>15:41</t>
    <phoneticPr fontId="5" type="noConversion"/>
  </si>
  <si>
    <t>140-1</t>
    <phoneticPr fontId="5" type="noConversion"/>
  </si>
  <si>
    <t>손소독제 교체요청(지원센터 박주임)</t>
    <phoneticPr fontId="5" type="noConversion"/>
  </si>
  <si>
    <t>상황실 이대진 대원 출동 -&gt; 교체완료</t>
    <phoneticPr fontId="5" type="noConversion"/>
  </si>
  <si>
    <t>월요일(2/28) 오전 8시전 조경차량(1톤트럭) 지상입차 요청(조경팀장 요청)</t>
    <phoneticPr fontId="5" type="noConversion"/>
  </si>
  <si>
    <t>126-1601</t>
    <phoneticPr fontId="5" type="noConversion"/>
  </si>
  <si>
    <t>차량앞 범퍼 스크래치 확인건(2/11~2/24)</t>
    <phoneticPr fontId="5" type="noConversion"/>
  </si>
  <si>
    <t>CCTV 확인 결과 차단바 쳐짐현상으로 땅에 닿아 영선과 구주임 분리시킴 -&gt; ERP 등록 -&gt; 기전실 연락 -&gt; 전기과 처리예정</t>
    <phoneticPr fontId="5" type="noConversion"/>
  </si>
  <si>
    <t>6게이트 1번바 분리 -&gt; CCTV 확인해서 차량 검색후 사건처리 요망(기전실 이 반장 요청)</t>
    <phoneticPr fontId="5" type="noConversion"/>
  </si>
  <si>
    <t>A. 109동 온수배관 보수 작업으로 16층~29층 온수공급 중단 : 14:00~16:00
A. 공사세대 124-103 2/28~3/4 엘스키친 범종수(7599-1588) -&gt; 지원대리 세대공사현황표 업데이트 예정
A. 월요일(2/28) 오전 8시전 조경차량(1톤트럭) 지상입차 요청(조경팀장 요청) -&gt; 8초소 인수인계 완료
A. FM사 승강기 비상호출 점검중(119) -&gt; 받지 않아도 된다고 합니다.</t>
    <phoneticPr fontId="5" type="noConversion"/>
  </si>
  <si>
    <t>야2</t>
    <phoneticPr fontId="5" type="noConversion"/>
  </si>
  <si>
    <t>17:32</t>
    <phoneticPr fontId="5" type="noConversion"/>
  </si>
  <si>
    <t>103-2201</t>
    <phoneticPr fontId="5" type="noConversion"/>
  </si>
  <si>
    <t>105-2201호 택배가 잘못배송 되었다고 함</t>
    <phoneticPr fontId="5" type="noConversion"/>
  </si>
  <si>
    <t>105-2201호에 내용전달. 찾아간다고 함</t>
    <phoneticPr fontId="5" type="noConversion"/>
  </si>
  <si>
    <t xml:space="preserve">A. 6게이트 1번바 분리-&gt;기전실 처리예정
B.131-2호기 E/V내부에 CCTV 송,수신기 정상작동완료.
 NVR11 5번하드 수리완료
</t>
    <phoneticPr fontId="5" type="noConversion"/>
  </si>
  <si>
    <t>17:55</t>
    <phoneticPr fontId="5" type="noConversion"/>
  </si>
  <si>
    <t>지원센타</t>
    <phoneticPr fontId="5" type="noConversion"/>
  </si>
  <si>
    <t>117-2호기 교체 요청</t>
    <phoneticPr fontId="5" type="noConversion"/>
  </si>
  <si>
    <t>18:00</t>
    <phoneticPr fontId="5" type="noConversion"/>
  </si>
  <si>
    <t>외부인</t>
    <phoneticPr fontId="5" type="noConversion"/>
  </si>
  <si>
    <t>기타</t>
    <phoneticPr fontId="5" type="noConversion"/>
  </si>
  <si>
    <t>8게이트 앞에서 135동 들어가는 입구 부근에서 차량이 미끄러졌다는 민원. 민원 전화하는 중에도 오토바이가 넘어졌다고 매우 흥분함</t>
    <phoneticPr fontId="5" type="noConversion"/>
  </si>
  <si>
    <t>초소대원 출동. 민원인과 만나서 자초지종을 들었으나 육안으로는 특이사항이 없다고함. CCTV 에서도 오토바이 미끄러짐 확인.갑자기 기온이 올라서 바닥에 습기 때문으로 추정되어 영선과 지원으로 라바콘 지원받아 서행 안내문 부착함</t>
    <phoneticPr fontId="5" type="noConversion"/>
  </si>
  <si>
    <t>19:21</t>
    <phoneticPr fontId="5" type="noConversion"/>
  </si>
  <si>
    <t>142-201</t>
    <phoneticPr fontId="5" type="noConversion"/>
  </si>
  <si>
    <t>IP 통화 --&gt; 기기오작동</t>
    <phoneticPr fontId="5" type="noConversion"/>
  </si>
  <si>
    <t>19:23</t>
    <phoneticPr fontId="5" type="noConversion"/>
  </si>
  <si>
    <t>8게이트</t>
    <phoneticPr fontId="5" type="noConversion"/>
  </si>
  <si>
    <t>20:19</t>
    <phoneticPr fontId="5" type="noConversion"/>
  </si>
  <si>
    <t>143-1702</t>
    <phoneticPr fontId="5" type="noConversion"/>
  </si>
  <si>
    <t xml:space="preserve">비상 욕실 / 해제 </t>
    <phoneticPr fontId="5" type="noConversion"/>
  </si>
  <si>
    <t>IP 통화. 입주민 오작동</t>
    <phoneticPr fontId="5" type="noConversion"/>
  </si>
  <si>
    <t>이원식</t>
    <phoneticPr fontId="5" type="noConversion"/>
  </si>
  <si>
    <t>안내문 설치 목적으로 출동했으나, 미끄러지는 장면이 지속적으로 목격</t>
    <phoneticPr fontId="5" type="noConversion"/>
  </si>
  <si>
    <t>상황/순찰대원 5명 출동하여 바닥 정리함-&gt;CCTV 조회결과 8게이트 부근에서만 2시간동안 미끄러진 사고 9건 발견</t>
    <phoneticPr fontId="5" type="noConversion"/>
  </si>
  <si>
    <t>20:32</t>
    <phoneticPr fontId="5" type="noConversion"/>
  </si>
  <si>
    <t>121-801</t>
    <phoneticPr fontId="5" type="noConversion"/>
  </si>
  <si>
    <t>180호1440 차량이 등록하지 않았는데 입차에 뜬다는 민원</t>
    <phoneticPr fontId="5" type="noConversion"/>
  </si>
  <si>
    <t>차주 연락결과(010-7151-3969) 121-802호 수업차량으로 확인.다음 입차시 수정 요청함</t>
    <phoneticPr fontId="5" type="noConversion"/>
  </si>
  <si>
    <t>22:26</t>
    <phoneticPr fontId="5" type="noConversion"/>
  </si>
  <si>
    <t>131동</t>
    <phoneticPr fontId="5" type="noConversion"/>
  </si>
  <si>
    <t>1.2라인 1층이 호출이 안된다는 민원</t>
    <phoneticPr fontId="5" type="noConversion"/>
  </si>
  <si>
    <t>초소대원 출동확인-&gt;호출 안됨.안내문 부착하고 보조문 개방 및 ERP 접수함</t>
    <phoneticPr fontId="5" type="noConversion"/>
  </si>
  <si>
    <t>22:57</t>
    <phoneticPr fontId="5" type="noConversion"/>
  </si>
  <si>
    <t>3초소</t>
    <phoneticPr fontId="5" type="noConversion"/>
  </si>
  <si>
    <t>순찰</t>
    <phoneticPr fontId="5" type="noConversion"/>
  </si>
  <si>
    <t>주차중 미등켜진 차량 발견하여 상황실로 보고함</t>
    <phoneticPr fontId="5" type="noConversion"/>
  </si>
  <si>
    <t>입주민으로 확인되어 내용전달함</t>
    <phoneticPr fontId="5" type="noConversion"/>
  </si>
  <si>
    <t>128-803</t>
    <phoneticPr fontId="5" type="noConversion"/>
  </si>
  <si>
    <t>23:01</t>
    <phoneticPr fontId="5" type="noConversion"/>
  </si>
  <si>
    <t>903호에서 늦은저녁에 발소리가 너무 크다는 민원</t>
    <phoneticPr fontId="5" type="noConversion"/>
  </si>
  <si>
    <t>초소대원 출동하여 자제 요청함</t>
    <phoneticPr fontId="5" type="noConversion"/>
  </si>
  <si>
    <t>23:13</t>
    <phoneticPr fontId="5" type="noConversion"/>
  </si>
  <si>
    <t>타는냄새</t>
    <phoneticPr fontId="5" type="noConversion"/>
  </si>
  <si>
    <t>B2에서 타는냄새가 난다는 민원</t>
    <phoneticPr fontId="5" type="noConversion"/>
  </si>
  <si>
    <t>119-1901</t>
    <phoneticPr fontId="5" type="noConversion"/>
  </si>
  <si>
    <t>23:16</t>
    <phoneticPr fontId="5" type="noConversion"/>
  </si>
  <si>
    <t>진동소리가 지속된다는 민원</t>
    <phoneticPr fontId="5" type="noConversion"/>
  </si>
  <si>
    <t>초소대원 출동-&gt;염화칼슘 냄새로 추정됨.특이사항 없음</t>
    <phoneticPr fontId="5" type="noConversion"/>
  </si>
  <si>
    <t>23:30</t>
    <phoneticPr fontId="5" type="noConversion"/>
  </si>
  <si>
    <t>112-2</t>
    <phoneticPr fontId="5" type="noConversion"/>
  </si>
  <si>
    <t>시설물</t>
    <phoneticPr fontId="5" type="noConversion"/>
  </si>
  <si>
    <t>E/V 보양제</t>
    <phoneticPr fontId="5" type="noConversion"/>
  </si>
  <si>
    <t xml:space="preserve">112-2호 E/V 안전바 보양제 분실 확인 </t>
    <phoneticPr fontId="5" type="noConversion"/>
  </si>
  <si>
    <t>CCTV 조회결과 2/25 10시26분경 112-701 인테리어 공사 작업자 폐기물 배출 중 폐기물과 함께 배출되는 장면 확인 -&gt; 월요일 생활지원 센터에 내용 전달 요망 -&gt; 영상 녹화 함</t>
    <phoneticPr fontId="5" type="noConversion"/>
  </si>
  <si>
    <t>03:29</t>
    <phoneticPr fontId="5" type="noConversion"/>
  </si>
  <si>
    <t>불법광고물</t>
    <phoneticPr fontId="5" type="noConversion"/>
  </si>
  <si>
    <t>5초소대원 순찰중 중고차(010-3733-1766) 불법광고물 발견</t>
    <phoneticPr fontId="5" type="noConversion"/>
  </si>
  <si>
    <t>28장 수거 함</t>
    <phoneticPr fontId="5" type="noConversion"/>
  </si>
  <si>
    <t>03:51</t>
    <phoneticPr fontId="5" type="noConversion"/>
  </si>
  <si>
    <t>1초소</t>
    <phoneticPr fontId="5" type="noConversion"/>
  </si>
  <si>
    <t>105~107동 사이 B2에 06주6588(107-2501호) 차량이 며칠동안 불법주차</t>
    <phoneticPr fontId="5" type="noConversion"/>
  </si>
  <si>
    <t>입주민으로 확인되어 안내문 부착함</t>
    <phoneticPr fontId="5" type="noConversion"/>
  </si>
  <si>
    <r>
      <t>Ⓑ8게이트 주변 바닥-&gt;오토바이 미끄러짐 사고다수
Ⓑ104-803호 -&gt;</t>
    </r>
    <r>
      <rPr>
        <sz val="10"/>
        <color rgb="FFFF0000"/>
        <rFont val="맑은 고딕"/>
        <family val="3"/>
        <charset val="129"/>
        <scheme val="minor"/>
      </rPr>
      <t>공사안내문 있으나 승강기사용 현황에 없음</t>
    </r>
    <r>
      <rPr>
        <sz val="10"/>
        <rFont val="맑은 고딕"/>
        <family val="3"/>
        <charset val="129"/>
        <scheme val="minor"/>
      </rPr>
      <t>-&gt;토요일 주간에 지원센타에 문의
Ⓑ</t>
    </r>
    <r>
      <rPr>
        <sz val="10"/>
        <color rgb="FFFF0000"/>
        <rFont val="맑은 고딕"/>
        <family val="3"/>
        <charset val="129"/>
        <scheme val="minor"/>
      </rPr>
      <t>112-2호기 손보호대 분실</t>
    </r>
    <r>
      <rPr>
        <sz val="10"/>
        <rFont val="맑은 고딕"/>
        <family val="3"/>
        <charset val="129"/>
        <scheme val="minor"/>
      </rPr>
      <t>-&gt;112-701호 작업자가 25일 10:26분경 폐기물과 함께 가져감-&gt;영상 확보
Ⓑ105~107동 사이 B2에 06주6588(107-2501호)-&gt;주간에 이동조치 요망</t>
    </r>
    <phoneticPr fontId="5" type="noConversion"/>
  </si>
  <si>
    <t>07:20</t>
    <phoneticPr fontId="5" type="noConversion"/>
  </si>
  <si>
    <t>25러6190 차량 부딪쳐서 차주에게 내용전달해달라는 민원</t>
    <phoneticPr fontId="5" type="noConversion"/>
  </si>
  <si>
    <t>접촉사고</t>
    <phoneticPr fontId="5" type="noConversion"/>
  </si>
  <si>
    <t>윤현석</t>
    <phoneticPr fontId="5" type="noConversion"/>
  </si>
  <si>
    <t>인수인계</t>
    <phoneticPr fontId="5" type="noConversion"/>
  </si>
  <si>
    <t>완료C</t>
    <phoneticPr fontId="5" type="noConversion"/>
  </si>
  <si>
    <t>방범_적외선 해제</t>
    <phoneticPr fontId="5" type="noConversion"/>
  </si>
  <si>
    <t>07:25</t>
    <phoneticPr fontId="5" type="noConversion"/>
  </si>
  <si>
    <t>각초소</t>
    <phoneticPr fontId="5" type="noConversion"/>
  </si>
  <si>
    <t>105-B1 정상 / B2 고장 문개방 및 고장안내문 부착
111-B2 리셋 후 정상작동함
126-B2 호출불가 / 문개방
131-12L-1F,B1,B2 세대키 호출 정상작동함</t>
    <phoneticPr fontId="5" type="noConversion"/>
  </si>
  <si>
    <t>각초소별 로비폰 고장 정상작동 여부 순찰보고</t>
    <phoneticPr fontId="5" type="noConversion"/>
  </si>
  <si>
    <t>Ⓑ105~107동 사이 B2에 06주6588(107-2501호)-&gt;주간에 이동조치 요망</t>
    <phoneticPr fontId="5" type="noConversion"/>
  </si>
  <si>
    <t>102-B2 104방</t>
    <phoneticPr fontId="5" type="noConversion"/>
  </si>
  <si>
    <t>09:58</t>
    <phoneticPr fontId="5" type="noConversion"/>
  </si>
  <si>
    <t>erp등록완료</t>
    <phoneticPr fontId="5" type="noConversion"/>
  </si>
  <si>
    <t>주차단속   10대,  이동주차  1대, 경고장발부  9대</t>
    <phoneticPr fontId="5" type="noConversion"/>
  </si>
  <si>
    <t>11:00</t>
    <phoneticPr fontId="5" type="noConversion"/>
  </si>
  <si>
    <t>7초소</t>
    <phoneticPr fontId="5" type="noConversion"/>
  </si>
  <si>
    <t>IP폰</t>
    <phoneticPr fontId="5" type="noConversion"/>
  </si>
  <si>
    <t>IP폰 전원안들어옴</t>
    <phoneticPr fontId="5" type="noConversion"/>
  </si>
  <si>
    <t>상황실 확인결과 -&gt; 차단기 내려감 복구 후 정상작동 확인 -&gt; 2구 콘센트 접촉불량으로 인한 차단기 내려가는걸로 확인 -&gt; 기전실 2구 콘센트 교체요청</t>
    <phoneticPr fontId="5" type="noConversion"/>
  </si>
  <si>
    <t>11:32</t>
    <phoneticPr fontId="5" type="noConversion"/>
  </si>
  <si>
    <t>144-1002</t>
    <phoneticPr fontId="5" type="noConversion"/>
  </si>
  <si>
    <t>아침에도 비트음악을 틀어서 참았는데 소리가 너무 크고 울려서 소리 줄이고 우퍼를 끄던지 해달라는 민원</t>
    <phoneticPr fontId="5" type="noConversion"/>
  </si>
  <si>
    <t>9초소 정인국 대원 출동 -&gt; 902호 소리 안들림 -&gt; 1002호 피드백완료</t>
    <phoneticPr fontId="5" type="noConversion"/>
  </si>
  <si>
    <t>122-803</t>
    <phoneticPr fontId="5" type="noConversion"/>
  </si>
  <si>
    <t>안방비상</t>
    <phoneticPr fontId="5" type="noConversion"/>
  </si>
  <si>
    <t>11:57</t>
    <phoneticPr fontId="5" type="noConversion"/>
  </si>
  <si>
    <t>12:14</t>
    <phoneticPr fontId="5" type="noConversion"/>
  </si>
  <si>
    <t>118-501</t>
    <phoneticPr fontId="5" type="noConversion"/>
  </si>
  <si>
    <t>타방문차량</t>
    <phoneticPr fontId="5" type="noConversion"/>
  </si>
  <si>
    <t>17우2285 11:58 모르는 차량 입차 확인 후  010-6828-4008 피드백요청</t>
    <phoneticPr fontId="5" type="noConversion"/>
  </si>
  <si>
    <t>17우2285 108-502 수업차량으로 확인 관리사무소 수정요청 예정</t>
    <phoneticPr fontId="5" type="noConversion"/>
  </si>
  <si>
    <t>12:57</t>
    <phoneticPr fontId="5" type="noConversion"/>
  </si>
  <si>
    <t>흡연문의</t>
    <phoneticPr fontId="5" type="noConversion"/>
  </si>
  <si>
    <t>9층 비상계단에서 흡연을 하는 사람이 매번 피우는데 제재할 방법이 없냐고 문의옴</t>
    <phoneticPr fontId="5" type="noConversion"/>
  </si>
  <si>
    <t>131-8F 입주민</t>
    <phoneticPr fontId="5" type="noConversion"/>
  </si>
  <si>
    <t>12:58</t>
    <phoneticPr fontId="5" type="noConversion"/>
  </si>
  <si>
    <t>02-555-8390 비상계단 흡연금지 안내방송요청</t>
    <phoneticPr fontId="5" type="noConversion"/>
  </si>
  <si>
    <t>131 34라인 방송실시</t>
    <phoneticPr fontId="5" type="noConversion"/>
  </si>
  <si>
    <t>138-8F</t>
    <phoneticPr fontId="5" type="noConversion"/>
  </si>
  <si>
    <t>138동 102호 또는 901호 드릴소리가 계속 나는데 공사나는 세대 중단요청</t>
    <phoneticPr fontId="5" type="noConversion"/>
  </si>
  <si>
    <t>138동 102호 901호 모두 확인 공사세대 없음 드릴소리 나는 곳 없음 
-&gt; 민원인 010-6562-5257 피드백완료 소음 재발시 상황실 연락안내함</t>
    <phoneticPr fontId="5" type="noConversion"/>
  </si>
  <si>
    <t>14:00</t>
    <phoneticPr fontId="5" type="noConversion"/>
  </si>
  <si>
    <t>14:25</t>
    <phoneticPr fontId="5" type="noConversion"/>
  </si>
  <si>
    <t>135~144동 엔진오일 누수로 미끄럼 주의 서행운전하라고 안내함</t>
    <phoneticPr fontId="5" type="noConversion"/>
  </si>
  <si>
    <t>135~144동 방송실시</t>
    <phoneticPr fontId="5" type="noConversion"/>
  </si>
  <si>
    <t>135~144동</t>
    <phoneticPr fontId="5" type="noConversion"/>
  </si>
  <si>
    <t>126동 B2</t>
    <phoneticPr fontId="5" type="noConversion"/>
  </si>
  <si>
    <t>136동</t>
    <phoneticPr fontId="5" type="noConversion"/>
  </si>
  <si>
    <t>010-6777-3588 127~128동 바닥이 미끄러워 오토바이 미끄러진걸 목격했는데 바닥노면이 많이 미끄러워서 대책마련을 해달라는 민원</t>
    <phoneticPr fontId="5" type="noConversion"/>
  </si>
  <si>
    <t>010-4032-5338 지하2층 개방시켜놓은게 몇일째인데 보안이 뚫려서 그런식으로 해놓으면 안된다며 항의전화 옴</t>
    <phoneticPr fontId="5" type="noConversion"/>
  </si>
  <si>
    <t>원형도로</t>
    <phoneticPr fontId="5" type="noConversion"/>
  </si>
  <si>
    <t>14:38</t>
    <phoneticPr fontId="5" type="noConversion"/>
  </si>
  <si>
    <t>130-102</t>
    <phoneticPr fontId="5" type="noConversion"/>
  </si>
  <si>
    <t>14:45</t>
    <phoneticPr fontId="5" type="noConversion"/>
  </si>
  <si>
    <t>구급차 8초소 입차 --&gt; 코로나환자로 추정</t>
    <phoneticPr fontId="5" type="noConversion"/>
  </si>
  <si>
    <t>7초소 김희술 대원 출동 -&gt; 코로나환자 후송 후 구급차 출차</t>
    <phoneticPr fontId="5" type="noConversion"/>
  </si>
  <si>
    <t>14:52</t>
    <phoneticPr fontId="5" type="noConversion"/>
  </si>
  <si>
    <t>113-602</t>
    <phoneticPr fontId="5" type="noConversion"/>
  </si>
  <si>
    <t>분실물</t>
    <phoneticPr fontId="5" type="noConversion"/>
  </si>
  <si>
    <t>연소라색? 전동휠 분실 CCTV 열람요청</t>
    <phoneticPr fontId="5" type="noConversion"/>
  </si>
  <si>
    <t>자이안센터 종합상황실 방문안내함</t>
    <phoneticPr fontId="5" type="noConversion"/>
  </si>
  <si>
    <t>122-501</t>
    <phoneticPr fontId="5" type="noConversion"/>
  </si>
  <si>
    <t>택배오배송</t>
    <phoneticPr fontId="5" type="noConversion"/>
  </si>
  <si>
    <t>126동 501호 이윤정 롯데택배 오배송</t>
    <phoneticPr fontId="5" type="noConversion"/>
  </si>
  <si>
    <t>통합택배담당으로 확인 오배송 생물택배 빠른처리요청함(010-4554-5128통합)</t>
    <phoneticPr fontId="5" type="noConversion"/>
  </si>
  <si>
    <t>15:17</t>
    <phoneticPr fontId="5" type="noConversion"/>
  </si>
  <si>
    <t>생활지원센터 대책마련해달라고 내용전달완료 -&gt;생활지원센터 내용전달완료</t>
    <phoneticPr fontId="5" type="noConversion"/>
  </si>
  <si>
    <t>고장접수 된 상태라 설명 및 수리지연문의는 기전실 전화돌려줌
 -&gt; 생활지원센터 내용전달완료</t>
    <phoneticPr fontId="5" type="noConversion"/>
  </si>
  <si>
    <t>28일 생활지원센터 업무시간에 재문의안내함 -&gt; 생활지원센터 내용전달완료</t>
    <phoneticPr fontId="5" type="noConversion"/>
  </si>
  <si>
    <t>erp등록완료 -&gt; 전원 리셋 후 정상작동 -&gt; erp 처리완료</t>
    <phoneticPr fontId="5" type="noConversion"/>
  </si>
  <si>
    <t>010-2509-2767 138-2804 가해자 010-2278-3181 전화번호 안내함 
-&gt; 쌍방연결</t>
    <phoneticPr fontId="5" type="noConversion"/>
  </si>
  <si>
    <t>116-지상</t>
    <phoneticPr fontId="5" type="noConversion"/>
  </si>
  <si>
    <t>동판맨홀</t>
    <phoneticPr fontId="5" type="noConversion"/>
  </si>
  <si>
    <t>15:49</t>
    <phoneticPr fontId="5" type="noConversion"/>
  </si>
  <si>
    <t>116동 앞 지상 1F 동판 뚜껑(맨홀) 많이 휘어져 사고위험 민원(010-6207-8516)</t>
    <phoneticPr fontId="5" type="noConversion"/>
  </si>
  <si>
    <t>주차단속   5대,  이동주차  2대, 경고장발부  3대</t>
    <phoneticPr fontId="5" type="noConversion"/>
  </si>
  <si>
    <r>
      <t xml:space="preserve">Ⓑ104-803호 -&gt;공사안내문 있으나 승강기사용 현황에 없음-&gt;토요일 주간에 지원센타에 문의 -&gt; </t>
    </r>
    <r>
      <rPr>
        <b/>
        <sz val="10"/>
        <color rgb="FF0000FF"/>
        <rFont val="맑은 고딕"/>
        <family val="3"/>
        <charset val="129"/>
        <scheme val="minor"/>
      </rPr>
      <t>C. 짐반입세대로 확인</t>
    </r>
    <r>
      <rPr>
        <sz val="10"/>
        <rFont val="맑은 고딕"/>
        <family val="3"/>
        <charset val="129"/>
        <scheme val="minor"/>
      </rPr>
      <t xml:space="preserve"> 
Ⓑ112-2호기 손보호대 분실-&gt;112-701호 작업자가 25일 10:26분경 폐기물과 함께 가져감-&gt;영상 확보 -&gt; </t>
    </r>
    <r>
      <rPr>
        <b/>
        <sz val="10"/>
        <color rgb="FF0000FF"/>
        <rFont val="맑은 고딕"/>
        <family val="3"/>
        <charset val="129"/>
        <scheme val="minor"/>
      </rPr>
      <t xml:space="preserve">C. 장식가 담당자 내용전달완료 손보호대 찾아본다함 -&gt; 010-6252-7762 연락없음
</t>
    </r>
    <r>
      <rPr>
        <sz val="10"/>
        <color theme="1"/>
        <rFont val="맑은 고딕"/>
        <family val="3"/>
        <charset val="129"/>
        <scheme val="minor"/>
      </rPr>
      <t xml:space="preserve">Ⓑ8게이트 주변 바닥-&gt;오토바이 미끄러짐 사고다수(엔진오일 누수) 조치완료
</t>
    </r>
    <r>
      <rPr>
        <b/>
        <sz val="10"/>
        <color rgb="FF0000FF"/>
        <rFont val="맑은 고딕"/>
        <family val="3"/>
        <charset val="129"/>
        <scheme val="minor"/>
      </rPr>
      <t xml:space="preserve">-&gt; 미화팀에서 바닥정리중 (127~128동)
C. 136동 경사면 내려가는 길 (브레이크오일 누유) </t>
    </r>
    <r>
      <rPr>
        <b/>
        <sz val="10"/>
        <color theme="1"/>
        <rFont val="맑은 고딕"/>
        <family val="3"/>
        <charset val="129"/>
        <scheme val="minor"/>
      </rPr>
      <t>-&gt; 모래뿌림 및 안내문 부착완료 방송 2회 실시</t>
    </r>
    <phoneticPr fontId="5" type="noConversion"/>
  </si>
  <si>
    <t>상부센서 작동불량 104동 방향 출입구</t>
    <phoneticPr fontId="5" type="noConversion"/>
  </si>
  <si>
    <t>토</t>
    <phoneticPr fontId="5" type="noConversion"/>
  </si>
  <si>
    <t>16:58</t>
    <phoneticPr fontId="5" type="noConversion"/>
  </si>
  <si>
    <t>손소독제 교체요청(민원인: 010-7567-3147)</t>
    <phoneticPr fontId="5" type="noConversion"/>
  </si>
  <si>
    <t>순찰 박동만 대원 출동 -&gt; 교체완료</t>
    <phoneticPr fontId="5" type="noConversion"/>
  </si>
  <si>
    <t>17:35</t>
    <phoneticPr fontId="5" type="noConversion"/>
  </si>
  <si>
    <t>109-1701</t>
    <phoneticPr fontId="5" type="noConversion"/>
  </si>
  <si>
    <t>위층에서 아침부터 아이 뛰는 소리가 심함, 자제요청 및 매트설치 요망(민원인: 010-4905-7245)</t>
    <phoneticPr fontId="5" type="noConversion"/>
  </si>
  <si>
    <t>IP 연락 -&gt; 자제요청 및 매트설치 안내 -&gt; 매트 깔았고, 조심하겠다고 함</t>
    <phoneticPr fontId="5" type="noConversion"/>
  </si>
  <si>
    <t>18:15</t>
    <phoneticPr fontId="5" type="noConversion"/>
  </si>
  <si>
    <t>1번 차단바 LED(들어오는 방향 반대편) 고장</t>
    <phoneticPr fontId="5" type="noConversion"/>
  </si>
  <si>
    <t>ERP 등록 -&gt; 기전실 연락</t>
    <phoneticPr fontId="5" type="noConversion"/>
  </si>
  <si>
    <t>19:00</t>
    <phoneticPr fontId="5" type="noConversion"/>
  </si>
  <si>
    <t>19:10</t>
    <phoneticPr fontId="5" type="noConversion"/>
  </si>
  <si>
    <t>135~144동,
지하주차장</t>
    <phoneticPr fontId="5" type="noConversion"/>
  </si>
  <si>
    <t>누유로 인한 미끄럼주의 서행 안전운전 안내방송</t>
    <phoneticPr fontId="5" type="noConversion"/>
  </si>
  <si>
    <t>19:35</t>
    <phoneticPr fontId="5" type="noConversion"/>
  </si>
  <si>
    <t>순찰 박동만 대원 출동 -&gt; 차주(11구 1085, 010-5303-7015, 외부차량)와 통화 -&gt; 헤어샵 방문중, 곧 이동한다고 함</t>
    <phoneticPr fontId="5" type="noConversion"/>
  </si>
  <si>
    <t>19:59</t>
    <phoneticPr fontId="5" type="noConversion"/>
  </si>
  <si>
    <t>103-903</t>
    <phoneticPr fontId="5" type="noConversion"/>
  </si>
  <si>
    <t>101-1902</t>
    <phoneticPr fontId="5" type="noConversion"/>
  </si>
  <si>
    <t>20:17</t>
    <phoneticPr fontId="5" type="noConversion"/>
  </si>
  <si>
    <t>IP 연락 -&gt; 자제요청 -&gt; 조심하겠다고 함</t>
    <phoneticPr fontId="5" type="noConversion"/>
  </si>
  <si>
    <t>위층에서 아이 뛰는 소리로 재차 민원(민원인: 010-4905-7245)</t>
    <phoneticPr fontId="5" type="noConversion"/>
  </si>
  <si>
    <t>키즈룸에서 분홍색 퀵보드 분실(민원인: 010-8966-8377)</t>
    <phoneticPr fontId="5" type="noConversion"/>
  </si>
  <si>
    <t>21:22</t>
    <phoneticPr fontId="5" type="noConversion"/>
  </si>
  <si>
    <t>111-102</t>
    <phoneticPr fontId="5" type="noConversion"/>
  </si>
  <si>
    <t>Ⓑ105~107동 사이 B2에 06주6588(107-2501호)-&gt;주간에 이동조치 요망
Ⓑ112-2호기 손보호대 분실-&gt;112-701호 작업자가 25일 10:26분경 폐기물과 함께 가져감-&gt;영상 확보 -&gt; C. 장식가 담당자 내용전달완료 손보호대 찾아본다함 -&gt; 010-6252-7762 연락없음
Ⓑ8게이트 주변 바닥-&gt;오토바이 미끄러짐 사고다수(엔진오일 누유) 조치완료
-&gt; 미화팀에서 바닥정리중 (127~128동)
C. 136동 경사면 내려가는 길 (브레이크오일 누유) -&gt; 모래뿌림 및 안내문 부착완료 방송 2회 실시</t>
    <phoneticPr fontId="5" type="noConversion"/>
  </si>
  <si>
    <t>CCTV 검색 결과 민원인에게 전달 -&gt; 편의점 앞에서 찾았다고 하심 -&gt; 종료</t>
    <phoneticPr fontId="5" type="noConversion"/>
  </si>
  <si>
    <t>8초소</t>
    <phoneticPr fontId="5" type="noConversion"/>
  </si>
  <si>
    <t>22:38</t>
    <phoneticPr fontId="5" type="noConversion"/>
  </si>
  <si>
    <t>140-1203</t>
    <phoneticPr fontId="5" type="noConversion"/>
  </si>
  <si>
    <t>모르는 차량(08저0796) 세대 입차(민원인: 010-9935-1203)</t>
    <phoneticPr fontId="5" type="noConversion"/>
  </si>
  <si>
    <t>차주(010-5218-6965)와 통화 -&gt; 140-1803 방문으로 확인 -&gt; 지원센터 수정요청 예정</t>
    <phoneticPr fontId="5" type="noConversion"/>
  </si>
  <si>
    <t>135-2202</t>
    <phoneticPr fontId="5" type="noConversion"/>
  </si>
  <si>
    <t>환자 호송하여 23:18 8초소 출차</t>
    <phoneticPr fontId="5" type="noConversion"/>
  </si>
  <si>
    <t>00:52</t>
    <phoneticPr fontId="5" type="noConversion"/>
  </si>
  <si>
    <t>137동</t>
    <phoneticPr fontId="5" type="noConversion"/>
  </si>
  <si>
    <t>00:57</t>
    <phoneticPr fontId="5" type="noConversion"/>
  </si>
  <si>
    <t>127동 근처 아이폰 분실(민원인: 010-6685-8227)</t>
    <phoneticPr fontId="5" type="noConversion"/>
  </si>
  <si>
    <t>137-22F</t>
    <phoneticPr fontId="5" type="noConversion"/>
  </si>
  <si>
    <t>백신 부작용 환자 호송하여 01:18 10초소 출차</t>
    <phoneticPr fontId="5" type="noConversion"/>
  </si>
  <si>
    <t>자이안센터 지하1층 헬스클럽에서 마트가는 길에 통행에 방해되는 카니발 차량 이동조치 요청(민원인: 010-9487-2874)</t>
    <phoneticPr fontId="5" type="noConversion"/>
  </si>
  <si>
    <t>자이안센터-B1</t>
    <phoneticPr fontId="5" type="noConversion"/>
  </si>
  <si>
    <t>위층에서 아이 뛰는 소리 심함(민원인: 010-9236-1290)</t>
    <phoneticPr fontId="5" type="noConversion"/>
  </si>
  <si>
    <t>일</t>
    <phoneticPr fontId="5" type="noConversion"/>
  </si>
  <si>
    <t>08:01</t>
    <phoneticPr fontId="5" type="noConversion"/>
  </si>
  <si>
    <t>114-2401</t>
    <phoneticPr fontId="5" type="noConversion"/>
  </si>
  <si>
    <t>아침부터 발망치소리가 크고 윗층에서 창문청소하는지 윗층에서 물 떨어진다면서 조심히 걸어달라고 내용전달해달라는 층간소음 민원(010-2912-9883)</t>
    <phoneticPr fontId="5" type="noConversion"/>
  </si>
  <si>
    <t>2초소 최병수 대원 출동 -&gt; 2501호, 2701호 아무것도 안함 2601호 응답없음 
-&gt; 2401호 피드백완료 -&gt; 현재 창문청소하는 소음 중단됨</t>
    <phoneticPr fontId="5" type="noConversion"/>
  </si>
  <si>
    <t>010-9021-5426 136~137동 걸어가다가 넘어졌다면서 모래 뿌려놨던데 빨리 치우라는 민원</t>
    <phoneticPr fontId="5" type="noConversion"/>
  </si>
  <si>
    <t>08:25</t>
    <phoneticPr fontId="5" type="noConversion"/>
  </si>
  <si>
    <t>넘어짐사고</t>
    <phoneticPr fontId="5" type="noConversion"/>
  </si>
  <si>
    <t>131-702</t>
    <phoneticPr fontId="5" type="noConversion"/>
  </si>
  <si>
    <t>08:39</t>
    <phoneticPr fontId="5" type="noConversion"/>
  </si>
  <si>
    <t>입주민 실수로 확인</t>
    <phoneticPr fontId="5" type="noConversion"/>
  </si>
  <si>
    <t>136 B1 계단 내려오고 137동 가는길에서 넘어진곳 청소조치함</t>
    <phoneticPr fontId="5" type="noConversion"/>
  </si>
  <si>
    <t>코로나관련 구급차 입차</t>
    <phoneticPr fontId="5" type="noConversion"/>
  </si>
  <si>
    <t>08:50</t>
    <phoneticPr fontId="5" type="noConversion"/>
  </si>
  <si>
    <t>119-2503</t>
    <phoneticPr fontId="5" type="noConversion"/>
  </si>
  <si>
    <t>140-2104</t>
    <phoneticPr fontId="5" type="noConversion"/>
  </si>
  <si>
    <t>애들이 뛴다고 내용전달해달라는 민원</t>
    <phoneticPr fontId="5" type="noConversion"/>
  </si>
  <si>
    <t>코로나관련자 확인 후 후송 8초소 출차 09:48</t>
    <phoneticPr fontId="5" type="noConversion"/>
  </si>
  <si>
    <t>09:53</t>
    <phoneticPr fontId="5" type="noConversion"/>
  </si>
  <si>
    <t>9초소 출동 -&gt; 현재 조용함 09:58</t>
    <phoneticPr fontId="5" type="noConversion"/>
  </si>
  <si>
    <t>코로나관련자 확인 후 후송 8초소 출차 10:09</t>
    <phoneticPr fontId="5" type="noConversion"/>
  </si>
  <si>
    <t>10:47</t>
    <phoneticPr fontId="5" type="noConversion"/>
  </si>
  <si>
    <t>143-1503</t>
    <phoneticPr fontId="5" type="noConversion"/>
  </si>
  <si>
    <t>청소요청</t>
    <phoneticPr fontId="5" type="noConversion"/>
  </si>
  <si>
    <t>포르쉐 08고5923 오일 새는지도 모르고 1바퀴 돌아서 바닥청소요청
(010-9848-3039) 사고차량 민원시 본인에게 연락달라고 함 금일 일요일이라서 견인 불가능하다며 사고차량 갓길 새워서 항의 들어오면 본인에게 연락달라고 함</t>
    <phoneticPr fontId="5" type="noConversion"/>
  </si>
  <si>
    <t>상황실 대원 출동 -&gt; 청소실시</t>
    <phoneticPr fontId="5" type="noConversion"/>
  </si>
  <si>
    <t>11:18</t>
    <phoneticPr fontId="5" type="noConversion"/>
  </si>
  <si>
    <t>12:00</t>
    <phoneticPr fontId="5" type="noConversion"/>
  </si>
  <si>
    <t>010-8323-8023 본인차 충전해야 하는데 완충된 차량 27버3939 이동조치 연락해달라는 민원</t>
    <phoneticPr fontId="5" type="noConversion"/>
  </si>
  <si>
    <t>민원인</t>
    <phoneticPr fontId="5" type="noConversion"/>
  </si>
  <si>
    <t>이동조치</t>
    <phoneticPr fontId="5" type="noConversion"/>
  </si>
  <si>
    <t>27버3939 010-4775-8888 이동조치안내함</t>
    <phoneticPr fontId="5" type="noConversion"/>
  </si>
  <si>
    <t>코로나관련자 확인 후 후송 10초소 출차 12:18 -&gt; 다음에 병원간다함</t>
    <phoneticPr fontId="5" type="noConversion"/>
  </si>
  <si>
    <t>주차단속   7대,  이동주차  0대, 경고장발부  7대</t>
    <phoneticPr fontId="5" type="noConversion"/>
  </si>
  <si>
    <r>
      <t xml:space="preserve">Ⓑ112-2호기 손보호대 분실-&gt;112-701호 작업자가 25일 10:26분경 폐기물과 함께 가져감-&gt;영상 확보 -&gt; </t>
    </r>
    <r>
      <rPr>
        <b/>
        <sz val="10"/>
        <color rgb="FF0000FF"/>
        <rFont val="맑은 고딕"/>
        <family val="3"/>
        <charset val="129"/>
        <scheme val="minor"/>
      </rPr>
      <t xml:space="preserve">C. 장식가 담당자 내용전달완료 손보호대 찾아본다함 -&gt; 010-6252-7762 -&gt; 2초소 반납완료
</t>
    </r>
    <r>
      <rPr>
        <sz val="10"/>
        <color theme="1"/>
        <rFont val="맑은 고딕"/>
        <family val="3"/>
        <charset val="129"/>
        <scheme val="minor"/>
      </rPr>
      <t xml:space="preserve">Ⓑ8게이트 주변 바닥-&gt;오토바이 미끄러짐 사고다수(엔진오일 누수) 조치완료
</t>
    </r>
    <r>
      <rPr>
        <b/>
        <sz val="10"/>
        <color rgb="FF0000FF"/>
        <rFont val="맑은 고딕"/>
        <family val="3"/>
        <charset val="129"/>
        <scheme val="minor"/>
      </rPr>
      <t xml:space="preserve">-&gt; 미화팀에서 바닥정리중 (127~128동)
C. 136동 경사면 내려가는 길 (브레이크오일 누유) </t>
    </r>
    <r>
      <rPr>
        <b/>
        <sz val="10"/>
        <color theme="1"/>
        <rFont val="맑은 고딕"/>
        <family val="3"/>
        <charset val="129"/>
        <scheme val="minor"/>
      </rPr>
      <t>-&gt; 모래뿌림 및 안내문 부착완료 방송 2회 실시</t>
    </r>
    <phoneticPr fontId="5" type="noConversion"/>
  </si>
  <si>
    <t>116-1 EV 24F</t>
    <phoneticPr fontId="5" type="noConversion"/>
  </si>
  <si>
    <t>EV 멈춤</t>
    <phoneticPr fontId="5" type="noConversion"/>
  </si>
  <si>
    <t>점검중이라 뜬다며 EV닫기지 않음 확인해달라는 민원</t>
    <phoneticPr fontId="5" type="noConversion"/>
  </si>
  <si>
    <t>주차단속   4대,  이동주차  0대, 경고장발부  4대</t>
    <phoneticPr fontId="5" type="noConversion"/>
  </si>
  <si>
    <t>FMLG A/S신청 -&gt; 점검완료 통신충돌로 인한 리셋 후 정상작동 전달받음</t>
    <phoneticPr fontId="5" type="noConversion"/>
  </si>
  <si>
    <t>순찰차 8초소 입차(1게이트 횡단보도 앞에서 사고발생)</t>
    <phoneticPr fontId="5" type="noConversion"/>
  </si>
  <si>
    <t>8초소 출차</t>
    <phoneticPr fontId="5" type="noConversion"/>
  </si>
  <si>
    <t>104-603</t>
    <phoneticPr fontId="5" type="noConversion"/>
  </si>
  <si>
    <t>15:47</t>
    <phoneticPr fontId="5" type="noConversion"/>
  </si>
  <si>
    <t>서행운행 안내 통과조치함 -&gt; 2초소 내용전달완료</t>
    <phoneticPr fontId="5" type="noConversion"/>
  </si>
  <si>
    <t>안마의자 와인바냉장고 2개</t>
    <phoneticPr fontId="5" type="noConversion"/>
  </si>
  <si>
    <t>C. C조 비상Com 바탕화면 C조방에 CCTV 백업완료 (포르쉐 접촉사고)
C. C조 Com C조방 CCTV백업완료(141-901)
C. 품의서 확인 후 필요한거 항목 추가 B조 확인후 발송요청</t>
    <phoneticPr fontId="5" type="noConversion"/>
  </si>
  <si>
    <t>107-2002</t>
    <phoneticPr fontId="5" type="noConversion"/>
  </si>
  <si>
    <t>16:54</t>
    <phoneticPr fontId="5" type="noConversion"/>
  </si>
  <si>
    <t>1초소 김인호 대원 출동 -&gt; 기기 오작동 -&gt; ERP 등록 -&gt; 기전실 내용전달</t>
    <phoneticPr fontId="5" type="noConversion"/>
  </si>
  <si>
    <t>17:28</t>
    <phoneticPr fontId="5" type="noConversion"/>
  </si>
  <si>
    <t>138-2001</t>
    <phoneticPr fontId="5" type="noConversion"/>
  </si>
  <si>
    <t>132-1703</t>
    <phoneticPr fontId="5" type="noConversion"/>
  </si>
  <si>
    <t>17:40</t>
    <phoneticPr fontId="5" type="noConversion"/>
  </si>
  <si>
    <t>119구급차 10초소 입차</t>
    <phoneticPr fontId="5" type="noConversion"/>
  </si>
  <si>
    <t>발목부상 환자 호송하여 10초소 17:52 출차</t>
    <phoneticPr fontId="5" type="noConversion"/>
  </si>
  <si>
    <t>17:53</t>
    <phoneticPr fontId="5" type="noConversion"/>
  </si>
  <si>
    <t>119-1503</t>
    <phoneticPr fontId="5" type="noConversion"/>
  </si>
  <si>
    <t>18:26</t>
    <phoneticPr fontId="5" type="noConversion"/>
  </si>
  <si>
    <t>120-1F</t>
    <phoneticPr fontId="5" type="noConversion"/>
  </si>
  <si>
    <t>제2공구 수신기 화재경보 발생</t>
    <phoneticPr fontId="5" type="noConversion"/>
  </si>
  <si>
    <t>19:15</t>
    <phoneticPr fontId="5" type="noConversion"/>
  </si>
  <si>
    <t>103-1802</t>
    <phoneticPr fontId="5" type="noConversion"/>
  </si>
  <si>
    <t>위층에서 발망치 소리가 심하여 방송요청(민원인: 010-8770-8732)</t>
    <phoneticPr fontId="5" type="noConversion"/>
  </si>
  <si>
    <t>110동</t>
    <phoneticPr fontId="5" type="noConversion"/>
  </si>
  <si>
    <t>19:55</t>
    <phoneticPr fontId="5" type="noConversion"/>
  </si>
  <si>
    <t>143-302</t>
    <phoneticPr fontId="5" type="noConversion"/>
  </si>
  <si>
    <t>이대진</t>
    <phoneticPr fontId="5" type="noConversion"/>
  </si>
  <si>
    <t>18:20</t>
    <phoneticPr fontId="5" type="noConversion"/>
  </si>
  <si>
    <t>103동 방송완료</t>
    <phoneticPr fontId="5" type="noConversion"/>
  </si>
  <si>
    <t>22:42</t>
    <phoneticPr fontId="5" type="noConversion"/>
  </si>
  <si>
    <t>104-503</t>
    <phoneticPr fontId="5" type="noConversion"/>
  </si>
  <si>
    <t>위층에서 가구 옮기는 듯한 소리 심하다는 민원</t>
    <phoneticPr fontId="5" type="noConversion"/>
  </si>
  <si>
    <t>상황실 이대진 대원 출동 -&gt; 현재 소음 없음 -&gt; 소음 재발생시 연락주기로 함</t>
    <phoneticPr fontId="5" type="noConversion"/>
  </si>
  <si>
    <t>114동 폐기물(도배지) 무단 투기 확인 건(2초소 정경호 대원 요청)</t>
    <phoneticPr fontId="5" type="noConversion"/>
  </si>
  <si>
    <t>110동 폐기물 및 재활용쓰레기(옷, 식기건조대) 무단 투기 확인 건(3초소 원형준 대원 요청)</t>
    <phoneticPr fontId="5" type="noConversion"/>
  </si>
  <si>
    <t>CCTV 확인결과 13:45경 무단 투기, 114동 1호기 6층 왼쪽 세대로 확인 -&gt; 2초소 내용전달</t>
    <phoneticPr fontId="5" type="noConversion"/>
  </si>
  <si>
    <t>23:35</t>
    <phoneticPr fontId="5" type="noConversion"/>
  </si>
  <si>
    <t>117-1802</t>
    <phoneticPr fontId="5" type="noConversion"/>
  </si>
  <si>
    <t>비상_금고</t>
    <phoneticPr fontId="5" type="noConversion"/>
  </si>
  <si>
    <t>00:06</t>
    <phoneticPr fontId="5" type="noConversion"/>
  </si>
  <si>
    <t>게스트룸2호</t>
    <phoneticPr fontId="5" type="noConversion"/>
  </si>
  <si>
    <t>위층에서 음악 소리가 크다는 민원(010-8975-2413)</t>
    <phoneticPr fontId="5" type="noConversion"/>
  </si>
  <si>
    <t xml:space="preserve">이종화 </t>
    <phoneticPr fontId="5" type="noConversion"/>
  </si>
  <si>
    <t>00:08</t>
    <phoneticPr fontId="5" type="noConversion"/>
  </si>
  <si>
    <t>지상순찰 목적으로 입차</t>
    <phoneticPr fontId="5" type="noConversion"/>
  </si>
  <si>
    <t>00:15 8초소 출차</t>
    <phoneticPr fontId="5" type="noConversion"/>
  </si>
  <si>
    <t xml:space="preserve">주황색 배드민턴 라켓 가방안에 배드민턴 라켓(손잡이 부분 흠집있음) 1개 분실(민원인: 010-4669-3013) </t>
    <phoneticPr fontId="5" type="noConversion"/>
  </si>
  <si>
    <t>00:40</t>
    <phoneticPr fontId="5" type="noConversion"/>
  </si>
  <si>
    <t>상황실 대원 출동 -&gt; 게스트룸8호 자제요청</t>
    <phoneticPr fontId="5" type="noConversion"/>
  </si>
  <si>
    <t>게스트룸3호에서 음악 소리가 크다는 민원(010-8975-2413)</t>
    <phoneticPr fontId="5" type="noConversion"/>
  </si>
  <si>
    <t>상황실 대원 출동 -&gt; 게스트룸3호 자제요청</t>
    <phoneticPr fontId="5" type="noConversion"/>
  </si>
  <si>
    <t>주요사건</t>
    <phoneticPr fontId="5" type="noConversion"/>
  </si>
  <si>
    <t>CCTV 확인결과 17:16경 109-701 전입세대 이사업체가 내놓은 것으로 확인 -&gt; 109-701 세대에 연락하여 쓰레기 배출 안내 및 회수 요청 -&gt; 3초소 내용전달</t>
    <phoneticPr fontId="5" type="noConversion"/>
  </si>
  <si>
    <t>차주(010-4680-5249, 010-2459-0773)와 통화 안됨 -&gt; CCTV 확인 결과 118동 2호기 13층 왼편 세대에 음식 배달한 것으로 확인 -&gt; 지원센터 수정요청 예정</t>
    <phoneticPr fontId="5" type="noConversion"/>
  </si>
  <si>
    <t xml:space="preserve">5초소 김덕근 대원 출동 -&gt; 120-102 조리중 연기로 발생 -&gt; 환기 요청 </t>
    <phoneticPr fontId="5" type="noConversion"/>
  </si>
  <si>
    <t>모르는 차량(60러0280) 세대 입차</t>
    <phoneticPr fontId="5" type="noConversion"/>
  </si>
  <si>
    <t>코로나환자로 의심됨 -&gt; 6초소 문완수 대원 출동 -&gt; 코로나 확진 여부 확인해 줄 수 없다고 함 -&gt; 환자 이송없이 19:10 8초소 출차</t>
    <phoneticPr fontId="5" type="noConversion"/>
  </si>
  <si>
    <t>04:48</t>
    <phoneticPr fontId="5" type="noConversion"/>
  </si>
  <si>
    <t>관제업무</t>
    <phoneticPr fontId="5" type="noConversion"/>
  </si>
  <si>
    <t>공동현관문</t>
    <phoneticPr fontId="5" type="noConversion"/>
  </si>
  <si>
    <t>5초소 김덕근 대원 출동 -&gt; 정상작동 확인</t>
    <phoneticPr fontId="5" type="noConversion"/>
  </si>
  <si>
    <t>경비호출했으나 공동현관문 안열림(민원인: 010-5265-4375)</t>
    <phoneticPr fontId="5" type="noConversion"/>
  </si>
  <si>
    <r>
      <t xml:space="preserve">Ⓑ112-2호기 손보호대 분실-&gt;112-701호 작업자가 25일 10:26분경 폐기물과 함께 가져감-&gt;영상 확보 -&gt; </t>
    </r>
    <r>
      <rPr>
        <sz val="10"/>
        <color rgb="FF0000FF"/>
        <rFont val="맑은 고딕"/>
        <family val="3"/>
        <charset val="129"/>
        <scheme val="minor"/>
      </rPr>
      <t>C. 장식가 담당자 내용전달완료 손보호대 찾아본다함 -&gt; 010-6252-7762 -&gt; 2초소 반납완료</t>
    </r>
    <r>
      <rPr>
        <sz val="10"/>
        <rFont val="맑은 고딕"/>
        <family val="3"/>
        <charset val="129"/>
        <scheme val="minor"/>
      </rPr>
      <t xml:space="preserve">
Ⓑ8게이트 주변 바닥-&gt;오토바이 미끄러짐 사고다수(엔진오일 누수) 조치완료
-&gt; </t>
    </r>
    <r>
      <rPr>
        <sz val="10"/>
        <color rgb="FF0000FF"/>
        <rFont val="맑은 고딕"/>
        <family val="3"/>
        <charset val="129"/>
        <scheme val="minor"/>
      </rPr>
      <t>미화팀에서 바닥정리중 (127~128동)</t>
    </r>
    <r>
      <rPr>
        <sz val="10"/>
        <rFont val="맑은 고딕"/>
        <family val="3"/>
        <charset val="129"/>
        <scheme val="minor"/>
      </rPr>
      <t xml:space="preserve">
C. 136동 경사면 내려가는 길 (브레이크오일 누유) -&gt; </t>
    </r>
    <r>
      <rPr>
        <sz val="10"/>
        <color rgb="FF0000FF"/>
        <rFont val="맑은 고딕"/>
        <family val="3"/>
        <charset val="129"/>
        <scheme val="minor"/>
      </rPr>
      <t>모래뿌림 및 안내문 부착완료 방송 2회 실시 -&gt; 1/28(월) 미화팀 정리 요망</t>
    </r>
    <r>
      <rPr>
        <sz val="10"/>
        <rFont val="맑은 고딕"/>
        <family val="3"/>
        <charset val="129"/>
        <scheme val="minor"/>
      </rPr>
      <t xml:space="preserve">
C. C조 비상Com 바탕화면 C조방에 CCTV 백업완료 (포르쉐 접촉사고)
C. C조 Com C조방 CCTV백업완료(141-901, 137-2202)
C. 품의서 확인 후 필요한거 항목 추가 B조 확인후 발송요청 -&gt;</t>
    </r>
    <r>
      <rPr>
        <sz val="10"/>
        <color rgb="FF0000FF"/>
        <rFont val="맑은 고딕"/>
        <family val="3"/>
        <charset val="129"/>
        <scheme val="minor"/>
      </rPr>
      <t xml:space="preserve"> A. A조 확인</t>
    </r>
    <phoneticPr fontId="5" type="noConversion"/>
  </si>
  <si>
    <t>05:56</t>
    <phoneticPr fontId="5" type="noConversion"/>
  </si>
  <si>
    <t>122-402</t>
    <phoneticPr fontId="5" type="noConversion"/>
  </si>
  <si>
    <t>구급차</t>
    <phoneticPr fontId="5" type="noConversion"/>
  </si>
  <si>
    <t>구급차 8초소 입차</t>
    <phoneticPr fontId="5" type="noConversion"/>
  </si>
  <si>
    <t>코로나 아님. 구급차 할머님 이송하여 06:11 8초소 출차</t>
    <phoneticPr fontId="5" type="noConversion"/>
  </si>
  <si>
    <t>월</t>
    <phoneticPr fontId="5" type="noConversion"/>
  </si>
  <si>
    <t>주1</t>
    <phoneticPr fontId="5" type="noConversion"/>
  </si>
  <si>
    <t>136동B1</t>
    <phoneticPr fontId="5" type="noConversion"/>
  </si>
  <si>
    <t>08:06</t>
    <phoneticPr fontId="5" type="noConversion"/>
  </si>
  <si>
    <t>생활업무</t>
    <phoneticPr fontId="5" type="noConversion"/>
  </si>
  <si>
    <t>청소</t>
    <phoneticPr fontId="5" type="noConversion"/>
  </si>
  <si>
    <t>136동 B1-&gt;B2 내리막길 미화팀에 청소요청. (엔진오일 누유 추정 / A조 인수인계)</t>
    <phoneticPr fontId="5" type="noConversion"/>
  </si>
  <si>
    <t>류정희</t>
    <phoneticPr fontId="5" type="noConversion"/>
  </si>
  <si>
    <t>완료B</t>
    <phoneticPr fontId="5" type="noConversion"/>
  </si>
  <si>
    <t>08:45</t>
    <phoneticPr fontId="5" type="noConversion"/>
  </si>
  <si>
    <t>108동 B1</t>
    <phoneticPr fontId="5" type="noConversion"/>
  </si>
  <si>
    <t>민원업무</t>
    <phoneticPr fontId="5" type="noConversion"/>
  </si>
  <si>
    <t>주차단속</t>
    <phoneticPr fontId="5" type="noConversion"/>
  </si>
  <si>
    <t>108동 B1 공동현관문 앞에 불법주차차량(3161) 단속요청.</t>
    <phoneticPr fontId="5" type="noConversion"/>
  </si>
  <si>
    <t>09:04</t>
    <phoneticPr fontId="5" type="noConversion"/>
  </si>
  <si>
    <t>134-2702</t>
    <phoneticPr fontId="5" type="noConversion"/>
  </si>
  <si>
    <t>전출</t>
    <phoneticPr fontId="5" type="noConversion"/>
  </si>
  <si>
    <t>초소대원출동-&gt;경고장부착(이동요청 시도했으나 전화기 꺼져있음)</t>
    <phoneticPr fontId="5" type="noConversion"/>
  </si>
  <si>
    <t>134-2702 예정에 없던 전출 진행 /생활지원센터</t>
    <phoneticPr fontId="5" type="noConversion"/>
  </si>
  <si>
    <t>긴급보양 실시후 진행.</t>
    <phoneticPr fontId="5" type="noConversion"/>
  </si>
  <si>
    <t>09:06</t>
    <phoneticPr fontId="5" type="noConversion"/>
  </si>
  <si>
    <t>105-1702</t>
    <phoneticPr fontId="5" type="noConversion"/>
  </si>
  <si>
    <t>기타</t>
    <phoneticPr fontId="5" type="noConversion"/>
  </si>
  <si>
    <t>서광석</t>
    <phoneticPr fontId="5" type="noConversion"/>
  </si>
  <si>
    <t>09:28</t>
    <phoneticPr fontId="5" type="noConversion"/>
  </si>
  <si>
    <t>CCTV</t>
    <phoneticPr fontId="5" type="noConversion"/>
  </si>
  <si>
    <t>당세대 공사업체, 2게이트앞 인도에 타일 하역 후 지게차 이용, 지하주차장통해 105동으로 운반. / 영선과장 통제.</t>
    <phoneticPr fontId="5" type="noConversion"/>
  </si>
  <si>
    <t>서초경찰서 교통조사계, 5초소 앞 주차장출구에서 입주민차량(169호1824)이 보행자 추돌한 사고관련영상 녹화목적 방문. / 공문지참.</t>
    <phoneticPr fontId="5" type="noConversion"/>
  </si>
  <si>
    <t>녹화영상 반출.</t>
    <phoneticPr fontId="5" type="noConversion"/>
  </si>
  <si>
    <t>101-2603</t>
    <phoneticPr fontId="5" type="noConversion"/>
  </si>
  <si>
    <t>환자이송 목적 구급차 입차.</t>
    <phoneticPr fontId="5" type="noConversion"/>
  </si>
  <si>
    <t>10:00</t>
    <phoneticPr fontId="5" type="noConversion"/>
  </si>
  <si>
    <t>10:07출차.</t>
    <phoneticPr fontId="5" type="noConversion"/>
  </si>
  <si>
    <t>10:30</t>
    <phoneticPr fontId="5" type="noConversion"/>
  </si>
  <si>
    <t>방역</t>
    <phoneticPr fontId="5" type="noConversion"/>
  </si>
  <si>
    <t>B조 10초소 최민석대원 오미크론 확진(~3/5 자가격리)</t>
    <phoneticPr fontId="5" type="noConversion"/>
  </si>
  <si>
    <t>접촉가능 대원들 자가진단키트 검사실시 및 같은초소 근무자 PCR검사예정.</t>
    <phoneticPr fontId="5" type="noConversion"/>
  </si>
  <si>
    <t>10초소</t>
    <phoneticPr fontId="5" type="noConversion"/>
  </si>
  <si>
    <r>
      <t xml:space="preserve">A. 2/26 08저0796 방문 차량 : 140-1203 -&gt; 140-1803 로 </t>
    </r>
    <r>
      <rPr>
        <sz val="10"/>
        <color rgb="FF0000FF"/>
        <rFont val="맑은 고딕"/>
        <family val="3"/>
        <charset val="129"/>
        <scheme val="minor"/>
      </rPr>
      <t>변경</t>
    </r>
    <r>
      <rPr>
        <sz val="10"/>
        <rFont val="맑은 고딕"/>
        <family val="3"/>
        <charset val="129"/>
        <scheme val="minor"/>
      </rPr>
      <t xml:space="preserve">
   2/27 60러0280 배송 차량 : 132-1703 </t>
    </r>
    <r>
      <rPr>
        <sz val="10"/>
        <color rgb="FF0000FF"/>
        <rFont val="맑은 고딕"/>
        <family val="3"/>
        <charset val="129"/>
        <scheme val="minor"/>
      </rPr>
      <t>방문장소 삭제</t>
    </r>
    <r>
      <rPr>
        <sz val="10"/>
        <rFont val="맑은 고딕"/>
        <family val="3"/>
        <charset val="129"/>
        <scheme val="minor"/>
      </rPr>
      <t xml:space="preserve">
   -&gt; </t>
    </r>
    <r>
      <rPr>
        <b/>
        <sz val="10"/>
        <color rgb="FF0000FF"/>
        <rFont val="맑은 고딕"/>
        <family val="3"/>
        <charset val="129"/>
        <scheme val="minor"/>
      </rPr>
      <t>2/28(월) 주간조(B조) 지원센터 수정요청 요망-&gt; B조 처리완료.(2/28)</t>
    </r>
    <r>
      <rPr>
        <sz val="10"/>
        <rFont val="맑은 고딕"/>
        <family val="3"/>
        <charset val="129"/>
        <scheme val="minor"/>
      </rPr>
      <t xml:space="preserve">
A. 2월 출근현황표 작성완료(A조)
A. 공사세대 124-103 2/28~3/4 엘스키친 범종수(7599-1588) -&gt; 지원대리 세대공사현황표 업데이트 예정 (2/28 일일상황보고 - 세대공사현황에 임시 추가)</t>
    </r>
    <phoneticPr fontId="5" type="noConversion"/>
  </si>
  <si>
    <t>10:57</t>
    <phoneticPr fontId="5" type="noConversion"/>
  </si>
  <si>
    <t>135-704</t>
    <phoneticPr fontId="5" type="noConversion"/>
  </si>
  <si>
    <t>공사소음</t>
    <phoneticPr fontId="5" type="noConversion"/>
  </si>
  <si>
    <t>공사소음 민원.</t>
    <phoneticPr fontId="5" type="noConversion"/>
  </si>
  <si>
    <t>초소대원출동-&gt; 135-704에서 신고안된 공사 진행중인것 확인.-&gt; 공사중지 및 센터에 신고도록 조치.-&gt; 공사세대 맞는것으로 확인.(금일 공사세대 리스트 업데이트 에정.)</t>
    <phoneticPr fontId="5" type="noConversion"/>
  </si>
  <si>
    <t>11:32</t>
    <phoneticPr fontId="5" type="noConversion"/>
  </si>
  <si>
    <t>135동 7층</t>
    <phoneticPr fontId="5" type="noConversion"/>
  </si>
  <si>
    <t>화재경보</t>
    <phoneticPr fontId="5" type="noConversion"/>
  </si>
  <si>
    <t>137동 7층 화재경보.</t>
    <phoneticPr fontId="5" type="noConversion"/>
  </si>
  <si>
    <t>초소대원출동-&gt;공사분진이 원인인것으로 확인.-&gt; 문닫고 공사토록 조치.</t>
    <phoneticPr fontId="5" type="noConversion"/>
  </si>
  <si>
    <t>11:50</t>
    <phoneticPr fontId="5" type="noConversion"/>
  </si>
  <si>
    <t>109-1303</t>
    <phoneticPr fontId="5" type="noConversion"/>
  </si>
  <si>
    <t>홈넷</t>
    <phoneticPr fontId="5" type="noConversion"/>
  </si>
  <si>
    <t>IP로확인/세대원 오작동.</t>
    <phoneticPr fontId="5" type="noConversion"/>
  </si>
  <si>
    <t>최기호</t>
    <phoneticPr fontId="5" type="noConversion"/>
  </si>
  <si>
    <t>11:57</t>
    <phoneticPr fontId="5" type="noConversion"/>
  </si>
  <si>
    <t>117동</t>
    <phoneticPr fontId="5" type="noConversion"/>
  </si>
  <si>
    <t>손소독제</t>
    <phoneticPr fontId="5" type="noConversion"/>
  </si>
  <si>
    <t xml:space="preserve">117-2 E/V 손소독제 교체요청./ 지원센터 </t>
    <phoneticPr fontId="5" type="noConversion"/>
  </si>
  <si>
    <t>상황대원출동/ 교체완료.</t>
    <phoneticPr fontId="5" type="noConversion"/>
  </si>
  <si>
    <t>143-902</t>
    <phoneticPr fontId="5" type="noConversion"/>
  </si>
  <si>
    <t>12:48</t>
    <phoneticPr fontId="5" type="noConversion"/>
  </si>
  <si>
    <t>비상  안방/해제</t>
    <phoneticPr fontId="5" type="noConversion"/>
  </si>
  <si>
    <t>13:47</t>
    <phoneticPr fontId="5" type="noConversion"/>
  </si>
  <si>
    <t>143동 B1</t>
    <phoneticPr fontId="5" type="noConversion"/>
  </si>
  <si>
    <t>시설물</t>
    <phoneticPr fontId="5" type="noConversion"/>
  </si>
  <si>
    <t>정상작동 확인.</t>
    <phoneticPr fontId="5" type="noConversion"/>
  </si>
  <si>
    <t>109-1401</t>
    <phoneticPr fontId="5" type="noConversion"/>
  </si>
  <si>
    <t>15:04</t>
    <phoneticPr fontId="5" type="noConversion"/>
  </si>
  <si>
    <t>IP로확인/작업자 오작동.</t>
    <phoneticPr fontId="5" type="noConversion"/>
  </si>
  <si>
    <t>15:52</t>
    <phoneticPr fontId="5" type="noConversion"/>
  </si>
  <si>
    <t>105동 B1</t>
    <phoneticPr fontId="5" type="noConversion"/>
  </si>
  <si>
    <t>105동 B1 공동현관 옆 기둥 추돌관련 CCTV조회요청.</t>
    <phoneticPr fontId="5" type="noConversion"/>
  </si>
  <si>
    <t>상황실 방문 후 조회요청서 작성도록 안내 / 금일 방문예정.</t>
    <phoneticPr fontId="5" type="noConversion"/>
  </si>
  <si>
    <t>16:42</t>
    <phoneticPr fontId="5" type="noConversion"/>
  </si>
  <si>
    <t>135-1202</t>
    <phoneticPr fontId="5" type="noConversion"/>
  </si>
  <si>
    <t>양철훈</t>
    <phoneticPr fontId="5" type="noConversion"/>
  </si>
  <si>
    <t>완료C</t>
    <phoneticPr fontId="5" type="noConversion"/>
  </si>
  <si>
    <t>16:45</t>
    <phoneticPr fontId="5" type="noConversion"/>
  </si>
  <si>
    <t>105-1703</t>
    <phoneticPr fontId="5" type="noConversion"/>
  </si>
  <si>
    <t>민원웝무</t>
    <phoneticPr fontId="5" type="noConversion"/>
  </si>
  <si>
    <t>105동 1703호 브레이크 점등이 되었는지 안되었는지 확인요청</t>
    <phoneticPr fontId="5" type="noConversion"/>
  </si>
  <si>
    <t>Ⓑ폐기물업체(성광) 익일(3/1) 입차 안함.
Ⓑ월간품의서 본사전송.
ⒷB조 10초소 최민석대원 오미크론 확진(~3/5 자가격리)
Ⓑ143동 B1 공동현관문 정상작동 확인.</t>
    <phoneticPr fontId="5" type="noConversion"/>
  </si>
  <si>
    <t>16:49</t>
    <phoneticPr fontId="5" type="noConversion"/>
  </si>
  <si>
    <t>113-2,144-1 EV</t>
    <phoneticPr fontId="5" type="noConversion"/>
  </si>
  <si>
    <t>113-2 소독제 보충 144동 펌프고장 생활지원센터 이윤정 경리주임 교체요청</t>
    <phoneticPr fontId="5" type="noConversion"/>
  </si>
  <si>
    <t>16:53</t>
    <phoneticPr fontId="5" type="noConversion"/>
  </si>
  <si>
    <t>137-2202</t>
    <phoneticPr fontId="5" type="noConversion"/>
  </si>
  <si>
    <t>환자이송 목적 구급차 8초소 입차.(코로나 확진자 추정)</t>
    <phoneticPr fontId="5" type="noConversion"/>
  </si>
  <si>
    <t>윤현석</t>
    <phoneticPr fontId="5" type="noConversion"/>
  </si>
  <si>
    <t>환자입차 후 후송 8초소 출차</t>
    <phoneticPr fontId="5" type="noConversion"/>
  </si>
  <si>
    <t>교체완료</t>
    <phoneticPr fontId="5" type="noConversion"/>
  </si>
  <si>
    <t>17:00</t>
    <phoneticPr fontId="5" type="noConversion"/>
  </si>
  <si>
    <t>주차단속   9대,  이동주차  4대, 경고장발부 5대</t>
    <phoneticPr fontId="5" type="noConversion"/>
  </si>
  <si>
    <t>126-B2</t>
    <phoneticPr fontId="5" type="noConversion"/>
  </si>
  <si>
    <t>순찰보고</t>
    <phoneticPr fontId="5" type="noConversion"/>
  </si>
  <si>
    <t>현관문미수리 -&gt; 경비호출안됨 오픈상태임</t>
    <phoneticPr fontId="5" type="noConversion"/>
  </si>
  <si>
    <t>상황실 확인</t>
    <phoneticPr fontId="5" type="noConversion"/>
  </si>
  <si>
    <t>18:25</t>
    <phoneticPr fontId="5" type="noConversion"/>
  </si>
  <si>
    <t>18:28</t>
    <phoneticPr fontId="5" type="noConversion"/>
  </si>
  <si>
    <t>130-B1</t>
    <phoneticPr fontId="5" type="noConversion"/>
  </si>
  <si>
    <t>경비실호출안됨</t>
    <phoneticPr fontId="5" type="noConversion"/>
  </si>
  <si>
    <t>대통령 선거 투표소 안내문</t>
    <phoneticPr fontId="5" type="noConversion"/>
  </si>
  <si>
    <t>전동</t>
    <phoneticPr fontId="5" type="noConversion"/>
  </si>
  <si>
    <t>안내문</t>
    <phoneticPr fontId="5" type="noConversion"/>
  </si>
  <si>
    <t>18:30</t>
    <phoneticPr fontId="5" type="noConversion"/>
  </si>
  <si>
    <t>전동 안내문 초소 배포완료</t>
    <phoneticPr fontId="5" type="noConversion"/>
  </si>
  <si>
    <t>135-1601</t>
    <phoneticPr fontId="5" type="noConversion"/>
  </si>
  <si>
    <t>안방비상</t>
    <phoneticPr fontId="5" type="noConversion"/>
  </si>
  <si>
    <t>19:22</t>
    <phoneticPr fontId="5" type="noConversion"/>
  </si>
  <si>
    <t>도배업체직원 실수로 확인</t>
    <phoneticPr fontId="5" type="noConversion"/>
  </si>
  <si>
    <t>19:30</t>
    <phoneticPr fontId="5" type="noConversion"/>
  </si>
  <si>
    <t>135-1501</t>
    <phoneticPr fontId="5" type="noConversion"/>
  </si>
  <si>
    <t>층간소음</t>
    <phoneticPr fontId="5" type="noConversion"/>
  </si>
  <si>
    <t>윗층 빈집인데 가구 끄는 소리가 들린다는 민원</t>
    <phoneticPr fontId="5" type="noConversion"/>
  </si>
  <si>
    <t xml:space="preserve">도배직원들로 확인 도배작업종료 확인 -&gt; 퇴출조치완료 </t>
    <phoneticPr fontId="5" type="noConversion"/>
  </si>
  <si>
    <t>108-602</t>
    <phoneticPr fontId="5" type="noConversion"/>
  </si>
  <si>
    <t>20:10</t>
    <phoneticPr fontId="5" type="noConversion"/>
  </si>
  <si>
    <t xml:space="preserve">윗층이 시끄러워요 </t>
    <phoneticPr fontId="5" type="noConversion"/>
  </si>
  <si>
    <t>3초소대원출동--&gt;민원내용전달--&gt;피드백함</t>
    <phoneticPr fontId="5" type="noConversion"/>
  </si>
  <si>
    <t>20:14</t>
    <phoneticPr fontId="5" type="noConversion"/>
  </si>
  <si>
    <t>126-202</t>
    <phoneticPr fontId="5" type="noConversion"/>
  </si>
  <si>
    <t>가스비상</t>
    <phoneticPr fontId="5" type="noConversion"/>
  </si>
  <si>
    <t>108-702</t>
    <phoneticPr fontId="5" type="noConversion"/>
  </si>
  <si>
    <t>21:04</t>
    <phoneticPr fontId="5" type="noConversion"/>
  </si>
  <si>
    <t>21:12</t>
    <phoneticPr fontId="5" type="noConversion"/>
  </si>
  <si>
    <t>113-1502</t>
    <phoneticPr fontId="5" type="noConversion"/>
  </si>
  <si>
    <t>타차량방문</t>
    <phoneticPr fontId="5" type="noConversion"/>
  </si>
  <si>
    <t>서울89자4540 모르는차량 방문했다며 확인해달라는 민원 010-9001-1170</t>
    <phoneticPr fontId="5" type="noConversion"/>
  </si>
  <si>
    <t xml:space="preserve">2게이트에서 김남규대원 동호 입력 잘못한것으로 확인 -&gt; 생활지원센터 내용수정요청안내함 </t>
    <phoneticPr fontId="5" type="noConversion"/>
  </si>
  <si>
    <t>확인중--&gt;기둥추돌 CCTV확인 후 내용전달 --&gt;완료처리함</t>
    <phoneticPr fontId="5" type="noConversion"/>
  </si>
  <si>
    <t>21:41</t>
    <phoneticPr fontId="5" type="noConversion"/>
  </si>
  <si>
    <t>140-1F</t>
    <phoneticPr fontId="5" type="noConversion"/>
  </si>
  <si>
    <t>순찰</t>
    <phoneticPr fontId="5" type="noConversion"/>
  </si>
  <si>
    <t>1층 공동현관문 쪽문 시건 안됨</t>
    <phoneticPr fontId="5" type="noConversion"/>
  </si>
  <si>
    <t>ERP등록</t>
    <phoneticPr fontId="5" type="noConversion"/>
  </si>
  <si>
    <t>102-1,2 EV</t>
    <phoneticPr fontId="5" type="noConversion"/>
  </si>
  <si>
    <t>104-1,2 EV</t>
    <phoneticPr fontId="5" type="noConversion"/>
  </si>
  <si>
    <t>103-2 EV</t>
    <phoneticPr fontId="5" type="noConversion"/>
  </si>
  <si>
    <t>101-1,2 EV</t>
    <phoneticPr fontId="5" type="noConversion"/>
  </si>
  <si>
    <t>107-1 EV</t>
    <phoneticPr fontId="5" type="noConversion"/>
  </si>
  <si>
    <t>21:45</t>
    <phoneticPr fontId="5" type="noConversion"/>
  </si>
  <si>
    <t>21:55</t>
    <phoneticPr fontId="5" type="noConversion"/>
  </si>
  <si>
    <t>22:05</t>
    <phoneticPr fontId="5" type="noConversion"/>
  </si>
  <si>
    <t>22:10</t>
    <phoneticPr fontId="5" type="noConversion"/>
  </si>
  <si>
    <t>22:20</t>
    <phoneticPr fontId="5" type="noConversion"/>
  </si>
  <si>
    <t xml:space="preserve">손소독제 보충요청 </t>
    <phoneticPr fontId="5" type="noConversion"/>
  </si>
  <si>
    <t>보충완료</t>
    <phoneticPr fontId="5" type="noConversion"/>
  </si>
  <si>
    <t>108-1 EV</t>
    <phoneticPr fontId="5" type="noConversion"/>
  </si>
  <si>
    <t>22:25</t>
    <phoneticPr fontId="5" type="noConversion"/>
  </si>
  <si>
    <t>110-1 EV</t>
    <phoneticPr fontId="5" type="noConversion"/>
  </si>
  <si>
    <t>109-1,2 EV</t>
    <phoneticPr fontId="5" type="noConversion"/>
  </si>
  <si>
    <t>106-1,2 EV</t>
    <phoneticPr fontId="5" type="noConversion"/>
  </si>
  <si>
    <t>105-1,2 EV</t>
    <phoneticPr fontId="5" type="noConversion"/>
  </si>
  <si>
    <t xml:space="preserve">각조별로 내용인계하겠다고 안내함 </t>
    <phoneticPr fontId="5" type="noConversion"/>
  </si>
  <si>
    <t>23:26</t>
    <phoneticPr fontId="5" type="noConversion"/>
  </si>
  <si>
    <t>124-125동</t>
    <phoneticPr fontId="5" type="noConversion"/>
  </si>
  <si>
    <t>124-125동 지하1층 오토바이과속단속</t>
    <phoneticPr fontId="5" type="noConversion"/>
  </si>
  <si>
    <t>6초소근무자 출동 처리완료</t>
    <phoneticPr fontId="5" type="noConversion"/>
  </si>
  <si>
    <t>23:30</t>
    <phoneticPr fontId="5" type="noConversion"/>
  </si>
  <si>
    <t>23:40</t>
    <phoneticPr fontId="5" type="noConversion"/>
  </si>
  <si>
    <t>23:50</t>
    <phoneticPr fontId="5" type="noConversion"/>
  </si>
  <si>
    <t>23:55</t>
    <phoneticPr fontId="5" type="noConversion"/>
  </si>
  <si>
    <t>111-1 EV</t>
    <phoneticPr fontId="5" type="noConversion"/>
  </si>
  <si>
    <t>00:00</t>
    <phoneticPr fontId="5" type="noConversion"/>
  </si>
  <si>
    <t>상황실대원 출동--&gt; 월패드 가스비상팝업 뜨지 않아 기전실로 인계함</t>
    <phoneticPr fontId="5" type="noConversion"/>
  </si>
  <si>
    <t>00:31</t>
    <phoneticPr fontId="5" type="noConversion"/>
  </si>
  <si>
    <t>긴급차량</t>
    <phoneticPr fontId="5" type="noConversion"/>
  </si>
  <si>
    <t>구급차 입차 코로나 환자 이송</t>
    <phoneticPr fontId="5" type="noConversion"/>
  </si>
  <si>
    <t>03:45</t>
    <phoneticPr fontId="5" type="noConversion"/>
  </si>
  <si>
    <t>119-1503</t>
    <phoneticPr fontId="5" type="noConversion"/>
  </si>
  <si>
    <t>입주민자녀 확진자 구급차이송으로 8초소 입차</t>
    <phoneticPr fontId="5" type="noConversion"/>
  </si>
  <si>
    <t>구급차만 8초소 출차 04:39</t>
    <phoneticPr fontId="5" type="noConversion"/>
  </si>
  <si>
    <t>7초소 김희술 대원 출동 -&gt; 세대키X호출X 개방상태로 안내문 부착완료 
-&gt; erp등록완료</t>
    <phoneticPr fontId="5" type="noConversion"/>
  </si>
  <si>
    <t>경비실호출안됨 및 세대키 안됨</t>
    <phoneticPr fontId="5" type="noConversion"/>
  </si>
  <si>
    <r>
      <t xml:space="preserve">Ⓑ폐기물업체(성광) 익일(3/1) 입차 안함.
Ⓑ월간품의서 본사전송.
ⒷB조 10초소 최민석대원 오미크론 확진(~3/5 자가격리)
Ⓑ143동 B1 공동현관문 정상작동 확인. -&gt; </t>
    </r>
    <r>
      <rPr>
        <b/>
        <sz val="10"/>
        <color rgb="FF0000FF"/>
        <rFont val="맑은 고딕"/>
        <family val="3"/>
        <charset val="129"/>
        <scheme val="minor"/>
      </rPr>
      <t>세대키X 호출X 개방상태 erp등록</t>
    </r>
    <phoneticPr fontId="5" type="noConversion"/>
  </si>
  <si>
    <t>구급차만 8초소 출차</t>
    <phoneticPr fontId="5" type="noConversion"/>
  </si>
  <si>
    <t>과속신고</t>
    <phoneticPr fontId="5" type="noConversion"/>
  </si>
  <si>
    <t>화</t>
    <phoneticPr fontId="5" type="noConversion"/>
  </si>
  <si>
    <t>주2</t>
    <phoneticPr fontId="5" type="noConversion"/>
  </si>
  <si>
    <t>완료B</t>
    <phoneticPr fontId="5" type="noConversion"/>
  </si>
  <si>
    <t>07:10</t>
    <phoneticPr fontId="5" type="noConversion"/>
  </si>
  <si>
    <t>133-103</t>
    <phoneticPr fontId="5" type="noConversion"/>
  </si>
  <si>
    <t>관제업무</t>
    <phoneticPr fontId="5" type="noConversion"/>
  </si>
  <si>
    <t>화재경보</t>
    <phoneticPr fontId="5" type="noConversion"/>
  </si>
  <si>
    <t>초소대원 출동 --&gt; 특이사항 없음</t>
    <phoneticPr fontId="5" type="noConversion"/>
  </si>
  <si>
    <t>115지하썬큰</t>
    <phoneticPr fontId="5" type="noConversion"/>
  </si>
  <si>
    <t xml:space="preserve">수신반 화재경보 B1F-12 </t>
    <phoneticPr fontId="5" type="noConversion"/>
  </si>
  <si>
    <t>소화전 화재경보</t>
    <phoneticPr fontId="5" type="noConversion"/>
  </si>
  <si>
    <t>최기호</t>
    <phoneticPr fontId="5" type="noConversion"/>
  </si>
  <si>
    <t>07:12</t>
    <phoneticPr fontId="5" type="noConversion"/>
  </si>
  <si>
    <t>07:13</t>
    <phoneticPr fontId="5" type="noConversion"/>
  </si>
  <si>
    <t>127-129 B1</t>
    <phoneticPr fontId="5" type="noConversion"/>
  </si>
  <si>
    <t>초소대원 출동 --&gt; 101,102 이상없음</t>
    <phoneticPr fontId="5" type="noConversion"/>
  </si>
  <si>
    <t>08:34</t>
    <phoneticPr fontId="5" type="noConversion"/>
  </si>
  <si>
    <t>122-402</t>
    <phoneticPr fontId="5" type="noConversion"/>
  </si>
  <si>
    <t>생활민원</t>
    <phoneticPr fontId="5" type="noConversion"/>
  </si>
  <si>
    <t>사설구급차</t>
    <phoneticPr fontId="5" type="noConversion"/>
  </si>
  <si>
    <t>환자이송차 입차</t>
    <phoneticPr fontId="5" type="noConversion"/>
  </si>
  <si>
    <t>08:57</t>
    <phoneticPr fontId="5" type="noConversion"/>
  </si>
  <si>
    <t>운영팀</t>
    <phoneticPr fontId="5" type="noConversion"/>
  </si>
  <si>
    <t>민원업무</t>
    <phoneticPr fontId="5" type="noConversion"/>
  </si>
  <si>
    <t>124-103 휴일 공사 금지인데 공사한다는 민원</t>
    <phoneticPr fontId="5" type="noConversion"/>
  </si>
  <si>
    <t>초소대원 출동 --&gt; 상황 확인 (환자 이송 출차 08:43)</t>
    <phoneticPr fontId="5" type="noConversion"/>
  </si>
  <si>
    <t>상황실</t>
    <phoneticPr fontId="5" type="noConversion"/>
  </si>
  <si>
    <t>121-2801 휴일 공사 금지인데 공사한다는 민원</t>
    <phoneticPr fontId="5" type="noConversion"/>
  </si>
  <si>
    <t>초소대원 출동 --&gt; 공사 중지 및 퇴출 조치</t>
    <phoneticPr fontId="5" type="noConversion"/>
  </si>
  <si>
    <t>초소대원 출동 --&gt; 생활지원센터에 허가 받고 진행하는도배 공사임</t>
    <phoneticPr fontId="5" type="noConversion"/>
  </si>
  <si>
    <t>공사</t>
    <phoneticPr fontId="5" type="noConversion"/>
  </si>
  <si>
    <t>10:42</t>
    <phoneticPr fontId="5" type="noConversion"/>
  </si>
  <si>
    <t>134-2702</t>
    <phoneticPr fontId="5" type="noConversion"/>
  </si>
  <si>
    <t>이사</t>
    <phoneticPr fontId="5" type="noConversion"/>
  </si>
  <si>
    <t>8초소 내용전달</t>
    <phoneticPr fontId="5" type="noConversion"/>
  </si>
  <si>
    <t xml:space="preserve"> 13시 전입이사를 현시간 입차시키라는 센터장 요청사항</t>
    <phoneticPr fontId="5" type="noConversion"/>
  </si>
  <si>
    <t>08:40</t>
    <phoneticPr fontId="5" type="noConversion"/>
  </si>
  <si>
    <t>133-2601</t>
    <phoneticPr fontId="5" type="noConversion"/>
  </si>
  <si>
    <t>전출</t>
    <phoneticPr fontId="5" type="noConversion"/>
  </si>
  <si>
    <t>13시 전출세대인데 오전9시 부터 이사할수 있게 해달라는 민원 (이주임)</t>
    <phoneticPr fontId="5" type="noConversion"/>
  </si>
  <si>
    <t>오전,오후 사용료 납부하고 사용허가 완료</t>
    <phoneticPr fontId="5" type="noConversion"/>
  </si>
  <si>
    <t>10:52</t>
    <phoneticPr fontId="5" type="noConversion"/>
  </si>
  <si>
    <t>134-2604</t>
    <phoneticPr fontId="5" type="noConversion"/>
  </si>
  <si>
    <t>분실물</t>
    <phoneticPr fontId="5" type="noConversion"/>
  </si>
  <si>
    <t>핸드폰 분실건으로 상황실 방문해서 문의</t>
    <phoneticPr fontId="5" type="noConversion"/>
  </si>
  <si>
    <t>분실물 들어오면 연락 준다고 안내</t>
    <phoneticPr fontId="5" type="noConversion"/>
  </si>
  <si>
    <t>12:05</t>
    <phoneticPr fontId="5" type="noConversion"/>
  </si>
  <si>
    <t>입주민</t>
    <phoneticPr fontId="5" type="noConversion"/>
  </si>
  <si>
    <t>기타</t>
    <phoneticPr fontId="5" type="noConversion"/>
  </si>
  <si>
    <t>야자수놀이터에서 아이들이 한아이를 때린다는 민원</t>
    <phoneticPr fontId="5" type="noConversion"/>
  </si>
  <si>
    <t>초소대원 출동 --&gt; 아이들 장난으로 확인-&gt;과격한 놀이 자제 주의줌</t>
    <phoneticPr fontId="5" type="noConversion"/>
  </si>
  <si>
    <t>12:44</t>
    <phoneticPr fontId="5" type="noConversion"/>
  </si>
  <si>
    <t>140-1303</t>
    <phoneticPr fontId="5" type="noConversion"/>
  </si>
  <si>
    <t>1403호에서 소음이 너무 심하다는 민원</t>
    <phoneticPr fontId="5" type="noConversion"/>
  </si>
  <si>
    <t>초소대원 출동-&gt;1403에서 1303로 사과전화.</t>
    <phoneticPr fontId="5" type="noConversion"/>
  </si>
  <si>
    <t>12:56</t>
    <phoneticPr fontId="5" type="noConversion"/>
  </si>
  <si>
    <t>3게이트</t>
    <phoneticPr fontId="5" type="noConversion"/>
  </si>
  <si>
    <t>시설물</t>
    <phoneticPr fontId="5" type="noConversion"/>
  </si>
  <si>
    <t>차단바</t>
    <phoneticPr fontId="5" type="noConversion"/>
  </si>
  <si>
    <t>3게이트 방문자입구 차단바 작동불능. /네트워크 끊김.</t>
    <phoneticPr fontId="5" type="noConversion"/>
  </si>
  <si>
    <t>리셋-&gt; 정상작동.</t>
    <phoneticPr fontId="5" type="noConversion"/>
  </si>
  <si>
    <t>류정희</t>
    <phoneticPr fontId="5" type="noConversion"/>
  </si>
  <si>
    <t>13:06</t>
    <phoneticPr fontId="5" type="noConversion"/>
  </si>
  <si>
    <t>3초소</t>
    <phoneticPr fontId="5" type="noConversion"/>
  </si>
  <si>
    <t>3초소 산책로에서 입주민 노인 미끄러짐.</t>
    <phoneticPr fontId="5" type="noConversion"/>
  </si>
  <si>
    <t>초소대원/ 사고지점 안내문부착.</t>
    <phoneticPr fontId="5" type="noConversion"/>
  </si>
  <si>
    <t>13:12</t>
    <phoneticPr fontId="5" type="noConversion"/>
  </si>
  <si>
    <t>141-1302</t>
    <phoneticPr fontId="5" type="noConversion"/>
  </si>
  <si>
    <t>홈넷</t>
    <phoneticPr fontId="5" type="noConversion"/>
  </si>
  <si>
    <t>비상_안방 해재</t>
    <phoneticPr fontId="5" type="noConversion"/>
  </si>
  <si>
    <t>IP 통화 --&gt; 세대원 오작동 확인</t>
    <phoneticPr fontId="5" type="noConversion"/>
  </si>
  <si>
    <t>14:08</t>
    <phoneticPr fontId="5" type="noConversion"/>
  </si>
  <si>
    <t>121-103</t>
    <phoneticPr fontId="5" type="noConversion"/>
  </si>
  <si>
    <t>비상_홈넷 해재</t>
    <phoneticPr fontId="5" type="noConversion"/>
  </si>
  <si>
    <t>114-120</t>
    <phoneticPr fontId="5" type="noConversion"/>
  </si>
  <si>
    <t>불법전단지</t>
    <phoneticPr fontId="5" type="noConversion"/>
  </si>
  <si>
    <t>우편함에 배포하는 사람 있다는 입주민 제보</t>
    <phoneticPr fontId="5" type="noConversion"/>
  </si>
  <si>
    <t>서광석</t>
    <phoneticPr fontId="5" type="noConversion"/>
  </si>
  <si>
    <t>상황대원 ,초소대원 출동하여 전단지 수거</t>
    <phoneticPr fontId="5" type="noConversion"/>
  </si>
  <si>
    <t>16:20</t>
    <phoneticPr fontId="5" type="noConversion"/>
  </si>
  <si>
    <t>105-501</t>
    <phoneticPr fontId="5" type="noConversion"/>
  </si>
  <si>
    <t>601에서 아이들이 뚼다는 민원</t>
    <phoneticPr fontId="5" type="noConversion"/>
  </si>
  <si>
    <t>16:21</t>
    <phoneticPr fontId="5" type="noConversion"/>
  </si>
  <si>
    <t>112-2802</t>
    <phoneticPr fontId="5" type="noConversion"/>
  </si>
  <si>
    <t>구급차입차</t>
    <phoneticPr fontId="5" type="noConversion"/>
  </si>
  <si>
    <t>야2</t>
    <phoneticPr fontId="5" type="noConversion"/>
  </si>
  <si>
    <t>윤현석</t>
    <phoneticPr fontId="5" type="noConversion"/>
  </si>
  <si>
    <t>완료C</t>
    <phoneticPr fontId="5" type="noConversion"/>
  </si>
  <si>
    <t>140-401</t>
    <phoneticPr fontId="5" type="noConversion"/>
  </si>
  <si>
    <t>9초소대원 출동--&gt; 구급차 공차로 나감(16:26)</t>
    <phoneticPr fontId="5" type="noConversion"/>
  </si>
  <si>
    <t xml:space="preserve">구급차 8초소입차 </t>
    <phoneticPr fontId="5" type="noConversion"/>
  </si>
  <si>
    <t>B. B조 2월,3월 출근 현황표 및 지문 인식 출,퇴근 기록 작성 완료</t>
    <phoneticPr fontId="5" type="noConversion"/>
  </si>
  <si>
    <t>코로나19로 의심  확진자 귀가 입차</t>
    <phoneticPr fontId="5" type="noConversion"/>
  </si>
  <si>
    <t>2초소대원 출동--&gt; 구급차 공차로 나감(16:58)</t>
    <phoneticPr fontId="5" type="noConversion"/>
  </si>
  <si>
    <t>17:21</t>
    <phoneticPr fontId="5" type="noConversion"/>
  </si>
  <si>
    <t>58소6520 111~112동 사이 주차 이동조치 단속요청</t>
    <phoneticPr fontId="5" type="noConversion"/>
  </si>
  <si>
    <t>113-2601호 입주민차량으로 확인--&gt;이동조치요청 --&gt;이동한다함</t>
    <phoneticPr fontId="5" type="noConversion"/>
  </si>
  <si>
    <t>주차단속</t>
    <phoneticPr fontId="5" type="noConversion"/>
  </si>
  <si>
    <t>140-1103</t>
    <phoneticPr fontId="5" type="noConversion"/>
  </si>
  <si>
    <t>17:41</t>
    <phoneticPr fontId="5" type="noConversion"/>
  </si>
  <si>
    <t>타는냄새</t>
    <phoneticPr fontId="5" type="noConversion"/>
  </si>
  <si>
    <t>주방에서 탄내가 나는데 본인집은 아닌데 어딘지 확인요청 7911</t>
    <phoneticPr fontId="5" type="noConversion"/>
  </si>
  <si>
    <t>17:10</t>
    <phoneticPr fontId="5" type="noConversion"/>
  </si>
  <si>
    <t>111동 112동 사이 삼거리 주차위반차량 단속해달라는 민원</t>
    <phoneticPr fontId="5" type="noConversion"/>
  </si>
  <si>
    <t>1대 경고장 부착완료</t>
    <phoneticPr fontId="5" type="noConversion"/>
  </si>
  <si>
    <t>주차단속   6대,  이동주차  0대, 경고장발부 6대</t>
    <phoneticPr fontId="5" type="noConversion"/>
  </si>
  <si>
    <t>9초소 출동 -&gt; 10~12층 확인결과 타는 냄새 발생하지 않음 -&gt; 피드백완료</t>
    <phoneticPr fontId="5" type="noConversion"/>
  </si>
  <si>
    <r>
      <t xml:space="preserve">C. 3월1일 풋살장 트램플린 종료시각 20:00 변경됨
C. 2초소 IP폰 정상화됨
C. 108-702호 602호에서 민원들어올 경우 702호 방문 및 인터폰 전화 금지
    경비원 방문할 경우 법적조치 보안팀 고소하겠다고 함
C. 108-602호 입장은 접수해서 계속 경비원 출동요청한다고 함
C. 140동 1층 공동현관문 쪽문 시건 안됨
C. 3초소 8초소 IP폰 2대 105동 동대표님께 수리의뢰함 (전기과장문의)
C. 1초소 부재설정 -&gt; 상황실로 변경 B조요청사항
C. 130-B1 </t>
    </r>
    <r>
      <rPr>
        <b/>
        <sz val="10"/>
        <color rgb="FF0000FF"/>
        <rFont val="맑은 고딕"/>
        <family val="3"/>
        <charset val="129"/>
        <scheme val="minor"/>
      </rPr>
      <t>세대키X 호출X 개방상태 erp등록 안내문부착완료</t>
    </r>
    <phoneticPr fontId="5" type="noConversion"/>
  </si>
  <si>
    <t>19:00</t>
    <phoneticPr fontId="5" type="noConversion"/>
  </si>
  <si>
    <t>107-B1</t>
    <phoneticPr fontId="5" type="noConversion"/>
  </si>
  <si>
    <t>109-2802</t>
    <phoneticPr fontId="5" type="noConversion"/>
  </si>
  <si>
    <t>143-902</t>
    <phoneticPr fontId="5" type="noConversion"/>
  </si>
  <si>
    <t>19:21</t>
    <phoneticPr fontId="5" type="noConversion"/>
  </si>
  <si>
    <t>안방비상</t>
    <phoneticPr fontId="5" type="noConversion"/>
  </si>
  <si>
    <t>입주민실수로 확인</t>
    <phoneticPr fontId="5" type="noConversion"/>
  </si>
  <si>
    <t>기전실 내용전달완료</t>
    <phoneticPr fontId="5" type="noConversion"/>
  </si>
  <si>
    <t>19:42</t>
    <phoneticPr fontId="5" type="noConversion"/>
  </si>
  <si>
    <t>8,10초소</t>
    <phoneticPr fontId="5" type="noConversion"/>
  </si>
  <si>
    <t>순찰보고</t>
    <phoneticPr fontId="5" type="noConversion"/>
  </si>
  <si>
    <t>습득물</t>
    <phoneticPr fontId="5" type="noConversion"/>
  </si>
  <si>
    <t>19:45</t>
    <phoneticPr fontId="5" type="noConversion"/>
  </si>
  <si>
    <t>사평역사</t>
    <phoneticPr fontId="5" type="noConversion"/>
  </si>
  <si>
    <t>사평역사사무실 지갑습득 김민수지갑 사평역 02-2656-0924</t>
    <phoneticPr fontId="5" type="noConversion"/>
  </si>
  <si>
    <t>20:21</t>
    <phoneticPr fontId="5" type="noConversion"/>
  </si>
  <si>
    <t>109-2801</t>
    <phoneticPr fontId="5" type="noConversion"/>
  </si>
  <si>
    <t>20:40</t>
    <phoneticPr fontId="5" type="noConversion"/>
  </si>
  <si>
    <t>홈넷비상</t>
    <phoneticPr fontId="5" type="noConversion"/>
  </si>
  <si>
    <t>수도가 안나온다며 비상누른거라 함</t>
    <phoneticPr fontId="5" type="noConversion"/>
  </si>
  <si>
    <t>50다3414벤츠차량 문이 열려 있다는 제보</t>
    <phoneticPr fontId="5" type="noConversion"/>
  </si>
  <si>
    <t>차주분께 문자 발송완료</t>
    <phoneticPr fontId="5" type="noConversion"/>
  </si>
  <si>
    <t>제보</t>
    <phoneticPr fontId="5" type="noConversion"/>
  </si>
  <si>
    <t>전동</t>
    <phoneticPr fontId="5" type="noConversion"/>
  </si>
  <si>
    <t>수도가 안나온다고 민원 빗발침</t>
    <phoneticPr fontId="5" type="noConversion"/>
  </si>
  <si>
    <t>수도안됨</t>
    <phoneticPr fontId="5" type="noConversion"/>
  </si>
  <si>
    <t xml:space="preserve">기전실 </t>
    <phoneticPr fontId="5" type="noConversion"/>
  </si>
  <si>
    <t>20:46</t>
    <phoneticPr fontId="5" type="noConversion"/>
  </si>
  <si>
    <t>안내방송</t>
    <phoneticPr fontId="5" type="noConversion"/>
  </si>
  <si>
    <t>8초소</t>
    <phoneticPr fontId="5" type="noConversion"/>
  </si>
  <si>
    <t>CCTV배전함에서 타는냄새난다고 함</t>
    <phoneticPr fontId="5" type="noConversion"/>
  </si>
  <si>
    <t>20:58</t>
    <phoneticPr fontId="5" type="noConversion"/>
  </si>
  <si>
    <t>108-1202</t>
    <phoneticPr fontId="5" type="noConversion"/>
  </si>
  <si>
    <t>층간소음</t>
    <phoneticPr fontId="5" type="noConversion"/>
  </si>
  <si>
    <t>보고</t>
    <phoneticPr fontId="5" type="noConversion"/>
  </si>
  <si>
    <t>20:50</t>
    <phoneticPr fontId="5" type="noConversion"/>
  </si>
  <si>
    <t>전동 실시</t>
    <phoneticPr fontId="5" type="noConversion"/>
  </si>
  <si>
    <t>단수방송</t>
    <phoneticPr fontId="5" type="noConversion"/>
  </si>
  <si>
    <t>전기 나가서 단수되었다고 전동 안내방송 실시</t>
    <phoneticPr fontId="5" type="noConversion"/>
  </si>
  <si>
    <t>수도 정상복구되고 녹물 흘리라는 안내방송 실시</t>
    <phoneticPr fontId="5" type="noConversion"/>
  </si>
  <si>
    <t>가로등 144번 133번 182번 점등안됨</t>
    <phoneticPr fontId="5" type="noConversion"/>
  </si>
  <si>
    <t>119-1503</t>
    <phoneticPr fontId="5" type="noConversion"/>
  </si>
  <si>
    <t xml:space="preserve">108-1202호 층간소음 </t>
    <phoneticPr fontId="5" type="noConversion"/>
  </si>
  <si>
    <t>1302호방문 3초소 원종엄대원 출동 -&gt; 1202호 신고하지 않음</t>
    <phoneticPr fontId="5" type="noConversion"/>
  </si>
  <si>
    <t>구급차</t>
    <phoneticPr fontId="5" type="noConversion"/>
  </si>
  <si>
    <t>코로나확진자 입주민자녀 후송하기 위해 8초소 입차</t>
    <phoneticPr fontId="5" type="noConversion"/>
  </si>
  <si>
    <t>입주민자녀 후송 후 8초소 출차</t>
    <phoneticPr fontId="5" type="noConversion"/>
  </si>
  <si>
    <t>이승현 전기반장 내용전달완료 CCTV블랙아웃</t>
    <phoneticPr fontId="5" type="noConversion"/>
  </si>
  <si>
    <t>접촉사고</t>
    <phoneticPr fontId="5" type="noConversion"/>
  </si>
  <si>
    <t>기전실</t>
    <phoneticPr fontId="5" type="noConversion"/>
  </si>
  <si>
    <t>CCTV</t>
    <phoneticPr fontId="5" type="noConversion"/>
  </si>
  <si>
    <t>28개(기존 3개 포함) -&gt; 기전실에서 직접 아파트피아 접수한다고 함</t>
    <phoneticPr fontId="5" type="noConversion"/>
  </si>
  <si>
    <t>21:41</t>
    <phoneticPr fontId="5" type="noConversion"/>
  </si>
  <si>
    <t>102-1703</t>
    <phoneticPr fontId="5" type="noConversion"/>
  </si>
  <si>
    <t>22:00</t>
    <phoneticPr fontId="5" type="noConversion"/>
  </si>
  <si>
    <t>욕실 구급비상</t>
    <phoneticPr fontId="5" type="noConversion"/>
  </si>
  <si>
    <t>게스트룸 8번</t>
    <phoneticPr fontId="5" type="noConversion"/>
  </si>
  <si>
    <t>23:27</t>
    <phoneticPr fontId="5" type="noConversion"/>
  </si>
  <si>
    <t>소음</t>
    <phoneticPr fontId="5" type="noConversion"/>
  </si>
  <si>
    <t>게스트룸 7번 너무 시끄러워서 잘수가 없다고 함</t>
    <phoneticPr fontId="5" type="noConversion"/>
  </si>
  <si>
    <t>주의조치완료</t>
    <phoneticPr fontId="5" type="noConversion"/>
  </si>
  <si>
    <t>통신장비 지락현상으로 전원부 탔을 가능성이 있다고 이승현 전기반장 연락옴</t>
    <phoneticPr fontId="5" type="noConversion"/>
  </si>
  <si>
    <t>이재훈 010-3167-7107 107-B1 접촉사고 발생 피해차주분께 연락하려고 했으나 차주가 없어서 어떻게 해야 할지 모르겠다며 CCTV확인하여 피해자분 연락요청(금일 오후5시경 발생 2624 스포티지)</t>
    <phoneticPr fontId="5" type="noConversion"/>
  </si>
  <si>
    <t>가해자차량 외부인(친구) 스포티지 01로2624  
가해자친구=입주민 전화번호 010-3167-7107
피해자차량 외부인(처제집 방문) 19도2195   010-9192-2760
쌍방연결완료</t>
    <phoneticPr fontId="5" type="noConversion"/>
  </si>
  <si>
    <t>138-701 입주민 아버지께 연락조치완료</t>
    <phoneticPr fontId="5" type="noConversion"/>
  </si>
  <si>
    <t>상황실 출동 -&gt; 입주민실수 화면터치불가로 해제불가 AS접수안내함</t>
    <phoneticPr fontId="5" type="noConversion"/>
  </si>
  <si>
    <t>구급차</t>
    <phoneticPr fontId="5" type="noConversion"/>
  </si>
  <si>
    <t>05:42</t>
    <phoneticPr fontId="5" type="noConversion"/>
  </si>
  <si>
    <t>132-1803</t>
    <phoneticPr fontId="5" type="noConversion"/>
  </si>
  <si>
    <t>9초소대원 출동--&gt; 구급차 공차로 나감(05:55)</t>
    <phoneticPr fontId="5" type="noConversion"/>
  </si>
  <si>
    <r>
      <t xml:space="preserve">구급차 8초소입차 코로나 환자 추정 경찰차 </t>
    </r>
    <r>
      <rPr>
        <b/>
        <sz val="10"/>
        <color rgb="FFFF0000"/>
        <rFont val="맑은 고딕"/>
        <family val="3"/>
        <charset val="129"/>
        <scheme val="minor"/>
      </rPr>
      <t>사망자</t>
    </r>
    <r>
      <rPr>
        <sz val="10"/>
        <rFont val="맑은 고딕"/>
        <family val="3"/>
        <charset val="129"/>
        <scheme val="minor"/>
      </rPr>
      <t xml:space="preserve"> 확인 입차</t>
    </r>
    <phoneticPr fontId="5" type="noConversion"/>
  </si>
  <si>
    <t>수</t>
    <phoneticPr fontId="5" type="noConversion"/>
  </si>
  <si>
    <t>주1</t>
    <phoneticPr fontId="5" type="noConversion"/>
  </si>
  <si>
    <t>06:27</t>
    <phoneticPr fontId="5" type="noConversion"/>
  </si>
  <si>
    <t>138동</t>
    <phoneticPr fontId="5" type="noConversion"/>
  </si>
  <si>
    <t>순찰차</t>
    <phoneticPr fontId="5" type="noConversion"/>
  </si>
  <si>
    <t>138동 신고받고 8초소 입차</t>
    <phoneticPr fontId="5" type="noConversion"/>
  </si>
  <si>
    <t>이종화</t>
    <phoneticPr fontId="5" type="noConversion"/>
  </si>
  <si>
    <t>완료A</t>
    <phoneticPr fontId="5" type="noConversion"/>
  </si>
  <si>
    <t>08:53</t>
    <phoneticPr fontId="5" type="noConversion"/>
  </si>
  <si>
    <t>102-2003</t>
    <phoneticPr fontId="5" type="noConversion"/>
  </si>
  <si>
    <t>생활업무</t>
    <phoneticPr fontId="5" type="noConversion"/>
  </si>
  <si>
    <t>2/23경 102동 풋살장 근처에서 검정색 학생 가방 분실</t>
    <phoneticPr fontId="5" type="noConversion"/>
  </si>
  <si>
    <t>09:05</t>
    <phoneticPr fontId="5" type="noConversion"/>
  </si>
  <si>
    <t>138-604</t>
    <phoneticPr fontId="5" type="noConversion"/>
  </si>
  <si>
    <t>택배</t>
    <phoneticPr fontId="5" type="noConversion"/>
  </si>
  <si>
    <t>2/27 5초소에 맡겨둔 쿠팡 택배 수령안하고 있음. 세대 연락 요청(5초소 김덕근 대원)</t>
    <phoneticPr fontId="5" type="noConversion"/>
  </si>
  <si>
    <t>09:10</t>
    <phoneticPr fontId="5" type="noConversion"/>
  </si>
  <si>
    <t>세대 연락(010-6353-6430) -&gt; 반품 처리로 쿠팡직원이 찾아갈 거라고 함 -&gt; 5초소 내용전달</t>
    <phoneticPr fontId="5" type="noConversion"/>
  </si>
  <si>
    <t>09:14</t>
    <phoneticPr fontId="5" type="noConversion"/>
  </si>
  <si>
    <t>135-704</t>
    <phoneticPr fontId="5" type="noConversion"/>
  </si>
  <si>
    <t>긴급보양</t>
    <phoneticPr fontId="5" type="noConversion"/>
  </si>
  <si>
    <t>1게이트 09:55 출차</t>
    <phoneticPr fontId="5" type="noConversion"/>
  </si>
  <si>
    <t>09:20</t>
    <phoneticPr fontId="5" type="noConversion"/>
  </si>
  <si>
    <t>121-2801</t>
    <phoneticPr fontId="5" type="noConversion"/>
  </si>
  <si>
    <t>공사건으로 긴급보양 요청(지원센터 박주임)</t>
    <phoneticPr fontId="5" type="noConversion"/>
  </si>
  <si>
    <t>9초소 허명 대원 출동 -&gt; 긴급보양 및 안내문 부착완료</t>
    <phoneticPr fontId="5" type="noConversion"/>
  </si>
  <si>
    <t>5초소 김덕근 대원 출동 -&gt; 긴급보양 및 안내문 부착완료</t>
    <phoneticPr fontId="5" type="noConversion"/>
  </si>
  <si>
    <t>10:10</t>
    <phoneticPr fontId="5" type="noConversion"/>
  </si>
  <si>
    <t>민원업무</t>
    <phoneticPr fontId="5" type="noConversion"/>
  </si>
  <si>
    <t>가로등</t>
    <phoneticPr fontId="5" type="noConversion"/>
  </si>
  <si>
    <t>7,8초소</t>
    <phoneticPr fontId="5" type="noConversion"/>
  </si>
  <si>
    <t>07:40분경 7,8초소 가로등 소등 안되어 있음</t>
    <phoneticPr fontId="5" type="noConversion"/>
  </si>
  <si>
    <t>10:15</t>
    <phoneticPr fontId="5" type="noConversion"/>
  </si>
  <si>
    <t>1게이트</t>
    <phoneticPr fontId="5" type="noConversion"/>
  </si>
  <si>
    <t>순찰목적으로 1게이트 입차</t>
    <phoneticPr fontId="5" type="noConversion"/>
  </si>
  <si>
    <t>4게이트 10:16 출차</t>
    <phoneticPr fontId="5" type="noConversion"/>
  </si>
  <si>
    <t>07:15 8초소 출차</t>
    <phoneticPr fontId="5" type="noConversion"/>
  </si>
  <si>
    <t>11:12</t>
    <phoneticPr fontId="5" type="noConversion"/>
  </si>
  <si>
    <t>108-2702</t>
    <phoneticPr fontId="5" type="noConversion"/>
  </si>
  <si>
    <t>비상계단문</t>
    <phoneticPr fontId="5" type="noConversion"/>
  </si>
  <si>
    <t>비상계단문이 열리지 않음</t>
    <phoneticPr fontId="5" type="noConversion"/>
  </si>
  <si>
    <t>11:30</t>
    <phoneticPr fontId="5" type="noConversion"/>
  </si>
  <si>
    <t>128-1103</t>
    <phoneticPr fontId="5" type="noConversion"/>
  </si>
  <si>
    <t>공사</t>
    <phoneticPr fontId="5" type="noConversion"/>
  </si>
  <si>
    <t>지원센터 미등록 욕실공사 확인 요청(지원대리)</t>
    <phoneticPr fontId="5" type="noConversion"/>
  </si>
  <si>
    <t>11:34</t>
    <phoneticPr fontId="5" type="noConversion"/>
  </si>
  <si>
    <t>공사안내문</t>
    <phoneticPr fontId="5" type="noConversion"/>
  </si>
  <si>
    <t>109동 공사안내문이 지저분하다는 민원으로 확인요청(센터장)</t>
    <phoneticPr fontId="5" type="noConversion"/>
  </si>
  <si>
    <t>이종화</t>
    <phoneticPr fontId="5" type="noConversion"/>
  </si>
  <si>
    <t>7초소 우창래 대원 출동 -&gt; 현재 공사 없음 -&gt; 지원대리 피드백</t>
    <phoneticPr fontId="5" type="noConversion"/>
  </si>
  <si>
    <t>12:33</t>
    <phoneticPr fontId="5" type="noConversion"/>
  </si>
  <si>
    <t>117-1802</t>
    <phoneticPr fontId="5" type="noConversion"/>
  </si>
  <si>
    <t>관제업무</t>
    <phoneticPr fontId="5" type="noConversion"/>
  </si>
  <si>
    <t>홈넷</t>
    <phoneticPr fontId="5" type="noConversion"/>
  </si>
  <si>
    <t>방범_금고</t>
    <phoneticPr fontId="5" type="noConversion"/>
  </si>
  <si>
    <t>기기오작동(금고없음)</t>
    <phoneticPr fontId="5" type="noConversion"/>
  </si>
  <si>
    <t>승강기사용 현황 오기입(134-704)로 135-704 공사세대 긴급보양 요청(지원센터 박주임)</t>
    <phoneticPr fontId="5" type="noConversion"/>
  </si>
  <si>
    <t>109동</t>
    <phoneticPr fontId="5" type="noConversion"/>
  </si>
  <si>
    <t>고인 운구차량(코로나추정-흰색방역복) 1게이트 입차</t>
    <phoneticPr fontId="5" type="noConversion"/>
  </si>
  <si>
    <t>12:52</t>
    <phoneticPr fontId="5" type="noConversion"/>
  </si>
  <si>
    <t>CCTV</t>
    <phoneticPr fontId="5" type="noConversion"/>
  </si>
  <si>
    <t>아파트피아</t>
    <phoneticPr fontId="5" type="noConversion"/>
  </si>
  <si>
    <t>A. CCTV 블랙아웃목록(30개)</t>
  </si>
  <si>
    <t>13:05</t>
    <phoneticPr fontId="5" type="noConversion"/>
  </si>
  <si>
    <t>113-401</t>
    <phoneticPr fontId="5" type="noConversion"/>
  </si>
  <si>
    <t>민원업무</t>
    <phoneticPr fontId="5" type="noConversion"/>
  </si>
  <si>
    <t>월패드</t>
    <phoneticPr fontId="5" type="noConversion"/>
  </si>
  <si>
    <t>ERP 등록 -&gt; 기전실 내용전달</t>
    <phoneticPr fontId="5" type="noConversion"/>
  </si>
  <si>
    <t>완료A</t>
    <phoneticPr fontId="5" type="noConversion"/>
  </si>
  <si>
    <t>세대 비상벨이 울려도 상황실 관제 시스템에 전달 안됨, 차량입차정보 안뜸, 날씨정보 갱신안됨(민원인: 010-3664-7495)</t>
    <phoneticPr fontId="5" type="noConversion"/>
  </si>
  <si>
    <t>14:00</t>
    <phoneticPr fontId="5" type="noConversion"/>
  </si>
  <si>
    <t>107-301</t>
    <phoneticPr fontId="5" type="noConversion"/>
  </si>
  <si>
    <t>불법주차</t>
    <phoneticPr fontId="5" type="noConversion"/>
  </si>
  <si>
    <t>18구8059 차량 불법주차</t>
    <phoneticPr fontId="5" type="noConversion"/>
  </si>
  <si>
    <t>차주(010-4520-0369)와 통화 -&gt; 이미 연락받았다고 금방 이동한다고 함</t>
    <phoneticPr fontId="5" type="noConversion"/>
  </si>
  <si>
    <t>현재 점검중 -&gt; 제조업체 씨아이즈에서 8초소, 111동지하 허브교체 예정(이번주 내지 다음주)</t>
    <phoneticPr fontId="5" type="noConversion"/>
  </si>
  <si>
    <t>14:22</t>
    <phoneticPr fontId="5" type="noConversion"/>
  </si>
  <si>
    <t>120-202</t>
    <phoneticPr fontId="5" type="noConversion"/>
  </si>
  <si>
    <t>비상_안방</t>
    <phoneticPr fontId="5" type="noConversion"/>
  </si>
  <si>
    <t>IP 연락 -&gt; 기기오작동</t>
    <phoneticPr fontId="5" type="noConversion"/>
  </si>
  <si>
    <t>3초소 원형준 대원 출동 -&gt; 안열림 확인 -&gt; ERP 등록 -&gt; 기전실 내용전달 -&gt; 기전실 실린더 교체 정상작동</t>
    <phoneticPr fontId="5" type="noConversion"/>
  </si>
  <si>
    <t>14:55</t>
    <phoneticPr fontId="5" type="noConversion"/>
  </si>
  <si>
    <t>키패드 작동 불능(민원인: 010-3665-0270)</t>
    <phoneticPr fontId="5" type="noConversion"/>
  </si>
  <si>
    <t>7초소 우창래 대원 출동 -&gt; 정상작동 확인</t>
    <phoneticPr fontId="5" type="noConversion"/>
  </si>
  <si>
    <t>15:15</t>
    <phoneticPr fontId="5" type="noConversion"/>
  </si>
  <si>
    <t>생활업무</t>
    <phoneticPr fontId="5" type="noConversion"/>
  </si>
  <si>
    <t>15:18</t>
    <phoneticPr fontId="5" type="noConversion"/>
  </si>
  <si>
    <t>오후 9시 이후 자주 흡연 및 음주 단속(특히 미성년자) 요청(지원센터 이주임)</t>
    <phoneticPr fontId="5" type="noConversion"/>
  </si>
  <si>
    <t>야간조 인수인계 예정</t>
    <phoneticPr fontId="5" type="noConversion"/>
  </si>
  <si>
    <t>15:20</t>
    <phoneticPr fontId="5" type="noConversion"/>
  </si>
  <si>
    <t>127-2호기</t>
    <phoneticPr fontId="5" type="noConversion"/>
  </si>
  <si>
    <t>순찰요청</t>
    <phoneticPr fontId="5" type="noConversion"/>
  </si>
  <si>
    <t>순찰 박동만 대원 출동 -&gt; 손소독제 펌프꼭지 교체완료</t>
    <phoneticPr fontId="5" type="noConversion"/>
  </si>
  <si>
    <t>생활지원센터에 문의하라고 안내</t>
    <phoneticPr fontId="5" type="noConversion"/>
  </si>
  <si>
    <r>
      <t xml:space="preserve">C. 3월1일부터 풋살장 트램플린 시건 20:00 변경됨
C. 2초소 IP폰 정상화됨--&gt;1초소 부재설정 -&gt; 상황실로 변경 B조요청사항
C. 3초소 8초소 IP폰 2대 105동 동대표님께 수리의뢰함 (전기과장문의)
C. ▶108-702호 602호에서 층간소음 민원들어올 경우 702호 방문 및 인터폰
      전화 절대금지 / 불이행시 법적조치 보안팀 고소하겠다고 함
    ▶108-602호 입장은 접수해서 계속 경비원 출동요청한다고 함
C. 140동 1층 공동현관문 쪽문 시건 안됨
C. 130-B1 세대키X 호출X 개방상태 erp등록 안내문부착완료
C. (20:40분) 전기 나간 뒤로 28개 CCTV블랙아웃(기존 3개 포함)  네트워크 
    나감--&gt;통신전원부 고장 / 원인: 지락현상추정 이승현 전기반장 연락옴
     --&gt; 기전실 직접 아파트피아 접수한다고 함 -&gt; </t>
    </r>
    <r>
      <rPr>
        <b/>
        <sz val="10"/>
        <color rgb="FF0000FF"/>
        <rFont val="맑은 고딕"/>
        <family val="3"/>
        <charset val="129"/>
        <scheme val="minor"/>
      </rPr>
      <t>A. A/S접수완료 -&gt; 12:52 아파트피아 A/S 방문 -&gt; 제조업체 씨아이즈에서 8초소, 111동지하 허브교체 예정(이번주 내지 다음주)</t>
    </r>
    <phoneticPr fontId="5" type="noConversion"/>
  </si>
  <si>
    <t>15:58</t>
    <phoneticPr fontId="5" type="noConversion"/>
  </si>
  <si>
    <t>115-802</t>
    <phoneticPr fontId="5" type="noConversion"/>
  </si>
  <si>
    <t>세대현관</t>
    <phoneticPr fontId="5" type="noConversion"/>
  </si>
  <si>
    <t>침입경보 울림. 출동 요청(지원센터 박주임)</t>
    <phoneticPr fontId="5" type="noConversion"/>
  </si>
  <si>
    <t>2/26 기름유출 차량 당사자가 사고 문의(민원인: 010-5333-3039)</t>
    <phoneticPr fontId="5" type="noConversion"/>
  </si>
  <si>
    <t>5초소 김덕근 대원 출동 -&gt; 경보해제 도와드림</t>
    <phoneticPr fontId="5" type="noConversion"/>
  </si>
  <si>
    <t>16:17</t>
    <phoneticPr fontId="5" type="noConversion"/>
  </si>
  <si>
    <t>134동</t>
    <phoneticPr fontId="5" type="noConversion"/>
  </si>
  <si>
    <t>134동에 공사세대 없으나 공사안내문 부착되어 있다는 민원(지원대리)</t>
    <phoneticPr fontId="5" type="noConversion"/>
  </si>
  <si>
    <t>승강기 사용현황에 135-704를 134-704로 오기되어 있어 134동 공사세대 승강기사용 안내문이 부착된 것으로 확인 -&gt; 9초소에 안내문 제거 요청 -&gt; 지원대리 피드백</t>
    <phoneticPr fontId="5" type="noConversion"/>
  </si>
  <si>
    <t>16:22</t>
    <phoneticPr fontId="5" type="noConversion"/>
  </si>
  <si>
    <t>자이안센터</t>
    <phoneticPr fontId="5" type="noConversion"/>
  </si>
  <si>
    <t>순찰차</t>
    <phoneticPr fontId="5" type="noConversion"/>
  </si>
  <si>
    <t>2게이트 입차</t>
    <phoneticPr fontId="5" type="noConversion"/>
  </si>
  <si>
    <t>상황실 확인</t>
    <phoneticPr fontId="5" type="noConversion"/>
  </si>
  <si>
    <t>C. B,C조 2월,3월 출근 현황표 및 지문 인식 출,퇴근 기록 작성 완료 -&gt; A. 완료A. 2월 ABC출근현황표 본사 전달완료
A. 김규동 팀장, 이대진 대원 3/2~ 3/5자가격리(코로나19 확진)
A. 118-M층 오후 9시 이후 자주 흡연 및 음주 단속(특히 미성년자) 요청(지원센터 이주임)
A. 세대공사현황 업데이트 사항 확인 요망</t>
    <phoneticPr fontId="5" type="noConversion"/>
  </si>
  <si>
    <t>수</t>
    <phoneticPr fontId="5" type="noConversion"/>
  </si>
  <si>
    <t>야1</t>
    <phoneticPr fontId="5" type="noConversion"/>
  </si>
  <si>
    <t>완료B</t>
    <phoneticPr fontId="5" type="noConversion"/>
  </si>
  <si>
    <t>16:45</t>
    <phoneticPr fontId="5" type="noConversion"/>
  </si>
  <si>
    <t>16:50</t>
    <phoneticPr fontId="5" type="noConversion"/>
  </si>
  <si>
    <t>17:10</t>
    <phoneticPr fontId="5" type="noConversion"/>
  </si>
  <si>
    <t>136-2802</t>
    <phoneticPr fontId="5" type="noConversion"/>
  </si>
  <si>
    <t>최기호</t>
    <phoneticPr fontId="5" type="noConversion"/>
  </si>
  <si>
    <t>입주민 신고로 입차, 또다른경찰차량도 같이 입차 (총3대)</t>
    <phoneticPr fontId="5" type="noConversion"/>
  </si>
  <si>
    <t>초소대원 출동 --&gt; 부부싸움으로 추정 , 개인정보라 알려줄수 없다고함</t>
    <phoneticPr fontId="5" type="noConversion"/>
  </si>
  <si>
    <t>141-901</t>
    <phoneticPr fontId="5" type="noConversion"/>
  </si>
  <si>
    <t>제네세스(48거7892) 접촉사고 CCTV 요청(피해차량 소나타25러6190)</t>
    <phoneticPr fontId="5" type="noConversion"/>
  </si>
  <si>
    <t>17:48</t>
    <phoneticPr fontId="5" type="noConversion"/>
  </si>
  <si>
    <t>생활지원센터</t>
    <phoneticPr fontId="5" type="noConversion"/>
  </si>
  <si>
    <t xml:space="preserve">기타 </t>
    <phoneticPr fontId="5" type="noConversion"/>
  </si>
  <si>
    <t>E/V내에 사설 보양제 철거 민원 (지원팀장)</t>
    <phoneticPr fontId="5" type="noConversion"/>
  </si>
  <si>
    <t>IP 통화 --&gt; 입주민이 지원센터에 직접 통화 하기로함</t>
    <phoneticPr fontId="5" type="noConversion"/>
  </si>
  <si>
    <t>A. 김규동 팀장, 이대진 대원 3/2~ 3/5자가격리(코로나19 확진)
B.141-901 제네시스48거7892 접촉사고CCTV 요청건(피해차량소나타25러6190)
 사고장면 차량동선-23 05:30:55~05:32:50  접촉사고장면 차량동선-23 05:49:55~05:57:30 다운로드함 B조폴더에 저장</t>
    <phoneticPr fontId="5" type="noConversion"/>
  </si>
  <si>
    <t>121-1603</t>
    <phoneticPr fontId="5" type="noConversion"/>
  </si>
  <si>
    <t>이주내</t>
    <phoneticPr fontId="5" type="noConversion"/>
  </si>
  <si>
    <t>19:03</t>
    <phoneticPr fontId="5" type="noConversion"/>
  </si>
  <si>
    <t>외부업체</t>
    <phoneticPr fontId="5" type="noConversion"/>
  </si>
  <si>
    <t>생활민원</t>
    <phoneticPr fontId="5" type="noConversion"/>
  </si>
  <si>
    <t>택배</t>
    <phoneticPr fontId="5" type="noConversion"/>
  </si>
  <si>
    <t>CJ 대한통운에서 132-403호 배송상품이 파손되어 고객에게 알려줄 의무가 있는데 연락처가 없다며 확인해 달라는 요청</t>
    <phoneticPr fontId="5" type="noConversion"/>
  </si>
  <si>
    <t>입주민 확인되어 세대주에 내용전달함</t>
    <phoneticPr fontId="5" type="noConversion"/>
  </si>
  <si>
    <t>19:46</t>
    <phoneticPr fontId="5" type="noConversion"/>
  </si>
  <si>
    <t>126-202</t>
    <phoneticPr fontId="5" type="noConversion"/>
  </si>
  <si>
    <t>비상 가스 발생</t>
    <phoneticPr fontId="5" type="noConversion"/>
  </si>
  <si>
    <t>19:57</t>
    <phoneticPr fontId="5" type="noConversion"/>
  </si>
  <si>
    <t>114-701</t>
    <phoneticPr fontId="5" type="noConversion"/>
  </si>
  <si>
    <t>IP 통화. 세대원 오작동</t>
    <phoneticPr fontId="5" type="noConversion"/>
  </si>
  <si>
    <t>20:03</t>
    <phoneticPr fontId="5" type="noConversion"/>
  </si>
  <si>
    <t>외부인</t>
    <phoneticPr fontId="5" type="noConversion"/>
  </si>
  <si>
    <t>분실물</t>
    <phoneticPr fontId="5" type="noConversion"/>
  </si>
  <si>
    <t>카드(레미안 출입카드,시티 카드)를 120동 앞에서 분실했다며 습득물이 있는지 문의</t>
    <phoneticPr fontId="5" type="noConversion"/>
  </si>
  <si>
    <t>현재 습득물 신고는 없으며 습득시 010-5650-4480으로 연락해 주기로 함</t>
    <phoneticPr fontId="5" type="noConversion"/>
  </si>
  <si>
    <t>IP 불통. 초소대원 출동 특이사항 없으나 비상벨 계속울림. 기전실 문의 안내-&gt;가스누출기 오류가 자주 발생하여 업체에 연락해서 수리하기로 함</t>
    <phoneticPr fontId="5" type="noConversion"/>
  </si>
  <si>
    <t>19:15</t>
    <phoneticPr fontId="5" type="noConversion"/>
  </si>
  <si>
    <t>8,10초소</t>
    <phoneticPr fontId="5" type="noConversion"/>
  </si>
  <si>
    <t>가로등</t>
    <phoneticPr fontId="5" type="noConversion"/>
  </si>
  <si>
    <t>8초소앞 가로등 및 10초소앞 182번 가로등 안들어와 어둡다는 연락</t>
    <phoneticPr fontId="5" type="noConversion"/>
  </si>
  <si>
    <t>기전직원이 다녀갔다고 하여 기전실에 연락했으나 연락안됨</t>
    <phoneticPr fontId="5" type="noConversion"/>
  </si>
  <si>
    <t>20:53</t>
    <phoneticPr fontId="5" type="noConversion"/>
  </si>
  <si>
    <t>129-2401</t>
    <phoneticPr fontId="5" type="noConversion"/>
  </si>
  <si>
    <t>위층이 발망치 소리가 너무 심하다는 민원</t>
    <phoneticPr fontId="5" type="noConversion"/>
  </si>
  <si>
    <t>IP 통화하여 자제 요청함</t>
    <phoneticPr fontId="5" type="noConversion"/>
  </si>
  <si>
    <t>22:04</t>
    <phoneticPr fontId="5" type="noConversion"/>
  </si>
  <si>
    <t>105-403</t>
    <phoneticPr fontId="5" type="noConversion"/>
  </si>
  <si>
    <t>육백근</t>
    <phoneticPr fontId="5" type="noConversion"/>
  </si>
  <si>
    <t>22:05</t>
    <phoneticPr fontId="5" type="noConversion"/>
  </si>
  <si>
    <t>134-2203</t>
    <phoneticPr fontId="5" type="noConversion"/>
  </si>
  <si>
    <t>정전</t>
    <phoneticPr fontId="5" type="noConversion"/>
  </si>
  <si>
    <t>갑자기 펑~하면서 전기가 나갔다는 민원</t>
    <phoneticPr fontId="5" type="noConversion"/>
  </si>
  <si>
    <t>기전실 문의 안내함</t>
    <phoneticPr fontId="5" type="noConversion"/>
  </si>
  <si>
    <t>사고장면 다운로드함 B조폴더에저장-&gt;민원인이 지원센타로 문의함</t>
    <phoneticPr fontId="5" type="noConversion"/>
  </si>
  <si>
    <t>사고장면 다운로드함 B조폴더에저장 민원에게 내용전달. 가해자와 피해자 합의중</t>
    <phoneticPr fontId="5" type="noConversion"/>
  </si>
  <si>
    <t>벤츠(50러2057) 접촉사고 CCTV 요청 (가해차량33너0759)</t>
    <phoneticPr fontId="5" type="noConversion"/>
  </si>
  <si>
    <t>04:39</t>
    <phoneticPr fontId="5" type="noConversion"/>
  </si>
  <si>
    <t>3초소</t>
    <phoneticPr fontId="5" type="noConversion"/>
  </si>
  <si>
    <t>순찰</t>
    <phoneticPr fontId="5" type="noConversion"/>
  </si>
  <si>
    <t>안내문 2장 발부함</t>
    <phoneticPr fontId="5" type="noConversion"/>
  </si>
  <si>
    <t>목</t>
    <phoneticPr fontId="5" type="noConversion"/>
  </si>
  <si>
    <t>주2</t>
    <phoneticPr fontId="5" type="noConversion"/>
  </si>
  <si>
    <t>07:47</t>
    <phoneticPr fontId="5" type="noConversion"/>
  </si>
  <si>
    <t>108-801</t>
    <phoneticPr fontId="5" type="noConversion"/>
  </si>
  <si>
    <t>입차문의</t>
    <phoneticPr fontId="5" type="noConversion"/>
  </si>
  <si>
    <t>피아노 배송 차량 지상입차 문의(민원인: 010-6649-3552)</t>
    <phoneticPr fontId="5" type="noConversion"/>
  </si>
  <si>
    <t>09시 이후 입차가능 안내</t>
    <phoneticPr fontId="5" type="noConversion"/>
  </si>
  <si>
    <t>09:30</t>
    <phoneticPr fontId="5" type="noConversion"/>
  </si>
  <si>
    <t>115-2201</t>
    <phoneticPr fontId="5" type="noConversion"/>
  </si>
  <si>
    <t>10:21</t>
    <phoneticPr fontId="5" type="noConversion"/>
  </si>
  <si>
    <t>10:22</t>
    <phoneticPr fontId="5" type="noConversion"/>
  </si>
  <si>
    <t>137-B1</t>
    <phoneticPr fontId="5" type="noConversion"/>
  </si>
  <si>
    <t>30너7943, 07나7008, 62나0731, 서울57다8031 공사로 인한 이동주차 요청(영선주임)</t>
    <phoneticPr fontId="5" type="noConversion"/>
  </si>
  <si>
    <t>10:24</t>
    <phoneticPr fontId="5" type="noConversion"/>
  </si>
  <si>
    <t>게이트1</t>
    <phoneticPr fontId="5" type="noConversion"/>
  </si>
  <si>
    <t>10:49</t>
    <phoneticPr fontId="5" type="noConversion"/>
  </si>
  <si>
    <t>115-301</t>
    <phoneticPr fontId="5" type="noConversion"/>
  </si>
  <si>
    <t>10:55</t>
    <phoneticPr fontId="5" type="noConversion"/>
  </si>
  <si>
    <t>106-2502</t>
    <phoneticPr fontId="5" type="noConversion"/>
  </si>
  <si>
    <t>비상_홈넷</t>
    <phoneticPr fontId="5" type="noConversion"/>
  </si>
  <si>
    <t>IP 연락 -&gt; 입주민 오작동</t>
    <phoneticPr fontId="5" type="noConversion"/>
  </si>
  <si>
    <t>246누4129 조수석 뒷문 스크래치 건 CCTV 열람 요청(010-5232-6518)</t>
    <phoneticPr fontId="5" type="noConversion"/>
  </si>
  <si>
    <t>104-B1</t>
    <phoneticPr fontId="5" type="noConversion"/>
  </si>
  <si>
    <t>외부차량</t>
    <phoneticPr fontId="5" type="noConversion"/>
  </si>
  <si>
    <t>지하주차창 같은 곳에 외부차량으로 보이는 차량(41러3707)이 3주가량 주차되어 있음(민원인: 010-2775-2129, 104-1501)</t>
    <phoneticPr fontId="5" type="noConversion"/>
  </si>
  <si>
    <t>ERP 확인결과 입주민(104-103) 차량으로 확인 -&gt; 민원인에 내용전달</t>
    <phoneticPr fontId="5" type="noConversion"/>
  </si>
  <si>
    <t>30너7943(138-604, 010-6353-6430), 07나7008(140-401, 010-9894-7700), 62나0731(138-2701, 010-8958-1257), 서울57다8031(137-2302, 010-5207-9304) 차주와 통화 -&gt; 이동조치(30너7943은 연락안됨) -&gt; 영선주임 내용전달</t>
    <phoneticPr fontId="5" type="noConversion"/>
  </si>
  <si>
    <t>근무태도</t>
    <phoneticPr fontId="5" type="noConversion"/>
  </si>
  <si>
    <t>11:17</t>
    <phoneticPr fontId="5" type="noConversion"/>
  </si>
  <si>
    <t>143-1호기</t>
    <phoneticPr fontId="5" type="noConversion"/>
  </si>
  <si>
    <t>순찰 정찬선 대원 출동 -&gt; 교체완료</t>
    <phoneticPr fontId="5" type="noConversion"/>
  </si>
  <si>
    <t>10:54</t>
    <phoneticPr fontId="5" type="noConversion"/>
  </si>
  <si>
    <t>11:16</t>
    <phoneticPr fontId="5" type="noConversion"/>
  </si>
  <si>
    <t>123-2401</t>
    <phoneticPr fontId="5" type="noConversion"/>
  </si>
  <si>
    <t>위층에서 드릴 소리가 난다는 민원(지원센터 박주임)</t>
    <phoneticPr fontId="5" type="noConversion"/>
  </si>
  <si>
    <t>IP 연락 -&gt; 2301호 TV 설치소리로 확인 -&gt; 박주임 내용전달</t>
    <phoneticPr fontId="5" type="noConversion"/>
  </si>
  <si>
    <t>11:52</t>
    <phoneticPr fontId="5" type="noConversion"/>
  </si>
  <si>
    <t>121-2801</t>
    <phoneticPr fontId="5" type="noConversion"/>
  </si>
  <si>
    <t>승강기사용</t>
    <phoneticPr fontId="5" type="noConversion"/>
  </si>
  <si>
    <t>공사세대 공사자재 반입건으로 승강기 사용 문의</t>
    <phoneticPr fontId="5" type="noConversion"/>
  </si>
  <si>
    <t>보관중인 차단바 재고 파악 요청</t>
    <phoneticPr fontId="5" type="noConversion"/>
  </si>
  <si>
    <t>1게이트 2개 보관, 2게이트 X(영선과에서 10개 회수), 3게이트 3개 보관</t>
    <phoneticPr fontId="5" type="noConversion"/>
  </si>
  <si>
    <t>방문입구 차단바 개방상태로 부스에서 스마트폰 보고 있다는 민원(민원인: 010-8979-6070)</t>
    <phoneticPr fontId="5" type="noConversion"/>
  </si>
  <si>
    <t>5초소 장희은 대원이 방문입구 차단바 개방하고 대형차 교통통제 후 스마트폰으로 상황보고 하는 중이었다고 확인함. 추후 상황종료시 차단바 즉각 정상작동 시킨후 보고토록 주의조치함 -&gt; 민원인에 내용전달</t>
    <phoneticPr fontId="5" type="noConversion"/>
  </si>
  <si>
    <t>13:00</t>
    <phoneticPr fontId="5" type="noConversion"/>
  </si>
  <si>
    <t>143-2604</t>
    <phoneticPr fontId="5" type="noConversion"/>
  </si>
  <si>
    <t>스프링클러</t>
  </si>
  <si>
    <t>스프링클러 파손 민원(민원인: 010-9222-0820)</t>
    <phoneticPr fontId="5" type="noConversion"/>
  </si>
  <si>
    <t>13:15</t>
    <phoneticPr fontId="5" type="noConversion"/>
  </si>
  <si>
    <t>112-1101</t>
    <phoneticPr fontId="5" type="noConversion"/>
  </si>
  <si>
    <t>각초소 내용전달</t>
    <phoneticPr fontId="5" type="noConversion"/>
  </si>
  <si>
    <t>지원센터 문의 결과 하루전에 사용 신청해야 사용가능 -&gt; 공사담당자에 내용전달하여 오늘 사용 불가하다고 안내</t>
    <phoneticPr fontId="5" type="noConversion"/>
  </si>
  <si>
    <t>102-2003</t>
    <phoneticPr fontId="5" type="noConversion"/>
  </si>
  <si>
    <t>13:33</t>
    <phoneticPr fontId="5" type="noConversion"/>
  </si>
  <si>
    <t>101동 풋살장에서 검은색 큰가방(책2권) 분실(문재윤: 010-6652-4337)</t>
    <phoneticPr fontId="5" type="noConversion"/>
  </si>
  <si>
    <t>13시경 플라자 상가 가는 길 분리수거장 근처에서 흰색 아이폰 분실(이주영)</t>
    <phoneticPr fontId="5" type="noConversion"/>
  </si>
  <si>
    <t>14:05</t>
    <phoneticPr fontId="5" type="noConversion"/>
  </si>
  <si>
    <t>103-402</t>
    <phoneticPr fontId="5" type="noConversion"/>
  </si>
  <si>
    <t>14:11</t>
    <phoneticPr fontId="5" type="noConversion"/>
  </si>
  <si>
    <t>121-103</t>
    <phoneticPr fontId="5" type="noConversion"/>
  </si>
  <si>
    <t>Ⓑ10초소앞 182번 가로등/8초소앞 가로등 전기 안들어옴-&gt;기전직원 다녀갔다고함
B.141-901 제네시스48거7892 접촉사고CCTV 요청건(피해차량소나타25러6190)
 사고장면 차량동선-23 05:30:55~05:32:50  접촉사고장면 차량동선-23 05:49:55~05:57:30 다운로드함 B조폴더에 저장</t>
    <phoneticPr fontId="5" type="noConversion"/>
  </si>
  <si>
    <t>순찰 정찬선 대원 출동 -&gt; A/S 기사가 작업중 파손한 것으로 확인
                              -&gt; 스프링클러 교체완료</t>
    <phoneticPr fontId="5" type="noConversion"/>
  </si>
  <si>
    <t>14:56</t>
    <phoneticPr fontId="5" type="noConversion"/>
  </si>
  <si>
    <t>112-1901</t>
    <phoneticPr fontId="5" type="noConversion"/>
  </si>
  <si>
    <t>구급차</t>
    <phoneticPr fontId="5" type="noConversion"/>
  </si>
  <si>
    <t>119구급차 코로나19 확진자 이송목적으로 8초소 입차</t>
    <phoneticPr fontId="5" type="noConversion"/>
  </si>
  <si>
    <t>15:06</t>
    <phoneticPr fontId="5" type="noConversion"/>
  </si>
  <si>
    <t>순찰목적으로 3게이트 입차</t>
    <phoneticPr fontId="5" type="noConversion"/>
  </si>
  <si>
    <t>15:32</t>
    <phoneticPr fontId="5" type="noConversion"/>
  </si>
  <si>
    <t>139,141동</t>
    <phoneticPr fontId="5" type="noConversion"/>
  </si>
  <si>
    <t>A. 김규동 팀장, 이대진 대원 3/2~ 3/7자가격리(코로나19 확진)
A. 지문인식출근부 및 주간업무보고 지원센터 제출완료
A. 2/28 방문하여 복사해간 1/16 03:45경 지하주차장 내 교통사고 영상 반출 방문 예정(파일위치: 한화 바탕화면 140버4676 132-1304호 동선-15)</t>
    <phoneticPr fontId="5" type="noConversion"/>
  </si>
  <si>
    <t>공문 지참하시면 CCTV 영상 반출 가능하시다고 안내 -&gt; 반출 방문 예정
(파일위치: 한화 바탕화면 140버4676 132-1304호 동선-15)</t>
    <phoneticPr fontId="5" type="noConversion"/>
  </si>
  <si>
    <t>1/28 방문하여 복사해간 1/16 03:45경 지하주차장 내 교통사고 영상 반출 가능여부 확인요청(서초경찰서 교통조사계 02-3483-9471)</t>
    <phoneticPr fontId="5" type="noConversion"/>
  </si>
  <si>
    <t>IP 연락 -&gt; 자제요청 -&gt; 새벽에 강아지가 아파서 부득이 소음 발생했음, 조심한다고 함</t>
    <phoneticPr fontId="5" type="noConversion"/>
  </si>
  <si>
    <t>야2</t>
    <phoneticPr fontId="5" type="noConversion"/>
  </si>
  <si>
    <t>순찰 정찬선 대원 출동 -&gt; 구급차 확인(16:55 출차)</t>
    <phoneticPr fontId="5" type="noConversion"/>
  </si>
  <si>
    <t>144-2102</t>
    <phoneticPr fontId="5" type="noConversion"/>
  </si>
  <si>
    <t>17:05</t>
    <phoneticPr fontId="5" type="noConversion"/>
  </si>
  <si>
    <t>서광석</t>
    <phoneticPr fontId="5" type="noConversion"/>
  </si>
  <si>
    <t>17:16</t>
    <phoneticPr fontId="5" type="noConversion"/>
  </si>
  <si>
    <t>현수막</t>
    <phoneticPr fontId="5" type="noConversion"/>
  </si>
  <si>
    <t>지원센타</t>
    <phoneticPr fontId="5" type="noConversion"/>
  </si>
  <si>
    <t>오래된 현수막 제거 요청</t>
    <phoneticPr fontId="5" type="noConversion"/>
  </si>
  <si>
    <t>상황대원 2명 출동하여 제거함</t>
    <phoneticPr fontId="5" type="noConversion"/>
  </si>
  <si>
    <t>17:36</t>
    <phoneticPr fontId="5" type="noConversion"/>
  </si>
  <si>
    <t>119동 공동현관문이 개방중이라는 민원이 있었다며 확인해 달라는 지원센타 요청. 2/23일 부터 ERP에 내용이 있음을 알림</t>
    <phoneticPr fontId="5" type="noConversion"/>
  </si>
  <si>
    <t>지원센타에서 기전실 연락해보니 수리 맡긴 상태이고 월요일(3/7) 수리 예정이라고 함</t>
    <phoneticPr fontId="5" type="noConversion"/>
  </si>
  <si>
    <t>17:43</t>
    <phoneticPr fontId="5" type="noConversion"/>
  </si>
  <si>
    <t>128동</t>
    <phoneticPr fontId="5" type="noConversion"/>
  </si>
  <si>
    <t>B1이 열려 있다는 민원</t>
    <phoneticPr fontId="5" type="noConversion"/>
  </si>
  <si>
    <t>초소대원 출동. 정상작동 확인</t>
    <phoneticPr fontId="5" type="noConversion"/>
  </si>
  <si>
    <t>18:04</t>
    <phoneticPr fontId="5" type="noConversion"/>
  </si>
  <si>
    <t>105-302</t>
    <phoneticPr fontId="5" type="noConversion"/>
  </si>
  <si>
    <t>공사소음</t>
    <phoneticPr fontId="5" type="noConversion"/>
  </si>
  <si>
    <t>105동 상층부에서 공사소음 있다함.</t>
    <phoneticPr fontId="5" type="noConversion"/>
  </si>
  <si>
    <t>18:12</t>
    <phoneticPr fontId="5" type="noConversion"/>
  </si>
  <si>
    <t>114-2 B1</t>
    <phoneticPr fontId="5" type="noConversion"/>
  </si>
  <si>
    <t>시설물</t>
    <phoneticPr fontId="5" type="noConversion"/>
  </si>
  <si>
    <t>승강기</t>
    <phoneticPr fontId="5" type="noConversion"/>
  </si>
  <si>
    <t>114-2 E/V B1 승강기문 옆 층표시 전광판 고장.(B1에 고정돼있다함.)</t>
    <phoneticPr fontId="5" type="noConversion"/>
  </si>
  <si>
    <t>류정희</t>
    <phoneticPr fontId="5" type="noConversion"/>
  </si>
  <si>
    <r>
      <t>초소대원출동</t>
    </r>
    <r>
      <rPr>
        <sz val="10"/>
        <rFont val="맑은 고딕"/>
        <family val="3"/>
        <charset val="129"/>
      </rPr>
      <t>→ 특이 정황 없음 확인.</t>
    </r>
    <phoneticPr fontId="5" type="noConversion"/>
  </si>
  <si>
    <t>FM엘리베이터에 AS요청-&gt;3/4일 오전 수리예정</t>
    <phoneticPr fontId="5" type="noConversion"/>
  </si>
  <si>
    <t>18:54</t>
    <phoneticPr fontId="5" type="noConversion"/>
  </si>
  <si>
    <t>10초소,8초소</t>
    <phoneticPr fontId="5" type="noConversion"/>
  </si>
  <si>
    <t xml:space="preserve">시설물 </t>
    <phoneticPr fontId="5" type="noConversion"/>
  </si>
  <si>
    <t>10초소앞 182번 가로등/8초소앞 가로등(전기 안들어옴) 수리완료./기전실.</t>
    <phoneticPr fontId="5" type="noConversion"/>
  </si>
  <si>
    <t>19:05</t>
    <phoneticPr fontId="5" type="noConversion"/>
  </si>
  <si>
    <t>104-202</t>
    <phoneticPr fontId="5" type="noConversion"/>
  </si>
  <si>
    <t>택배오배송</t>
    <phoneticPr fontId="5" type="noConversion"/>
  </si>
  <si>
    <t>103-202 택배가 104-202에 오배송 돼있다 함.</t>
    <phoneticPr fontId="5" type="noConversion"/>
  </si>
  <si>
    <t xml:space="preserve">103-202에 내용전달 </t>
    <phoneticPr fontId="5" type="noConversion"/>
  </si>
  <si>
    <t>19:45</t>
    <phoneticPr fontId="5" type="noConversion"/>
  </si>
  <si>
    <t>120-2303</t>
    <phoneticPr fontId="5" type="noConversion"/>
  </si>
  <si>
    <t>층간소음</t>
    <phoneticPr fontId="5" type="noConversion"/>
  </si>
  <si>
    <t>120-2403에서 아이들이 뛰는소리 심하다함.</t>
    <phoneticPr fontId="5" type="noConversion"/>
  </si>
  <si>
    <t>초소대원출동-&gt;120-2403에 자제요청.</t>
    <phoneticPr fontId="5" type="noConversion"/>
  </si>
  <si>
    <t>138-1304</t>
    <phoneticPr fontId="5" type="noConversion"/>
  </si>
  <si>
    <t>20:32</t>
    <phoneticPr fontId="5" type="noConversion"/>
  </si>
  <si>
    <t>IP로확인/입주민오작동.</t>
    <phoneticPr fontId="5" type="noConversion"/>
  </si>
  <si>
    <t>20:47</t>
    <phoneticPr fontId="5" type="noConversion"/>
  </si>
  <si>
    <t>121-503</t>
    <phoneticPr fontId="5" type="noConversion"/>
  </si>
  <si>
    <t>118-1601</t>
    <phoneticPr fontId="5" type="noConversion"/>
  </si>
  <si>
    <t>22:46</t>
    <phoneticPr fontId="5" type="noConversion"/>
  </si>
  <si>
    <t>초소에 물건 맡겼는지 확인 요청</t>
    <phoneticPr fontId="5" type="noConversion"/>
  </si>
  <si>
    <t>초소에 연락.세대 택배 보관하지 않는다고 함</t>
    <phoneticPr fontId="5" type="noConversion"/>
  </si>
  <si>
    <t>22:26</t>
    <phoneticPr fontId="5" type="noConversion"/>
  </si>
  <si>
    <t>127동</t>
    <phoneticPr fontId="5" type="noConversion"/>
  </si>
  <si>
    <t>오물</t>
    <phoneticPr fontId="5" type="noConversion"/>
  </si>
  <si>
    <t>1호기 E/V에 강아지 소변 냄새와 흥건한 물기가 있다는 민원</t>
    <phoneticPr fontId="5" type="noConversion"/>
  </si>
  <si>
    <t>104-401</t>
    <phoneticPr fontId="5" type="noConversion"/>
  </si>
  <si>
    <t>23:15</t>
    <phoneticPr fontId="5" type="noConversion"/>
  </si>
  <si>
    <t xml:space="preserve">IP로 104-501에 확인/104-501에서는 104-601에서 소리가 난다함./ 104-601에확인 했으나 본인들은 아니라함. </t>
    <phoneticPr fontId="5" type="noConversion"/>
  </si>
  <si>
    <t>위층(104-501)에서 쿵쿵거리는 소리 심하다함.</t>
    <phoneticPr fontId="5" type="noConversion"/>
  </si>
  <si>
    <t>01:27</t>
    <phoneticPr fontId="5" type="noConversion"/>
  </si>
  <si>
    <t xml:space="preserve">3초소 </t>
    <phoneticPr fontId="5" type="noConversion"/>
  </si>
  <si>
    <t>의자 파손</t>
    <phoneticPr fontId="5" type="noConversion"/>
  </si>
  <si>
    <t>3초소 관할 110동 앞 야자수 놀아터 밴치 의자 파손 발견</t>
    <phoneticPr fontId="5" type="noConversion"/>
  </si>
  <si>
    <t>ERP 접수</t>
    <phoneticPr fontId="5" type="noConversion"/>
  </si>
  <si>
    <t>Ⓑ오래된 현수막 제거함(5개)-&gt;지원센타 요청사항
ⒷERP 민원접수시 9999동 대신 해당동 적어달라는 이주임 요청
Ⓑ114-2호기 B1 층표시 오류-&gt;1호기 전입관계로 E/V 잡을수 없어서 3/4일 오전에 작업예정
Ⓑ10초소앞 182번 가로등/8초소앞 가로등(전기 안들어옴) 수리완료./기전실.
Ⓑ119동 공동현관문이 개방중이라는 민원이 있었다며 확인해 달라는 지원센타 요청. 2/23일 부터 ERP에 내용이 있음을 알림-&gt;지원센타에서 기전실 연락해보니 수리 맡긴 상태이고 월요일(3/7) 수리 예정이라고 함</t>
    <phoneticPr fontId="5" type="noConversion"/>
  </si>
  <si>
    <t>A. 2/28 방문하여 복사해간 1/16 03:45경 지하주차장 내 교통사고 영상 반출 방문 예정(파일위치: 한화 바탕화면 140버4676 132-1304호 동선-15) /서초경찰서 교통조사계.</t>
    <phoneticPr fontId="5" type="noConversion"/>
  </si>
  <si>
    <r>
      <t>Ⓑ10초소앞 182번 가로등/8초소앞 가로등 전기 안들어옴-&gt;기전직원 다녀갔다고함
Ⓑ</t>
    </r>
    <r>
      <rPr>
        <sz val="10"/>
        <color rgb="FFFF0000"/>
        <rFont val="맑은 고딕"/>
        <family val="3"/>
        <charset val="129"/>
        <scheme val="minor"/>
      </rPr>
      <t>한화 2번 녹화영상 없음</t>
    </r>
    <phoneticPr fontId="5" type="noConversion"/>
  </si>
  <si>
    <r>
      <t>C. 3월1일부터 풋살장 트램플린 시건 20:00 변경됨
C. 2초소 IP폰 정상화됨--&gt;</t>
    </r>
    <r>
      <rPr>
        <sz val="10"/>
        <color rgb="FFFF0000"/>
        <rFont val="맑은 고딕"/>
        <family val="3"/>
        <charset val="129"/>
        <scheme val="minor"/>
      </rPr>
      <t xml:space="preserve">1초소 부재설정 -&gt; 상황실로 변경 B조요청사항
</t>
    </r>
    <r>
      <rPr>
        <sz val="10"/>
        <rFont val="맑은 고딕"/>
        <family val="3"/>
        <charset val="129"/>
        <scheme val="minor"/>
      </rPr>
      <t xml:space="preserve">C. 3초소 8초소 IP폰 2대 105동 동대표님께 수리의뢰함 (전기과장문의)
C. ▶108-702호 602호에서 층간소음 민원들어올 경우 702호 방문 및 인터폰
      전화 절대금지 / </t>
    </r>
    <r>
      <rPr>
        <sz val="10"/>
        <color rgb="FFFF0000"/>
        <rFont val="맑은 고딕"/>
        <family val="3"/>
        <charset val="129"/>
        <scheme val="minor"/>
      </rPr>
      <t>불이행시 법적조치 보안팀 고소</t>
    </r>
    <r>
      <rPr>
        <sz val="10"/>
        <rFont val="맑은 고딕"/>
        <family val="3"/>
        <charset val="129"/>
        <scheme val="minor"/>
      </rPr>
      <t xml:space="preserve">하겠다고 함
    ▶108-602호 입장은 접수해서 계속 </t>
    </r>
    <r>
      <rPr>
        <sz val="10"/>
        <color rgb="FFFF0000"/>
        <rFont val="맑은 고딕"/>
        <family val="3"/>
        <charset val="129"/>
        <scheme val="minor"/>
      </rPr>
      <t>경비원 출동요청</t>
    </r>
    <r>
      <rPr>
        <sz val="10"/>
        <rFont val="맑은 고딕"/>
        <family val="3"/>
        <charset val="129"/>
        <scheme val="minor"/>
      </rPr>
      <t>한다고 함
C. 140동 1층 공동현관문 쪽문 시건 안됨
C. 130-B1 세대키X 호출X 개방상태 erp등록 안내문부착완료</t>
    </r>
    <r>
      <rPr>
        <b/>
        <sz val="10"/>
        <color rgb="FF0000FF"/>
        <rFont val="맑은 고딕"/>
        <family val="3"/>
        <charset val="129"/>
        <scheme val="minor"/>
      </rPr>
      <t xml:space="preserve">
C. B,C조 2월,3월 출근 현황표 및 지문 인식 출,퇴근 기록 작성 완료
C. (20:40분) 전기 나간 뒤로 28개 CCTV블랙아웃(기존 3개 포함)  네트워크 
    나감--&gt;통신전원부 고장 / 원인: 지락현상추정 이승현 전기반장 연락옴
     --&gt; 기전실 직접 아파트피아 접수한다고 함</t>
    </r>
    <phoneticPr fontId="5" type="noConversion"/>
  </si>
  <si>
    <t>3초소 원형준 대원 출동 -&gt; 공사안내문 확인 -&gt; 지원센터에 안내문 3장 제출력 요청 -&gt; 수령 및 부착완료</t>
    <phoneticPr fontId="5" type="noConversion"/>
  </si>
  <si>
    <t>07:43</t>
    <phoneticPr fontId="5" type="noConversion"/>
  </si>
  <si>
    <t>115-B1</t>
    <phoneticPr fontId="5" type="noConversion"/>
  </si>
  <si>
    <t>공회전</t>
    <phoneticPr fontId="5" type="noConversion"/>
  </si>
  <si>
    <t>E15기둥옆에 차량 252로4215 차량 시동걸려 있다는 민원</t>
    <phoneticPr fontId="5" type="noConversion"/>
  </si>
  <si>
    <t>차주 확인결과 곧 나갈꺼라고 함</t>
    <phoneticPr fontId="5" type="noConversion"/>
  </si>
  <si>
    <t>공고문제거</t>
    <phoneticPr fontId="5" type="noConversion"/>
  </si>
  <si>
    <t>10:00</t>
    <phoneticPr fontId="5" type="noConversion"/>
  </si>
  <si>
    <t>전동</t>
    <phoneticPr fontId="5" type="noConversion"/>
  </si>
  <si>
    <t>104동</t>
    <phoneticPr fontId="5" type="noConversion"/>
  </si>
  <si>
    <t>경고조치</t>
    <phoneticPr fontId="5" type="noConversion"/>
  </si>
  <si>
    <t>2022 상반기 아파트자치학교 2401 참여자 모집안내문</t>
    <phoneticPr fontId="5" type="noConversion"/>
  </si>
  <si>
    <t>대통령선거 사전투표안내방송</t>
    <phoneticPr fontId="5" type="noConversion"/>
  </si>
  <si>
    <t>안내방송</t>
    <phoneticPr fontId="5" type="noConversion"/>
  </si>
  <si>
    <t>전동 실시</t>
    <phoneticPr fontId="5" type="noConversion"/>
  </si>
  <si>
    <t>주차단속   17대,  이동주차  2대, 경고장발부  15대</t>
    <phoneticPr fontId="5" type="noConversion"/>
  </si>
  <si>
    <t>138-1 EV</t>
    <phoneticPr fontId="5" type="noConversion"/>
  </si>
  <si>
    <t>순찰보고</t>
    <phoneticPr fontId="5" type="noConversion"/>
  </si>
  <si>
    <t>순찰대원 출동 교체완료</t>
    <phoneticPr fontId="5" type="noConversion"/>
  </si>
  <si>
    <t>옥상문</t>
    <phoneticPr fontId="5" type="noConversion"/>
  </si>
  <si>
    <t>기지국 중계기 점검</t>
    <phoneticPr fontId="5" type="noConversion"/>
  </si>
  <si>
    <t>130동 옥상</t>
    <phoneticPr fontId="5" type="noConversion"/>
  </si>
  <si>
    <t>122-402</t>
    <phoneticPr fontId="5" type="noConversion"/>
  </si>
  <si>
    <t>13:18</t>
    <phoneticPr fontId="5" type="noConversion"/>
  </si>
  <si>
    <t>사설구급차 8초소 입차</t>
    <phoneticPr fontId="5" type="noConversion"/>
  </si>
  <si>
    <t>13:29</t>
    <phoneticPr fontId="5" type="noConversion"/>
  </si>
  <si>
    <t>106-B2</t>
    <phoneticPr fontId="5" type="noConversion"/>
  </si>
  <si>
    <t>공동현관문</t>
    <phoneticPr fontId="5" type="noConversion"/>
  </si>
  <si>
    <t>호출안됨</t>
    <phoneticPr fontId="5" type="noConversion"/>
  </si>
  <si>
    <t>8초소 출차 13:30</t>
    <phoneticPr fontId="5" type="noConversion"/>
  </si>
  <si>
    <t>주차단속    9대,  이동주차  1대, 경고장발부  8대</t>
    <phoneticPr fontId="5" type="noConversion"/>
  </si>
  <si>
    <t>3초소 대원 출동 -&gt; 리셋 후 정상작동</t>
    <phoneticPr fontId="5" type="noConversion"/>
  </si>
  <si>
    <t>14:14</t>
    <phoneticPr fontId="5" type="noConversion"/>
  </si>
  <si>
    <t>142-B1</t>
    <phoneticPr fontId="5" type="noConversion"/>
  </si>
  <si>
    <t xml:space="preserve">애플워치 블랙가죽줄 최윤정 분실 010-9061-6118 </t>
    <phoneticPr fontId="5" type="noConversion"/>
  </si>
  <si>
    <t>습득시 연락드린다고 안내함</t>
    <phoneticPr fontId="5" type="noConversion"/>
  </si>
  <si>
    <t>14:42</t>
    <phoneticPr fontId="5" type="noConversion"/>
  </si>
  <si>
    <t>11:00</t>
    <phoneticPr fontId="5" type="noConversion"/>
  </si>
  <si>
    <t>안전/보건 협의체 회의</t>
    <phoneticPr fontId="5" type="noConversion"/>
  </si>
  <si>
    <t>연회장</t>
    <phoneticPr fontId="5" type="noConversion"/>
  </si>
  <si>
    <t>임원회의</t>
    <phoneticPr fontId="5" type="noConversion"/>
  </si>
  <si>
    <t>팀장 임원회의 참석 -&gt; 1년마다, 위험성평가서 지원센터 비취중</t>
    <phoneticPr fontId="5" type="noConversion"/>
  </si>
  <si>
    <t>118-1F</t>
    <phoneticPr fontId="5" type="noConversion"/>
  </si>
  <si>
    <t>공동현관문 유격이 심하고, 경비실호출X 세대키X</t>
    <phoneticPr fontId="5" type="noConversion"/>
  </si>
  <si>
    <t>2초소 출동 -&gt; 공회전상태 아님 비상등켜져 있음, 공회전금지 안내(주의조치함)</t>
    <phoneticPr fontId="5" type="noConversion"/>
  </si>
  <si>
    <t>128-503</t>
    <phoneticPr fontId="5" type="noConversion"/>
  </si>
  <si>
    <t>거동수상자 세대현관문을 강제로 열려고 하는 경우가 발생하여 초등학생 2명만 입실상태에서 112신고 한걸로 확인 -&gt; 세대현관문 앞에는 CCTV가 없으므로 CCTV 사각지대로 확인불가 안내 및 순찰강화안내함</t>
    <phoneticPr fontId="5" type="noConversion"/>
  </si>
  <si>
    <t>14:40 퇴실</t>
    <phoneticPr fontId="5" type="noConversion"/>
  </si>
  <si>
    <t>상황실 출동 -&gt; 리셋 후 정상작동</t>
    <phoneticPr fontId="5" type="noConversion"/>
  </si>
  <si>
    <t>주차단속   7대,  이동주차  3대, 경고장발부  4대</t>
    <phoneticPr fontId="5" type="noConversion"/>
  </si>
  <si>
    <t>121-1호기</t>
    <phoneticPr fontId="5" type="noConversion"/>
  </si>
  <si>
    <t>항균필름 없음</t>
    <phoneticPr fontId="5" type="noConversion"/>
  </si>
  <si>
    <t>erp 등록</t>
    <phoneticPr fontId="5" type="noConversion"/>
  </si>
  <si>
    <t>5:20</t>
    <phoneticPr fontId="5" type="noConversion"/>
  </si>
  <si>
    <t>15:55</t>
    <phoneticPr fontId="5" type="noConversion"/>
  </si>
  <si>
    <t>114-1202호</t>
    <phoneticPr fontId="5" type="noConversion"/>
  </si>
  <si>
    <t>114-1302호에서 공사중인지 확인해달라는 민원</t>
    <phoneticPr fontId="5" type="noConversion"/>
  </si>
  <si>
    <t>항균필름</t>
    <phoneticPr fontId="5" type="noConversion"/>
  </si>
  <si>
    <t>A. 2/28 방문하여 복사해간 1/16 03:45경 지하주차장 내 교통사고 영상 반출 방문 예정(파일위치: 한화 바탕화면 140버4676 132-1304호 동선-15) /서초경찰서 교통조사계.
C. 노인정 앞 형광등 출근후 바로 조치
C. 아파트피아 CCTV점검 중(A/S)</t>
    <phoneticPr fontId="5" type="noConversion"/>
  </si>
  <si>
    <t>공사세대는 없음 초소근무자 출동(잠깐 공사했다고함 -&gt; 입주민끼리 피드백)</t>
    <phoneticPr fontId="5" type="noConversion"/>
  </si>
  <si>
    <t>갤러리아 차량 현관문앞에서 공회전을 너무 많이한다고 경고조치요청 항상 10시에 공회전한다고 함</t>
    <phoneticPr fontId="5" type="noConversion"/>
  </si>
  <si>
    <t xml:space="preserve">3월18일 제거일 야간 C조 </t>
    <phoneticPr fontId="5" type="noConversion"/>
  </si>
  <si>
    <t>금</t>
    <phoneticPr fontId="5" type="noConversion"/>
  </si>
  <si>
    <t>위층(2301호) 소음으로 불편하다는 민원으로 오후 4시 이후 연락 요망(지원팀장)</t>
    <phoneticPr fontId="5" type="noConversion"/>
  </si>
  <si>
    <t>18:10</t>
    <phoneticPr fontId="5" type="noConversion"/>
  </si>
  <si>
    <t>122-302</t>
    <phoneticPr fontId="5" type="noConversion"/>
  </si>
  <si>
    <t>공사시설물</t>
    <phoneticPr fontId="5" type="noConversion"/>
  </si>
  <si>
    <t>19:01</t>
    <phoneticPr fontId="5" type="noConversion"/>
  </si>
  <si>
    <t>109-601</t>
    <phoneticPr fontId="5" type="noConversion"/>
  </si>
  <si>
    <t>오후 늦은 시간 피아노 소음으로 안내방송 요청(민원인: 010-5312-3301)</t>
    <phoneticPr fontId="5" type="noConversion"/>
  </si>
  <si>
    <t>방송완료</t>
    <phoneticPr fontId="5" type="noConversion"/>
  </si>
  <si>
    <t>19:26</t>
    <phoneticPr fontId="5" type="noConversion"/>
  </si>
  <si>
    <t>105-1903</t>
    <phoneticPr fontId="5" type="noConversion"/>
  </si>
  <si>
    <t>105-1903 세대 현관앞에 놓아둔 음식 없어짐(민원인 132-401: 010-7334-4003)</t>
    <phoneticPr fontId="5" type="noConversion"/>
  </si>
  <si>
    <t>20:02</t>
    <phoneticPr fontId="5" type="noConversion"/>
  </si>
  <si>
    <t>118-1403</t>
    <phoneticPr fontId="5" type="noConversion"/>
  </si>
  <si>
    <t>122-303호 공사세대의 먼지 칸막이가 자주 넘어져 위험하다는 민원</t>
    <phoneticPr fontId="5" type="noConversion"/>
  </si>
  <si>
    <t>137-2103</t>
    <phoneticPr fontId="5" type="noConversion"/>
  </si>
  <si>
    <t>21:12</t>
    <phoneticPr fontId="5" type="noConversion"/>
  </si>
  <si>
    <t>기전실 연락 -&gt; 자동 점등시간 : 18:30, 소등시간 : 06:50 으로 소등 안된 문제는 확인해 보겠다고 함.</t>
    <phoneticPr fontId="5" type="noConversion"/>
  </si>
  <si>
    <t>CCTV 블랙아웃 목록(허브교체 후)</t>
    <phoneticPr fontId="5" type="noConversion"/>
  </si>
  <si>
    <t>22:09</t>
    <phoneticPr fontId="5" type="noConversion"/>
  </si>
  <si>
    <t>121-1203</t>
    <phoneticPr fontId="5" type="noConversion"/>
  </si>
  <si>
    <t>위협적 운전 차량 확인(0598 번호 확인 및 입주민 유무) 민원(민원인: 010-8598-0777)</t>
    <phoneticPr fontId="5" type="noConversion"/>
  </si>
  <si>
    <t>22:31</t>
    <phoneticPr fontId="5" type="noConversion"/>
  </si>
  <si>
    <t>128-1901</t>
    <phoneticPr fontId="5" type="noConversion"/>
  </si>
  <si>
    <t>IP 연락 안됨 -&gt; 민원인에 내용전달 -&gt; 소음이 계속되어 상황실로 연락주시면 초소대원이 1901호로 방문하여 소음 들어본후 위층에 주의조치하기로 함</t>
    <phoneticPr fontId="5" type="noConversion"/>
  </si>
  <si>
    <t>22:10</t>
    <phoneticPr fontId="5" type="noConversion"/>
  </si>
  <si>
    <t>소음</t>
    <phoneticPr fontId="5" type="noConversion"/>
  </si>
  <si>
    <t>순찰 박동만 대원 출동 -&gt; 아이들 해산 조치함</t>
    <phoneticPr fontId="5" type="noConversion"/>
  </si>
  <si>
    <t>22:43</t>
    <phoneticPr fontId="5" type="noConversion"/>
  </si>
  <si>
    <t>121동옆 풋살장에서 또 아이들이 뛰어 논다는 민원</t>
    <phoneticPr fontId="5" type="noConversion"/>
  </si>
  <si>
    <t>순찰 박동만 대원 출동 -&gt; 이상없음</t>
    <phoneticPr fontId="5" type="noConversion"/>
  </si>
  <si>
    <t>23:03</t>
    <phoneticPr fontId="5" type="noConversion"/>
  </si>
  <si>
    <t>110-1502</t>
    <phoneticPr fontId="5" type="noConversion"/>
  </si>
  <si>
    <t>위층에서 1시간가량 쿵쿵거린다는 민원(민원인: 010-7271-5011)</t>
    <phoneticPr fontId="5" type="noConversion"/>
  </si>
  <si>
    <t>공사담당자(010-8210-8112)와 통화 예정(A조)</t>
    <phoneticPr fontId="5" type="noConversion"/>
  </si>
  <si>
    <t>3초소 원형준 대원 출동 -&gt; 민원인 내용전달</t>
    <phoneticPr fontId="5" type="noConversion"/>
  </si>
  <si>
    <t>A. 기간도과한 자이안센터 공고문 제거 완료</t>
    <phoneticPr fontId="5" type="noConversion"/>
  </si>
  <si>
    <t>허브교체 완료</t>
    <phoneticPr fontId="5" type="noConversion"/>
  </si>
  <si>
    <t>CCTV 일부(22개) 복구됨. 기존 것(3개) 뺀 나머지(5개)는 다른 기기와 연결되어있어 현재 복구 불가. 월요일(3/7)에 시설팀과 얘기하여 복구작업진행 예정(복구비용 유.무상 논의 예정)</t>
    <phoneticPr fontId="5" type="noConversion"/>
  </si>
  <si>
    <r>
      <t xml:space="preserve">ⒷERP 등록시 9999동 대신 해당동 기록하고 해당동 없으면 999동 기록 요망
Ⓑ114-2호기 B1 층표시 오류-&gt;1호기 전입관계로 E/V 잡을수 없어서 3/4일 오전에 작업예정
C. 노인정 앞 형광등 출근후 바로 조치
C. 아파트피아 CCTV점검 중(A/S) -&gt; </t>
    </r>
    <r>
      <rPr>
        <sz val="10"/>
        <color rgb="FF0000FF"/>
        <rFont val="맑은 고딕"/>
        <family val="3"/>
        <charset val="129"/>
        <scheme val="minor"/>
      </rPr>
      <t>A. 21:12 허브교체 완료(씨아이즈)  -&gt; CCTV 일부(22개) 복구됨. 기존 것(3개) 뺀 나머지(5개)는 다른 기기와 연결되어있어 현재 복구 불가. 월요일(3/7)에 시설팀과 얘기하여 복구작업진행 예정(복구비용 유.무상 논의 예정)</t>
    </r>
    <phoneticPr fontId="5" type="noConversion"/>
  </si>
  <si>
    <t>20:00</t>
    <phoneticPr fontId="5" type="noConversion"/>
  </si>
  <si>
    <t>128-503</t>
    <phoneticPr fontId="5" type="noConversion"/>
  </si>
  <si>
    <t>관제업무</t>
    <phoneticPr fontId="5" type="noConversion"/>
  </si>
  <si>
    <t>128-503호 순찰 및 CCTV 모니터링</t>
    <phoneticPr fontId="5" type="noConversion"/>
  </si>
  <si>
    <t>12모0579(122-1702) 차량으로 확인→ 급한 일이 있으셨다고 함, 단지내 서행 운전 요청 → 민원인에게 피드백 완료</t>
    <phoneticPr fontId="5" type="noConversion"/>
  </si>
  <si>
    <t>위층(확실치 않음)에서 음악소리, 노래부르는 소리 크다는 민원(민원인: 010-6489-0687)</t>
    <phoneticPr fontId="5" type="noConversion"/>
  </si>
  <si>
    <t>CCTV 열람 결과 민원인에게 내용전달
-&gt; 105-1903 할머님이 치매가 있으셔서 잃어버릴 확률이 높음</t>
    <phoneticPr fontId="5" type="noConversion"/>
  </si>
  <si>
    <t>층간소음</t>
    <phoneticPr fontId="5" type="noConversion"/>
  </si>
  <si>
    <t>Ⓑ오래된 현수막 제거함(5개)-&gt;지원센타 요청사항
ⒷERP 민원접수시 9999동 대신 해당동 기록하고 해당동 없음 999동 기록요청
Ⓑ114-2호기 B1 층표시 오류-&gt;1호기 전입관계로 E/V 잡을수 없어서 3/4일 오전에 작업예정
Ⓑ10초소앞 182번 가로등/8초소앞 가로등(전기 안들어옴) 수리완료./기전실.
Ⓑ119동 공동현관문이 개방중이라는 민원이 있었다며 확인해 달라는 지원센타 요청. 2/23일 부터 ERP에 내용이 있음을 알림-&gt;지원센타에서 기전실 연락해보니 수리 맡긴 상태이고 월요일(3/7) 수리 예정이라고 함</t>
    <phoneticPr fontId="5" type="noConversion"/>
  </si>
  <si>
    <t>04:04</t>
    <phoneticPr fontId="5" type="noConversion"/>
  </si>
  <si>
    <t>04:34</t>
    <phoneticPr fontId="5" type="noConversion"/>
  </si>
  <si>
    <t>124-402</t>
    <phoneticPr fontId="5" type="noConversion"/>
  </si>
  <si>
    <t>관제업무</t>
    <phoneticPr fontId="5" type="noConversion"/>
  </si>
  <si>
    <t>순찰차</t>
    <phoneticPr fontId="5" type="noConversion"/>
  </si>
  <si>
    <t>04:31 4게이트 출차</t>
    <phoneticPr fontId="5" type="noConversion"/>
  </si>
  <si>
    <t>생활업무</t>
    <phoneticPr fontId="5" type="noConversion"/>
  </si>
  <si>
    <t>구급차</t>
    <phoneticPr fontId="5" type="noConversion"/>
  </si>
  <si>
    <t>04:17</t>
    <phoneticPr fontId="5" type="noConversion"/>
  </si>
  <si>
    <t>민원업무</t>
    <phoneticPr fontId="5" type="noConversion"/>
  </si>
  <si>
    <t>사설구급차 1게이트 입차</t>
    <phoneticPr fontId="5" type="noConversion"/>
  </si>
  <si>
    <t>120-2002</t>
    <phoneticPr fontId="5" type="noConversion"/>
  </si>
  <si>
    <t>실종</t>
    <phoneticPr fontId="5" type="noConversion"/>
  </si>
  <si>
    <t>완료A</t>
    <phoneticPr fontId="5" type="noConversion"/>
  </si>
  <si>
    <t>실종신고 받고 2게이트 입차</t>
    <phoneticPr fontId="5" type="noConversion"/>
  </si>
  <si>
    <t>어르신 이송하여 04:59 1게이트 출차</t>
  </si>
  <si>
    <t>어머니(단발머리 중년여성) 실종으로 도움요청(민원인: 010-7906-8034)</t>
    <phoneticPr fontId="5" type="noConversion"/>
  </si>
  <si>
    <t>전초소 내용전달 및 CCTV 예의주시 -&gt; 어머니 집에 돌아오심 -&gt; 상황종료</t>
    <phoneticPr fontId="5" type="noConversion"/>
  </si>
  <si>
    <t>7초소 우창래 대원 출동 및 CCTV모니터링 → 특이사항 없음</t>
    <phoneticPr fontId="5" type="noConversion"/>
  </si>
  <si>
    <t>06:06</t>
    <phoneticPr fontId="5" type="noConversion"/>
  </si>
  <si>
    <t>기전실 연락 → 기기 오작동(137동에는 2103호 없음)</t>
    <phoneticPr fontId="5" type="noConversion"/>
  </si>
  <si>
    <t>어르신 퇴원 이송완료하고 06:18 1게이트 출차</t>
    <phoneticPr fontId="5" type="noConversion"/>
  </si>
  <si>
    <t>108동 놀이터</t>
    <phoneticPr fontId="5" type="noConversion"/>
  </si>
  <si>
    <t>테라스의자 파손</t>
    <phoneticPr fontId="5" type="noConversion"/>
  </si>
  <si>
    <t>07:20</t>
    <phoneticPr fontId="5" type="noConversion"/>
  </si>
  <si>
    <t>순찰보고</t>
    <phoneticPr fontId="5" type="noConversion"/>
  </si>
  <si>
    <t>erp등록완료</t>
    <phoneticPr fontId="5" type="noConversion"/>
  </si>
  <si>
    <t>07:54</t>
    <phoneticPr fontId="5" type="noConversion"/>
  </si>
  <si>
    <t>141-1302</t>
    <phoneticPr fontId="5" type="noConversion"/>
  </si>
  <si>
    <t>홈넷</t>
    <phoneticPr fontId="5" type="noConversion"/>
  </si>
  <si>
    <t>안방비상</t>
    <phoneticPr fontId="5" type="noConversion"/>
  </si>
  <si>
    <t>입주민 실수로 확인</t>
    <phoneticPr fontId="5" type="noConversion"/>
  </si>
  <si>
    <t>주차단속   9대,  이동주차  0대, 경고장발부  9대</t>
    <phoneticPr fontId="5" type="noConversion"/>
  </si>
  <si>
    <t>132-1404</t>
    <phoneticPr fontId="5" type="noConversion"/>
  </si>
  <si>
    <t>09:35</t>
    <phoneticPr fontId="5" type="noConversion"/>
  </si>
  <si>
    <t>입주민 자녀실수로 확인</t>
    <phoneticPr fontId="5" type="noConversion"/>
  </si>
  <si>
    <t>10:08</t>
    <phoneticPr fontId="5" type="noConversion"/>
  </si>
  <si>
    <t>10:09</t>
    <phoneticPr fontId="5" type="noConversion"/>
  </si>
  <si>
    <t>102-303</t>
    <phoneticPr fontId="5" type="noConversion"/>
  </si>
  <si>
    <t>홈넷비상</t>
    <phoneticPr fontId="5" type="noConversion"/>
  </si>
  <si>
    <t>135-2301</t>
    <phoneticPr fontId="5" type="noConversion"/>
  </si>
  <si>
    <t>10:10</t>
    <phoneticPr fontId="5" type="noConversion"/>
  </si>
  <si>
    <t>120-502</t>
    <phoneticPr fontId="5" type="noConversion"/>
  </si>
  <si>
    <t>128-703</t>
    <phoneticPr fontId="5" type="noConversion"/>
  </si>
  <si>
    <t>민원업무</t>
    <phoneticPr fontId="5" type="noConversion"/>
  </si>
  <si>
    <t>차량예약</t>
    <phoneticPr fontId="5" type="noConversion"/>
  </si>
  <si>
    <t>101호2344 입주민 렌트차량 1박2일 예약</t>
    <phoneticPr fontId="5" type="noConversion"/>
  </si>
  <si>
    <t>163호3530 모르는 차량 확인요청</t>
    <phoneticPr fontId="5" type="noConversion"/>
  </si>
  <si>
    <t xml:space="preserve">친구차량으로 확인 </t>
    <phoneticPr fontId="5" type="noConversion"/>
  </si>
  <si>
    <t>렌트차량 1박2일 예약완료</t>
    <phoneticPr fontId="5" type="noConversion"/>
  </si>
  <si>
    <t>10:44</t>
    <phoneticPr fontId="5" type="noConversion"/>
  </si>
  <si>
    <t>115-2501</t>
    <phoneticPr fontId="5" type="noConversion"/>
  </si>
  <si>
    <t>CCTV</t>
    <phoneticPr fontId="5" type="noConversion"/>
  </si>
  <si>
    <t>010-5236-1421 조수석스크래치 65더9026 3월5일 11시10분 CCTV열람요청</t>
    <phoneticPr fontId="5" type="noConversion"/>
  </si>
  <si>
    <t>129-2501</t>
    <phoneticPr fontId="5" type="noConversion"/>
  </si>
  <si>
    <t>11:16</t>
    <phoneticPr fontId="5" type="noConversion"/>
  </si>
  <si>
    <t>자전거폐기</t>
    <phoneticPr fontId="5" type="noConversion"/>
  </si>
  <si>
    <t xml:space="preserve">자전거 2대 폐기조치요청 </t>
    <phoneticPr fontId="5" type="noConversion"/>
  </si>
  <si>
    <t xml:space="preserve">129-2502 자전거로 확인 </t>
    <phoneticPr fontId="5" type="noConversion"/>
  </si>
  <si>
    <t>2게이트</t>
    <phoneticPr fontId="5" type="noConversion"/>
  </si>
  <si>
    <t>순찰차</t>
    <phoneticPr fontId="5" type="noConversion"/>
  </si>
  <si>
    <t>관제업무</t>
    <phoneticPr fontId="5" type="noConversion"/>
  </si>
  <si>
    <t>12:20</t>
    <phoneticPr fontId="5" type="noConversion"/>
  </si>
  <si>
    <t>112신고로 의한 순찰차 2게이트 입차</t>
    <phoneticPr fontId="5" type="noConversion"/>
  </si>
  <si>
    <t>12:29</t>
    <phoneticPr fontId="5" type="noConversion"/>
  </si>
  <si>
    <t>125-1002</t>
    <phoneticPr fontId="5" type="noConversion"/>
  </si>
  <si>
    <t>12:24~30 CCTV열람 1002호 방문한 사람 CCTV확인요청</t>
    <phoneticPr fontId="5" type="noConversion"/>
  </si>
  <si>
    <t xml:space="preserve">순찰차 출차 -&gt; 외부인 쌍방처리함 교통사고 구급차 경찰차 같이 나감 -&gt; 상황실 방문안내 1게이트 교통사고 </t>
    <phoneticPr fontId="5" type="noConversion"/>
  </si>
  <si>
    <r>
      <t xml:space="preserve">ⒷERP 등록시 9999동 대신 해당동 기록하고 해당동 없으면 999동 기록 요망
Ⓑ114-2호기 B1 층표시 오류-&gt;1호기 전입관계로 E/V 잡을수 없어서 3/4일 오전에 작업예정
C. 노인정 앞 형광등 출근후 바로 조치
C. 아파트피아 CCTV점검 중(A/S) -&gt; A. 21:12 허브교체 완료(씨아이즈)  -&gt; </t>
    </r>
    <r>
      <rPr>
        <b/>
        <sz val="10"/>
        <rFont val="맑은 고딕"/>
        <family val="3"/>
        <charset val="129"/>
        <scheme val="minor"/>
      </rPr>
      <t>CCTV 일부(22개) 복구됨. 기존 것(3개) 뺀 나머지(5개)는 다른 기기와 연결되어있어 현재 복구 불가. 월요일(3/7)에 시설팀과 얘기하여 복구작업진행 예정(복구비용 유.무상 논의 예정)</t>
    </r>
    <r>
      <rPr>
        <sz val="10"/>
        <rFont val="맑은 고딕"/>
        <family val="3"/>
        <charset val="129"/>
        <scheme val="minor"/>
      </rPr>
      <t xml:space="preserve">
A. 기간도과한 자이안센터 공고문 제거 완료</t>
    </r>
    <phoneticPr fontId="5" type="noConversion"/>
  </si>
  <si>
    <t>상황실 방문 CCTV사각지대로 확인불가 피드백완료</t>
    <phoneticPr fontId="5" type="noConversion"/>
  </si>
  <si>
    <t>13:40</t>
    <phoneticPr fontId="5" type="noConversion"/>
  </si>
  <si>
    <t>123-2401</t>
    <phoneticPr fontId="5" type="noConversion"/>
  </si>
  <si>
    <t>생활업무</t>
    <phoneticPr fontId="5" type="noConversion"/>
  </si>
  <si>
    <t>노랑주황섞여있는 자전거 강윤성 이름 쓰여 있음 010-3151-8496</t>
    <phoneticPr fontId="5" type="noConversion"/>
  </si>
  <si>
    <t>습득시 연락드린다고 안내</t>
    <phoneticPr fontId="5" type="noConversion"/>
  </si>
  <si>
    <t>136-1402</t>
    <phoneticPr fontId="5" type="noConversion"/>
  </si>
  <si>
    <t>138-1402 잘못 불렀다며 수정요청 136-1402</t>
    <phoneticPr fontId="5" type="noConversion"/>
  </si>
  <si>
    <t>15:00</t>
    <phoneticPr fontId="5" type="noConversion"/>
  </si>
  <si>
    <t>방문증문의</t>
    <phoneticPr fontId="5" type="noConversion"/>
  </si>
  <si>
    <t>136-1402 010-2320-3413 변경요청 생활지원센터 전달예정</t>
    <phoneticPr fontId="5" type="noConversion"/>
  </si>
  <si>
    <t>주차단속   6대,  이동주차  0대, 경고장발부  6대</t>
    <phoneticPr fontId="5" type="noConversion"/>
  </si>
  <si>
    <t>140-1103</t>
    <phoneticPr fontId="5" type="noConversion"/>
  </si>
  <si>
    <t>15:30</t>
    <phoneticPr fontId="5" type="noConversion"/>
  </si>
  <si>
    <t>거동수상자 할머니 출현 출동요청 010-5004-7911</t>
    <phoneticPr fontId="5" type="noConversion"/>
  </si>
  <si>
    <t>135-2404</t>
  </si>
  <si>
    <t>135-2404</t>
    <phoneticPr fontId="5" type="noConversion"/>
  </si>
  <si>
    <t>116-2201</t>
    <phoneticPr fontId="5" type="noConversion"/>
  </si>
  <si>
    <t>116-2301 발망치소리가 심해서 슬리퍼 신어달라고 내용전달해달라는 민원</t>
    <phoneticPr fontId="5" type="noConversion"/>
  </si>
  <si>
    <t>층간소음</t>
    <phoneticPr fontId="5" type="noConversion"/>
  </si>
  <si>
    <t>폐기물문의</t>
  </si>
  <si>
    <t>폐기물문의</t>
    <phoneticPr fontId="5" type="noConversion"/>
  </si>
  <si>
    <t>15:28</t>
    <phoneticPr fontId="5" type="noConversion"/>
  </si>
  <si>
    <t>15:40</t>
    <phoneticPr fontId="5" type="noConversion"/>
  </si>
  <si>
    <t>6초소 조삼환 대원 출동 -&gt; 2301호 내용전달완료 -&gt; 2201호 피드백완료</t>
    <phoneticPr fontId="5" type="noConversion"/>
  </si>
  <si>
    <t>010-5004-7911 전화안받음 -&gt; 9초소 대원 돈 반납하라고 안내함</t>
    <phoneticPr fontId="5" type="noConversion"/>
  </si>
  <si>
    <t>9초소 출동 -&gt; 수상한 할머니 사라짐 -&gt; 1101호 치매할머니 추정 -&gt; 귀가하심</t>
    <phoneticPr fontId="5" type="noConversion"/>
  </si>
  <si>
    <t>21/03/05 12:15 EV1 12:18 EV2 40서1109 상황실 방문 안내함</t>
    <phoneticPr fontId="5" type="noConversion"/>
  </si>
  <si>
    <t>108-1401</t>
    <phoneticPr fontId="5" type="noConversion"/>
  </si>
  <si>
    <t>16:12</t>
    <phoneticPr fontId="5" type="noConversion"/>
  </si>
  <si>
    <t>기전실</t>
    <phoneticPr fontId="5" type="noConversion"/>
  </si>
  <si>
    <t>기전실전화문의 인터폰옴</t>
    <phoneticPr fontId="5" type="noConversion"/>
  </si>
  <si>
    <t>533-4010 내선2 533-4055직통번호 안내함</t>
    <phoneticPr fontId="5" type="noConversion"/>
  </si>
  <si>
    <t>소형가전 폐기물 무상 아니냐고 항의옴 3천원 폐기물 받았다며 항의옴 밥솥</t>
    <phoneticPr fontId="5" type="noConversion"/>
  </si>
  <si>
    <t>토</t>
    <phoneticPr fontId="5" type="noConversion"/>
  </si>
  <si>
    <t>야2</t>
    <phoneticPr fontId="5" type="noConversion"/>
  </si>
  <si>
    <t>16:38</t>
    <phoneticPr fontId="5" type="noConversion"/>
  </si>
  <si>
    <t>경로당 앞</t>
    <phoneticPr fontId="5" type="noConversion"/>
  </si>
  <si>
    <t>순찰 박동만 대원 출동 -&gt; 특이사항없음</t>
    <phoneticPr fontId="5" type="noConversion"/>
  </si>
  <si>
    <t>이종화</t>
    <phoneticPr fontId="5" type="noConversion"/>
  </si>
  <si>
    <t>완료A</t>
    <phoneticPr fontId="5" type="noConversion"/>
  </si>
  <si>
    <t>다친 아이가 울고있다고 함(운영센터 사우나데스크)</t>
    <phoneticPr fontId="5" type="noConversion"/>
  </si>
  <si>
    <t>공사시설물</t>
  </si>
  <si>
    <t>16:55</t>
    <phoneticPr fontId="5" type="noConversion"/>
  </si>
  <si>
    <t>16:57</t>
    <phoneticPr fontId="5" type="noConversion"/>
  </si>
  <si>
    <t>통합택배 앞</t>
    <phoneticPr fontId="5" type="noConversion"/>
  </si>
  <si>
    <t>흡연단속</t>
    <phoneticPr fontId="5" type="noConversion"/>
  </si>
  <si>
    <t>3/4 122-303호 공사세대의 먼지 칸막이가 자주 넘어져 위험하다는 민원</t>
    <phoneticPr fontId="5" type="noConversion"/>
  </si>
  <si>
    <t>공사담당자(010-8210-8112)와 통화 -&gt; 3/7(월) 조치키로 함</t>
    <phoneticPr fontId="5" type="noConversion"/>
  </si>
  <si>
    <t>순찰 박동만 대원 출동 -&gt; 주의조치 완료</t>
    <phoneticPr fontId="5" type="noConversion"/>
  </si>
  <si>
    <t>통합택배 사무소 앞(112동 B2)에서 작업자들 흡연 단속 요청(민원인: 010-2976-5427)</t>
    <phoneticPr fontId="5" type="noConversion"/>
  </si>
  <si>
    <t>17:20</t>
    <phoneticPr fontId="5" type="noConversion"/>
  </si>
  <si>
    <t>7초소 우창래 대원 전원 리셋 후 정상작동 확인</t>
    <phoneticPr fontId="5" type="noConversion"/>
  </si>
  <si>
    <t>17:43</t>
    <phoneticPr fontId="5" type="noConversion"/>
  </si>
  <si>
    <t>거수자</t>
    <phoneticPr fontId="5" type="noConversion"/>
  </si>
  <si>
    <t>131-3,4L</t>
    <phoneticPr fontId="5" type="noConversion"/>
  </si>
  <si>
    <t>18:35</t>
    <phoneticPr fontId="5" type="noConversion"/>
  </si>
  <si>
    <t>18:32</t>
    <phoneticPr fontId="5" type="noConversion"/>
  </si>
  <si>
    <t>112-1001</t>
    <phoneticPr fontId="5" type="noConversion"/>
  </si>
  <si>
    <t>위층에서 아이들 뛰는 소리 심함(민원인: 010-8229-2791)</t>
    <phoneticPr fontId="5" type="noConversion"/>
  </si>
  <si>
    <t>공동현관문이 자주 고장나니 전체를 교체할 것을 건의(민원인: 010-2397-1250)</t>
    <phoneticPr fontId="5" type="noConversion"/>
  </si>
  <si>
    <t>기전실에 내용전달</t>
    <phoneticPr fontId="5" type="noConversion"/>
  </si>
  <si>
    <t>공동현관문</t>
    <phoneticPr fontId="5" type="noConversion"/>
  </si>
  <si>
    <t>IP 연락 -&gt; 자제요청</t>
    <phoneticPr fontId="5" type="noConversion"/>
  </si>
  <si>
    <t>16:42</t>
    <phoneticPr fontId="5" type="noConversion"/>
  </si>
  <si>
    <t>자이안센터</t>
    <phoneticPr fontId="5" type="noConversion"/>
  </si>
  <si>
    <t>안내문</t>
    <phoneticPr fontId="5" type="noConversion"/>
  </si>
  <si>
    <t>사전투표장소(반포1동주민센터) 안내문을 센터 연회장에 부착 요청(보안이사님)</t>
    <phoneticPr fontId="5" type="noConversion"/>
  </si>
  <si>
    <t>순찰요청</t>
    <phoneticPr fontId="5" type="noConversion"/>
  </si>
  <si>
    <t>19:10</t>
    <phoneticPr fontId="5" type="noConversion"/>
  </si>
  <si>
    <t>127-1002</t>
    <phoneticPr fontId="5" type="noConversion"/>
  </si>
  <si>
    <t>모르는 차량(26모2989) 세대 입차(민원인: 010-2254-9535)</t>
    <phoneticPr fontId="5" type="noConversion"/>
  </si>
  <si>
    <t>19:02</t>
    <phoneticPr fontId="5" type="noConversion"/>
  </si>
  <si>
    <t>소형가전 폐기물(밥솥) 관련하여 연락없다고 항의(민원인: 010-9908-0500)</t>
    <phoneticPr fontId="5" type="noConversion"/>
  </si>
  <si>
    <t>민원인에 수차례 연락했으나 받지않음 -&gt; 전화번호 잘못된걸로 추정 -&gt; 폐기물비 관련하여 더 받는 것이 이번이 처음이 아니라고 항의 -&gt; 내일 담당 초소대원이 직접 찾아뵙고 수령금원(3,000원) 반환해 드린다고 안내해 드림(C조 9초소)</t>
    <phoneticPr fontId="5" type="noConversion"/>
  </si>
  <si>
    <t>7초소 우창래 대원 출동 -&gt; 303호 입주민으로 확인(언니와 싸우고 나온것으로 추정) -&gt; 귀가함</t>
    <phoneticPr fontId="5" type="noConversion"/>
  </si>
  <si>
    <t>차주(010-9933-0266)와 통화 -&gt; 127-1001 방문(친구)한 것으로 확인 -&gt; 지원센터 변경 요청 예정</t>
    <phoneticPr fontId="5" type="noConversion"/>
  </si>
  <si>
    <t>19:44</t>
    <phoneticPr fontId="5" type="noConversion"/>
  </si>
  <si>
    <t>121-1F</t>
    <phoneticPr fontId="5" type="noConversion"/>
  </si>
  <si>
    <t>19:49</t>
    <phoneticPr fontId="5" type="noConversion"/>
  </si>
  <si>
    <t>124-2001</t>
    <phoneticPr fontId="5" type="noConversion"/>
  </si>
  <si>
    <t>위층에서 평일저녁 거실 가구끄는 소리, 오후 9시~새벽 1시 현관쪽 화장실 건넛방에서 쿵쿵소리, 무거운 물건 내려놓는 소리, 발꿈치로 걷는 소리 등 운동하는 듯한 소리가 남(민원인: 010-9487-0130)</t>
    <phoneticPr fontId="5" type="noConversion"/>
  </si>
  <si>
    <t>IP 연락 -&gt; 밤 12시 넘어서 취침하므로 그 이후 소리는 본인세대에서 나는 소리가 아닌것 같고, 거실에서 가구끌 일은 없지만 전반적으로 조심하겠다고 함</t>
    <phoneticPr fontId="5" type="noConversion"/>
  </si>
  <si>
    <t>고장 민원</t>
    <phoneticPr fontId="5" type="noConversion"/>
  </si>
  <si>
    <t>순찰 박동만 대원 출동 -&gt; 전원이 꺼진채 개방상태 -&gt; 전원 키고 정상작동 확인</t>
    <phoneticPr fontId="5" type="noConversion"/>
  </si>
  <si>
    <t>21:03</t>
    <phoneticPr fontId="5" type="noConversion"/>
  </si>
  <si>
    <t>주차장에서 아이들이 위험하게 인라인스케이트를 타고 있음(민원인: 010-9859-0899)</t>
    <phoneticPr fontId="5" type="noConversion"/>
  </si>
  <si>
    <t>주차장</t>
    <phoneticPr fontId="5" type="noConversion"/>
  </si>
  <si>
    <t>21:44</t>
    <phoneticPr fontId="5" type="noConversion"/>
  </si>
  <si>
    <t>112-B2</t>
    <phoneticPr fontId="5" type="noConversion"/>
  </si>
  <si>
    <t>7초소 우창래 대원 출동 -&gt; 주의조치</t>
    <phoneticPr fontId="5" type="noConversion"/>
  </si>
  <si>
    <t>카드X</t>
    <phoneticPr fontId="5" type="noConversion"/>
  </si>
  <si>
    <t>22:20</t>
    <phoneticPr fontId="5" type="noConversion"/>
  </si>
  <si>
    <t>122-1802</t>
    <phoneticPr fontId="5" type="noConversion"/>
  </si>
  <si>
    <t>모르는 차량(53주7788) 세대 입차</t>
    <phoneticPr fontId="5" type="noConversion"/>
  </si>
  <si>
    <t>차주(010-2695-7087)와 통화 -&gt; 122-1801 방문(친구) 차량으로 확인 -&gt; 지원센터 변경 요청 예정</t>
    <phoneticPr fontId="5" type="noConversion"/>
  </si>
  <si>
    <t>23:05</t>
    <phoneticPr fontId="5" type="noConversion"/>
  </si>
  <si>
    <t>108-1102</t>
    <phoneticPr fontId="5" type="noConversion"/>
  </si>
  <si>
    <t>108-1302 에서 아이들이 뛰는 소리 심하다고 함(민원인: 010-4858-7124)</t>
    <phoneticPr fontId="5" type="noConversion"/>
  </si>
  <si>
    <t xml:space="preserve">IP 연락 -&gt; 아이들 21시부터 자고 있다고 함 </t>
    <phoneticPr fontId="5" type="noConversion"/>
  </si>
  <si>
    <t>00:22</t>
    <phoneticPr fontId="5" type="noConversion"/>
  </si>
  <si>
    <t>139-101</t>
    <phoneticPr fontId="5" type="noConversion"/>
  </si>
  <si>
    <t>주말이면 위층에서 애들이 00시~02시까지 음악, 노래, 비명 소리가 심하다는 민원(민원인: 010-9077-4659)</t>
    <phoneticPr fontId="5" type="noConversion"/>
  </si>
  <si>
    <t>방금전 벨을 누르고 와서 현재는 조용한데, 소음이 심해지면 상황실로 연락한다고 함</t>
    <phoneticPr fontId="5" type="noConversion"/>
  </si>
  <si>
    <t>CCTV 블랙아웃 목록(허브교체 후) + 127동 지상1층-2</t>
  </si>
  <si>
    <t>02:22</t>
    <phoneticPr fontId="5" type="noConversion"/>
  </si>
  <si>
    <t>109-1604</t>
    <phoneticPr fontId="5" type="noConversion"/>
  </si>
  <si>
    <t>비상_안방</t>
    <phoneticPr fontId="5" type="noConversion"/>
  </si>
  <si>
    <t>입주민 오작동</t>
    <phoneticPr fontId="5" type="noConversion"/>
  </si>
  <si>
    <t>박종우</t>
    <phoneticPr fontId="5" type="noConversion"/>
  </si>
  <si>
    <r>
      <t xml:space="preserve">Ⓑ114-2호기 B1 층표시 오류-&gt;1호기 전입관계로 E/V 잡을수 없어서 3/4일 오전에 작업예정
C. 노인정 앞 형광등 출근후 바로 조치
C. 아파트피아 CCTV점검 중(A/S) -&gt; </t>
    </r>
    <r>
      <rPr>
        <sz val="10"/>
        <color rgb="FF0000FF"/>
        <rFont val="맑은 고딕"/>
        <family val="3"/>
        <charset val="129"/>
        <scheme val="minor"/>
      </rPr>
      <t>A. 3/4 21:12 허브교체 완료(씨아이즈)  -&gt; CCTV 일부(22개) 복구됨. 기존 것(3개) 뺀 나머지(5개)는 다른 기기와 연결되어있어 현재 복구 불가. 월요일(3/7)에 시설팀과 얘기하여 복구작업진행 예정(복구비용 유.무상 논의 예정)</t>
    </r>
    <phoneticPr fontId="5" type="noConversion"/>
  </si>
  <si>
    <t>일</t>
    <phoneticPr fontId="5" type="noConversion"/>
  </si>
  <si>
    <t>주1</t>
    <phoneticPr fontId="5" type="noConversion"/>
  </si>
  <si>
    <t>완료B</t>
    <phoneticPr fontId="5" type="noConversion"/>
  </si>
  <si>
    <t>1층에서 맨발로 구걸하는 여성있다고 함(민원인: 131-2504, 010-9016-1237)</t>
    <phoneticPr fontId="5" type="noConversion"/>
  </si>
  <si>
    <t>07:39</t>
    <phoneticPr fontId="5" type="noConversion"/>
  </si>
  <si>
    <t>113-1301</t>
    <phoneticPr fontId="5" type="noConversion"/>
  </si>
  <si>
    <t>IP 통화 --&gt; 세대원 오작동</t>
    <phoneticPr fontId="5" type="noConversion"/>
  </si>
  <si>
    <t>육백근</t>
    <phoneticPr fontId="5" type="noConversion"/>
  </si>
  <si>
    <t>102-1303</t>
    <phoneticPr fontId="5" type="noConversion"/>
  </si>
  <si>
    <t>타차량방문</t>
    <phoneticPr fontId="5" type="noConversion"/>
  </si>
  <si>
    <t>22거6782 차량이 등록하지 않았는데 입차에 뜬다는 민원</t>
    <phoneticPr fontId="5" type="noConversion"/>
  </si>
  <si>
    <t>차주와 연락(010-8956-7994)해보니 1302호 방문 이라고함. 재입차시 수정요청함</t>
    <phoneticPr fontId="5" type="noConversion"/>
  </si>
  <si>
    <t>09:39</t>
    <phoneticPr fontId="5" type="noConversion"/>
  </si>
  <si>
    <t>상황실</t>
    <phoneticPr fontId="5" type="noConversion"/>
  </si>
  <si>
    <t>무단 좌회전 관련 입차함</t>
    <phoneticPr fontId="5" type="noConversion"/>
  </si>
  <si>
    <t>11:59</t>
    <phoneticPr fontId="5" type="noConversion"/>
  </si>
  <si>
    <t>120-801</t>
    <phoneticPr fontId="5" type="noConversion"/>
  </si>
  <si>
    <t>구급차</t>
    <phoneticPr fontId="5" type="noConversion"/>
  </si>
  <si>
    <t>코로나 확진자 관련 입차.</t>
    <phoneticPr fontId="5" type="noConversion"/>
  </si>
  <si>
    <t>류정희</t>
    <phoneticPr fontId="5" type="noConversion"/>
  </si>
  <si>
    <t>12:16</t>
    <phoneticPr fontId="5" type="noConversion"/>
  </si>
  <si>
    <t>103-1802</t>
    <phoneticPr fontId="5" type="noConversion"/>
  </si>
  <si>
    <t>아침부터 쿵쿵소리가 멈추지 않는다며 방송요청함</t>
    <phoneticPr fontId="5" type="noConversion"/>
  </si>
  <si>
    <t>방송 송출함</t>
    <phoneticPr fontId="5" type="noConversion"/>
  </si>
  <si>
    <t>12:29분 출차함</t>
    <phoneticPr fontId="5" type="noConversion"/>
  </si>
  <si>
    <t>13:07</t>
    <phoneticPr fontId="5" type="noConversion"/>
  </si>
  <si>
    <t>141-2002</t>
    <phoneticPr fontId="5" type="noConversion"/>
  </si>
  <si>
    <t>위층이 시끄러운데, 저녁이나 주말에도 많이 시끄럽다는 민원. 방송 요청함</t>
    <phoneticPr fontId="5" type="noConversion"/>
  </si>
  <si>
    <t>이주내</t>
    <phoneticPr fontId="5" type="noConversion"/>
  </si>
  <si>
    <t>134-2603</t>
    <phoneticPr fontId="5" type="noConversion"/>
  </si>
  <si>
    <t>13:23</t>
    <phoneticPr fontId="5" type="noConversion"/>
  </si>
  <si>
    <t>비상 화재 / 해제</t>
    <phoneticPr fontId="5" type="noConversion"/>
  </si>
  <si>
    <t>방송 송출함-&gt;방송 송출후 더 시끄럽다고 하여 초소대원 출동하여 자제 요청함</t>
    <phoneticPr fontId="5" type="noConversion"/>
  </si>
  <si>
    <t>초소대원 출동-&gt;요리하다 생선태움-&gt;환기 요청함</t>
    <phoneticPr fontId="5" type="noConversion"/>
  </si>
  <si>
    <t>13:32</t>
    <phoneticPr fontId="5" type="noConversion"/>
  </si>
  <si>
    <t>6초소</t>
    <phoneticPr fontId="5" type="noConversion"/>
  </si>
  <si>
    <t>순찰</t>
    <phoneticPr fontId="5" type="noConversion"/>
  </si>
  <si>
    <t>기타</t>
    <phoneticPr fontId="5" type="noConversion"/>
  </si>
  <si>
    <t>28우2402 차량이 실내등 켜진 상태라며 상황실로 보고</t>
    <phoneticPr fontId="5" type="noConversion"/>
  </si>
  <si>
    <t>14:00</t>
    <phoneticPr fontId="5" type="noConversion"/>
  </si>
  <si>
    <t>112-202</t>
    <phoneticPr fontId="5" type="noConversion"/>
  </si>
  <si>
    <t>문 개방 요청</t>
    <phoneticPr fontId="5" type="noConversion"/>
  </si>
  <si>
    <t xml:space="preserve">세대 현관문 작동 불능으로 사람이 나오지 못하고 있다 문개방을 도와달라는 민원 </t>
    <phoneticPr fontId="5" type="noConversion"/>
  </si>
  <si>
    <t xml:space="preserve">순찰대원 출동하여 현관문이 틀어져 문이 열리지 않는 상황 확인 -&gt;  입주민이 기전실로 수리 요청 하시라 안내 하고 안전 확인 후 복귀 함  </t>
    <phoneticPr fontId="5" type="noConversion"/>
  </si>
  <si>
    <t>14:20</t>
    <phoneticPr fontId="5" type="noConversion"/>
  </si>
  <si>
    <t>136-1501</t>
    <phoneticPr fontId="5" type="noConversion"/>
  </si>
  <si>
    <t xml:space="preserve">위층에서 너무 쿵쿵거리고 소란스럽다는 민원 </t>
    <phoneticPr fontId="5" type="noConversion"/>
  </si>
  <si>
    <t xml:space="preserve">1601호에 인터폰 하여 자제 요청 함 </t>
    <phoneticPr fontId="5" type="noConversion"/>
  </si>
  <si>
    <t>15:58</t>
    <phoneticPr fontId="5" type="noConversion"/>
  </si>
  <si>
    <t>127-1703</t>
    <phoneticPr fontId="5" type="noConversion"/>
  </si>
  <si>
    <t>IP 통화 --&gt; 자제요청</t>
    <phoneticPr fontId="5" type="noConversion"/>
  </si>
  <si>
    <t>16:02</t>
    <phoneticPr fontId="5" type="noConversion"/>
  </si>
  <si>
    <t>126-B2</t>
    <phoneticPr fontId="5" type="noConversion"/>
  </si>
  <si>
    <t>초소대원 출동 --&gt; 카드O,경비호출O,140동200호출은 안됨</t>
    <phoneticPr fontId="5" type="noConversion"/>
  </si>
  <si>
    <t>카드안된다는 민원</t>
    <phoneticPr fontId="5" type="noConversion"/>
  </si>
  <si>
    <t>최기호</t>
    <phoneticPr fontId="5" type="noConversion"/>
  </si>
  <si>
    <t>A.소형가전 폐기물(밥솥) 관련하여 연락없다고 항의(민원인: 010-9908-0500)
-&gt;민원인에 수차례 연락했으나 받지않음 -&gt; 전화번호 잘못된걸로 추정 -&gt; 폐기물비 관련하여 더 받는 것이 이번이 처음이 아니라고 항의 -&gt; 내일 담당 초소대원이 직접 찾아뵙고 수령금원(3,000원) 반환해 드린다고 안내해 드림(C조 9초소</t>
    <phoneticPr fontId="5" type="noConversion"/>
  </si>
  <si>
    <t>1803호에서 아이들이 뛴다는 민원</t>
    <phoneticPr fontId="5" type="noConversion"/>
  </si>
  <si>
    <t>17:00</t>
    <phoneticPr fontId="5" type="noConversion"/>
  </si>
  <si>
    <t>115-1802</t>
    <phoneticPr fontId="5" type="noConversion"/>
  </si>
  <si>
    <t xml:space="preserve">윗층에 너무 뛴다는 민원 </t>
    <phoneticPr fontId="5" type="noConversion"/>
  </si>
  <si>
    <t>5초소 유광식대원 출동 -&gt; 1902호 자재 요청 -&gt;1802호 피드백완료</t>
    <phoneticPr fontId="5" type="noConversion"/>
  </si>
  <si>
    <t>16:45</t>
    <phoneticPr fontId="5" type="noConversion"/>
  </si>
  <si>
    <t>135-502</t>
    <phoneticPr fontId="5" type="noConversion"/>
  </si>
  <si>
    <t>택배오배송</t>
    <phoneticPr fontId="5" type="noConversion"/>
  </si>
  <si>
    <t>132-502호 입주민 택배오배송</t>
    <phoneticPr fontId="5" type="noConversion"/>
  </si>
  <si>
    <t>9초소 대원 수거 -&gt; 7초소 전달 -&gt; 132-502호 7초소 보관중 안내함</t>
    <phoneticPr fontId="5" type="noConversion"/>
  </si>
  <si>
    <t>16:50</t>
    <phoneticPr fontId="5" type="noConversion"/>
  </si>
  <si>
    <t>A.소형가전 폐기물(밥솥) (민원인: 010-9908-0500) -&gt; (C조 9초소) 반환완료
A. 3/5  26모2989 방문 차량 : 127-1002 -&gt; 127-1001 로
          53주7788 방문 차량 : 122-1802 -&gt; 122-1801 로
    3/7(월)에 지원센터에 변경요청 요망
A. CCTV 127동 지상1층-2 -&gt; 정상/블랙아웃 반복 현상이 계속되면, 3/7(월) 아파트피아 A/S 올 때 점검요청 요망</t>
    <phoneticPr fontId="5" type="noConversion"/>
  </si>
  <si>
    <t>17:10</t>
    <phoneticPr fontId="5" type="noConversion"/>
  </si>
  <si>
    <t>118동 입주민</t>
    <phoneticPr fontId="5" type="noConversion"/>
  </si>
  <si>
    <t>단속요청</t>
    <phoneticPr fontId="5" type="noConversion"/>
  </si>
  <si>
    <t>홈플러스 횡단보도 주차차량 단속요청 GV80?90?</t>
    <phoneticPr fontId="5" type="noConversion"/>
  </si>
  <si>
    <t>순찰대원 출동 259부1015 횡단보도 주차 경고장 부착완료</t>
    <phoneticPr fontId="5" type="noConversion"/>
  </si>
  <si>
    <t>17:15</t>
    <phoneticPr fontId="5" type="noConversion"/>
  </si>
  <si>
    <t>입주민</t>
    <phoneticPr fontId="5" type="noConversion"/>
  </si>
  <si>
    <t>주차단속</t>
    <phoneticPr fontId="5" type="noConversion"/>
  </si>
  <si>
    <t>17:23</t>
    <phoneticPr fontId="5" type="noConversion"/>
  </si>
  <si>
    <t>127-1F</t>
    <phoneticPr fontId="5" type="noConversion"/>
  </si>
  <si>
    <t>경비실호출안됨</t>
    <phoneticPr fontId="5" type="noConversion"/>
  </si>
  <si>
    <t>주차단속   16대,  이동주차  1대, 경고장발부  15대</t>
    <phoneticPr fontId="5" type="noConversion"/>
  </si>
  <si>
    <t xml:space="preserve">뒷캠핑카(109-1703, 3120, 010-3333-3560) 캠핑카 4게이트 들어가는 입주자전용에 차가 들어가서 꺾을수 없다는 민원  98서0593 앞캠핑카(101-1902, 010-8948-8810) /  </t>
    <phoneticPr fontId="5" type="noConversion"/>
  </si>
  <si>
    <t>앞캠핑카 차주와 메모남겨서 서로 협의하에 해결하기로 함 앞캠핑카 전화 안받음</t>
    <phoneticPr fontId="5" type="noConversion"/>
  </si>
  <si>
    <t>105-26F</t>
    <phoneticPr fontId="5" type="noConversion"/>
  </si>
  <si>
    <t>17:46</t>
    <phoneticPr fontId="5" type="noConversion"/>
  </si>
  <si>
    <t>순찰차 입차 9명 올라감</t>
    <phoneticPr fontId="5" type="noConversion"/>
  </si>
  <si>
    <t>18:00</t>
    <phoneticPr fontId="5" type="noConversion"/>
  </si>
  <si>
    <t>입주민(어머니)께서 개한테 물려서 상황이 어떤건지 CCTV열람 요청</t>
    <phoneticPr fontId="5" type="noConversion"/>
  </si>
  <si>
    <t>CCTV열람</t>
    <phoneticPr fontId="5" type="noConversion"/>
  </si>
  <si>
    <t>116-1902</t>
    <phoneticPr fontId="5" type="noConversion"/>
  </si>
  <si>
    <t>18:13</t>
    <phoneticPr fontId="5" type="noConversion"/>
  </si>
  <si>
    <t>26부4989 모르는 차량 입차했다며 확인해달라는 민원</t>
    <phoneticPr fontId="5" type="noConversion"/>
  </si>
  <si>
    <t>처남차량으로 확인 입주민께 피드백완료</t>
    <phoneticPr fontId="5" type="noConversion"/>
  </si>
  <si>
    <t>18:05</t>
    <phoneticPr fontId="5" type="noConversion"/>
  </si>
  <si>
    <t>127-1101</t>
    <phoneticPr fontId="5" type="noConversion"/>
  </si>
  <si>
    <t>방송요청</t>
    <phoneticPr fontId="5" type="noConversion"/>
  </si>
  <si>
    <t>입주민이 개에게 물려서 방송요청 127-1F 현관에서 물림</t>
    <phoneticPr fontId="5" type="noConversion"/>
  </si>
  <si>
    <t>106-101</t>
    <phoneticPr fontId="5" type="noConversion"/>
  </si>
  <si>
    <t>19:07</t>
    <phoneticPr fontId="5" type="noConversion"/>
  </si>
  <si>
    <t>입주민테스트로 확인됨</t>
    <phoneticPr fontId="5" type="noConversion"/>
  </si>
  <si>
    <t>8초소주변가로등 144,133번 가로등 점등안됨</t>
    <phoneticPr fontId="5" type="noConversion"/>
  </si>
  <si>
    <t>8초소</t>
    <phoneticPr fontId="5" type="noConversion"/>
  </si>
  <si>
    <t>19:45</t>
    <phoneticPr fontId="5" type="noConversion"/>
  </si>
  <si>
    <t>120-2303</t>
    <phoneticPr fontId="5" type="noConversion"/>
  </si>
  <si>
    <t>20:25</t>
    <phoneticPr fontId="5" type="noConversion"/>
  </si>
  <si>
    <t xml:space="preserve">윗층에 너무 뛴다며 지난목요일부터 계속 뛴다는 민원 </t>
    <phoneticPr fontId="5" type="noConversion"/>
  </si>
  <si>
    <t>5초소 유광식대원 출동 -&gt; 2403호 자제요청 -&gt; 2303호 피드백완료</t>
    <phoneticPr fontId="5" type="noConversion"/>
  </si>
  <si>
    <t>103-1301</t>
    <phoneticPr fontId="5" type="noConversion"/>
  </si>
  <si>
    <t>22:40</t>
    <phoneticPr fontId="5" type="noConversion"/>
  </si>
  <si>
    <t>1401 너무 시끄러워서 자제해달라고 내용전달해달라는 민원 
(밤22시 이후로는 자제요청)</t>
    <phoneticPr fontId="5" type="noConversion"/>
  </si>
  <si>
    <t>22시이후 방문금지 규정안내 및 출동하여 현관문 들리면 세대 내용전달하겠다고 안내함 -&gt; 상황실 출동 1401호 내용전달완료 
-&gt; 1301호 문자 피드백완료</t>
    <phoneticPr fontId="5" type="noConversion"/>
  </si>
  <si>
    <t>114-B2</t>
    <phoneticPr fontId="5" type="noConversion"/>
  </si>
  <si>
    <t>천장시설물 떨어짐</t>
    <phoneticPr fontId="5" type="noConversion"/>
  </si>
  <si>
    <t>열람해서 CCTV내용 말씀드림</t>
    <phoneticPr fontId="5" type="noConversion"/>
  </si>
  <si>
    <t>생활지원센터 방송시 승강기 내릴때 리드줄 짧게 잡아달라고 방송요청</t>
    <phoneticPr fontId="5" type="noConversion"/>
  </si>
  <si>
    <t>7초소 대원 출동 정상작동 확인 -&gt; 세대호출이 안되는걸로 확인</t>
    <phoneticPr fontId="5" type="noConversion"/>
  </si>
  <si>
    <t>경찰관 복귀로 확인불가 -&gt; 3초소 대원 초소 복귀함</t>
    <phoneticPr fontId="5" type="noConversion"/>
  </si>
  <si>
    <t>C. 캠핑카 이동조치 생활지원센터 내용전달
C. EV 애완견 탑승시 리드줄 짧게 잡고 탑승 방송요청</t>
    <phoneticPr fontId="5" type="noConversion"/>
  </si>
  <si>
    <t>108-1401</t>
    <phoneticPr fontId="5" type="noConversion"/>
  </si>
  <si>
    <t>홈넷</t>
    <phoneticPr fontId="5" type="noConversion"/>
  </si>
  <si>
    <t>안방비상</t>
    <phoneticPr fontId="5" type="noConversion"/>
  </si>
  <si>
    <t>06:13</t>
    <phoneticPr fontId="5" type="noConversion"/>
  </si>
  <si>
    <t>입주민 실수로 확인</t>
    <phoneticPr fontId="5" type="noConversion"/>
  </si>
  <si>
    <t>월</t>
    <phoneticPr fontId="5" type="noConversion"/>
  </si>
  <si>
    <t>주2</t>
    <phoneticPr fontId="5" type="noConversion"/>
  </si>
  <si>
    <t>08:46</t>
    <phoneticPr fontId="5" type="noConversion"/>
  </si>
  <si>
    <t>입주민</t>
    <phoneticPr fontId="5" type="noConversion"/>
  </si>
  <si>
    <t>민원업무</t>
    <phoneticPr fontId="5" type="noConversion"/>
  </si>
  <si>
    <t>불법주차</t>
    <phoneticPr fontId="5" type="noConversion"/>
  </si>
  <si>
    <t>09:04</t>
    <phoneticPr fontId="5" type="noConversion"/>
  </si>
  <si>
    <t>116-2302</t>
    <phoneticPr fontId="5" type="noConversion"/>
  </si>
  <si>
    <t>타방문차량</t>
    <phoneticPr fontId="5" type="noConversion"/>
  </si>
  <si>
    <t>30도0874 차량이 등록하지 않았는데 입차에 뜬다는 민원</t>
    <phoneticPr fontId="5" type="noConversion"/>
  </si>
  <si>
    <t>2702호 방문인데 표기 오류라고함-&gt;재입차시 수정 요청</t>
    <phoneticPr fontId="5" type="noConversion"/>
  </si>
  <si>
    <t>4게이트 입구에 캠핑카가 게이트입차를 어렵게 한다는 민원다수</t>
    <phoneticPr fontId="5" type="noConversion"/>
  </si>
  <si>
    <t>09:59</t>
    <phoneticPr fontId="5" type="noConversion"/>
  </si>
  <si>
    <t>지원센타</t>
    <phoneticPr fontId="5" type="noConversion"/>
  </si>
  <si>
    <t>생활업무</t>
    <phoneticPr fontId="5" type="noConversion"/>
  </si>
  <si>
    <t xml:space="preserve">공고문 </t>
    <phoneticPr fontId="5" type="noConversion"/>
  </si>
  <si>
    <t>4게이트 입구 방문자전용 공고문 제거요청</t>
    <phoneticPr fontId="5" type="noConversion"/>
  </si>
  <si>
    <t>이미 입주민 입차 공고문으로 교체되어 있음-&gt;지원센타에 내용전달함</t>
    <phoneticPr fontId="5" type="noConversion"/>
  </si>
  <si>
    <t>C. EV 애완견 탑승시 리드줄 짧게 잡고 탑승 방송요청-&gt;Ⓑ지원실에 내용전달함</t>
    <phoneticPr fontId="5" type="noConversion"/>
  </si>
  <si>
    <t>10:11</t>
    <phoneticPr fontId="5" type="noConversion"/>
  </si>
  <si>
    <t>119동 교체 요청함</t>
    <phoneticPr fontId="5" type="noConversion"/>
  </si>
  <si>
    <t>11:22</t>
    <phoneticPr fontId="5" type="noConversion"/>
  </si>
  <si>
    <t>143-1503</t>
    <phoneticPr fontId="5" type="noConversion"/>
  </si>
  <si>
    <t>사고</t>
    <phoneticPr fontId="5" type="noConversion"/>
  </si>
  <si>
    <t>2/26일 143동 들어가는 램프구간에서 기둥에 부딪히는 사고가 있었는데, 일주일 동안 연락도 없고 본인 블랙박스에 보니 이미 기둥에 기스가 있었고 파편이 있었으니 다른 차량도 같은 사고가 난것인지 확인해달라는 강력한요청</t>
    <phoneticPr fontId="5" type="noConversion"/>
  </si>
  <si>
    <t>C조에서 접수받은 민원.CCTV 조회결과 민원인 사고 1시간 이내에 여러건의 사고가 있었음(방문차량으로 확인)-&gt;민원인에 내용전달함</t>
    <phoneticPr fontId="5" type="noConversion"/>
  </si>
  <si>
    <t>101-1902호는 차량을 앞으로 밀어줄수는 있지만 그래도 입차에 지장은 여전할 거라고함.상황실에서 현장조사후 저녁에 다시 연락하기로함-&gt;현장조사후 연락하여 양해구하고 앞으로 이동요청함.3/9일경 이동가능 하다고 하여 101동 챠량 이동후 뒤차 109동 차량 연락하여 앞으로 이동 하기로함</t>
    <phoneticPr fontId="5" type="noConversion"/>
  </si>
  <si>
    <t>131-2301</t>
    <phoneticPr fontId="5" type="noConversion"/>
  </si>
  <si>
    <t>12:43</t>
    <phoneticPr fontId="5" type="noConversion"/>
  </si>
  <si>
    <t>장기출타</t>
    <phoneticPr fontId="5" type="noConversion"/>
  </si>
  <si>
    <t>3월 말까지 집을 비우니 우편함 및 공동현관문에 우편물을 보관해달라는 요청</t>
    <phoneticPr fontId="5" type="noConversion"/>
  </si>
  <si>
    <t>각조 및 초소에 내용전달</t>
    <phoneticPr fontId="5" type="noConversion"/>
  </si>
  <si>
    <t>14:05</t>
    <phoneticPr fontId="5" type="noConversion"/>
  </si>
  <si>
    <t>113-1502</t>
    <phoneticPr fontId="5" type="noConversion"/>
  </si>
  <si>
    <t>공사소음</t>
    <phoneticPr fontId="5" type="noConversion"/>
  </si>
  <si>
    <t>113-1602(공사신고 안되어 있음)에서 공사소음이 심하다는 민원./113-1502로 먼저 방문해 달라함. / 센터 이주임.</t>
    <phoneticPr fontId="5" type="noConversion"/>
  </si>
  <si>
    <t>14:15</t>
    <phoneticPr fontId="5" type="noConversion"/>
  </si>
  <si>
    <t>8초소</t>
    <phoneticPr fontId="5" type="noConversion"/>
  </si>
  <si>
    <t>공사</t>
    <phoneticPr fontId="5" type="noConversion"/>
  </si>
  <si>
    <t>118동 산책로주변 침하현상으로 서초구청에서 작업차 출동</t>
    <phoneticPr fontId="5" type="noConversion"/>
  </si>
  <si>
    <t>공구가 필요하다며 일단 출차함.추후 다시 오겠다고 함</t>
    <phoneticPr fontId="5" type="noConversion"/>
  </si>
  <si>
    <t>113-1502</t>
    <phoneticPr fontId="5" type="noConversion"/>
  </si>
  <si>
    <t>113-1602</t>
    <phoneticPr fontId="5" type="noConversion"/>
  </si>
  <si>
    <t>공사소음</t>
    <phoneticPr fontId="5" type="noConversion"/>
  </si>
  <si>
    <t>1502호가 1년째 민원넣어 짜증 극대화.연락/방문 금지</t>
    <phoneticPr fontId="5" type="noConversion"/>
  </si>
  <si>
    <t>초소대원 출동-&gt;1602호는 아래층이 1년동안 민원넣어서 경찰도 세대내에 들어왔었다며 방문,IP 하지 말아달라고함.매우 흥분한 상태</t>
    <phoneticPr fontId="5" type="noConversion"/>
  </si>
  <si>
    <t>16:16</t>
    <phoneticPr fontId="5" type="noConversion"/>
  </si>
  <si>
    <t>4게이트 입차 막고있는 캠핑카에 대한 민원이 있으니 연락하여 조치내용 설명해 달라는 요청</t>
    <phoneticPr fontId="5" type="noConversion"/>
  </si>
  <si>
    <t>민원인에(010-3743-9341) 연락하여 조만간 이동조치 예정임을 설명함</t>
    <phoneticPr fontId="5" type="noConversion"/>
  </si>
  <si>
    <t>Ⓑ8초소 IP 정상작동(3초소는 저녁에 설치예정)-&gt;상황실로 부재설정중
Ⓑ4게이트 101동은 3/9일경 앞으로 이동예정-&gt;이동후 109동 연락하여 앞으로 이동요청 요망
Ⓑ예주 상무이사 그만둔 관계로 품의서 못보냈음-&gt;오늘 예주로 팩스 발송함
Ⓑ안건보건 관리체제 순회점검 일지 금일 야간 작성하여 3/8일 주간에 지원센타로 보고 요망-&gt;지원팀장 요청사항
Ⓑ131-2301호 3월 말까지 장기출타 한다고함-&gt;우편물 및 공동현관문에 있는 택배등 초소에 보관요청-&gt;각조 및 초소 인수인계 요망
Ⓑ보드판 이쑤시개</t>
    <phoneticPr fontId="5" type="noConversion"/>
  </si>
  <si>
    <t>설비과장 전달받음 136동 내려가는길에 꺽이는 길에 차 때문에 커브를 틀수가 없다고 함 단속해달라는 민원 010-7711-0345 민원인</t>
    <phoneticPr fontId="5" type="noConversion"/>
  </si>
  <si>
    <t>17:15</t>
    <phoneticPr fontId="5" type="noConversion"/>
  </si>
  <si>
    <t>136-B1</t>
    <phoneticPr fontId="5" type="noConversion"/>
  </si>
  <si>
    <t>민원업무</t>
    <phoneticPr fontId="5" type="noConversion"/>
  </si>
  <si>
    <t>경고장</t>
    <phoneticPr fontId="5" type="noConversion"/>
  </si>
  <si>
    <t>윤현석</t>
    <phoneticPr fontId="5" type="noConversion"/>
  </si>
  <si>
    <t>인수인계</t>
    <phoneticPr fontId="5" type="noConversion"/>
  </si>
  <si>
    <t>완료C</t>
    <phoneticPr fontId="5" type="noConversion"/>
  </si>
  <si>
    <t>입주민 138-1304 차량으로 전화 안받음 -&gt; 경고장 부착완료 -&gt; 설비과장 피드백완료</t>
    <phoneticPr fontId="5" type="noConversion"/>
  </si>
  <si>
    <r>
      <t xml:space="preserve">A. 3/5  26모2989 방문 차량 : 127-1002 -&gt; 127-1001 로
          53주7788 방문 차량 : 122-1802 -&gt; 122-1801 로
    3/7(월)에 지원센터에 변경요청 요망 </t>
    </r>
    <r>
      <rPr>
        <b/>
        <sz val="10"/>
        <color rgb="FF0000FF"/>
        <rFont val="맑은 고딕"/>
        <family val="3"/>
        <charset val="129"/>
        <scheme val="minor"/>
      </rPr>
      <t>(C. 이윤정 경리주임 전달완료)</t>
    </r>
    <r>
      <rPr>
        <sz val="10"/>
        <rFont val="맑은 고딕"/>
        <family val="3"/>
        <charset val="129"/>
        <scheme val="minor"/>
      </rPr>
      <t xml:space="preserve">
A. CCTV 127동 지상1층-2 -&gt; 정상/블랙아웃 반복 현상이 계속되면, 3/7(월) 아파트피아 A/S 올 때 점검요청 요망</t>
    </r>
    <phoneticPr fontId="5" type="noConversion"/>
  </si>
  <si>
    <t>19:30</t>
    <phoneticPr fontId="5" type="noConversion"/>
  </si>
  <si>
    <t>전동</t>
    <phoneticPr fontId="5" type="noConversion"/>
  </si>
  <si>
    <t>생활업무</t>
    <phoneticPr fontId="5" type="noConversion"/>
  </si>
  <si>
    <t>안내방송</t>
    <phoneticPr fontId="5" type="noConversion"/>
  </si>
  <si>
    <t>반려동물 에티켓 준수 요청 안내방송</t>
    <phoneticPr fontId="5" type="noConversion"/>
  </si>
  <si>
    <t>전동 실시</t>
    <phoneticPr fontId="5" type="noConversion"/>
  </si>
  <si>
    <t>108-1302 공튀기듯이 계속 쿵쿵거리는데 내용전달해달라는 민원 010-4858-7124</t>
    <phoneticPr fontId="5" type="noConversion"/>
  </si>
  <si>
    <t>108-1302 연락 안받음</t>
    <phoneticPr fontId="5" type="noConversion"/>
  </si>
  <si>
    <t>층간소음</t>
    <phoneticPr fontId="5" type="noConversion"/>
  </si>
  <si>
    <t>108동 입주민</t>
    <phoneticPr fontId="5" type="noConversion"/>
  </si>
  <si>
    <t>20:20</t>
    <phoneticPr fontId="5" type="noConversion"/>
  </si>
  <si>
    <t>114-2401</t>
    <phoneticPr fontId="5" type="noConversion"/>
  </si>
  <si>
    <t>20:40</t>
    <phoneticPr fontId="5" type="noConversion"/>
  </si>
  <si>
    <t>발쿵쿵소리가 어제오늘일이 아니고 슬리퍼를 신던가 살살 걷던가 천장이 울려서 미쳐버릴거 같다고 함 참다참다 연락드린다고 내용전달 해달라는 민원</t>
    <phoneticPr fontId="5" type="noConversion"/>
  </si>
  <si>
    <t>114-2501</t>
    <phoneticPr fontId="5" type="noConversion"/>
  </si>
  <si>
    <t>발쿵쿵소리가 어제오늘일이 아니고 슬리퍼를 신던가 살살 걷던가 천장이 울려서 미쳐버릴거 같다고 함 참다참다 연락드린다고 내용전달 해달라는 민원
윗층 방문하면  무조건 아무것도 안한다고 일관 2401호 더 기분나쁘다고 함</t>
    <phoneticPr fontId="5" type="noConversion"/>
  </si>
  <si>
    <t>21:09</t>
    <phoneticPr fontId="5" type="noConversion"/>
  </si>
  <si>
    <t>마스크착용</t>
    <phoneticPr fontId="5" type="noConversion"/>
  </si>
  <si>
    <t>전초소 대원들 전파함</t>
    <phoneticPr fontId="5" type="noConversion"/>
  </si>
  <si>
    <t>입주민 방문객인데 방문증 발권할때마다 마스크를 안쓰는 경비원들이 너무 많다 전체적으로 마스크를 쓰고 말하도록 할수 있도록 해주시고, 외부인 마스크를 안쓴다고 경고 주의를 줄께 아니라 경비원부터 마스크를 쓰고 대화를 했으면 좋겠다고 하심 010-8705-8734 46머3834 123-1903 방문객 친구</t>
    <phoneticPr fontId="5" type="noConversion"/>
  </si>
  <si>
    <t>109-1701</t>
    <phoneticPr fontId="5" type="noConversion"/>
  </si>
  <si>
    <t>1801호 애들이 떠든다고 함</t>
    <phoneticPr fontId="5" type="noConversion"/>
  </si>
  <si>
    <t>21:29</t>
    <phoneticPr fontId="5" type="noConversion"/>
  </si>
  <si>
    <t>133-1501</t>
    <phoneticPr fontId="5" type="noConversion"/>
  </si>
  <si>
    <t>21:42</t>
    <phoneticPr fontId="5" type="noConversion"/>
  </si>
  <si>
    <t>홈넷</t>
    <phoneticPr fontId="5" type="noConversion"/>
  </si>
  <si>
    <t>안방비상</t>
    <phoneticPr fontId="5" type="noConversion"/>
  </si>
  <si>
    <t>입주민자녀 실수로 확인</t>
    <phoneticPr fontId="5" type="noConversion"/>
  </si>
  <si>
    <t>3초소 원종엄 대원 출동 -&gt; 1801호 내용전달완료 -&gt; 1701호 피드백완료 자주 떠든다고 또 떠들면 민원 넣으라고 안내함</t>
    <phoneticPr fontId="5" type="noConversion"/>
  </si>
  <si>
    <t>09:38</t>
    <phoneticPr fontId="5" type="noConversion"/>
  </si>
  <si>
    <t>CCTV</t>
    <phoneticPr fontId="5" type="noConversion"/>
  </si>
  <si>
    <t>21:45</t>
    <phoneticPr fontId="5" type="noConversion"/>
  </si>
  <si>
    <t>101-1902</t>
    <phoneticPr fontId="5" type="noConversion"/>
  </si>
  <si>
    <t>차량이동</t>
    <phoneticPr fontId="5" type="noConversion"/>
  </si>
  <si>
    <t>143-404</t>
    <phoneticPr fontId="5" type="noConversion"/>
  </si>
  <si>
    <t>22:20</t>
    <phoneticPr fontId="5" type="noConversion"/>
  </si>
  <si>
    <t>23:32</t>
    <phoneticPr fontId="5" type="noConversion"/>
  </si>
  <si>
    <t>110-2302</t>
    <phoneticPr fontId="5" type="noConversion"/>
  </si>
  <si>
    <t>03:54</t>
    <phoneticPr fontId="5" type="noConversion"/>
  </si>
  <si>
    <t>2초소 최병수 대원 내용전달 -&gt; 2501호 내용전달 아무것도 한게 없다고 일관함 -&gt; 2401호 피드백완료 더 기분나쁘다고 함</t>
    <phoneticPr fontId="5" type="noConversion"/>
  </si>
  <si>
    <t>아침에도 비트음악을 틀어서 참았는데 소리가 너무 크고 울려서 소리 줄이고 우퍼를 끄던지 해달라는 민원(아랫층에 방음을 해서 문제가 없다고 했다지만 우퍼로 인해 소리가 울려서 잠자다 계속 깬다고 함)  010-9010-5959</t>
    <phoneticPr fontId="5" type="noConversion"/>
  </si>
  <si>
    <t>캠핑카 앞으로 조금 땡겼고 그 이상은 불가능하며 차를 빠지려면 더 이상 불가능하다고 함(109-1703, 3120, 010-3333-3560)</t>
    <phoneticPr fontId="5" type="noConversion"/>
  </si>
  <si>
    <t>앞캠핑카 차주 내용전달하여 주차 이동하시라고 연락해달라고 함 / 캠핑카 조금 이동했으니 이동해달라고 전화 또는 문자 발송요청</t>
    <phoneticPr fontId="5" type="noConversion"/>
  </si>
  <si>
    <r>
      <t xml:space="preserve">불켜진 세대는 </t>
    </r>
    <r>
      <rPr>
        <b/>
        <sz val="10"/>
        <rFont val="맑은 고딕"/>
        <family val="3"/>
        <charset val="129"/>
        <scheme val="minor"/>
      </rPr>
      <t>901호</t>
    </r>
    <r>
      <rPr>
        <sz val="10"/>
        <rFont val="맑은 고딕"/>
        <family val="3"/>
        <charset val="129"/>
        <scheme val="minor"/>
      </rPr>
      <t>, 1102호, 202호, 상황실 출동 소리 안들림, 울리는 것도 없음 확인불가능 -&gt; 특정세대 확인불가로 방송요청 대체</t>
    </r>
    <phoneticPr fontId="5" type="noConversion"/>
  </si>
  <si>
    <r>
      <t xml:space="preserve">C. EV 애완견 탑승시 리드줄 짧게 잡고 탑승 방송요청-&gt;Ⓑ지원실에 내용전달함 -&gt; 방송완료
C. 7초소 5초소 ip폰-&gt; 수리 보냄 김진원동대표님 전달완료 
1초소 10초소 ip폰 없음 / 3초소 8초소 ip폰-&gt; 수리완료 정상화됨 
/ C조 기준으로 표기 통일해달라는 김진원 동대표님 지시사항 
C. 서초소식지 주간배포안내 받음 -&gt; 생활지원센터
C. A조에서 B조 IP부재설정 방법 가르쳐주고 </t>
    </r>
    <r>
      <rPr>
        <b/>
        <sz val="10"/>
        <rFont val="맑은 고딕"/>
        <family val="3"/>
        <charset val="129"/>
        <scheme val="minor"/>
      </rPr>
      <t>정정훈 전기과장 보고</t>
    </r>
    <r>
      <rPr>
        <sz val="10"/>
        <rFont val="맑은 고딕"/>
        <family val="3"/>
        <charset val="129"/>
        <scheme val="minor"/>
      </rPr>
      <t>할것
C. 방문객 게이트 방문증 발권시 마스크 반드시 쓰고 대화 할것
C. 144동 야간에 우퍼진동에 의해서 밤잠을 못이루시는 세대가 있다며 방송요청</t>
    </r>
    <phoneticPr fontId="5" type="noConversion"/>
  </si>
  <si>
    <t>Ⓑ4게이트 101동은 3/9일경 앞으로 이동예정-&gt;이동후 109동 연락하여 앞으로 이동요청 요망
Ⓑ예주 상무이사 그만둔 관계로 품의서 못보냈음-&gt;오늘 예주로 팩스 발송함
Ⓑ안건보건 관리체제 순회점검 일지 금일 야간 작성하여 3/8일 주간에 지원센타로 보고 요망-&gt;지원팀장 요청사항 -&gt; 처리완료
Ⓑ131-2301호 3월 말까지 장기출타 한다고함-&gt;우편물 및 공동현관문에 있는 택배등 초소에 보관요청-&gt;각조 및 초소 인수인계 요망</t>
    <phoneticPr fontId="5" type="noConversion"/>
  </si>
  <si>
    <t>화</t>
    <phoneticPr fontId="5" type="noConversion"/>
  </si>
  <si>
    <t>주1</t>
    <phoneticPr fontId="5" type="noConversion"/>
  </si>
  <si>
    <t>08:30</t>
    <phoneticPr fontId="5" type="noConversion"/>
  </si>
  <si>
    <t>생활업무</t>
    <phoneticPr fontId="5" type="noConversion"/>
  </si>
  <si>
    <t>소식지</t>
    <phoneticPr fontId="5" type="noConversion"/>
  </si>
  <si>
    <t>소식지 각 초소 배포</t>
    <phoneticPr fontId="5" type="noConversion"/>
  </si>
  <si>
    <t>전동 배포 완료</t>
    <phoneticPr fontId="5" type="noConversion"/>
  </si>
  <si>
    <t>이종화</t>
    <phoneticPr fontId="5" type="noConversion"/>
  </si>
  <si>
    <t>완료A</t>
    <phoneticPr fontId="5" type="noConversion"/>
  </si>
  <si>
    <t>전동</t>
    <phoneticPr fontId="5" type="noConversion"/>
  </si>
  <si>
    <t>08:55</t>
    <phoneticPr fontId="5" type="noConversion"/>
  </si>
  <si>
    <t>108-2501</t>
    <phoneticPr fontId="5" type="noConversion"/>
  </si>
  <si>
    <t>비상_안방</t>
    <phoneticPr fontId="5" type="noConversion"/>
  </si>
  <si>
    <t>IP 연락 안됨 -&gt; 3초소 원형준 대원 출동 -&gt; 입주민 오작동</t>
    <phoneticPr fontId="5" type="noConversion"/>
  </si>
  <si>
    <t>137-B1</t>
  </si>
  <si>
    <t>09:35</t>
    <phoneticPr fontId="5" type="noConversion"/>
  </si>
  <si>
    <t>30너7943 공사로 인한 이동주차 요청(영선주임)</t>
    <phoneticPr fontId="5" type="noConversion"/>
  </si>
  <si>
    <t>106-B1</t>
    <phoneticPr fontId="5" type="noConversion"/>
  </si>
  <si>
    <t>민원업무</t>
    <phoneticPr fontId="5" type="noConversion"/>
  </si>
  <si>
    <t>불법주차</t>
    <phoneticPr fontId="5" type="noConversion"/>
  </si>
  <si>
    <t>공동현관문 앞에서 장시간 공회전 차량 단속민원(민원인: 010-3292-0707)</t>
  </si>
  <si>
    <t>3초소 원형준 대원 출동 -&gt; 주의 및 이동조치</t>
  </si>
  <si>
    <t>10:27</t>
    <phoneticPr fontId="5" type="noConversion"/>
  </si>
  <si>
    <t>10:41</t>
    <phoneticPr fontId="5" type="noConversion"/>
  </si>
  <si>
    <t>8초소</t>
    <phoneticPr fontId="5" type="noConversion"/>
  </si>
  <si>
    <t>입차요청</t>
    <phoneticPr fontId="5" type="noConversion"/>
  </si>
  <si>
    <t xml:space="preserve">8초소로 1409 차량 입차요청(설비과장) </t>
    <phoneticPr fontId="5" type="noConversion"/>
  </si>
  <si>
    <t>이대진</t>
    <phoneticPr fontId="5" type="noConversion"/>
  </si>
  <si>
    <t>11:06</t>
    <phoneticPr fontId="5" type="noConversion"/>
  </si>
  <si>
    <t>123-1301</t>
    <phoneticPr fontId="5" type="noConversion"/>
  </si>
  <si>
    <t>관제업무</t>
    <phoneticPr fontId="5" type="noConversion"/>
  </si>
  <si>
    <t>IP 연락 -&gt; 입주민 오작동</t>
  </si>
  <si>
    <t>IP 연락 -&gt; 입주민 오작동</t>
    <phoneticPr fontId="5" type="noConversion"/>
  </si>
  <si>
    <t>11:31</t>
    <phoneticPr fontId="5" type="noConversion"/>
  </si>
  <si>
    <t>135-904</t>
    <phoneticPr fontId="5" type="noConversion"/>
  </si>
  <si>
    <t>모르는 차량 입차 (385보 8428)</t>
    <phoneticPr fontId="5" type="noConversion"/>
  </si>
  <si>
    <t>109-1703</t>
  </si>
  <si>
    <t>109-1703</t>
    <phoneticPr fontId="5" type="noConversion"/>
  </si>
  <si>
    <t>4게이트 차량이동건</t>
    <phoneticPr fontId="5" type="noConversion"/>
  </si>
  <si>
    <t>8초소대원 -&gt; 내용전달</t>
    <phoneticPr fontId="5" type="noConversion"/>
  </si>
  <si>
    <t>12:35</t>
    <phoneticPr fontId="5" type="noConversion"/>
  </si>
  <si>
    <t>139-2002</t>
    <phoneticPr fontId="5" type="noConversion"/>
  </si>
  <si>
    <t>A. 3/9 대선 투표장소</t>
    <phoneticPr fontId="5" type="noConversion"/>
  </si>
  <si>
    <t xml:space="preserve">30너7943(138-604, 010-6353-6430) 차주와 통화 -&gt; 이동조치 </t>
    <phoneticPr fontId="5" type="noConversion"/>
  </si>
  <si>
    <t>차량 조회 결과 A/S차량으로 확인 -&gt; CCTV 확인결과 128-803 A/S온것으로 확인 -&gt; 생활지원센터에 변경요청</t>
    <phoneticPr fontId="5" type="noConversion"/>
  </si>
  <si>
    <t>13:12</t>
    <phoneticPr fontId="5" type="noConversion"/>
  </si>
  <si>
    <t>119-B1</t>
    <phoneticPr fontId="5" type="noConversion"/>
  </si>
  <si>
    <t>313서6654 공사로 인한 이동주차 요청(영선주임)</t>
    <phoneticPr fontId="5" type="noConversion"/>
  </si>
  <si>
    <t xml:space="preserve">313서6654(119-2003, 010-3715-6786) 차주와 통화 -&gt; 이동조치 </t>
    <phoneticPr fontId="5" type="noConversion"/>
  </si>
  <si>
    <t>차주와 통화 -&gt; 현재 부산에 있어 저녁 9시 이후에 귀가 예정 -&gt; 건물안으로 이동주차 가능한지 차주에게 문의 -&gt; 차주가 확인해 보겠다고 함</t>
    <phoneticPr fontId="5" type="noConversion"/>
  </si>
  <si>
    <r>
      <t xml:space="preserve">Ⓑ4게이트 101동은 3/9일경 앞으로 이동예정-&gt;이동후 109동 연락하여 앞으로 이동요청 요망(109-1703, 3120, 010-3333-3560 / 101-1902, 010-8948-8810)
Ⓑ예주 상무이사 그만둔 관계로 품의서 못보냈음-&gt;오늘 예주로 팩스 발송함
Ⓑ안건보건 관리체제 순회점검 일지 금일 야간 작성하여 3/8일 주간에 지원센타로 보고 요망-&gt;지원팀장 요청사항 -&gt; 처리완료
Ⓑ131-2301호 3월 말까지 장기출타 한다고함-&gt;우편물 및 공동현관문에 있는 택배등 초소에 보관요청-&gt;각조 및 초소 인수인계 요망
C. EV 애완견 탑승시 리드줄 짧게 잡고 탑승 방송요청-&gt;Ⓑ지원실에 내용전달함 -&gt; 방송완료
C. 7초소 5초소 ip폰-&gt; 수리 보냄 김진원동대표님 전달완료 
1초소 10초소 ip폰 없음 / 3초소 8초소 ip폰-&gt; 수리완료 정상화됨 
/ C조 기준으로 표기 통일해달라는 김진원 동대표님 지시사항 
C. 서초소식지 주간배포안내 받음 -&gt; 생활지원센터 -&gt; </t>
    </r>
    <r>
      <rPr>
        <sz val="10"/>
        <color rgb="FF0000FF"/>
        <rFont val="맑은 고딕"/>
        <family val="3"/>
        <charset val="129"/>
        <scheme val="minor"/>
      </rPr>
      <t>A. 배포완료</t>
    </r>
    <r>
      <rPr>
        <sz val="10"/>
        <rFont val="맑은 고딕"/>
        <family val="3"/>
        <charset val="129"/>
        <scheme val="minor"/>
      </rPr>
      <t xml:space="preserve">
C. A조에서 B조 IP부재설정 방법 가르쳐주고 정정훈 전기과장 보고할것
C. 방문객 게이트 방문증 발권시 마스크 반드시 쓰고 대화 할것
C. 144동 야간에 우퍼진동에 의해서 밤잠을 못이루시는 세대가 있다며 방송요청 -&gt; </t>
    </r>
    <r>
      <rPr>
        <sz val="10"/>
        <color rgb="FF0000FF"/>
        <rFont val="맑은 고딕"/>
        <family val="3"/>
        <charset val="129"/>
        <scheme val="minor"/>
      </rPr>
      <t>A. 지원센터에 내용전달</t>
    </r>
    <phoneticPr fontId="5" type="noConversion"/>
  </si>
  <si>
    <t>14:05</t>
    <phoneticPr fontId="5" type="noConversion"/>
  </si>
  <si>
    <t>135동</t>
    <phoneticPr fontId="5" type="noConversion"/>
  </si>
  <si>
    <t>실내 금연 방송요청(지원센터 이주임)</t>
    <phoneticPr fontId="5" type="noConversion"/>
  </si>
  <si>
    <t>방송완료</t>
    <phoneticPr fontId="5" type="noConversion"/>
  </si>
  <si>
    <t>15:08</t>
    <phoneticPr fontId="5" type="noConversion"/>
  </si>
  <si>
    <t>119-1902</t>
    <phoneticPr fontId="5" type="noConversion"/>
  </si>
  <si>
    <t>위층에서 계속 물건을 던지는지 쿵쿵 소리가 남</t>
    <phoneticPr fontId="5" type="noConversion"/>
  </si>
  <si>
    <t>15:15</t>
    <phoneticPr fontId="5" type="noConversion"/>
  </si>
  <si>
    <t>15:20</t>
    <phoneticPr fontId="5" type="noConversion"/>
  </si>
  <si>
    <t>상황실 확인</t>
    <phoneticPr fontId="5" type="noConversion"/>
  </si>
  <si>
    <t>서초구청</t>
    <phoneticPr fontId="5" type="noConversion"/>
  </si>
  <si>
    <t>전기충전소 점검 입차</t>
    <phoneticPr fontId="5" type="noConversion"/>
  </si>
  <si>
    <t>IP 통신에러 -&gt; 6초소 문완수 대원 출동 -&gt; 자제요청</t>
    <phoneticPr fontId="5" type="noConversion"/>
  </si>
  <si>
    <t>위층 발망치 소리가 심하다는 민원(민원인: 010-2912-9883)</t>
    <phoneticPr fontId="5" type="noConversion"/>
  </si>
  <si>
    <t>IP 통신에러 -&gt; 순찰 박동만 대원 출동 -&gt; 인기척 없음 -&gt; 민원인 안내방송 요청 -&gt; 지원센터 내용전달 -&gt; 이주임 2501호에 전화해 보겠다고 함 -&gt; 재택근무로 소음 안난다고 부인 -&gt; 안내방송 19:00 예정</t>
    <phoneticPr fontId="5" type="noConversion"/>
  </si>
  <si>
    <t>16:20</t>
    <phoneticPr fontId="5" type="noConversion"/>
  </si>
  <si>
    <t>2게이트</t>
    <phoneticPr fontId="5" type="noConversion"/>
  </si>
  <si>
    <t>경찰차</t>
    <phoneticPr fontId="5" type="noConversion"/>
  </si>
  <si>
    <t>CCTV열람 상황실 방문예정</t>
    <phoneticPr fontId="5" type="noConversion"/>
  </si>
  <si>
    <t>경찰차 입차</t>
    <phoneticPr fontId="5" type="noConversion"/>
  </si>
  <si>
    <r>
      <t xml:space="preserve">A. 생활지원센터에서 A4용지 1BOX 빌려옴. 추후 예주에서 비품오면 지원센터에 A4용지 1BOX 전달 요망
A. 내일(3/9) 새벽 04시 30분에 선거 관계자가가 센터 출입할 수 있도록 센터 출입 및 대연회장 개방 요망(지원센터 요청사항)
</t>
    </r>
    <r>
      <rPr>
        <b/>
        <sz val="10"/>
        <color rgb="FFFF0000"/>
        <rFont val="맑은 고딕"/>
        <family val="3"/>
        <charset val="129"/>
        <scheme val="minor"/>
      </rPr>
      <t>A. 오늘(3/8) 17시 대통령선거 투표소 안내방송
A. 19:00 114동 층간소음(발망치) 안내방송, 
    19:30 144동 층간소음(음악소리-우퍼) 안내방송 요망
    (지원센터 이주임 요청 사항)</t>
    </r>
    <r>
      <rPr>
        <sz val="10"/>
        <rFont val="맑은 고딕"/>
        <family val="3"/>
        <charset val="129"/>
        <scheme val="minor"/>
      </rPr>
      <t xml:space="preserve">
※ 129-402호 CCTV 문의 -&gt; C조 출근할때 연락하시라고 안내 요망</t>
    </r>
    <phoneticPr fontId="5" type="noConversion"/>
  </si>
  <si>
    <t>야1</t>
    <phoneticPr fontId="5" type="noConversion"/>
  </si>
  <si>
    <t>17:14</t>
    <phoneticPr fontId="5" type="noConversion"/>
  </si>
  <si>
    <t xml:space="preserve">시설물 </t>
    <phoneticPr fontId="5" type="noConversion"/>
  </si>
  <si>
    <t>차단바</t>
    <phoneticPr fontId="5" type="noConversion"/>
  </si>
  <si>
    <t>3번차단바(방문 출차) 작동이상.</t>
    <phoneticPr fontId="5" type="noConversion"/>
  </si>
  <si>
    <t>최기호</t>
    <phoneticPr fontId="5" type="noConversion"/>
  </si>
  <si>
    <t>완료B</t>
    <phoneticPr fontId="5" type="noConversion"/>
  </si>
  <si>
    <t>18:20</t>
    <phoneticPr fontId="5" type="noConversion"/>
  </si>
  <si>
    <t>자이안센터</t>
    <phoneticPr fontId="5" type="noConversion"/>
  </si>
  <si>
    <t>방역</t>
    <phoneticPr fontId="5" type="noConversion"/>
  </si>
  <si>
    <t>대연회장</t>
    <phoneticPr fontId="5" type="noConversion"/>
  </si>
  <si>
    <t>류정희</t>
    <phoneticPr fontId="5" type="noConversion"/>
  </si>
  <si>
    <t>18:26</t>
    <phoneticPr fontId="5" type="noConversion"/>
  </si>
  <si>
    <t>136-1501</t>
    <phoneticPr fontId="5" type="noConversion"/>
  </si>
  <si>
    <t>민원처리</t>
    <phoneticPr fontId="5" type="noConversion"/>
  </si>
  <si>
    <t>공사소음</t>
    <phoneticPr fontId="5" type="noConversion"/>
  </si>
  <si>
    <t>위층에서 공사소음 들린다함.</t>
    <phoneticPr fontId="5" type="noConversion"/>
  </si>
  <si>
    <t>18:29</t>
    <phoneticPr fontId="5" type="noConversion"/>
  </si>
  <si>
    <t>103-1703</t>
    <phoneticPr fontId="5" type="noConversion"/>
  </si>
  <si>
    <t>층간소음</t>
    <phoneticPr fontId="5" type="noConversion"/>
  </si>
  <si>
    <t>선거관련 대연회장 방역. /선관위 위탁 사설방역업체.</t>
    <phoneticPr fontId="5" type="noConversion"/>
  </si>
  <si>
    <t>103-1803에서 생활소음 심하다함.</t>
    <phoneticPr fontId="5" type="noConversion"/>
  </si>
  <si>
    <t>IP로 입주민(아이들)에게 자제요청.</t>
    <phoneticPr fontId="5" type="noConversion"/>
  </si>
  <si>
    <t>초소대원출동-&gt;136-1901공사중단 조치.</t>
    <phoneticPr fontId="5" type="noConversion"/>
  </si>
  <si>
    <t>19:11</t>
    <phoneticPr fontId="5" type="noConversion"/>
  </si>
  <si>
    <t>110-1801</t>
    <phoneticPr fontId="5" type="noConversion"/>
  </si>
  <si>
    <t>화재_해제</t>
    <phoneticPr fontId="5" type="noConversion"/>
  </si>
  <si>
    <t>초소대원 출동-&gt; 음식물을 태운걸로 확인.</t>
    <phoneticPr fontId="5" type="noConversion"/>
  </si>
  <si>
    <t>육백근</t>
    <phoneticPr fontId="5" type="noConversion"/>
  </si>
  <si>
    <t>21:34</t>
    <phoneticPr fontId="5" type="noConversion"/>
  </si>
  <si>
    <t>4게이트</t>
    <phoneticPr fontId="5" type="noConversion"/>
  </si>
  <si>
    <t>시설물</t>
    <phoneticPr fontId="5" type="noConversion"/>
  </si>
  <si>
    <t>4게이트 2번 차단바 파손정황 CCTV확인되어 익일 B조 야간근무시 차주에 연락예정. / 3/6 22:35경 164루1169(108-2901)</t>
    <phoneticPr fontId="5" type="noConversion"/>
  </si>
  <si>
    <t>이주내</t>
    <phoneticPr fontId="5" type="noConversion"/>
  </si>
  <si>
    <t>22:17</t>
    <phoneticPr fontId="5" type="noConversion"/>
  </si>
  <si>
    <t>121-103</t>
    <phoneticPr fontId="5" type="noConversion"/>
  </si>
  <si>
    <t>비상 욕실/해제</t>
    <phoneticPr fontId="5" type="noConversion"/>
  </si>
  <si>
    <t>22:25</t>
    <phoneticPr fontId="5" type="noConversion"/>
  </si>
  <si>
    <t>초소대원 출동/확인-&gt; 홈패드 에러(비상벨 정지안됨)-&gt; AS안내.</t>
    <phoneticPr fontId="5" type="noConversion"/>
  </si>
  <si>
    <t>22:28</t>
    <phoneticPr fontId="5" type="noConversion"/>
  </si>
  <si>
    <t>117-1802</t>
    <phoneticPr fontId="5" type="noConversion"/>
  </si>
  <si>
    <t>비상 금고/해제</t>
    <phoneticPr fontId="5" type="noConversion"/>
  </si>
  <si>
    <t>이원식</t>
    <phoneticPr fontId="5" type="noConversion"/>
  </si>
  <si>
    <t>ERP접수, 안내문 부착, 개방조치.</t>
    <phoneticPr fontId="5" type="noConversion"/>
  </si>
  <si>
    <t>리셋 조치-&gt; 정상작동</t>
    <phoneticPr fontId="5" type="noConversion"/>
  </si>
  <si>
    <t>4게이트 2번 차단바 파손심해 개방.</t>
    <phoneticPr fontId="5" type="noConversion"/>
  </si>
  <si>
    <t>126-2502</t>
    <phoneticPr fontId="5" type="noConversion"/>
  </si>
  <si>
    <t>23:31</t>
    <phoneticPr fontId="5" type="noConversion"/>
  </si>
  <si>
    <t>IP로 확인/입주민 오작동.</t>
    <phoneticPr fontId="5" type="noConversion"/>
  </si>
  <si>
    <t>01:11</t>
    <phoneticPr fontId="5" type="noConversion"/>
  </si>
  <si>
    <t>128동</t>
    <phoneticPr fontId="5" type="noConversion"/>
  </si>
  <si>
    <t>화재경보</t>
    <phoneticPr fontId="5" type="noConversion"/>
  </si>
  <si>
    <t xml:space="preserve">수신반 화재경보   </t>
    <phoneticPr fontId="5" type="noConversion"/>
  </si>
  <si>
    <t>초소대원 2명출동 --&gt; 홍원표대원 1층~27층, 최기준대원 B1,B2,1층 및 27층
을 나눠서 순찰--&gt; 특이사항 없음--&gt; 화재경보해재</t>
    <phoneticPr fontId="5" type="noConversion"/>
  </si>
  <si>
    <t>04:36</t>
    <phoneticPr fontId="5" type="noConversion"/>
  </si>
  <si>
    <t>기타</t>
    <phoneticPr fontId="5" type="noConversion"/>
  </si>
  <si>
    <t>선거관련 차량(1톤 포터) 지상입차.</t>
    <phoneticPr fontId="5" type="noConversion"/>
  </si>
  <si>
    <t>21:18</t>
    <phoneticPr fontId="5" type="noConversion"/>
  </si>
  <si>
    <t>분리봉</t>
    <phoneticPr fontId="5" type="noConversion"/>
  </si>
  <si>
    <t>출차방향 분리봉 파손.</t>
    <phoneticPr fontId="5" type="noConversion"/>
  </si>
  <si>
    <t>ERP접수</t>
    <phoneticPr fontId="5" type="noConversion"/>
  </si>
  <si>
    <t>04:30</t>
    <phoneticPr fontId="5" type="noConversion"/>
  </si>
  <si>
    <t>센터 시건해제 및 점등. 대연회장 개방. (투표소설치 관련)</t>
    <phoneticPr fontId="5" type="noConversion"/>
  </si>
  <si>
    <t>05:30</t>
    <phoneticPr fontId="5" type="noConversion"/>
  </si>
  <si>
    <t>센터1층 (베리타스상가 방향) 공동현관문 개방고정.</t>
    <phoneticPr fontId="5" type="noConversion"/>
  </si>
  <si>
    <t xml:space="preserve">
Ⓑ**선거일(3/9) 대연회장 투표소 운영**
9일 04:30 센터시건 해제(베리타스방향) 및 점등, 대연회장(투표소)개방. /선관위 준비 작업 예정. → 05:30 베리타스 상가 방향 문개방. → 투표종료후 원위치(18시 이후)  // 확진자 투표(18:00~19:30) 관련 베리타스 반대편 문개방(17:55) → 투표종료 후 원위치.(19:30이후)
*** 대연회장 키는 10일 주간 지원대리, 지원팀장에게 반납.***
Ⓑ선거 관련 문의 : 2투표소 관리관 권소연 010 2558 0992
</t>
    <phoneticPr fontId="5" type="noConversion"/>
  </si>
  <si>
    <t>Ⓑ4게이트 2번 차단바 파손→ERP접수, 안내문 부착, 개방조치.
Ⓑ 4게이트 2번 차단바 파손정황 CCTV확인되어 익일 B조 야간근무시 차주에 연락예정. / 3/6 22:35경 164루1169(108-2901
Ⓑ5초소 IP 수리완료.(정상작동)
Ⓑ115-2501 입주민(010 5236 1421)CCTV조회건 연락요망.( 3/10 C조 윤현석대원)</t>
    <phoneticPr fontId="5" type="noConversion"/>
  </si>
  <si>
    <t>수</t>
    <phoneticPr fontId="5" type="noConversion"/>
  </si>
  <si>
    <t>주2</t>
    <phoneticPr fontId="5" type="noConversion"/>
  </si>
  <si>
    <t>09:12</t>
    <phoneticPr fontId="5" type="noConversion"/>
  </si>
  <si>
    <t>109-2001</t>
    <phoneticPr fontId="5" type="noConversion"/>
  </si>
  <si>
    <t>드릴소리가 들린다는 민원(민원인: 010-6335-1731)</t>
    <phoneticPr fontId="5" type="noConversion"/>
  </si>
  <si>
    <t>09:13</t>
    <phoneticPr fontId="5" type="noConversion"/>
  </si>
  <si>
    <t>109-2802</t>
    <phoneticPr fontId="5" type="noConversion"/>
  </si>
  <si>
    <t>09:17</t>
    <phoneticPr fontId="5" type="noConversion"/>
  </si>
  <si>
    <t>3초소</t>
    <phoneticPr fontId="5" type="noConversion"/>
  </si>
  <si>
    <t>습득물</t>
    <phoneticPr fontId="5" type="noConversion"/>
  </si>
  <si>
    <t>108-1202 입주민 카드지갑 습득</t>
    <phoneticPr fontId="5" type="noConversion"/>
  </si>
  <si>
    <t>09:23</t>
    <phoneticPr fontId="5" type="noConversion"/>
  </si>
  <si>
    <t>117-B1</t>
    <phoneticPr fontId="5" type="noConversion"/>
  </si>
  <si>
    <t>카드 안된다고 117-1902 입주민 민원</t>
    <phoneticPr fontId="5" type="noConversion"/>
  </si>
  <si>
    <t>3초소 원형준 대원 출동 -&gt; 특이사항 없음 -&gt; 민원인에 내용전달</t>
    <phoneticPr fontId="5" type="noConversion"/>
  </si>
  <si>
    <t>108-1202 입주민과 통화 -&gt; 3초소 보관중이라고 내용전달 -&gt; 습득물 찾아감</t>
    <phoneticPr fontId="5" type="noConversion"/>
  </si>
  <si>
    <t>09:44</t>
    <phoneticPr fontId="5" type="noConversion"/>
  </si>
  <si>
    <t>134-1203</t>
    <phoneticPr fontId="5" type="noConversion"/>
  </si>
  <si>
    <t>07:55</t>
    <phoneticPr fontId="5" type="noConversion"/>
  </si>
  <si>
    <t>143-B2</t>
    <phoneticPr fontId="5" type="noConversion"/>
  </si>
  <si>
    <t xml:space="preserve">호출X </t>
    <phoneticPr fontId="5" type="noConversion"/>
  </si>
  <si>
    <t>상황실 이대진 대원 출동 -&gt; 정상작동 확인</t>
    <phoneticPr fontId="5" type="noConversion"/>
  </si>
  <si>
    <t>09:52</t>
    <phoneticPr fontId="5" type="noConversion"/>
  </si>
  <si>
    <t>10:50</t>
    <phoneticPr fontId="5" type="noConversion"/>
  </si>
  <si>
    <t>141-1202</t>
    <phoneticPr fontId="5" type="noConversion"/>
  </si>
  <si>
    <t>10:51</t>
    <phoneticPr fontId="5" type="noConversion"/>
  </si>
  <si>
    <t>센터 투표장소(연회장) 순찰</t>
    <phoneticPr fontId="5" type="noConversion"/>
  </si>
  <si>
    <t>아침부터 위층(1302-공실)에서 공사하는 소음이 난다는 민원</t>
    <phoneticPr fontId="5" type="noConversion"/>
  </si>
  <si>
    <t>10:29</t>
    <phoneticPr fontId="5" type="noConversion"/>
  </si>
  <si>
    <t>11:00</t>
    <phoneticPr fontId="5" type="noConversion"/>
  </si>
  <si>
    <t>117-2302</t>
    <phoneticPr fontId="5" type="noConversion"/>
  </si>
  <si>
    <t>공동현관문에서 모르는 사람이 세대로 호출하여 문열라고 했다고 함(민원인: 010-4201-7881)</t>
    <phoneticPr fontId="5" type="noConversion"/>
  </si>
  <si>
    <t>인테리어를 하는지 공사소음이 난다는 민원(민원인: 010-8704-5544)</t>
    <phoneticPr fontId="5" type="noConversion"/>
  </si>
  <si>
    <t>103-101</t>
    <phoneticPr fontId="5" type="noConversion"/>
  </si>
  <si>
    <t>9초소 허명 대원 출동 -&gt; 1302호에서 도배 작업으로 확인 -&gt; 주의조치</t>
    <phoneticPr fontId="5" type="noConversion"/>
  </si>
  <si>
    <t>10:40</t>
    <phoneticPr fontId="5" type="noConversion"/>
  </si>
  <si>
    <t>잔디훼손</t>
    <phoneticPr fontId="5" type="noConversion"/>
  </si>
  <si>
    <t>6초소 문완수 대원 출동 -&gt; 순찰 및 세대방문했으나 소음없음</t>
    <phoneticPr fontId="5" type="noConversion"/>
  </si>
  <si>
    <t>116동 공터</t>
    <phoneticPr fontId="5" type="noConversion"/>
  </si>
  <si>
    <t>116동앞 실계천, 공터에서 골프 연습으로 잔디 훼손 민원(116-202, 010-8979-6070)</t>
    <phoneticPr fontId="5" type="noConversion"/>
  </si>
  <si>
    <t>차주(010-3333-3560)와 통화 -&gt; 이동주차요청-&gt; 건물안쪽 카라반 앞에 주차함 -&gt; 기존 자리에 주차금지 오뚜기 설치</t>
  </si>
  <si>
    <t>11:48</t>
    <phoneticPr fontId="5" type="noConversion"/>
  </si>
  <si>
    <t>143-B1</t>
    <phoneticPr fontId="5" type="noConversion"/>
  </si>
  <si>
    <t>공동현관문 앞에 불법주차한 차량 단속(민원인: 010-3245-0188)</t>
    <phoneticPr fontId="5" type="noConversion"/>
  </si>
  <si>
    <t>진행중</t>
    <phoneticPr fontId="5" type="noConversion"/>
  </si>
  <si>
    <t>상황실 이대진 대원 출동 -&gt; 장소는 확인, 사람은 이미 없음 상황종료</t>
    <phoneticPr fontId="5" type="noConversion"/>
  </si>
  <si>
    <t>A. 4게이트 캠핑카 건물안쪽 카라반 앞으로 이동주차 및 주차금지 오뚜기 설치</t>
    <phoneticPr fontId="5" type="noConversion"/>
  </si>
  <si>
    <t>12:01</t>
    <phoneticPr fontId="5" type="noConversion"/>
  </si>
  <si>
    <t>102-103</t>
    <phoneticPr fontId="5" type="noConversion"/>
  </si>
  <si>
    <t>방범_적외선</t>
    <phoneticPr fontId="5" type="noConversion"/>
  </si>
  <si>
    <t>9초소 허명 대원 출동 -&gt; 58수8299(143-1003,010-5797-7644), 137마2691(143-2001, 010-6325-2061), 282로1816(143-703, 010-3898-4139), 31무9162(143-1604, 010-3356-4063), 57버4093(143-1502, 010-8417-1230) 이동주차 조치</t>
    <phoneticPr fontId="5" type="noConversion"/>
  </si>
  <si>
    <t>IP 연락 -&gt; 입주민 창문개방하여 기기작동</t>
    <phoneticPr fontId="5" type="noConversion"/>
  </si>
  <si>
    <t>14:08</t>
    <phoneticPr fontId="5" type="noConversion"/>
  </si>
  <si>
    <t>103동</t>
    <phoneticPr fontId="5" type="noConversion"/>
  </si>
  <si>
    <t>위층에서 쿵쿵 걷는 소리가 심하다며 안내방송 요청(민원인: 103-1802, 010-8770-8732)</t>
    <phoneticPr fontId="5" type="noConversion"/>
  </si>
  <si>
    <t>10:22경 21층 1호기 좌측 세대 입주민이 1호기로 내려와서 지하1층 공동현관문에서 잘못 호출한 것으로 추정 -&gt; 민원인에 수차례 통화시도했으나 통화 안됨 -&gt; 내일(3/10) 내용전달 예정(A조)</t>
    <phoneticPr fontId="5" type="noConversion"/>
  </si>
  <si>
    <t>14:42</t>
  </si>
  <si>
    <t>138-2801</t>
  </si>
  <si>
    <t>14:35</t>
    <phoneticPr fontId="5" type="noConversion"/>
  </si>
  <si>
    <t>서초경찰서 형사과 강력2팀 피의자 동선 파악위해 공문지참하여 CCTV 열람 요청(최병규 형사)</t>
    <phoneticPr fontId="5" type="noConversion"/>
  </si>
  <si>
    <t>2게이트 및 2게이트앞 출입구 등 피의자 동선 CCTV 열람</t>
    <phoneticPr fontId="5" type="noConversion"/>
  </si>
  <si>
    <t>상황실 이대진 대원 출동 -&gt; 정상작동 확인</t>
    <phoneticPr fontId="5" type="noConversion"/>
  </si>
  <si>
    <t>Ⓑ**선거일(3/9) 대연회장 투표소 운영**
9일 04:30 센터시건 해제(베리타스방향) 및 점등, 대연회장(투표소)개방. /선관위 준비 작업 예정. → 05:30 베리타스 상가 방향 문개방. → 투표종료후 원위치(18시 이후)  // 확진자 투표(18:00~19:30) 관련 베리타스 반대편 문개방(17:55) → 투표종료 후 원위치.(19:30이후)
*** 대연회장 키는 10일 주간 지원대리, 지원팀장에게 반납.***
Ⓑ선거 관련 문의 : 2투표소 관리관 권소연 010 2558 0992
Ⓑ4게이트 2번 차단바 파손→ERP접수, 안내문 부착, 개방조치.
Ⓑ 4게이트 2번 차단바 파손정황 CCTV확인되어 익일 B조 야간근무시 차주에 연락예정. / 3/6 22:35경 164루1169(108-2901
Ⓑ5초소 IP 수리완료.(정상작동)
Ⓑ115-2501 입주민(010 5236 1421)CCTV조회건 연락요망.( 3/10 C조 윤현석대원)</t>
    <phoneticPr fontId="5" type="noConversion"/>
  </si>
  <si>
    <t>야2</t>
    <phoneticPr fontId="5" type="noConversion"/>
  </si>
  <si>
    <t>17:00</t>
    <phoneticPr fontId="5" type="noConversion"/>
  </si>
  <si>
    <t>114-701</t>
    <phoneticPr fontId="5" type="noConversion"/>
  </si>
  <si>
    <t>비상_안방 해재</t>
    <phoneticPr fontId="5" type="noConversion"/>
  </si>
  <si>
    <t>IP 통화 --&gt; 세대원 오작동</t>
    <phoneticPr fontId="5" type="noConversion"/>
  </si>
  <si>
    <t>17:04</t>
    <phoneticPr fontId="5" type="noConversion"/>
  </si>
  <si>
    <t>138-2003</t>
    <phoneticPr fontId="5" type="noConversion"/>
  </si>
  <si>
    <t>120-403</t>
    <phoneticPr fontId="5" type="noConversion"/>
  </si>
  <si>
    <t>18:47</t>
    <phoneticPr fontId="5" type="noConversion"/>
  </si>
  <si>
    <t>선관위차량</t>
    <phoneticPr fontId="5" type="noConversion"/>
  </si>
  <si>
    <t>22:23</t>
    <phoneticPr fontId="5" type="noConversion"/>
  </si>
  <si>
    <t>102-2402</t>
    <phoneticPr fontId="5" type="noConversion"/>
  </si>
  <si>
    <t>비상_홈넷 해재</t>
    <phoneticPr fontId="5" type="noConversion"/>
  </si>
  <si>
    <t xml:space="preserve">대통령 선거 끝나고 대연회실 방역 작업 실시 함 -&gt; 22시경 환기 후 연회장 시건 함 </t>
    <phoneticPr fontId="5" type="noConversion"/>
  </si>
  <si>
    <t>대통령 선거 관련 선관위 차량 (75거5749, 91소3701, 09마4756) 입/출차</t>
    <phoneticPr fontId="5" type="noConversion"/>
  </si>
  <si>
    <t>00:11</t>
    <phoneticPr fontId="5" type="noConversion"/>
  </si>
  <si>
    <t>116-1101</t>
    <phoneticPr fontId="5" type="noConversion"/>
  </si>
  <si>
    <t>비상 안방 / 해제</t>
    <phoneticPr fontId="5" type="noConversion"/>
  </si>
  <si>
    <t>00:31</t>
    <phoneticPr fontId="5" type="noConversion"/>
  </si>
  <si>
    <t>110-1601</t>
    <phoneticPr fontId="5" type="noConversion"/>
  </si>
  <si>
    <t>1501에서 벽을치는소음 민원</t>
    <phoneticPr fontId="5" type="noConversion"/>
  </si>
  <si>
    <t xml:space="preserve">IP 통화 --&gt; 세대원 오작동 확인 </t>
    <phoneticPr fontId="5" type="noConversion"/>
  </si>
  <si>
    <t>초소대원 출동 --&gt;방문및 인터폰거부하여 민원세대 내용전달, 1601에서 경찰에 직접신고한다고함</t>
    <phoneticPr fontId="5" type="noConversion"/>
  </si>
  <si>
    <t xml:space="preserve">B.3월6일 22:35 4게이트 2번차단바 파손건 발생 164루1169(108-2901)
010-3922-8070  --&gt; 3월9일 17:45 사고사실인정, 익일 지원센터와 연락처리
B.2게이트 차선 분리봉 파손건 107-2102(010-5168-1557) --&gt; 익일 지원센터에서 금액산정해서 연락 달라고함
</t>
    <phoneticPr fontId="5" type="noConversion"/>
  </si>
  <si>
    <t>02:24</t>
    <phoneticPr fontId="5" type="noConversion"/>
  </si>
  <si>
    <t>6게스트룸</t>
    <phoneticPr fontId="5" type="noConversion"/>
  </si>
  <si>
    <t>소음</t>
    <phoneticPr fontId="5" type="noConversion"/>
  </si>
  <si>
    <t>5게스트룸이 너무 시끄럽다는 민원</t>
    <phoneticPr fontId="5" type="noConversion"/>
  </si>
  <si>
    <t xml:space="preserve">순찰대원 출동 --&gt; 자제요청 </t>
    <phoneticPr fontId="5" type="noConversion"/>
  </si>
  <si>
    <t>목</t>
    <phoneticPr fontId="5" type="noConversion"/>
  </si>
  <si>
    <t>주1</t>
    <phoneticPr fontId="5" type="noConversion"/>
  </si>
  <si>
    <t>08:55</t>
    <phoneticPr fontId="5" type="noConversion"/>
  </si>
  <si>
    <t>민원업무</t>
    <phoneticPr fontId="5" type="noConversion"/>
  </si>
  <si>
    <t>승강기</t>
    <phoneticPr fontId="5" type="noConversion"/>
  </si>
  <si>
    <t>115-2002호 입주민이 승강기 내부 방송 소리가 너무 큼 수정요청</t>
    <phoneticPr fontId="5" type="noConversion"/>
  </si>
  <si>
    <t>09:30</t>
    <phoneticPr fontId="5" type="noConversion"/>
  </si>
  <si>
    <t>2게이트</t>
    <phoneticPr fontId="5" type="noConversion"/>
  </si>
  <si>
    <t>차량사고</t>
    <phoneticPr fontId="5" type="noConversion"/>
  </si>
  <si>
    <t>09:36</t>
    <phoneticPr fontId="5" type="noConversion"/>
  </si>
  <si>
    <t>126-1F</t>
    <phoneticPr fontId="5" type="noConversion"/>
  </si>
  <si>
    <t>순찰보고</t>
    <phoneticPr fontId="5" type="noConversion"/>
  </si>
  <si>
    <t>126동 1층 필로티 시건장치고장</t>
    <phoneticPr fontId="5" type="noConversion"/>
  </si>
  <si>
    <t>점검 후 ERP등록</t>
    <phoneticPr fontId="5" type="noConversion"/>
  </si>
  <si>
    <t>2게이트 출차 방향 외부에서 차량추돌사고발생 --&gt;1초소 대원 보고</t>
    <phoneticPr fontId="5" type="noConversion"/>
  </si>
  <si>
    <t xml:space="preserve">상황실대원출동--&gt;운전미숙으로 혼자 추돌 --&gt;아파트화단벽파손됨
사고운전자: 조혜인 010-7137-0573
사고차량번호: 01고 4152 
* AXA 사고접수번호: 22-00037668
* 보상담당자: 김나연(직통번호: 02-6002-9012/팩스 : 031-303-9415)                             </t>
    <phoneticPr fontId="5" type="noConversion"/>
  </si>
  <si>
    <t>10:20</t>
    <phoneticPr fontId="5" type="noConversion"/>
  </si>
  <si>
    <t>5게이트</t>
    <phoneticPr fontId="5" type="noConversion"/>
  </si>
  <si>
    <t>차단기수리</t>
    <phoneticPr fontId="5" type="noConversion"/>
  </si>
  <si>
    <t>기전실 차단기 수리 실시</t>
    <phoneticPr fontId="5" type="noConversion"/>
  </si>
  <si>
    <t>10:25</t>
    <phoneticPr fontId="5" type="noConversion"/>
  </si>
  <si>
    <t xml:space="preserve">2게이트 </t>
    <phoneticPr fontId="5" type="noConversion"/>
  </si>
  <si>
    <t xml:space="preserve">차단봉 </t>
    <phoneticPr fontId="5" type="noConversion"/>
  </si>
  <si>
    <t>영선팀 차단봉 수리 실시</t>
    <phoneticPr fontId="5" type="noConversion"/>
  </si>
  <si>
    <t>CCTV확인 --&gt;완료</t>
    <phoneticPr fontId="5" type="noConversion"/>
  </si>
  <si>
    <r>
      <t>CCTV확인 중--&gt;</t>
    </r>
    <r>
      <rPr>
        <sz val="10"/>
        <color rgb="FFFF0000"/>
        <rFont val="맑은 고딕"/>
        <family val="3"/>
        <charset val="129"/>
        <scheme val="minor"/>
      </rPr>
      <t>PC 고장으로 개선안됨</t>
    </r>
    <phoneticPr fontId="5" type="noConversion"/>
  </si>
  <si>
    <t>5초소대원출동--&gt;소리확인 --&gt; FM엘지 내용접수--&gt;볼륨조정완료</t>
    <phoneticPr fontId="5" type="noConversion"/>
  </si>
  <si>
    <t>12:44</t>
    <phoneticPr fontId="5" type="noConversion"/>
  </si>
  <si>
    <t>105-2501</t>
    <phoneticPr fontId="5" type="noConversion"/>
  </si>
  <si>
    <t>민원업무</t>
    <phoneticPr fontId="5" type="noConversion"/>
  </si>
  <si>
    <t>공사소음</t>
    <phoneticPr fontId="5" type="noConversion"/>
  </si>
  <si>
    <t>너무 시끄러워 오늘 언제 까지 시끄러운지 알려 달라함 010-2429-4884</t>
    <phoneticPr fontId="5" type="noConversion"/>
  </si>
  <si>
    <t>1701호 공사세대 010-9959-5502는 필름작업 및 타일 절단작업 중
2901호 공사세대 010-7132-2407 다음 주까지 철거작업한다고함
--&gt; 피드백드림</t>
    <phoneticPr fontId="5" type="noConversion"/>
  </si>
  <si>
    <t>124-1.2</t>
    <phoneticPr fontId="5" type="noConversion"/>
  </si>
  <si>
    <t>생활업무</t>
    <phoneticPr fontId="5" type="noConversion"/>
  </si>
  <si>
    <t>손소독제</t>
    <phoneticPr fontId="5" type="noConversion"/>
  </si>
  <si>
    <t>13:30</t>
    <phoneticPr fontId="5" type="noConversion"/>
  </si>
  <si>
    <t>상황실대원출동--&gt;교체완료</t>
    <phoneticPr fontId="5" type="noConversion"/>
  </si>
  <si>
    <t>117-b1f</t>
    <phoneticPr fontId="5" type="noConversion"/>
  </si>
  <si>
    <t xml:space="preserve">로비인터폰 나사 분실로 곧 떨어질것 같음 </t>
    <phoneticPr fontId="5" type="noConversion"/>
  </si>
  <si>
    <t>상황실대원출동--&gt;부착완료</t>
    <phoneticPr fontId="5" type="noConversion"/>
  </si>
  <si>
    <t>14:23</t>
    <phoneticPr fontId="5" type="noConversion"/>
  </si>
  <si>
    <t>121-b2f</t>
    <phoneticPr fontId="5" type="noConversion"/>
  </si>
  <si>
    <t>14:25</t>
    <phoneticPr fontId="5" type="noConversion"/>
  </si>
  <si>
    <t>121동 지하2층 공동현관 개방 확인됨</t>
    <phoneticPr fontId="5" type="noConversion"/>
  </si>
  <si>
    <t xml:space="preserve">5초소대원 --&gt;리셋 후 정상 작동 </t>
    <phoneticPr fontId="5" type="noConversion"/>
  </si>
  <si>
    <t>120-b2f</t>
    <phoneticPr fontId="5" type="noConversion"/>
  </si>
  <si>
    <t>120동 지하2층 공동현관 개방 확인됨</t>
    <phoneticPr fontId="5" type="noConversion"/>
  </si>
  <si>
    <t>15:10</t>
    <phoneticPr fontId="5" type="noConversion"/>
  </si>
  <si>
    <t>센터 요청/135동만 세대내 흡연금지방송 요청</t>
    <phoneticPr fontId="5" type="noConversion"/>
  </si>
  <si>
    <t>상황실 방송실시</t>
    <phoneticPr fontId="5" type="noConversion"/>
  </si>
  <si>
    <t>104-6f</t>
    <phoneticPr fontId="5" type="noConversion"/>
  </si>
  <si>
    <t>적치물</t>
    <phoneticPr fontId="5" type="noConversion"/>
  </si>
  <si>
    <t>104동 6층 비상계단 적치물 확인요청</t>
    <phoneticPr fontId="5" type="noConversion"/>
  </si>
  <si>
    <t>2초소대원출동--&gt;사진촬영 및 이윤정 주임께 보고</t>
    <phoneticPr fontId="5" type="noConversion"/>
  </si>
  <si>
    <t>127-1.2호기</t>
    <phoneticPr fontId="5" type="noConversion"/>
  </si>
  <si>
    <t>133-1.2호기</t>
    <phoneticPr fontId="5" type="noConversion"/>
  </si>
  <si>
    <t>주차단속   10대,  이동주차  8대, 경고장발부  2대</t>
    <phoneticPr fontId="5" type="noConversion"/>
  </si>
  <si>
    <r>
      <t>C. 4게이트 2번차단바 파손건 처리 --&gt;</t>
    </r>
    <r>
      <rPr>
        <sz val="10"/>
        <color rgb="FFFF0000"/>
        <rFont val="맑은 고딕"/>
        <family val="3"/>
        <charset val="129"/>
        <scheme val="minor"/>
      </rPr>
      <t>차단바: C조 자체처리 완료함 (지원센터보고완료)--&gt;입주민께 처리내용연락함</t>
    </r>
    <r>
      <rPr>
        <sz val="10"/>
        <rFont val="맑은 고딕"/>
        <family val="3"/>
        <charset val="129"/>
        <scheme val="minor"/>
      </rPr>
      <t xml:space="preserve">
C. 2게이트 차선 분리봉 파손건 107-2102(010-5168-1557) --&gt;</t>
    </r>
    <r>
      <rPr>
        <sz val="10"/>
        <color rgb="FFFF0000"/>
        <rFont val="맑은 고딕"/>
        <family val="3"/>
        <charset val="129"/>
        <scheme val="minor"/>
      </rPr>
      <t>차단봉: 영선팀에서 자체처리--&gt;입주민께 처리내용문자연락함</t>
    </r>
    <r>
      <rPr>
        <sz val="10"/>
        <rFont val="맑은 고딕"/>
        <family val="3"/>
        <charset val="129"/>
        <scheme val="minor"/>
      </rPr>
      <t xml:space="preserve">
C. </t>
    </r>
    <r>
      <rPr>
        <sz val="10"/>
        <color rgb="FFFF0000"/>
        <rFont val="맑은 고딕"/>
        <family val="3"/>
        <charset val="129"/>
        <scheme val="minor"/>
      </rPr>
      <t>2게이트 출차 방향 외부에서 차량추돌사고발생--&gt;보험접수완료--&gt;영선과장보고완료</t>
    </r>
    <r>
      <rPr>
        <sz val="10"/>
        <rFont val="맑은 고딕"/>
        <family val="3"/>
        <charset val="129"/>
        <scheme val="minor"/>
      </rPr>
      <t xml:space="preserve">
</t>
    </r>
    <r>
      <rPr>
        <sz val="10"/>
        <color rgb="FF0000FF"/>
        <rFont val="맑은 고딕"/>
        <family val="3"/>
        <charset val="129"/>
        <scheme val="minor"/>
      </rPr>
      <t>C. 상황실 보드판에 적힌 5개는 고치기 힘들다함--&gt;전기과
C. 폐기물관련해서 해당초소 근무시 순찰 철저히 할 것
C. 주간업무보고 전달  
C. 126동 1층 필로티 시건장치고장 → 점검 후 ERP등록</t>
    </r>
    <phoneticPr fontId="5" type="noConversion"/>
  </si>
  <si>
    <t>15:50</t>
    <phoneticPr fontId="5" type="noConversion"/>
  </si>
  <si>
    <t>주차관리</t>
    <phoneticPr fontId="5" type="noConversion"/>
  </si>
  <si>
    <t>6초소대원출동--&gt;27마0365 116-902호 차량으로 확인--&gt;세대방문 이동주차요청 --&gt;애기랑 혼자있어서 누가 오기로 했는데 오면 근방 빼겠다고함--&gt;피드백함</t>
    <phoneticPr fontId="5" type="noConversion"/>
  </si>
  <si>
    <t>차선을 두개 물고 주차하는 상습차량이라고 함 010-3167-2749</t>
    <phoneticPr fontId="5" type="noConversion"/>
  </si>
  <si>
    <t>센터 요청/교체 요청</t>
    <phoneticPr fontId="5" type="noConversion"/>
  </si>
  <si>
    <t>목</t>
    <phoneticPr fontId="5" type="noConversion"/>
  </si>
  <si>
    <t>야1</t>
    <phoneticPr fontId="5" type="noConversion"/>
  </si>
  <si>
    <t>17:28</t>
    <phoneticPr fontId="5" type="noConversion"/>
  </si>
  <si>
    <t>143-1803</t>
    <phoneticPr fontId="5" type="noConversion"/>
  </si>
  <si>
    <t>비상_안방</t>
    <phoneticPr fontId="5" type="noConversion"/>
  </si>
  <si>
    <t>IP 연락 -&gt; 입주민 오작동</t>
    <phoneticPr fontId="5" type="noConversion"/>
  </si>
  <si>
    <t>이종화</t>
    <phoneticPr fontId="5" type="noConversion"/>
  </si>
  <si>
    <t>완료A</t>
    <phoneticPr fontId="5" type="noConversion"/>
  </si>
  <si>
    <t>18:15</t>
    <phoneticPr fontId="5" type="noConversion"/>
  </si>
  <si>
    <t>19:30</t>
    <phoneticPr fontId="5" type="noConversion"/>
  </si>
  <si>
    <t>전동</t>
    <phoneticPr fontId="5" type="noConversion"/>
  </si>
  <si>
    <t>안내방송</t>
    <phoneticPr fontId="5" type="noConversion"/>
  </si>
  <si>
    <t>반려동물 배설물 처리 안내</t>
    <phoneticPr fontId="5" type="noConversion"/>
  </si>
  <si>
    <t>18:40</t>
    <phoneticPr fontId="5" type="noConversion"/>
  </si>
  <si>
    <t>생활업무</t>
    <phoneticPr fontId="5" type="noConversion"/>
  </si>
  <si>
    <t>민원업무</t>
    <phoneticPr fontId="5" type="noConversion"/>
  </si>
  <si>
    <t>CCTV</t>
    <phoneticPr fontId="5" type="noConversion"/>
  </si>
  <si>
    <t>상황실 대원 2인 출동 -&gt; 현수막 제거완료</t>
    <phoneticPr fontId="5" type="noConversion"/>
  </si>
  <si>
    <t>113-114동</t>
    <phoneticPr fontId="5" type="noConversion"/>
  </si>
  <si>
    <t>113동, 114동 사이 코로나 관련 현수막 제거 요청</t>
    <phoneticPr fontId="5" type="noConversion"/>
  </si>
  <si>
    <t>140-2301</t>
    <phoneticPr fontId="5" type="noConversion"/>
  </si>
  <si>
    <t>악어 놀이터에서 퀵보드 분실(민원인: 010-4884-2880)</t>
    <phoneticPr fontId="5" type="noConversion"/>
  </si>
  <si>
    <r>
      <t xml:space="preserve">C. 4게이트 2번차단바 파손건 처리 --&gt;차단바: C조 자체처리 완료함 (지원센터보고완료)--&gt;입주민께 처리내용연락함
C. 2게이트 차선 분리봉 파손건 107-2102(010-5168-1557) --&gt;차단봉: 영선팀에서 자체처리--&gt;입주민께 처리내용문자연락함
C. 2게이트 출차 방향 외부에서 차량추돌사고발생--&gt;보험접수완료--&gt;영선과장보고완료
C. 상황실 보드판에 적힌 5개는 고치기 힘들다함--&gt;전기과
C. 폐기물관련해서 해당초소 근무시 순찰 철저히 할 것
C. 주간업무보고 전달  
C. 126동 1층 필로티 시건장치고장 → 점검 후 ERP등록 -&gt; </t>
    </r>
    <r>
      <rPr>
        <sz val="10"/>
        <color rgb="FF0000FF"/>
        <rFont val="맑은 고딕"/>
        <family val="3"/>
        <charset val="129"/>
        <scheme val="minor"/>
      </rPr>
      <t>A. 126동 122동 각 1층 필로티 잠금장치 정상 확인함</t>
    </r>
    <phoneticPr fontId="5" type="noConversion"/>
  </si>
  <si>
    <t>19:32</t>
    <phoneticPr fontId="5" type="noConversion"/>
  </si>
  <si>
    <t>주차단속</t>
    <phoneticPr fontId="5" type="noConversion"/>
  </si>
  <si>
    <t>자이안센터 지하1층 입구쪽 주차차량 단속 요청(운영센터)</t>
    <phoneticPr fontId="5" type="noConversion"/>
  </si>
  <si>
    <t>주차단속 시간 10:00~20:00 로 현시간에는 단속하기 애매한 시간이라 특별히 통행에 방해되는 차량만 확인해 보겠다고 함</t>
    <phoneticPr fontId="5" type="noConversion"/>
  </si>
  <si>
    <t>방송 완료</t>
    <phoneticPr fontId="5" type="noConversion"/>
  </si>
  <si>
    <t>20:05</t>
    <phoneticPr fontId="5" type="noConversion"/>
  </si>
  <si>
    <t>108-1401</t>
    <phoneticPr fontId="5" type="noConversion"/>
  </si>
  <si>
    <t>세대내 현관문 센서등 고장</t>
    <phoneticPr fontId="5" type="noConversion"/>
  </si>
  <si>
    <t>기전실 연락(민원인 전화고장 으로 연락없이 내일 오전 방문 수리예정)</t>
    <phoneticPr fontId="5" type="noConversion"/>
  </si>
  <si>
    <t>이대진</t>
    <phoneticPr fontId="5" type="noConversion"/>
  </si>
  <si>
    <t>센서등</t>
    <phoneticPr fontId="5" type="noConversion"/>
  </si>
  <si>
    <t>21:32</t>
    <phoneticPr fontId="5" type="noConversion"/>
  </si>
  <si>
    <t>133-1403</t>
    <phoneticPr fontId="5" type="noConversion"/>
  </si>
  <si>
    <t>층간소음</t>
    <phoneticPr fontId="5" type="noConversion"/>
  </si>
  <si>
    <t>위층에서 발망치 소리가 늦은시간 들려옴</t>
    <phoneticPr fontId="5" type="noConversion"/>
  </si>
  <si>
    <t>IP 연락 -&gt; 주의하겠다고함(아이들이 잘려고 준비함)</t>
    <phoneticPr fontId="5" type="noConversion"/>
  </si>
  <si>
    <t>21:45</t>
    <phoneticPr fontId="5" type="noConversion"/>
  </si>
  <si>
    <t>130-801</t>
    <phoneticPr fontId="5" type="noConversion"/>
  </si>
  <si>
    <t>CCTV 확인결과 초등학생이 타다가 유치원 앞에 놓아둠 -&gt; 상황실 박종우 대원 출동 -&gt; 퀵보드 찾아와 상황실에 보관 -&gt; 민원인에 내용전달</t>
    <phoneticPr fontId="5" type="noConversion"/>
  </si>
  <si>
    <t>22:20</t>
    <phoneticPr fontId="5" type="noConversion"/>
  </si>
  <si>
    <t>109-102</t>
    <phoneticPr fontId="5" type="noConversion"/>
  </si>
  <si>
    <t>102호 할아버님이 본인집 손녀가 떠드는 소음을 다른 세대에서 민원 들어온 것처럼 하여 주의조치해 달라는 민원(민원인: 010-8034-2808)</t>
    <phoneticPr fontId="5" type="noConversion"/>
  </si>
  <si>
    <t>IP 연락 -&gt; 주의조치 -&gt; (아드님과 며느님도 이 사실을 안다고 함. 손녀가 너무 때를 쓰고 울어서 부탁한 것이라고 함. 다음에 또 부탁할 수도 있다고 함)</t>
    <phoneticPr fontId="5" type="noConversion"/>
  </si>
  <si>
    <t>22:42</t>
    <phoneticPr fontId="5" type="noConversion"/>
  </si>
  <si>
    <t>143-2401</t>
    <phoneticPr fontId="5" type="noConversion"/>
  </si>
  <si>
    <t>7초소로 안내해드림</t>
    <phoneticPr fontId="5" type="noConversion"/>
  </si>
  <si>
    <t>폐기물</t>
    <phoneticPr fontId="5" type="noConversion"/>
  </si>
  <si>
    <t>화분에대한 폐기물 배출문의</t>
    <phoneticPr fontId="5" type="noConversion"/>
  </si>
  <si>
    <t>23:20</t>
    <phoneticPr fontId="5" type="noConversion"/>
  </si>
  <si>
    <t>135-1501</t>
    <phoneticPr fontId="5" type="noConversion"/>
  </si>
  <si>
    <t>민원업무</t>
    <phoneticPr fontId="5" type="noConversion"/>
  </si>
  <si>
    <t>IP 연락 -&gt; 1601호, 1701호 모두 아니라며, 본인들도 음악소리 들린다고 함 -&gt; 9초소 허명 대원 출동 -&gt; 음악소리 멈췄다고 민원인에게 연락옴 -&gt; 다음번엔 음악소리나면 바로 연락주기로 함 -&gt; 연락오면 출동해서 어느 세대인지 확인해 보겠다고 안내해 드림</t>
    <phoneticPr fontId="5" type="noConversion"/>
  </si>
  <si>
    <t>위층(안방위치)에서 음악소리(노래방)가 1시간이상 난다는 민원(민원인: 010-9789-4645)</t>
    <phoneticPr fontId="5" type="noConversion"/>
  </si>
  <si>
    <t>A. XpERP 시스템 점검 : 3/10 20:00 ~ 3/11 06:00 
A. 140-2301 퀵보드 상황실 보관중</t>
    <phoneticPr fontId="5" type="noConversion"/>
  </si>
  <si>
    <t>08:57</t>
    <phoneticPr fontId="5" type="noConversion"/>
  </si>
  <si>
    <t>117-302</t>
    <phoneticPr fontId="5" type="noConversion"/>
  </si>
  <si>
    <t>홈넷</t>
    <phoneticPr fontId="5" type="noConversion"/>
  </si>
  <si>
    <t>금고비상</t>
    <phoneticPr fontId="5" type="noConversion"/>
  </si>
  <si>
    <t>방문거부 월패드 리셋으로 인한 금고비상발생으로 확인</t>
    <phoneticPr fontId="5" type="noConversion"/>
  </si>
  <si>
    <t>09:23</t>
    <phoneticPr fontId="5" type="noConversion"/>
  </si>
  <si>
    <t>아파트피아</t>
    <phoneticPr fontId="5" type="noConversion"/>
  </si>
  <si>
    <t>CCTV</t>
    <phoneticPr fontId="5" type="noConversion"/>
  </si>
  <si>
    <t>상황실 작업중</t>
    <phoneticPr fontId="5" type="noConversion"/>
  </si>
  <si>
    <t>진행중</t>
    <phoneticPr fontId="5" type="noConversion"/>
  </si>
  <si>
    <t>09:24</t>
    <phoneticPr fontId="5" type="noConversion"/>
  </si>
  <si>
    <t>자이안센터</t>
    <phoneticPr fontId="5" type="noConversion"/>
  </si>
  <si>
    <t>습득물</t>
    <phoneticPr fontId="5" type="noConversion"/>
  </si>
  <si>
    <t>센터 1층 후문쪽 자전거 거취대 계단에서 현금31000원습득</t>
    <phoneticPr fontId="5" type="noConversion"/>
  </si>
  <si>
    <t>생활지원센터에 현금31000원 보관중</t>
    <phoneticPr fontId="5" type="noConversion"/>
  </si>
  <si>
    <t>09:35</t>
    <phoneticPr fontId="5" type="noConversion"/>
  </si>
  <si>
    <t>120-1902</t>
    <phoneticPr fontId="5" type="noConversion"/>
  </si>
  <si>
    <t>금고소음</t>
    <phoneticPr fontId="5" type="noConversion"/>
  </si>
  <si>
    <t>비밀번호분실로 세진열쇠 안내함</t>
    <phoneticPr fontId="5" type="noConversion"/>
  </si>
  <si>
    <t>금고 소음발생</t>
    <phoneticPr fontId="5" type="noConversion"/>
  </si>
  <si>
    <t>9초소</t>
    <phoneticPr fontId="5" type="noConversion"/>
  </si>
  <si>
    <t>관제업무</t>
    <phoneticPr fontId="5" type="noConversion"/>
  </si>
  <si>
    <t>순찰보고</t>
    <phoneticPr fontId="5" type="noConversion"/>
  </si>
  <si>
    <t xml:space="preserve">양원준 운전면허증 보관중 </t>
    <phoneticPr fontId="5" type="noConversion"/>
  </si>
  <si>
    <t>9초소 보관중 입주민께 안내함</t>
    <phoneticPr fontId="5" type="noConversion"/>
  </si>
  <si>
    <t>2166 127동 B1 공동현관문 앞에 주차세워놨다는 민원</t>
    <phoneticPr fontId="5" type="noConversion"/>
  </si>
  <si>
    <t>10:00</t>
    <phoneticPr fontId="5" type="noConversion"/>
  </si>
  <si>
    <t>주차단속</t>
    <phoneticPr fontId="5" type="noConversion"/>
  </si>
  <si>
    <t xml:space="preserve">출동결과 해당차량 없음 픽업차량으로 이미 빠져나감 </t>
    <phoneticPr fontId="5" type="noConversion"/>
  </si>
  <si>
    <t>10:20</t>
    <phoneticPr fontId="5" type="noConversion"/>
  </si>
  <si>
    <t>114-901</t>
    <phoneticPr fontId="5" type="noConversion"/>
  </si>
  <si>
    <t>주의조치</t>
    <phoneticPr fontId="5" type="noConversion"/>
  </si>
  <si>
    <t>114-2701 공용부분에 폐기물 및 개인창고로 쓴다며 모두 치워달라는 민원</t>
    <phoneticPr fontId="5" type="noConversion"/>
  </si>
  <si>
    <t>주차단속   12대,  이동주차  1대, 경고장발부  11대</t>
    <phoneticPr fontId="5" type="noConversion"/>
  </si>
  <si>
    <t>10:50</t>
    <phoneticPr fontId="5" type="noConversion"/>
  </si>
  <si>
    <t>143-2 EV</t>
    <phoneticPr fontId="5" type="noConversion"/>
  </si>
  <si>
    <t>생활업무</t>
    <phoneticPr fontId="5" type="noConversion"/>
  </si>
  <si>
    <t>손소독제</t>
    <phoneticPr fontId="5" type="noConversion"/>
  </si>
  <si>
    <t>교체요청 금주임</t>
    <phoneticPr fontId="5" type="noConversion"/>
  </si>
  <si>
    <t>10:55</t>
    <phoneticPr fontId="5" type="noConversion"/>
  </si>
  <si>
    <t>111-2301</t>
    <phoneticPr fontId="5" type="noConversion"/>
  </si>
  <si>
    <t>구급차 입차 8초소 입차</t>
    <phoneticPr fontId="5" type="noConversion"/>
  </si>
  <si>
    <t>개인정보보호로 알려주지 않음 -&gt; 코로나 환자 추정</t>
    <phoneticPr fontId="5" type="noConversion"/>
  </si>
  <si>
    <t>11:07</t>
    <phoneticPr fontId="5" type="noConversion"/>
  </si>
  <si>
    <t>1GATE</t>
    <phoneticPr fontId="5" type="noConversion"/>
  </si>
  <si>
    <t>차단기사고</t>
    <phoneticPr fontId="5" type="noConversion"/>
  </si>
  <si>
    <t>C. 116-2호라인 애들이 흙장난친다고 민원옴 
   -&gt; 6초소 수시로 순찰하여 주의하라고 내용 전달요청
C. 7초소 IP폰 정상화 10초소 IP폰 정상화(10초소 IP상태 그다지 좋지 않아 살살 다뤄달라고 함)</t>
    <phoneticPr fontId="5" type="noConversion"/>
  </si>
  <si>
    <t>09:40분경 택시 서울33아7520 1GATE 1번바 밀고 들어옴  성실통운 02-2695-1131</t>
    <phoneticPr fontId="5" type="noConversion"/>
  </si>
  <si>
    <t xml:space="preserve">차량동선-10,11,12번 동선 나타남  (입차 10:3분 / 출차 10:9) </t>
    <phoneticPr fontId="5" type="noConversion"/>
  </si>
  <si>
    <t>교체완료</t>
    <phoneticPr fontId="5" type="noConversion"/>
  </si>
  <si>
    <t>주차단속   9대,  이동주차  대, 경고장발부  9대</t>
    <phoneticPr fontId="5" type="noConversion"/>
  </si>
  <si>
    <t>13:40</t>
    <phoneticPr fontId="5" type="noConversion"/>
  </si>
  <si>
    <t>향균필터</t>
    <phoneticPr fontId="5" type="noConversion"/>
  </si>
  <si>
    <t>향균필터 교체요청 민원</t>
    <phoneticPr fontId="5" type="noConversion"/>
  </si>
  <si>
    <t>erp등록완료</t>
    <phoneticPr fontId="5" type="noConversion"/>
  </si>
  <si>
    <t>입주민실수로 확인</t>
    <phoneticPr fontId="5" type="noConversion"/>
  </si>
  <si>
    <t>14:08</t>
    <phoneticPr fontId="5" type="noConversion"/>
  </si>
  <si>
    <t>107-1302</t>
    <phoneticPr fontId="5" type="noConversion"/>
  </si>
  <si>
    <t>2701호 오늘내로 다 치운다고 함 2702호 부재중으로 생활지원센터 
연락요청 경리주임 이윤정 전달완료</t>
    <phoneticPr fontId="5" type="noConversion"/>
  </si>
  <si>
    <r>
      <t xml:space="preserve">C. 4게이트 2번차단바 파손건 처리 --&gt;차단바: C조 자체처리 완료함 (지원센터보고완료)--&gt;입주민께 처리내용연락함
C. 2게이트 차선 분리봉 파손건 107-2102(010-5168-1557) --&gt;차단봉: 영선팀에서 자체처리--&gt;입주민께 처리내용문자연락함
C. 2게이트 출차 방향 외부에서 차량추돌사고발생--&gt;보험접수완료--&gt;영선과장보고완료
C. 폐기물관련해서 해당초소 근무시 순찰 철저히 할 것
</t>
    </r>
    <r>
      <rPr>
        <sz val="10"/>
        <color rgb="FF0000FF"/>
        <rFont val="맑은 고딕"/>
        <family val="3"/>
        <charset val="129"/>
        <scheme val="minor"/>
      </rPr>
      <t>A. 140-2301 퀵보드 상황실 보관중</t>
    </r>
    <phoneticPr fontId="5" type="noConversion"/>
  </si>
  <si>
    <t>15:04</t>
    <phoneticPr fontId="5" type="noConversion"/>
  </si>
  <si>
    <t>차량문콕</t>
    <phoneticPr fontId="5" type="noConversion"/>
  </si>
  <si>
    <t>124-1 EV</t>
    <phoneticPr fontId="5" type="noConversion"/>
  </si>
  <si>
    <t>15:05</t>
    <phoneticPr fontId="5" type="noConversion"/>
  </si>
  <si>
    <t>FMLG</t>
    <phoneticPr fontId="5" type="noConversion"/>
  </si>
  <si>
    <t>137-2202</t>
    <phoneticPr fontId="5" type="noConversion"/>
  </si>
  <si>
    <t>점검중 띄어놓고 잠시 점검한다고 함 안내방송요청</t>
    <phoneticPr fontId="5" type="noConversion"/>
  </si>
  <si>
    <t>124동 안내방송 실시</t>
    <phoneticPr fontId="5" type="noConversion"/>
  </si>
  <si>
    <t xml:space="preserve">010-9021-5426 본인 발목골절로 움직이지 못하니 CCTV열람서를 집에 갖고 와서 작성해줄테니 찾아달라는 민원 </t>
    <phoneticPr fontId="5" type="noConversion"/>
  </si>
  <si>
    <t>156주4267(137-2202, 010-9021-5426) 2/28~3/11 공동현관문 앞쪽
그랜져 검정</t>
    <phoneticPr fontId="5" type="noConversion"/>
  </si>
  <si>
    <t>116-301</t>
    <phoneticPr fontId="5" type="noConversion"/>
  </si>
  <si>
    <t>15:10</t>
    <phoneticPr fontId="5" type="noConversion"/>
  </si>
  <si>
    <t>집주인 상의하여 이동할수 있게 치워둠 추가민원시 모두 치우겠다고 함</t>
    <phoneticPr fontId="5" type="noConversion"/>
  </si>
  <si>
    <t>이동조치</t>
    <phoneticPr fontId="5" type="noConversion"/>
  </si>
  <si>
    <t>112-14F</t>
    <phoneticPr fontId="5" type="noConversion"/>
  </si>
  <si>
    <t>15:31</t>
    <phoneticPr fontId="5" type="noConversion"/>
  </si>
  <si>
    <t>화재축적</t>
    <phoneticPr fontId="5" type="noConversion"/>
  </si>
  <si>
    <t>통로에 공사자재로 이동할수 없다며 다 치워달라는 민원 
생활지원센터 서무주임 금잔디</t>
    <phoneticPr fontId="5" type="noConversion"/>
  </si>
  <si>
    <t>축적 상황종료</t>
    <phoneticPr fontId="5" type="noConversion"/>
  </si>
  <si>
    <t>121동</t>
    <phoneticPr fontId="5" type="noConversion"/>
  </si>
  <si>
    <t>16:11</t>
    <phoneticPr fontId="5" type="noConversion"/>
  </si>
  <si>
    <t>121동 전 동대표 공사세대 자재옮길때만 사용하고 EV 잡아주지 말라함</t>
    <phoneticPr fontId="5" type="noConversion"/>
  </si>
  <si>
    <t>김우진 영선과장 지시로 EV사용시 영선과장 승인 받고 진행할 것</t>
    <phoneticPr fontId="5" type="noConversion"/>
  </si>
  <si>
    <t>승강기문의</t>
    <phoneticPr fontId="5" type="noConversion"/>
  </si>
  <si>
    <t>금</t>
    <phoneticPr fontId="5" type="noConversion"/>
  </si>
  <si>
    <t>야2</t>
    <phoneticPr fontId="5" type="noConversion"/>
  </si>
  <si>
    <t>17:06</t>
    <phoneticPr fontId="5" type="noConversion"/>
  </si>
  <si>
    <t>124-1호기</t>
    <phoneticPr fontId="5" type="noConversion"/>
  </si>
  <si>
    <t>부품교체 완료</t>
    <phoneticPr fontId="5" type="noConversion"/>
  </si>
  <si>
    <t>정상작동 확인</t>
    <phoneticPr fontId="5" type="noConversion"/>
  </si>
  <si>
    <t>이종화</t>
    <phoneticPr fontId="5" type="noConversion"/>
  </si>
  <si>
    <t>완료A</t>
    <phoneticPr fontId="5" type="noConversion"/>
  </si>
  <si>
    <t>17:45</t>
    <phoneticPr fontId="5" type="noConversion"/>
  </si>
  <si>
    <t>순찰차</t>
    <phoneticPr fontId="5" type="noConversion"/>
  </si>
  <si>
    <t>17:46 2게이트 출차</t>
    <phoneticPr fontId="5" type="noConversion"/>
  </si>
  <si>
    <t>순찰목적으로 1게이트 입차</t>
    <phoneticPr fontId="5" type="noConversion"/>
  </si>
  <si>
    <t>19:00</t>
    <phoneticPr fontId="5" type="noConversion"/>
  </si>
  <si>
    <t>18:00</t>
    <phoneticPr fontId="5" type="noConversion"/>
  </si>
  <si>
    <t>113-301</t>
    <phoneticPr fontId="5" type="noConversion"/>
  </si>
  <si>
    <t>모르는 차량(104마5084) 세대 입차(민원인: 010-6324-7080)</t>
    <phoneticPr fontId="5" type="noConversion"/>
  </si>
  <si>
    <t>104마5084(010-9980-2496) 차주와 통화 -&gt; 111-2302 입차한 것으로 확인
-&gt; 지원센터 변경요청 예정(3/14(월) A조)</t>
    <phoneticPr fontId="5" type="noConversion"/>
  </si>
  <si>
    <t>135동</t>
    <phoneticPr fontId="5" type="noConversion"/>
  </si>
  <si>
    <t>안내방송</t>
    <phoneticPr fontId="5" type="noConversion"/>
  </si>
  <si>
    <t>층간소음 안내</t>
    <phoneticPr fontId="5" type="noConversion"/>
  </si>
  <si>
    <t>방송완료</t>
    <phoneticPr fontId="5" type="noConversion"/>
  </si>
  <si>
    <t>19:07</t>
    <phoneticPr fontId="5" type="noConversion"/>
  </si>
  <si>
    <t>19:33</t>
    <phoneticPr fontId="5" type="noConversion"/>
  </si>
  <si>
    <t>103-902</t>
    <phoneticPr fontId="5" type="noConversion"/>
  </si>
  <si>
    <t>기전실에 확인해 보겠다고 함 -&gt; 기전실에서 현재는 사람이 없어서 사람이 들어오면 방문하겠다고 했다고 함 -&gt; 민원인에 내용전달</t>
    <phoneticPr fontId="5" type="noConversion"/>
  </si>
  <si>
    <t>19:35</t>
    <phoneticPr fontId="5" type="noConversion"/>
  </si>
  <si>
    <t>108-1401</t>
    <phoneticPr fontId="5" type="noConversion"/>
  </si>
  <si>
    <t>19:50</t>
    <phoneticPr fontId="5" type="noConversion"/>
  </si>
  <si>
    <t>116-2201</t>
    <phoneticPr fontId="5" type="noConversion"/>
  </si>
  <si>
    <t>18:01</t>
    <phoneticPr fontId="5" type="noConversion"/>
  </si>
  <si>
    <t>102-2103</t>
    <phoneticPr fontId="5" type="noConversion"/>
  </si>
  <si>
    <t>모르는 차량(388로9903) 세대 입차(민원인: 010-7588-0744)</t>
    <phoneticPr fontId="5" type="noConversion"/>
  </si>
  <si>
    <t>거수자</t>
    <phoneticPr fontId="5" type="noConversion"/>
  </si>
  <si>
    <t>1층 까페에서 거수자가 소리지르고 있다는 민원(민원인: 010-4858-7124)</t>
    <phoneticPr fontId="5" type="noConversion"/>
  </si>
  <si>
    <t>388로9903(010-2201-9833) 차주와 통화 -&gt; 102-2403 수업온 것으로 확인   -&gt; 지원센터 변경요청 예정(3/14(월) A조)</t>
    <phoneticPr fontId="5" type="noConversion"/>
  </si>
  <si>
    <t>뒷베란다 가스밸스 쪽에서 귀뚜라미 우는 소리가 나서 기전실에 연락했으나 사람이 없다고 상황실로 전화하라고 했다고 함(민원인: 02-536-2922)</t>
    <phoneticPr fontId="5" type="noConversion"/>
  </si>
  <si>
    <t>경고음</t>
    <phoneticPr fontId="5" type="noConversion"/>
  </si>
  <si>
    <t>20:36</t>
    <phoneticPr fontId="5" type="noConversion"/>
  </si>
  <si>
    <t>3게이트</t>
    <phoneticPr fontId="5" type="noConversion"/>
  </si>
  <si>
    <t>이대진</t>
    <phoneticPr fontId="5" type="noConversion"/>
  </si>
  <si>
    <t>20:43</t>
    <phoneticPr fontId="5" type="noConversion"/>
  </si>
  <si>
    <t>1게이트</t>
    <phoneticPr fontId="5" type="noConversion"/>
  </si>
  <si>
    <t>20:41 4게이트 출차</t>
    <phoneticPr fontId="5" type="noConversion"/>
  </si>
  <si>
    <t>22:26</t>
    <phoneticPr fontId="5" type="noConversion"/>
  </si>
  <si>
    <t>116-B2</t>
    <phoneticPr fontId="5" type="noConversion"/>
  </si>
  <si>
    <t>20:45 4게이트 출차</t>
    <phoneticPr fontId="5" type="noConversion"/>
  </si>
  <si>
    <t>신고받고 2게이트 입차</t>
    <phoneticPr fontId="5" type="noConversion"/>
  </si>
  <si>
    <t>116-2201 접촉사고 접수 -&gt; 22:40 4게이트 출차</t>
    <phoneticPr fontId="5" type="noConversion"/>
  </si>
  <si>
    <t>상황실 2인 출동 -&gt; 103-1401 입주민으로 확인 -&gt; 주의 및 귀가조치</t>
    <phoneticPr fontId="5" type="noConversion"/>
  </si>
  <si>
    <t>어제 ERP 시스템 점검으로 상황실에서 기전실에 전화상으로 접수하여 오늘 오전에 방문키로 했으나 방문치 않았다고 기전실에 연락 -&gt; 기전실에서 인수인계 받은 것 없다고  ERP 등록하라고 함 -&gt; ERP 등록 -&gt; 민원인 연락 안됨 -&gt; 3초소 내용전달</t>
    <phoneticPr fontId="5" type="noConversion"/>
  </si>
  <si>
    <t>어제 기전실에서 오늘 오전에 방문한다고 했는데 아직 오지않았다는 민원</t>
    <phoneticPr fontId="5" type="noConversion"/>
  </si>
  <si>
    <t>03:57</t>
    <phoneticPr fontId="5" type="noConversion"/>
  </si>
  <si>
    <t>110-2402</t>
    <phoneticPr fontId="5" type="noConversion"/>
  </si>
  <si>
    <t>3초소 원형준 대원 출동 -&gt; 108-2402 입주민으로 확인 귀가조치-&gt;입주민 피드백(입주민 CCTV 확인 요청) 04:25</t>
    <phoneticPr fontId="5" type="noConversion"/>
  </si>
  <si>
    <t>도어락을 누가 여러 번 비밀 번호를 누른 다는 민원(민원인:010-9265-6264)</t>
    <phoneticPr fontId="5" type="noConversion"/>
  </si>
  <si>
    <t>07수1700 차량 스크레치 확인 요청(민원인: 010-4505-9607)</t>
    <phoneticPr fontId="5" type="noConversion"/>
  </si>
  <si>
    <t>80러8281(144-1602, 010-5448-3265) 차주와 통화 -&gt; 오늘내로 정리정돈한다고 함 -&gt; 차량포장 정리정돈 확인 완료</t>
    <phoneticPr fontId="5" type="noConversion"/>
  </si>
  <si>
    <t>80러8281 트럭 차량포장(호루) 밖으로 잡동사니가 노출되어 지저분해 보인다는 민원</t>
    <phoneticPr fontId="5" type="noConversion"/>
  </si>
  <si>
    <t>차량포장정리</t>
    <phoneticPr fontId="5" type="noConversion"/>
  </si>
  <si>
    <t>CCTV 확인 결과 외부 방문차량이 접촉사고낸 것으로 확인 -&gt; 민원인 내용전달  -&gt; 경찰에 신고후 경찰이 공문 가지고 오시면 CCTV 영상 반출가능하다고 안내해 드림 (한화 A조 116-2201 폴더 저장)</t>
    <phoneticPr fontId="5" type="noConversion"/>
  </si>
  <si>
    <r>
      <t>C. 4게이트 2번차단바 파손건 처리 --&gt;차단바: C조 자체처리 완료함 (지원센터보고완료)--&gt;입주민께 처리내용연락함
C. 2게이트 차선 분리봉 파손건 107-2102(010-5168-1557) --&gt;차단봉: 영선팀에서 자체처리--&gt;입주민께 처리내용문자연락함
C. 2게이트 출차 방향 외부에서 차량추돌사고발생--&gt;보험접수완료--&gt;영선과장보고완료
C. 폐기물관련해서 해당초소 근무시 순찰 철저히 할 것</t>
    </r>
    <r>
      <rPr>
        <sz val="10"/>
        <color rgb="FF0000FF"/>
        <rFont val="맑은 고딕"/>
        <family val="3"/>
        <charset val="129"/>
        <scheme val="minor"/>
      </rPr>
      <t xml:space="preserve">
</t>
    </r>
    <r>
      <rPr>
        <sz val="10"/>
        <color theme="1"/>
        <rFont val="맑은 고딕"/>
        <family val="3"/>
        <charset val="129"/>
        <scheme val="minor"/>
      </rPr>
      <t xml:space="preserve">C. 116-2호라인 애들이 흙장난친다고 민원옴 
   -&gt; 6초소 수시로 순찰하여 주의하라고 내용 전달요청
C. 7초소 IP폰 정상화 10초소 IP폰 정상화(10초소 IP상태 그다지 좋지 않아 살살 다뤄달라고 함)
</t>
    </r>
    <r>
      <rPr>
        <sz val="10"/>
        <color rgb="FF0000FF"/>
        <rFont val="맑은 고딕"/>
        <family val="3"/>
        <charset val="129"/>
        <scheme val="minor"/>
      </rPr>
      <t>C. -&gt; A. 121-2801 공사세대가 김우진 영선과장에게 승인받은 이후 승강기 잡아달라 요청(영선과장)</t>
    </r>
    <phoneticPr fontId="5" type="noConversion"/>
  </si>
  <si>
    <r>
      <t xml:space="preserve">A. FMLG 124동 부품교체 완료
A. 자전거 자물쇠 구입하여 노인정방향 자이안센터 1층 출입구 설치
A. 아파트피아 A/S : 자이안센터-106동 방향, 127동 지상1층-2, 129-1호기, 자이안센터 옥상-2 정상작동
A. CCTV 블랙아웃 목록 : A-2-64, 자이안센터-127동 방향, 129동 지하1층-2, 136동 지하2층-1, 10초소옆 출입구
A. 3/10 140-2301 퀵보드 상황실 보관중
A. 104마5084 113-301 방문 -&gt; 111-2302 방문 변경 (3월달 3회, 2월달 2회)
    388로9903 102-2103 수업 -&gt; 102-2403 수업 변경
    (지원센터 변경요청 예정(3/14(월) A조))
A. 세대공사현황, 공고문 및 전.출입 및 승강기사용 현황(3/12(토) ~ 3/14(월)) 수령 및 배포완료
</t>
    </r>
    <r>
      <rPr>
        <sz val="10"/>
        <color rgb="FF0000FF"/>
        <rFont val="맑은 고딕"/>
        <family val="3"/>
        <charset val="129"/>
        <scheme val="minor"/>
      </rPr>
      <t xml:space="preserve">A. 봄맞이 대청소(03/14(월) ~ 04/23(토) 6주간)
</t>
    </r>
    <r>
      <rPr>
        <sz val="10"/>
        <rFont val="맑은 고딕"/>
        <family val="3"/>
        <charset val="129"/>
        <scheme val="minor"/>
      </rPr>
      <t>A. 2초소 폐기물비 28,000원</t>
    </r>
    <phoneticPr fontId="5" type="noConversion"/>
  </si>
  <si>
    <t>관제업무</t>
    <phoneticPr fontId="5" type="noConversion"/>
  </si>
  <si>
    <t>09:05</t>
    <phoneticPr fontId="5" type="noConversion"/>
  </si>
  <si>
    <t>5초소</t>
    <phoneticPr fontId="5" type="noConversion"/>
  </si>
  <si>
    <t>택배오배송</t>
    <phoneticPr fontId="5" type="noConversion"/>
  </si>
  <si>
    <t>레미안퍼스티지 120-2603호 택배를 반포자이로 오배송. 초소에서 보관중</t>
    <phoneticPr fontId="5" type="noConversion"/>
  </si>
  <si>
    <t>09:41</t>
    <phoneticPr fontId="5" type="noConversion"/>
  </si>
  <si>
    <t>8초소</t>
    <phoneticPr fontId="5" type="noConversion"/>
  </si>
  <si>
    <t>입차. 108-1402호 입주민이 몸이 불편하여 신고함</t>
    <phoneticPr fontId="5" type="noConversion"/>
  </si>
  <si>
    <t>134-2502</t>
    <phoneticPr fontId="5" type="noConversion"/>
  </si>
  <si>
    <t>10:39</t>
    <phoneticPr fontId="5" type="noConversion"/>
  </si>
  <si>
    <t>코로나 환자로 추정됨(방역복 착용)-&gt;10:38분 출차</t>
    <phoneticPr fontId="5" type="noConversion"/>
  </si>
  <si>
    <t>홈넷</t>
    <phoneticPr fontId="5" type="noConversion"/>
  </si>
  <si>
    <t>133-1501</t>
    <phoneticPr fontId="5" type="noConversion"/>
  </si>
  <si>
    <t>11:04</t>
    <phoneticPr fontId="5" type="noConversion"/>
  </si>
  <si>
    <t>비상 안방 / 해제</t>
    <phoneticPr fontId="5" type="noConversion"/>
  </si>
  <si>
    <t>11:13</t>
    <phoneticPr fontId="5" type="noConversion"/>
  </si>
  <si>
    <t>135동</t>
    <phoneticPr fontId="5" type="noConversion"/>
  </si>
  <si>
    <t>민원업무</t>
    <phoneticPr fontId="5" type="noConversion"/>
  </si>
  <si>
    <t>실내흡연</t>
    <phoneticPr fontId="5" type="noConversion"/>
  </si>
  <si>
    <t>방송 요청함</t>
    <phoneticPr fontId="5" type="noConversion"/>
  </si>
  <si>
    <t>방송 송출함</t>
    <phoneticPr fontId="5" type="noConversion"/>
  </si>
  <si>
    <t>13:11</t>
    <phoneticPr fontId="5" type="noConversion"/>
  </si>
  <si>
    <t>시설물</t>
    <phoneticPr fontId="5" type="noConversion"/>
  </si>
  <si>
    <t>입구 계단우측 난간이 흔들거림</t>
    <phoneticPr fontId="5" type="noConversion"/>
  </si>
  <si>
    <t>초소대원 순찰중 발견, ERP 접수</t>
    <phoneticPr fontId="5" type="noConversion"/>
  </si>
  <si>
    <t>최기호</t>
    <phoneticPr fontId="5" type="noConversion"/>
  </si>
  <si>
    <t>13:21</t>
    <phoneticPr fontId="5" type="noConversion"/>
  </si>
  <si>
    <t>108-2501</t>
    <phoneticPr fontId="5" type="noConversion"/>
  </si>
  <si>
    <t>서광석</t>
    <phoneticPr fontId="5" type="noConversion"/>
  </si>
  <si>
    <t>12:03</t>
    <phoneticPr fontId="5" type="noConversion"/>
  </si>
  <si>
    <t>137-2202</t>
    <phoneticPr fontId="5" type="noConversion"/>
  </si>
  <si>
    <t>CCTV</t>
    <phoneticPr fontId="5" type="noConversion"/>
  </si>
  <si>
    <t>어제 스크래치 문제로 문의했으나 답이 없어 CCTV 재촉차 연락옴</t>
    <phoneticPr fontId="5" type="noConversion"/>
  </si>
  <si>
    <t>이주내</t>
    <phoneticPr fontId="5" type="noConversion"/>
  </si>
  <si>
    <t>108-1102</t>
    <phoneticPr fontId="5" type="noConversion"/>
  </si>
  <si>
    <t>14:09</t>
    <phoneticPr fontId="5" type="noConversion"/>
  </si>
  <si>
    <t>1202호는 아는사이, 1302호에서 소음이 심하다고 함. 여러 번 민원 넣었다며 소음자제 요청함</t>
    <phoneticPr fontId="5" type="noConversion"/>
  </si>
  <si>
    <t>IP 하여 소음자제 요청함</t>
    <phoneticPr fontId="5" type="noConversion"/>
  </si>
  <si>
    <t>IP 통화 --&gt; 연결안됨,초소대원 출동--&gt; 아무반응없음, 전화 통화--&gt;연락안됨-&gt;지속적으로 연락하여 통화함-&gt;입주민 오작동 확인</t>
    <phoneticPr fontId="5" type="noConversion"/>
  </si>
  <si>
    <t>받는분 연락처로 연락함. 14:29분 찾아감</t>
    <phoneticPr fontId="5" type="noConversion"/>
  </si>
  <si>
    <t>109동</t>
    <phoneticPr fontId="5" type="noConversion"/>
  </si>
  <si>
    <t>15:13</t>
    <phoneticPr fontId="5" type="noConversion"/>
  </si>
  <si>
    <t>(C조에서 민원접수) 야간조에서 처리 예정 안내했으나 기다릴수 없으니 지금 확인해 달라며 독촉함. CCTV 확인결과 조회요구한 날짜 출차까지 스크래치 의심 정황없음. 병원에 다녀왔다고 하여 병원측에 조회요청 안내함</t>
    <phoneticPr fontId="5" type="noConversion"/>
  </si>
  <si>
    <t>15:31</t>
    <phoneticPr fontId="5" type="noConversion"/>
  </si>
  <si>
    <t>3초소</t>
    <phoneticPr fontId="5" type="noConversion"/>
  </si>
  <si>
    <t>순찰</t>
    <phoneticPr fontId="5" type="noConversion"/>
  </si>
  <si>
    <t>안내문 1장 발부함</t>
    <phoneticPr fontId="5" type="noConversion"/>
  </si>
  <si>
    <r>
      <rPr>
        <sz val="10"/>
        <color theme="1"/>
        <rFont val="맑은 고딕"/>
        <family val="3"/>
        <charset val="129"/>
        <scheme val="minor"/>
      </rPr>
      <t>Ⓑ11일 11시경 1게이트 1번바 사고 택시기사 5게이트 방문-&gt;상황실 안내했으나 오지 않았음</t>
    </r>
    <r>
      <rPr>
        <sz val="10"/>
        <color rgb="FF00B0F0"/>
        <rFont val="맑은 고딕"/>
        <family val="3"/>
        <charset val="129"/>
        <scheme val="minor"/>
      </rPr>
      <t xml:space="preserve">
</t>
    </r>
    <r>
      <rPr>
        <sz val="10"/>
        <color rgb="FF002060"/>
        <rFont val="맑은 고딕"/>
        <family val="3"/>
        <charset val="129"/>
        <scheme val="minor"/>
      </rPr>
      <t>Ⓑ137-2202호 CCTV-&gt;출차시 스크래치 없음-&gt;다녀온 병원측에 조회요청 안내함</t>
    </r>
    <phoneticPr fontId="5" type="noConversion"/>
  </si>
  <si>
    <t>103-902</t>
    <phoneticPr fontId="5" type="noConversion"/>
  </si>
  <si>
    <t>141-901</t>
    <phoneticPr fontId="5" type="noConversion"/>
  </si>
  <si>
    <t>17:00</t>
    <phoneticPr fontId="5" type="noConversion"/>
  </si>
  <si>
    <t>16:55</t>
    <phoneticPr fontId="5" type="noConversion"/>
  </si>
  <si>
    <t>민원업무</t>
    <phoneticPr fontId="5" type="noConversion"/>
  </si>
  <si>
    <t>타차량방문</t>
    <phoneticPr fontId="5" type="noConversion"/>
  </si>
  <si>
    <t>층간소음</t>
    <phoneticPr fontId="5" type="noConversion"/>
  </si>
  <si>
    <t>한두번도 아니고 여러 번 176도8857 모르는 차량 입차함 확인요청</t>
    <phoneticPr fontId="5" type="noConversion"/>
  </si>
  <si>
    <t>30분이상 드릴소리가 발생한다며 공사세대 확인하여 중단요청</t>
    <phoneticPr fontId="5" type="noConversion"/>
  </si>
  <si>
    <t>윤현석</t>
    <phoneticPr fontId="5" type="noConversion"/>
  </si>
  <si>
    <t>완료C</t>
    <phoneticPr fontId="5" type="noConversion"/>
  </si>
  <si>
    <t>18:25</t>
    <phoneticPr fontId="5" type="noConversion"/>
  </si>
  <si>
    <t>139-2102</t>
    <phoneticPr fontId="5" type="noConversion"/>
  </si>
  <si>
    <t>홈넷</t>
    <phoneticPr fontId="5" type="noConversion"/>
  </si>
  <si>
    <t>안방비상</t>
    <phoneticPr fontId="5" type="noConversion"/>
  </si>
  <si>
    <t>입주민실수로 확인</t>
    <phoneticPr fontId="5" type="noConversion"/>
  </si>
  <si>
    <t>18:43</t>
    <phoneticPr fontId="5" type="noConversion"/>
  </si>
  <si>
    <t>117-302</t>
    <phoneticPr fontId="5" type="noConversion"/>
  </si>
  <si>
    <t>18:45</t>
    <phoneticPr fontId="5" type="noConversion"/>
  </si>
  <si>
    <t>금고</t>
    <phoneticPr fontId="5" type="noConversion"/>
  </si>
  <si>
    <t>금고비상</t>
    <phoneticPr fontId="5" type="noConversion"/>
  </si>
  <si>
    <t>출동거부세대로 확인</t>
    <phoneticPr fontId="5" type="noConversion"/>
  </si>
  <si>
    <t>입주민</t>
    <phoneticPr fontId="5" type="noConversion"/>
  </si>
  <si>
    <t>오일사고</t>
    <phoneticPr fontId="5" type="noConversion"/>
  </si>
  <si>
    <t>010-3753-6421 민원인 136동 들어가는 길쪽에 오일때문에 사고날뻔했다면서 임시조치 및 피드백해달라는 민원</t>
    <phoneticPr fontId="5" type="noConversion"/>
  </si>
  <si>
    <t>144-402</t>
    <phoneticPr fontId="5" type="noConversion"/>
  </si>
  <si>
    <t>18:55</t>
    <phoneticPr fontId="5" type="noConversion"/>
  </si>
  <si>
    <t xml:space="preserve">52구8294 모르는 차량이 입차알람 떳다며 확인해달라는 민원 </t>
    <phoneticPr fontId="5" type="noConversion"/>
  </si>
  <si>
    <t>생활지원센터 수정안내함</t>
    <phoneticPr fontId="5" type="noConversion"/>
  </si>
  <si>
    <t>19:35</t>
    <phoneticPr fontId="5" type="noConversion"/>
  </si>
  <si>
    <t>135-34 벽등</t>
    <phoneticPr fontId="5" type="noConversion"/>
  </si>
  <si>
    <t>순찰보고</t>
    <phoneticPr fontId="5" type="noConversion"/>
  </si>
  <si>
    <t>135동 34라인 벽등 안들어옴</t>
    <phoneticPr fontId="5" type="noConversion"/>
  </si>
  <si>
    <t>erp등록완료</t>
    <phoneticPr fontId="5" type="noConversion"/>
  </si>
  <si>
    <t>134-2502</t>
    <phoneticPr fontId="5" type="noConversion"/>
  </si>
  <si>
    <t>19:41</t>
    <phoneticPr fontId="5" type="noConversion"/>
  </si>
  <si>
    <t>19:51</t>
    <phoneticPr fontId="5" type="noConversion"/>
  </si>
  <si>
    <t>윗층이 시끄러워도 너무 시끄럽다며 자재요청해달라는 민원</t>
    <phoneticPr fontId="5" type="noConversion"/>
  </si>
  <si>
    <t>124-2701</t>
    <phoneticPr fontId="5" type="noConversion"/>
  </si>
  <si>
    <t>6초소 조삼환 대원 출동 -&gt; 2801호 내용전달완료 -&gt; 2701호 피드백완료</t>
    <phoneticPr fontId="5" type="noConversion"/>
  </si>
  <si>
    <t>124-103</t>
    <phoneticPr fontId="5" type="noConversion"/>
  </si>
  <si>
    <t>20:05</t>
    <phoneticPr fontId="5" type="noConversion"/>
  </si>
  <si>
    <t>윗층 시끄러워서 자재요청해달라는 민원</t>
    <phoneticPr fontId="5" type="noConversion"/>
  </si>
  <si>
    <t>6초소 조삼환 대원 출동 -&gt; 103호 내용전달완료 -&gt; 203호 피드백완료</t>
    <phoneticPr fontId="5" type="noConversion"/>
  </si>
  <si>
    <t>20:48</t>
    <phoneticPr fontId="5" type="noConversion"/>
  </si>
  <si>
    <t>101-2101</t>
    <phoneticPr fontId="5" type="noConversion"/>
  </si>
  <si>
    <t>21:04</t>
    <phoneticPr fontId="5" type="noConversion"/>
  </si>
  <si>
    <t>1초소 허종석 대원 출동 -&gt; 2201호 내용전달완료</t>
    <phoneticPr fontId="5" type="noConversion"/>
  </si>
  <si>
    <t>21:47</t>
    <phoneticPr fontId="5" type="noConversion"/>
  </si>
  <si>
    <t>110-2402</t>
    <phoneticPr fontId="5" type="noConversion"/>
  </si>
  <si>
    <t>3초소 원종엄 대원 출동 -&gt; 2502호 내용전달완료</t>
    <phoneticPr fontId="5" type="noConversion"/>
  </si>
  <si>
    <t>22:28</t>
    <phoneticPr fontId="5" type="noConversion"/>
  </si>
  <si>
    <t>143-b1f</t>
    <phoneticPr fontId="5" type="noConversion"/>
  </si>
  <si>
    <t>주차관리</t>
    <phoneticPr fontId="5" type="noConversion"/>
  </si>
  <si>
    <t>9초소대원출동 --&gt;bmw32노2860 143-704차량 이동조치한다함</t>
    <phoneticPr fontId="5" type="noConversion"/>
  </si>
  <si>
    <t>22:50</t>
    <phoneticPr fontId="5" type="noConversion"/>
  </si>
  <si>
    <t>자이안센터
2층</t>
    <phoneticPr fontId="5" type="noConversion"/>
  </si>
  <si>
    <t>2층 복도 독서실4번방 앞 천정등 깜박임</t>
    <phoneticPr fontId="5" type="noConversion"/>
  </si>
  <si>
    <t>erp 등록 및 기전실연락</t>
    <phoneticPr fontId="5" type="noConversion"/>
  </si>
  <si>
    <t>107동-B1</t>
    <phoneticPr fontId="5" type="noConversion"/>
  </si>
  <si>
    <t>경찰차 112신고로 입차</t>
    <phoneticPr fontId="5" type="noConversion"/>
  </si>
  <si>
    <t>23:05</t>
    <phoneticPr fontId="5" type="noConversion"/>
  </si>
  <si>
    <t>1초소 허종석 대원 출동 -&gt;영업용택시 요금문제로 싸움나는 문제로 확인</t>
    <phoneticPr fontId="5" type="noConversion"/>
  </si>
  <si>
    <t>23:06</t>
    <phoneticPr fontId="5" type="noConversion"/>
  </si>
  <si>
    <t>108-1501</t>
    <phoneticPr fontId="5" type="noConversion"/>
  </si>
  <si>
    <t>층간소음 민원들어옴</t>
    <phoneticPr fontId="5" type="noConversion"/>
  </si>
  <si>
    <t>23:07</t>
    <phoneticPr fontId="5" type="noConversion"/>
  </si>
  <si>
    <t>102동 풋살장</t>
    <phoneticPr fontId="5" type="noConversion"/>
  </si>
  <si>
    <t>농구하는 학생 퇴출해달라는 민원</t>
    <phoneticPr fontId="5" type="noConversion"/>
  </si>
  <si>
    <t>소음</t>
    <phoneticPr fontId="5" type="noConversion"/>
  </si>
  <si>
    <t>1초소 허종석 대원 출동 -&gt; 학생 퇴출조치함</t>
    <phoneticPr fontId="5" type="noConversion"/>
  </si>
  <si>
    <t xml:space="preserve">실수로 확인 -&gt; 생활지원센터 수정 후 피드백요청하셨음 02-536-2922 </t>
    <phoneticPr fontId="5" type="noConversion"/>
  </si>
  <si>
    <t>9초소 출동 소리 안남 초소복귀함</t>
    <phoneticPr fontId="5" type="noConversion"/>
  </si>
  <si>
    <t>143-B1 공동현관문 앞 bmw 차가 막고 있다함  민원인: 010-3223-5533</t>
    <phoneticPr fontId="5" type="noConversion"/>
  </si>
  <si>
    <t xml:space="preserve">3초소 원종엄 대원 출동 -&gt; 1601호 조용함 1401호 TV소리 커서 말씀드림 
-&gt; 1501호 아기 떄문에 부부가 힘들어함 </t>
    <phoneticPr fontId="5" type="noConversion"/>
  </si>
  <si>
    <t>01:00</t>
    <phoneticPr fontId="5" type="noConversion"/>
  </si>
  <si>
    <t>113-1,2 EV</t>
    <phoneticPr fontId="5" type="noConversion"/>
  </si>
  <si>
    <t>114-1,2 EV</t>
    <phoneticPr fontId="5" type="noConversion"/>
  </si>
  <si>
    <t>생활업무</t>
    <phoneticPr fontId="5" type="noConversion"/>
  </si>
  <si>
    <t>손소독제</t>
    <phoneticPr fontId="5" type="noConversion"/>
  </si>
  <si>
    <t>보충요청</t>
    <phoneticPr fontId="5" type="noConversion"/>
  </si>
  <si>
    <t>01:20</t>
    <phoneticPr fontId="5" type="noConversion"/>
  </si>
  <si>
    <t>보충완료</t>
    <phoneticPr fontId="5" type="noConversion"/>
  </si>
  <si>
    <t>01:30</t>
    <phoneticPr fontId="5" type="noConversion"/>
  </si>
  <si>
    <t>상황실 대원 2명 출동 -&gt; 폐수건으로 임시조치 걸레질완료 -&gt; 입주민께 피드백함 깔끔하게 처리 안되었다며 월요일 미화부 오일처리 내용전달해달라고 함 -&gt; 14일 월 미화부 136동 들어가는 삼거리~8게이트까지 오일클리닝작업요청예정</t>
    <phoneticPr fontId="5" type="noConversion"/>
  </si>
  <si>
    <t>03:10</t>
    <phoneticPr fontId="5" type="noConversion"/>
  </si>
  <si>
    <t>지하주차장</t>
    <phoneticPr fontId="5" type="noConversion"/>
  </si>
  <si>
    <t>관제업무</t>
    <phoneticPr fontId="5" type="noConversion"/>
  </si>
  <si>
    <t>화재경보</t>
    <phoneticPr fontId="5" type="noConversion"/>
  </si>
  <si>
    <t>지하주차장 114동 지하</t>
    <phoneticPr fontId="5" type="noConversion"/>
  </si>
  <si>
    <t>누수로 인한 화재경보발생으로 추정</t>
    <phoneticPr fontId="5" type="noConversion"/>
  </si>
  <si>
    <t>138-2 EV</t>
    <phoneticPr fontId="5" type="noConversion"/>
  </si>
  <si>
    <t>03:15</t>
    <phoneticPr fontId="5" type="noConversion"/>
  </si>
  <si>
    <t>137-1 EV</t>
    <phoneticPr fontId="5" type="noConversion"/>
  </si>
  <si>
    <t>139-1</t>
    <phoneticPr fontId="5" type="noConversion"/>
  </si>
  <si>
    <t>140-1,2 EV</t>
    <phoneticPr fontId="5" type="noConversion"/>
  </si>
  <si>
    <t>141-1 EV</t>
    <phoneticPr fontId="5" type="noConversion"/>
  </si>
  <si>
    <t>142-1 EV</t>
    <phoneticPr fontId="5" type="noConversion"/>
  </si>
  <si>
    <t>144-1 EV</t>
    <phoneticPr fontId="5" type="noConversion"/>
  </si>
  <si>
    <t>135-1,2 EV</t>
    <phoneticPr fontId="5" type="noConversion"/>
  </si>
  <si>
    <t>03:20</t>
    <phoneticPr fontId="5" type="noConversion"/>
  </si>
  <si>
    <t>03:25</t>
    <phoneticPr fontId="5" type="noConversion"/>
  </si>
  <si>
    <t>03:35</t>
    <phoneticPr fontId="5" type="noConversion"/>
  </si>
  <si>
    <t>03:40</t>
    <phoneticPr fontId="5" type="noConversion"/>
  </si>
  <si>
    <t>03:45</t>
    <phoneticPr fontId="5" type="noConversion"/>
  </si>
  <si>
    <t>03:50</t>
    <phoneticPr fontId="5" type="noConversion"/>
  </si>
  <si>
    <t>04:10</t>
    <phoneticPr fontId="5" type="noConversion"/>
  </si>
  <si>
    <t>144-B1</t>
    <phoneticPr fontId="5" type="noConversion"/>
  </si>
  <si>
    <t>관제업무</t>
    <phoneticPr fontId="5" type="noConversion"/>
  </si>
  <si>
    <t>게시판파손</t>
    <phoneticPr fontId="5" type="noConversion"/>
  </si>
  <si>
    <t>광고게시판파손으로 순찰보고</t>
    <phoneticPr fontId="5" type="noConversion"/>
  </si>
  <si>
    <t>erp등록완료</t>
    <phoneticPr fontId="5" type="noConversion"/>
  </si>
  <si>
    <t>erp등록완료 -&gt; 9초소 대원 출동 -&gt; 게시판파손 정리해놓음</t>
    <phoneticPr fontId="5" type="noConversion"/>
  </si>
  <si>
    <t>C. 손소독제 1개 남음
C. 114동 지하주차장 B1 누수로 인해 화재수신반 자주 울림
2초소 출동 특이사항 없음으로 확인 -&gt; 월요일 방재과장 인수인계 예정
C. 오일처리 14일 월 미화부 136동 들어가는 삼거리~8게이트까지 오일클리닝작업요청예정</t>
    <phoneticPr fontId="5" type="noConversion"/>
  </si>
  <si>
    <t>일</t>
    <phoneticPr fontId="5" type="noConversion"/>
  </si>
  <si>
    <t>주2</t>
    <phoneticPr fontId="5" type="noConversion"/>
  </si>
  <si>
    <t>상황실</t>
    <phoneticPr fontId="5" type="noConversion"/>
  </si>
  <si>
    <t>시설물</t>
    <phoneticPr fontId="5" type="noConversion"/>
  </si>
  <si>
    <t>CCTV</t>
    <phoneticPr fontId="5" type="noConversion"/>
  </si>
  <si>
    <t>07:58</t>
    <phoneticPr fontId="5" type="noConversion"/>
  </si>
  <si>
    <t>류정희</t>
    <phoneticPr fontId="5" type="noConversion"/>
  </si>
  <si>
    <t>상황실CCTV E/V 134-2  , 블랙아웃.</t>
    <phoneticPr fontId="5" type="noConversion"/>
  </si>
  <si>
    <t>08:12</t>
    <phoneticPr fontId="5" type="noConversion"/>
  </si>
  <si>
    <t>화재경보</t>
    <phoneticPr fontId="5" type="noConversion"/>
  </si>
  <si>
    <t>120동 B1</t>
    <phoneticPr fontId="5" type="noConversion"/>
  </si>
  <si>
    <t>초소대원출동-&gt;특이사항없음.-&gt;화재경보반복.(주경종, 지구경종 중지상태. 익일 방재과장에 인수인계.)</t>
    <phoneticPr fontId="5" type="noConversion"/>
  </si>
  <si>
    <t>08:26</t>
    <phoneticPr fontId="5" type="noConversion"/>
  </si>
  <si>
    <t>113동 B1</t>
    <phoneticPr fontId="5" type="noConversion"/>
  </si>
  <si>
    <t xml:space="preserve">주차장B B1 F-36(120동 B1부근) 화재경보. </t>
    <phoneticPr fontId="5" type="noConversion"/>
  </si>
  <si>
    <t>주차장B B1 F-5(113동 B1 C27기둥 부근)  화재경보.</t>
    <phoneticPr fontId="5" type="noConversion"/>
  </si>
  <si>
    <t>09:42</t>
    <phoneticPr fontId="5" type="noConversion"/>
  </si>
  <si>
    <t>6초소</t>
    <phoneticPr fontId="5" type="noConversion"/>
  </si>
  <si>
    <t>흡연</t>
    <phoneticPr fontId="5" type="noConversion"/>
  </si>
  <si>
    <t>09:43</t>
    <phoneticPr fontId="5" type="noConversion"/>
  </si>
  <si>
    <t>119-1401</t>
    <phoneticPr fontId="5" type="noConversion"/>
  </si>
  <si>
    <t>홈넷</t>
    <phoneticPr fontId="5" type="noConversion"/>
  </si>
  <si>
    <t>IP로 확인/입주민 오작동.</t>
    <phoneticPr fontId="5" type="noConversion"/>
  </si>
  <si>
    <t>이원식</t>
    <phoneticPr fontId="5" type="noConversion"/>
  </si>
  <si>
    <t>118동 B1 주변 흡연단속 시, 입주민 거세게 반발 한다 함.(욕설 하며, 지원센터장 오라고 한다함.)</t>
    <phoneticPr fontId="5" type="noConversion"/>
  </si>
  <si>
    <t>09:48</t>
    <phoneticPr fontId="5" type="noConversion"/>
  </si>
  <si>
    <t>117-1602</t>
    <phoneticPr fontId="5" type="noConversion"/>
  </si>
  <si>
    <t>방범 금고/해제</t>
    <phoneticPr fontId="5" type="noConversion"/>
  </si>
  <si>
    <t>( 연락 필요없다고 요청되어 있는 세대.)</t>
    <phoneticPr fontId="5" type="noConversion"/>
  </si>
  <si>
    <t>초소대원 고통호소.→센터에 내용 전달 예정.</t>
    <phoneticPr fontId="5" type="noConversion"/>
  </si>
  <si>
    <t>11:00</t>
    <phoneticPr fontId="5" type="noConversion"/>
  </si>
  <si>
    <t>102-1402</t>
    <phoneticPr fontId="5" type="noConversion"/>
  </si>
  <si>
    <t>구급차</t>
    <phoneticPr fontId="5" type="noConversion"/>
  </si>
  <si>
    <t>환자이송 목적 입차.</t>
    <phoneticPr fontId="5" type="noConversion"/>
  </si>
  <si>
    <t>11:13</t>
    <phoneticPr fontId="5" type="noConversion"/>
  </si>
  <si>
    <t>109-202</t>
    <phoneticPr fontId="5" type="noConversion"/>
  </si>
  <si>
    <t>12:33</t>
    <phoneticPr fontId="5" type="noConversion"/>
  </si>
  <si>
    <t>139-502</t>
    <phoneticPr fontId="5" type="noConversion"/>
  </si>
  <si>
    <t>B/L</t>
    <phoneticPr fontId="5" type="noConversion"/>
  </si>
  <si>
    <t>23도0362 차량이 B/L 입차로 기록됨</t>
    <phoneticPr fontId="5" type="noConversion"/>
  </si>
  <si>
    <t>확인결과 4월 입주예정이고 정기차량으로 등록되어 있음. 세대원에 연락하여 월요일 지원센타로 가서 수정 요청함</t>
    <phoneticPr fontId="5" type="noConversion"/>
  </si>
  <si>
    <t>12:45</t>
    <phoneticPr fontId="5" type="noConversion"/>
  </si>
  <si>
    <t>109동</t>
    <phoneticPr fontId="5" type="noConversion"/>
  </si>
  <si>
    <t>민원업무</t>
    <phoneticPr fontId="5" type="noConversion"/>
  </si>
  <si>
    <t>실내흡연</t>
    <phoneticPr fontId="5" type="noConversion"/>
  </si>
  <si>
    <t>금지 안내방송 요청함</t>
    <phoneticPr fontId="5" type="noConversion"/>
  </si>
  <si>
    <t>방송 송출함</t>
    <phoneticPr fontId="5" type="noConversion"/>
  </si>
  <si>
    <t>142-201</t>
    <phoneticPr fontId="5" type="noConversion"/>
  </si>
  <si>
    <t>13:18</t>
    <phoneticPr fontId="5" type="noConversion"/>
  </si>
  <si>
    <t xml:space="preserve">방범 적외선 </t>
    <phoneticPr fontId="5" type="noConversion"/>
  </si>
  <si>
    <t>IP 통화. 이상무</t>
    <phoneticPr fontId="5" type="noConversion"/>
  </si>
  <si>
    <t>13:27</t>
    <phoneticPr fontId="5" type="noConversion"/>
  </si>
  <si>
    <t>143-304</t>
    <phoneticPr fontId="5" type="noConversion"/>
  </si>
  <si>
    <t xml:space="preserve">입차 </t>
    <phoneticPr fontId="5" type="noConversion"/>
  </si>
  <si>
    <t>입주민 동승하여 중앙대병원으로 출차함</t>
    <phoneticPr fontId="5" type="noConversion"/>
  </si>
  <si>
    <t>102-301</t>
    <phoneticPr fontId="5" type="noConversion"/>
  </si>
  <si>
    <t>13:38</t>
    <phoneticPr fontId="5" type="noConversion"/>
  </si>
  <si>
    <t>기타</t>
    <phoneticPr fontId="5" type="noConversion"/>
  </si>
  <si>
    <t>102동에서 연기가 나서 놀란 입주민들이 사건이 있는지 초소로 연락옴</t>
    <phoneticPr fontId="5" type="noConversion"/>
  </si>
  <si>
    <t>301호에서 스타일러 사용으로 수증기가 발생한 것으로 확인됨</t>
    <phoneticPr fontId="5" type="noConversion"/>
  </si>
  <si>
    <t>13:44</t>
    <phoneticPr fontId="5" type="noConversion"/>
  </si>
  <si>
    <t>2초소</t>
    <phoneticPr fontId="5" type="noConversion"/>
  </si>
  <si>
    <t>순찰</t>
    <phoneticPr fontId="5" type="noConversion"/>
  </si>
  <si>
    <t>서광석</t>
    <phoneticPr fontId="5" type="noConversion"/>
  </si>
  <si>
    <t>14:18</t>
    <phoneticPr fontId="5" type="noConversion"/>
  </si>
  <si>
    <t>110-2501</t>
    <phoneticPr fontId="5" type="noConversion"/>
  </si>
  <si>
    <t>타차량방문</t>
    <phoneticPr fontId="5" type="noConversion"/>
  </si>
  <si>
    <t>관계없는 차량(162허1447)이  입차했다는 민원.</t>
    <phoneticPr fontId="5" type="noConversion"/>
  </si>
  <si>
    <t>배송차량으로 확인 / 정확한 세대로 방문증 발급받도록 조치함.</t>
    <phoneticPr fontId="5" type="noConversion"/>
  </si>
  <si>
    <t>14:49</t>
    <phoneticPr fontId="5" type="noConversion"/>
  </si>
  <si>
    <t>103-1802</t>
    <phoneticPr fontId="5" type="noConversion"/>
  </si>
  <si>
    <t>층간소음</t>
    <phoneticPr fontId="5" type="noConversion"/>
  </si>
  <si>
    <t>윗세대 생활소음으로 방송요청.</t>
    <phoneticPr fontId="5" type="noConversion"/>
  </si>
  <si>
    <t>층간 소음 자제 안내 방송 실시.</t>
    <phoneticPr fontId="5" type="noConversion"/>
  </si>
  <si>
    <t>ERP접수. (익일 주간조 AS신청)</t>
    <phoneticPr fontId="5" type="noConversion"/>
  </si>
  <si>
    <t>15:38</t>
    <phoneticPr fontId="5" type="noConversion"/>
  </si>
  <si>
    <t>3초소</t>
    <phoneticPr fontId="5" type="noConversion"/>
  </si>
  <si>
    <r>
      <t>Ⓑ주차장B B1 F-36(120동 B1부근) 화재경보, 주차장B B1 F-5(113동 B1 C27기둥 부근)  화재경보.</t>
    </r>
    <r>
      <rPr>
        <sz val="10"/>
        <rFont val="맑은 고딕"/>
        <family val="3"/>
        <charset val="129"/>
      </rPr>
      <t xml:space="preserve">→초소대원출동-&gt;특이사항없음.-&gt;화재경보반복.(주경종, 지구경종 중지상태. 익일 방재과장에 인수인계.) → (방재과장 통화후)화재경보반 스피커선 절단.
</t>
    </r>
    <r>
      <rPr>
        <sz val="10"/>
        <rFont val="맑은 고딕"/>
        <family val="3"/>
        <charset val="129"/>
        <scheme val="minor"/>
      </rPr>
      <t xml:space="preserve">
Ⓑ상황실CCTV E/V 134-2  , 블랙아웃.→ERP접수. (익일 주간조  AS신청)
Ⓑ118동 B1 주변 흡연단속 시, 입주민 거세게 반발 한다 함.(욕설 하며, 지원센터장 오라고 한다함.) →센터에 내용 전달 예정</t>
    </r>
    <phoneticPr fontId="5" type="noConversion"/>
  </si>
  <si>
    <t>야2</t>
    <phoneticPr fontId="5" type="noConversion"/>
  </si>
  <si>
    <t>010-9021-5426 본인 발목골절로 움직이지 못하니 CCTV열람서를 집에 갖고 와서 작성해줄테니 찾아달라는 민원 --&gt;
▶ 2/28~3/6까지 좀 봐달라고 함--&gt;136동 b1층에 주차했다고 함</t>
    <phoneticPr fontId="5" type="noConversion"/>
  </si>
  <si>
    <t>구급차 입차 코로나 추정</t>
    <phoneticPr fontId="5" type="noConversion"/>
  </si>
  <si>
    <t>107-1502</t>
    <phoneticPr fontId="5" type="noConversion"/>
  </si>
  <si>
    <t>18:27</t>
    <phoneticPr fontId="5" type="noConversion"/>
  </si>
  <si>
    <t>18:39</t>
    <phoneticPr fontId="5" type="noConversion"/>
  </si>
  <si>
    <t>안방비상</t>
    <phoneticPr fontId="5" type="noConversion"/>
  </si>
  <si>
    <t>입주민자녀실수로 확인</t>
    <phoneticPr fontId="5" type="noConversion"/>
  </si>
  <si>
    <t>107-2201</t>
    <phoneticPr fontId="5" type="noConversion"/>
  </si>
  <si>
    <t>182번 가로등 점등안됨</t>
    <phoneticPr fontId="5" type="noConversion"/>
  </si>
  <si>
    <t>10초소</t>
    <phoneticPr fontId="5" type="noConversion"/>
  </si>
  <si>
    <t>순찰보고</t>
    <phoneticPr fontId="5" type="noConversion"/>
  </si>
  <si>
    <t>18:58</t>
    <phoneticPr fontId="5" type="noConversion"/>
  </si>
  <si>
    <t>가로등 133번 144번 점등안됨 입주민 민원 빗발침</t>
    <phoneticPr fontId="5" type="noConversion"/>
  </si>
  <si>
    <t>8초소</t>
    <phoneticPr fontId="5" type="noConversion"/>
  </si>
  <si>
    <t>19:00</t>
    <phoneticPr fontId="5" type="noConversion"/>
  </si>
  <si>
    <t>143-104</t>
    <phoneticPr fontId="5" type="noConversion"/>
  </si>
  <si>
    <t>19:22</t>
    <phoneticPr fontId="5" type="noConversion"/>
  </si>
  <si>
    <t>108-1302 너무 시끄러워서 세대 자제요청</t>
    <phoneticPr fontId="5" type="noConversion"/>
  </si>
  <si>
    <t>19:35</t>
    <phoneticPr fontId="5" type="noConversion"/>
  </si>
  <si>
    <t>108-1102</t>
    <phoneticPr fontId="5" type="noConversion"/>
  </si>
  <si>
    <t>108-902</t>
    <phoneticPr fontId="5" type="noConversion"/>
  </si>
  <si>
    <t>143동</t>
    <phoneticPr fontId="5" type="noConversion"/>
  </si>
  <si>
    <t>산책로</t>
    <phoneticPr fontId="5" type="noConversion"/>
  </si>
  <si>
    <t>19:40</t>
    <phoneticPr fontId="5" type="noConversion"/>
  </si>
  <si>
    <t>산책로 오토바이 자꾸 들어온다며 자제요청 010-5419-8443</t>
    <phoneticPr fontId="5" type="noConversion"/>
  </si>
  <si>
    <t>108-1002호 010-3139-8149 윗층 너무 뛴다는 민원</t>
    <phoneticPr fontId="5" type="noConversion"/>
  </si>
  <si>
    <t>128-18F</t>
    <phoneticPr fontId="5" type="noConversion"/>
  </si>
  <si>
    <t>오토바이 없음 피드백완료</t>
    <phoneticPr fontId="5" type="noConversion"/>
  </si>
  <si>
    <t>19:50</t>
    <phoneticPr fontId="5" type="noConversion"/>
  </si>
  <si>
    <t xml:space="preserve">3초소 대원 출동 -&gt; 1002호 죄송하다고함 </t>
    <phoneticPr fontId="5" type="noConversion"/>
  </si>
  <si>
    <t>화재경보 1801,1802,1803호 이상 없음</t>
    <phoneticPr fontId="5" type="noConversion"/>
  </si>
  <si>
    <t xml:space="preserve">7초소 출동 및 기전실 내용전달완료  -&gt; 화재경보 해제안됨 </t>
    <phoneticPr fontId="5" type="noConversion"/>
  </si>
  <si>
    <t>112-B2</t>
    <phoneticPr fontId="5" type="noConversion"/>
  </si>
  <si>
    <t>20:45</t>
    <phoneticPr fontId="5" type="noConversion"/>
  </si>
  <si>
    <t>2초소 최병수 대원 출동 -&gt; 기전실 직원 인계 후 초소 복귀</t>
    <phoneticPr fontId="5" type="noConversion"/>
  </si>
  <si>
    <t>개인정보보호로 알려주지 않음 -&gt; 출차 18:55</t>
    <phoneticPr fontId="5" type="noConversion"/>
  </si>
  <si>
    <t>20:55</t>
    <phoneticPr fontId="5" type="noConversion"/>
  </si>
  <si>
    <t>개인사설구급차 8초소 입차</t>
    <phoneticPr fontId="5" type="noConversion"/>
  </si>
  <si>
    <t>8초소 출차</t>
    <phoneticPr fontId="5" type="noConversion"/>
  </si>
  <si>
    <t>10초소 앞 자전거 타다 다쳐서 구급차 119 부름</t>
    <phoneticPr fontId="5" type="noConversion"/>
  </si>
  <si>
    <t>21:25</t>
    <phoneticPr fontId="5" type="noConversion"/>
  </si>
  <si>
    <t xml:space="preserve">10초소 앞에서 태워 후송감 </t>
    <phoneticPr fontId="5" type="noConversion"/>
  </si>
  <si>
    <t>홈넷비상</t>
    <phoneticPr fontId="5" type="noConversion"/>
  </si>
  <si>
    <t>106-402</t>
    <phoneticPr fontId="5" type="noConversion"/>
  </si>
  <si>
    <t>21:40</t>
    <phoneticPr fontId="5" type="noConversion"/>
  </si>
  <si>
    <t>지하주차장</t>
    <phoneticPr fontId="5" type="noConversion"/>
  </si>
  <si>
    <t>축적 지하주차장 F 129~134 B1-12</t>
    <phoneticPr fontId="5" type="noConversion"/>
  </si>
  <si>
    <t xml:space="preserve">3초소 출동 -&gt; 세대부재중 </t>
    <phoneticPr fontId="5" type="noConversion"/>
  </si>
  <si>
    <t>119-1801</t>
    <phoneticPr fontId="5" type="noConversion"/>
  </si>
  <si>
    <t>21:58</t>
    <phoneticPr fontId="5" type="noConversion"/>
  </si>
  <si>
    <t>입주민실수로 확인</t>
    <phoneticPr fontId="5" type="noConversion"/>
  </si>
  <si>
    <t>7초소 김희술 대원 출동 -&gt; 특이사항 없음</t>
    <phoneticPr fontId="5" type="noConversion"/>
  </si>
  <si>
    <t>132-102</t>
    <phoneticPr fontId="5" type="noConversion"/>
  </si>
  <si>
    <t>22:02</t>
    <phoneticPr fontId="5" type="noConversion"/>
  </si>
  <si>
    <t>132-102 비상벨 계속 울린다며 확인해달라는 민원 지나가는 입주민</t>
    <phoneticPr fontId="5" type="noConversion"/>
  </si>
  <si>
    <t xml:space="preserve">132-101 복도에서 5번 울렸다 그쳤다 반복함 현재 이상없음 </t>
    <phoneticPr fontId="5" type="noConversion"/>
  </si>
  <si>
    <t>117-302</t>
    <phoneticPr fontId="5" type="noConversion"/>
  </si>
  <si>
    <t>22:21</t>
    <phoneticPr fontId="5" type="noConversion"/>
  </si>
  <si>
    <t>금고비상</t>
    <phoneticPr fontId="5" type="noConversion"/>
  </si>
  <si>
    <t>C. 손소독제 1개 남음
C. 114동 지하주차장 B1 누수로 인해 화재수신반 자주 울림(소화전 분리함) 
2초소 출동 특이사항 없음으로 확인 -&gt; 월요일 방재과장 인수인계 예정
C. 128-18F 화재경보 발생 해제안됨 -&gt; 월요일 방재과장 인수인계 예정
C. 오일처리 14일 월 미화부 136동 들어가는 삼거리~8게이트까지 오일클리닝작업요청예정
C. 156주4267(137-2202, 010-9021-5426) 한화컴퓨터 D:\C조 폴더 백업 
4월 1일 방문예정</t>
    <phoneticPr fontId="5" type="noConversion"/>
  </si>
  <si>
    <t>102-403</t>
    <phoneticPr fontId="5" type="noConversion"/>
  </si>
  <si>
    <t>23:28</t>
    <phoneticPr fontId="5" type="noConversion"/>
  </si>
  <si>
    <t>128-9F</t>
    <phoneticPr fontId="5" type="noConversion"/>
  </si>
  <si>
    <t>03:17</t>
    <phoneticPr fontId="5" type="noConversion"/>
  </si>
  <si>
    <t>화재신호 발생(발신기)</t>
    <phoneticPr fontId="5" type="noConversion"/>
  </si>
  <si>
    <t>7초소 김희술 대원 출동 및 기전실 내용전달 -&gt; 타는 냄새 없음</t>
    <phoneticPr fontId="5" type="noConversion"/>
  </si>
  <si>
    <t>3초소 대원 출동 -&gt; 1302호 조용하다고 함 -&gt; 1302호 자재요청 -&gt; 민원인 내용전달요청 -&gt; 내용전달완료 -&gt; 1002호 주범으로 내용전달완료</t>
    <phoneticPr fontId="5" type="noConversion"/>
  </si>
  <si>
    <t>117-2702</t>
    <phoneticPr fontId="5" type="noConversion"/>
  </si>
  <si>
    <t>05:27</t>
    <phoneticPr fontId="5" type="noConversion"/>
  </si>
  <si>
    <t>기계오작동</t>
    <phoneticPr fontId="5" type="noConversion"/>
  </si>
  <si>
    <t>소화전 화재발신기 계속 울린다는 민원</t>
    <phoneticPr fontId="5" type="noConversion"/>
  </si>
  <si>
    <t>137-2202 그랜져 156주4267 조수석 스크레치 검색요청</t>
    <phoneticPr fontId="5" type="noConversion"/>
  </si>
  <si>
    <t>월</t>
    <phoneticPr fontId="5" type="noConversion"/>
  </si>
  <si>
    <t>주1</t>
    <phoneticPr fontId="5" type="noConversion"/>
  </si>
  <si>
    <t>07:48</t>
    <phoneticPr fontId="5" type="noConversion"/>
  </si>
  <si>
    <t>105-1호기</t>
    <phoneticPr fontId="5" type="noConversion"/>
  </si>
  <si>
    <t>민원업무</t>
    <phoneticPr fontId="5" type="noConversion"/>
  </si>
  <si>
    <t>승강기</t>
    <phoneticPr fontId="5" type="noConversion"/>
  </si>
  <si>
    <t>105동 1호기 승강기 고장으로 B1에 멈춰있음</t>
    <phoneticPr fontId="5" type="noConversion"/>
  </si>
  <si>
    <t>이종화</t>
    <phoneticPr fontId="5" type="noConversion"/>
  </si>
  <si>
    <t>07:53</t>
    <phoneticPr fontId="5" type="noConversion"/>
  </si>
  <si>
    <t>103-1802</t>
    <phoneticPr fontId="5" type="noConversion"/>
  </si>
  <si>
    <t>완료A</t>
    <phoneticPr fontId="5" type="noConversion"/>
  </si>
  <si>
    <t>위층이 이른 시간에 청소기 돌린다는 민원(민원인: 010-8770-8732)</t>
    <phoneticPr fontId="5" type="noConversion"/>
  </si>
  <si>
    <t>1. 2월 27일 23시 상황실로 접수했는데 왜 기록안되어 있냐고 항의옴
2. 602호 민원 넣으면 702호 바로 찾아오는데 802호 시끄럽다고 민원 넣어도 바로 올라가지도 않으면서 차별적으로 처리하냐고 항의함
3. 다음부터는 경비원이 바로 올 경우 법적조치를 취하고 상황실로 항의차 방문하겠다고 함</t>
    <phoneticPr fontId="5" type="noConversion"/>
  </si>
  <si>
    <t>08:37</t>
    <phoneticPr fontId="5" type="noConversion"/>
  </si>
  <si>
    <t>102-2003</t>
    <phoneticPr fontId="5" type="noConversion"/>
  </si>
  <si>
    <t>관제업무</t>
    <phoneticPr fontId="5" type="noConversion"/>
  </si>
  <si>
    <t>비상_안방</t>
    <phoneticPr fontId="5" type="noConversion"/>
  </si>
  <si>
    <t>비상_홈넷</t>
    <phoneticPr fontId="5" type="noConversion"/>
  </si>
  <si>
    <t>IP 연락 -&gt; 기기오작동</t>
    <phoneticPr fontId="5" type="noConversion"/>
  </si>
  <si>
    <t>08:43</t>
    <phoneticPr fontId="5" type="noConversion"/>
  </si>
  <si>
    <t>CCTV</t>
    <phoneticPr fontId="5" type="noConversion"/>
  </si>
  <si>
    <t>139동 옥상, 112-1 E/V 블랙아웃</t>
    <phoneticPr fontId="5" type="noConversion"/>
  </si>
  <si>
    <t>IP 연락 안됨 -&gt; 1초소 김인호 대원 출동 -&gt; 1802호 - 현재는 조용함 -&gt; 1902호 자제요청 -&gt; 08:30 1802호 입주민 상황실 방문 -&gt; 층간소음이 지속적으로 발생할 경우 지원센터 층간소음 중재위원회 접수를 안내해 드림</t>
    <phoneticPr fontId="5" type="noConversion"/>
  </si>
  <si>
    <t>08:50</t>
    <phoneticPr fontId="5" type="noConversion"/>
  </si>
  <si>
    <t>마스크착용 않고 승강기 탑승 민원</t>
    <phoneticPr fontId="5" type="noConversion"/>
  </si>
  <si>
    <t>113-1호기</t>
    <phoneticPr fontId="5" type="noConversion"/>
  </si>
  <si>
    <t>08:58</t>
    <phoneticPr fontId="5" type="noConversion"/>
  </si>
  <si>
    <t>지하주차장B
B1F-5</t>
    <phoneticPr fontId="5" type="noConversion"/>
  </si>
  <si>
    <t>2초소 정경호 대원 출동 -&gt; 특이사항 없음</t>
    <phoneticPr fontId="5" type="noConversion"/>
  </si>
  <si>
    <t>순찰 정찬선 대원 출동 -&gt; FMLG 신고 접수 -&gt; 상황실 이대진 대원 출동 -&gt; 안내문 부착 -&gt; FMLG 점검 -&gt; 정상작동 확인 및 안내문 제거</t>
    <phoneticPr fontId="5" type="noConversion"/>
  </si>
  <si>
    <t>ERP 등록 -&gt; 139동 옥상, 112-1 E/V, 134-2 E/V 아파트피아 A/S 접수</t>
    <phoneticPr fontId="5" type="noConversion"/>
  </si>
  <si>
    <t>09:31</t>
    <phoneticPr fontId="5" type="noConversion"/>
  </si>
  <si>
    <t>지하주차장F
B1F-12</t>
    <phoneticPr fontId="5" type="noConversion"/>
  </si>
  <si>
    <t>3공구 수신기 화재경보 발생</t>
  </si>
  <si>
    <t>3공구 수신기 화재경보 발생</t>
    <phoneticPr fontId="5" type="noConversion"/>
  </si>
  <si>
    <t>순찰 정찬선 대원 출동 -&gt; 특이사항 없음</t>
  </si>
  <si>
    <t>순찰 정찬선 대원 출동 -&gt; 특이사항 없음</t>
    <phoneticPr fontId="5" type="noConversion"/>
  </si>
  <si>
    <t>이대진</t>
    <phoneticPr fontId="5" type="noConversion"/>
  </si>
  <si>
    <t>09:58</t>
    <phoneticPr fontId="5" type="noConversion"/>
  </si>
  <si>
    <t>101-17F</t>
    <phoneticPr fontId="5" type="noConversion"/>
  </si>
  <si>
    <t>공사소음</t>
    <phoneticPr fontId="5" type="noConversion"/>
  </si>
  <si>
    <t>드릴소리가 들린다는 민원(지원대리)</t>
    <phoneticPr fontId="5" type="noConversion"/>
  </si>
  <si>
    <t>10:40</t>
    <phoneticPr fontId="5" type="noConversion"/>
  </si>
  <si>
    <t>127-1003</t>
    <phoneticPr fontId="5" type="noConversion"/>
  </si>
  <si>
    <t>3 게이트 출차 10:53</t>
    <phoneticPr fontId="5" type="noConversion"/>
  </si>
  <si>
    <t>구급차</t>
    <phoneticPr fontId="5" type="noConversion"/>
  </si>
  <si>
    <t>생활업무</t>
    <phoneticPr fontId="5" type="noConversion"/>
  </si>
  <si>
    <t>사설구급차 3게이트 입차</t>
    <phoneticPr fontId="5" type="noConversion"/>
  </si>
  <si>
    <t>1초소 김인호 대원출동 -&gt; 특이사항 없음 (14F~20F 확인) -&gt; 105-1702 공사세대 소리로 추정 -&gt; 지원대리 내용전달</t>
    <phoneticPr fontId="5" type="noConversion"/>
  </si>
  <si>
    <t>CCTV 확인 결과 113-503로 확인 -&gt; 순찰 정찬선 대원 출동 -&gt; 승강기내 안내문 부착</t>
    <phoneticPr fontId="5" type="noConversion"/>
  </si>
  <si>
    <t>11:49</t>
    <phoneticPr fontId="5" type="noConversion"/>
  </si>
  <si>
    <t>128-8F</t>
    <phoneticPr fontId="5" type="noConversion"/>
  </si>
  <si>
    <t>화재경보</t>
    <phoneticPr fontId="5" type="noConversion"/>
  </si>
  <si>
    <t>7초소 우창래 대원 출동 -&gt; 특이사항 없음</t>
    <phoneticPr fontId="5" type="noConversion"/>
  </si>
  <si>
    <t>13:01</t>
    <phoneticPr fontId="5" type="noConversion"/>
  </si>
  <si>
    <t>122-303</t>
    <phoneticPr fontId="5" type="noConversion"/>
  </si>
  <si>
    <t>13:15</t>
    <phoneticPr fontId="5" type="noConversion"/>
  </si>
  <si>
    <t>121-701</t>
  </si>
  <si>
    <t>121-701</t>
    <phoneticPr fontId="5" type="noConversion"/>
  </si>
  <si>
    <t>14:02</t>
    <phoneticPr fontId="5" type="noConversion"/>
  </si>
  <si>
    <t>자이안센터</t>
    <phoneticPr fontId="5" type="noConversion"/>
  </si>
  <si>
    <t>14:18</t>
    <phoneticPr fontId="5" type="noConversion"/>
  </si>
  <si>
    <t>습득물</t>
    <phoneticPr fontId="5" type="noConversion"/>
  </si>
  <si>
    <t>2초소</t>
    <phoneticPr fontId="5" type="noConversion"/>
  </si>
  <si>
    <t>신용 카드 습득</t>
    <phoneticPr fontId="5" type="noConversion"/>
  </si>
  <si>
    <t>상황실 보관</t>
    <phoneticPr fontId="5" type="noConversion"/>
  </si>
  <si>
    <t>121-701 택배가 5개중 3개가 배송이 안됨</t>
    <phoneticPr fontId="5" type="noConversion"/>
  </si>
  <si>
    <t>140-1804</t>
    <phoneticPr fontId="5" type="noConversion"/>
  </si>
  <si>
    <t>15:00</t>
    <phoneticPr fontId="5" type="noConversion"/>
  </si>
  <si>
    <t>117-2802</t>
    <phoneticPr fontId="5" type="noConversion"/>
  </si>
  <si>
    <t>15:03</t>
    <phoneticPr fontId="5" type="noConversion"/>
  </si>
  <si>
    <t>지하주차장F
B1F-38</t>
    <phoneticPr fontId="5" type="noConversion"/>
  </si>
  <si>
    <t>모르는 차량 입차 (11구 4680) (민원인 : 010-3747-3481)</t>
    <phoneticPr fontId="5" type="noConversion"/>
  </si>
  <si>
    <t>11구 4680 자주와 통화 -&gt; 115-2802 언니집 방문 -&gt; 지원센터에 변경요청</t>
    <phoneticPr fontId="5" type="noConversion"/>
  </si>
  <si>
    <t>121-303</t>
    <phoneticPr fontId="5" type="noConversion"/>
  </si>
  <si>
    <t>위층에서 발소리 등 생활소음 심함</t>
    <phoneticPr fontId="5" type="noConversion"/>
  </si>
  <si>
    <t>IP 연락 -&gt; 실내화 신고 다니고 우리집 아닌것 같다고 함 -&gt; 민원인에 내용전달 및 지원센터 층간소음 중재위원회 안내해 드림</t>
    <phoneticPr fontId="5" type="noConversion"/>
  </si>
  <si>
    <t>15:53</t>
    <phoneticPr fontId="5" type="noConversion"/>
  </si>
  <si>
    <t>107-1F</t>
    <phoneticPr fontId="5" type="noConversion"/>
  </si>
  <si>
    <t>고양이</t>
    <phoneticPr fontId="5" type="noConversion"/>
  </si>
  <si>
    <t>1층 공동현관문 안으로 고양이가 들어오려한다는 민원(지원센터 이주임)</t>
    <phoneticPr fontId="5" type="noConversion"/>
  </si>
  <si>
    <t>1초소 김인호 대원 출동 -&gt; 고양이 없음</t>
    <phoneticPr fontId="5" type="noConversion"/>
  </si>
  <si>
    <t>CCTV 열람 중</t>
    <phoneticPr fontId="5" type="noConversion"/>
  </si>
  <si>
    <t>136동 삼거리 에서 누유로 인한 오토바이 미끄러짐 사고(지원센터)</t>
    <phoneticPr fontId="5" type="noConversion"/>
  </si>
  <si>
    <t>A. 114동 1201호 승강기 사용 일정이 오후 4시에 결정 예정(지원대리)  -&gt; 보양제 보류 및 안내문 제거 -&gt; 내일(3/15) 오후 1시 사용 결정</t>
    <phoneticPr fontId="5" type="noConversion"/>
  </si>
  <si>
    <t>CCTV 확인 결과 -&gt; 22:22 경 미끄러지는 장면 지원센터 전달 (한화 폴더 저장 (베스파 LX125) 140-1804 김진영)</t>
    <phoneticPr fontId="5" type="noConversion"/>
  </si>
  <si>
    <t>CCTV 열람 중(A조)</t>
    <phoneticPr fontId="5" type="noConversion"/>
  </si>
  <si>
    <t>16:19</t>
    <phoneticPr fontId="5" type="noConversion"/>
  </si>
  <si>
    <t>133-1503</t>
    <phoneticPr fontId="5" type="noConversion"/>
  </si>
  <si>
    <t>분실물</t>
    <phoneticPr fontId="5" type="noConversion"/>
  </si>
  <si>
    <t>파란색 가방과 강아지 인형 분실(민원인: 010-4343-5333)</t>
    <phoneticPr fontId="5" type="noConversion"/>
  </si>
  <si>
    <t>전초소 내용전달</t>
    <phoneticPr fontId="5" type="noConversion"/>
  </si>
  <si>
    <r>
      <t xml:space="preserve">Ⓑ주차장B B1 F-36(120동 B1부근) 화재경보, 주차장B B1 F-5(113동 B1 C27기둥 부근)  화재경보.→초소대원출동-&gt;특이사항없음.-&gt;화재경보반복.(주경종, 지구경종 중지상태. 익일 방재과장에 인수인계.) → (방재과장 통화후)화재경보반 스피커선 절단. </t>
    </r>
    <r>
      <rPr>
        <sz val="10"/>
        <color rgb="FF0000FF"/>
        <rFont val="맑은 고딕"/>
        <family val="3"/>
        <charset val="129"/>
        <scheme val="minor"/>
      </rPr>
      <t>-&gt; A. 방재과장 인수인계 완료</t>
    </r>
    <r>
      <rPr>
        <sz val="10"/>
        <rFont val="맑은 고딕"/>
        <family val="3"/>
        <charset val="129"/>
        <scheme val="minor"/>
      </rPr>
      <t xml:space="preserve">
Ⓑ상황실CCTV E/V 134-2  , 블랙아웃.→ERP접수. (익일 주간조  AS신청)
</t>
    </r>
    <r>
      <rPr>
        <sz val="10"/>
        <color rgb="FF0000FF"/>
        <rFont val="맑은 고딕"/>
        <family val="3"/>
        <charset val="129"/>
        <scheme val="minor"/>
      </rPr>
      <t>-&gt; A. A/S 신청 완료</t>
    </r>
    <r>
      <rPr>
        <sz val="10"/>
        <rFont val="맑은 고딕"/>
        <family val="3"/>
        <charset val="129"/>
        <scheme val="minor"/>
      </rPr>
      <t xml:space="preserve">
Ⓑ118동 B1 주변 흡연단속 시, 입주민 거세게 반발 한다 함.(욕설 하며, 지원센터장 오라고 한다함.) →센터에 내용 전달 예정
C. 손소독제 1개 남음 -&gt;</t>
    </r>
    <r>
      <rPr>
        <sz val="10"/>
        <color rgb="FFFF0000"/>
        <rFont val="맑은 고딕"/>
        <family val="3"/>
        <charset val="129"/>
        <scheme val="minor"/>
      </rPr>
      <t xml:space="preserve"> </t>
    </r>
    <r>
      <rPr>
        <sz val="10"/>
        <color rgb="FF0000FF"/>
        <rFont val="맑은 고딕"/>
        <family val="3"/>
        <charset val="129"/>
        <scheme val="minor"/>
      </rPr>
      <t>A. 지원센터 1BOX 수령</t>
    </r>
    <r>
      <rPr>
        <sz val="10"/>
        <rFont val="맑은 고딕"/>
        <family val="3"/>
        <charset val="129"/>
        <scheme val="minor"/>
      </rPr>
      <t xml:space="preserve">
C. 114동 지하주차장 B1 누수로 인해 화재수신반 자주 울림(소화전 분리함) 
2초소 출동 특이사항 없음으로 확인 -&gt; 월요일 방재과장 인수인계 예정 </t>
    </r>
    <r>
      <rPr>
        <sz val="10"/>
        <color rgb="FF0000FF"/>
        <rFont val="맑은 고딕"/>
        <family val="3"/>
        <charset val="129"/>
        <scheme val="minor"/>
      </rPr>
      <t>-&gt; A. 방재과장 인수인계 완료</t>
    </r>
    <r>
      <rPr>
        <sz val="10"/>
        <rFont val="맑은 고딕"/>
        <family val="3"/>
        <charset val="129"/>
        <scheme val="minor"/>
      </rPr>
      <t xml:space="preserve">
C. 128-18F 화재경보 발생 해제안됨 -&gt; 월요일 방재과장 인수인계 예정 </t>
    </r>
    <r>
      <rPr>
        <sz val="10"/>
        <color rgb="FF0000FF"/>
        <rFont val="맑은 고딕"/>
        <family val="3"/>
        <charset val="129"/>
        <scheme val="minor"/>
      </rPr>
      <t>-&gt; A. 방재과장 인수인계 완료</t>
    </r>
    <r>
      <rPr>
        <sz val="10"/>
        <rFont val="맑은 고딕"/>
        <family val="3"/>
        <charset val="129"/>
        <scheme val="minor"/>
      </rPr>
      <t xml:space="preserve">
C. 오일처리 14일 월 미화부 136동 들어가는 삼거리~8게이트까지 오일클리닝작업요청예정</t>
    </r>
    <r>
      <rPr>
        <sz val="10"/>
        <color rgb="FF0000FF"/>
        <rFont val="맑은 고딕"/>
        <family val="3"/>
        <charset val="129"/>
        <scheme val="minor"/>
      </rPr>
      <t xml:space="preserve"> -&gt; A. 미화팀에 작업요청</t>
    </r>
    <r>
      <rPr>
        <sz val="10"/>
        <rFont val="맑은 고딕"/>
        <family val="3"/>
        <charset val="129"/>
        <scheme val="minor"/>
      </rPr>
      <t xml:space="preserve">
C. 156주4267(137-2202, 010-9021-5426) 한화컴퓨터 D:\C조 폴더 백업 
4월 1일 방문예정</t>
    </r>
    <phoneticPr fontId="5" type="noConversion"/>
  </si>
  <si>
    <t>월</t>
    <phoneticPr fontId="5" type="noConversion"/>
  </si>
  <si>
    <t>야1</t>
    <phoneticPr fontId="5" type="noConversion"/>
  </si>
  <si>
    <t>완료B</t>
    <phoneticPr fontId="5" type="noConversion"/>
  </si>
  <si>
    <t>17:12</t>
    <phoneticPr fontId="5" type="noConversion"/>
  </si>
  <si>
    <t>122-2201</t>
    <phoneticPr fontId="5" type="noConversion"/>
  </si>
  <si>
    <t>공사</t>
    <phoneticPr fontId="5" type="noConversion"/>
  </si>
  <si>
    <t>17:15</t>
    <phoneticPr fontId="5" type="noConversion"/>
  </si>
  <si>
    <t>111-2003</t>
    <phoneticPr fontId="5" type="noConversion"/>
  </si>
  <si>
    <t>홈넷</t>
    <phoneticPr fontId="5" type="noConversion"/>
  </si>
  <si>
    <t>IP 통화 --&gt; 세대원 오작동</t>
    <phoneticPr fontId="5" type="noConversion"/>
  </si>
  <si>
    <t>최기호</t>
    <phoneticPr fontId="5" type="noConversion"/>
  </si>
  <si>
    <t>초소대원 출동 --&gt; 공사중단 및 퇴출 조치</t>
    <phoneticPr fontId="5" type="noConversion"/>
  </si>
  <si>
    <t>17:34</t>
    <phoneticPr fontId="5" type="noConversion"/>
  </si>
  <si>
    <t>131-1901</t>
    <phoneticPr fontId="5" type="noConversion"/>
  </si>
  <si>
    <t>타차량방문</t>
    <phoneticPr fontId="5" type="noConversion"/>
  </si>
  <si>
    <t>모르는차량(09가1486)입차 했다는 민원 (3월3일에는 89고3183입차)</t>
    <phoneticPr fontId="5" type="noConversion"/>
  </si>
  <si>
    <t>18:12</t>
    <phoneticPr fontId="5" type="noConversion"/>
  </si>
  <si>
    <t>129-B1</t>
    <phoneticPr fontId="5" type="noConversion"/>
  </si>
  <si>
    <t>호출이 안된다는 민원</t>
    <phoneticPr fontId="5" type="noConversion"/>
  </si>
  <si>
    <t xml:space="preserve">전화통화 --&gt; 정확한 방문동호수 확인 요망 </t>
    <phoneticPr fontId="5" type="noConversion"/>
  </si>
  <si>
    <t>18:23</t>
    <phoneticPr fontId="5" type="noConversion"/>
  </si>
  <si>
    <t>110-1502</t>
    <phoneticPr fontId="5" type="noConversion"/>
  </si>
  <si>
    <t>층간소음</t>
    <phoneticPr fontId="5" type="noConversion"/>
  </si>
  <si>
    <t>1602에서 낮부터 심하게 뛴다는 민원</t>
    <phoneticPr fontId="5" type="noConversion"/>
  </si>
  <si>
    <t>17:00이후에 공사 금지인데 계속 공사한다는 민원(이주임)</t>
    <phoneticPr fontId="5" type="noConversion"/>
  </si>
  <si>
    <t>IP 통화 --&gt; 자제요청</t>
    <phoneticPr fontId="5" type="noConversion"/>
  </si>
  <si>
    <t>육백근</t>
    <phoneticPr fontId="5" type="noConversion"/>
  </si>
  <si>
    <t>18:35</t>
    <phoneticPr fontId="5" type="noConversion"/>
  </si>
  <si>
    <t>140-B1</t>
    <phoneticPr fontId="5" type="noConversion"/>
  </si>
  <si>
    <t xml:space="preserve">통신에러가 뜬다는 민원 </t>
    <phoneticPr fontId="5" type="noConversion"/>
  </si>
  <si>
    <t>18:38</t>
    <phoneticPr fontId="5" type="noConversion"/>
  </si>
  <si>
    <t>110-1602</t>
    <phoneticPr fontId="5" type="noConversion"/>
  </si>
  <si>
    <t>초소대원 출동 --&gt; 카드O,호출X,에러뜬다고함, ERP접수후개방</t>
    <phoneticPr fontId="5" type="noConversion"/>
  </si>
  <si>
    <t>1502에서 층간소음 전화가와도 절대 연락 하지말아달라고함</t>
    <phoneticPr fontId="5" type="noConversion"/>
  </si>
  <si>
    <t>각조에 내용전달</t>
    <phoneticPr fontId="5" type="noConversion"/>
  </si>
  <si>
    <t>공동현관문</t>
    <phoneticPr fontId="5" type="noConversion"/>
  </si>
  <si>
    <t>19:21</t>
    <phoneticPr fontId="5" type="noConversion"/>
  </si>
  <si>
    <t>126-B2</t>
    <phoneticPr fontId="5" type="noConversion"/>
  </si>
  <si>
    <t>배설물</t>
    <phoneticPr fontId="5" type="noConversion"/>
  </si>
  <si>
    <t>H57 기둥 고양이배설물이 있다는 민원</t>
    <phoneticPr fontId="5" type="noConversion"/>
  </si>
  <si>
    <t>19:26</t>
    <phoneticPr fontId="5" type="noConversion"/>
  </si>
  <si>
    <t>124-1902</t>
    <phoneticPr fontId="5" type="noConversion"/>
  </si>
  <si>
    <t>비상_홈넷 해재</t>
    <phoneticPr fontId="5" type="noConversion"/>
  </si>
  <si>
    <t>초소대원 출동 --&gt; 처리완료</t>
    <phoneticPr fontId="5" type="noConversion"/>
  </si>
  <si>
    <t>20:46</t>
    <phoneticPr fontId="5" type="noConversion"/>
  </si>
  <si>
    <t>135-고층</t>
    <phoneticPr fontId="5" type="noConversion"/>
  </si>
  <si>
    <t xml:space="preserve">윗층에서 노래소리가 들린다는 민원 </t>
    <phoneticPr fontId="5" type="noConversion"/>
  </si>
  <si>
    <t>초소대원 출동 --&gt; 특이사항 없음</t>
    <phoneticPr fontId="5" type="noConversion"/>
  </si>
  <si>
    <t>22:02</t>
    <phoneticPr fontId="5" type="noConversion"/>
  </si>
  <si>
    <t>144-1002</t>
    <phoneticPr fontId="5" type="noConversion"/>
  </si>
  <si>
    <t>1102에서 뛴다는 민원</t>
    <phoneticPr fontId="5" type="noConversion"/>
  </si>
  <si>
    <t>21:55</t>
    <phoneticPr fontId="5" type="noConversion"/>
  </si>
  <si>
    <t>반포역1출구</t>
    <phoneticPr fontId="5" type="noConversion"/>
  </si>
  <si>
    <t>주취자</t>
    <phoneticPr fontId="5" type="noConversion"/>
  </si>
  <si>
    <t>계단에 앉아 있다는 민원</t>
    <phoneticPr fontId="5" type="noConversion"/>
  </si>
  <si>
    <t>초소대원 출동 --&gt; 이동조치 시킴</t>
    <phoneticPr fontId="5" type="noConversion"/>
  </si>
  <si>
    <t>23:40</t>
    <phoneticPr fontId="5" type="noConversion"/>
  </si>
  <si>
    <t>122-203</t>
    <phoneticPr fontId="5" type="noConversion"/>
  </si>
  <si>
    <t>23:36</t>
    <phoneticPr fontId="5" type="noConversion"/>
  </si>
  <si>
    <t>127동</t>
    <phoneticPr fontId="5" type="noConversion"/>
  </si>
  <si>
    <t>지하주차장F B1F-17에서 화재비상 경보발생</t>
    <phoneticPr fontId="5" type="noConversion"/>
  </si>
  <si>
    <t>화장실역류</t>
    <phoneticPr fontId="5" type="noConversion"/>
  </si>
  <si>
    <t>가족실 옆 작은방 화장실 양변기가 역류한다는 민원이 있는데 작업은 익일 가능한데, 아침에 윗 세대에서 물을 쓰면 방으로 물이 들어올수 있으니 아침 최대한 빠른 시간에 화장실 사용금지 방송해 달라는 기전실 연락</t>
    <phoneticPr fontId="5" type="noConversion"/>
  </si>
  <si>
    <t>주간조에 내용전달후 07:00~07:30 사이 방송하기로 함</t>
    <phoneticPr fontId="5" type="noConversion"/>
  </si>
  <si>
    <t>초소대원 출동-&gt;특이사항 없으나 경보가 지속적으로 울림-&gt;익일 방재실로 내용전달 예정</t>
    <phoneticPr fontId="5" type="noConversion"/>
  </si>
  <si>
    <t>00:11</t>
    <phoneticPr fontId="5" type="noConversion"/>
  </si>
  <si>
    <t>127동 B1F에서 화재비상 경보 발생</t>
    <phoneticPr fontId="5" type="noConversion"/>
  </si>
  <si>
    <t>초소대원 출동-&gt;특이사항 없음</t>
    <phoneticPr fontId="5" type="noConversion"/>
  </si>
  <si>
    <t>B.3월14일 A조 CCTV 요청건 121-701(CJ 장영빈 010-5503-3122)
B.1월17일 14:40 116동 뒷편 산책로에서 아주머니 넘어져서 손목골절건
CCTV조회결과 특이사항 없음, 현재 CCTV 내용이 남아있지 않음
--&gt; 지원 팀장 내용전달 
Ⓑ지하주차장F B1F-17 화재비상-&gt;경보 꺼도 계속울림-&gt;주간에 방재과장님 내용전달 요청
Ⓑ122-203호 화장실 역류-&gt;아침에 방송요청(기전실)-&gt;방송문구 작성해 놓음
Ⓑ127도 B1F 화재비상</t>
    <phoneticPr fontId="5" type="noConversion"/>
  </si>
  <si>
    <t>화</t>
    <phoneticPr fontId="5" type="noConversion"/>
  </si>
  <si>
    <t>주2</t>
    <phoneticPr fontId="5" type="noConversion"/>
  </si>
  <si>
    <t>06:54</t>
    <phoneticPr fontId="5" type="noConversion"/>
  </si>
  <si>
    <t>117-20F</t>
    <phoneticPr fontId="5" type="noConversion"/>
  </si>
  <si>
    <t>2공구 수신기 화재경보 발생</t>
    <phoneticPr fontId="5" type="noConversion"/>
  </si>
  <si>
    <t>6초소 문완수 대원 출동 -&gt; 특이사항 없음</t>
    <phoneticPr fontId="5" type="noConversion"/>
  </si>
  <si>
    <t>지하주차장F
B1F-17</t>
    <phoneticPr fontId="5" type="noConversion"/>
  </si>
  <si>
    <t>07:24</t>
    <phoneticPr fontId="5" type="noConversion"/>
  </si>
  <si>
    <t>순찰 박동만 대원 출동 -&gt; 특이사항 없음</t>
    <phoneticPr fontId="5" type="noConversion"/>
  </si>
  <si>
    <t>127-B1F</t>
    <phoneticPr fontId="5" type="noConversion"/>
  </si>
  <si>
    <t>07:30</t>
    <phoneticPr fontId="5" type="noConversion"/>
  </si>
  <si>
    <t>07:27</t>
    <phoneticPr fontId="5" type="noConversion"/>
  </si>
  <si>
    <t>122동</t>
    <phoneticPr fontId="5" type="noConversion"/>
  </si>
  <si>
    <t>긴급안내방송</t>
    <phoneticPr fontId="5" type="noConversion"/>
  </si>
  <si>
    <t>가족실 옆 작은방 화장실 양변기 사용 자제 안내</t>
    <phoneticPr fontId="5" type="noConversion"/>
  </si>
  <si>
    <t>방송 완료</t>
    <phoneticPr fontId="5" type="noConversion"/>
  </si>
  <si>
    <t>08:08</t>
    <phoneticPr fontId="5" type="noConversion"/>
  </si>
  <si>
    <t>06:56</t>
    <phoneticPr fontId="5" type="noConversion"/>
  </si>
  <si>
    <t>113동</t>
    <phoneticPr fontId="5" type="noConversion"/>
  </si>
  <si>
    <t>113동 폐기물(이불) 무단 투기 확인 건(2초소 정경호 대원 요청)</t>
    <phoneticPr fontId="5" type="noConversion"/>
  </si>
  <si>
    <t>CCTV 확인결과 14일 19:50경 무단투기, 113동 20층 2호기 우측 세대로 확인 -&gt; 2초소 내용전달</t>
    <phoneticPr fontId="5" type="noConversion"/>
  </si>
  <si>
    <t>방재과장님 내용전달</t>
    <phoneticPr fontId="5" type="noConversion"/>
  </si>
  <si>
    <t>09:10</t>
    <phoneticPr fontId="5" type="noConversion"/>
  </si>
  <si>
    <t>3/14 121-701 택배가 5개중 3개가 배송이 안됨</t>
    <phoneticPr fontId="5" type="noConversion"/>
  </si>
  <si>
    <t>CJ택배 장영빈(010-5503-3122) 택배 찾아서 배송 완료 통화 -&gt; 상황종료</t>
    <phoneticPr fontId="5" type="noConversion"/>
  </si>
  <si>
    <t>09:24</t>
    <phoneticPr fontId="5" type="noConversion"/>
  </si>
  <si>
    <t>1게이트</t>
    <phoneticPr fontId="5" type="noConversion"/>
  </si>
  <si>
    <t>순찰차</t>
    <phoneticPr fontId="5" type="noConversion"/>
  </si>
  <si>
    <t>순찰목적으로 입차</t>
    <phoneticPr fontId="5" type="noConversion"/>
  </si>
  <si>
    <t>상황실 확인</t>
    <phoneticPr fontId="5" type="noConversion"/>
  </si>
  <si>
    <t>09:27 1게이트로 출차</t>
    <phoneticPr fontId="5" type="noConversion"/>
  </si>
  <si>
    <t>양변기 사용 '자제'가 아닌 더 강력하게 '금지'로, 09시까지 매 30분마다 방송 요청(기전실)</t>
    <phoneticPr fontId="5" type="noConversion"/>
  </si>
  <si>
    <t>진행중</t>
    <phoneticPr fontId="5" type="noConversion"/>
  </si>
  <si>
    <t>10:51</t>
    <phoneticPr fontId="5" type="noConversion"/>
  </si>
  <si>
    <t>131-1904</t>
    <phoneticPr fontId="5" type="noConversion"/>
  </si>
  <si>
    <t>10:58</t>
    <phoneticPr fontId="5" type="noConversion"/>
  </si>
  <si>
    <t>지하주차장C
B1F-15-2</t>
    <phoneticPr fontId="5" type="noConversion"/>
  </si>
  <si>
    <t>5초소 장희은 대원 출동 -&gt; 특이사항 없음</t>
    <phoneticPr fontId="5" type="noConversion"/>
  </si>
  <si>
    <t>131-1904 택배 미배송</t>
    <phoneticPr fontId="5" type="noConversion"/>
  </si>
  <si>
    <t>11:13</t>
    <phoneticPr fontId="5" type="noConversion"/>
  </si>
  <si>
    <t>상황실</t>
    <phoneticPr fontId="5" type="noConversion"/>
  </si>
  <si>
    <t>103-2201</t>
    <phoneticPr fontId="5" type="noConversion"/>
  </si>
  <si>
    <t>113-2201호 물품 오배송으로 연락옴</t>
    <phoneticPr fontId="5" type="noConversion"/>
  </si>
  <si>
    <t>11:36</t>
    <phoneticPr fontId="5" type="noConversion"/>
  </si>
  <si>
    <t>11:50</t>
    <phoneticPr fontId="5" type="noConversion"/>
  </si>
  <si>
    <t xml:space="preserve">방재과장님 내용전달 </t>
    <phoneticPr fontId="5" type="noConversion"/>
  </si>
  <si>
    <t>12:28</t>
    <phoneticPr fontId="5" type="noConversion"/>
  </si>
  <si>
    <t>CCTV 확인결과 민원인에 내용전달</t>
    <phoneticPr fontId="5" type="noConversion"/>
  </si>
  <si>
    <t>106-1F</t>
    <phoneticPr fontId="5" type="noConversion"/>
  </si>
  <si>
    <t>129동 지하1층-2 카메라 한화 테크윈에서 수리방문</t>
    <phoneticPr fontId="5" type="noConversion"/>
  </si>
  <si>
    <t>129-B1-2</t>
    <phoneticPr fontId="5" type="noConversion"/>
  </si>
  <si>
    <t>수리완료 -&gt; 정상작동 확인</t>
    <phoneticPr fontId="5" type="noConversion"/>
  </si>
  <si>
    <t>3초소 원형준 대원 출동 -&gt; 공동현관문 개방 -&gt; 순찰 박동만 대원 출동 -&gt; 리셋시도 개선안됨 -&gt; ERP 등록 -&gt; 기전실 연락</t>
    <phoneticPr fontId="5" type="noConversion"/>
  </si>
  <si>
    <t>13:00</t>
    <phoneticPr fontId="5" type="noConversion"/>
  </si>
  <si>
    <t>133-1602</t>
    <phoneticPr fontId="5" type="noConversion"/>
  </si>
  <si>
    <t>13:11</t>
    <phoneticPr fontId="5" type="noConversion"/>
  </si>
  <si>
    <t>104-303</t>
    <phoneticPr fontId="5" type="noConversion"/>
  </si>
  <si>
    <t xml:space="preserve">IP 연락 -&gt; 입주민 오작동 </t>
    <phoneticPr fontId="5" type="noConversion"/>
  </si>
  <si>
    <t>13:20</t>
    <phoneticPr fontId="5" type="noConversion"/>
  </si>
  <si>
    <t>원형도로 통행방해 차량 이동조치 요청(264라7755)</t>
    <phoneticPr fontId="5" type="noConversion"/>
  </si>
  <si>
    <t>차주(119-601, 010-7720-2026)와 통화 -&gt; 이동조치 완료</t>
    <phoneticPr fontId="5" type="noConversion"/>
  </si>
  <si>
    <t>13:29</t>
    <phoneticPr fontId="5" type="noConversion"/>
  </si>
  <si>
    <t>128-B1</t>
    <phoneticPr fontId="5" type="noConversion"/>
  </si>
  <si>
    <t>카드X, 호출 X</t>
    <phoneticPr fontId="5" type="noConversion"/>
  </si>
  <si>
    <t>13:30</t>
    <phoneticPr fontId="5" type="noConversion"/>
  </si>
  <si>
    <t>교통통제</t>
    <phoneticPr fontId="5" type="noConversion"/>
  </si>
  <si>
    <t>영선과 시설공사중 교통통제 요청</t>
    <phoneticPr fontId="5" type="noConversion"/>
  </si>
  <si>
    <t>3/12 택배(두루마리휴지) 분실건</t>
    <phoneticPr fontId="5" type="noConversion"/>
  </si>
  <si>
    <t>순찰 박동만 대원 출동 -&gt; 정상작동 확인</t>
    <phoneticPr fontId="5" type="noConversion"/>
  </si>
  <si>
    <t>상황실 이대진 대원 출동 -&gt; 공사 종료후 복귀</t>
    <phoneticPr fontId="5" type="noConversion"/>
  </si>
  <si>
    <t>13:35</t>
    <phoneticPr fontId="5" type="noConversion"/>
  </si>
  <si>
    <t>104동</t>
    <phoneticPr fontId="5" type="noConversion"/>
  </si>
  <si>
    <t>104동 폐기물(가방) 무단 투기 확인 건(2초소 정경호 대원 요청)</t>
    <phoneticPr fontId="5" type="noConversion"/>
  </si>
  <si>
    <t>14:23</t>
    <phoneticPr fontId="5" type="noConversion"/>
  </si>
  <si>
    <t>139-5F</t>
    <phoneticPr fontId="5" type="noConversion"/>
  </si>
  <si>
    <t>10초소 이시철 대원 출동 -&gt; 특이사항 없음</t>
    <phoneticPr fontId="5" type="noConversion"/>
  </si>
  <si>
    <t>14:36</t>
    <phoneticPr fontId="5" type="noConversion"/>
  </si>
  <si>
    <t>14:40</t>
    <phoneticPr fontId="5" type="noConversion"/>
  </si>
  <si>
    <t>CCTV 영상 검색 및 복제 반출함</t>
    <phoneticPr fontId="5" type="noConversion"/>
  </si>
  <si>
    <t>15:05</t>
    <phoneticPr fontId="5" type="noConversion"/>
  </si>
  <si>
    <t>가족안부</t>
  </si>
  <si>
    <t>117-1002</t>
    <phoneticPr fontId="5" type="noConversion"/>
  </si>
  <si>
    <t>몸이 안좋은 아내분이 통화가 안된다면 인터폰 요청(민원인: 010-8637-2317)</t>
    <phoneticPr fontId="5" type="noConversion"/>
  </si>
  <si>
    <t>113-2201 입주민께 연락드림 -&gt; 1초소에 보관하면 찾아 가신다고함 -&gt; 1초소 보관</t>
    <phoneticPr fontId="5" type="noConversion"/>
  </si>
  <si>
    <t>15:19</t>
    <phoneticPr fontId="5" type="noConversion"/>
  </si>
  <si>
    <t>116-1,2호기</t>
    <phoneticPr fontId="5" type="noConversion"/>
  </si>
  <si>
    <t>코인세탁실 사용건수에 비해 전기세가 많이 나와 CCTV 확인 요청(운영팀장 고범석)</t>
    <phoneticPr fontId="5" type="noConversion"/>
  </si>
  <si>
    <t>128동
코인세탁실</t>
    <phoneticPr fontId="5" type="noConversion"/>
  </si>
  <si>
    <t>IP 통신에러 -&gt; 6초소 문완수 대원 출동 -&gt; 골프가방 매고 승강기 내리는 아내분과 마주쳐 남편분과 통화하시라고 안내</t>
    <phoneticPr fontId="5" type="noConversion"/>
  </si>
  <si>
    <t>기존 문구로 다시 방송(08:26) -&gt; 09시 생활지원센터에 문의 후 문구 교정 유무 확정 예정 -&gt; 기전실 내용전달 -&gt; 지원센터 문의 결과 '자제' 사용 및 작업시간 첨부하여 방송 요망 -&gt; 기전실 내용전달 및 작업시간 문의 -&gt; 작업시간(11:00~13:00) 첨부하여 방송(09:40) -&gt; 공사완료</t>
    <phoneticPr fontId="5" type="noConversion"/>
  </si>
  <si>
    <r>
      <t xml:space="preserve">B.3월14일 A조 CCTV 요청건 121-701(CJ 장영빈 010-5503-3122) -&gt; </t>
    </r>
    <r>
      <rPr>
        <sz val="10"/>
        <color rgb="FF0000FF"/>
        <rFont val="맑은 고딕"/>
        <family val="3"/>
        <charset val="129"/>
        <scheme val="minor"/>
      </rPr>
      <t>A. 연락 완료</t>
    </r>
    <r>
      <rPr>
        <sz val="10"/>
        <rFont val="맑은 고딕"/>
        <family val="3"/>
        <charset val="129"/>
        <scheme val="minor"/>
      </rPr>
      <t xml:space="preserve">
B.1월17일 14:40 116동 뒷편 산책로에서 아주머니 넘어져서 손목골절건
CCTV조회결과 특이사항 없음, 현재 CCTV 내용이 남아있지 않음
--&gt; 지원 팀장 내용전달 
Ⓑ지하주차장F B1F-17 화재비상-&gt;경보 꺼도 계속울림-&gt;주간에 방재과장님 내용전달 요청 -&gt; </t>
    </r>
    <r>
      <rPr>
        <sz val="10"/>
        <color rgb="FF0000FF"/>
        <rFont val="맑은 고딕"/>
        <family val="3"/>
        <charset val="129"/>
        <scheme val="minor"/>
      </rPr>
      <t>A. 내용전달 완료</t>
    </r>
    <r>
      <rPr>
        <sz val="10"/>
        <rFont val="맑은 고딕"/>
        <family val="3"/>
        <charset val="129"/>
        <scheme val="minor"/>
      </rPr>
      <t xml:space="preserve">
Ⓑ122-203호 화장실 역류-&gt;아침에 방송요청(기전실)-&gt;방송문구 작성해 놓음 -&gt; </t>
    </r>
    <r>
      <rPr>
        <sz val="10"/>
        <color rgb="FF0000FF"/>
        <rFont val="맑은 고딕"/>
        <family val="3"/>
        <charset val="129"/>
        <scheme val="minor"/>
      </rPr>
      <t>A. 방송 완료(3회) -&gt; 공사완료</t>
    </r>
    <r>
      <rPr>
        <sz val="10"/>
        <rFont val="맑은 고딕"/>
        <family val="3"/>
        <charset val="129"/>
        <scheme val="minor"/>
      </rPr>
      <t xml:space="preserve">
Ⓑ127동 B1F 화재비상</t>
    </r>
    <phoneticPr fontId="5" type="noConversion"/>
  </si>
  <si>
    <t>서초경찰서 교통조사계3팀에서 공문지참하여 3/8 07수1700(116-2201)차량 충돌 파손 사고 CCTV 열람 및 복제 협조요청(순경 김주현)</t>
    <phoneticPr fontId="5" type="noConversion"/>
  </si>
  <si>
    <t>손소독제 보충요청(서무주임 금잔디)</t>
    <phoneticPr fontId="5" type="noConversion"/>
  </si>
  <si>
    <t>15:30</t>
    <phoneticPr fontId="5" type="noConversion"/>
  </si>
  <si>
    <t>CCTV 영상 확인 및 관련사진 반출</t>
    <phoneticPr fontId="5" type="noConversion"/>
  </si>
  <si>
    <t>메리츠 화재(4699-7277)에서 2/27 136-B1에서 여자분(137-2202) 넘어진 장면 CCTV 열람 요청(지원팀장)</t>
    <phoneticPr fontId="5" type="noConversion"/>
  </si>
  <si>
    <t>야2</t>
    <phoneticPr fontId="5" type="noConversion"/>
  </si>
  <si>
    <t>16:55</t>
    <phoneticPr fontId="5" type="noConversion"/>
  </si>
  <si>
    <t>116-2001</t>
    <phoneticPr fontId="5" type="noConversion"/>
  </si>
  <si>
    <t>택배를 받지 못했는데 배송은 완료 되었다고 하니 영상 검색해 달라는 요청</t>
    <phoneticPr fontId="5" type="noConversion"/>
  </si>
  <si>
    <t>배송기사가 옆집으로 배송하는 장면 확인하여 내용전달함. 민원인이 물품 찾음-&gt;종료</t>
    <phoneticPr fontId="5" type="noConversion"/>
  </si>
  <si>
    <t>110-2502</t>
    <phoneticPr fontId="5" type="noConversion"/>
  </si>
  <si>
    <t>18:08</t>
    <phoneticPr fontId="5" type="noConversion"/>
  </si>
  <si>
    <t>신용카드(삼성)를 분실 했다는 민원</t>
    <phoneticPr fontId="5" type="noConversion"/>
  </si>
  <si>
    <t>방금 분실했다고함. 습득시 연락해 주기로 함</t>
    <phoneticPr fontId="5" type="noConversion"/>
  </si>
  <si>
    <t>18:34</t>
    <phoneticPr fontId="5" type="noConversion"/>
  </si>
  <si>
    <t>140-2301</t>
    <phoneticPr fontId="5" type="noConversion"/>
  </si>
  <si>
    <t>3/10일 A조에서 찾아 상황실 보관중인 퀵보드 찾으러 옴</t>
    <phoneticPr fontId="5" type="noConversion"/>
  </si>
  <si>
    <t>자녀 이름/동.호수 확인후 돌려줌</t>
    <phoneticPr fontId="5" type="noConversion"/>
  </si>
  <si>
    <t>119-702</t>
    <phoneticPr fontId="5" type="noConversion"/>
  </si>
  <si>
    <t>19:17</t>
    <phoneticPr fontId="5" type="noConversion"/>
  </si>
  <si>
    <t>이원식</t>
    <phoneticPr fontId="5" type="noConversion"/>
  </si>
  <si>
    <t>111-801</t>
    <phoneticPr fontId="5" type="noConversion"/>
  </si>
  <si>
    <t>19:20</t>
    <phoneticPr fontId="5" type="noConversion"/>
  </si>
  <si>
    <t>비닐에 쌓인 매트에 111-803호로 적혀 있으나 해당 세대는 버린적이 없다고 함</t>
    <phoneticPr fontId="5" type="noConversion"/>
  </si>
  <si>
    <t>CCTV 검색결과 801호에서 매트구입 장면 확인하여 초소대원에게 내용전달함</t>
    <phoneticPr fontId="5" type="noConversion"/>
  </si>
  <si>
    <t>104-1401</t>
    <phoneticPr fontId="5" type="noConversion"/>
  </si>
  <si>
    <t>19:23</t>
    <phoneticPr fontId="5" type="noConversion"/>
  </si>
  <si>
    <t>19:34</t>
    <phoneticPr fontId="5" type="noConversion"/>
  </si>
  <si>
    <t>101-1402</t>
    <phoneticPr fontId="5" type="noConversion"/>
  </si>
  <si>
    <t>97도7803 차량이 등록하지 않았는데 입차에 뜬다는 민원</t>
    <phoneticPr fontId="5" type="noConversion"/>
  </si>
  <si>
    <t>확인결과 AS 차량이며 101-2401호 방문임. 재입차시 정확한 동/호수 기입요청</t>
    <phoneticPr fontId="5" type="noConversion"/>
  </si>
  <si>
    <t>분쟁세대로 연락불가. 지속적인 소음시 소음자제 방송하겠다고 함</t>
    <phoneticPr fontId="5" type="noConversion"/>
  </si>
  <si>
    <t>108-2501</t>
    <phoneticPr fontId="5" type="noConversion"/>
  </si>
  <si>
    <t>20:05</t>
    <phoneticPr fontId="5" type="noConversion"/>
  </si>
  <si>
    <t>위층에 손님이 와서 시끄러운데 직접적으로 말하기 보다는 방송을 해달라는 요청</t>
    <phoneticPr fontId="5" type="noConversion"/>
  </si>
  <si>
    <t>방송 송출함</t>
    <phoneticPr fontId="5" type="noConversion"/>
  </si>
  <si>
    <t>103-1903</t>
    <phoneticPr fontId="5" type="noConversion"/>
  </si>
  <si>
    <t>21:21</t>
    <phoneticPr fontId="5" type="noConversion"/>
  </si>
  <si>
    <t>세대내에서 다쳐서 입주민이 신고함</t>
    <phoneticPr fontId="5" type="noConversion"/>
  </si>
  <si>
    <t>21:46</t>
    <phoneticPr fontId="5" type="noConversion"/>
  </si>
  <si>
    <t>119-1902</t>
    <phoneticPr fontId="5" type="noConversion"/>
  </si>
  <si>
    <t>21:51</t>
    <phoneticPr fontId="5" type="noConversion"/>
  </si>
  <si>
    <t>2002호에서 쿵쿵거려서 아이들을 재울수 없다는 민원</t>
    <phoneticPr fontId="5" type="noConversion"/>
  </si>
  <si>
    <t>IP 불통. 방문거절 세대이며 분쟁세대</t>
    <phoneticPr fontId="5" type="noConversion"/>
  </si>
  <si>
    <t>세대에서 치료후 22:00시경 출차함</t>
    <phoneticPr fontId="5" type="noConversion"/>
  </si>
  <si>
    <t>108-2302</t>
    <phoneticPr fontId="5" type="noConversion"/>
  </si>
  <si>
    <t>108-2402</t>
    <phoneticPr fontId="5" type="noConversion"/>
  </si>
  <si>
    <t>세대간 감정이 있음.2402호가 밤낮으로 러닝머신 돌린다는 민원</t>
    <phoneticPr fontId="5" type="noConversion"/>
  </si>
  <si>
    <t>108-2302</t>
    <phoneticPr fontId="5" type="noConversion"/>
  </si>
  <si>
    <t>늦은시간으로 방송은 어렵다고 안내함. 낮에 소음 있는 시간에 방송하겠다고 함</t>
    <phoneticPr fontId="5" type="noConversion"/>
  </si>
  <si>
    <t>위층에서 밤낮으로 러닝머신 돌린다며 소음자제 안내방송 요청함. 이미 서로간 감정이 있어 초소대원 방문은 원하지 않음</t>
    <phoneticPr fontId="5" type="noConversion"/>
  </si>
  <si>
    <t xml:space="preserve">1501호에서 30분째 뛰는 소리가 난다는 민원. 연락하여 조용히 시켜 달라고 함 </t>
    <phoneticPr fontId="5" type="noConversion"/>
  </si>
  <si>
    <t>23:20</t>
    <phoneticPr fontId="5" type="noConversion"/>
  </si>
  <si>
    <t>9초소</t>
    <phoneticPr fontId="5" type="noConversion"/>
  </si>
  <si>
    <t>IP</t>
    <phoneticPr fontId="5" type="noConversion"/>
  </si>
  <si>
    <t>화면 블랙 및 통신 불능</t>
    <phoneticPr fontId="5" type="noConversion"/>
  </si>
  <si>
    <t>ERP 등록함</t>
    <phoneticPr fontId="5" type="noConversion"/>
  </si>
  <si>
    <t>23:34</t>
    <phoneticPr fontId="5" type="noConversion"/>
  </si>
  <si>
    <t>103동</t>
    <phoneticPr fontId="5" type="noConversion"/>
  </si>
  <si>
    <t>흡연</t>
    <phoneticPr fontId="5" type="noConversion"/>
  </si>
  <si>
    <t>103동 풋살장과 맞은편 놀이터에서 흡연하는 사람들이 있으니 단속해 달라는 요청</t>
    <phoneticPr fontId="5" type="noConversion"/>
  </si>
  <si>
    <t>초소대원 출동하여 흡연금지 및 이동조치 함</t>
    <phoneticPr fontId="5" type="noConversion"/>
  </si>
  <si>
    <t>23:35</t>
    <phoneticPr fontId="5" type="noConversion"/>
  </si>
  <si>
    <t>119-302</t>
    <phoneticPr fontId="5" type="noConversion"/>
  </si>
  <si>
    <t>23:59</t>
    <phoneticPr fontId="5" type="noConversion"/>
  </si>
  <si>
    <t>이주내</t>
    <phoneticPr fontId="5" type="noConversion"/>
  </si>
  <si>
    <t>병원을 못잡아서 이송못하다 병원 예약되어 119 차량 입차함</t>
    <phoneticPr fontId="5" type="noConversion"/>
  </si>
  <si>
    <t>23:59분경 입주민 탑승하여 출차함</t>
    <phoneticPr fontId="5" type="noConversion"/>
  </si>
  <si>
    <r>
      <t xml:space="preserve">A. 3/15 07:55 </t>
    </r>
    <r>
      <rPr>
        <sz val="10"/>
        <color rgb="FFFF0000"/>
        <rFont val="맑은 고딕"/>
        <family val="3"/>
        <charset val="129"/>
        <scheme val="minor"/>
      </rPr>
      <t>민원인 연락옴</t>
    </r>
    <r>
      <rPr>
        <sz val="10"/>
        <rFont val="맑은 고딕"/>
        <family val="3"/>
        <charset val="129"/>
        <scheme val="minor"/>
      </rPr>
      <t xml:space="preserve"> -&gt; 3/5 65더9026 CCTV 열람건 C조 윤현석 대원 연락요망(115-2501, 010-5236-1421)
A. </t>
    </r>
    <r>
      <rPr>
        <sz val="10"/>
        <color rgb="FFFF0000"/>
        <rFont val="맑은 고딕"/>
        <family val="3"/>
        <charset val="129"/>
        <scheme val="minor"/>
      </rPr>
      <t>한화 테크윈 129동 지하1층-2 카메라 수리, CCTV 정상작동</t>
    </r>
    <r>
      <rPr>
        <sz val="10"/>
        <rFont val="맑은 고딕"/>
        <family val="3"/>
        <charset val="129"/>
        <scheme val="minor"/>
      </rPr>
      <t xml:space="preserve">
A. 3/17(목) 01시부터 ~ 3/18(금) 까지 지원센타에서 LG U+ MDF실 사용 승낙
A.</t>
    </r>
    <r>
      <rPr>
        <sz val="10"/>
        <color rgb="FFFF0000"/>
        <rFont val="맑은 고딕"/>
        <family val="3"/>
        <charset val="129"/>
        <scheme val="minor"/>
      </rPr>
      <t>화재경보시 "복구" 누르지 말고 내용전달해 달라는 방재과장님 요청사항</t>
    </r>
    <r>
      <rPr>
        <sz val="10"/>
        <rFont val="맑은 고딕"/>
        <family val="3"/>
        <charset val="129"/>
        <scheme val="minor"/>
      </rPr>
      <t xml:space="preserve">
</t>
    </r>
    <phoneticPr fontId="5" type="noConversion"/>
  </si>
  <si>
    <r>
      <t>Ⓑ상황실 보관 중이던 퀵보드 찾아감
Ⓑ</t>
    </r>
    <r>
      <rPr>
        <sz val="10"/>
        <color rgb="FFFF0000"/>
        <rFont val="맑은 고딕"/>
        <family val="3"/>
        <charset val="129"/>
        <scheme val="minor"/>
      </rPr>
      <t>9초소 IP</t>
    </r>
    <r>
      <rPr>
        <sz val="10"/>
        <rFont val="맑은 고딕"/>
        <family val="3"/>
        <charset val="129"/>
        <scheme val="minor"/>
      </rPr>
      <t xml:space="preserve"> 화면 블랙아웃 및 통신불량-&gt;ERP 접수함</t>
    </r>
    <phoneticPr fontId="5" type="noConversion"/>
  </si>
  <si>
    <r>
      <rPr>
        <sz val="10"/>
        <color rgb="FFFF0000"/>
        <rFont val="맑은 고딕"/>
        <family val="3"/>
        <charset val="129"/>
        <scheme val="minor"/>
      </rPr>
      <t xml:space="preserve">A. 3/15 07:55 민원인 연락옴 -&gt; 3/5 65더9026 CCTV 열람건 </t>
    </r>
    <r>
      <rPr>
        <sz val="10"/>
        <rFont val="맑은 고딕"/>
        <family val="3"/>
        <charset val="129"/>
        <scheme val="minor"/>
      </rPr>
      <t>C조 김영열 대원</t>
    </r>
    <r>
      <rPr>
        <sz val="10"/>
        <color rgb="FFFF0000"/>
        <rFont val="맑은 고딕"/>
        <family val="3"/>
        <charset val="129"/>
        <scheme val="minor"/>
      </rPr>
      <t xml:space="preserve"> 연락요망(115-2501, 010-5236-1421)</t>
    </r>
    <r>
      <rPr>
        <sz val="10"/>
        <rFont val="맑은 고딕"/>
        <family val="3"/>
        <charset val="129"/>
        <scheme val="minor"/>
      </rPr>
      <t xml:space="preserve">
A. 공사세대 127-2903 -&gt; 120-2903  보양재 철거 및 긴급보양
A. 한화 테크윈 129동 지하1층-2 카메라 수리, CCTV 정상작동
A. 3/17(목) 01시부터 ~ 3/18(금) 까지 지원센타에서 LG U+ MDF실 사용 승낙
A.화재경보시 "복구" 누르지 말고 내용전달해 달라는 방재과장님 요청사항</t>
    </r>
    <phoneticPr fontId="5" type="noConversion"/>
  </si>
  <si>
    <t>윤현석</t>
    <phoneticPr fontId="5" type="noConversion"/>
  </si>
  <si>
    <t>완료C</t>
    <phoneticPr fontId="5" type="noConversion"/>
  </si>
  <si>
    <t>10:16</t>
    <phoneticPr fontId="5" type="noConversion"/>
  </si>
  <si>
    <t>122동 구급차 입차</t>
    <phoneticPr fontId="5" type="noConversion"/>
  </si>
  <si>
    <t>122-402</t>
    <phoneticPr fontId="5" type="noConversion"/>
  </si>
  <si>
    <t>할아버지 지병으로 성모병원 후송출차</t>
    <phoneticPr fontId="5" type="noConversion"/>
  </si>
  <si>
    <t>133-1901</t>
    <phoneticPr fontId="5" type="noConversion"/>
  </si>
  <si>
    <t>10:45</t>
    <phoneticPr fontId="5" type="noConversion"/>
  </si>
  <si>
    <t>안방비상</t>
    <phoneticPr fontId="5" type="noConversion"/>
  </si>
  <si>
    <t>작업중 실수로 확인</t>
    <phoneticPr fontId="5" type="noConversion"/>
  </si>
  <si>
    <t>132-2 EV</t>
    <phoneticPr fontId="5" type="noConversion"/>
  </si>
  <si>
    <t>11:05</t>
    <phoneticPr fontId="5" type="noConversion"/>
  </si>
  <si>
    <t>손소독제</t>
    <phoneticPr fontId="5" type="noConversion"/>
  </si>
  <si>
    <t>서무주임 금잔디 손소독제 교체요청</t>
    <phoneticPr fontId="5" type="noConversion"/>
  </si>
  <si>
    <t>143-B1</t>
    <phoneticPr fontId="5" type="noConversion"/>
  </si>
  <si>
    <t>12:43</t>
    <phoneticPr fontId="5" type="noConversion"/>
  </si>
  <si>
    <t>3월 14일 17시부터 계속 열려 있는데 누가 열어놨는지 확인해달라는 생활지원센터 이윤정 경리주임 요청건</t>
    <phoneticPr fontId="5" type="noConversion"/>
  </si>
  <si>
    <t>자동으로 열려서 계속 방치된 것으로 확인 -&gt; 내용전달완료 -&gt; erp등록완료</t>
    <phoneticPr fontId="5" type="noConversion"/>
  </si>
  <si>
    <t>12:45</t>
    <phoneticPr fontId="5" type="noConversion"/>
  </si>
  <si>
    <t>125동-B2</t>
    <phoneticPr fontId="5" type="noConversion"/>
  </si>
  <si>
    <t>차량확인</t>
    <phoneticPr fontId="5" type="noConversion"/>
  </si>
  <si>
    <t>125-B2 F28 3달째 33오3177 차량 방치중 차주 연락처 확인해달라는 생활지원센터 이윤정 경리주임 요청건</t>
    <phoneticPr fontId="5" type="noConversion"/>
  </si>
  <si>
    <t>주차단속   20대,  이동주차  1대, 경고장발부  19대</t>
    <phoneticPr fontId="5" type="noConversion"/>
  </si>
  <si>
    <t>주차단속   4대,  이동주차  대, 경고장발부  4대</t>
    <phoneticPr fontId="5" type="noConversion"/>
  </si>
  <si>
    <t>14:09</t>
    <phoneticPr fontId="5" type="noConversion"/>
  </si>
  <si>
    <t>114,117-옥상</t>
    <phoneticPr fontId="5" type="noConversion"/>
  </si>
  <si>
    <t>옥상문</t>
    <phoneticPr fontId="5" type="noConversion"/>
  </si>
  <si>
    <t>105-1702</t>
    <phoneticPr fontId="5" type="noConversion"/>
  </si>
  <si>
    <t>비상홈넷</t>
    <phoneticPr fontId="5" type="noConversion"/>
  </si>
  <si>
    <t>14:32</t>
    <phoneticPr fontId="5" type="noConversion"/>
  </si>
  <si>
    <t>월패드 도어락업체 직원 셋팅중 실수로 확인</t>
    <phoneticPr fontId="5" type="noConversion"/>
  </si>
  <si>
    <t>14:39</t>
    <phoneticPr fontId="5" type="noConversion"/>
  </si>
  <si>
    <t>아파트피아 AS 상황실 방문</t>
    <phoneticPr fontId="5" type="noConversion"/>
  </si>
  <si>
    <t>교체완료</t>
    <phoneticPr fontId="5" type="noConversion"/>
  </si>
  <si>
    <t>주차단속   5대,  이동주차  대, 경고장발부  5대</t>
    <phoneticPr fontId="5" type="noConversion"/>
  </si>
  <si>
    <t xml:space="preserve">차주 연락처 010- 3981-1133 내용전달완료 </t>
    <phoneticPr fontId="5" type="noConversion"/>
  </si>
  <si>
    <t>122-B2 스위치 없음 큰쪽 개방상태로 확인</t>
    <phoneticPr fontId="5" type="noConversion"/>
  </si>
  <si>
    <t>15:44</t>
    <phoneticPr fontId="5" type="noConversion"/>
  </si>
  <si>
    <t>122-B2</t>
    <phoneticPr fontId="5" type="noConversion"/>
  </si>
  <si>
    <t>122-B1</t>
    <phoneticPr fontId="5" type="noConversion"/>
  </si>
  <si>
    <t>122-B1 안쪽 천정센서 작동 안됨 개방상태 작은쪽</t>
    <phoneticPr fontId="5" type="noConversion"/>
  </si>
  <si>
    <t>erp등록완료 -&gt; 기전실 내용전달완료</t>
    <phoneticPr fontId="5" type="noConversion"/>
  </si>
  <si>
    <t>15:55</t>
    <phoneticPr fontId="5" type="noConversion"/>
  </si>
  <si>
    <t>113-701</t>
    <phoneticPr fontId="5" type="noConversion"/>
  </si>
  <si>
    <t>운전석 뒷바퀴 휀다 스크래치 141노8534 CCTV열람신청</t>
    <phoneticPr fontId="5" type="noConversion"/>
  </si>
  <si>
    <t>상황실 열람중</t>
    <phoneticPr fontId="5" type="noConversion"/>
  </si>
  <si>
    <t>AS중</t>
    <phoneticPr fontId="5" type="noConversion"/>
  </si>
  <si>
    <t>양철훈 대원 작업자(외부감리업체) 옥상 동행출입</t>
    <phoneticPr fontId="5" type="noConversion"/>
  </si>
  <si>
    <t>건너편 아파트 CCTV촬영 외부감리업체 작업자 동행 후 철수함</t>
    <phoneticPr fontId="5" type="noConversion"/>
  </si>
  <si>
    <t>16:22</t>
    <phoneticPr fontId="5" type="noConversion"/>
  </si>
  <si>
    <t>118-지상</t>
    <phoneticPr fontId="5" type="noConversion"/>
  </si>
  <si>
    <t>수목등</t>
    <phoneticPr fontId="5" type="noConversion"/>
  </si>
  <si>
    <t>118동 공동현관문 앞 수목등 쓰러져 있다는 6초소 순찰보고</t>
    <phoneticPr fontId="5" type="noConversion"/>
  </si>
  <si>
    <t>서초구청에서 장애인주차장 갯수확인하러 입차함</t>
    <phoneticPr fontId="5" type="noConversion"/>
  </si>
  <si>
    <t>16:23</t>
    <phoneticPr fontId="5" type="noConversion"/>
  </si>
  <si>
    <t>구청차 입차</t>
    <phoneticPr fontId="5" type="noConversion"/>
  </si>
  <si>
    <t>111동 침대폐기물 자이안센터 게스트룸 침대로 확인</t>
    <phoneticPr fontId="5" type="noConversion"/>
  </si>
  <si>
    <t>운영사무실에서 연락올 예정</t>
    <phoneticPr fontId="5" type="noConversion"/>
  </si>
  <si>
    <t>CCTV보고</t>
    <phoneticPr fontId="5" type="noConversion"/>
  </si>
  <si>
    <t>16:24</t>
    <phoneticPr fontId="5" type="noConversion"/>
  </si>
  <si>
    <t xml:space="preserve">133동 지상1층 세대키 안됨 &amp; 8초소 IP폰 </t>
    <phoneticPr fontId="5" type="noConversion"/>
  </si>
  <si>
    <t>16:26</t>
    <phoneticPr fontId="5" type="noConversion"/>
  </si>
  <si>
    <t>133-34 1F</t>
    <phoneticPr fontId="5" type="noConversion"/>
  </si>
  <si>
    <t>기전실 내용전달완료</t>
    <phoneticPr fontId="5" type="noConversion"/>
  </si>
  <si>
    <r>
      <t>Ⓑ</t>
    </r>
    <r>
      <rPr>
        <sz val="10"/>
        <color rgb="FFFF0000"/>
        <rFont val="맑은 고딕"/>
        <family val="3"/>
        <charset val="129"/>
        <scheme val="minor"/>
      </rPr>
      <t>9초소 IP</t>
    </r>
    <r>
      <rPr>
        <sz val="10"/>
        <rFont val="맑은 고딕"/>
        <family val="3"/>
        <charset val="129"/>
        <scheme val="minor"/>
      </rPr>
      <t xml:space="preserve"> 화면 블랙아웃 및 통신불량-&gt;ERP 접수함 -&gt; 액정IF보드불량추정
A. 3/17(목) 01시부터 ~ 3/18(금) 까지 지원센타에서 LG U+ MDF실 사용 승낙</t>
    </r>
    <r>
      <rPr>
        <b/>
        <sz val="10"/>
        <color rgb="FFFF0000"/>
        <rFont val="맑은 고딕"/>
        <family val="3"/>
        <charset val="129"/>
        <scheme val="minor"/>
      </rPr>
      <t>(담당자 코로나 확진으로 인해 다음주로 연기됨)</t>
    </r>
    <r>
      <rPr>
        <sz val="10"/>
        <rFont val="맑은 고딕"/>
        <family val="3"/>
        <charset val="129"/>
        <scheme val="minor"/>
      </rPr>
      <t xml:space="preserve">
C. </t>
    </r>
    <r>
      <rPr>
        <b/>
        <sz val="10"/>
        <color rgb="FFFF0000"/>
        <rFont val="맑은 고딕"/>
        <family val="3"/>
        <charset val="129"/>
        <scheme val="minor"/>
      </rPr>
      <t>121동쪽만 화재경보발생시 복구누르지 말것</t>
    </r>
    <phoneticPr fontId="5" type="noConversion"/>
  </si>
  <si>
    <t>수</t>
    <phoneticPr fontId="5" type="noConversion"/>
  </si>
  <si>
    <t>16:44</t>
    <phoneticPr fontId="5" type="noConversion"/>
  </si>
  <si>
    <t>8초소</t>
    <phoneticPr fontId="5" type="noConversion"/>
  </si>
  <si>
    <t xml:space="preserve">
C. 9초소 IP고장으로 서버 -&gt; 상황실 부재설정완료
C. 통합택배 22/03/15 14~15시 140-2801 택배물건들고 내리는지 확인요청
(010-4554-5128)
</t>
    <phoneticPr fontId="5" type="noConversion"/>
  </si>
  <si>
    <t>16:48</t>
    <phoneticPr fontId="5" type="noConversion"/>
  </si>
  <si>
    <t>128-1602</t>
    <phoneticPr fontId="5" type="noConversion"/>
  </si>
  <si>
    <t>17:19</t>
    <phoneticPr fontId="5" type="noConversion"/>
  </si>
  <si>
    <t>134-401</t>
    <phoneticPr fontId="5" type="noConversion"/>
  </si>
  <si>
    <t>17:20</t>
    <phoneticPr fontId="5" type="noConversion"/>
  </si>
  <si>
    <t>120-503</t>
    <phoneticPr fontId="5" type="noConversion"/>
  </si>
  <si>
    <t>IP 연락 -&gt; 입주민 오작동</t>
    <phoneticPr fontId="5" type="noConversion"/>
  </si>
  <si>
    <t>모르는 차량 (57가 8895) 입차했다는 민원</t>
    <phoneticPr fontId="5" type="noConversion"/>
  </si>
  <si>
    <t>모르는 차량 (09허 0478) 입차했다는 민원</t>
    <phoneticPr fontId="5" type="noConversion"/>
  </si>
  <si>
    <t>17:30</t>
    <phoneticPr fontId="5" type="noConversion"/>
  </si>
  <si>
    <t>17:38</t>
    <phoneticPr fontId="5" type="noConversion"/>
  </si>
  <si>
    <t xml:space="preserve">Ⓑ9초소 IP 화면 블랙아웃 및 통신불량-&gt;ERP 접수함 -&gt; 액정IF보드불량추정
A. 3/17(목) 01시부터 ~ 3/18(금) 까지 지원센타에서 LG U+ MDF실 사용 승낙(담당자 코로나 확진으로 인해 다음주로 연기됨)
C. 121동쪽만 화재경보발생시 복구누르지 말것
C. 9초소 IP고장으로 서버 -&gt; 상황실 부재설정완료
C. 통합택배 22/03/15 14~15시 140-2801 택배물건들고 내리는지 확인요청
(010-4554-5128)
</t>
    <phoneticPr fontId="5" type="noConversion"/>
  </si>
  <si>
    <t>아파트피아 CCTV 수리완료</t>
    <phoneticPr fontId="5" type="noConversion"/>
  </si>
  <si>
    <t>09허 0478 차주와통화  -&gt; A/S 132동 입차 -&gt; 지원센터 내용 전달</t>
    <phoneticPr fontId="5" type="noConversion"/>
  </si>
  <si>
    <t>127-B1,B2</t>
    <phoneticPr fontId="5" type="noConversion"/>
  </si>
  <si>
    <t>19:25</t>
    <phoneticPr fontId="5" type="noConversion"/>
  </si>
  <si>
    <t>139-1202</t>
    <phoneticPr fontId="5" type="noConversion"/>
  </si>
  <si>
    <t>19:40</t>
    <phoneticPr fontId="5" type="noConversion"/>
  </si>
  <si>
    <t>127-B2</t>
    <phoneticPr fontId="5" type="noConversion"/>
  </si>
  <si>
    <t>정화조냄새</t>
    <phoneticPr fontId="5" type="noConversion"/>
  </si>
  <si>
    <t>140-701</t>
    <phoneticPr fontId="5" type="noConversion"/>
  </si>
  <si>
    <t>19:50</t>
    <phoneticPr fontId="5" type="noConversion"/>
  </si>
  <si>
    <t>위층에서 운동하는 소리가 난다는 민원</t>
    <phoneticPr fontId="5" type="noConversion"/>
  </si>
  <si>
    <t>IP 연락 -&gt; 자제요청</t>
    <phoneticPr fontId="5" type="noConversion"/>
  </si>
  <si>
    <t>화학물냄새</t>
    <phoneticPr fontId="5" type="noConversion"/>
  </si>
  <si>
    <t>지하주차장에서 화학물냄새가 난다는 민원(민원인: 010-4651-3228)</t>
    <phoneticPr fontId="5" type="noConversion"/>
  </si>
  <si>
    <t>위층에서 강아지 짖는 소리가 심함(민원인: 010-5646-1210)</t>
  </si>
  <si>
    <t>20:13</t>
    <phoneticPr fontId="5" type="noConversion"/>
  </si>
  <si>
    <t>상황실 이대진 대원 출동 -&gt; 특이사항 없음 -&gt; 설비팀에 내용문의 -&gt; 정화조 수리가 안된것으로 안다고 함. 같은 민원올 시 낮시간대에 관리실이나 기전실로 문의해 달라고 안내 요망 -&gt; 민원인 내용전달</t>
    <phoneticPr fontId="5" type="noConversion"/>
  </si>
  <si>
    <t>20:45</t>
    <phoneticPr fontId="5" type="noConversion"/>
  </si>
  <si>
    <t>위층에서 러닝머신 뛰는 소리가 매일 20:30~21:30경 난다는 민원(민원인: 010-3260-0255)</t>
    <phoneticPr fontId="5" type="noConversion"/>
  </si>
  <si>
    <t>21:25</t>
    <phoneticPr fontId="5" type="noConversion"/>
  </si>
  <si>
    <t>21:26</t>
    <phoneticPr fontId="5" type="noConversion"/>
  </si>
  <si>
    <t>135-1901</t>
    <phoneticPr fontId="5" type="noConversion"/>
  </si>
  <si>
    <t>음악소리가 늦게 까지 들린다는 민원</t>
    <phoneticPr fontId="5" type="noConversion"/>
  </si>
  <si>
    <t>21:31</t>
    <phoneticPr fontId="5" type="noConversion"/>
  </si>
  <si>
    <t>운영팀</t>
    <phoneticPr fontId="5" type="noConversion"/>
  </si>
  <si>
    <t>119-1902</t>
    <phoneticPr fontId="5" type="noConversion"/>
  </si>
  <si>
    <t>119-2002</t>
    <phoneticPr fontId="5" type="noConversion"/>
  </si>
  <si>
    <t>ERP조회 결과 123-901 -&gt; 사우나 안내데스크 내용전달</t>
    <phoneticPr fontId="5" type="noConversion"/>
  </si>
  <si>
    <t>IP 연락 -&gt; 부재중 -&gt; 민원인이 2103호 입주민 부재중 강아지 짖는 소리가 심하다는 내용을 꼭 전달해 달라고 신신당부함 -&gt; 09:00 소음 계속된다는 민원 -&gt; 입주민(010-8900-7257)에게 연락하여 내용전달 -&gt; 현재 병원이고, 본인이 없을 때 짖지 않으나, 알아보겠다고 함 -&gt; 5초소 장희은 대원 출동   -&gt; 2103호 현관 밖으로 강아지 짖는 소리 심하게 난다고 확인 -&gt; 2003호 피드백</t>
    <phoneticPr fontId="5" type="noConversion"/>
  </si>
  <si>
    <t>아이들을 재워야 하는데  소음이 들린다는 민원</t>
    <phoneticPr fontId="5" type="noConversion"/>
  </si>
  <si>
    <t>2355 차량키 습득 -&gt; 세대 조회 요청 (사우나 안내데스크)</t>
    <phoneticPr fontId="5" type="noConversion"/>
  </si>
  <si>
    <t>16:30</t>
    <phoneticPr fontId="5" type="noConversion"/>
  </si>
  <si>
    <t>133-3,4L 1F</t>
    <phoneticPr fontId="5" type="noConversion"/>
  </si>
  <si>
    <t>IP 연락 -&gt; 통신에러 -&gt; 6초소 문완수 대원 출동 -&gt; 2002호 입주민 방문 및인터폰 금지 요청 (법적대응을 한다고 함)</t>
    <phoneticPr fontId="5" type="noConversion"/>
  </si>
  <si>
    <t>IP 연락 -&gt; 안받음 -&gt; 민원인 러닝머신 소음 조금 멈춘 듯 하다가 다시 또 난다며 내일 오후 19~19:30 방송요청</t>
    <phoneticPr fontId="5" type="noConversion"/>
  </si>
  <si>
    <t>IP 연락 -&gt; 2001호에서도 위층에서 노래소리가 들린다고 하심 -&gt; 9초소 허명 대원 출동 -&gt; 지금은 소리가 안난다고 함 (내일 오후 방송 요청함)</t>
    <phoneticPr fontId="5" type="noConversion"/>
  </si>
  <si>
    <t>00:38</t>
    <phoneticPr fontId="5" type="noConversion"/>
  </si>
  <si>
    <t>3게이트</t>
    <phoneticPr fontId="5" type="noConversion"/>
  </si>
  <si>
    <t>00:44</t>
    <phoneticPr fontId="5" type="noConversion"/>
  </si>
  <si>
    <t>순찰요청</t>
    <phoneticPr fontId="5" type="noConversion"/>
  </si>
  <si>
    <t>상황실 대원 3인 출동 -&gt; 상황종료 됨 -&gt; 민원인 내용전달</t>
    <phoneticPr fontId="5" type="noConversion"/>
  </si>
  <si>
    <t>말머리 놀이터에서 신용카드 습득(YOUNGYI JIN)</t>
    <phoneticPr fontId="5" type="noConversion"/>
  </si>
  <si>
    <t>파리바케트 앞쪽에 술먹는 사람들이 고성오가고 있었는데 현재 상황이 알고싶다는 민원(민원인: 010-5897-1220)</t>
    <phoneticPr fontId="5" type="noConversion"/>
  </si>
  <si>
    <t>144-1802</t>
    <phoneticPr fontId="5" type="noConversion"/>
  </si>
  <si>
    <t>111-2301</t>
    <phoneticPr fontId="5" type="noConversion"/>
  </si>
  <si>
    <t>111-2401</t>
    <phoneticPr fontId="5" type="noConversion"/>
  </si>
  <si>
    <t>방문자제</t>
    <phoneticPr fontId="5" type="noConversion"/>
  </si>
  <si>
    <t>아랫층 민감한 세대라고 주장함, 방문시 법적대응한다고 함</t>
    <phoneticPr fontId="5" type="noConversion"/>
  </si>
  <si>
    <t>방문시 법적대응을 한다고 함</t>
    <phoneticPr fontId="5" type="noConversion"/>
  </si>
  <si>
    <t>3공구 수신기 화재경보 발생</t>
    <phoneticPr fontId="5" type="noConversion"/>
  </si>
  <si>
    <t>02:50</t>
    <phoneticPr fontId="5" type="noConversion"/>
  </si>
  <si>
    <t>상황실</t>
    <phoneticPr fontId="5" type="noConversion"/>
  </si>
  <si>
    <t>관제업무</t>
    <phoneticPr fontId="5" type="noConversion"/>
  </si>
  <si>
    <t>C조 안내</t>
    <phoneticPr fontId="5" type="noConversion"/>
  </si>
  <si>
    <t>박종우</t>
    <phoneticPr fontId="5" type="noConversion"/>
  </si>
  <si>
    <t>사건문의</t>
    <phoneticPr fontId="5" type="noConversion"/>
  </si>
  <si>
    <t>8게이트-136동 삼거리 Vespa Lx 125 스쿠터 미끄러짐 사건 발생시
근무조 문의  메리츠 화재 윤용환 H.P 010-5151-3818</t>
    <phoneticPr fontId="5" type="noConversion"/>
  </si>
  <si>
    <t>인수인계</t>
    <phoneticPr fontId="5" type="noConversion"/>
  </si>
  <si>
    <t>133동 지상1층 세대키 안됨</t>
    <phoneticPr fontId="5" type="noConversion"/>
  </si>
  <si>
    <t>9초소 허명 대원 출동 -&gt; 호출X -&gt; ERP 등록 -&gt; 쪽문개방, 안내문부착</t>
    <phoneticPr fontId="5" type="noConversion"/>
  </si>
  <si>
    <t>상황실 이종화 대원 출동 -&gt; 특이사항 없음</t>
    <phoneticPr fontId="5" type="noConversion"/>
  </si>
  <si>
    <t>지하주차장F
B1F-4</t>
    <phoneticPr fontId="5" type="noConversion"/>
  </si>
  <si>
    <t>몇개월전에 답변듣길 정화조가 새서 수리해야한다고 했는데, 현재도 냄새가 나는데 수리가 아직 안된 것인지, 누가 거기서 대소변을 보는 것인지 확인해 달라는 민원(민원인: 010-4651-3228) -&gt; 차량으로 B1에서 B2로 내려와 우회전 후 첫 우회전하는 곳에서 냄새가 가장 많이 난다고 함</t>
    <phoneticPr fontId="5" type="noConversion"/>
  </si>
  <si>
    <t>자이안센터-127동 방향, 136동 지하2층-1, 112-1 정상작동</t>
    <phoneticPr fontId="5" type="noConversion"/>
  </si>
  <si>
    <t>57가 8895 차주와통화 -&gt; 배송으로 입차 → 지원센터 수정 완료</t>
    <phoneticPr fontId="5" type="noConversion"/>
  </si>
  <si>
    <t>A. 자이안센터-127동 방향, 136동 지하2층-1, 112-1 정상작동
A. 10초소옆 출입구 블랙아웃 : 아파트피아에서 제조사(비상)에 카메라 A/S 신청 예정
A. 공동현관문 122-B1,B2, 140-B1 정상작동
A. 3공구 전원판넬 스피커선 단선시킴(방재과장 인수인계 요망)
A. 3월 산업안전보건 교육 (교육참석 명부) 서명 요망
A. 3/17(목) 108-2302 층간소음(런닝머신) 방송 요청(19:00~19:30)  
    135-1901 층간소음(음악,노래소리) 방송 요청(19:00~19:30)
    -&gt; A조 방송예정</t>
    <phoneticPr fontId="5" type="noConversion"/>
  </si>
  <si>
    <t>115-22F</t>
    <phoneticPr fontId="5" type="noConversion"/>
  </si>
  <si>
    <t>06:34</t>
    <phoneticPr fontId="5" type="noConversion"/>
  </si>
  <si>
    <t>화재경보</t>
    <phoneticPr fontId="5" type="noConversion"/>
  </si>
  <si>
    <t>화재축적</t>
    <phoneticPr fontId="5" type="noConversion"/>
  </si>
  <si>
    <t xml:space="preserve">상황종료 </t>
    <phoneticPr fontId="5" type="noConversion"/>
  </si>
  <si>
    <t>141-1102</t>
    <phoneticPr fontId="5" type="noConversion"/>
  </si>
  <si>
    <t>1202호 윗층에 부시는 소리가 들려서 윗층 공사중지해달라는 층간소음 민원</t>
    <phoneticPr fontId="5" type="noConversion"/>
  </si>
  <si>
    <t>생활업무</t>
    <phoneticPr fontId="5" type="noConversion"/>
  </si>
  <si>
    <t>층간소음</t>
    <phoneticPr fontId="5" type="noConversion"/>
  </si>
  <si>
    <t>08:15</t>
    <phoneticPr fontId="5" type="noConversion"/>
  </si>
  <si>
    <t>1202호 소음발생하지 않음 1102호 피드백완료 재발시 재연락안내함</t>
    <phoneticPr fontId="5" type="noConversion"/>
  </si>
  <si>
    <t>122동 방송실시</t>
    <phoneticPr fontId="5" type="noConversion"/>
  </si>
  <si>
    <t>3호라인 가족실 옆 작은방 양변기 사용 금지 해달라는 안내방송요청 (기전실 요청)</t>
    <phoneticPr fontId="5" type="noConversion"/>
  </si>
  <si>
    <t>3호라인 가족실 옆 작은방 양변기 사용 금지 해달라는 안내방송요청 (기전실 요청) -&gt; 차후 사용가능하다고 안내방송예정</t>
    <phoneticPr fontId="5" type="noConversion"/>
  </si>
  <si>
    <t>08:30</t>
    <phoneticPr fontId="5" type="noConversion"/>
  </si>
  <si>
    <t>화장실 사용 일시 중지 요청 안내방송</t>
    <phoneticPr fontId="5" type="noConversion"/>
  </si>
  <si>
    <t>09:29</t>
    <phoneticPr fontId="5" type="noConversion"/>
  </si>
  <si>
    <t>3초소</t>
    <phoneticPr fontId="5" type="noConversion"/>
  </si>
  <si>
    <t>습득물</t>
    <phoneticPr fontId="5" type="noConversion"/>
  </si>
  <si>
    <t>국민카드 이름:최명선  습득 --&gt; 102-1902호로 확인됨</t>
    <phoneticPr fontId="5" type="noConversion"/>
  </si>
  <si>
    <t>09:55</t>
    <phoneticPr fontId="5" type="noConversion"/>
  </si>
  <si>
    <t>117-1,2 EV</t>
    <phoneticPr fontId="5" type="noConversion"/>
  </si>
  <si>
    <t>손소독제</t>
    <phoneticPr fontId="5" type="noConversion"/>
  </si>
  <si>
    <t>교체완료</t>
    <phoneticPr fontId="5" type="noConversion"/>
  </si>
  <si>
    <t>10:12</t>
    <phoneticPr fontId="5" type="noConversion"/>
  </si>
  <si>
    <t>111-301</t>
    <phoneticPr fontId="5" type="noConversion"/>
  </si>
  <si>
    <t>홈넷</t>
    <phoneticPr fontId="5" type="noConversion"/>
  </si>
  <si>
    <t>구급비상(욕실비상)</t>
    <phoneticPr fontId="5" type="noConversion"/>
  </si>
  <si>
    <t>입주민 실수로 확인 해제완료</t>
    <phoneticPr fontId="5" type="noConversion"/>
  </si>
  <si>
    <t>주차단속   15대,  이동주차  1대, 경고장발부  14대</t>
    <phoneticPr fontId="5" type="noConversion"/>
  </si>
  <si>
    <t>관제업무</t>
    <phoneticPr fontId="5" type="noConversion"/>
  </si>
  <si>
    <t>공동현관문</t>
    <phoneticPr fontId="5" type="noConversion"/>
  </si>
  <si>
    <t>세대키 안됨</t>
    <phoneticPr fontId="5" type="noConversion"/>
  </si>
  <si>
    <t>리셋 후 정상</t>
    <phoneticPr fontId="5" type="noConversion"/>
  </si>
  <si>
    <t>134-1 EV</t>
    <phoneticPr fontId="5" type="noConversion"/>
  </si>
  <si>
    <t>10:35</t>
    <phoneticPr fontId="5" type="noConversion"/>
  </si>
  <si>
    <t>10:36</t>
    <phoneticPr fontId="5" type="noConversion"/>
  </si>
  <si>
    <t>133-34L-1F</t>
    <phoneticPr fontId="5" type="noConversion"/>
  </si>
  <si>
    <t>11:34</t>
    <phoneticPr fontId="5" type="noConversion"/>
  </si>
  <si>
    <t>114-2102</t>
    <phoneticPr fontId="5" type="noConversion"/>
  </si>
  <si>
    <t>113동 1층 놀이터 벤치에 둔 골프가방분실</t>
    <phoneticPr fontId="5" type="noConversion"/>
  </si>
  <si>
    <t>손소독제 펌프 파손 펌프교체요청(미화부요청)</t>
    <phoneticPr fontId="5" type="noConversion"/>
  </si>
  <si>
    <t>펌프고정 완료</t>
    <phoneticPr fontId="5" type="noConversion"/>
  </si>
  <si>
    <t>13:50</t>
    <phoneticPr fontId="5" type="noConversion"/>
  </si>
  <si>
    <t>안내방송</t>
    <phoneticPr fontId="5" type="noConversion"/>
  </si>
  <si>
    <t>주차단속    3대,  이동주차    대, 경고장발부   3대</t>
    <phoneticPr fontId="5" type="noConversion"/>
  </si>
  <si>
    <t>3초소대원 입주민께 연락 -&gt; 102-1902 카드주인찾아감</t>
    <phoneticPr fontId="5" type="noConversion"/>
  </si>
  <si>
    <t>손소독제 교체요청(임재석 관리대리)</t>
    <phoneticPr fontId="5" type="noConversion"/>
  </si>
  <si>
    <t>주차단속   6대,  이동주차  2대, 경고장발부  4대</t>
    <phoneticPr fontId="5" type="noConversion"/>
  </si>
  <si>
    <r>
      <t xml:space="preserve">Ⓑ9초소 IP 화면 블랙아웃 및 통신불량-&gt;ERP 접수함 -&gt; 액정IF보드불량추정
A. 3/17(목) 01시부터 ~ 3/18(금) 까지 지원센타에서 LG U+ MDF실 사용 승낙(담당자 코로나 확진으로 인해 다음주로 연기됨)
C. 121동쪽만 화재경보발생시 복구누르지 말것
C. 9초소 IP고장으로 서버 -&gt; 상황실 부재설정완료
A. 10초소옆 출입구 블랙아웃 : 아파트피아에서 제조사(비상)에 카메라 A/S 신청 예정
A. 3공구 전원판넬 스피커선 단선시킴(방재과장 인수인계 요망)
</t>
    </r>
    <r>
      <rPr>
        <b/>
        <sz val="10"/>
        <color rgb="FFFF0000"/>
        <rFont val="맑은 고딕"/>
        <family val="3"/>
        <charset val="129"/>
        <scheme val="minor"/>
      </rPr>
      <t xml:space="preserve">-&gt; 스피커 전원스위치 사용할 것(스위치설치함) </t>
    </r>
    <r>
      <rPr>
        <sz val="10"/>
        <rFont val="맑은 고딕"/>
        <family val="3"/>
        <charset val="129"/>
        <scheme val="minor"/>
      </rPr>
      <t xml:space="preserve">
A. 3월 산업안전보건 교육 (교육참석 명부) 서명 요망
A. 3/17(목) 108-2302 층간소음(런닝머신) 방송 요청(19:00~19:30)  
    135-1901 층간소음(음악,노래소리) 방송 요청(19:00~19:30)
    -&gt; A조 방송예정</t>
    </r>
    <phoneticPr fontId="5" type="noConversion"/>
  </si>
  <si>
    <t>수도공급배관 누수보수공사완료 안내방송</t>
    <phoneticPr fontId="5" type="noConversion"/>
  </si>
  <si>
    <t>15:50</t>
    <phoneticPr fontId="5" type="noConversion"/>
  </si>
  <si>
    <r>
      <t xml:space="preserve">C. 주간업무보고 보고서 제출완료
</t>
    </r>
    <r>
      <rPr>
        <sz val="10"/>
        <rFont val="맑은 고딕"/>
        <family val="3"/>
        <charset val="129"/>
        <scheme val="minor"/>
      </rPr>
      <t xml:space="preserve">C. 운영팀장 게스트룸 침대 반입 
C. 예주본사 임승규이사 010-8937-5673 왔다감 -&gt; 물품도착완료 -&gt; 6월 30일까지 기간으로 근로계약서 제출할 것
C. 금일 19:30 쓰레기 현관문 앞 배출 자제 안내방송(101동)
    </t>
    </r>
    <phoneticPr fontId="5" type="noConversion"/>
  </si>
  <si>
    <t>16:14</t>
    <phoneticPr fontId="5" type="noConversion"/>
  </si>
  <si>
    <t>136동 승강기</t>
    <phoneticPr fontId="5" type="noConversion"/>
  </si>
  <si>
    <t>센터요청--&gt;136동 손소독제 꼭지 훼손 교체요청</t>
    <phoneticPr fontId="5" type="noConversion"/>
  </si>
  <si>
    <t>16:17</t>
    <phoneticPr fontId="5" type="noConversion"/>
  </si>
  <si>
    <t xml:space="preserve">137동 </t>
    <phoneticPr fontId="5" type="noConversion"/>
  </si>
  <si>
    <t>폐기물</t>
    <phoneticPr fontId="5" type="noConversion"/>
  </si>
  <si>
    <t>센터장님 요청 --&gt; 137동 앞 폐기물이 장기 방치되어 있다는 민원</t>
    <phoneticPr fontId="5" type="noConversion"/>
  </si>
  <si>
    <t>10초소대원 이시철께 내용 전달 및 정리정돈 지시</t>
    <phoneticPr fontId="5" type="noConversion"/>
  </si>
  <si>
    <t>A조 인수인계</t>
    <phoneticPr fontId="5" type="noConversion"/>
  </si>
  <si>
    <t>목</t>
    <phoneticPr fontId="5" type="noConversion"/>
  </si>
  <si>
    <t>야2</t>
    <phoneticPr fontId="5" type="noConversion"/>
  </si>
  <si>
    <t>16:51</t>
    <phoneticPr fontId="5" type="noConversion"/>
  </si>
  <si>
    <t>17:03</t>
    <phoneticPr fontId="5" type="noConversion"/>
  </si>
  <si>
    <t>131-1602</t>
    <phoneticPr fontId="5" type="noConversion"/>
  </si>
  <si>
    <t>민원업무</t>
    <phoneticPr fontId="5" type="noConversion"/>
  </si>
  <si>
    <t>128-8F</t>
    <phoneticPr fontId="5" type="noConversion"/>
  </si>
  <si>
    <t>이종화</t>
    <phoneticPr fontId="5" type="noConversion"/>
  </si>
  <si>
    <t>완료A</t>
    <phoneticPr fontId="5" type="noConversion"/>
  </si>
  <si>
    <t>7초소 대근 박동만 대원 출동 -&gt; 세대 부재중, 작업종료된 것으로 추정 -&gt; 지원센터 내용전달</t>
    <phoneticPr fontId="5" type="noConversion"/>
  </si>
  <si>
    <t xml:space="preserve">7초소 대근 박동만 대원 출동 -&gt; 특이사항 없음 </t>
    <phoneticPr fontId="5" type="noConversion"/>
  </si>
  <si>
    <t>17:35</t>
    <phoneticPr fontId="5" type="noConversion"/>
  </si>
  <si>
    <t>103-2302</t>
    <phoneticPr fontId="5" type="noConversion"/>
  </si>
  <si>
    <t>C조 인수인계 예정</t>
    <phoneticPr fontId="5" type="noConversion"/>
  </si>
  <si>
    <t>인수인계</t>
    <phoneticPr fontId="5" type="noConversion"/>
  </si>
  <si>
    <t>16:58</t>
    <phoneticPr fontId="5" type="noConversion"/>
  </si>
  <si>
    <t>131-1,2L</t>
    <phoneticPr fontId="5" type="noConversion"/>
  </si>
  <si>
    <t>17:55</t>
    <phoneticPr fontId="5" type="noConversion"/>
  </si>
  <si>
    <t>136동</t>
    <phoneticPr fontId="5" type="noConversion"/>
  </si>
  <si>
    <t>상황실 이대진 대원 출동</t>
    <phoneticPr fontId="5" type="noConversion"/>
  </si>
  <si>
    <t>교체완료</t>
    <phoneticPr fontId="5" type="noConversion"/>
  </si>
  <si>
    <t>18:00</t>
    <phoneticPr fontId="5" type="noConversion"/>
  </si>
  <si>
    <t>113-1,2호기</t>
    <phoneticPr fontId="5" type="noConversion"/>
  </si>
  <si>
    <t>생활업무</t>
    <phoneticPr fontId="5" type="noConversion"/>
  </si>
  <si>
    <t>3/15 15:30 ~ 16:00 113-1601호, 1602호 택배 배달 확인건
(통합택배 010-4554-5128)</t>
    <phoneticPr fontId="5" type="noConversion"/>
  </si>
  <si>
    <t>CCTV조회결과 16:07분경 113-2호기에서 16F에서 내려서 우측세대 작은BOX 1개 배달장면 확인 - 내용전달 - 종료</t>
    <phoneticPr fontId="5" type="noConversion"/>
  </si>
  <si>
    <t>122동</t>
    <phoneticPr fontId="5" type="noConversion"/>
  </si>
  <si>
    <t>민원업무</t>
    <phoneticPr fontId="5" type="noConversion"/>
  </si>
  <si>
    <t>122-203호 화장실 양변기 역류현상 수리 완료 여부, 화장실 사용 가능여부 문의 및 화장실 사용 재개 안내 방송 요청</t>
    <phoneticPr fontId="5" type="noConversion"/>
  </si>
  <si>
    <t>18:50</t>
    <phoneticPr fontId="5" type="noConversion"/>
  </si>
  <si>
    <t>18:50</t>
    <phoneticPr fontId="5" type="noConversion"/>
  </si>
  <si>
    <t>119-2201</t>
    <phoneticPr fontId="5" type="noConversion"/>
  </si>
  <si>
    <t>조리중 연기로 인해 화재경보 발생 -&gt; 환기요청</t>
    <phoneticPr fontId="5" type="noConversion"/>
  </si>
  <si>
    <t>화재_발생</t>
    <phoneticPr fontId="5" type="noConversion"/>
  </si>
  <si>
    <t>18:55</t>
    <phoneticPr fontId="5" type="noConversion"/>
  </si>
  <si>
    <t>101-B1</t>
    <phoneticPr fontId="5" type="noConversion"/>
  </si>
  <si>
    <t>키패드 작동 불능(민원인: 010-4029-2217)</t>
    <phoneticPr fontId="5" type="noConversion"/>
  </si>
  <si>
    <t>1초소 윤정섭 대원 출동 -&gt; 정상작동 확인</t>
    <phoneticPr fontId="5" type="noConversion"/>
  </si>
  <si>
    <t>19:23</t>
    <phoneticPr fontId="5" type="noConversion"/>
  </si>
  <si>
    <t>120동</t>
    <phoneticPr fontId="5" type="noConversion"/>
  </si>
  <si>
    <t>19:26</t>
    <phoneticPr fontId="5" type="noConversion"/>
  </si>
  <si>
    <t>112-201</t>
    <phoneticPr fontId="5" type="noConversion"/>
  </si>
  <si>
    <t>어디인지 벽타고 공사하는 듯한 소음이 난다며 방송요청(민원인: 010-9282-4522)</t>
    <phoneticPr fontId="5" type="noConversion"/>
  </si>
  <si>
    <t>초소대원 출동하여 소음 진원지 확인하는 것으로 안내 -&gt; 오늘은 더 들어보고 심해지면 내일 다시 연락한다고 함</t>
    <phoneticPr fontId="5" type="noConversion"/>
  </si>
  <si>
    <t>이종화</t>
    <phoneticPr fontId="5" type="noConversion"/>
  </si>
  <si>
    <t>완료A</t>
    <phoneticPr fontId="5" type="noConversion"/>
  </si>
  <si>
    <t>생활업무</t>
    <phoneticPr fontId="5" type="noConversion"/>
  </si>
  <si>
    <t>주차단속</t>
    <phoneticPr fontId="5" type="noConversion"/>
  </si>
  <si>
    <t>주차단속 스티커가 반포자이아파트로 되어있는지 확인 요청하니, 서초구청으로 되어있다고 함 -&gt; 서초구청 문의 안내해 드림</t>
    <phoneticPr fontId="5" type="noConversion"/>
  </si>
  <si>
    <t>장애인 주차구역 아닌 곳에 주차했는데 주차단속 스티커가 붙어있었다며 문의(민원인: 010-6296-8664)</t>
    <phoneticPr fontId="5" type="noConversion"/>
  </si>
  <si>
    <t>19:35</t>
    <phoneticPr fontId="5" type="noConversion"/>
  </si>
  <si>
    <t>108동</t>
    <phoneticPr fontId="5" type="noConversion"/>
  </si>
  <si>
    <t>19:38</t>
    <phoneticPr fontId="5" type="noConversion"/>
  </si>
  <si>
    <t>135-1,2L</t>
    <phoneticPr fontId="5" type="noConversion"/>
  </si>
  <si>
    <t>방송완료</t>
    <phoneticPr fontId="5" type="noConversion"/>
  </si>
  <si>
    <t>19:49</t>
    <phoneticPr fontId="5" type="noConversion"/>
  </si>
  <si>
    <t>19:52</t>
    <phoneticPr fontId="5" type="noConversion"/>
  </si>
  <si>
    <t>118-703</t>
    <phoneticPr fontId="5" type="noConversion"/>
  </si>
  <si>
    <t>보관물품</t>
    <phoneticPr fontId="5" type="noConversion"/>
  </si>
  <si>
    <t>각 초소에 대리기사가 차키 맡긴 것 있냐는 민원(민원인: 010-4796-1031)</t>
    <phoneticPr fontId="5" type="noConversion"/>
  </si>
  <si>
    <t>각 초소 내용전달 -&gt; 현재는 맡아논 차키 없다고 민원인 피드백</t>
    <phoneticPr fontId="5" type="noConversion"/>
  </si>
  <si>
    <t>18:11</t>
    <phoneticPr fontId="5" type="noConversion"/>
  </si>
  <si>
    <t>118-702</t>
    <phoneticPr fontId="5" type="noConversion"/>
  </si>
  <si>
    <t>보관중인 차키 있냐는 민원(민원인: 010-5650-3892)</t>
    <phoneticPr fontId="5" type="noConversion"/>
  </si>
  <si>
    <t>현재 보관중인 차키 없다고 민원인 피드백</t>
    <phoneticPr fontId="5" type="noConversion"/>
  </si>
  <si>
    <t>123-2301</t>
    <phoneticPr fontId="5" type="noConversion"/>
  </si>
  <si>
    <t>20:47</t>
    <phoneticPr fontId="5" type="noConversion"/>
  </si>
  <si>
    <t>120-2303</t>
    <phoneticPr fontId="5" type="noConversion"/>
  </si>
  <si>
    <t>위층에서 아이들 뛰는 소리 심함(민원인: 010-8511-7873)</t>
    <phoneticPr fontId="5" type="noConversion"/>
  </si>
  <si>
    <t>20:50</t>
    <phoneticPr fontId="5" type="noConversion"/>
  </si>
  <si>
    <t>118-1303</t>
    <phoneticPr fontId="5" type="noConversion"/>
  </si>
  <si>
    <t>IP 연락 -&gt; 자제요청</t>
    <phoneticPr fontId="5" type="noConversion"/>
  </si>
  <si>
    <t>IP 통신에러 -&gt; 5초소 김덕근 대원 출동 -&gt; 자제요청 -&gt; 아이들이 놀러와서 그랬다며 아랫층에 직접 찾아뵙고 양해부탁한다고 함</t>
    <phoneticPr fontId="5" type="noConversion"/>
  </si>
  <si>
    <t>22/1 전출^^</t>
    <phoneticPr fontId="5" type="noConversion"/>
  </si>
  <si>
    <t>흡연단속</t>
    <phoneticPr fontId="5" type="noConversion"/>
  </si>
  <si>
    <t>2게이트</t>
    <phoneticPr fontId="5" type="noConversion"/>
  </si>
  <si>
    <t>골프가방 주워갔냐고 연락이 왔는데 3/15 22시경 집에 와서 그 근처에 가지도 않았다며 C조에게 전달 요청(민원인: 010-5620-7000)</t>
    <phoneticPr fontId="5" type="noConversion"/>
  </si>
  <si>
    <t>도배 작업자 흡연단속(세대내 및 복도) 및 주의조치 요청(지원센터 이주임)</t>
    <phoneticPr fontId="5" type="noConversion"/>
  </si>
  <si>
    <t>양변기 역류</t>
    <phoneticPr fontId="5" type="noConversion"/>
  </si>
  <si>
    <t xml:space="preserve">3/17 오후 4시경 입주민이 오토바이로 2게이트 입차시 개방 안해주고 불친절로 일관하여 게이트 근무자에게 사과요구(C조 인수인계 요망) / 예전 단지내 교통사고가 났는데도 보안대원이 수습치 않고 그냥 지나갔다며 주의조치 요청(각조 전 대원 전파 요망) -&gt; 지원센터 금잔디 주임 </t>
    <phoneticPr fontId="5" type="noConversion"/>
  </si>
  <si>
    <t>C조 인수인계 및 전 대원 관련 내용 전파 예정
(CCTV 조회결과 민원인은 109-2호기 8층 오른쪽 세대 109-804호로 추정됨)</t>
    <phoneticPr fontId="5" type="noConversion"/>
  </si>
  <si>
    <t>7초소 대근 박동만 대원 요청</t>
    <phoneticPr fontId="5" type="noConversion"/>
  </si>
  <si>
    <t>3/9 및 3/17 각 모르는 차량(344거3177, 13더3168) 세대 입차</t>
    <phoneticPr fontId="5" type="noConversion"/>
  </si>
  <si>
    <t>입차응대</t>
    <phoneticPr fontId="5" type="noConversion"/>
  </si>
  <si>
    <t>344거3177,13더3168차량 모두 123-2503 방문차량(아들 친구)으로 CCTV 확인결과 123-B1 지하주차장에서 친구들 픽업해서 골프치러 가거나 나들이 가는것으로 추정됨, 13더3168은 123-2503 입주민(아드님)에게 확인, 344거3177은 입주민(아드님)차량 타고 출차하는 장면 확인
→ 지원센터 변경 요청예정(월요일 A조)</t>
    <phoneticPr fontId="5" type="noConversion"/>
  </si>
  <si>
    <t>설비팀 문의 결과 수리완료 돼서 사용가능 확인 → 122동 화장실 수리완료 사용재개 안내 방송 완료</t>
    <phoneticPr fontId="5" type="noConversion"/>
  </si>
  <si>
    <t>108-2302 요청 층간소음(런닝머신) 안내방송</t>
    <phoneticPr fontId="5" type="noConversion"/>
  </si>
  <si>
    <t>135-1901 요청 층간소음(음악,노래소리) 안내방송</t>
    <phoneticPr fontId="5" type="noConversion"/>
  </si>
  <si>
    <t>분쟁위원회(20년 가을경)까지 갔던 세대. 
층간소음분쟁위원회에도 해봣음(위층에서는 본인들이 아니라고 함-21-06-08)</t>
    <phoneticPr fontId="5" type="noConversion"/>
  </si>
  <si>
    <t>딸기 사준 사람, 혼자사는 사람, 와이프랑 딸 외국 5790
서울시, 자이관리사무소 층간소음 분쟁위원회 접수 하였고 조치 받기도 했는데 소용이 없다고 함 -&gt; 위층 2002호 내년2월에 106동으로 곧 이사간다고 함.</t>
    <phoneticPr fontId="5" type="noConversion"/>
  </si>
  <si>
    <r>
      <t xml:space="preserve">A. </t>
    </r>
    <r>
      <rPr>
        <sz val="10"/>
        <rFont val="맑은 고딕"/>
        <family val="3"/>
        <charset val="129"/>
      </rPr>
      <t>①</t>
    </r>
    <r>
      <rPr>
        <sz val="10"/>
        <rFont val="맑은 고딕"/>
        <family val="3"/>
        <charset val="129"/>
        <scheme val="minor"/>
      </rPr>
      <t xml:space="preserve">3/17 오후 4시경 입주민이 오토바이로 2게이트 입차시 개방 안해주고 불친절로 일관하여 </t>
    </r>
    <r>
      <rPr>
        <b/>
        <sz val="10"/>
        <rFont val="맑은 고딕"/>
        <family val="3"/>
        <charset val="129"/>
        <scheme val="minor"/>
      </rPr>
      <t>게이트 근무자에게 사과요구</t>
    </r>
    <r>
      <rPr>
        <sz val="10"/>
        <rFont val="맑은 고딕"/>
        <family val="3"/>
        <charset val="129"/>
        <scheme val="minor"/>
      </rPr>
      <t>(</t>
    </r>
    <r>
      <rPr>
        <sz val="10"/>
        <color rgb="FF0000FF"/>
        <rFont val="맑은 고딕"/>
        <family val="3"/>
        <charset val="129"/>
        <scheme val="minor"/>
      </rPr>
      <t>C조 인수인계 요망</t>
    </r>
    <r>
      <rPr>
        <sz val="10"/>
        <rFont val="맑은 고딕"/>
        <family val="3"/>
        <charset val="129"/>
        <scheme val="minor"/>
      </rPr>
      <t xml:space="preserve">)
-&gt; 세대 및 연락처는 금잔디 주임에게 다시 확인요망 (CCTV 확인결과  109-2호기 8층 오른쪽 세대 109-804호 입주민으로 추정됨)
    </t>
    </r>
    <r>
      <rPr>
        <sz val="10"/>
        <rFont val="맑은 고딕"/>
        <family val="3"/>
        <charset val="129"/>
      </rPr>
      <t>②</t>
    </r>
    <r>
      <rPr>
        <sz val="10"/>
        <rFont val="맑은 고딕"/>
        <family val="3"/>
        <charset val="129"/>
        <scheme val="minor"/>
      </rPr>
      <t>예전 단지내 교통사고가 났는데도 보안대원이 수습치 않고 그냥 지나갔다며 주의 요망(</t>
    </r>
    <r>
      <rPr>
        <sz val="10"/>
        <color rgb="FF0000FF"/>
        <rFont val="맑은 고딕"/>
        <family val="3"/>
        <charset val="129"/>
        <scheme val="minor"/>
      </rPr>
      <t>각조 전 대원</t>
    </r>
    <r>
      <rPr>
        <sz val="10"/>
        <rFont val="맑은 고딕"/>
        <family val="3"/>
        <charset val="129"/>
        <scheme val="minor"/>
      </rPr>
      <t xml:space="preserve"> 전파 요망) 
     -&gt; </t>
    </r>
    <r>
      <rPr>
        <sz val="10"/>
        <rFont val="맑은 고딕"/>
        <family val="3"/>
        <charset val="129"/>
      </rPr>
      <t>①②</t>
    </r>
    <r>
      <rPr>
        <sz val="10"/>
        <rFont val="맑은 고딕"/>
        <family val="3"/>
        <charset val="129"/>
        <scheme val="minor"/>
      </rPr>
      <t xml:space="preserve">지원센터 금잔디 주임 요청사항
A. 103-2302 골프가방 습득관련하여 3/15 밤 10시경 집에 와서 그 근처에 가지도 않았다며 </t>
    </r>
    <r>
      <rPr>
        <sz val="10"/>
        <color rgb="FF0000FF"/>
        <rFont val="맑은 고딕"/>
        <family val="3"/>
        <charset val="129"/>
        <scheme val="minor"/>
      </rPr>
      <t>C조 내용전달 요망</t>
    </r>
    <r>
      <rPr>
        <sz val="10"/>
        <rFont val="맑은 고딕"/>
        <family val="3"/>
        <charset val="129"/>
        <scheme val="minor"/>
      </rPr>
      <t>(민원인: 010-5620-7000)
A. 139동 옥상 CCTV 블랙아웃(고장반복) -&gt; 주간조(B조) 아파트피아 A/S 신청 요망</t>
    </r>
    <phoneticPr fontId="5" type="noConversion"/>
  </si>
  <si>
    <r>
      <t xml:space="preserve">A. 3/17(목) 01시부터 ~ 3/18(금) 까지 지원센타에서 LG U+ MDF실 사용 승낙(담당자 코로나 확진으로 인해 다음주로 연기됨)
C. 121동쪽만 화재경보발생시 복구누르지 말것
C. 9초소 IP고장으로 서버 -&gt; 상황실 부재설정완료
A. 10초소옆 출입구 블랙아웃 : 아파트피아에서 제조사(비상)에 카메라 A/S 신청 예정
A. 3공구 전원판넬 스피커선 단선시킴(방재과장 인수인계 요망)
</t>
    </r>
    <r>
      <rPr>
        <b/>
        <sz val="10"/>
        <rFont val="맑은 고딕"/>
        <family val="3"/>
        <charset val="129"/>
        <scheme val="minor"/>
      </rPr>
      <t xml:space="preserve">-&gt; C. 스피커 전원스위치 사용할 것(스위치설치함) </t>
    </r>
    <r>
      <rPr>
        <sz val="10"/>
        <rFont val="맑은 고딕"/>
        <family val="3"/>
        <charset val="129"/>
        <scheme val="minor"/>
      </rPr>
      <t xml:space="preserve">
A. 3월 산업안전보건 교육 (교육참석 명부) 서명 요망
C. 주간업무보고 보고서 제출완료
C. 운영팀장 게스트룸 침대 반입 
C. 예주본사 임승규이사 010-8937-5673 왔다감 -&gt; 물품도착완료 -&gt; 6월 30일까지 기간으로 근로계약서 제출할 것</t>
    </r>
    <phoneticPr fontId="5" type="noConversion"/>
  </si>
  <si>
    <t>금</t>
    <phoneticPr fontId="5" type="noConversion"/>
  </si>
  <si>
    <t>주1</t>
    <phoneticPr fontId="5" type="noConversion"/>
  </si>
  <si>
    <t>08:00</t>
    <phoneticPr fontId="5" type="noConversion"/>
  </si>
  <si>
    <t>상황실</t>
    <phoneticPr fontId="5" type="noConversion"/>
  </si>
  <si>
    <t>시설물</t>
    <phoneticPr fontId="5" type="noConversion"/>
  </si>
  <si>
    <t>화재경보반</t>
    <phoneticPr fontId="5" type="noConversion"/>
  </si>
  <si>
    <t>류정희</t>
    <phoneticPr fontId="5" type="noConversion"/>
  </si>
  <si>
    <t>완료B</t>
    <phoneticPr fontId="5" type="noConversion"/>
  </si>
  <si>
    <t>08:34</t>
    <phoneticPr fontId="5" type="noConversion"/>
  </si>
  <si>
    <t>128동 8F</t>
    <phoneticPr fontId="5" type="noConversion"/>
  </si>
  <si>
    <t>화재경보</t>
    <phoneticPr fontId="5" type="noConversion"/>
  </si>
  <si>
    <t>128동 8층 화재경보발생</t>
    <phoneticPr fontId="5" type="noConversion"/>
  </si>
  <si>
    <t>최기호</t>
    <phoneticPr fontId="5" type="noConversion"/>
  </si>
  <si>
    <t>초소대원출동-&gt;특이사항없음(복구는 AS이후가능. 3공구수신기)</t>
    <phoneticPr fontId="5" type="noConversion"/>
  </si>
  <si>
    <t>화재경보반 3공구수신기 AS신청 / 방재과장.  1주일 소요예상.</t>
    <phoneticPr fontId="5" type="noConversion"/>
  </si>
  <si>
    <t>09:19</t>
    <phoneticPr fontId="5" type="noConversion"/>
  </si>
  <si>
    <t>CCTV</t>
    <phoneticPr fontId="5" type="noConversion"/>
  </si>
  <si>
    <t xml:space="preserve">139동 옥상 CCTV AS신청. </t>
    <phoneticPr fontId="5" type="noConversion"/>
  </si>
  <si>
    <t>추후 AS 일정 통보해주기로 함. / 아파트피아</t>
    <phoneticPr fontId="5" type="noConversion"/>
  </si>
  <si>
    <t xml:space="preserve">A. ①3/17 오후 4시경 입주민이 오토바이로 2게이트 입차시 개방 안해주고 불친절로 일관하여 게이트 근무자에게 사과요구(C조 인수인계 요망)
-&gt; 세대 및 연락처는 금잔디 주임에게 다시 확인요망 (CCTV 확인결과  109-2호기 8층 오른쪽 세대 109-804호 입주민으로 추정됨)
    ②예전 단지내 교통사고가 났는데도 보안대원이 수습치 않고 그냥 지나갔다며 주의 요망(각조 전 대원 전파 요망) 
     -&gt; ①②지원센터 금잔디 주임 요청사항
A. 103-2302 골프가방 습득관련하여 3/15 밤 10시경 집에 와서 그 근처에 가지도 않았다며 C조 내용전달 요망(민원인: 010-5620-7000)
A. 139동 옥상 CCTV 블랙아웃(고장반복) -&gt; 주간조(B조) 아파트피아 A/S 신청 요망 -&gt;B조  AS 신청.(추후 일정 통보예정 / 아파트피아)
</t>
    <phoneticPr fontId="5" type="noConversion"/>
  </si>
  <si>
    <t>09:29</t>
    <phoneticPr fontId="5" type="noConversion"/>
  </si>
  <si>
    <t>생활업무</t>
    <phoneticPr fontId="5" type="noConversion"/>
  </si>
  <si>
    <t>폐기물</t>
    <phoneticPr fontId="5" type="noConversion"/>
  </si>
  <si>
    <t>전일 정리 요청 했던 137동 앞 폐기물 처리 안된 상태로 방치돼 있다함. / 생활지원센터장.</t>
    <phoneticPr fontId="5" type="noConversion"/>
  </si>
  <si>
    <t>서광석</t>
    <phoneticPr fontId="5" type="noConversion"/>
  </si>
  <si>
    <t>09:35</t>
    <phoneticPr fontId="5" type="noConversion"/>
  </si>
  <si>
    <t xml:space="preserve">127동 B2 </t>
    <phoneticPr fontId="5" type="noConversion"/>
  </si>
  <si>
    <t>민원업무</t>
    <phoneticPr fontId="5" type="noConversion"/>
  </si>
  <si>
    <t>127동 B2-&gt;B1  진출로에 차량고장으로 정차해 있으니 견인시까지 교통통제 요청.</t>
    <phoneticPr fontId="5" type="noConversion"/>
  </si>
  <si>
    <t>순찰대원출동-&gt; 교통통제 실시.</t>
    <phoneticPr fontId="5" type="noConversion"/>
  </si>
  <si>
    <t>육백근</t>
    <phoneticPr fontId="5" type="noConversion"/>
  </si>
  <si>
    <t>10:10</t>
    <phoneticPr fontId="5" type="noConversion"/>
  </si>
  <si>
    <t xml:space="preserve">101동 </t>
    <phoneticPr fontId="5" type="noConversion"/>
  </si>
  <si>
    <t>공사소음</t>
    <phoneticPr fontId="5" type="noConversion"/>
  </si>
  <si>
    <t>101동 17층 부근 공사소음 심하다는 민원. / 지원대리</t>
    <phoneticPr fontId="5" type="noConversion"/>
  </si>
  <si>
    <t>초소대원 출동-&gt; 특이정황 없음</t>
    <phoneticPr fontId="5" type="noConversion"/>
  </si>
  <si>
    <t>10:34</t>
    <phoneticPr fontId="5" type="noConversion"/>
  </si>
  <si>
    <t>손소독제</t>
    <phoneticPr fontId="5" type="noConversion"/>
  </si>
  <si>
    <t>111동 1,2라인 손소독제 교체 요청. / 금 주임.</t>
    <phoneticPr fontId="5" type="noConversion"/>
  </si>
  <si>
    <t>순찰대원출동-&gt; 교체.</t>
    <phoneticPr fontId="5" type="noConversion"/>
  </si>
  <si>
    <t>이원식</t>
    <phoneticPr fontId="5" type="noConversion"/>
  </si>
  <si>
    <t>10:41</t>
    <phoneticPr fontId="5" type="noConversion"/>
  </si>
  <si>
    <t>101동 13층 부근 공사소음 심하다는 민원. / 지원대리</t>
    <phoneticPr fontId="5" type="noConversion"/>
  </si>
  <si>
    <t>CCTV조회 후 세대통보(137-1301)-&gt; 추후 정산예정.</t>
    <phoneticPr fontId="5" type="noConversion"/>
  </si>
  <si>
    <t>10:45</t>
    <phoneticPr fontId="5" type="noConversion"/>
  </si>
  <si>
    <t>144동</t>
    <phoneticPr fontId="5" type="noConversion"/>
  </si>
  <si>
    <t>10:53</t>
    <phoneticPr fontId="5" type="noConversion"/>
  </si>
  <si>
    <t>게스트룸</t>
    <phoneticPr fontId="5" type="noConversion"/>
  </si>
  <si>
    <t>기타</t>
    <phoneticPr fontId="5" type="noConversion"/>
  </si>
  <si>
    <t>게스트룸 TV반입. 근무자 출입문 개방요청. / 운영과장</t>
    <phoneticPr fontId="5" type="noConversion"/>
  </si>
  <si>
    <t>순찰대원출동/ 근무자 출입문 개방.</t>
    <phoneticPr fontId="5" type="noConversion"/>
  </si>
  <si>
    <t>10:56</t>
    <phoneticPr fontId="5" type="noConversion"/>
  </si>
  <si>
    <t>3/17 11:40분경 144-25층에서 무단 방치. /초소대원 조치예정.</t>
    <phoneticPr fontId="5" type="noConversion"/>
  </si>
  <si>
    <t>3/18 01:50 144-2301에서 무단 방치함.</t>
    <phoneticPr fontId="5" type="noConversion"/>
  </si>
  <si>
    <t>11:13</t>
    <phoneticPr fontId="5" type="noConversion"/>
  </si>
  <si>
    <t>1게이트</t>
    <phoneticPr fontId="5" type="noConversion"/>
  </si>
  <si>
    <t>관제업무</t>
    <phoneticPr fontId="5" type="noConversion"/>
  </si>
  <si>
    <t>순찰차</t>
    <phoneticPr fontId="5" type="noConversion"/>
  </si>
  <si>
    <t>신고받고 1게이트 입차(125동)</t>
    <phoneticPr fontId="5" type="noConversion"/>
  </si>
  <si>
    <t xml:space="preserve"> </t>
    <phoneticPr fontId="5" type="noConversion"/>
  </si>
  <si>
    <t>초소대원출동-&gt;101-1203에서 시스템에어컨 설치중.(17시까지 설치 예정. )  -&gt; 생활지원센터에 신고 후 진행하도록 안내.</t>
    <phoneticPr fontId="5" type="noConversion"/>
  </si>
  <si>
    <t>12:10</t>
    <phoneticPr fontId="5" type="noConversion"/>
  </si>
  <si>
    <t>3공구수신기</t>
    <phoneticPr fontId="5" type="noConversion"/>
  </si>
  <si>
    <t>12:26</t>
    <phoneticPr fontId="5" type="noConversion"/>
  </si>
  <si>
    <t>143-B2</t>
    <phoneticPr fontId="5" type="noConversion"/>
  </si>
  <si>
    <t>공동현관문</t>
    <phoneticPr fontId="5" type="noConversion"/>
  </si>
  <si>
    <t>카드O, 호출X ,140동200호출 불가</t>
    <phoneticPr fontId="5" type="noConversion"/>
  </si>
  <si>
    <t>초소대원 출동 --&gt; 안내문부착후 개방, ERP 접수</t>
    <phoneticPr fontId="5" type="noConversion"/>
  </si>
  <si>
    <t>존슨콘트롤즈에서 다음주 A/S수리예정</t>
    <phoneticPr fontId="5" type="noConversion"/>
  </si>
  <si>
    <t>진행중</t>
    <phoneticPr fontId="5" type="noConversion"/>
  </si>
  <si>
    <t>부품이 없을시 더늦어질수 있다고 함</t>
    <phoneticPr fontId="5" type="noConversion"/>
  </si>
  <si>
    <t>12:41</t>
    <phoneticPr fontId="5" type="noConversion"/>
  </si>
  <si>
    <t>137-1801</t>
    <phoneticPr fontId="5" type="noConversion"/>
  </si>
  <si>
    <t>층간소음</t>
    <phoneticPr fontId="5" type="noConversion"/>
  </si>
  <si>
    <t>1901에서 뛴다는 소음</t>
    <phoneticPr fontId="5" type="noConversion"/>
  </si>
  <si>
    <t>IP 통화 --&gt; 자제요청 확인</t>
    <phoneticPr fontId="5" type="noConversion"/>
  </si>
  <si>
    <t>12:56</t>
    <phoneticPr fontId="5" type="noConversion"/>
  </si>
  <si>
    <t>133-1501</t>
    <phoneticPr fontId="5" type="noConversion"/>
  </si>
  <si>
    <t>홈넷</t>
    <phoneticPr fontId="5" type="noConversion"/>
  </si>
  <si>
    <t>비상_욕실 해재</t>
    <phoneticPr fontId="5" type="noConversion"/>
  </si>
  <si>
    <t>초소대원 출동 --&gt; 세대원오작동</t>
    <phoneticPr fontId="5" type="noConversion"/>
  </si>
  <si>
    <t>14:12</t>
    <phoneticPr fontId="5" type="noConversion"/>
  </si>
  <si>
    <t>135-402</t>
    <phoneticPr fontId="5" type="noConversion"/>
  </si>
  <si>
    <t>14:13</t>
    <phoneticPr fontId="5" type="noConversion"/>
  </si>
  <si>
    <t>토끼굴 산책로</t>
    <phoneticPr fontId="5" type="noConversion"/>
  </si>
  <si>
    <t>토끼굴 부근 산책로 배달자전거 단속방법 강구해달라 함. /지원대리</t>
    <phoneticPr fontId="5" type="noConversion"/>
  </si>
  <si>
    <t xml:space="preserve">각조 팀장에게 내용전달 / 방침 수립예정 </t>
    <phoneticPr fontId="5" type="noConversion"/>
  </si>
  <si>
    <t xml:space="preserve">Ⓑ화재경보반 3공구수신기 AS신청 / 방재과장.  
--&gt; 존슨콘트롤즈에서 다음주 A/S수리예정
Ⓑ전일 정리 요청 했던 137동 앞 폐기물 처리 안된 상태로 방치돼 있다함. / 생활지원센터장. -&gt; CCTV조회 후 세대통보(137-1301)-&gt; 추후 정산예정.
Ⓑ토끼굴 부근 산책로 배달자전거 단속방법 강구해달라 함. /지원대리
-&gt;각조 팀장에게 내용전달 / 방침 수립예정 
</t>
    <phoneticPr fontId="5" type="noConversion"/>
  </si>
  <si>
    <t>초소대원 출동 --&gt; 작업자(도배) 오작동</t>
    <phoneticPr fontId="5" type="noConversion"/>
  </si>
  <si>
    <t>14:30</t>
    <phoneticPr fontId="5" type="noConversion"/>
  </si>
  <si>
    <t>순찰목적으로 1게이트로 입차</t>
    <phoneticPr fontId="5" type="noConversion"/>
  </si>
  <si>
    <t>14:34</t>
    <phoneticPr fontId="5" type="noConversion"/>
  </si>
  <si>
    <t>122동</t>
    <phoneticPr fontId="5" type="noConversion"/>
  </si>
  <si>
    <t>대리석파손</t>
    <phoneticPr fontId="5" type="noConversion"/>
  </si>
  <si>
    <t>122-2201짐반입세대 작업자들이 작업 전 1층 E/V문 옆 대리석 파손된것 발견. -&gt;초소대원에 내용전달.</t>
    <phoneticPr fontId="5" type="noConversion"/>
  </si>
  <si>
    <t>시일 특정할수 없음.</t>
    <phoneticPr fontId="5" type="noConversion"/>
  </si>
  <si>
    <t>15:06</t>
    <phoneticPr fontId="5" type="noConversion"/>
  </si>
  <si>
    <t>133-1803</t>
    <phoneticPr fontId="5" type="noConversion"/>
  </si>
  <si>
    <t>15:12</t>
    <phoneticPr fontId="5" type="noConversion"/>
  </si>
  <si>
    <t>133동</t>
    <phoneticPr fontId="5" type="noConversion"/>
  </si>
  <si>
    <t>IP로확인/입주민오작동.</t>
    <phoneticPr fontId="5" type="noConversion"/>
  </si>
  <si>
    <t>133동 1층 복도가 이사짐(133-1903전입)들로 혼잡하다는 민원.</t>
    <phoneticPr fontId="5" type="noConversion"/>
  </si>
  <si>
    <t>초소대원출동-&gt; 정리 하도록 조치.</t>
    <phoneticPr fontId="5" type="noConversion"/>
  </si>
  <si>
    <t>15:30</t>
    <phoneticPr fontId="5" type="noConversion"/>
  </si>
  <si>
    <t xml:space="preserve">116동 1,2라인 손소독제 교체요청. </t>
    <phoneticPr fontId="5" type="noConversion"/>
  </si>
  <si>
    <t>순찰대원 출동/교체완료.</t>
    <phoneticPr fontId="5" type="noConversion"/>
  </si>
  <si>
    <t>15:41</t>
    <phoneticPr fontId="5" type="noConversion"/>
  </si>
  <si>
    <t>3초소</t>
    <phoneticPr fontId="5" type="noConversion"/>
  </si>
  <si>
    <t>순찰</t>
    <phoneticPr fontId="5" type="noConversion"/>
  </si>
  <si>
    <t>안내장 1장 발부</t>
    <phoneticPr fontId="5" type="noConversion"/>
  </si>
  <si>
    <t>완료C</t>
    <phoneticPr fontId="5" type="noConversion"/>
  </si>
  <si>
    <t>주차단속   대,  이동주차  대, 경고장발부  대</t>
    <phoneticPr fontId="5" type="noConversion"/>
  </si>
  <si>
    <t>17:00</t>
    <phoneticPr fontId="5" type="noConversion"/>
  </si>
  <si>
    <t>윤현석</t>
    <phoneticPr fontId="5" type="noConversion"/>
  </si>
  <si>
    <t>원형도로 및 외곽도로 단속</t>
    <phoneticPr fontId="5" type="noConversion"/>
  </si>
  <si>
    <t>120-1303</t>
    <phoneticPr fontId="5" type="noConversion"/>
  </si>
  <si>
    <t>17:08</t>
    <phoneticPr fontId="5" type="noConversion"/>
  </si>
  <si>
    <t>화재비상</t>
    <phoneticPr fontId="5" type="noConversion"/>
  </si>
  <si>
    <t>음식물 태움 -&gt; 상황실 대원 화재비상 비상해제 및 연기감지기 안내함</t>
    <phoneticPr fontId="5" type="noConversion"/>
  </si>
  <si>
    <t>18:19</t>
    <phoneticPr fontId="5" type="noConversion"/>
  </si>
  <si>
    <t>121-2202</t>
    <phoneticPr fontId="5" type="noConversion"/>
  </si>
  <si>
    <t>홈넷비상</t>
    <phoneticPr fontId="5" type="noConversion"/>
  </si>
  <si>
    <t>19:30</t>
    <phoneticPr fontId="5" type="noConversion"/>
  </si>
  <si>
    <t>방송</t>
    <phoneticPr fontId="5" type="noConversion"/>
  </si>
  <si>
    <t>야간 층간소음 자제 안내</t>
    <phoneticPr fontId="5" type="noConversion"/>
  </si>
  <si>
    <t>109동 실시</t>
    <phoneticPr fontId="5" type="noConversion"/>
  </si>
  <si>
    <t>109동</t>
    <phoneticPr fontId="5" type="noConversion"/>
  </si>
  <si>
    <t>5초소대원 출동 -&gt; 입주민실수로 확인</t>
    <phoneticPr fontId="5" type="noConversion"/>
  </si>
  <si>
    <t>103-2403추정 입주민 주워감 114-2102 입주민께 내용전달 및 습득자 재연락하여 확인 후 피드백드리기로 함--&gt;골프가방 주인 갖다줌 습득물 현장에 주인에게 갖다주려고 포스트잇 붙어 있었음(제거완료)</t>
    <phoneticPr fontId="5" type="noConversion"/>
  </si>
  <si>
    <t>18:55</t>
    <phoneticPr fontId="5" type="noConversion"/>
  </si>
  <si>
    <r>
      <t>103-2403추정 입주민 주워감 114-2102 입주민께 내용전달 및 습득자 재연락하여 확인 후 피드백드리기로 함-&gt;</t>
    </r>
    <r>
      <rPr>
        <b/>
        <sz val="10"/>
        <color rgb="FFFF0000"/>
        <rFont val="맑은 고딕"/>
        <family val="3"/>
        <charset val="129"/>
        <scheme val="minor"/>
      </rPr>
      <t>골프가방 주인 갖다줌</t>
    </r>
    <r>
      <rPr>
        <sz val="10"/>
        <rFont val="맑은 고딕"/>
        <family val="3"/>
        <charset val="129"/>
        <scheme val="minor"/>
      </rPr>
      <t xml:space="preserve"> 습득물 현장에 주인에게 갖다주려고 포스트잇 붙어 있었음(제거완료)</t>
    </r>
    <phoneticPr fontId="5" type="noConversion"/>
  </si>
  <si>
    <t>137-402</t>
    <phoneticPr fontId="5" type="noConversion"/>
  </si>
  <si>
    <t>19:20</t>
    <phoneticPr fontId="5" type="noConversion"/>
  </si>
  <si>
    <t>133-1903로 이사 22000원 폐기물값 8초소로 오늘 현금전달요청</t>
    <phoneticPr fontId="5" type="noConversion"/>
  </si>
  <si>
    <t>내용전달완료</t>
    <phoneticPr fontId="5" type="noConversion"/>
  </si>
  <si>
    <t>20:20</t>
    <phoneticPr fontId="5" type="noConversion"/>
  </si>
  <si>
    <t>124-1 EV</t>
    <phoneticPr fontId="5" type="noConversion"/>
  </si>
  <si>
    <t>EV LED표기와 음성멘트 서로 다르다는 민원</t>
    <phoneticPr fontId="5" type="noConversion"/>
  </si>
  <si>
    <t>FMLG 직원 -&gt; EV LED표기와 음성멘트 셋팅하여 일치화 완료</t>
    <phoneticPr fontId="5" type="noConversion"/>
  </si>
  <si>
    <t>131-702</t>
    <phoneticPr fontId="5" type="noConversion"/>
  </si>
  <si>
    <t>윗층에서 여자애가 하루에 2~3번 울고 소리지르고 발 동동 구르는 경우가 많은데 자제시켜달라는 민원</t>
    <phoneticPr fontId="5" type="noConversion"/>
  </si>
  <si>
    <t>20:33</t>
    <phoneticPr fontId="5" type="noConversion"/>
  </si>
  <si>
    <t>7초소 김희술대원 출동 -&gt; 802호 내용전달완료 -&gt; 702호 피드백완료</t>
    <phoneticPr fontId="5" type="noConversion"/>
  </si>
  <si>
    <t>103-B1</t>
    <phoneticPr fontId="5" type="noConversion"/>
  </si>
  <si>
    <t>120-B1</t>
    <phoneticPr fontId="5" type="noConversion"/>
  </si>
  <si>
    <t xml:space="preserve">세대키 안됨 </t>
    <phoneticPr fontId="5" type="noConversion"/>
  </si>
  <si>
    <t>21:45</t>
    <phoneticPr fontId="5" type="noConversion"/>
  </si>
  <si>
    <t>21:46</t>
    <phoneticPr fontId="5" type="noConversion"/>
  </si>
  <si>
    <t>010-8881-4504 지하1층 120동 입구쪽 너무 어두워서 일부러 꺼두는거냐 묻는 문의</t>
    <phoneticPr fontId="5" type="noConversion"/>
  </si>
  <si>
    <t>108-2302</t>
    <phoneticPr fontId="5" type="noConversion"/>
  </si>
  <si>
    <t>22:05</t>
    <phoneticPr fontId="5" type="noConversion"/>
  </si>
  <si>
    <t>2402호가 밤낮으로 러닝머신 돌린다는 민원010-3260-0255 / ip폰 연락요청</t>
    <phoneticPr fontId="5" type="noConversion"/>
  </si>
  <si>
    <t>22:18</t>
    <phoneticPr fontId="5" type="noConversion"/>
  </si>
  <si>
    <t>10초소</t>
    <phoneticPr fontId="5" type="noConversion"/>
  </si>
  <si>
    <t>IP폰 메인보드 고장 --&gt;불능 상태</t>
    <phoneticPr fontId="5" type="noConversion"/>
  </si>
  <si>
    <t>IP폰 고장 보고</t>
    <phoneticPr fontId="5" type="noConversion"/>
  </si>
  <si>
    <t>22:30</t>
    <phoneticPr fontId="5" type="noConversion"/>
  </si>
  <si>
    <t>141-1002</t>
    <phoneticPr fontId="5" type="noConversion"/>
  </si>
  <si>
    <t>윗층이 너무 시끄러워요</t>
    <phoneticPr fontId="5" type="noConversion"/>
  </si>
  <si>
    <t>상황실대원출동--&gt;정상작동 확인됨</t>
    <phoneticPr fontId="5" type="noConversion"/>
  </si>
  <si>
    <t>ip폰 연락--&gt;연락안됨--&gt;대원출동--&gt;현관앞 소음없음--&gt;피드백함</t>
    <phoneticPr fontId="5" type="noConversion"/>
  </si>
  <si>
    <t>9초소 대원출동--&gt;자녀 파티하고있었음/죄송하다함--&gt;피드백함</t>
    <phoneticPr fontId="5" type="noConversion"/>
  </si>
  <si>
    <t>22:41</t>
    <phoneticPr fontId="5" type="noConversion"/>
  </si>
  <si>
    <t>105-8F</t>
    <phoneticPr fontId="5" type="noConversion"/>
  </si>
  <si>
    <t>화재 축적 경보</t>
    <phoneticPr fontId="5" type="noConversion"/>
  </si>
  <si>
    <t>기전실 내용전달완료 -&gt; 천정등 켜진 것으로 보임</t>
    <phoneticPr fontId="5" type="noConversion"/>
  </si>
  <si>
    <t>토</t>
    <phoneticPr fontId="5" type="noConversion"/>
  </si>
  <si>
    <t>주2</t>
    <phoneticPr fontId="5" type="noConversion"/>
  </si>
  <si>
    <t>07:02</t>
    <phoneticPr fontId="5" type="noConversion"/>
  </si>
  <si>
    <t>114-801</t>
    <phoneticPr fontId="5" type="noConversion"/>
  </si>
  <si>
    <t>지상입차</t>
    <phoneticPr fontId="5" type="noConversion"/>
  </si>
  <si>
    <t>전시회관련(미술품 반출) 지상입차요청. / 114-801입주민(화가)</t>
    <phoneticPr fontId="5" type="noConversion"/>
  </si>
  <si>
    <t>안전수칙 통보후 입차허용.</t>
    <phoneticPr fontId="5" type="noConversion"/>
  </si>
  <si>
    <t>136-1301</t>
    <phoneticPr fontId="5" type="noConversion"/>
  </si>
  <si>
    <t>08:13</t>
    <phoneticPr fontId="5" type="noConversion"/>
  </si>
  <si>
    <t>09:03</t>
    <phoneticPr fontId="5" type="noConversion"/>
  </si>
  <si>
    <t>재활용품</t>
    <phoneticPr fontId="5" type="noConversion"/>
  </si>
  <si>
    <t>헌옷수거함에 옷을 잘못 버렸는데 회수할수 있는지 문의.</t>
    <phoneticPr fontId="5" type="noConversion"/>
  </si>
  <si>
    <t>초소확인결과, 이미 수거해 갔으며 수거함옆의 연락처(업체직원) 안내함.</t>
    <phoneticPr fontId="5" type="noConversion"/>
  </si>
  <si>
    <t>143-1904,112-802</t>
    <phoneticPr fontId="5" type="noConversion"/>
  </si>
  <si>
    <t>09:23</t>
    <phoneticPr fontId="5" type="noConversion"/>
  </si>
  <si>
    <t>120-2903</t>
    <phoneticPr fontId="5" type="noConversion"/>
  </si>
  <si>
    <t>전입</t>
    <phoneticPr fontId="5" type="noConversion"/>
  </si>
  <si>
    <t>8초소 및 담당초소(5초소)에 통보.</t>
    <phoneticPr fontId="5" type="noConversion"/>
  </si>
  <si>
    <t>120-2903(전입세대) 11시경에 지상입차할 예정. /이 주임</t>
    <phoneticPr fontId="5" type="noConversion"/>
  </si>
  <si>
    <t>09:52</t>
    <phoneticPr fontId="5" type="noConversion"/>
  </si>
  <si>
    <t>108-802</t>
    <phoneticPr fontId="5" type="noConversion"/>
  </si>
  <si>
    <t>몇 호인지는 특정할수 없으나 어른과 아이가 싸우는 소리가 평소 심하니 자제 안내 방송을 실시해 달라는 요청.</t>
    <phoneticPr fontId="5" type="noConversion"/>
  </si>
  <si>
    <t>108동 방송실시</t>
    <phoneticPr fontId="5" type="noConversion"/>
  </si>
  <si>
    <t>10:19</t>
    <phoneticPr fontId="5" type="noConversion"/>
  </si>
  <si>
    <t>128동 23층</t>
    <phoneticPr fontId="5" type="noConversion"/>
  </si>
  <si>
    <t>128동 28F에 화재경보 발생.</t>
    <phoneticPr fontId="5" type="noConversion"/>
  </si>
  <si>
    <t>초소대원출동-&gt; 특이정황없음.</t>
    <phoneticPr fontId="5" type="noConversion"/>
  </si>
  <si>
    <t>10:33</t>
    <phoneticPr fontId="5" type="noConversion"/>
  </si>
  <si>
    <t>순찰대원 출동-&gt; 교체완료.</t>
    <phoneticPr fontId="5" type="noConversion"/>
  </si>
  <si>
    <t>122동 1, 2호라인 손소독제 교체요청.</t>
    <phoneticPr fontId="5" type="noConversion"/>
  </si>
  <si>
    <t>11:06</t>
    <phoneticPr fontId="5" type="noConversion"/>
  </si>
  <si>
    <t>108동</t>
    <phoneticPr fontId="5" type="noConversion"/>
  </si>
  <si>
    <t>흡연</t>
    <phoneticPr fontId="5" type="noConversion"/>
  </si>
  <si>
    <t>108동 지하주차장에 흡연자가 많으니 자제 안내 방송을 해달라는 민원.</t>
    <phoneticPr fontId="5" type="noConversion"/>
  </si>
  <si>
    <t>11:20</t>
    <phoneticPr fontId="5" type="noConversion"/>
  </si>
  <si>
    <t>139-902</t>
    <phoneticPr fontId="5" type="noConversion"/>
  </si>
  <si>
    <t>12:16</t>
    <phoneticPr fontId="5" type="noConversion"/>
  </si>
  <si>
    <t>132-2402</t>
    <phoneticPr fontId="5" type="noConversion"/>
  </si>
  <si>
    <t>입주민이 샤워중에 택배 도착했다는 소릴 듣고 현관 앞을보니 택배가 없다함.</t>
    <phoneticPr fontId="5" type="noConversion"/>
  </si>
  <si>
    <t xml:space="preserve">cctv조회 결과, (일양)택배기사가 택배를 도로 가지고 가는것으로 확인, 전번은 알수없음.-&gt; 민원인에 내용전달. </t>
    <phoneticPr fontId="5" type="noConversion"/>
  </si>
  <si>
    <t>12:25</t>
    <phoneticPr fontId="5" type="noConversion"/>
  </si>
  <si>
    <t>138-2302</t>
    <phoneticPr fontId="5" type="noConversion"/>
  </si>
  <si>
    <t xml:space="preserve">택배배송여부 문의. </t>
    <phoneticPr fontId="5" type="noConversion"/>
  </si>
  <si>
    <t>이주내</t>
    <phoneticPr fontId="5" type="noConversion"/>
  </si>
  <si>
    <t>cctv조회 결과, 2302호 물건을 22층에 갖고 내리는 장면확인.-&gt; 내용전달.</t>
    <phoneticPr fontId="5" type="noConversion"/>
  </si>
  <si>
    <t>12:29</t>
    <phoneticPr fontId="5" type="noConversion"/>
  </si>
  <si>
    <t>차단바</t>
    <phoneticPr fontId="5" type="noConversion"/>
  </si>
  <si>
    <t>1게이트 1번차단바 카메라 인식불량.</t>
    <phoneticPr fontId="5" type="noConversion"/>
  </si>
  <si>
    <t>13:07</t>
    <phoneticPr fontId="5" type="noConversion"/>
  </si>
  <si>
    <t>106-101</t>
    <phoneticPr fontId="5" type="noConversion"/>
  </si>
  <si>
    <t>방범 적외선 / 상황종료</t>
    <phoneticPr fontId="5" type="noConversion"/>
  </si>
  <si>
    <t>i.p 통화 거부로 초소대원 출동 확인 -&gt; 세대원 기기 오작동 확인</t>
    <phoneticPr fontId="5" type="noConversion"/>
  </si>
  <si>
    <t>116-1101</t>
    <phoneticPr fontId="5" type="noConversion"/>
  </si>
  <si>
    <t>13:38</t>
    <phoneticPr fontId="5" type="noConversion"/>
  </si>
  <si>
    <t>IP로확인/입주민오작동</t>
    <phoneticPr fontId="5" type="noConversion"/>
  </si>
  <si>
    <t>13:50</t>
    <phoneticPr fontId="5" type="noConversion"/>
  </si>
  <si>
    <t>135-1804</t>
    <phoneticPr fontId="5" type="noConversion"/>
  </si>
  <si>
    <t>IP로 자제요청.</t>
    <phoneticPr fontId="5" type="noConversion"/>
  </si>
  <si>
    <t>1904에서 아이들이 너무 뛴다 함.</t>
    <phoneticPr fontId="5" type="noConversion"/>
  </si>
  <si>
    <t>138-2503</t>
    <phoneticPr fontId="5" type="noConversion"/>
  </si>
  <si>
    <t>14:04</t>
    <phoneticPr fontId="5" type="noConversion"/>
  </si>
  <si>
    <t>화재_발생</t>
    <phoneticPr fontId="5" type="noConversion"/>
  </si>
  <si>
    <t>초소대원출동-&gt;음식물을 태운것으로 확인.</t>
    <phoneticPr fontId="5" type="noConversion"/>
  </si>
  <si>
    <t>15:56</t>
    <phoneticPr fontId="5" type="noConversion"/>
  </si>
  <si>
    <t>126 B1</t>
    <phoneticPr fontId="5" type="noConversion"/>
  </si>
  <si>
    <t>ERP접수, 안내문부착.</t>
    <phoneticPr fontId="5" type="noConversion"/>
  </si>
  <si>
    <t xml:space="preserve">Ⓑ B조 상황대원 최기호, 서광석 오미크론 확진(3/18).   ~3/24 자가격리.
Ⓑ 126동 B1 공동현관문, 카드X, 호출O--&gt; ERP, 안내문부착.
</t>
    <phoneticPr fontId="5" type="noConversion"/>
  </si>
  <si>
    <t>142-1501</t>
    <phoneticPr fontId="5" type="noConversion"/>
  </si>
  <si>
    <t>16:19</t>
    <phoneticPr fontId="5" type="noConversion"/>
  </si>
  <si>
    <t>야2</t>
    <phoneticPr fontId="5" type="noConversion"/>
  </si>
  <si>
    <t>16:31</t>
    <phoneticPr fontId="5" type="noConversion"/>
  </si>
  <si>
    <t>136-1501</t>
    <phoneticPr fontId="5" type="noConversion"/>
  </si>
  <si>
    <t>윗층에서 소리지르고 비명지름 / 010-3637-2386</t>
    <phoneticPr fontId="5" type="noConversion"/>
  </si>
  <si>
    <t>10초소대원출동 --&gt; 민원내용전달--&gt;피드백함</t>
    <phoneticPr fontId="5" type="noConversion"/>
  </si>
  <si>
    <t>126-B1</t>
    <phoneticPr fontId="5" type="noConversion"/>
  </si>
  <si>
    <t>17:24</t>
    <phoneticPr fontId="5" type="noConversion"/>
  </si>
  <si>
    <t>세대키X 호출X</t>
    <phoneticPr fontId="5" type="noConversion"/>
  </si>
  <si>
    <t>erp접수된 상태</t>
    <phoneticPr fontId="5" type="noConversion"/>
  </si>
  <si>
    <t>주차단속   5대,  이동주차  1대, 경고장발부  4대</t>
    <phoneticPr fontId="5" type="noConversion"/>
  </si>
  <si>
    <t>128-24F</t>
    <phoneticPr fontId="5" type="noConversion"/>
  </si>
  <si>
    <t>18:15</t>
    <phoneticPr fontId="5" type="noConversion"/>
  </si>
  <si>
    <t>7초소 출동 이상 없음 확인</t>
    <phoneticPr fontId="5" type="noConversion"/>
  </si>
  <si>
    <t>108-1302 애가 너무 소리지르고 계속 뛴다며 그만 뛰라고 전달해달라는 민원</t>
    <phoneticPr fontId="5" type="noConversion"/>
  </si>
  <si>
    <t>108-1102</t>
    <phoneticPr fontId="5" type="noConversion"/>
  </si>
  <si>
    <t>19:58</t>
    <phoneticPr fontId="5" type="noConversion"/>
  </si>
  <si>
    <t>3초소 대원 출동 -&gt; 1302호 세대 호출응답없음 1202호 층간소음은 아니라고 함 1102호 피드백완료</t>
    <phoneticPr fontId="5" type="noConversion"/>
  </si>
  <si>
    <t>20:00</t>
    <phoneticPr fontId="5" type="noConversion"/>
  </si>
  <si>
    <t>139동</t>
    <phoneticPr fontId="5" type="noConversion"/>
  </si>
  <si>
    <t>차키분실</t>
    <phoneticPr fontId="5" type="noConversion"/>
  </si>
  <si>
    <t>습득시 연락 드린다고 안내함 (010-3664-0269)</t>
    <phoneticPr fontId="5" type="noConversion"/>
  </si>
  <si>
    <t>15일경 소나타 차량 스마트키 분실민원</t>
    <phoneticPr fontId="5" type="noConversion"/>
  </si>
  <si>
    <t>120-1 EV</t>
    <phoneticPr fontId="5" type="noConversion"/>
  </si>
  <si>
    <t>120-2 EV</t>
    <phoneticPr fontId="5" type="noConversion"/>
  </si>
  <si>
    <t>21:50</t>
    <phoneticPr fontId="5" type="noConversion"/>
  </si>
  <si>
    <t>22:00</t>
    <phoneticPr fontId="5" type="noConversion"/>
  </si>
  <si>
    <t>손소독제 보충요청</t>
    <phoneticPr fontId="5" type="noConversion"/>
  </si>
  <si>
    <t>손소독제 펌프파손 및 보충요청</t>
    <phoneticPr fontId="5" type="noConversion"/>
  </si>
  <si>
    <t>121-1,2 EV</t>
    <phoneticPr fontId="5" type="noConversion"/>
  </si>
  <si>
    <t>22:10</t>
    <phoneticPr fontId="5" type="noConversion"/>
  </si>
  <si>
    <t>보충완료</t>
    <phoneticPr fontId="5" type="noConversion"/>
  </si>
  <si>
    <t>펌프교체 및 보충완료</t>
    <phoneticPr fontId="5" type="noConversion"/>
  </si>
  <si>
    <t>126-1,2 EV</t>
    <phoneticPr fontId="5" type="noConversion"/>
  </si>
  <si>
    <t>130-1,2 EV</t>
    <phoneticPr fontId="5" type="noConversion"/>
  </si>
  <si>
    <t>131-2 EV</t>
    <phoneticPr fontId="5" type="noConversion"/>
  </si>
  <si>
    <t>22:20</t>
    <phoneticPr fontId="5" type="noConversion"/>
  </si>
  <si>
    <t>22:40</t>
    <phoneticPr fontId="5" type="noConversion"/>
  </si>
  <si>
    <t>B.  B조 상황대원 최기호, 서광석 오미크론 확진(3/18).   ~3/24 자가격리.
B. 126동 B1 공동현관문, 카드X, 호출O--&gt; ERP, 안내문부착.
B. 화재경보반 3공구수신기 AS신청 / 방재과장.  
--&gt; 존슨콘트롤즈에서 다음주 A/S수리예정</t>
    <phoneticPr fontId="5" type="noConversion"/>
  </si>
  <si>
    <t>138-1701</t>
    <phoneticPr fontId="5" type="noConversion"/>
  </si>
  <si>
    <t>22:55</t>
    <phoneticPr fontId="5" type="noConversion"/>
  </si>
  <si>
    <t>홈넷 비상</t>
    <phoneticPr fontId="5" type="noConversion"/>
  </si>
  <si>
    <t>IP폰통화 -&gt;입주민자녀실수로 확인 -&gt; 상황종료</t>
    <phoneticPr fontId="5" type="noConversion"/>
  </si>
  <si>
    <t>117-802</t>
    <phoneticPr fontId="5" type="noConversion"/>
  </si>
  <si>
    <t>04:15</t>
    <phoneticPr fontId="5" type="noConversion"/>
  </si>
  <si>
    <t>금고비상</t>
    <phoneticPr fontId="5" type="noConversion"/>
  </si>
  <si>
    <t>금고 출동거부세대로 확인</t>
    <phoneticPr fontId="5" type="noConversion"/>
  </si>
  <si>
    <t>04:50</t>
    <phoneticPr fontId="5" type="noConversion"/>
  </si>
  <si>
    <t>05:00</t>
    <phoneticPr fontId="5" type="noConversion"/>
  </si>
  <si>
    <t>123-1,2 EV</t>
    <phoneticPr fontId="5" type="noConversion"/>
  </si>
  <si>
    <t>125-1,2 EV</t>
    <phoneticPr fontId="5" type="noConversion"/>
  </si>
  <si>
    <r>
      <t xml:space="preserve">C. 킥보드 출입금지 초소용 부착할 것 (각초소 다 붙일 것)
</t>
    </r>
    <r>
      <rPr>
        <b/>
        <sz val="10"/>
        <color rgb="FFFF0000"/>
        <rFont val="맑은 고딕"/>
        <family val="3"/>
        <charset val="129"/>
        <scheme val="minor"/>
      </rPr>
      <t xml:space="preserve">C. 10초소 IP폰 메인보드 고장 / 불능 상태임--&gt;상황실 부재설정
</t>
    </r>
    <r>
      <rPr>
        <sz val="10"/>
        <rFont val="맑은 고딕"/>
        <family val="3"/>
        <charset val="129"/>
        <scheme val="minor"/>
      </rPr>
      <t>A. 103-2302 골프가방 습득관련하여 3/15 밤 10시경 집에 와서 그 근처에 가지도 않았다며 C조 내용전달 요망(민원인: 010-5620-7000)
-&gt;</t>
    </r>
    <r>
      <rPr>
        <b/>
        <sz val="10"/>
        <color rgb="FFFF0000"/>
        <rFont val="맑은 고딕"/>
        <family val="3"/>
        <charset val="129"/>
        <scheme val="minor"/>
      </rPr>
      <t xml:space="preserve">C. 2403호에서 114동 2102호 골프가방 갖다줌 상황종료
C. 105동 사기류 등 수거전용마대 방치중 -&gt; 미화실장 문의 </t>
    </r>
    <r>
      <rPr>
        <sz val="10"/>
        <rFont val="맑은 고딕"/>
        <family val="3"/>
        <charset val="129"/>
        <scheme val="minor"/>
      </rPr>
      <t xml:space="preserve">
C. 손소독제 2개 남음</t>
    </r>
    <phoneticPr fontId="5" type="noConversion"/>
  </si>
  <si>
    <r>
      <t xml:space="preserve">A. ①3/17 오후 4시경 입주민이 오토바이로 2게이트 입차시 개방 안해주고 불친절로 일관하여 게이트 근무자에게 사과요구(C조 인수인계 요망)
</t>
    </r>
    <r>
      <rPr>
        <b/>
        <sz val="10"/>
        <color rgb="FFFF0000"/>
        <rFont val="맑은 고딕"/>
        <family val="3"/>
        <charset val="129"/>
        <scheme val="minor"/>
      </rPr>
      <t>-&gt;C. 122-2703 여자 오토바이 운전자 입주민 세대키 보여주면 열어줄 것</t>
    </r>
    <r>
      <rPr>
        <sz val="10"/>
        <rFont val="맑은 고딕"/>
        <family val="3"/>
        <charset val="129"/>
        <scheme val="minor"/>
      </rPr>
      <t xml:space="preserve">
    ②예전 단지내 교통사고가 났는데도 보안대원이 수습치 않고 그냥 지나갔다며 주의 요망(각조 전 대원 전파 요망) 
     -&gt; ①②지원센터 금잔디 주임 요청사항
</t>
    </r>
    <phoneticPr fontId="5" type="noConversion"/>
  </si>
  <si>
    <r>
      <t xml:space="preserve">Ⓑ화재경보반 3공구수신기 AS신청 / 방재과장.  
--&gt; 존슨콘트롤즈에서 다음주 A/S수리예정
Ⓑ전일 정리 요청 했던 137동 앞 폐기물 처리 안된 상태로 방치돼 있다함. / 생활지원센터장. -&gt; CCTV조회 후 세대통보(137-1301)-&gt; 추후 정산예정.
Ⓑ토끼굴 부근 산책로 배달자전거 단속방법 강구해달라 함. /지원대리
-&gt;각조 팀장에게 내용전달 / 방침 수립예정 </t>
    </r>
    <r>
      <rPr>
        <b/>
        <sz val="10"/>
        <rFont val="맑은 고딕"/>
        <family val="3"/>
        <charset val="129"/>
        <scheme val="minor"/>
      </rPr>
      <t xml:space="preserve">
A. 139동 옥상 CCTV 블랙아웃(고장반복) -&gt; 주간조(B조) 아파트피아 A/S 신청 요망 -&gt;B조  AS 신청.(추후 일정 통보예정 / 아파트피아)</t>
    </r>
    <r>
      <rPr>
        <b/>
        <sz val="10"/>
        <color rgb="FFFF0000"/>
        <rFont val="맑은 고딕"/>
        <family val="3"/>
        <charset val="129"/>
        <scheme val="minor"/>
      </rPr>
      <t xml:space="preserve">
</t>
    </r>
    <phoneticPr fontId="5" type="noConversion"/>
  </si>
  <si>
    <t>일</t>
    <phoneticPr fontId="5" type="noConversion"/>
  </si>
  <si>
    <t>주1</t>
    <phoneticPr fontId="5" type="noConversion"/>
  </si>
  <si>
    <t>B.  B조 상황대원 최기호, 서광석 오미크론 확진(3/18).   ~3/24 자가격리.
B. 126동 B1 공동현관문, 카드X, 호출O--&gt; ERP, 안내문부착.
B. 화재경보반 3공구수신기 AS신청 / 방재과장.  
--&gt; 존슨콘트롤즈에서 다음주 A/S수리예정
C. 킥보드 출입금지 초소용 부착할 것 (각초소 다 붙일 것)
C. 10초소 IP폰 메인보드 고장 / 불능 상태임--&gt;상황실 부재설정
A. 103-2302 골프가방 습득관련하여 3/15 밤 10시경 집에 와서 그 근처에 가지도 않았다며 C조 내용전달 요망(민원인: 010-5620-7000)
-&gt;C. 2403호에서 114동 2102호 골프가방 갖다줌 상황종료
C. 105동 사기류 등 수거전용마대 방치중 -&gt; 미화실장 문의 
C. 손소독제 2개 남음</t>
    <phoneticPr fontId="5" type="noConversion"/>
  </si>
  <si>
    <t>122-19F</t>
    <phoneticPr fontId="5" type="noConversion"/>
  </si>
  <si>
    <t>09:11</t>
    <phoneticPr fontId="5" type="noConversion"/>
  </si>
  <si>
    <t>118-2503</t>
    <phoneticPr fontId="5" type="noConversion"/>
  </si>
  <si>
    <t>관제업무</t>
    <phoneticPr fontId="5" type="noConversion"/>
  </si>
  <si>
    <t>홈넷</t>
    <phoneticPr fontId="5" type="noConversion"/>
  </si>
  <si>
    <t>비상_안방</t>
    <phoneticPr fontId="5" type="noConversion"/>
  </si>
  <si>
    <t>ERP 연락 -&gt; 기기 오작동</t>
    <phoneticPr fontId="5" type="noConversion"/>
  </si>
  <si>
    <t>이대진</t>
    <phoneticPr fontId="5" type="noConversion"/>
  </si>
  <si>
    <t>완료A</t>
    <phoneticPr fontId="5" type="noConversion"/>
  </si>
  <si>
    <t>101-11F</t>
    <phoneticPr fontId="5" type="noConversion"/>
  </si>
  <si>
    <t>09:30</t>
    <phoneticPr fontId="5" type="noConversion"/>
  </si>
  <si>
    <t>전 초소</t>
    <phoneticPr fontId="5" type="noConversion"/>
  </si>
  <si>
    <t>안내문</t>
    <phoneticPr fontId="5" type="noConversion"/>
  </si>
  <si>
    <t>전동 킥보드 출입금지 안내문 교체</t>
    <phoneticPr fontId="5" type="noConversion"/>
  </si>
  <si>
    <t>A조 김규동 팀장 출동 안내문 배포 -&gt; 전 초소 안내문 교체 완료</t>
    <phoneticPr fontId="5" type="noConversion"/>
  </si>
  <si>
    <t>10:52</t>
    <phoneticPr fontId="5" type="noConversion"/>
  </si>
  <si>
    <t>113-1302</t>
    <phoneticPr fontId="5" type="noConversion"/>
  </si>
  <si>
    <t>IP 연락 -&gt; 입주민 오작동</t>
    <phoneticPr fontId="5" type="noConversion"/>
  </si>
  <si>
    <t>11:13</t>
    <phoneticPr fontId="5" type="noConversion"/>
  </si>
  <si>
    <t>138-1003</t>
    <phoneticPr fontId="5" type="noConversion"/>
  </si>
  <si>
    <t>박종우</t>
    <phoneticPr fontId="5" type="noConversion"/>
  </si>
  <si>
    <t>IP 연락 -&gt; 1102호 여자 아이 혼자 있다고함 -&gt;10초소 이한우 대원 출동 -&gt; 13층 까지 확인결과 -&gt; 특이사항 없음 - 현재는 소음 없음</t>
    <phoneticPr fontId="5" type="noConversion"/>
  </si>
  <si>
    <t>12:45</t>
    <phoneticPr fontId="5" type="noConversion"/>
  </si>
  <si>
    <t>135-1804</t>
    <phoneticPr fontId="5" type="noConversion"/>
  </si>
  <si>
    <t>위층 아이들이 너무 뛰어다님</t>
    <phoneticPr fontId="5" type="noConversion"/>
  </si>
  <si>
    <t xml:space="preserve">12:46 </t>
    <phoneticPr fontId="5" type="noConversion"/>
  </si>
  <si>
    <t>민원업무</t>
    <phoneticPr fontId="5" type="noConversion"/>
  </si>
  <si>
    <t>불법주차</t>
    <phoneticPr fontId="5" type="noConversion"/>
  </si>
  <si>
    <t>IP 연락 -&gt; 자제요청 -&gt; 주의 시킨다고함</t>
    <phoneticPr fontId="5" type="noConversion"/>
  </si>
  <si>
    <t>13:00</t>
    <phoneticPr fontId="5" type="noConversion"/>
  </si>
  <si>
    <t>115-B1</t>
    <phoneticPr fontId="5" type="noConversion"/>
  </si>
  <si>
    <t>분쇄기</t>
    <phoneticPr fontId="5" type="noConversion"/>
  </si>
  <si>
    <t>자이안센터1층
ATM</t>
    <phoneticPr fontId="5" type="noConversion"/>
  </si>
  <si>
    <t>115-B1 공동 현관문 앞에 불법 주차 단속 요청</t>
    <phoneticPr fontId="5" type="noConversion"/>
  </si>
  <si>
    <t>분쇄기가 막혀서 현재 사용불가 상태 - 080-920-2220 연락 결과 - A/S접수하신다고 함 ( 다음부터는 02-2229-3891로 연락요망)</t>
    <phoneticPr fontId="5" type="noConversion"/>
  </si>
  <si>
    <t>5초소 장희은 대원 출동 -&gt; 109오9519(115-902) 주차선 위반
-&gt; IP 연락 - 이동하신다고 함</t>
    <phoneticPr fontId="5" type="noConversion"/>
  </si>
  <si>
    <t>14:30</t>
    <phoneticPr fontId="5" type="noConversion"/>
  </si>
  <si>
    <t>123-2호기</t>
    <phoneticPr fontId="5" type="noConversion"/>
  </si>
  <si>
    <t>승강기</t>
    <phoneticPr fontId="5" type="noConversion"/>
  </si>
  <si>
    <t>123-2호기 고장( 천정 몰딩이 내려와서 걸쳐진 상태)</t>
    <phoneticPr fontId="5" type="noConversion"/>
  </si>
  <si>
    <t>자이안센터 1층 현금인출기 옆 현금 영수증 분쇄기에 아이들이 도화지를 넣는지 잘 안된다는 민원(010-9365-5779) - 민원인 발음이 불분명하여 의사소통이 어려움</t>
    <phoneticPr fontId="5" type="noConversion"/>
  </si>
  <si>
    <t>A.전동 킥보드 출입금지 안내문 교체(전초소)</t>
    <phoneticPr fontId="5" type="noConversion"/>
  </si>
  <si>
    <t>FM사 연락 및 안내문 부착 -&gt; 천정 몰딩이 떨어지면서 안전라인 접촉불량 발생  -&gt; 수리완료 -&gt; 안내문 제거</t>
    <phoneticPr fontId="5" type="noConversion"/>
  </si>
  <si>
    <t>아이들 2명이 소리지르고 뛰어다님. 한 두번이 아니고 몇달 전부터 계속 같은 상황이 반복된다고 하시고 정확한 위치는 모르신다고 함</t>
    <phoneticPr fontId="5" type="noConversion"/>
  </si>
  <si>
    <t>16:17</t>
    <phoneticPr fontId="5" type="noConversion"/>
  </si>
  <si>
    <t>143-2603</t>
    <phoneticPr fontId="5" type="noConversion"/>
  </si>
  <si>
    <t>관제업무</t>
    <phoneticPr fontId="5" type="noConversion"/>
  </si>
  <si>
    <t>홈넷</t>
    <phoneticPr fontId="5" type="noConversion"/>
  </si>
  <si>
    <t>비상_안방</t>
    <phoneticPr fontId="5" type="noConversion"/>
  </si>
  <si>
    <t>IP 연락 -&gt; 입주민 오작동</t>
    <phoneticPr fontId="5" type="noConversion"/>
  </si>
  <si>
    <t>17:44</t>
    <phoneticPr fontId="5" type="noConversion"/>
  </si>
  <si>
    <t xml:space="preserve">140동 </t>
    <phoneticPr fontId="5" type="noConversion"/>
  </si>
  <si>
    <t>동물 용변</t>
    <phoneticPr fontId="5" type="noConversion"/>
  </si>
  <si>
    <t>140동 2~3층 사이 비상계단에 동물의 용변이 있는거 같으니 청소를 해달라는 민원)</t>
    <phoneticPr fontId="5" type="noConversion"/>
  </si>
  <si>
    <t xml:space="preserve">관할 초소대원 출동하여 정리 조치 함 </t>
    <phoneticPr fontId="5" type="noConversion"/>
  </si>
  <si>
    <t>육백근</t>
    <phoneticPr fontId="5" type="noConversion"/>
  </si>
  <si>
    <t>17:52</t>
    <phoneticPr fontId="5" type="noConversion"/>
  </si>
  <si>
    <t>123-701</t>
    <phoneticPr fontId="5" type="noConversion"/>
  </si>
  <si>
    <t xml:space="preserve">위층에서 아이들이 너무 뛴다는 민원 </t>
    <phoneticPr fontId="5" type="noConversion"/>
  </si>
  <si>
    <t>관할초소 출동하여 자제요청 함</t>
    <phoneticPr fontId="5" type="noConversion"/>
  </si>
  <si>
    <t>18:30</t>
    <phoneticPr fontId="5" type="noConversion"/>
  </si>
  <si>
    <t>상황실</t>
    <phoneticPr fontId="5" type="noConversion"/>
  </si>
  <si>
    <t xml:space="preserve">CCTV </t>
    <phoneticPr fontId="5" type="noConversion"/>
  </si>
  <si>
    <t xml:space="preserve">한화 CCTV 자이안센터 - 2 블랙아웃 </t>
    <phoneticPr fontId="5" type="noConversion"/>
  </si>
  <si>
    <t xml:space="preserve">ERP 접수 -&gt; 익일 월요일 A/S 접수 예정 </t>
    <phoneticPr fontId="5" type="noConversion"/>
  </si>
  <si>
    <t>인수인계</t>
    <phoneticPr fontId="5" type="noConversion"/>
  </si>
  <si>
    <t>20:24</t>
    <phoneticPr fontId="5" type="noConversion"/>
  </si>
  <si>
    <t xml:space="preserve">5초소 </t>
    <phoneticPr fontId="5" type="noConversion"/>
  </si>
  <si>
    <t>보관품</t>
    <phoneticPr fontId="5" type="noConversion"/>
  </si>
  <si>
    <t xml:space="preserve">5초소 보관품 122-303입주민 출입카드 수령하러 공사작업자(황인성 010-6810-9778)가 방문함 </t>
    <phoneticPr fontId="5" type="noConversion"/>
  </si>
  <si>
    <t xml:space="preserve">작업자에 연락하여 현재 관할동 7초소에 있다고 안내 함 </t>
    <phoneticPr fontId="5" type="noConversion"/>
  </si>
  <si>
    <t>20:25</t>
    <phoneticPr fontId="5" type="noConversion"/>
  </si>
  <si>
    <t>143동</t>
    <phoneticPr fontId="5" type="noConversion"/>
  </si>
  <si>
    <t xml:space="preserve">서랍장+나무의자 폐기장면 확인 </t>
    <phoneticPr fontId="5" type="noConversion"/>
  </si>
  <si>
    <t xml:space="preserve">143-14층 2,3호에서 투기 확인 -&gt; 초소대원에게 전달 함 </t>
    <phoneticPr fontId="5" type="noConversion"/>
  </si>
  <si>
    <t>20:41</t>
    <phoneticPr fontId="5" type="noConversion"/>
  </si>
  <si>
    <t>112-2601</t>
    <phoneticPr fontId="5" type="noConversion"/>
  </si>
  <si>
    <t xml:space="preserve">환자는 본인차로 이동하여 119 구급차는 환자없이 출차 함 </t>
    <phoneticPr fontId="5" type="noConversion"/>
  </si>
  <si>
    <t xml:space="preserve">112-2601 코로나 확자(추정) 이송위해 119 구급차량 입/출차 함 </t>
    <phoneticPr fontId="5" type="noConversion"/>
  </si>
  <si>
    <t>16:50</t>
    <phoneticPr fontId="5" type="noConversion"/>
  </si>
  <si>
    <t>138동 1F</t>
    <phoneticPr fontId="5" type="noConversion"/>
  </si>
  <si>
    <t>공동현관문</t>
    <phoneticPr fontId="5" type="noConversion"/>
  </si>
  <si>
    <t>138동 1F 카드X, 호출0</t>
    <phoneticPr fontId="5" type="noConversion"/>
  </si>
  <si>
    <t>안내문 부착, ERP 접수</t>
    <phoneticPr fontId="5" type="noConversion"/>
  </si>
  <si>
    <t>22:37</t>
    <phoneticPr fontId="5" type="noConversion"/>
  </si>
  <si>
    <t>140-2701</t>
    <phoneticPr fontId="5" type="noConversion"/>
  </si>
  <si>
    <t>민원업무</t>
    <phoneticPr fontId="5" type="noConversion"/>
  </si>
  <si>
    <t>140-2701 복도에서 심한 기계소음이 들린다고 함</t>
    <phoneticPr fontId="5" type="noConversion"/>
  </si>
  <si>
    <t>복도기계음</t>
    <phoneticPr fontId="5" type="noConversion"/>
  </si>
  <si>
    <t xml:space="preserve">초소 대원에게 연락하여 현장 확인토록 조치 함 -&gt; 화재 발생시 공기 순환팬을 여닫는 문이 오작동을 일으켜 공기가 유입되는 소리고 지금은 수리 불가로 익일 방제과가 점검을 할 예정임 -&gt; 민원인께 내용 전달 함 </t>
    <phoneticPr fontId="5" type="noConversion"/>
  </si>
  <si>
    <t>23:12</t>
    <phoneticPr fontId="5" type="noConversion"/>
  </si>
  <si>
    <t>141-1002</t>
    <phoneticPr fontId="5" type="noConversion"/>
  </si>
  <si>
    <t xml:space="preserve">위층이 한달가량 전부터 너무 시끄럽게 뛴다는 민원 </t>
    <phoneticPr fontId="5" type="noConversion"/>
  </si>
  <si>
    <t xml:space="preserve">초소대원 출동하여 자제 요청 함 </t>
    <phoneticPr fontId="5" type="noConversion"/>
  </si>
  <si>
    <t>01:13</t>
    <phoneticPr fontId="5" type="noConversion"/>
  </si>
  <si>
    <t>순찰</t>
    <phoneticPr fontId="5" type="noConversion"/>
  </si>
  <si>
    <t>10초소</t>
    <phoneticPr fontId="5" type="noConversion"/>
  </si>
  <si>
    <t>천장 조명 불량</t>
    <phoneticPr fontId="5" type="noConversion"/>
  </si>
  <si>
    <t>ERP 접수 함</t>
    <phoneticPr fontId="5" type="noConversion"/>
  </si>
  <si>
    <t xml:space="preserve">139동 지상1층 복도 조명 점등 불량 </t>
    <phoneticPr fontId="5" type="noConversion"/>
  </si>
  <si>
    <t>05:50</t>
    <phoneticPr fontId="5" type="noConversion"/>
  </si>
  <si>
    <t>112 순찰차</t>
    <phoneticPr fontId="5" type="noConversion"/>
  </si>
  <si>
    <t>1초소</t>
    <phoneticPr fontId="5" type="noConversion"/>
  </si>
  <si>
    <t>입/출차</t>
    <phoneticPr fontId="5" type="noConversion"/>
  </si>
  <si>
    <t>차량 번호판 영치차량 단속위해 입/출차 함</t>
    <phoneticPr fontId="5" type="noConversion"/>
  </si>
  <si>
    <t>월</t>
    <phoneticPr fontId="5" type="noConversion"/>
  </si>
  <si>
    <t>주2</t>
    <phoneticPr fontId="5" type="noConversion"/>
  </si>
  <si>
    <t>07:31</t>
    <phoneticPr fontId="5" type="noConversion"/>
  </si>
  <si>
    <t>자이안센터</t>
    <phoneticPr fontId="5" type="noConversion"/>
  </si>
  <si>
    <t>진입방지석</t>
    <phoneticPr fontId="5" type="noConversion"/>
  </si>
  <si>
    <t>이종화</t>
    <phoneticPr fontId="5" type="noConversion"/>
  </si>
  <si>
    <t>원촌초등학교와 중학교 사잇길에 있는 진입방지석이 옆으로 치워져 있는데 원위치 요청(원촌초등학교 02-536-0817)</t>
    <phoneticPr fontId="5" type="noConversion"/>
  </si>
  <si>
    <t>상황실 대원 2인 출동 -&gt; 진입방지석 원위치 완료</t>
    <phoneticPr fontId="5" type="noConversion"/>
  </si>
  <si>
    <t>완료A</t>
    <phoneticPr fontId="5" type="noConversion"/>
  </si>
  <si>
    <t>10:53</t>
    <phoneticPr fontId="5" type="noConversion"/>
  </si>
  <si>
    <t>144-2002</t>
    <phoneticPr fontId="5" type="noConversion"/>
  </si>
  <si>
    <t>비상_홈넷</t>
    <phoneticPr fontId="5" type="noConversion"/>
  </si>
  <si>
    <t xml:space="preserve">이종화 </t>
    <phoneticPr fontId="5" type="noConversion"/>
  </si>
  <si>
    <t>10:50</t>
    <phoneticPr fontId="5" type="noConversion"/>
  </si>
  <si>
    <t>130-203</t>
    <phoneticPr fontId="5" type="noConversion"/>
  </si>
  <si>
    <t>금고고장</t>
    <phoneticPr fontId="5" type="noConversion"/>
  </si>
  <si>
    <t>1시간 가량 비상음이 난다는 민원</t>
    <phoneticPr fontId="5" type="noConversion"/>
  </si>
  <si>
    <t>10:59</t>
    <phoneticPr fontId="5" type="noConversion"/>
  </si>
  <si>
    <t>115-1,2호기</t>
    <phoneticPr fontId="5" type="noConversion"/>
  </si>
  <si>
    <t>손소독제 보충 요청(지원센터 금잔디 주임)</t>
    <phoneticPr fontId="5" type="noConversion"/>
  </si>
  <si>
    <t>11:17</t>
    <phoneticPr fontId="5" type="noConversion"/>
  </si>
  <si>
    <t>108-B2</t>
    <phoneticPr fontId="5" type="noConversion"/>
  </si>
  <si>
    <t>3초소 원형준 대원 출동 -&gt; 107동 B2 주차차량 확인 -&gt; 차주(108-602, 010-3334-6853)와 통화 -&gt; 이동주차조치</t>
    <phoneticPr fontId="5" type="noConversion"/>
  </si>
  <si>
    <t>상황실 이대진 대원 출동 -&gt; 보충 완료</t>
    <phoneticPr fontId="5" type="noConversion"/>
  </si>
  <si>
    <t>11:10</t>
    <phoneticPr fontId="5" type="noConversion"/>
  </si>
  <si>
    <t>118-2호기</t>
    <phoneticPr fontId="5" type="noConversion"/>
  </si>
  <si>
    <t>손소독제 보충 요청(6초소)</t>
    <phoneticPr fontId="5" type="noConversion"/>
  </si>
  <si>
    <t>09:30</t>
    <phoneticPr fontId="5" type="noConversion"/>
  </si>
  <si>
    <t>카드X</t>
    <phoneticPr fontId="5" type="noConversion"/>
  </si>
  <si>
    <t>10초소 이시철 대원 출동 -&gt; 리셋후 정상작동</t>
    <phoneticPr fontId="5" type="noConversion"/>
  </si>
  <si>
    <t>지하주차장에 불법주차 14도0888 차량이 몇 달째 그대로라며 민원(민원인: 010-2317-1073)</t>
    <phoneticPr fontId="5" type="noConversion"/>
  </si>
  <si>
    <t>12:33</t>
    <phoneticPr fontId="5" type="noConversion"/>
  </si>
  <si>
    <t>113-801</t>
    <phoneticPr fontId="5" type="noConversion"/>
  </si>
  <si>
    <t>143-1F</t>
    <phoneticPr fontId="5" type="noConversion"/>
  </si>
  <si>
    <t>12:35</t>
    <phoneticPr fontId="5" type="noConversion"/>
  </si>
  <si>
    <t>9초소 허명 대원 출동 -&gt; 리셋시도 개선안됨 -&gt; ERP 등록 -&gt; 기전실 연락</t>
    <phoneticPr fontId="5" type="noConversion"/>
  </si>
  <si>
    <t>12:44</t>
    <phoneticPr fontId="5" type="noConversion"/>
  </si>
  <si>
    <t>116-1102</t>
    <phoneticPr fontId="5" type="noConversion"/>
  </si>
  <si>
    <t>자이안센터 1층 현금인출기 옆 거래 명세서 세단기에 도화지를 넣지 말라는 안내문 부착 요청(010-9365-5779)</t>
    <phoneticPr fontId="5" type="noConversion"/>
  </si>
  <si>
    <t>세단기</t>
    <phoneticPr fontId="5" type="noConversion"/>
  </si>
  <si>
    <t>상황실 박종우 대원 출동 - 거래 명세서 세단기 고장원인(도화지) 제거 및 안내문 부착, 참고 A/S업체 : ㈜대진코스탈 02-584-6010~4</t>
    <phoneticPr fontId="5" type="noConversion"/>
  </si>
  <si>
    <t>15:35</t>
    <phoneticPr fontId="5" type="noConversion"/>
  </si>
  <si>
    <t>124-2호기</t>
    <phoneticPr fontId="5" type="noConversion"/>
  </si>
  <si>
    <t>오물</t>
    <phoneticPr fontId="5" type="noConversion"/>
  </si>
  <si>
    <t>승강기에 오물이 있다는 민원</t>
    <phoneticPr fontId="5" type="noConversion"/>
  </si>
  <si>
    <t>이대진</t>
    <phoneticPr fontId="5" type="noConversion"/>
  </si>
  <si>
    <t>미화팀 내용전달 -&gt; CCTV 확인 결과 29층 오른쪽 안쪽세대 어린이 소변으로 확인 (내부 참조용)</t>
    <phoneticPr fontId="5" type="noConversion"/>
  </si>
  <si>
    <r>
      <t xml:space="preserve">A. 손소독제 1BOX(20개) 수령
A. 3/20 140-2701민원: 공기 순환팬 고장건 -&gt; 방제과 수리완료
A. </t>
    </r>
    <r>
      <rPr>
        <sz val="10"/>
        <color rgb="FFFF0000"/>
        <rFont val="맑은 고딕"/>
        <family val="3"/>
        <charset val="129"/>
        <scheme val="minor"/>
      </rPr>
      <t xml:space="preserve">안내방송 2건  19:30
</t>
    </r>
    <r>
      <rPr>
        <sz val="10"/>
        <color theme="1"/>
        <rFont val="맑은 고딕"/>
        <family val="3"/>
        <charset val="129"/>
        <scheme val="minor"/>
      </rPr>
      <t>A. 전.출입 및 승강기사용 현황표(안내문) 수령 및 전초소 배포 완료</t>
    </r>
    <phoneticPr fontId="5" type="noConversion"/>
  </si>
  <si>
    <t>16:20</t>
    <phoneticPr fontId="5" type="noConversion"/>
  </si>
  <si>
    <t>137-1901</t>
    <phoneticPr fontId="5" type="noConversion"/>
  </si>
  <si>
    <t>위층에서 공사하는 소리가 난다는 민원</t>
    <phoneticPr fontId="5" type="noConversion"/>
  </si>
  <si>
    <t>IP 연락 -&gt; 잠깐 인테리어 작업했으나 현재는 끝났다고 함</t>
    <phoneticPr fontId="5" type="noConversion"/>
  </si>
  <si>
    <t>이종화</t>
    <phoneticPr fontId="5" type="noConversion"/>
  </si>
  <si>
    <t>월</t>
    <phoneticPr fontId="5" type="noConversion"/>
  </si>
  <si>
    <t>17:20</t>
    <phoneticPr fontId="5" type="noConversion"/>
  </si>
  <si>
    <t>135-304</t>
    <phoneticPr fontId="5" type="noConversion"/>
  </si>
  <si>
    <t>환자 발생</t>
    <phoneticPr fontId="5" type="noConversion"/>
  </si>
  <si>
    <t xml:space="preserve">135-304 코로나 환자 발생으로 119 구급차량 입차 함 </t>
    <phoneticPr fontId="5" type="noConversion"/>
  </si>
  <si>
    <t>18:28경 환자 모시고 출차 함</t>
    <phoneticPr fontId="5" type="noConversion"/>
  </si>
  <si>
    <t>18:58</t>
    <phoneticPr fontId="5" type="noConversion"/>
  </si>
  <si>
    <t>107-501</t>
    <phoneticPr fontId="5" type="noConversion"/>
  </si>
  <si>
    <t>비상 안방 / 해제</t>
    <phoneticPr fontId="5" type="noConversion"/>
  </si>
  <si>
    <t xml:space="preserve">인터폰으로 확인 -&gt; 세대원 기기 오작동 확인 </t>
    <phoneticPr fontId="5" type="noConversion"/>
  </si>
  <si>
    <t>19:30</t>
    <phoneticPr fontId="5" type="noConversion"/>
  </si>
  <si>
    <t>상황실</t>
    <phoneticPr fontId="5" type="noConversion"/>
  </si>
  <si>
    <t xml:space="preserve">16인 단톡방에 작동 이상 동영상 올려 보고 후 방제과장님에게 내용 전달 후 erp 접수 함 </t>
    <phoneticPr fontId="5" type="noConversion"/>
  </si>
  <si>
    <t>시설물</t>
    <phoneticPr fontId="5" type="noConversion"/>
  </si>
  <si>
    <t>방송 장비 고장</t>
    <phoneticPr fontId="5" type="noConversion"/>
  </si>
  <si>
    <t>상황실 방송장비 고장(프로그램, 컴퓨터 리셋시 같은 증상)으로 금일 방송분 중 128동만 하는 "승강기 이용 에티켓 안내" 방송은 송출되고 전동 "레이저로 다른 세대 내부 조준 금지 요청"은 방송 송출 않됨</t>
    <phoneticPr fontId="5" type="noConversion"/>
  </si>
  <si>
    <t>20:37</t>
    <phoneticPr fontId="5" type="noConversion"/>
  </si>
  <si>
    <t xml:space="preserve">125-1호 </t>
    <phoneticPr fontId="5" type="noConversion"/>
  </si>
  <si>
    <t>승강기</t>
    <phoneticPr fontId="5" type="noConversion"/>
  </si>
  <si>
    <t>고장</t>
    <phoneticPr fontId="5" type="noConversion"/>
  </si>
  <si>
    <t>20:44</t>
    <phoneticPr fontId="5" type="noConversion"/>
  </si>
  <si>
    <t>119 구조차</t>
    <phoneticPr fontId="5" type="noConversion"/>
  </si>
  <si>
    <t>신고</t>
    <phoneticPr fontId="5" type="noConversion"/>
  </si>
  <si>
    <t>125-1호</t>
    <phoneticPr fontId="5" type="noConversion"/>
  </si>
  <si>
    <t>관할 초소 대원, 기전실 직원 출동 함 --&gt; 20:46경 기전실 직원이 승강기 문을 열고 구조 함</t>
    <phoneticPr fontId="5" type="noConversion"/>
  </si>
  <si>
    <t xml:space="preserve">기전실 내용 전달 -&gt; 125-1 입주민3명 (125-502 2명외 1명)갇힘 사고 발생 </t>
    <phoneticPr fontId="5" type="noConversion"/>
  </si>
  <si>
    <t>125-1 사람 갇힘 사고건으로 구조차 입차 함</t>
    <phoneticPr fontId="5" type="noConversion"/>
  </si>
  <si>
    <t>20:58</t>
    <phoneticPr fontId="5" type="noConversion"/>
  </si>
  <si>
    <t xml:space="preserve">f.m 승강기 a/s 시작 1시간 가량 걸린다고 함 </t>
    <phoneticPr fontId="5" type="noConversion"/>
  </si>
  <si>
    <t>21:38</t>
    <phoneticPr fontId="5" type="noConversion"/>
  </si>
  <si>
    <t>142-2202</t>
    <phoneticPr fontId="5" type="noConversion"/>
  </si>
  <si>
    <t>민원업무</t>
    <phoneticPr fontId="5" type="noConversion"/>
  </si>
  <si>
    <t>층간소음</t>
    <phoneticPr fontId="5" type="noConversion"/>
  </si>
  <si>
    <t>142-2202에서 벽이 울리는듯 한 소음이 발생한다는 민원이 제기됨</t>
    <phoneticPr fontId="5" type="noConversion"/>
  </si>
  <si>
    <t>육백근</t>
    <phoneticPr fontId="5" type="noConversion"/>
  </si>
  <si>
    <t>완료B</t>
    <phoneticPr fontId="5" type="noConversion"/>
  </si>
  <si>
    <t>관할 초소 대원이 출동하여 소음 원인을 파악중, 소음이 중단되어 민원인에게 상황을 알리고 귀소 함</t>
    <phoneticPr fontId="5" type="noConversion"/>
  </si>
  <si>
    <t>21:18</t>
    <phoneticPr fontId="5" type="noConversion"/>
  </si>
  <si>
    <t>133-1204, 1403</t>
    <phoneticPr fontId="5" type="noConversion"/>
  </si>
  <si>
    <t xml:space="preserve">위층 어딘가에서 쿵쿵거리는 소음이 심하다는 민원 </t>
    <phoneticPr fontId="5" type="noConversion"/>
  </si>
  <si>
    <t>21:52</t>
    <phoneticPr fontId="5" type="noConversion"/>
  </si>
  <si>
    <t xml:space="preserve">초소대원 출동하여 11층,12층,13층,14층,15층 확인결과 1503호에서 소음 발생 확인되어 방문하여 자제 요청 함 </t>
    <phoneticPr fontId="5" type="noConversion"/>
  </si>
  <si>
    <t xml:space="preserve">화장실 환풍기에서 쿵쿵거리는 소음이 유입된다는 민원 </t>
    <phoneticPr fontId="5" type="noConversion"/>
  </si>
  <si>
    <t>22:15</t>
    <phoneticPr fontId="5" type="noConversion"/>
  </si>
  <si>
    <t>101-2103</t>
    <phoneticPr fontId="5" type="noConversion"/>
  </si>
  <si>
    <t xml:space="preserve">101-2103 코로나 확진자  발생으로 119 구급차량 입/출차 함 </t>
    <phoneticPr fontId="5" type="noConversion"/>
  </si>
  <si>
    <t>확진자는 익일 본인이 알아서 간다고하여 구급차량 확진자 없이 출차 함</t>
    <phoneticPr fontId="5" type="noConversion"/>
  </si>
  <si>
    <t xml:space="preserve">관할초소대원 출동 확인 -&gt; 1층부터 9층까지 확인결과 특이사항 없고 어제 140동 화제 환풍팬 소음으로 추정되어 기전실로 문의 안내 함 </t>
    <phoneticPr fontId="5" type="noConversion"/>
  </si>
  <si>
    <t xml:space="preserve">상황실 대원 출동하여 1f, b1, b2 안내문 부착 후 방송장비 고장으로 발송 송출 불가 함 --&gt;220:05경 수리 완료 -&gt; 고장 원인: 안전 스위치 접촉 불량으로 스위치 교채, 비상벨은 호출기 리셋으로 호출이 안돼니 익일 담당자에게 따로 수리 요청 한다고 함 </t>
    <phoneticPr fontId="5" type="noConversion"/>
  </si>
  <si>
    <t>23:32</t>
    <phoneticPr fontId="5" type="noConversion"/>
  </si>
  <si>
    <t>103-901</t>
    <phoneticPr fontId="5" type="noConversion"/>
  </si>
  <si>
    <t>비상 욕실 / 해제</t>
    <phoneticPr fontId="5" type="noConversion"/>
  </si>
  <si>
    <t xml:space="preserve">입주민 확인 -&gt; 기기 오작동 확인 </t>
    <phoneticPr fontId="5" type="noConversion"/>
  </si>
  <si>
    <t>02:54</t>
    <phoneticPr fontId="5" type="noConversion"/>
  </si>
  <si>
    <t>142-1</t>
    <phoneticPr fontId="5" type="noConversion"/>
  </si>
  <si>
    <t>E/V</t>
    <phoneticPr fontId="5" type="noConversion"/>
  </si>
  <si>
    <t>CCTV 관제중 142동 1호 승강기가 문이 3/1쯤 열려 21층에 멈추어 있는걸 발견</t>
    <phoneticPr fontId="5" type="noConversion"/>
  </si>
  <si>
    <t>Ⓑ 135-304 코로나 환자 발생으로 119 구급차량 입/출차 함. 
    101-2103 코로나 확진자  발생으로 119 구급차량 입/출차 함. 
Ⓑ 상황실 방송장비 고장 방송 송출 않됨(프로그램, 컴퓨터 리셋시도 같은 증상) 16인단톡방에 보고,  방제과장님께 내용전달 후 erp 접수 함 -&gt; 익일 접검 예정.
Ⓑ 기전실 내용 전달 -&gt; 125-1 입주민3명 (125-502 2명외 1명)갇힘 사고 발생 -&gt; 관할 초소 대원, 기전실 직원 출동 함 --&gt; 20:46경 기전실 직원이 승강기 문을 열고 구조 함 --&gt; 상황실로는 비상호출 없었음 -&gt; f,m a/s 기사에게 비상호출 검검 요청 함--&gt; 220:05경 수리 완료 -&gt; 고장 원인: 안전 스위치 접촉 불량으로 스위치 교채, 비상벨은 호출기 리셋으로 발신은 되나 수신이 안돼 익일 담당자에게 따로 수리 요청 한다고 함.</t>
    <phoneticPr fontId="5" type="noConversion"/>
  </si>
  <si>
    <t>F.M 승강기 A/S 센터에 수리 접수 함 -&gt; 04:00경 수리 완료</t>
    <phoneticPr fontId="5" type="noConversion"/>
  </si>
  <si>
    <t>05:10</t>
    <phoneticPr fontId="5" type="noConversion"/>
  </si>
  <si>
    <t>긴급환자 발생</t>
    <phoneticPr fontId="5" type="noConversion"/>
  </si>
  <si>
    <t xml:space="preserve">128-1302 </t>
    <phoneticPr fontId="5" type="noConversion"/>
  </si>
  <si>
    <t>7초소, 9초소 대원 출동하여 상황 확인 -&gt; 상황 종료시까지 출동 대기 함</t>
    <phoneticPr fontId="5" type="noConversion"/>
  </si>
  <si>
    <t>윤현석</t>
    <phoneticPr fontId="5" type="noConversion"/>
  </si>
  <si>
    <t>완료C</t>
    <phoneticPr fontId="5" type="noConversion"/>
  </si>
  <si>
    <r>
      <t xml:space="preserve">128동 1302호 심정지 환자 발생으로 119 구급차량 2대, 112 순찰차량 1대 입차 함 / 구급차 퇴거 후 과학수사대 및 경찰서 수사차량 입차 </t>
    </r>
    <r>
      <rPr>
        <b/>
        <sz val="10"/>
        <color rgb="FFFF0000"/>
        <rFont val="맑은 고딕"/>
        <family val="3"/>
        <charset val="129"/>
        <scheme val="minor"/>
      </rPr>
      <t>사망사고추정</t>
    </r>
    <phoneticPr fontId="5" type="noConversion"/>
  </si>
  <si>
    <r>
      <t xml:space="preserve">Ⓑ 135-304 코로나 환자 발생으로 119 구급차량 입/출차 함. 
    101-2103 코로나 확진자  발생으로 119 구급차량 입/출차 함. 
Ⓑ 기전실 내용 전달 -&gt; 125-1 입주민3명 (125-502 2명외 1명)갇힘 사고 발생 -&gt; 관할 초소 대원, 기전실 직원 출동 함 --&gt; 20:46경 기전실 직원이 승강기 문을 열고 구조 함 --&gt; 상황실로는 비상호출 없었음 -&gt; FMLG AS 기사에게 비상호출 검검 요청 함--&gt; 22:05경 수리 완료 -&gt; 고장 원인: 안전 스위치 접촉 불량으로 스위치 교체, 비상벨은 호출기 리셋으로 발신은 되나 수신이 안돼 익일 담당자에게 따로 수리 요청 한다고 함.
Ⓑ128동 1302호 심정지 환자 발생으로 119 구급차량 2대, 112 순찰차량 1대 입차 함 / 구급차 퇴거 후 과학수사대 및 경찰서 수사차량 입차 </t>
    </r>
    <r>
      <rPr>
        <b/>
        <sz val="10"/>
        <color rgb="FFFF0000"/>
        <rFont val="맑은 고딕"/>
        <family val="3"/>
        <charset val="129"/>
        <scheme val="minor"/>
      </rPr>
      <t>사망사고추정</t>
    </r>
    <phoneticPr fontId="5" type="noConversion"/>
  </si>
  <si>
    <t>8초소</t>
    <phoneticPr fontId="5" type="noConversion"/>
  </si>
  <si>
    <t>관제업무</t>
    <phoneticPr fontId="5" type="noConversion"/>
  </si>
  <si>
    <t>고장보고</t>
    <phoneticPr fontId="5" type="noConversion"/>
  </si>
  <si>
    <t>8초소 입주민 화장실 세면대 누수 보고 수리요청</t>
    <phoneticPr fontId="5" type="noConversion"/>
  </si>
  <si>
    <t>erp등록완료</t>
    <phoneticPr fontId="5" type="noConversion"/>
  </si>
  <si>
    <t>09:24</t>
    <phoneticPr fontId="5" type="noConversion"/>
  </si>
  <si>
    <t>127-2601</t>
    <phoneticPr fontId="5" type="noConversion"/>
  </si>
  <si>
    <t>09:37</t>
    <phoneticPr fontId="5" type="noConversion"/>
  </si>
  <si>
    <t>홈넷</t>
    <phoneticPr fontId="5" type="noConversion"/>
  </si>
  <si>
    <t>욕실비상(구급비상)</t>
    <phoneticPr fontId="5" type="noConversion"/>
  </si>
  <si>
    <t>입주민 실수로 확인 해제완료</t>
    <phoneticPr fontId="5" type="noConversion"/>
  </si>
  <si>
    <t>134-1,2 EV</t>
    <phoneticPr fontId="5" type="noConversion"/>
  </si>
  <si>
    <t>10:07</t>
    <phoneticPr fontId="5" type="noConversion"/>
  </si>
  <si>
    <t>생활업무</t>
    <phoneticPr fontId="5" type="noConversion"/>
  </si>
  <si>
    <t>손소독제</t>
    <phoneticPr fontId="5" type="noConversion"/>
  </si>
  <si>
    <t>보충요청 생활지원센터 금잔디 서무주임 요청</t>
    <phoneticPr fontId="5" type="noConversion"/>
  </si>
  <si>
    <t>10:23</t>
    <phoneticPr fontId="5" type="noConversion"/>
  </si>
  <si>
    <t>115-21F~22F</t>
    <phoneticPr fontId="5" type="noConversion"/>
  </si>
  <si>
    <t>순찰보고</t>
    <phoneticPr fontId="5" type="noConversion"/>
  </si>
  <si>
    <t>5초소대원 순찰보고/115-21F~22F 비상계단실 흡연금지 안내문 2장 부착요청</t>
    <phoneticPr fontId="5" type="noConversion"/>
  </si>
  <si>
    <t>지원센터 이윤정주임에게 안내문 코팅2장 제작요청함</t>
    <phoneticPr fontId="5" type="noConversion"/>
  </si>
  <si>
    <t>129-1,2 EV</t>
    <phoneticPr fontId="5" type="noConversion"/>
  </si>
  <si>
    <t>133-1,2 EV</t>
    <phoneticPr fontId="5" type="noConversion"/>
  </si>
  <si>
    <t>132-1,2 EV</t>
    <phoneticPr fontId="5" type="noConversion"/>
  </si>
  <si>
    <t>보충요청 생활지원센터 이윤정 경리주임 요청</t>
    <phoneticPr fontId="5" type="noConversion"/>
  </si>
  <si>
    <t>10:33</t>
    <phoneticPr fontId="5" type="noConversion"/>
  </si>
  <si>
    <t>10:43</t>
    <phoneticPr fontId="5" type="noConversion"/>
  </si>
  <si>
    <t>CCTV</t>
    <phoneticPr fontId="5" type="noConversion"/>
  </si>
  <si>
    <t>11:07</t>
    <phoneticPr fontId="5" type="noConversion"/>
  </si>
  <si>
    <t>11:18</t>
    <phoneticPr fontId="5" type="noConversion"/>
  </si>
  <si>
    <t>공동현관문</t>
    <phoneticPr fontId="5" type="noConversion"/>
  </si>
  <si>
    <t>010-3795-9113 143동 2주째 방치중이라며 언제 고치냐고 항의옴</t>
    <phoneticPr fontId="5" type="noConversion"/>
  </si>
  <si>
    <t>기전실 김상오 전기기사 내용전달완료</t>
    <phoneticPr fontId="5" type="noConversion"/>
  </si>
  <si>
    <t>주차단속   17대,  이동주차  대, 경고장발부  17대</t>
    <phoneticPr fontId="5" type="noConversion"/>
  </si>
  <si>
    <t>주차단속   3대,  이동주차  대, 경고장발부  3대</t>
    <phoneticPr fontId="5" type="noConversion"/>
  </si>
  <si>
    <t>116-1101</t>
    <phoneticPr fontId="5" type="noConversion"/>
  </si>
  <si>
    <t>홈넷비상</t>
    <phoneticPr fontId="5" type="noConversion"/>
  </si>
  <si>
    <t>13:37</t>
    <phoneticPr fontId="5" type="noConversion"/>
  </si>
  <si>
    <t>입주민실수로 확인</t>
    <phoneticPr fontId="5" type="noConversion"/>
  </si>
  <si>
    <t>CCTV 각도 조절중</t>
    <phoneticPr fontId="5" type="noConversion"/>
  </si>
  <si>
    <t>101, 109</t>
    <phoneticPr fontId="5" type="noConversion"/>
  </si>
  <si>
    <t>128-2402</t>
    <phoneticPr fontId="5" type="noConversion"/>
  </si>
  <si>
    <t>14:46</t>
    <phoneticPr fontId="5" type="noConversion"/>
  </si>
  <si>
    <t>수거요청</t>
    <phoneticPr fontId="5" type="noConversion"/>
  </si>
  <si>
    <t xml:space="preserve">3/21~3/24 단기출타세대 신문배달 우편 수거요청 </t>
    <phoneticPr fontId="5" type="noConversion"/>
  </si>
  <si>
    <t>8초소 내용전달완료</t>
    <phoneticPr fontId="5" type="noConversion"/>
  </si>
  <si>
    <t>116-301</t>
    <phoneticPr fontId="5" type="noConversion"/>
  </si>
  <si>
    <t>석고보드 승강기 보양재안하고 무단 이동 보고</t>
    <phoneticPr fontId="5" type="noConversion"/>
  </si>
  <si>
    <t>경고조치</t>
    <phoneticPr fontId="5" type="noConversion"/>
  </si>
  <si>
    <t>14:49</t>
    <phoneticPr fontId="5" type="noConversion"/>
  </si>
  <si>
    <t>인테리어 업체 담당자 경고조치 및 차후 생활지원센터 보고안내함</t>
    <phoneticPr fontId="5" type="noConversion"/>
  </si>
  <si>
    <t>15:00</t>
    <phoneticPr fontId="5" type="noConversion"/>
  </si>
  <si>
    <t>010-2256-8815 143동 2주째 방치중이라며 언제 고치냐고 항의옴</t>
    <phoneticPr fontId="5" type="noConversion"/>
  </si>
  <si>
    <t>143-1304</t>
    <phoneticPr fontId="5" type="noConversion"/>
  </si>
  <si>
    <t>143-902</t>
    <phoneticPr fontId="5" type="noConversion"/>
  </si>
  <si>
    <t>136-1901</t>
    <phoneticPr fontId="5" type="noConversion"/>
  </si>
  <si>
    <t>15:15</t>
    <phoneticPr fontId="5" type="noConversion"/>
  </si>
  <si>
    <t>안방비상</t>
    <phoneticPr fontId="5" type="noConversion"/>
  </si>
  <si>
    <t>기전실  성윤진 전기기사 내용전달완료</t>
    <phoneticPr fontId="5" type="noConversion"/>
  </si>
  <si>
    <t xml:space="preserve">101동, 109동 놀이터-3 헌옷수거함 보이게 돌려놓음 </t>
    <phoneticPr fontId="5" type="noConversion"/>
  </si>
  <si>
    <t>인테리어 실수로 확인</t>
    <phoneticPr fontId="5" type="noConversion"/>
  </si>
  <si>
    <r>
      <t xml:space="preserve">C. 방재과장 방송PC 납땜수리로 현재 정상작동함
C. 3월 21일 19:30 방송분 방송장비 고장으로 22일 19:30 방송예정
C. 101동 정화조냄새로 10~16시까지 옥상문 개방(닫혔음)
C. 상황실 및 전 초소 , 부스 , 외부 화장실 소독실시
C. 143동 공동현관문 항의 민원 010-3795-9113 / 010-2256-8815
C. </t>
    </r>
    <r>
      <rPr>
        <b/>
        <sz val="10"/>
        <color rgb="FFFF0000"/>
        <rFont val="맑은 고딕"/>
        <family val="3"/>
        <charset val="129"/>
        <scheme val="minor"/>
      </rPr>
      <t>115-21F~22F 비상계단 흡연금지 안내문 2장 부착요청</t>
    </r>
    <phoneticPr fontId="5" type="noConversion"/>
  </si>
  <si>
    <t>화</t>
    <phoneticPr fontId="5" type="noConversion"/>
  </si>
  <si>
    <t>야1</t>
    <phoneticPr fontId="5" type="noConversion"/>
  </si>
  <si>
    <t>17:22</t>
    <phoneticPr fontId="5" type="noConversion"/>
  </si>
  <si>
    <t>101-1503</t>
    <phoneticPr fontId="5" type="noConversion"/>
  </si>
  <si>
    <t>금고</t>
    <phoneticPr fontId="5" type="noConversion"/>
  </si>
  <si>
    <t>금고 키패드 작동 안된다는 민원(민원인: 010-6270-4431)</t>
    <phoneticPr fontId="5" type="noConversion"/>
  </si>
  <si>
    <t>17:30</t>
    <phoneticPr fontId="5" type="noConversion"/>
  </si>
  <si>
    <t>133-403</t>
    <phoneticPr fontId="5" type="noConversion"/>
  </si>
  <si>
    <t>폐기물이동</t>
    <phoneticPr fontId="5" type="noConversion"/>
  </si>
  <si>
    <t>금고 작동 안내</t>
    <phoneticPr fontId="5" type="noConversion"/>
  </si>
  <si>
    <t>완료A</t>
    <phoneticPr fontId="5" type="noConversion"/>
  </si>
  <si>
    <t>소파 1층으로 내놓는 것 도와달라는 민원(민원인: 010-6297-5288)</t>
    <phoneticPr fontId="5" type="noConversion"/>
  </si>
  <si>
    <t>9초소 허명 대원 출동 -&gt; 소파가 커서 2명이상 있어야 될뿐더러 중문에 걸려  나올수 없음 -&gt; 상황종료</t>
    <phoneticPr fontId="5" type="noConversion"/>
  </si>
  <si>
    <t>18:15</t>
    <phoneticPr fontId="5" type="noConversion"/>
  </si>
  <si>
    <t>118-M층</t>
    <phoneticPr fontId="5" type="noConversion"/>
  </si>
  <si>
    <t>장애인 주차구역에서 택배기사가 분류작업을 하고 있다는 민원(YG)</t>
    <phoneticPr fontId="5" type="noConversion"/>
  </si>
  <si>
    <t>18:22</t>
    <phoneticPr fontId="5" type="noConversion"/>
  </si>
  <si>
    <t>135-1202</t>
    <phoneticPr fontId="5" type="noConversion"/>
  </si>
  <si>
    <t>비상_욕실</t>
    <phoneticPr fontId="5" type="noConversion"/>
  </si>
  <si>
    <t>IP 연락 -&gt; 입주민 오작동</t>
    <phoneticPr fontId="5" type="noConversion"/>
  </si>
  <si>
    <t>18:26</t>
    <phoneticPr fontId="5" type="noConversion"/>
  </si>
  <si>
    <t>140-2604</t>
    <phoneticPr fontId="5" type="noConversion"/>
  </si>
  <si>
    <t>위층에서 쿵쿵 소리가 난다는 민원(민원인: 010-3543-2550)</t>
    <phoneticPr fontId="5" type="noConversion"/>
  </si>
  <si>
    <t>IP 연락 -&gt; 김장중이라 마늘 빻고 있었다고, 조심한다고 함</t>
    <phoneticPr fontId="5" type="noConversion"/>
  </si>
  <si>
    <t>A. 소방시설 점검 : 3/31(목) ~ 4/06(수)  10:00 ~ 17:00 (일요일,공휴일 제외)</t>
  </si>
  <si>
    <t>6초소 문완수 대원 출동 -&gt; 주의 및 이동조치 -&gt; 택배기사(서울81배4135, 010-2601-0832)와 통화 2차 주의 및 이동조치</t>
    <phoneticPr fontId="5" type="noConversion"/>
  </si>
  <si>
    <t>106,109동</t>
    <phoneticPr fontId="5" type="noConversion"/>
  </si>
  <si>
    <t>안내방송</t>
    <phoneticPr fontId="5" type="noConversion"/>
  </si>
  <si>
    <t>19:35</t>
    <phoneticPr fontId="5" type="noConversion"/>
  </si>
  <si>
    <t>전동</t>
    <phoneticPr fontId="5" type="noConversion"/>
  </si>
  <si>
    <t>레이저로 다른 세대 내부 조준 금지 요청</t>
    <phoneticPr fontId="5" type="noConversion"/>
  </si>
  <si>
    <t>세탁기 베란다 설치 및 사용 금지 요청</t>
    <phoneticPr fontId="5" type="noConversion"/>
  </si>
  <si>
    <t>106-201</t>
    <phoneticPr fontId="5" type="noConversion"/>
  </si>
  <si>
    <t>거수자</t>
    <phoneticPr fontId="5" type="noConversion"/>
  </si>
  <si>
    <t>거수자가 초인종을 누른 것 확인 요청(민원인: 010-4652-4264)</t>
    <phoneticPr fontId="5" type="noConversion"/>
  </si>
  <si>
    <t>CCTV 열람중(A조)</t>
    <phoneticPr fontId="5" type="noConversion"/>
  </si>
  <si>
    <t>19:36</t>
    <phoneticPr fontId="5" type="noConversion"/>
  </si>
  <si>
    <t>20:18</t>
    <phoneticPr fontId="5" type="noConversion"/>
  </si>
  <si>
    <t>112-B1</t>
    <phoneticPr fontId="5" type="noConversion"/>
  </si>
  <si>
    <t>키패드 작동 불능(민원인: 010-4712-1170)</t>
    <phoneticPr fontId="5" type="noConversion"/>
  </si>
  <si>
    <t>22:12</t>
    <phoneticPr fontId="5" type="noConversion"/>
  </si>
  <si>
    <t>급,배기댐퍼</t>
    <phoneticPr fontId="5" type="noConversion"/>
  </si>
  <si>
    <t>9초소 허명 대원 출동 -&gt; 기전실 연락 -&gt; 기전실에서 확인 후 정지시킴</t>
  </si>
  <si>
    <t>복도 급,배기댐퍼에서 굉음과 함께 바람이 심하게 나온다는 민원(301호 민원인: 010-8780-9908, 1401호 민원인: 010-5243-5816)</t>
    <phoneticPr fontId="5" type="noConversion"/>
  </si>
  <si>
    <t>141-301,1401호</t>
    <phoneticPr fontId="5" type="noConversion"/>
  </si>
  <si>
    <t>138-1F</t>
    <phoneticPr fontId="5" type="noConversion"/>
  </si>
  <si>
    <t>01:36</t>
    <phoneticPr fontId="5" type="noConversion"/>
  </si>
  <si>
    <t>105-B2</t>
    <phoneticPr fontId="5" type="noConversion"/>
  </si>
  <si>
    <t>23하9450 연락처 없는 불법주차 차량 조회 요청(3초소 원형준 대원)</t>
    <phoneticPr fontId="5" type="noConversion"/>
  </si>
  <si>
    <t>A. 135동 보양재 설치시 냄새 확인하여 안나는 것으로 설치 요망
A. 3공구 수신기 화재경보스피커 껐을 시, 화재경보기록 수시로 모니터링 요망
    (3/23 수리 예정 - 방재과)
A. 자이안센타 2F 복도끝 공동현관문 정상작동</t>
    <phoneticPr fontId="5" type="noConversion"/>
  </si>
  <si>
    <t>수</t>
    <phoneticPr fontId="5" type="noConversion"/>
  </si>
  <si>
    <t>주2</t>
    <phoneticPr fontId="5" type="noConversion"/>
  </si>
  <si>
    <t>ERP 등록차량 아님 -&gt; CCTV 확인결과 외부차량으로 23:34경 대리기사가 잘못 찾아왔고, 취한 차주가 뒤늦게 알아차리고 혼자 운전해 가려다 불법주차하고 걸어서 외부로 나간것으로 추정 -&gt; 불법주차 경고 스티커 부착 -&gt; 민원발생시 06수9471(107-2501, 010-8923-8517) 차량을 이동주차 안내 요망</t>
    <phoneticPr fontId="5" type="noConversion"/>
  </si>
  <si>
    <t>06수9471(107-2501, 010-8923-8517) 차량을 이동주차 안내</t>
    <phoneticPr fontId="5" type="noConversion"/>
  </si>
  <si>
    <t>차주분께 전화하여 이동요청 안내함</t>
    <phoneticPr fontId="5" type="noConversion"/>
  </si>
  <si>
    <t>주차이동</t>
    <phoneticPr fontId="5" type="noConversion"/>
  </si>
  <si>
    <t>07:20</t>
    <phoneticPr fontId="5" type="noConversion"/>
  </si>
  <si>
    <t>09:25</t>
    <phoneticPr fontId="5" type="noConversion"/>
  </si>
  <si>
    <t>생활지원센터 월별 세대고지서 배포요청</t>
    <phoneticPr fontId="5" type="noConversion"/>
  </si>
  <si>
    <t>고지서배포</t>
    <phoneticPr fontId="5" type="noConversion"/>
  </si>
  <si>
    <t>140-1F</t>
    <phoneticPr fontId="5" type="noConversion"/>
  </si>
  <si>
    <t>140동 쪽문 잠금안됨 잠금장치 수리요청</t>
    <phoneticPr fontId="5" type="noConversion"/>
  </si>
  <si>
    <t>09:50</t>
    <phoneticPr fontId="5" type="noConversion"/>
  </si>
  <si>
    <t>전동 배포완료</t>
    <phoneticPr fontId="5" type="noConversion"/>
  </si>
  <si>
    <t>118-B1</t>
    <phoneticPr fontId="5" type="noConversion"/>
  </si>
  <si>
    <t>10:15</t>
    <phoneticPr fontId="5" type="noConversion"/>
  </si>
  <si>
    <t>경찰차입차</t>
    <phoneticPr fontId="5" type="noConversion"/>
  </si>
  <si>
    <t>128-1302</t>
    <phoneticPr fontId="5" type="noConversion"/>
  </si>
  <si>
    <t>긴급차량</t>
    <phoneticPr fontId="5" type="noConversion"/>
  </si>
  <si>
    <t>erp등록완료--&gt;시건 장치 정상작동</t>
    <phoneticPr fontId="5" type="noConversion"/>
  </si>
  <si>
    <t>주차단속   15대,  이동주차  대, 경고장발부  15대</t>
    <phoneticPr fontId="5" type="noConversion"/>
  </si>
  <si>
    <t>사설구급차 1게이트로 입차</t>
    <phoneticPr fontId="5" type="noConversion"/>
  </si>
  <si>
    <t>7초소대원출동--&gt; 코로나환자 수송차량으로 확인</t>
    <phoneticPr fontId="5" type="noConversion"/>
  </si>
  <si>
    <t>6초소대원출동 -&gt; 개인정보보호로 내용알수 없음</t>
    <phoneticPr fontId="5" type="noConversion"/>
  </si>
  <si>
    <t>107-1502</t>
    <phoneticPr fontId="5" type="noConversion"/>
  </si>
  <si>
    <t>안방욕실</t>
    <phoneticPr fontId="5" type="noConversion"/>
  </si>
  <si>
    <t>IP연락 -&gt; 입주민 실수로 확인</t>
    <phoneticPr fontId="5" type="noConversion"/>
  </si>
  <si>
    <t>구찌카드지갑 습득 나현진 108동 1901호 주민증 습득 2초소 보관중</t>
    <phoneticPr fontId="5" type="noConversion"/>
  </si>
  <si>
    <t>습득물</t>
    <phoneticPr fontId="5" type="noConversion"/>
  </si>
  <si>
    <t>11:20</t>
    <phoneticPr fontId="5" type="noConversion"/>
  </si>
  <si>
    <t>2초소</t>
    <phoneticPr fontId="5" type="noConversion"/>
  </si>
  <si>
    <t>134동 학원정류장쪽에 BMW차량이 항상 주차되어 있어서 단속해달라는 민원 생활지원센터 금잔디 서무주임</t>
    <phoneticPr fontId="5" type="noConversion"/>
  </si>
  <si>
    <t>252두9400 BMW  010-3466-2221 차량이동조치요청함</t>
    <phoneticPr fontId="5" type="noConversion"/>
  </si>
  <si>
    <t>11:35</t>
    <phoneticPr fontId="5" type="noConversion"/>
  </si>
  <si>
    <t>136동-B1</t>
    <phoneticPr fontId="5" type="noConversion"/>
  </si>
  <si>
    <t>이동조치</t>
    <phoneticPr fontId="5" type="noConversion"/>
  </si>
  <si>
    <r>
      <t xml:space="preserve">A. 135동 보양재 설치시 냄새 확인하여 안나는 것으로 설치 요망
A. 3공구 수신기 화재경보스피커 껐을 시, 화재경보기록 수시로 모니터링 요망
    (3/23 -&gt; </t>
    </r>
    <r>
      <rPr>
        <b/>
        <sz val="10"/>
        <color rgb="FF0000FF"/>
        <rFont val="맑은 고딕"/>
        <family val="3"/>
        <charset val="129"/>
        <scheme val="minor"/>
      </rPr>
      <t>수리 완료</t>
    </r>
    <r>
      <rPr>
        <sz val="10"/>
        <rFont val="맑은 고딕"/>
        <family val="3"/>
        <charset val="129"/>
        <scheme val="minor"/>
      </rPr>
      <t xml:space="preserve">) 3공구 지구음향정지 정지 안됨 -&gt; 복구 누르라고 함
A. 자이안센타 2F 복도끝 공동현관문 정상작동
</t>
    </r>
    <phoneticPr fontId="5" type="noConversion"/>
  </si>
  <si>
    <t>144-B2</t>
    <phoneticPr fontId="5" type="noConversion"/>
  </si>
  <si>
    <t>13:05</t>
    <phoneticPr fontId="5" type="noConversion"/>
  </si>
  <si>
    <t>출동요청</t>
    <phoneticPr fontId="5" type="noConversion"/>
  </si>
  <si>
    <t>144동 B2 연기가 자욱하다며 출동하여 확인요청</t>
    <phoneticPr fontId="5" type="noConversion"/>
  </si>
  <si>
    <t>배달차량 매연 뿜고 가버렸다고 함 -&gt; 생활지원센터 서무주임 내용전달완료</t>
    <phoneticPr fontId="5" type="noConversion"/>
  </si>
  <si>
    <t>13:24</t>
    <phoneticPr fontId="5" type="noConversion"/>
  </si>
  <si>
    <t>화재경보</t>
    <phoneticPr fontId="5" type="noConversion"/>
  </si>
  <si>
    <t>128동</t>
    <phoneticPr fontId="5" type="noConversion"/>
  </si>
  <si>
    <t>축적경보</t>
    <phoneticPr fontId="5" type="noConversion"/>
  </si>
  <si>
    <t>137-4F</t>
    <phoneticPr fontId="5" type="noConversion"/>
  </si>
  <si>
    <t>13:27</t>
    <phoneticPr fontId="5" type="noConversion"/>
  </si>
  <si>
    <t>복구완료</t>
    <phoneticPr fontId="5" type="noConversion"/>
  </si>
  <si>
    <t>13:30</t>
    <phoneticPr fontId="5" type="noConversion"/>
  </si>
  <si>
    <t>비상 상황실방문 비상 기술지원팀장 황규돈씨 방문함</t>
    <phoneticPr fontId="5" type="noConversion"/>
  </si>
  <si>
    <t>14:50</t>
    <phoneticPr fontId="5" type="noConversion"/>
  </si>
  <si>
    <t>144-501</t>
    <phoneticPr fontId="5" type="noConversion"/>
  </si>
  <si>
    <t>144-B1 22일 16~16:30 65서1734 쇼핑백분실 CCTV열람요청</t>
    <phoneticPr fontId="5" type="noConversion"/>
  </si>
  <si>
    <t>AS중</t>
    <phoneticPr fontId="5" type="noConversion"/>
  </si>
  <si>
    <t>106-2303</t>
    <phoneticPr fontId="5" type="noConversion"/>
  </si>
  <si>
    <t>15:05</t>
    <phoneticPr fontId="5" type="noConversion"/>
  </si>
  <si>
    <t>안내문문의</t>
    <phoneticPr fontId="5" type="noConversion"/>
  </si>
  <si>
    <t xml:space="preserve">3호라인 안내문 103~2703호 3호라인 안내문 부착안내함 </t>
    <phoneticPr fontId="5" type="noConversion"/>
  </si>
  <si>
    <t>126-401</t>
    <phoneticPr fontId="5" type="noConversion"/>
  </si>
  <si>
    <t>15:23</t>
    <phoneticPr fontId="5" type="noConversion"/>
  </si>
  <si>
    <t>화재비상</t>
    <phoneticPr fontId="5" type="noConversion"/>
  </si>
  <si>
    <t>주차단속    8대,  이동주차  1대, 경고장발부  7대</t>
    <phoneticPr fontId="5" type="noConversion"/>
  </si>
  <si>
    <t>주차단속   13대,  이동주차  1대, 경고장발부 12대</t>
    <phoneticPr fontId="5" type="noConversion"/>
  </si>
  <si>
    <t>C. 관리비 고지서 배포 완료
C. 38 바이크 키 없음
C. 24일 주간 B조 관리비책자배부 생활지원센터 경리과장 지시사항</t>
    <phoneticPr fontId="5" type="noConversion"/>
  </si>
  <si>
    <t>상황실 출동 -&gt; 음식물태움 -&gt; 환기중 -&gt; 터치불량 -&gt; 1588-9770 AS접수함</t>
    <phoneticPr fontId="5" type="noConversion"/>
  </si>
  <si>
    <t>진행중 -&gt; 중간피드백 쇼핑백 들고가는거 없음</t>
    <phoneticPr fontId="5" type="noConversion"/>
  </si>
  <si>
    <t>137-402호 인테리어공사세대로 확인 -&gt; 방재과장님 방문</t>
    <phoneticPr fontId="5" type="noConversion"/>
  </si>
  <si>
    <t>108동 1901호 여 입주민께 자녀분 카드지갑 찾아가라고 안내함 -&gt; 찾아감</t>
    <phoneticPr fontId="5" type="noConversion"/>
  </si>
  <si>
    <t>야2</t>
    <phoneticPr fontId="5" type="noConversion"/>
  </si>
  <si>
    <t>16:52</t>
    <phoneticPr fontId="5" type="noConversion"/>
  </si>
  <si>
    <t>순찰차</t>
    <phoneticPr fontId="5" type="noConversion"/>
  </si>
  <si>
    <t>1게이트</t>
    <phoneticPr fontId="5" type="noConversion"/>
  </si>
  <si>
    <t>순찰목적으로 1게이트 입차</t>
    <phoneticPr fontId="5" type="noConversion"/>
  </si>
  <si>
    <t>1게이트로 순찰차 16:55 출차</t>
    <phoneticPr fontId="5" type="noConversion"/>
  </si>
  <si>
    <t>17:08</t>
    <phoneticPr fontId="5" type="noConversion"/>
  </si>
  <si>
    <t>120-1202</t>
    <phoneticPr fontId="5" type="noConversion"/>
  </si>
  <si>
    <t>위층에서 아이들이 괴성 지르며 떠든 다는 민원</t>
    <phoneticPr fontId="5" type="noConversion"/>
  </si>
  <si>
    <t>IP 연락 -&gt; 지금 혼자서 식사 중이라고 하심</t>
    <phoneticPr fontId="5" type="noConversion"/>
  </si>
  <si>
    <t xml:space="preserve">17:23 </t>
    <phoneticPr fontId="5" type="noConversion"/>
  </si>
  <si>
    <t>전기과장이 143동 1F,B1,B2 공동현관문 복구 했다는 연락</t>
    <phoneticPr fontId="5" type="noConversion"/>
  </si>
  <si>
    <t>143F1,B1,B2</t>
    <phoneticPr fontId="5" type="noConversion"/>
  </si>
  <si>
    <t>135-1601</t>
    <phoneticPr fontId="5" type="noConversion"/>
  </si>
  <si>
    <t>타차량방문</t>
    <phoneticPr fontId="5" type="noConversion"/>
  </si>
  <si>
    <t>모르는차량(185러 8688)입차 했다는 민원 (3/17,3/23)</t>
    <phoneticPr fontId="5" type="noConversion"/>
  </si>
  <si>
    <t>134동</t>
    <phoneticPr fontId="5" type="noConversion"/>
  </si>
  <si>
    <t>19:29</t>
    <phoneticPr fontId="5" type="noConversion"/>
  </si>
  <si>
    <t>134-1502</t>
    <phoneticPr fontId="5" type="noConversion"/>
  </si>
  <si>
    <t>상황실 이대진 대원 출동 -&gt; 카드O, 호출X -&gt; ERP 재등록 -&gt; 기전실 연락</t>
    <phoneticPr fontId="5" type="noConversion"/>
  </si>
  <si>
    <t>17:05</t>
    <phoneticPr fontId="5" type="noConversion"/>
  </si>
  <si>
    <t>103-803</t>
    <phoneticPr fontId="5" type="noConversion"/>
  </si>
  <si>
    <t>CCTV 열람 결과 민원인에게 내용전달</t>
    <phoneticPr fontId="5" type="noConversion"/>
  </si>
  <si>
    <t>택시에 두고 내린 가방으로 인해 택시번호 열람 요청(민원인: 010-9593-7511)</t>
    <phoneticPr fontId="5" type="noConversion"/>
  </si>
  <si>
    <t>20:40</t>
    <phoneticPr fontId="5" type="noConversion"/>
  </si>
  <si>
    <t>3/22 거수자가 초인종을 누른 것 확인 요청(민원인: 010-4652-4264)</t>
    <phoneticPr fontId="5" type="noConversion"/>
  </si>
  <si>
    <t>CCTV 열람 결과 민원인에게 내용전달</t>
    <phoneticPr fontId="5" type="noConversion"/>
  </si>
  <si>
    <t>21:06</t>
    <phoneticPr fontId="5" type="noConversion"/>
  </si>
  <si>
    <t>109-601</t>
    <phoneticPr fontId="5" type="noConversion"/>
  </si>
  <si>
    <t>인수인계</t>
    <phoneticPr fontId="5" type="noConversion"/>
  </si>
  <si>
    <t>22:29</t>
    <phoneticPr fontId="5" type="noConversion"/>
  </si>
  <si>
    <t>125-503</t>
    <phoneticPr fontId="5" type="noConversion"/>
  </si>
  <si>
    <t>22:55</t>
    <phoneticPr fontId="5" type="noConversion"/>
  </si>
  <si>
    <t>108-2302</t>
    <phoneticPr fontId="5" type="noConversion"/>
  </si>
  <si>
    <t>밤늦게 런닝머신을 달린다는 민원(010-3260-0255)</t>
    <phoneticPr fontId="5" type="noConversion"/>
  </si>
  <si>
    <t>IP 연락 안받음 -&gt; 민원인 내용전달</t>
    <phoneticPr fontId="5" type="noConversion"/>
  </si>
  <si>
    <t>위층 피아노 소리가 이시간에도 들린다는 민원</t>
    <phoneticPr fontId="5" type="noConversion"/>
  </si>
  <si>
    <t>늦은 시간까지 습관적으로 피아노를 친다는 민원(민원인: 02-596-3309)</t>
    <phoneticPr fontId="5" type="noConversion"/>
  </si>
  <si>
    <t>185러 8688 차주와 통화 135-1903 방문 하였다고함 -&gt; 3/26 이주임에게 내용전달 및 수정 예정(A조)</t>
    <phoneticPr fontId="5" type="noConversion"/>
  </si>
  <si>
    <r>
      <t xml:space="preserve">A. 135동 보양재 설치시 냄새 확인하여 안나는 것으로 설치 요망
A. 3공구 수신기 화재경보스피커 껐을 시, 화재경보기록 수시로 모니터링 요망
    (3/23 -&gt; 수리 예정) -&gt; C. 수리완료 -&gt; 3공구 지구음향정지 정지 안됨 -&gt; 
   복구 누르라고 함 -&gt; A. </t>
    </r>
    <r>
      <rPr>
        <sz val="10"/>
        <color rgb="FF0000FF"/>
        <rFont val="맑은 고딕"/>
        <family val="3"/>
        <charset val="129"/>
        <scheme val="minor"/>
      </rPr>
      <t>복구 안될시 경종과 연결된 검은선 또는 붉은선 
   단선 요망(단선시 다시 접선할 때를 생각해서 적절한 길이 유지하여 단선 
   요망)</t>
    </r>
    <r>
      <rPr>
        <sz val="10"/>
        <rFont val="맑은 고딕"/>
        <family val="3"/>
        <charset val="129"/>
        <scheme val="minor"/>
      </rPr>
      <t xml:space="preserve">
A. 자이안센타 2F 복도끝 공동현관문 정상작동
C. 관리비 고지서 배포 완료
</t>
    </r>
    <r>
      <rPr>
        <sz val="10"/>
        <color rgb="FF0000FF"/>
        <rFont val="맑은 고딕"/>
        <family val="3"/>
        <charset val="129"/>
        <scheme val="minor"/>
      </rPr>
      <t>C. 24일 주간 B조 관리비책자배부 생활지원센터 경리과장 지시사항</t>
    </r>
    <phoneticPr fontId="5" type="noConversion"/>
  </si>
  <si>
    <t>IP 연락 -&gt; 본인들도 다른 곳에서 들린다고 하심 -&gt; 6초소 문완수 대원 출동   -&gt; 특이사항 없음</t>
    <phoneticPr fontId="5" type="noConversion"/>
  </si>
  <si>
    <t>3초소 원형준 대원 출동-&gt; 특이사항 없음 -&gt; 민원인 방송요청 및 각층 승강기 입구에 안내문 부착 강력히 요청함 -&gt; 내일(3/24) 지원센터에 내용전달하기로 안내함(민원인도 지원센터에 전화해 보겠다고 함) -&gt; 주간조에게 인수인계 예정 (24일 저녘 19시 대에 필히 방송 요청함)</t>
    <phoneticPr fontId="5" type="noConversion"/>
  </si>
  <si>
    <r>
      <t xml:space="preserve">A. </t>
    </r>
    <r>
      <rPr>
        <sz val="10"/>
        <color rgb="FF0000FF"/>
        <rFont val="맑은 고딕"/>
        <family val="3"/>
        <charset val="129"/>
        <scheme val="minor"/>
      </rPr>
      <t>3/25(금) ~ 3/30(수) 19:00 소방시설점검 실시 안내방송</t>
    </r>
    <r>
      <rPr>
        <sz val="10"/>
        <rFont val="맑은 고딕"/>
        <family val="3"/>
        <charset val="129"/>
        <scheme val="minor"/>
      </rPr>
      <t xml:space="preserve">
A. 10초소옆 출입구 CCTV 카메라 교체완료 -&gt; 정상작동</t>
    </r>
    <phoneticPr fontId="5" type="noConversion"/>
  </si>
  <si>
    <t>06:30</t>
    <phoneticPr fontId="5" type="noConversion"/>
  </si>
  <si>
    <t>민원업무</t>
    <phoneticPr fontId="5" type="noConversion"/>
  </si>
  <si>
    <t>무단주차</t>
    <phoneticPr fontId="5" type="noConversion"/>
  </si>
  <si>
    <t>육백근</t>
    <phoneticPr fontId="5" type="noConversion"/>
  </si>
  <si>
    <t>06:40</t>
    <phoneticPr fontId="5" type="noConversion"/>
  </si>
  <si>
    <t>108-2802</t>
    <phoneticPr fontId="5" type="noConversion"/>
  </si>
  <si>
    <t>층간소음</t>
    <phoneticPr fontId="5" type="noConversion"/>
  </si>
  <si>
    <t>해당 초소대원 출동하여 차량 이동조치.</t>
    <phoneticPr fontId="5" type="noConversion"/>
  </si>
  <si>
    <t>108-2902에서 새벽부터 물받는 소음이 너무 크다고 함.</t>
    <phoneticPr fontId="5" type="noConversion"/>
  </si>
  <si>
    <t>06:55</t>
    <phoneticPr fontId="5" type="noConversion"/>
  </si>
  <si>
    <t>생활민원</t>
    <phoneticPr fontId="5" type="noConversion"/>
  </si>
  <si>
    <t>IP폰</t>
    <phoneticPr fontId="5" type="noConversion"/>
  </si>
  <si>
    <t>해당 동 지하에서 세대간, 경비실과 세대간 연결 않된다고 함.</t>
    <phoneticPr fontId="5" type="noConversion"/>
  </si>
  <si>
    <t>시설팀에 연락하여 상황 알림.</t>
    <phoneticPr fontId="5" type="noConversion"/>
  </si>
  <si>
    <t>목</t>
    <phoneticPr fontId="5" type="noConversion"/>
  </si>
  <si>
    <t>주1</t>
    <phoneticPr fontId="5" type="noConversion"/>
  </si>
  <si>
    <t>142동 지하1층, L30부근 무단주차 차량으로 입주민차량 출차 불가하다고 함.</t>
    <phoneticPr fontId="5" type="noConversion"/>
  </si>
  <si>
    <t>07:45</t>
    <phoneticPr fontId="5" type="noConversion"/>
  </si>
  <si>
    <t>119-1203</t>
    <phoneticPr fontId="5" type="noConversion"/>
  </si>
  <si>
    <t>안방 비상 / 해제</t>
    <phoneticPr fontId="5" type="noConversion"/>
  </si>
  <si>
    <t>08:00</t>
    <phoneticPr fontId="5" type="noConversion"/>
  </si>
  <si>
    <t>8초소</t>
    <phoneticPr fontId="5" type="noConversion"/>
  </si>
  <si>
    <t>생활지원</t>
    <phoneticPr fontId="5" type="noConversion"/>
  </si>
  <si>
    <t>조경</t>
    <phoneticPr fontId="5" type="noConversion"/>
  </si>
  <si>
    <t>09:00</t>
    <phoneticPr fontId="5" type="noConversion"/>
  </si>
  <si>
    <t>139-502</t>
    <phoneticPr fontId="5" type="noConversion"/>
  </si>
  <si>
    <t>공사</t>
    <phoneticPr fontId="5" type="noConversion"/>
  </si>
  <si>
    <t>인테리어 공사자재 운송차량, 건축과 김우진 과장 허가하에 입차예정</t>
    <phoneticPr fontId="5" type="noConversion"/>
  </si>
  <si>
    <t>조경관련 자제 운송차량 입차- 차량번호 4385 
운전자:김영석 TEL:010-2946-9962</t>
    <phoneticPr fontId="5" type="noConversion"/>
  </si>
  <si>
    <t>8초소 확인 후 입차함</t>
    <phoneticPr fontId="5" type="noConversion"/>
  </si>
  <si>
    <t>09:04</t>
    <phoneticPr fontId="5" type="noConversion"/>
  </si>
  <si>
    <t>124-1403</t>
    <phoneticPr fontId="5" type="noConversion"/>
  </si>
  <si>
    <t>관제업무</t>
    <phoneticPr fontId="5" type="noConversion"/>
  </si>
  <si>
    <t>홈넷</t>
    <phoneticPr fontId="5" type="noConversion"/>
  </si>
  <si>
    <t>09:08</t>
    <phoneticPr fontId="5" type="noConversion"/>
  </si>
  <si>
    <t>139동 E/V를 이용 자재등을 옮기는것 같다는 민원이 접수되었다고 함</t>
    <phoneticPr fontId="5" type="noConversion"/>
  </si>
  <si>
    <t>상황실에서 세대에 연락하여 주의요망 -&gt; 해당세대는 그런 일 없다며 부인.</t>
    <phoneticPr fontId="5" type="noConversion"/>
  </si>
  <si>
    <t>CCTV확인결과 해당사항 없음 -&gt;민원인 오인제보로 판단됨</t>
    <phoneticPr fontId="5" type="noConversion"/>
  </si>
  <si>
    <t>지원팀대리</t>
    <phoneticPr fontId="5" type="noConversion"/>
  </si>
  <si>
    <t>134-1902</t>
    <phoneticPr fontId="5" type="noConversion"/>
  </si>
  <si>
    <t>10:25</t>
    <phoneticPr fontId="5" type="noConversion"/>
  </si>
  <si>
    <t>택배 오배송</t>
    <phoneticPr fontId="5" type="noConversion"/>
  </si>
  <si>
    <t>124-1902가야할 택배를 134-1902로 오배송</t>
    <phoneticPr fontId="5" type="noConversion"/>
  </si>
  <si>
    <t xml:space="preserve">124-1902에 인터폰하여 수령 안내 함 </t>
    <phoneticPr fontId="5" type="noConversion"/>
  </si>
  <si>
    <t>1초소</t>
    <phoneticPr fontId="5" type="noConversion"/>
  </si>
  <si>
    <t>불법전단지</t>
    <phoneticPr fontId="5" type="noConversion"/>
  </si>
  <si>
    <t>11:40</t>
    <phoneticPr fontId="5" type="noConversion"/>
  </si>
  <si>
    <t>10초소</t>
    <phoneticPr fontId="5" type="noConversion"/>
  </si>
  <si>
    <t>순찰</t>
    <phoneticPr fontId="5" type="noConversion"/>
  </si>
  <si>
    <t>공동현관문</t>
    <phoneticPr fontId="5" type="noConversion"/>
  </si>
  <si>
    <t xml:space="preserve">136,137,138동 B2층 공동현관문을 인테리어 작업자들으 열림 고정을 해놔 열려있는 상태 확인 </t>
    <phoneticPr fontId="5" type="noConversion"/>
  </si>
  <si>
    <t xml:space="preserve">연림고정 모두 자동 전환 후 당동 인테리어 담당자들에게 연락하여 주의 요청 함 </t>
    <phoneticPr fontId="5" type="noConversion"/>
  </si>
  <si>
    <t xml:space="preserve">Ⓑ142동 지하1층, L30부근 무단주차 차량으로 입주민차량 출차 불가하다고 함. 
Ⓑ108-2902에서 새벽부터 물받는 소음이 너무 크다고 함. 
ⒷB조 코로나 확인자 서광석, 최기호, 류정의, 김학성, 오기헌대원님 -&gt; 본사 이사님에게 보고 함
Ⓑ생활지원센터 요청 사항 -&gt; 앞으로 지상출입 게이트 이사, 인테리어 관련 입차 차량은 시간 전에 어느과에서든 초소로 입차 요청이 있어도 입차시간전 입차시키지 말고 특별히 상황실로 요청이 있었을시 내용 확인 후 입차 시켜달라고 함
Ⓑ봄맞이청소 미화팀과 공조 예정 -&gt; 초소 옥상은 미화팀 초소 내, 외벽은 경비근무자가 하는걸로 하고 날짜는 미화팀이 연락 해준다고 함.
Ⓑ주간업무보고서 익일 금요일 오전중 관리대리에게 전달 예정
Ⓑ관리비 안내책자 익일 오전중 배포하기로 함
</t>
    <phoneticPr fontId="5" type="noConversion"/>
  </si>
  <si>
    <t xml:space="preserve">1, 3초소 순찰중 불법전단지 확인 하여 수거 함 </t>
    <phoneticPr fontId="5" type="noConversion"/>
  </si>
  <si>
    <t>13:37</t>
    <phoneticPr fontId="5" type="noConversion"/>
  </si>
  <si>
    <t>138-1902</t>
    <phoneticPr fontId="5" type="noConversion"/>
  </si>
  <si>
    <t xml:space="preserve">본인 세대와 관련없는 차량 입차 문의 (334로9960) </t>
    <phoneticPr fontId="5" type="noConversion"/>
  </si>
  <si>
    <t xml:space="preserve">차주분(010-7474-8047)께 확인 결과 138-1802 방문차량인데 호수를 착각해 방문증을 끊은거 같다고 함 -&gt; 생황지원센터에 수정 요청 함 </t>
    <phoneticPr fontId="5" type="noConversion"/>
  </si>
  <si>
    <t>방문세대 오류 차량</t>
    <phoneticPr fontId="5" type="noConversion"/>
  </si>
  <si>
    <t>13:53</t>
    <phoneticPr fontId="5" type="noConversion"/>
  </si>
  <si>
    <t>109동</t>
    <phoneticPr fontId="5" type="noConversion"/>
  </si>
  <si>
    <t>불법주차단속 요청</t>
    <phoneticPr fontId="5" type="noConversion"/>
  </si>
  <si>
    <t xml:space="preserve">초소대원 출동하여 주차 단속 함 </t>
    <phoneticPr fontId="5" type="noConversion"/>
  </si>
  <si>
    <t xml:space="preserve">2게이트에서 109동 B2층으로 들어오는 길기둥이나 렘프구간에 불법주차된 차량이 있으니 단속을 해달라는 민원 </t>
    <phoneticPr fontId="5" type="noConversion"/>
  </si>
  <si>
    <t>14:10</t>
    <phoneticPr fontId="5" type="noConversion"/>
  </si>
  <si>
    <t>의료폐기물</t>
    <phoneticPr fontId="5" type="noConversion"/>
  </si>
  <si>
    <t>113동 앞 화단쪽에 코로나 관련 의료폐기물 방치 발견</t>
    <phoneticPr fontId="5" type="noConversion"/>
  </si>
  <si>
    <t>2초소</t>
    <phoneticPr fontId="5" type="noConversion"/>
  </si>
  <si>
    <t xml:space="preserve">상황실에서 서초구청(다산콜센터)에 연락하여 문의 -&gt; 금일중 수거 예정 -&gt; 15:16경 서초구 청소행정과 차량 입차하여 수거 함 </t>
    <phoneticPr fontId="5" type="noConversion"/>
  </si>
  <si>
    <t>야1</t>
    <phoneticPr fontId="5" type="noConversion"/>
  </si>
  <si>
    <t>주차단속    대,  이동주차  대, 경고장발부  대</t>
    <phoneticPr fontId="5" type="noConversion"/>
  </si>
  <si>
    <t>17:37</t>
    <phoneticPr fontId="5" type="noConversion"/>
  </si>
  <si>
    <t>128-803</t>
    <phoneticPr fontId="5" type="noConversion"/>
  </si>
  <si>
    <t>늦은 시간까지 시끄러워요 내용전달요구 010-7347-1003</t>
    <phoneticPr fontId="5" type="noConversion"/>
  </si>
  <si>
    <t>128-903 여 010-2531-7535  민원내용전달--&gt;피드백완료</t>
    <phoneticPr fontId="5" type="noConversion"/>
  </si>
  <si>
    <t>17:50</t>
    <phoneticPr fontId="5" type="noConversion"/>
  </si>
  <si>
    <t>127-1f</t>
    <phoneticPr fontId="5" type="noConversion"/>
  </si>
  <si>
    <t>공동현관문 카드키,호출 안됨  010-9193-7270</t>
    <phoneticPr fontId="5" type="noConversion"/>
  </si>
  <si>
    <t>7초소대원 -&gt; 리셋 후 정상작동</t>
    <phoneticPr fontId="5" type="noConversion"/>
  </si>
  <si>
    <t>주차단속    10대,  이동주차  1대, 경고장발부  9대</t>
    <phoneticPr fontId="5" type="noConversion"/>
  </si>
  <si>
    <t>19:30</t>
    <phoneticPr fontId="5" type="noConversion"/>
  </si>
  <si>
    <t>19:20</t>
    <phoneticPr fontId="5" type="noConversion"/>
  </si>
  <si>
    <t>전동</t>
    <phoneticPr fontId="5" type="noConversion"/>
  </si>
  <si>
    <t>110동</t>
    <phoneticPr fontId="5" type="noConversion"/>
  </si>
  <si>
    <t>반려동물 관련 안내방송</t>
    <phoneticPr fontId="5" type="noConversion"/>
  </si>
  <si>
    <t>화장실 변기 청소 유의사항 안내</t>
    <phoneticPr fontId="5" type="noConversion"/>
  </si>
  <si>
    <t>안내방송</t>
    <phoneticPr fontId="5" type="noConversion"/>
  </si>
  <si>
    <t>전동 방송실시</t>
    <phoneticPr fontId="5" type="noConversion"/>
  </si>
  <si>
    <t>110동 방송실시</t>
    <phoneticPr fontId="5" type="noConversion"/>
  </si>
  <si>
    <t>122-203호 화장실 작은방 옆 화장실 양변기 역류현상 사용금지요청 안내 방송 요청</t>
    <phoneticPr fontId="5" type="noConversion"/>
  </si>
  <si>
    <t>122동</t>
    <phoneticPr fontId="5" type="noConversion"/>
  </si>
  <si>
    <t>19:25</t>
    <phoneticPr fontId="5" type="noConversion"/>
  </si>
  <si>
    <t>112-1701</t>
    <phoneticPr fontId="5" type="noConversion"/>
  </si>
  <si>
    <t>안방비상</t>
    <phoneticPr fontId="5" type="noConversion"/>
  </si>
  <si>
    <t>19:33</t>
    <phoneticPr fontId="5" type="noConversion"/>
  </si>
  <si>
    <t>입주민 실수로 확인</t>
    <phoneticPr fontId="5" type="noConversion"/>
  </si>
  <si>
    <t xml:space="preserve">자동차키 세대키 붙어 있는 키를 분실 어디서 분실했는지 모름 </t>
    <phoneticPr fontId="5" type="noConversion"/>
  </si>
  <si>
    <t>습득시 연락드린다고 안내함 분실자 연락처 010-7128-3682</t>
    <phoneticPr fontId="5" type="noConversion"/>
  </si>
  <si>
    <t>19:49</t>
    <phoneticPr fontId="5" type="noConversion"/>
  </si>
  <si>
    <t>분실물</t>
    <phoneticPr fontId="5" type="noConversion"/>
  </si>
  <si>
    <t>입주민</t>
    <phoneticPr fontId="5" type="noConversion"/>
  </si>
  <si>
    <t>습득물</t>
    <phoneticPr fontId="5" type="noConversion"/>
  </si>
  <si>
    <t>우리카드 습득물 2초소 보관중</t>
    <phoneticPr fontId="5" type="noConversion"/>
  </si>
  <si>
    <t>19:50</t>
    <phoneticPr fontId="5" type="noConversion"/>
  </si>
  <si>
    <t>우리카드사 습득신고 -&gt; 카드주인 찾아감 19:50</t>
    <phoneticPr fontId="5" type="noConversion"/>
  </si>
  <si>
    <t>18:00</t>
    <phoneticPr fontId="5" type="noConversion"/>
  </si>
  <si>
    <t>20:40</t>
    <phoneticPr fontId="5" type="noConversion"/>
  </si>
  <si>
    <t>CCTV</t>
    <phoneticPr fontId="5" type="noConversion"/>
  </si>
  <si>
    <t>제네시스 34무8038 검정차량 3월 5일 낮 12시경 1게이트 대로변 횡단보도 접촉사고로 CCTV열람요청</t>
    <phoneticPr fontId="5" type="noConversion"/>
  </si>
  <si>
    <t>21:40</t>
    <phoneticPr fontId="5" type="noConversion"/>
  </si>
  <si>
    <t>123-903</t>
    <phoneticPr fontId="5" type="noConversion"/>
  </si>
  <si>
    <t>열람중 동영상 백업완료 경찰관 방문예정이라고 함</t>
    <phoneticPr fontId="5" type="noConversion"/>
  </si>
  <si>
    <t>111-2003</t>
    <phoneticPr fontId="5" type="noConversion"/>
  </si>
  <si>
    <t>21:45</t>
    <phoneticPr fontId="5" type="noConversion"/>
  </si>
  <si>
    <t>21:50</t>
    <phoneticPr fontId="5" type="noConversion"/>
  </si>
  <si>
    <t>116-2802</t>
    <phoneticPr fontId="5" type="noConversion"/>
  </si>
  <si>
    <t>2702 피아노 연주 못하게 자재시켜달라는 층간소음 민원</t>
    <phoneticPr fontId="5" type="noConversion"/>
  </si>
  <si>
    <t>6초소 2702호 방문 -&gt; 피아노 자재요청함</t>
    <phoneticPr fontId="5" type="noConversion"/>
  </si>
  <si>
    <t>23:20</t>
    <phoneticPr fontId="5" type="noConversion"/>
  </si>
  <si>
    <t>126-502</t>
    <phoneticPr fontId="5" type="noConversion"/>
  </si>
  <si>
    <t>남자목소리 화장실에서 23시~05시까지 Rock을 부르는데 층간소음 심해서 잠을 못잔다는 민원</t>
    <phoneticPr fontId="5" type="noConversion"/>
  </si>
  <si>
    <t>상황실 출동 402호~702호 거실 불켜져 있음 -&gt; 702호 방문 화장실에서 유튜브 방송 듣는거 같다며 자녀에게 주의주겠다고 함 -&gt; 502호 문자 피드백 음악소리 안들린다며, 수고에 감사하다고 문자 받음 -&gt; 같은 일 재발시 재접수 안내함</t>
    <phoneticPr fontId="5" type="noConversion"/>
  </si>
  <si>
    <t>01:25</t>
    <phoneticPr fontId="5" type="noConversion"/>
  </si>
  <si>
    <t>109-1,2 EV</t>
    <phoneticPr fontId="5" type="noConversion"/>
  </si>
  <si>
    <t>105-1,2 EV</t>
    <phoneticPr fontId="5" type="noConversion"/>
  </si>
  <si>
    <t>생활업무</t>
    <phoneticPr fontId="5" type="noConversion"/>
  </si>
  <si>
    <t>손소독제</t>
    <phoneticPr fontId="5" type="noConversion"/>
  </si>
  <si>
    <t>01:35</t>
    <phoneticPr fontId="5" type="noConversion"/>
  </si>
  <si>
    <t>3초소 대원 손소독제 부족 보충요청</t>
    <phoneticPr fontId="5" type="noConversion"/>
  </si>
  <si>
    <t>보충완료</t>
    <phoneticPr fontId="5" type="noConversion"/>
  </si>
  <si>
    <t xml:space="preserve">C. 3/25(금) ~ 3/30(수) 19:00 소방시설점검 실시 안내방송
C. 122-2201 공사 안내문 3장 없음 생활지원센터 인쇄하여 부착예정
C. 휴대폰 109-1802호 연락해서 찾아가라고 안내완료
C. 122동 3호라인 작은방 옆 화장실 양변기 사용금지 금요일 12시까지 </t>
    <phoneticPr fontId="5" type="noConversion"/>
  </si>
  <si>
    <r>
      <rPr>
        <b/>
        <sz val="10"/>
        <rFont val="맑은 고딕"/>
        <family val="3"/>
        <charset val="129"/>
        <scheme val="minor"/>
      </rPr>
      <t>B.</t>
    </r>
    <r>
      <rPr>
        <sz val="10"/>
        <rFont val="맑은 고딕"/>
        <family val="3"/>
        <charset val="129"/>
        <scheme val="minor"/>
      </rPr>
      <t xml:space="preserve"> 생활지원센터 요청 사항 -&gt; 앞으로 지상출입 게이트 이사, 인테리어 관련 입차 차량은 시간 전에 어느과에서든 초소로 입차 요청이 있어도 입차시간전 입차시키지 말고 특별히 상황실로 요청이 있었을시 내용 확인 후 입차 시켜달라고 함
</t>
    </r>
    <r>
      <rPr>
        <b/>
        <sz val="10"/>
        <rFont val="맑은 고딕"/>
        <family val="3"/>
        <charset val="129"/>
        <scheme val="minor"/>
      </rPr>
      <t>B.</t>
    </r>
    <r>
      <rPr>
        <sz val="10"/>
        <rFont val="맑은 고딕"/>
        <family val="3"/>
        <charset val="129"/>
        <scheme val="minor"/>
      </rPr>
      <t xml:space="preserve"> 봄맞이청소 미화팀과 공조 예정 -&gt; 초소 옥상은 미화팀 초소 내, 외벽은 경비근무자가 하는걸로 하고 날짜는 미화팀이 연락 해준다고 함.
</t>
    </r>
    <r>
      <rPr>
        <b/>
        <sz val="10"/>
        <rFont val="맑은 고딕"/>
        <family val="3"/>
        <charset val="129"/>
        <scheme val="minor"/>
      </rPr>
      <t>B.</t>
    </r>
    <r>
      <rPr>
        <sz val="10"/>
        <rFont val="맑은 고딕"/>
        <family val="3"/>
        <charset val="129"/>
        <scheme val="minor"/>
      </rPr>
      <t xml:space="preserve"> 주간업무보고서 익일 금요일 오전중 관리대리에게 전달 예정
</t>
    </r>
    <r>
      <rPr>
        <b/>
        <sz val="10"/>
        <rFont val="맑은 고딕"/>
        <family val="3"/>
        <charset val="129"/>
        <scheme val="minor"/>
      </rPr>
      <t>B.</t>
    </r>
    <r>
      <rPr>
        <sz val="10"/>
        <rFont val="맑은 고딕"/>
        <family val="3"/>
        <charset val="129"/>
        <scheme val="minor"/>
      </rPr>
      <t xml:space="preserve"> 관리비 안내책자 익일 오전중 배포하기로 함</t>
    </r>
    <phoneticPr fontId="5" type="noConversion"/>
  </si>
  <si>
    <t>06:25</t>
    <phoneticPr fontId="5" type="noConversion"/>
  </si>
  <si>
    <t>109-1802</t>
    <phoneticPr fontId="5" type="noConversion"/>
  </si>
  <si>
    <t>109-1802 분실 휴대폰</t>
    <phoneticPr fontId="5" type="noConversion"/>
  </si>
  <si>
    <t>입주민 상황실방문 수령함.</t>
    <phoneticPr fontId="5" type="noConversion"/>
  </si>
  <si>
    <t>완료B</t>
    <phoneticPr fontId="5" type="noConversion"/>
  </si>
  <si>
    <t>금</t>
    <phoneticPr fontId="5" type="noConversion"/>
  </si>
  <si>
    <t>08:07</t>
    <phoneticPr fontId="5" type="noConversion"/>
  </si>
  <si>
    <t>140-201</t>
    <phoneticPr fontId="5" type="noConversion"/>
  </si>
  <si>
    <t>구급차</t>
    <phoneticPr fontId="5" type="noConversion"/>
  </si>
  <si>
    <t>후송후 출차</t>
    <phoneticPr fontId="5" type="noConversion"/>
  </si>
  <si>
    <t>최기호</t>
    <phoneticPr fontId="5" type="noConversion"/>
  </si>
  <si>
    <t>08:11</t>
    <phoneticPr fontId="5" type="noConversion"/>
  </si>
  <si>
    <t>109-2602</t>
    <phoneticPr fontId="5" type="noConversion"/>
  </si>
  <si>
    <t>초소대원 출동 --&gt; 09:30 이후에 작업실시 요청</t>
    <phoneticPr fontId="5" type="noConversion"/>
  </si>
  <si>
    <t>120-2503</t>
    <phoneticPr fontId="5" type="noConversion"/>
  </si>
  <si>
    <t>121-2801</t>
    <phoneticPr fontId="5" type="noConversion"/>
  </si>
  <si>
    <t>08:18</t>
    <phoneticPr fontId="5" type="noConversion"/>
  </si>
  <si>
    <t>136-1901</t>
    <phoneticPr fontId="5" type="noConversion"/>
  </si>
  <si>
    <t>작업시간전에 자재를 E/V에 싣고 올라감</t>
    <phoneticPr fontId="5" type="noConversion"/>
  </si>
  <si>
    <t>08:45</t>
    <phoneticPr fontId="5" type="noConversion"/>
  </si>
  <si>
    <t>초소대원 재차 출동 --&gt; 09:30 이후에 작업실시 강력히 항의함</t>
    <phoneticPr fontId="5" type="noConversion"/>
  </si>
  <si>
    <t>복통환자후송차 입차</t>
    <phoneticPr fontId="5" type="noConversion"/>
  </si>
  <si>
    <t>09:07</t>
    <phoneticPr fontId="5" type="noConversion"/>
  </si>
  <si>
    <t>107-501</t>
    <phoneticPr fontId="5" type="noConversion"/>
  </si>
  <si>
    <t>비상_안방 해재</t>
    <phoneticPr fontId="5" type="noConversion"/>
  </si>
  <si>
    <t xml:space="preserve">IP 통화 --&gt; 세대원 오작동 </t>
    <phoneticPr fontId="5" type="noConversion"/>
  </si>
  <si>
    <t>비상_안방 해재(7건)</t>
    <phoneticPr fontId="5" type="noConversion"/>
  </si>
  <si>
    <t>10:04</t>
    <phoneticPr fontId="5" type="noConversion"/>
  </si>
  <si>
    <t>123-602</t>
    <phoneticPr fontId="5" type="noConversion"/>
  </si>
  <si>
    <t>Ⓑ B조 상황대원 최기호, 서광석대원님(오미크론 확진3/18~3/24 자가격리)
  B조 1초소대원 김학성, 상황대원 류정희 (오미크론 확인 3월20일~3월27일    자가격리)         
Ⓑ 138동 1F 카드X, 호출0 -&gt; 안내문 부착, ERP 접수 
Ⓑ한화 CCTV 자이안센터 옥상 - 2 -&gt; 블랙아웃 -&gt; ERP 접수 함 (익일 월요일 A/S 접수 예정)
Ⓑ5초소에 접수된 122-303 입주민 카드키 공사작업자(황인성 010-6810-9778)가 찿으러 옴 -&gt; 작업자에 연락하여 현재 7초소에 있다고 안내 함</t>
    <phoneticPr fontId="5" type="noConversion"/>
  </si>
  <si>
    <r>
      <t xml:space="preserve">Ⓑ B조 상황대원 최기호, 서광석대원님(오미크론 확진3/18~3/24 자가격리)
  B조 1초소대원 김학성, 상황대원 류정희 (오비미크론 확인 3월20일~3월27일    자가격리)         
Ⓑ 138동 1F 카드X, 호출0 -&gt; 안내문 부착, ERP 접수 -&gt; </t>
    </r>
    <r>
      <rPr>
        <sz val="10"/>
        <color rgb="FF0000FF"/>
        <rFont val="맑은 고딕"/>
        <family val="3"/>
        <charset val="129"/>
        <scheme val="minor"/>
      </rPr>
      <t>A. 정상작동</t>
    </r>
    <r>
      <rPr>
        <sz val="10"/>
        <rFont val="맑은 고딕"/>
        <family val="3"/>
        <charset val="129"/>
        <scheme val="minor"/>
      </rPr>
      <t xml:space="preserve">
Ⓑ한화 CCTV 자이안센터 옥상 - 2 -&gt; 블랙아웃 -&gt; ERP 접수 함 (익일 월요일 A/S 접수 예정) -&gt;</t>
    </r>
    <r>
      <rPr>
        <sz val="10"/>
        <color rgb="FF0000FF"/>
        <rFont val="맑은 고딕"/>
        <family val="3"/>
        <charset val="129"/>
        <scheme val="minor"/>
      </rPr>
      <t xml:space="preserve"> A. 기전실 연락(누전차단기 조치 요청 -&gt; 오늘은 바빠서 힘들다고 함)</t>
    </r>
    <r>
      <rPr>
        <sz val="10"/>
        <rFont val="맑은 고딕"/>
        <family val="3"/>
        <charset val="129"/>
        <scheme val="minor"/>
      </rPr>
      <t xml:space="preserve">
Ⓑ5초소에 접수된 122-303 입주민 카드키 공사작업자(황인성 010-6810-9778)가 찿으러 옴 -&gt; 작업자에 연락하여 현재 7초소에 있다고 안내 함</t>
    </r>
    <phoneticPr fontId="5" type="noConversion"/>
  </si>
  <si>
    <t>11:00</t>
    <phoneticPr fontId="5" type="noConversion"/>
  </si>
  <si>
    <t>129-1201</t>
    <phoneticPr fontId="5" type="noConversion"/>
  </si>
  <si>
    <t>차량입차</t>
    <phoneticPr fontId="5" type="noConversion"/>
  </si>
  <si>
    <t>8초소 내용전달</t>
    <phoneticPr fontId="5" type="noConversion"/>
  </si>
  <si>
    <t>13시 짐반입 차량 12시이전에 입차 요청 (이주임)</t>
    <phoneticPr fontId="5" type="noConversion"/>
  </si>
  <si>
    <t>12:07</t>
    <phoneticPr fontId="5" type="noConversion"/>
  </si>
  <si>
    <t>IP</t>
    <phoneticPr fontId="5" type="noConversion"/>
  </si>
  <si>
    <t>ERP 접수</t>
    <phoneticPr fontId="5" type="noConversion"/>
  </si>
  <si>
    <t>통화 가능하고 화면은 안들어옴</t>
    <phoneticPr fontId="5" type="noConversion"/>
  </si>
  <si>
    <t>12:12</t>
    <phoneticPr fontId="5" type="noConversion"/>
  </si>
  <si>
    <t xml:space="preserve">용산경찰서 </t>
    <phoneticPr fontId="5" type="noConversion"/>
  </si>
  <si>
    <t xml:space="preserve">형사들이 상황실방문 CCTV 조회요청 </t>
    <phoneticPr fontId="5" type="noConversion"/>
  </si>
  <si>
    <t>상황실</t>
    <phoneticPr fontId="5" type="noConversion"/>
  </si>
  <si>
    <t>상황 종료</t>
    <phoneticPr fontId="5" type="noConversion"/>
  </si>
  <si>
    <t>이주내</t>
    <phoneticPr fontId="5" type="noConversion"/>
  </si>
  <si>
    <t>12:53</t>
    <phoneticPr fontId="5" type="noConversion"/>
  </si>
  <si>
    <t>131-1F</t>
    <phoneticPr fontId="5" type="noConversion"/>
  </si>
  <si>
    <t>초소대원 출동 --&gt; 안내문 부착후 개방. ERP 등록</t>
    <phoneticPr fontId="5" type="noConversion"/>
  </si>
  <si>
    <t>12:57</t>
    <phoneticPr fontId="5" type="noConversion"/>
  </si>
  <si>
    <t>설비과장</t>
    <phoneticPr fontId="5" type="noConversion"/>
  </si>
  <si>
    <t>방송</t>
    <phoneticPr fontId="5" type="noConversion"/>
  </si>
  <si>
    <t>방송 송출 완료</t>
    <phoneticPr fontId="5" type="noConversion"/>
  </si>
  <si>
    <t>122동 작은방화장실사용금지(13시~14시) 오수배관 보수작업 방송요청</t>
    <phoneticPr fontId="5" type="noConversion"/>
  </si>
  <si>
    <t>13:52</t>
    <phoneticPr fontId="5" type="noConversion"/>
  </si>
  <si>
    <t>122-402</t>
    <phoneticPr fontId="5" type="noConversion"/>
  </si>
  <si>
    <t>코로나검진차 방문</t>
    <phoneticPr fontId="5" type="noConversion"/>
  </si>
  <si>
    <t>확인 완료</t>
    <phoneticPr fontId="5" type="noConversion"/>
  </si>
  <si>
    <t>14:23</t>
    <phoneticPr fontId="5" type="noConversion"/>
  </si>
  <si>
    <t>14:24</t>
    <phoneticPr fontId="5" type="noConversion"/>
  </si>
  <si>
    <t>122동 작은방 화장실 사용가능 방송요청 (작업완료)</t>
    <phoneticPr fontId="5" type="noConversion"/>
  </si>
  <si>
    <t>15:04</t>
    <phoneticPr fontId="5" type="noConversion"/>
  </si>
  <si>
    <t>서초경찰서</t>
    <phoneticPr fontId="5" type="noConversion"/>
  </si>
  <si>
    <t xml:space="preserve"> 제네시스 34무8038 검정차량 3월 5일 낮 12시경 1게이트 대로변 횡단보도 접촉사고건 CCTV열람요청</t>
    <phoneticPr fontId="5" type="noConversion"/>
  </si>
  <si>
    <t>15:12</t>
    <phoneticPr fontId="5" type="noConversion"/>
  </si>
  <si>
    <t>127-B1</t>
    <phoneticPr fontId="5" type="noConversion"/>
  </si>
  <si>
    <t>기타</t>
    <phoneticPr fontId="5" type="noConversion"/>
  </si>
  <si>
    <t xml:space="preserve">오토바이에 락카칠을 하는 사람이 있다는 민원 </t>
    <phoneticPr fontId="5" type="noConversion"/>
  </si>
  <si>
    <t>경찰관 공문지참하고 상황실 방문 --&gt; 자료영상 다운 받아감</t>
    <phoneticPr fontId="5" type="noConversion"/>
  </si>
  <si>
    <t>경비호출안되고 140동200호출 안됨</t>
    <phoneticPr fontId="5" type="noConversion"/>
  </si>
  <si>
    <t>15:36</t>
    <phoneticPr fontId="5" type="noConversion"/>
  </si>
  <si>
    <t>1게이트</t>
    <phoneticPr fontId="5" type="noConversion"/>
  </si>
  <si>
    <t>교통사고</t>
    <phoneticPr fontId="5" type="noConversion"/>
  </si>
  <si>
    <t>원형도로에서 접촉사고 발생, 교통통제 요청(건축과장)</t>
    <phoneticPr fontId="5" type="noConversion"/>
  </si>
  <si>
    <t>초소대원 출동 --&gt; 특이사항 없음</t>
    <phoneticPr fontId="5" type="noConversion"/>
  </si>
  <si>
    <t xml:space="preserve">B. 3/35(금)~3/30(수) 19:00 소방시설점검 실시 안내방송
B. 122-2201 공사 안내문 3장 없음 생활지원센터 인쇄하여 부착예정
B. 122동 3호라인 작은방 옆 화장실 양변기 오수배관 보수 작업 완료(금일 13시~14시)방송 송출 완료
B. 제네시스 34무8038 검정차량 3월 5일 낮 12시경 1게이트 대로변 횡단보도 접촉사고로 CCTV열람요청-&gt;금일 경찰관 공문지참하고 상황실 방문--&gt;자료영상 다운 받아감
</t>
    <phoneticPr fontId="5" type="noConversion"/>
  </si>
  <si>
    <t>138-1304</t>
    <phoneticPr fontId="5" type="noConversion"/>
  </si>
  <si>
    <t>순찰대원 출동 --&gt; 교통통제 완료,사고영상 B조 폴더 저장</t>
    <phoneticPr fontId="5" type="noConversion"/>
  </si>
  <si>
    <t>B.관리비 안내책자 배부 완료</t>
    <phoneticPr fontId="5" type="noConversion"/>
  </si>
  <si>
    <t>야2</t>
    <phoneticPr fontId="5" type="noConversion"/>
  </si>
  <si>
    <r>
      <rPr>
        <b/>
        <sz val="10"/>
        <rFont val="맑은 고딕"/>
        <family val="3"/>
        <charset val="129"/>
        <scheme val="minor"/>
      </rPr>
      <t>B.</t>
    </r>
    <r>
      <rPr>
        <sz val="10"/>
        <rFont val="맑은 고딕"/>
        <family val="3"/>
        <charset val="129"/>
        <scheme val="minor"/>
      </rPr>
      <t xml:space="preserve"> 3/35(금)~3/30(수) 19:00 소방시설점검 실시 안내방송
</t>
    </r>
    <r>
      <rPr>
        <b/>
        <sz val="10"/>
        <rFont val="맑은 고딕"/>
        <family val="3"/>
        <charset val="129"/>
        <scheme val="minor"/>
      </rPr>
      <t>B.</t>
    </r>
    <r>
      <rPr>
        <sz val="10"/>
        <rFont val="맑은 고딕"/>
        <family val="3"/>
        <charset val="129"/>
        <scheme val="minor"/>
      </rPr>
      <t xml:space="preserve"> 122-2201 공사 안내문 3장 없음 생활지원센터 인쇄하여 부착예정
</t>
    </r>
    <r>
      <rPr>
        <b/>
        <sz val="10"/>
        <rFont val="맑은 고딕"/>
        <family val="3"/>
        <charset val="129"/>
        <scheme val="minor"/>
      </rPr>
      <t>B.</t>
    </r>
    <r>
      <rPr>
        <sz val="10"/>
        <rFont val="맑은 고딕"/>
        <family val="3"/>
        <charset val="129"/>
        <scheme val="minor"/>
      </rPr>
      <t xml:space="preserve"> 122동 3호라인 작은방 옆 화장실 양변기 오수배관 보수 작업 완료(금일 13시~14시)방송 송출 완료
</t>
    </r>
    <r>
      <rPr>
        <b/>
        <sz val="10"/>
        <rFont val="맑은 고딕"/>
        <family val="3"/>
        <charset val="129"/>
        <scheme val="minor"/>
      </rPr>
      <t>B.</t>
    </r>
    <r>
      <rPr>
        <sz val="10"/>
        <rFont val="맑은 고딕"/>
        <family val="3"/>
        <charset val="129"/>
        <scheme val="minor"/>
      </rPr>
      <t xml:space="preserve"> 제네시스 34무8038 검정차량 3월 5일 낮 12시경 1게이트 대로변 횡단보도 접촉사고로 CCTV열람요청-&gt;금일 경찰관 공문지참하고 상황실 방문--&gt;자료영상 다운 받아감
</t>
    </r>
    <r>
      <rPr>
        <b/>
        <sz val="10"/>
        <rFont val="맑은 고딕"/>
        <family val="3"/>
        <charset val="129"/>
        <scheme val="minor"/>
      </rPr>
      <t>B.</t>
    </r>
    <r>
      <rPr>
        <sz val="10"/>
        <rFont val="맑은 고딕"/>
        <family val="3"/>
        <charset val="129"/>
        <scheme val="minor"/>
      </rPr>
      <t xml:space="preserve">관리비 안내책자 배부 완료
</t>
    </r>
    <phoneticPr fontId="5" type="noConversion"/>
  </si>
  <si>
    <t>16:40</t>
    <phoneticPr fontId="5" type="noConversion"/>
  </si>
  <si>
    <t>17:47</t>
    <phoneticPr fontId="5" type="noConversion"/>
  </si>
  <si>
    <t>원형도로</t>
    <phoneticPr fontId="5" type="noConversion"/>
  </si>
  <si>
    <r>
      <t xml:space="preserve">원형도로에서 접촉사고 발생  병원에서 전화옴 /
차량번호:252두8617
당사자 141-701  입주민 여010-2988-7577 
</t>
    </r>
    <r>
      <rPr>
        <sz val="10"/>
        <color rgb="FF0000FF"/>
        <rFont val="맑은 고딕"/>
        <family val="3"/>
        <charset val="129"/>
        <scheme val="minor"/>
      </rPr>
      <t>병원에 있어 못 나온다며 사고 상황 설명 좀 해달라고 요청</t>
    </r>
    <phoneticPr fontId="5" type="noConversion"/>
  </si>
  <si>
    <t>010-5326-9277 민원인 1GATE 원형도로에 제네시스 접촉사고난 차량 방치되어 있다며 위험하니 차량관리조치해달라는 민원</t>
    <phoneticPr fontId="5" type="noConversion"/>
  </si>
  <si>
    <t>주차관리</t>
    <phoneticPr fontId="5" type="noConversion"/>
  </si>
  <si>
    <t>제네시스 피해자차량 병원 진료 후 차량이동조치해준다고 함</t>
    <phoneticPr fontId="5" type="noConversion"/>
  </si>
  <si>
    <t>18:11</t>
    <phoneticPr fontId="5" type="noConversion"/>
  </si>
  <si>
    <t>121-1603</t>
    <phoneticPr fontId="5" type="noConversion"/>
  </si>
  <si>
    <t>타차량방문</t>
    <phoneticPr fontId="5" type="noConversion"/>
  </si>
  <si>
    <t>31소0402 차량 정기적으로 오는데 모르는 차량 확인요청함</t>
    <phoneticPr fontId="5" type="noConversion"/>
  </si>
  <si>
    <t>전진희 친구차량으로 확인 입주민께 피드백완료</t>
    <phoneticPr fontId="5" type="noConversion"/>
  </si>
  <si>
    <t>홈넷비상</t>
    <phoneticPr fontId="5" type="noConversion"/>
  </si>
  <si>
    <t>18:20</t>
    <phoneticPr fontId="5" type="noConversion"/>
  </si>
  <si>
    <t>수목소독 안내방송</t>
    <phoneticPr fontId="5" type="noConversion"/>
  </si>
  <si>
    <t>19:40</t>
    <phoneticPr fontId="5" type="noConversion"/>
  </si>
  <si>
    <t>소방시설점검 실시 안내방송</t>
    <phoneticPr fontId="5" type="noConversion"/>
  </si>
  <si>
    <t>야간 악기 연주 소음 자제 안내방송</t>
    <phoneticPr fontId="5" type="noConversion"/>
  </si>
  <si>
    <t>109동 방송실시</t>
    <phoneticPr fontId="5" type="noConversion"/>
  </si>
  <si>
    <t>19:00</t>
    <phoneticPr fontId="5" type="noConversion"/>
  </si>
  <si>
    <t>19:10</t>
    <phoneticPr fontId="5" type="noConversion"/>
  </si>
  <si>
    <t>화장실, 베란다, 주방 흡연금지 안내방송</t>
    <phoneticPr fontId="5" type="noConversion"/>
  </si>
  <si>
    <t>erp접수완료</t>
    <phoneticPr fontId="5" type="noConversion"/>
  </si>
  <si>
    <t>135동 34라인 B1 기둥 보호대</t>
    <phoneticPr fontId="5" type="noConversion"/>
  </si>
  <si>
    <t>135-B1</t>
    <phoneticPr fontId="5" type="noConversion"/>
  </si>
  <si>
    <t>순찰보고</t>
    <phoneticPr fontId="5" type="noConversion"/>
  </si>
  <si>
    <t>19;43</t>
    <phoneticPr fontId="5" type="noConversion"/>
  </si>
  <si>
    <t>105-2603</t>
    <phoneticPr fontId="5" type="noConversion"/>
  </si>
  <si>
    <t>105동2603호층간소음  2703호 방문요구</t>
    <phoneticPr fontId="5" type="noConversion"/>
  </si>
  <si>
    <t>윤현석</t>
    <phoneticPr fontId="5" type="noConversion"/>
  </si>
  <si>
    <t>완료C</t>
    <phoneticPr fontId="5" type="noConversion"/>
  </si>
  <si>
    <t>19:59</t>
    <phoneticPr fontId="5" type="noConversion"/>
  </si>
  <si>
    <t>135-901</t>
    <phoneticPr fontId="5" type="noConversion"/>
  </si>
  <si>
    <t>135동901호 욕실비상</t>
    <phoneticPr fontId="5" type="noConversion"/>
  </si>
  <si>
    <t>3초소 대원출동 -&gt;  2603호방문피드백완료</t>
    <phoneticPr fontId="5" type="noConversion"/>
  </si>
  <si>
    <t>20:00</t>
    <phoneticPr fontId="5" type="noConversion"/>
  </si>
  <si>
    <t>124-b1f</t>
    <phoneticPr fontId="5" type="noConversion"/>
  </si>
  <si>
    <t>6초소 순찰보고 공동현관문 파손 보고</t>
    <phoneticPr fontId="5" type="noConversion"/>
  </si>
  <si>
    <t>기전실연락 --&gt; 기전실 출동--&gt;유리이탈 수리 및 전원부 확인--&gt;  정상복구</t>
    <phoneticPr fontId="5" type="noConversion"/>
  </si>
  <si>
    <r>
      <t xml:space="preserve">열람 후 피드백하기로 함--&gt;피드백함
</t>
    </r>
    <r>
      <rPr>
        <sz val="10"/>
        <color rgb="FF0000FF"/>
        <rFont val="맑은 고딕"/>
        <family val="3"/>
        <charset val="129"/>
        <scheme val="minor"/>
      </rPr>
      <t>차량은 115동 입구~원형로터리 사이 경사로에 주차되어 있으나 잠시 후 이동조치 하기로 함--&gt;20:20 차량 이동 안함</t>
    </r>
    <phoneticPr fontId="5" type="noConversion"/>
  </si>
  <si>
    <t>김영주대원 출동 --&gt; 입주민실수</t>
    <phoneticPr fontId="5" type="noConversion"/>
  </si>
  <si>
    <t>22:38</t>
    <phoneticPr fontId="5" type="noConversion"/>
  </si>
  <si>
    <t>119-1403</t>
    <phoneticPr fontId="5" type="noConversion"/>
  </si>
  <si>
    <t>윗층이 너무 시끄러워요 민원인:김곤010-4311-5627</t>
    <phoneticPr fontId="5" type="noConversion"/>
  </si>
  <si>
    <t>6초소대원출동--&gt;민원내용전달--&gt;피드백함</t>
    <phoneticPr fontId="5" type="noConversion"/>
  </si>
  <si>
    <t>1403호:김곤010-4311-5627    1503호:정성환010-4580-2345</t>
    <phoneticPr fontId="5" type="noConversion"/>
  </si>
  <si>
    <t>128-19F</t>
    <phoneticPr fontId="5" type="noConversion"/>
  </si>
  <si>
    <t>00:16</t>
    <phoneticPr fontId="5" type="noConversion"/>
  </si>
  <si>
    <t>화재경보</t>
    <phoneticPr fontId="5" type="noConversion"/>
  </si>
  <si>
    <t>상황실 윤현석대원출동--&gt; 기전실 연락및 출동--&gt;특이사항없음--&gt;상황종료</t>
    <phoneticPr fontId="5" type="noConversion"/>
  </si>
  <si>
    <t>화재감시반 경보발생</t>
    <phoneticPr fontId="5" type="noConversion"/>
  </si>
  <si>
    <t>04:25</t>
    <phoneticPr fontId="5" type="noConversion"/>
  </si>
  <si>
    <t>106-2402</t>
    <phoneticPr fontId="5" type="noConversion"/>
  </si>
  <si>
    <t>취객</t>
    <phoneticPr fontId="5" type="noConversion"/>
  </si>
  <si>
    <t>현관문 앞에서 문을 계속 열려고 함 010-6762-0826</t>
    <phoneticPr fontId="5" type="noConversion"/>
  </si>
  <si>
    <t>3초소대원출동--&gt;108-2402호 입주민 취객확인--&gt;모셔다 드림</t>
    <phoneticPr fontId="5" type="noConversion"/>
  </si>
  <si>
    <t>C. 토요일 야간 이주내팀장 141-701호 여010-2988-7577 연락달라고 함
C. 3월 27일 오전 9시 30분 오후 7시30분 수목소독 안내방송
C. 134-2호기 블랙아웃
C. 10초소 이창일 강정직대원 PCR검사결과대기중
C. A조 IP 돌리는것 --&gt; B조 알려 줄것 ( 현재 모름 )
   IP 못 돌려서 문 안 열린다는 민원 다수 들어왔음</t>
    <phoneticPr fontId="5" type="noConversion"/>
  </si>
  <si>
    <t>토</t>
    <phoneticPr fontId="5" type="noConversion"/>
  </si>
  <si>
    <t>주1</t>
    <phoneticPr fontId="5" type="noConversion"/>
  </si>
  <si>
    <t>06:30</t>
    <phoneticPr fontId="5" type="noConversion"/>
  </si>
  <si>
    <t>140-201</t>
    <phoneticPr fontId="5" type="noConversion"/>
  </si>
  <si>
    <t>생활업무</t>
    <phoneticPr fontId="5" type="noConversion"/>
  </si>
  <si>
    <t>이종화</t>
    <phoneticPr fontId="5" type="noConversion"/>
  </si>
  <si>
    <t>완료A</t>
    <phoneticPr fontId="5" type="noConversion"/>
  </si>
  <si>
    <t>코로나19 아님 -&gt; 어르신 이송하여 06:40 8초소 출차</t>
    <phoneticPr fontId="5" type="noConversion"/>
  </si>
  <si>
    <t>08:05</t>
    <phoneticPr fontId="5" type="noConversion"/>
  </si>
  <si>
    <t>108-1602</t>
    <phoneticPr fontId="5" type="noConversion"/>
  </si>
  <si>
    <t>사설구급차 2게이트 입차</t>
    <phoneticPr fontId="5" type="noConversion"/>
  </si>
  <si>
    <t>코로나19 아님 -&gt; 어르신 이송하여 08:30 4게이트 출차</t>
    <phoneticPr fontId="5" type="noConversion"/>
  </si>
  <si>
    <t>08:58</t>
    <phoneticPr fontId="5" type="noConversion"/>
  </si>
  <si>
    <t>143-501</t>
    <phoneticPr fontId="5" type="noConversion"/>
  </si>
  <si>
    <t>가족안부</t>
    <phoneticPr fontId="5" type="noConversion"/>
  </si>
  <si>
    <t>독서실 150번 자리 학생에게 어머님께 전화해 달라는 내용전달 요청(민원인: 010-7310-0914)</t>
    <phoneticPr fontId="5" type="noConversion"/>
  </si>
  <si>
    <t>10:50</t>
    <phoneticPr fontId="5" type="noConversion"/>
  </si>
  <si>
    <t>126-2001</t>
    <phoneticPr fontId="5" type="noConversion"/>
  </si>
  <si>
    <t>CCTV</t>
    <phoneticPr fontId="5" type="noConversion"/>
  </si>
  <si>
    <t>장바구니를 분실했다는 민원</t>
    <phoneticPr fontId="5" type="noConversion"/>
  </si>
  <si>
    <t>11:19</t>
    <phoneticPr fontId="5" type="noConversion"/>
  </si>
  <si>
    <t>142-1802</t>
    <phoneticPr fontId="5" type="noConversion"/>
  </si>
  <si>
    <t>비상_안방</t>
    <phoneticPr fontId="5" type="noConversion"/>
  </si>
  <si>
    <t xml:space="preserve">IP 연락 -&gt; 입주민 오작동 </t>
    <phoneticPr fontId="5" type="noConversion"/>
  </si>
  <si>
    <t>상황실 이대진 대원 출동 -&gt; 학생에게 내용전달</t>
    <phoneticPr fontId="5" type="noConversion"/>
  </si>
  <si>
    <t>12:14</t>
    <phoneticPr fontId="5" type="noConversion"/>
  </si>
  <si>
    <t>106-2402</t>
    <phoneticPr fontId="5" type="noConversion"/>
  </si>
  <si>
    <t>인수인계</t>
    <phoneticPr fontId="5" type="noConversion"/>
  </si>
  <si>
    <t>C조 내용전달 예정</t>
    <phoneticPr fontId="5" type="noConversion"/>
  </si>
  <si>
    <t>오늘 새벽에 있었던 취객이 세대로 들어오려던 시도 건에 대해, 빨리 대처해 준 C조 대원에게 감사하고, 취객에게는 칼맞을 뻔 했으니 앞으로 조심하라고 전해달라고 함(민원인: 010-6762-0826)</t>
    <phoneticPr fontId="5" type="noConversion"/>
  </si>
  <si>
    <t>12:54</t>
    <phoneticPr fontId="5" type="noConversion"/>
  </si>
  <si>
    <t>131-1203</t>
    <phoneticPr fontId="5" type="noConversion"/>
  </si>
  <si>
    <t>IP 연락 -&gt; 입주민 오작동</t>
    <phoneticPr fontId="5" type="noConversion"/>
  </si>
  <si>
    <t>CCTV 열람 결과 할머니가 장바구니를 쓰레기함 앞에 놓고 간 사이에 미화원분이 수거해 재활용 분리수거장에 버린 것으로 확인 -&gt; 미화팀 내용전달 -&gt; 미화팀 월요일(3/28)에 민원인 찾아갈 예정 -&gt; 민원인에 내용전달</t>
    <phoneticPr fontId="5" type="noConversion"/>
  </si>
  <si>
    <t>13:33</t>
    <phoneticPr fontId="5" type="noConversion"/>
  </si>
  <si>
    <t>121-2호기</t>
    <phoneticPr fontId="5" type="noConversion"/>
  </si>
  <si>
    <t>이대진</t>
    <phoneticPr fontId="5" type="noConversion"/>
  </si>
  <si>
    <t>09:00</t>
    <phoneticPr fontId="5" type="noConversion"/>
  </si>
  <si>
    <t>131-1F 3,4L</t>
    <phoneticPr fontId="5" type="noConversion"/>
  </si>
  <si>
    <t>관제업무</t>
    <phoneticPr fontId="5" type="noConversion"/>
  </si>
  <si>
    <t>공동현관문</t>
    <phoneticPr fontId="5" type="noConversion"/>
  </si>
  <si>
    <t>131-1F 3,4L 공동현관문 로비폰 고정 불가 - 테이프로 임시 고정조치함</t>
    <phoneticPr fontId="5" type="noConversion"/>
  </si>
  <si>
    <t>박종우</t>
    <phoneticPr fontId="5" type="noConversion"/>
  </si>
  <si>
    <t>ERP 등록 → 기전실 연락 → 나사로 고정(기전실)</t>
    <phoneticPr fontId="5" type="noConversion"/>
  </si>
  <si>
    <t>14:25</t>
    <phoneticPr fontId="5" type="noConversion"/>
  </si>
  <si>
    <t>122-402</t>
    <phoneticPr fontId="5" type="noConversion"/>
  </si>
  <si>
    <t>이종화</t>
    <phoneticPr fontId="5" type="noConversion"/>
  </si>
  <si>
    <t>14:32</t>
    <phoneticPr fontId="5" type="noConversion"/>
  </si>
  <si>
    <t>133-703</t>
    <phoneticPr fontId="5" type="noConversion"/>
  </si>
  <si>
    <t>비상_욕실</t>
    <phoneticPr fontId="5" type="noConversion"/>
  </si>
  <si>
    <t>IP 연락 -&gt; 입주민 오작동</t>
    <phoneticPr fontId="5" type="noConversion"/>
  </si>
  <si>
    <t>완료A</t>
    <phoneticPr fontId="5" type="noConversion"/>
  </si>
  <si>
    <t>116동</t>
    <phoneticPr fontId="5" type="noConversion"/>
  </si>
  <si>
    <t>116동 2호라인 앞 잔디에서 골프치는 사람이 있다는 민원(민원인: 010-2388-2056)</t>
    <phoneticPr fontId="5" type="noConversion"/>
  </si>
  <si>
    <t>6초소 문완수 대원 출동 -&gt; 골프치던 사람이 가버렸다고 민원인 연락옴 -&gt; 상황종료</t>
    <phoneticPr fontId="5" type="noConversion"/>
  </si>
  <si>
    <t>잔디훼손</t>
    <phoneticPr fontId="5" type="noConversion"/>
  </si>
  <si>
    <t>14:43</t>
    <phoneticPr fontId="5" type="noConversion"/>
  </si>
  <si>
    <t>105동</t>
    <phoneticPr fontId="5" type="noConversion"/>
  </si>
  <si>
    <t>화단</t>
    <phoneticPr fontId="5" type="noConversion"/>
  </si>
  <si>
    <t>화단에 뭔가를 심고있다는 민원</t>
    <phoneticPr fontId="5" type="noConversion"/>
  </si>
  <si>
    <t>121-2호기 1층에 멈춤</t>
    <phoneticPr fontId="5" type="noConversion"/>
  </si>
  <si>
    <t>14:45</t>
    <phoneticPr fontId="5" type="noConversion"/>
  </si>
  <si>
    <t>136-1901</t>
    <phoneticPr fontId="5" type="noConversion"/>
  </si>
  <si>
    <t>공사소음</t>
    <phoneticPr fontId="5" type="noConversion"/>
  </si>
  <si>
    <t>3초소 원형준 대원 출동 -&gt; 특이사항없음</t>
    <phoneticPr fontId="5" type="noConversion"/>
  </si>
  <si>
    <t>1901호 주말에 공사한다는 민원(민원인: 010-2044-4753)</t>
    <phoneticPr fontId="5" type="noConversion"/>
  </si>
  <si>
    <t>인테리어 담당자와 통화(010-8650-9246) -&gt; 확인 후 입주청소 중이라고 함 -&gt; 10초소 이한우 대원 출동 -&gt; 도배 작업중으로 주의 및 중단조치</t>
    <phoneticPr fontId="5" type="noConversion"/>
  </si>
  <si>
    <t>15:37</t>
    <phoneticPr fontId="5" type="noConversion"/>
  </si>
  <si>
    <t>독서실</t>
    <phoneticPr fontId="5" type="noConversion"/>
  </si>
  <si>
    <t>소음</t>
    <phoneticPr fontId="5" type="noConversion"/>
  </si>
  <si>
    <t>독서실 앞에서 아이들이 떠든다는 민원(민원인: 010-8806-9853)</t>
    <phoneticPr fontId="5" type="noConversion"/>
  </si>
  <si>
    <t>주의 및 해산 조치</t>
    <phoneticPr fontId="5" type="noConversion"/>
  </si>
  <si>
    <t>14:40 소방차 8초소 출차, 15:15 119구급차 환자 이송없이 8초소 출차, 15:17 순찰차 3게이트 출차</t>
    <phoneticPr fontId="5" type="noConversion"/>
  </si>
  <si>
    <t>15:45</t>
    <phoneticPr fontId="5" type="noConversion"/>
  </si>
  <si>
    <t>130동 산책로</t>
    <phoneticPr fontId="5" type="noConversion"/>
  </si>
  <si>
    <t>고양이집</t>
    <phoneticPr fontId="5" type="noConversion"/>
  </si>
  <si>
    <t>고양이집을 잘 안보이는 곳으로 이동조치 민원</t>
    <phoneticPr fontId="5" type="noConversion"/>
  </si>
  <si>
    <t>지원센터 문의 후 처리예정(3/28(월) 주간조(C조) 처리 요망)</t>
    <phoneticPr fontId="5" type="noConversion"/>
  </si>
  <si>
    <t>FM 엘리베이터 A/S 접수 -&gt; 이사 업체에서 잘못 만져서 잠시 멈춘 것으로 FM 엘리베이터 에서 알려줌 -&gt; 정상 작동</t>
    <phoneticPr fontId="5" type="noConversion"/>
  </si>
  <si>
    <r>
      <t>B.</t>
    </r>
    <r>
      <rPr>
        <sz val="10"/>
        <color rgb="FF0000FF"/>
        <rFont val="맑은 고딕"/>
        <family val="3"/>
        <charset val="129"/>
        <scheme val="minor"/>
      </rPr>
      <t xml:space="preserve"> 3/25(금)~3/30(수) 19:00 소방시설점검 실시 안내방송</t>
    </r>
    <r>
      <rPr>
        <sz val="10"/>
        <rFont val="맑은 고딕"/>
        <family val="3"/>
        <charset val="129"/>
        <scheme val="minor"/>
      </rPr>
      <t xml:space="preserve">
C. 토요일 야간 이주내팀장 141-701호 여010-2988-7577 연락달라고 함
C. </t>
    </r>
    <r>
      <rPr>
        <sz val="10"/>
        <color rgb="FF0000FF"/>
        <rFont val="맑은 고딕"/>
        <family val="3"/>
        <charset val="129"/>
        <scheme val="minor"/>
      </rPr>
      <t>3월 27일 오전 9시 30분 오후 7시30분 수목소독 안내방송</t>
    </r>
    <r>
      <rPr>
        <sz val="10"/>
        <rFont val="맑은 고딕"/>
        <family val="3"/>
        <charset val="129"/>
        <scheme val="minor"/>
      </rPr>
      <t xml:space="preserve">
C. 134-2호기 블랙아웃 
C. 10초소 이창일 강정직대원 PCR검사결과대기중
C. A조 IP 돌리는것 --&gt; B조 알려 줄것 ( 현재 모름 )
   IP 못 돌려서 문 안 열린다는 민원 다수 들어왔음</t>
    </r>
    <phoneticPr fontId="5" type="noConversion"/>
  </si>
  <si>
    <r>
      <t xml:space="preserve">A. </t>
    </r>
    <r>
      <rPr>
        <sz val="10"/>
        <color rgb="FF0000FF"/>
        <rFont val="맑은 고딕"/>
        <family val="3"/>
        <charset val="129"/>
        <scheme val="minor"/>
      </rPr>
      <t xml:space="preserve">3/27(일) 19:30  도시가스 계량기 교체 안내방송
</t>
    </r>
    <r>
      <rPr>
        <sz val="10"/>
        <rFont val="맑은 고딕"/>
        <family val="3"/>
        <charset val="129"/>
        <scheme val="minor"/>
      </rPr>
      <t xml:space="preserve">A. 3/27(일) 101-1503(전출), 134-1902(전출) 반출증 없이 출차 요망(지원센터)
A. 3/26 106-2402 취객건 </t>
    </r>
    <r>
      <rPr>
        <sz val="10"/>
        <rFont val="맑은 고딕"/>
        <family val="3"/>
        <charset val="129"/>
      </rPr>
      <t>①</t>
    </r>
    <r>
      <rPr>
        <sz val="10"/>
        <rFont val="맑은 고딕"/>
        <family val="3"/>
        <charset val="129"/>
        <scheme val="minor"/>
      </rPr>
      <t xml:space="preserve">C조 대원에게 감사, 취객에게는 </t>
    </r>
    <r>
      <rPr>
        <sz val="10"/>
        <rFont val="맑은 고딕"/>
        <family val="3"/>
        <charset val="129"/>
      </rPr>
      <t>②</t>
    </r>
    <r>
      <rPr>
        <sz val="10"/>
        <rFont val="맑은 고딕"/>
        <family val="3"/>
        <charset val="129"/>
        <scheme val="minor"/>
      </rPr>
      <t>칼맞을 뻔 했으니 앞으로 조심하라고 내용전달 요망
A. 130동 산책로 고양이집 잘 안보이는 곳으로 이동조치 민원(3/28(월) 주간조 (C조) 지원센터 문의 후 처리 요망)</t>
    </r>
    <phoneticPr fontId="5" type="noConversion"/>
  </si>
  <si>
    <t>16:05</t>
    <phoneticPr fontId="5" type="noConversion"/>
  </si>
  <si>
    <t>1게이트 입차</t>
    <phoneticPr fontId="5" type="noConversion"/>
  </si>
  <si>
    <t>상황실 확인</t>
    <phoneticPr fontId="5" type="noConversion"/>
  </si>
  <si>
    <t>8초소 소방차, 119구급차, 1게이트 순찰차 입차</t>
    <phoneticPr fontId="5" type="noConversion"/>
  </si>
  <si>
    <t>과학수사대</t>
    <phoneticPr fontId="5" type="noConversion"/>
  </si>
  <si>
    <t>120-2501</t>
    <phoneticPr fontId="5" type="noConversion"/>
  </si>
  <si>
    <t>폐기물</t>
    <phoneticPr fontId="5" type="noConversion"/>
  </si>
  <si>
    <t>폐기물 정산 민원(민원인: 010-3559-8011)</t>
    <phoneticPr fontId="5" type="noConversion"/>
  </si>
  <si>
    <t>16:17</t>
    <phoneticPr fontId="5" type="noConversion"/>
  </si>
  <si>
    <t>16:26</t>
    <phoneticPr fontId="5" type="noConversion"/>
  </si>
  <si>
    <t>109-1701</t>
    <phoneticPr fontId="5" type="noConversion"/>
  </si>
  <si>
    <t>위층에서 아이들 뛰는 소리 심함(민원인: 010-4905-7245)</t>
    <phoneticPr fontId="5" type="noConversion"/>
  </si>
  <si>
    <t>IP 연락 -&gt; 아이들 안뛰고 있다고 함</t>
    <phoneticPr fontId="5" type="noConversion"/>
  </si>
  <si>
    <t>17:00 5초소 대원 연락드린다고 안내 -&gt; 순찰 육백근 대원 출동</t>
    <phoneticPr fontId="5" type="noConversion"/>
  </si>
  <si>
    <t>토</t>
    <phoneticPr fontId="5" type="noConversion"/>
  </si>
  <si>
    <t>야1</t>
    <phoneticPr fontId="5" type="noConversion"/>
  </si>
  <si>
    <t>완료B</t>
    <phoneticPr fontId="5" type="noConversion"/>
  </si>
  <si>
    <t>A. 3/26 106-2402 취객건 ①C조 대원에게 감사, 취객에게는 ②칼맞을 뻔 했으니 앞으로 조심하라고 내용전달 요망
A. 130동 산책로 고양이집 잘 안보이는 곳으로 이동조치 민원(3/28(월) 주간조 (C조) 지원센터 문의 후 처리 요망)</t>
    <phoneticPr fontId="5" type="noConversion"/>
  </si>
  <si>
    <t>16:52</t>
    <phoneticPr fontId="5" type="noConversion"/>
  </si>
  <si>
    <t>관제업무</t>
    <phoneticPr fontId="5" type="noConversion"/>
  </si>
  <si>
    <t>병원차량</t>
    <phoneticPr fontId="5" type="noConversion"/>
  </si>
  <si>
    <t>1게이트로 출차</t>
    <phoneticPr fontId="5" type="noConversion"/>
  </si>
  <si>
    <t>최기호</t>
    <phoneticPr fontId="5" type="noConversion"/>
  </si>
  <si>
    <t>18:20</t>
    <phoneticPr fontId="5" type="noConversion"/>
  </si>
  <si>
    <t>119-1802</t>
    <phoneticPr fontId="5" type="noConversion"/>
  </si>
  <si>
    <t>민원업무</t>
    <phoneticPr fontId="5" type="noConversion"/>
  </si>
  <si>
    <t>층간소음</t>
    <phoneticPr fontId="5" type="noConversion"/>
  </si>
  <si>
    <t>1902에서 아이들이 뛴다는 민원</t>
    <phoneticPr fontId="5" type="noConversion"/>
  </si>
  <si>
    <t>IP 통화 --&gt;  자제요청</t>
    <phoneticPr fontId="5" type="noConversion"/>
  </si>
  <si>
    <t>육백근</t>
    <phoneticPr fontId="5" type="noConversion"/>
  </si>
  <si>
    <t>18:50</t>
    <phoneticPr fontId="5" type="noConversion"/>
  </si>
  <si>
    <t>106-B1</t>
    <phoneticPr fontId="5" type="noConversion"/>
  </si>
  <si>
    <t>공동현관문</t>
    <phoneticPr fontId="5" type="noConversion"/>
  </si>
  <si>
    <t xml:space="preserve">카드가능하고 호출이 불능 </t>
    <phoneticPr fontId="5" type="noConversion"/>
  </si>
  <si>
    <t>원형도로에서 접촉사고 발생건 피해자 여성 전화기 꺼져있음</t>
    <phoneticPr fontId="5" type="noConversion"/>
  </si>
  <si>
    <t>19:24</t>
    <phoneticPr fontId="5" type="noConversion"/>
  </si>
  <si>
    <t>원형도로</t>
    <phoneticPr fontId="5" type="noConversion"/>
  </si>
  <si>
    <t>교통사고</t>
    <phoneticPr fontId="5" type="noConversion"/>
  </si>
  <si>
    <t>이주내</t>
    <phoneticPr fontId="5" type="noConversion"/>
  </si>
  <si>
    <t>19:31</t>
    <phoneticPr fontId="5" type="noConversion"/>
  </si>
  <si>
    <t>입주민</t>
    <phoneticPr fontId="5" type="noConversion"/>
  </si>
  <si>
    <t xml:space="preserve">기타 </t>
    <phoneticPr fontId="5" type="noConversion"/>
  </si>
  <si>
    <t xml:space="preserve">레이져 포인터로 자기집을 비춘다는 민원 </t>
    <phoneticPr fontId="5" type="noConversion"/>
  </si>
  <si>
    <t>IP 통화 --&gt; 금지 조치 요청 완료</t>
    <phoneticPr fontId="5" type="noConversion"/>
  </si>
  <si>
    <t>19:55</t>
    <phoneticPr fontId="5" type="noConversion"/>
  </si>
  <si>
    <t>138-1F</t>
    <phoneticPr fontId="5" type="noConversion"/>
  </si>
  <si>
    <t>관제업무</t>
    <phoneticPr fontId="5" type="noConversion"/>
  </si>
  <si>
    <t>가로등</t>
    <phoneticPr fontId="5" type="noConversion"/>
  </si>
  <si>
    <t>현관앞 가로등 불 안들어옴</t>
    <phoneticPr fontId="5" type="noConversion"/>
  </si>
  <si>
    <t xml:space="preserve">ERP 접수 </t>
    <phoneticPr fontId="5" type="noConversion"/>
  </si>
  <si>
    <t>20:36</t>
    <phoneticPr fontId="5" type="noConversion"/>
  </si>
  <si>
    <t>134-1,2라인</t>
    <phoneticPr fontId="5" type="noConversion"/>
  </si>
  <si>
    <t>민원업무</t>
    <phoneticPr fontId="5" type="noConversion"/>
  </si>
  <si>
    <t>공동현관문</t>
    <phoneticPr fontId="5" type="noConversion"/>
  </si>
  <si>
    <t xml:space="preserve">인터폰고장으로 카드가 안된다는 민원 </t>
    <phoneticPr fontId="5" type="noConversion"/>
  </si>
  <si>
    <t>최기호</t>
    <phoneticPr fontId="5" type="noConversion"/>
  </si>
  <si>
    <t>21:01</t>
    <phoneticPr fontId="5" type="noConversion"/>
  </si>
  <si>
    <t>117-B1</t>
    <phoneticPr fontId="5" type="noConversion"/>
  </si>
  <si>
    <t>연기</t>
    <phoneticPr fontId="5" type="noConversion"/>
  </si>
  <si>
    <t>지하1층에 연기가 꽉 차있다는 민원</t>
    <phoneticPr fontId="5" type="noConversion"/>
  </si>
  <si>
    <t>초소대원,이주내팀장,순찰대원등 3명 출동 --&gt; 특이사항없음</t>
    <phoneticPr fontId="5" type="noConversion"/>
  </si>
  <si>
    <t>22:05</t>
    <phoneticPr fontId="5" type="noConversion"/>
  </si>
  <si>
    <t>108-2501</t>
    <phoneticPr fontId="5" type="noConversion"/>
  </si>
  <si>
    <t>층간소음</t>
    <phoneticPr fontId="5" type="noConversion"/>
  </si>
  <si>
    <t>2601에서 아이들이 뛴다는 민원</t>
    <phoneticPr fontId="5" type="noConversion"/>
  </si>
  <si>
    <t>IP 통화 --&gt; 자제요청 확인</t>
    <phoneticPr fontId="5" type="noConversion"/>
  </si>
  <si>
    <t>육백근</t>
    <phoneticPr fontId="5" type="noConversion"/>
  </si>
  <si>
    <t>21:53</t>
    <phoneticPr fontId="5" type="noConversion"/>
  </si>
  <si>
    <t>103-902</t>
    <phoneticPr fontId="5" type="noConversion"/>
  </si>
  <si>
    <t xml:space="preserve">확인결과 -&gt; 86우8634차량은 103-1902 세대 차량으로 방문증 발급시 실수가 있었던걸 확인 -&gt; 민원인께 내용 전달 함 </t>
    <phoneticPr fontId="5" type="noConversion"/>
  </si>
  <si>
    <t>이주내팀장 전화 피해자통화 안됨</t>
    <phoneticPr fontId="5" type="noConversion"/>
  </si>
  <si>
    <t xml:space="preserve">본인세대가 안닌 차량(86우8634 103-1902)이 입차를 한걸로 나오니 확인해달라는 민원 </t>
    <phoneticPr fontId="5" type="noConversion"/>
  </si>
  <si>
    <t xml:space="preserve">00:18 </t>
    <phoneticPr fontId="5" type="noConversion"/>
  </si>
  <si>
    <t>지하주차장</t>
    <phoneticPr fontId="5" type="noConversion"/>
  </si>
  <si>
    <t xml:space="preserve">화재수신반 </t>
    <phoneticPr fontId="5" type="noConversion"/>
  </si>
  <si>
    <t>초소대원 출동 --&gt; 특이사항없음</t>
    <phoneticPr fontId="5" type="noConversion"/>
  </si>
  <si>
    <t>초소대원 출동 --&gt; 안내문 부착 --&gt; 정상작동</t>
    <phoneticPr fontId="5" type="noConversion"/>
  </si>
  <si>
    <t>순찰대원 출동 --&gt; 안내문 부착후 개방, ERP 접수 --&gt; 기전직원이 아답터 수리후 및 상황실로 내용전달-&gt;정상작동</t>
    <phoneticPr fontId="5" type="noConversion"/>
  </si>
  <si>
    <t>B.3월25일 원형도로에서 접촉사고 발생건 피해자 여성 전화기 꺼져있음
B.레이져 포인터 자기집을 비춘다는 민원 --&gt; IP 통화 --&gt; 금지조치 요청 완료
B.134-1,2라인 공동현관문 인터폰고장으로 카드X, 호출X --&gt; 순찰대원 출동
안내문 부착후 쪽문 개방, ERP 접수
B.토요일 야간 이주내팀장 141-701호 여010-2988-7577 연락달라고 함 -&gt; 19시경 연락하였지만 전화기가 꺼져있어 통화 안됨
ⒷC조 자가격리자 보안근무자 란에 날짜 확인 요청</t>
    <phoneticPr fontId="5" type="noConversion"/>
  </si>
  <si>
    <t>일</t>
    <phoneticPr fontId="5" type="noConversion"/>
  </si>
  <si>
    <t>주2</t>
    <phoneticPr fontId="5" type="noConversion"/>
  </si>
  <si>
    <r>
      <t>B.3월25일 원형도로에서 접촉사고 발생건 피해자 여성 전화기 꺼져있음
B.레이져 포인터 자기집을 비춘다는 민원 --&gt; IP 통화 --&gt; 금지조치 요청 완료
B.토요일 야간 이주내팀장 141-701호 여010-2988-7577 연락달라고 함 -&gt; 19시경 연락하였지만 전화기가 꺼져있어 통화 안됨
Ⓑ</t>
    </r>
    <r>
      <rPr>
        <sz val="10"/>
        <color rgb="FF0000FF"/>
        <rFont val="맑은 고딕"/>
        <family val="3"/>
        <charset val="129"/>
        <scheme val="minor"/>
      </rPr>
      <t>C조 자가격리자 보안근무자 란에 날짜 확인 요청</t>
    </r>
    <r>
      <rPr>
        <sz val="10"/>
        <rFont val="맑은 고딕"/>
        <family val="3"/>
        <charset val="129"/>
        <scheme val="minor"/>
      </rPr>
      <t xml:space="preserve">
A. 3/26 106-2402 취객건 ①C조 대원에게 감사, 취객에게는 ②칼맞을 뻔 했으니 앞으로 조심하라고 내용전달 요망
A. 130동 산책로 고양이집 잘 안보이는 곳으로 이동조치 민원(3/28(월) 주간조 (C조) 지원센터 문의 후 처리 요망)</t>
    </r>
    <phoneticPr fontId="5" type="noConversion"/>
  </si>
  <si>
    <t>08:00</t>
    <phoneticPr fontId="5" type="noConversion"/>
  </si>
  <si>
    <t>자이안센터</t>
    <phoneticPr fontId="5" type="noConversion"/>
  </si>
  <si>
    <t>생활업무</t>
    <phoneticPr fontId="5" type="noConversion"/>
  </si>
  <si>
    <t>독서실</t>
    <phoneticPr fontId="5" type="noConversion"/>
  </si>
  <si>
    <t>키오스크 오류</t>
    <phoneticPr fontId="5" type="noConversion"/>
  </si>
  <si>
    <t>이종화</t>
    <phoneticPr fontId="5" type="noConversion"/>
  </si>
  <si>
    <t>완료A</t>
    <phoneticPr fontId="5" type="noConversion"/>
  </si>
  <si>
    <t>운영팀에 내용전달 -&gt; 운영팀 정상작동</t>
    <phoneticPr fontId="5" type="noConversion"/>
  </si>
  <si>
    <t>08:30</t>
    <phoneticPr fontId="5" type="noConversion"/>
  </si>
  <si>
    <t>101-2201</t>
    <phoneticPr fontId="5" type="noConversion"/>
  </si>
  <si>
    <t>위층에서 쿵 쿵 소리가 난다는 민원(민원인: 010-4733-3660)</t>
    <phoneticPr fontId="5" type="noConversion"/>
  </si>
  <si>
    <t>IP 연락 -&gt; 본인 세대가 아닌 것 같다고 함</t>
    <phoneticPr fontId="5" type="noConversion"/>
  </si>
  <si>
    <t>08:53</t>
    <phoneticPr fontId="5" type="noConversion"/>
  </si>
  <si>
    <t>119-2101</t>
    <phoneticPr fontId="5" type="noConversion"/>
  </si>
  <si>
    <t>모르는 차량(111루8444) 세대 입차(민원인: 010-9034-8362)</t>
    <phoneticPr fontId="5" type="noConversion"/>
  </si>
  <si>
    <t>09:24</t>
    <phoneticPr fontId="5" type="noConversion"/>
  </si>
  <si>
    <t>140-602</t>
    <phoneticPr fontId="5" type="noConversion"/>
  </si>
  <si>
    <t>이대진</t>
    <phoneticPr fontId="5" type="noConversion"/>
  </si>
  <si>
    <t>09:42</t>
    <phoneticPr fontId="5" type="noConversion"/>
  </si>
  <si>
    <t>129-2502</t>
    <phoneticPr fontId="5" type="noConversion"/>
  </si>
  <si>
    <t>1-2분 정도 진동이 느껴진다는 민원</t>
    <phoneticPr fontId="5" type="noConversion"/>
  </si>
  <si>
    <t>진동</t>
    <phoneticPr fontId="5" type="noConversion"/>
  </si>
  <si>
    <t>11:02</t>
    <phoneticPr fontId="5" type="noConversion"/>
  </si>
  <si>
    <t>114-2301</t>
    <phoneticPr fontId="5" type="noConversion"/>
  </si>
  <si>
    <t>09:30</t>
    <phoneticPr fontId="5" type="noConversion"/>
  </si>
  <si>
    <t>전동</t>
    <phoneticPr fontId="5" type="noConversion"/>
  </si>
  <si>
    <t>방송완료</t>
    <phoneticPr fontId="5" type="noConversion"/>
  </si>
  <si>
    <t>요몇주사이 화장실에 담배 연기가 많이 난다며 금연 방송 요청</t>
    <phoneticPr fontId="5" type="noConversion"/>
  </si>
  <si>
    <t>09:40 긴급 금연방송완료</t>
    <phoneticPr fontId="5" type="noConversion"/>
  </si>
  <si>
    <t>위층에서 공을 튕긴다는 민원</t>
    <phoneticPr fontId="5" type="noConversion"/>
  </si>
  <si>
    <t>129동 공사세대 및 이사세대 없다고 안내해드림</t>
    <phoneticPr fontId="5" type="noConversion"/>
  </si>
  <si>
    <t>12:54</t>
    <phoneticPr fontId="5" type="noConversion"/>
  </si>
  <si>
    <t>구급차</t>
    <phoneticPr fontId="5" type="noConversion"/>
  </si>
  <si>
    <t>사설구급차 1게이트 입차</t>
    <phoneticPr fontId="5" type="noConversion"/>
  </si>
  <si>
    <t>13:02 할머님 이송하여 1게이트 출차</t>
    <phoneticPr fontId="5" type="noConversion"/>
  </si>
  <si>
    <t>122-1201</t>
    <phoneticPr fontId="5" type="noConversion"/>
  </si>
  <si>
    <r>
      <rPr>
        <sz val="10"/>
        <rFont val="맑은 고딕"/>
        <family val="3"/>
        <charset val="129"/>
      </rPr>
      <t>※</t>
    </r>
    <r>
      <rPr>
        <sz val="13"/>
        <rFont val="맑은 고딕"/>
        <family val="3"/>
        <charset val="129"/>
      </rPr>
      <t xml:space="preserve"> </t>
    </r>
    <r>
      <rPr>
        <sz val="10"/>
        <rFont val="맑은 고딕"/>
        <family val="3"/>
        <charset val="129"/>
        <scheme val="minor"/>
      </rPr>
      <t xml:space="preserve">3/25(금) ~ 3/30(수) 19:00  소방시설점검 실시 안내방송
    3/27(일) 19:30  도시가스 계량기 교체 안내방송
    3/27(일) </t>
    </r>
    <r>
      <rPr>
        <sz val="10"/>
        <color theme="0" tint="-0.499984740745262"/>
        <rFont val="맑은 고딕"/>
        <family val="3"/>
        <charset val="129"/>
        <scheme val="minor"/>
      </rPr>
      <t xml:space="preserve">09:30(완료),  </t>
    </r>
    <r>
      <rPr>
        <sz val="10"/>
        <rFont val="맑은 고딕"/>
        <family val="3"/>
        <charset val="129"/>
        <scheme val="minor"/>
      </rPr>
      <t xml:space="preserve">19:30  수목소독 안내방송
</t>
    </r>
    <phoneticPr fontId="5" type="noConversion"/>
  </si>
  <si>
    <t>차주(010-4342-1897)와 통화안됨 -&gt; CCTV 열람 결과(119-2호기 21F 왼쪽 세대) 2101호 지인으로 확인  -&gt; 민원인 내용전달</t>
    <phoneticPr fontId="5" type="noConversion"/>
  </si>
  <si>
    <t>야2</t>
    <phoneticPr fontId="5" type="noConversion"/>
  </si>
  <si>
    <t>완료B</t>
    <phoneticPr fontId="5" type="noConversion"/>
  </si>
  <si>
    <t>17:32</t>
    <phoneticPr fontId="5" type="noConversion"/>
  </si>
  <si>
    <t>130-1001</t>
    <phoneticPr fontId="5" type="noConversion"/>
  </si>
  <si>
    <t>1101에서 아이들이 뛴다는 민원</t>
    <phoneticPr fontId="5" type="noConversion"/>
  </si>
  <si>
    <t xml:space="preserve">IP 통화 --&gt;  자제요청 </t>
    <phoneticPr fontId="5" type="noConversion"/>
  </si>
  <si>
    <t>18:59</t>
    <phoneticPr fontId="5" type="noConversion"/>
  </si>
  <si>
    <t>122-B1</t>
    <phoneticPr fontId="5" type="noConversion"/>
  </si>
  <si>
    <t>인터폰 작동이 안된다는 민원</t>
    <phoneticPr fontId="5" type="noConversion"/>
  </si>
  <si>
    <t>초소대원 출동 --&gt; 리셋후 정상작동 완료</t>
    <phoneticPr fontId="5" type="noConversion"/>
  </si>
  <si>
    <t>133-2103</t>
    <phoneticPr fontId="5" type="noConversion"/>
  </si>
  <si>
    <t>2203에서 아이들이 뛴다는 민원</t>
    <phoneticPr fontId="5" type="noConversion"/>
  </si>
  <si>
    <t>초소대원 출동 --&gt; 자제요청 확인</t>
    <phoneticPr fontId="5" type="noConversion"/>
  </si>
  <si>
    <t>20:13</t>
    <phoneticPr fontId="5" type="noConversion"/>
  </si>
  <si>
    <t>127동</t>
    <phoneticPr fontId="5" type="noConversion"/>
  </si>
  <si>
    <t>초소대원 출동 --&gt; 후송후 출차</t>
    <phoneticPr fontId="5" type="noConversion"/>
  </si>
  <si>
    <t>학생이 쓰러져있어서 신고받고 구급차 입차</t>
    <phoneticPr fontId="5" type="noConversion"/>
  </si>
  <si>
    <t>20:49</t>
    <phoneticPr fontId="5" type="noConversion"/>
  </si>
  <si>
    <t>135-801</t>
    <phoneticPr fontId="5" type="noConversion"/>
  </si>
  <si>
    <t>IP 했으나 연락받지 않음. 이후 추가 민원 없음</t>
    <phoneticPr fontId="5" type="noConversion"/>
  </si>
  <si>
    <t>서광석</t>
    <phoneticPr fontId="5" type="noConversion"/>
  </si>
  <si>
    <t>위층이 시끄럽다는 민원</t>
    <phoneticPr fontId="5" type="noConversion"/>
  </si>
  <si>
    <t>21:05</t>
    <phoneticPr fontId="5" type="noConversion"/>
  </si>
  <si>
    <t>류정희</t>
    <phoneticPr fontId="5" type="noConversion"/>
  </si>
  <si>
    <t>21:32</t>
    <phoneticPr fontId="5" type="noConversion"/>
  </si>
  <si>
    <t>144-1702</t>
    <phoneticPr fontId="5" type="noConversion"/>
  </si>
  <si>
    <t>1802에서 아이들이 뛰는 민원</t>
    <phoneticPr fontId="5" type="noConversion"/>
  </si>
  <si>
    <t>22:12</t>
    <phoneticPr fontId="5" type="noConversion"/>
  </si>
  <si>
    <t>130-1302</t>
    <phoneticPr fontId="5" type="noConversion"/>
  </si>
  <si>
    <t>홈넷</t>
    <phoneticPr fontId="5" type="noConversion"/>
  </si>
  <si>
    <t>비상_안방 해재</t>
    <phoneticPr fontId="5" type="noConversion"/>
  </si>
  <si>
    <t>IP 통화 --&gt; 세대원 오작동</t>
    <phoneticPr fontId="5" type="noConversion"/>
  </si>
  <si>
    <t>22:19</t>
    <phoneticPr fontId="5" type="noConversion"/>
  </si>
  <si>
    <t>127-1801</t>
    <phoneticPr fontId="5" type="noConversion"/>
  </si>
  <si>
    <t>22:22</t>
    <phoneticPr fontId="5" type="noConversion"/>
  </si>
  <si>
    <t>107-B2</t>
    <phoneticPr fontId="5" type="noConversion"/>
  </si>
  <si>
    <t>주차차량</t>
    <phoneticPr fontId="5" type="noConversion"/>
  </si>
  <si>
    <t>40로1392 포르쉐 차량이 경보음이 울린다는 민원</t>
    <phoneticPr fontId="5" type="noConversion"/>
  </si>
  <si>
    <t xml:space="preserve">IP 통화 --&gt; 차주에게 내용전달 </t>
    <phoneticPr fontId="5" type="noConversion"/>
  </si>
  <si>
    <t>8초소 지상게이트 입차</t>
    <phoneticPr fontId="5" type="noConversion"/>
  </si>
  <si>
    <t>초소대원 출동 --&gt; 환자 후송 출차</t>
    <phoneticPr fontId="5" type="noConversion"/>
  </si>
  <si>
    <t>00:45</t>
    <phoneticPr fontId="5" type="noConversion"/>
  </si>
  <si>
    <t>122-602</t>
    <phoneticPr fontId="5" type="noConversion"/>
  </si>
  <si>
    <t>06:18</t>
    <phoneticPr fontId="5" type="noConversion"/>
  </si>
  <si>
    <t>입주민 가슴통증으로 구급차 입차.</t>
    <phoneticPr fontId="5" type="noConversion"/>
  </si>
  <si>
    <t>초소대원 출동 --&gt; 구급차 출차</t>
    <phoneticPr fontId="5" type="noConversion"/>
  </si>
  <si>
    <t xml:space="preserve">A. 3/26 106-2402 취객건 ①C조 대원에게 감사, 취객에게는 ②칼맞을 뻔 했으니 앞으로 조심하라고 내용전달 요망
A. 130동 산책로 고양이집 잘 안보이는 곳으로 이동조치 민원(3/28(월) 주간조 (C조) 지원센터 문의 후 처리 요망)
ⒷC조 자가격리자 보안근무자 란에 날짜 확인 요청
Ⓑ지하주차장F B1F-17 -&gt;지속적으로 울림
Ⓑ'지하주차장 화재수신반  지하주차장F B1F-17에서 화재비상 경보발생 --&gt; 계속경보발생으로 복구하지 않았음--&gt; 방재과장한테 내용 전달 바람
</t>
    <phoneticPr fontId="5" type="noConversion"/>
  </si>
  <si>
    <t>월</t>
    <phoneticPr fontId="5" type="noConversion"/>
  </si>
  <si>
    <t>주1</t>
    <phoneticPr fontId="5" type="noConversion"/>
  </si>
  <si>
    <t>07:53</t>
    <phoneticPr fontId="5" type="noConversion"/>
  </si>
  <si>
    <t>138-2804</t>
    <phoneticPr fontId="5" type="noConversion"/>
  </si>
  <si>
    <t>순찰보고</t>
    <phoneticPr fontId="5" type="noConversion"/>
  </si>
  <si>
    <t>도배업체 E/V 자재옮김</t>
    <phoneticPr fontId="5" type="noConversion"/>
  </si>
  <si>
    <t>9시이후로 작업시작안내함</t>
    <phoneticPr fontId="5" type="noConversion"/>
  </si>
  <si>
    <t>116-102</t>
    <phoneticPr fontId="5" type="noConversion"/>
  </si>
  <si>
    <t>합판자재 E/V 자재옮김</t>
    <phoneticPr fontId="5" type="noConversion"/>
  </si>
  <si>
    <t>보양재하지 않고 옮김 2차 경고조치함</t>
    <phoneticPr fontId="5" type="noConversion"/>
  </si>
  <si>
    <t>09:07</t>
    <phoneticPr fontId="5" type="noConversion"/>
  </si>
  <si>
    <t>윤현석</t>
    <phoneticPr fontId="5" type="noConversion"/>
  </si>
  <si>
    <t>완료C</t>
    <phoneticPr fontId="5" type="noConversion"/>
  </si>
  <si>
    <t>112-403</t>
    <phoneticPr fontId="5" type="noConversion"/>
  </si>
  <si>
    <t>09:53</t>
    <phoneticPr fontId="5" type="noConversion"/>
  </si>
  <si>
    <t>금고비상</t>
    <phoneticPr fontId="5" type="noConversion"/>
  </si>
  <si>
    <t>10:02</t>
    <phoneticPr fontId="5" type="noConversion"/>
  </si>
  <si>
    <t>긴급차량</t>
    <phoneticPr fontId="5" type="noConversion"/>
  </si>
  <si>
    <t>8초소</t>
    <phoneticPr fontId="5" type="noConversion"/>
  </si>
  <si>
    <t>121동 119구급차량 입차 2903 복통호소로 구급차 입차함</t>
    <phoneticPr fontId="5" type="noConversion"/>
  </si>
  <si>
    <t>성모병원 후송,8초소 출차</t>
    <phoneticPr fontId="5" type="noConversion"/>
  </si>
  <si>
    <t>인테리어업체 실수로 확인</t>
    <phoneticPr fontId="5" type="noConversion"/>
  </si>
  <si>
    <t>128-4F</t>
    <phoneticPr fontId="5" type="noConversion"/>
  </si>
  <si>
    <t>11:26</t>
    <phoneticPr fontId="5" type="noConversion"/>
  </si>
  <si>
    <t>화재경보</t>
    <phoneticPr fontId="5" type="noConversion"/>
  </si>
  <si>
    <t>128-4F 화재경보</t>
    <phoneticPr fontId="5" type="noConversion"/>
  </si>
  <si>
    <t>11:27</t>
    <phoneticPr fontId="5" type="noConversion"/>
  </si>
  <si>
    <t>108동 앞</t>
    <phoneticPr fontId="5" type="noConversion"/>
  </si>
  <si>
    <t>108동 앞 놀이터 타어린이집에서 놀이터에서 너무 시끄럽다는 민원 생활지원센터 금잔디 서무주임 내용전달요청건</t>
    <phoneticPr fontId="5" type="noConversion"/>
  </si>
  <si>
    <t>3초소 원종엄 대원 내용전달완료</t>
    <phoneticPr fontId="5" type="noConversion"/>
  </si>
  <si>
    <t>7초소 대원 출동 &amp; 방재과장 내용전달완료 402호 이상없음 403호는 10분뒤에 확인가능하다고 함--&gt; 못 온다고 센터로 연락옴 401호 입주민부재중,방재과장 확인결과 이상없음</t>
    <phoneticPr fontId="5" type="noConversion"/>
  </si>
  <si>
    <t>12:08</t>
    <phoneticPr fontId="5" type="noConversion"/>
  </si>
  <si>
    <t>133동</t>
    <phoneticPr fontId="5" type="noConversion"/>
  </si>
  <si>
    <t>승강기 1.2호라인 소음으로 민원접수</t>
    <phoneticPr fontId="5" type="noConversion"/>
  </si>
  <si>
    <t>엘베 신고 완료</t>
    <phoneticPr fontId="5" type="noConversion"/>
  </si>
  <si>
    <t>소음</t>
    <phoneticPr fontId="5" type="noConversion"/>
  </si>
  <si>
    <t>103-1,2 EV</t>
    <phoneticPr fontId="5" type="noConversion"/>
  </si>
  <si>
    <t>생활지원센터 금잔디 서무주임 손소독제 보충요청</t>
    <phoneticPr fontId="5" type="noConversion"/>
  </si>
  <si>
    <t>12:10</t>
    <phoneticPr fontId="5" type="noConversion"/>
  </si>
  <si>
    <t>12:20</t>
    <phoneticPr fontId="5" type="noConversion"/>
  </si>
  <si>
    <t>12:30</t>
    <phoneticPr fontId="5" type="noConversion"/>
  </si>
  <si>
    <t>보충완료</t>
    <phoneticPr fontId="5" type="noConversion"/>
  </si>
  <si>
    <r>
      <rPr>
        <b/>
        <sz val="10"/>
        <rFont val="맑은 고딕"/>
        <family val="3"/>
        <charset val="129"/>
        <scheme val="minor"/>
      </rPr>
      <t>A.</t>
    </r>
    <r>
      <rPr>
        <sz val="10"/>
        <rFont val="맑은 고딕"/>
        <family val="3"/>
        <charset val="129"/>
        <scheme val="minor"/>
      </rPr>
      <t xml:space="preserve"> 3/26 106-2402 취객건 ① C조 대원에게 감사, 취객에게는 ②칼맞을 뻔 했으니 앞으로 조심하라고 내용전달 요망(민원인: 010-6762-0826)
</t>
    </r>
    <r>
      <rPr>
        <b/>
        <sz val="10"/>
        <color theme="1"/>
        <rFont val="맑은 고딕"/>
        <family val="3"/>
        <charset val="129"/>
        <scheme val="minor"/>
      </rPr>
      <t>108-2402 (010-9020-3921) 4차 전화 완료--&gt;피드백도 3차 완료</t>
    </r>
    <r>
      <rPr>
        <sz val="10"/>
        <rFont val="맑은 고딕"/>
        <family val="3"/>
        <charset val="129"/>
        <scheme val="minor"/>
      </rPr>
      <t xml:space="preserve">
</t>
    </r>
    <r>
      <rPr>
        <b/>
        <sz val="10"/>
        <rFont val="맑은 고딕"/>
        <family val="3"/>
        <charset val="129"/>
        <scheme val="minor"/>
      </rPr>
      <t>A.</t>
    </r>
    <r>
      <rPr>
        <sz val="10"/>
        <rFont val="맑은 고딕"/>
        <family val="3"/>
        <charset val="129"/>
        <scheme val="minor"/>
      </rPr>
      <t xml:space="preserve"> 130동 산책로 고양이집 잘 안보이는 곳으로 이동조치 민원(3/28(월) 주간조 (C조) 지원센터 문의 후 처리 요망) -&gt; </t>
    </r>
    <r>
      <rPr>
        <b/>
        <sz val="10"/>
        <color theme="1"/>
        <rFont val="맑은 고딕"/>
        <family val="3"/>
        <charset val="129"/>
        <scheme val="minor"/>
      </rPr>
      <t>이윤정 경리주임 내용전달완료</t>
    </r>
    <r>
      <rPr>
        <sz val="10"/>
        <rFont val="맑은 고딕"/>
        <family val="3"/>
        <charset val="129"/>
        <scheme val="minor"/>
      </rPr>
      <t xml:space="preserve">
</t>
    </r>
    <r>
      <rPr>
        <b/>
        <sz val="10"/>
        <rFont val="맑은 고딕"/>
        <family val="3"/>
        <charset val="129"/>
        <scheme val="minor"/>
      </rPr>
      <t>B.</t>
    </r>
    <r>
      <rPr>
        <sz val="10"/>
        <rFont val="맑은 고딕"/>
        <family val="3"/>
        <charset val="129"/>
        <scheme val="minor"/>
      </rPr>
      <t xml:space="preserve"> 지하주차장F B1F-17 -&gt; 지속적으로 울림
</t>
    </r>
    <r>
      <rPr>
        <b/>
        <sz val="10"/>
        <rFont val="맑은 고딕"/>
        <family val="3"/>
        <charset val="129"/>
        <scheme val="minor"/>
      </rPr>
      <t>B.</t>
    </r>
    <r>
      <rPr>
        <sz val="10"/>
        <rFont val="맑은 고딕"/>
        <family val="3"/>
        <charset val="129"/>
        <scheme val="minor"/>
      </rPr>
      <t xml:space="preserve"> 지하주차장 화재수신반  지하주차장F B1F-17에서 화재비상 경보발생 
  --&gt; 계속경보발생으로 복구하지 않았음--&gt; </t>
    </r>
    <r>
      <rPr>
        <b/>
        <sz val="10"/>
        <rFont val="맑은 고딕"/>
        <family val="3"/>
        <charset val="129"/>
        <scheme val="minor"/>
      </rPr>
      <t xml:space="preserve">방재과장한테 내용 전달 완료
</t>
    </r>
    <phoneticPr fontId="5" type="noConversion"/>
  </si>
  <si>
    <t>13:54</t>
    <phoneticPr fontId="5" type="noConversion"/>
  </si>
  <si>
    <t>주차연락</t>
    <phoneticPr fontId="5" type="noConversion"/>
  </si>
  <si>
    <t>차주연락하여 차량이동요청함</t>
    <phoneticPr fontId="5" type="noConversion"/>
  </si>
  <si>
    <t>제네시스 141호 1309 불법주차해서 차를 못뺀다며 항의옴 010-2241-1626</t>
    <phoneticPr fontId="5" type="noConversion"/>
  </si>
  <si>
    <t>13:59</t>
    <phoneticPr fontId="5" type="noConversion"/>
  </si>
  <si>
    <t>133-1 EV</t>
    <phoneticPr fontId="5" type="noConversion"/>
  </si>
  <si>
    <t>FMLG</t>
    <phoneticPr fontId="5" type="noConversion"/>
  </si>
  <si>
    <t>가이드롤러 교체작업으로 30분동안 사용중지 안내방송요청</t>
    <phoneticPr fontId="5" type="noConversion"/>
  </si>
  <si>
    <t>133동 12라인 방송실시</t>
    <phoneticPr fontId="5" type="noConversion"/>
  </si>
  <si>
    <t>C. 운영사무실 서버 데이터 바이러스 유입으로 데이터유실됨</t>
    <phoneticPr fontId="5" type="noConversion"/>
  </si>
  <si>
    <t>14:28</t>
    <phoneticPr fontId="5" type="noConversion"/>
  </si>
  <si>
    <t>교체작업완료하여 승강기 사용가능 안내방송요청</t>
    <phoneticPr fontId="5" type="noConversion"/>
  </si>
  <si>
    <t>14:34</t>
    <phoneticPr fontId="5" type="noConversion"/>
  </si>
  <si>
    <t>117동 옥상문</t>
    <phoneticPr fontId="5" type="noConversion"/>
  </si>
  <si>
    <t>옥상문개방</t>
    <phoneticPr fontId="5" type="noConversion"/>
  </si>
  <si>
    <t>포스코 옥상문 개방요청</t>
    <phoneticPr fontId="5" type="noConversion"/>
  </si>
  <si>
    <t>5초소 건너편 사진촬영 후 철수</t>
    <phoneticPr fontId="5" type="noConversion"/>
  </si>
  <si>
    <t>주차단속   2대,  이동주차  대, 경고장발부  2대</t>
    <phoneticPr fontId="5" type="noConversion"/>
  </si>
  <si>
    <t>117-9F</t>
    <phoneticPr fontId="5" type="noConversion"/>
  </si>
  <si>
    <t>15:05</t>
    <phoneticPr fontId="5" type="noConversion"/>
  </si>
  <si>
    <t>방역작업실시</t>
    <phoneticPr fontId="5" type="noConversion"/>
  </si>
  <si>
    <t>방역실시</t>
    <phoneticPr fontId="5" type="noConversion"/>
  </si>
  <si>
    <t>117-1,2 EV</t>
    <phoneticPr fontId="5" type="noConversion"/>
  </si>
  <si>
    <t>15:33</t>
    <phoneticPr fontId="5" type="noConversion"/>
  </si>
  <si>
    <t>133-12,34</t>
    <phoneticPr fontId="5" type="noConversion"/>
  </si>
  <si>
    <t>옥상문 안닫힘</t>
    <phoneticPr fontId="5" type="noConversion"/>
  </si>
  <si>
    <t>15:35</t>
    <phoneticPr fontId="5" type="noConversion"/>
  </si>
  <si>
    <t>방재과장 내용전달완료</t>
    <phoneticPr fontId="5" type="noConversion"/>
  </si>
  <si>
    <t>119-702</t>
    <phoneticPr fontId="5" type="noConversion"/>
  </si>
  <si>
    <t>15:45</t>
    <phoneticPr fontId="5" type="noConversion"/>
  </si>
  <si>
    <t>ip확인--&gt;입주민 실수</t>
    <phoneticPr fontId="5" type="noConversion"/>
  </si>
  <si>
    <t>112-201</t>
    <phoneticPr fontId="5" type="noConversion"/>
  </si>
  <si>
    <t>16:00</t>
    <phoneticPr fontId="5" type="noConversion"/>
  </si>
  <si>
    <t>시설물</t>
    <phoneticPr fontId="5" type="noConversion"/>
  </si>
  <si>
    <t>홈넷 작동이 이상하다함 / 02-595-4522</t>
    <phoneticPr fontId="5" type="noConversion"/>
  </si>
  <si>
    <t>16:15</t>
    <phoneticPr fontId="5" type="noConversion"/>
  </si>
  <si>
    <t>142-b2f</t>
    <phoneticPr fontId="5" type="noConversion"/>
  </si>
  <si>
    <t>거수자</t>
    <phoneticPr fontId="5" type="noConversion"/>
  </si>
  <si>
    <t>다른 차량 타이어 구멍내는 것으로 추정되는 거동수상자 있음
010-6495-5310</t>
    <phoneticPr fontId="5" type="noConversion"/>
  </si>
  <si>
    <t>상황실대원 출동--&gt;점검후A/S 접수해드림</t>
    <phoneticPr fontId="5" type="noConversion"/>
  </si>
  <si>
    <t>진행중</t>
    <phoneticPr fontId="5" type="noConversion"/>
  </si>
  <si>
    <t>야1</t>
    <phoneticPr fontId="5" type="noConversion"/>
  </si>
  <si>
    <t>142-B2</t>
    <phoneticPr fontId="5" type="noConversion"/>
  </si>
  <si>
    <t>상황실대원 출동--&gt; 125가1893 피해차량 확인</t>
    <phoneticPr fontId="5" type="noConversion"/>
  </si>
  <si>
    <t>16:52</t>
    <phoneticPr fontId="5" type="noConversion"/>
  </si>
  <si>
    <t>2401호가 방문,인터폰금지 세대로, 안내 방송 및 층간소음 분쟁위원회를 안내해드림</t>
    <phoneticPr fontId="5" type="noConversion"/>
  </si>
  <si>
    <t>135-1601</t>
  </si>
  <si>
    <t>17:16</t>
    <phoneticPr fontId="5" type="noConversion"/>
  </si>
  <si>
    <t>3/23 모르는차량(185러 8688)입차 했다는 민원 (3/17,3/23)</t>
    <phoneticPr fontId="5" type="noConversion"/>
  </si>
  <si>
    <t>17:40</t>
    <phoneticPr fontId="5" type="noConversion"/>
  </si>
  <si>
    <t>원형도로</t>
    <phoneticPr fontId="5" type="noConversion"/>
  </si>
  <si>
    <t>3/25 교통사고로 병원에 있는 환자(여, 010-4349-7716)가 보험사 CCTV 확인 요청</t>
    <phoneticPr fontId="5" type="noConversion"/>
  </si>
  <si>
    <t>보험사에서 공문지참하여 지원센터 접수후 상황실에서 CCTV 확인가능하다고 안내</t>
    <phoneticPr fontId="5" type="noConversion"/>
  </si>
  <si>
    <t>19:00</t>
    <phoneticPr fontId="5" type="noConversion"/>
  </si>
  <si>
    <t>소방시설점검 실시 안내방송</t>
    <phoneticPr fontId="5" type="noConversion"/>
  </si>
  <si>
    <t>19:30</t>
    <phoneticPr fontId="5" type="noConversion"/>
  </si>
  <si>
    <t>자이안센터 예약자 확인 요청 안내</t>
    <phoneticPr fontId="5" type="noConversion"/>
  </si>
  <si>
    <t>도시가스 계량기 교체 안내</t>
    <phoneticPr fontId="5" type="noConversion"/>
  </si>
  <si>
    <t>18:15</t>
    <phoneticPr fontId="5" type="noConversion"/>
  </si>
  <si>
    <t>15:40경 베리스타운 오마뎅 앞에서 삼성 흰색 휴대폰 분실(어머님 010-8951-9878)</t>
    <phoneticPr fontId="5" type="noConversion"/>
  </si>
  <si>
    <t>분실물</t>
    <phoneticPr fontId="5" type="noConversion"/>
  </si>
  <si>
    <t>130-2202</t>
    <phoneticPr fontId="5" type="noConversion"/>
  </si>
  <si>
    <t>베리타스타운 상가 관리실로 문의 안내</t>
    <phoneticPr fontId="5" type="noConversion"/>
  </si>
  <si>
    <t>116-2401</t>
    <phoneticPr fontId="5" type="noConversion"/>
  </si>
  <si>
    <t>18:05</t>
    <phoneticPr fontId="5" type="noConversion"/>
  </si>
  <si>
    <t>우편물</t>
    <phoneticPr fontId="5" type="noConversion"/>
  </si>
  <si>
    <t>상황실 이대진 대원 출동 -&gt; 투입 완료</t>
    <phoneticPr fontId="5" type="noConversion"/>
  </si>
  <si>
    <t>18:34</t>
    <phoneticPr fontId="5" type="noConversion"/>
  </si>
  <si>
    <t>106-903</t>
    <phoneticPr fontId="5" type="noConversion"/>
  </si>
  <si>
    <t>106동 18층 비상계단에 쓰레기가 무단투기되어 있다는 민원(민원인: 010-3107-6652)</t>
    <phoneticPr fontId="5" type="noConversion"/>
  </si>
  <si>
    <t>18:54</t>
    <phoneticPr fontId="5" type="noConversion"/>
  </si>
  <si>
    <t>110-1F</t>
    <phoneticPr fontId="5" type="noConversion"/>
  </si>
  <si>
    <t>벽등</t>
    <phoneticPr fontId="5" type="noConversion"/>
  </si>
  <si>
    <t>공동현관문 앞 벽등 하나 고장</t>
    <phoneticPr fontId="5" type="noConversion"/>
  </si>
  <si>
    <t>128-18F</t>
    <phoneticPr fontId="5" type="noConversion"/>
  </si>
  <si>
    <t>상황실 이대진 대원 출동 -&gt; 특이사항 없음</t>
    <phoneticPr fontId="5" type="noConversion"/>
  </si>
  <si>
    <t>19:35</t>
    <phoneticPr fontId="5" type="noConversion"/>
  </si>
  <si>
    <t>117-802</t>
    <phoneticPr fontId="5" type="noConversion"/>
  </si>
  <si>
    <t>방범_금고</t>
    <phoneticPr fontId="5" type="noConversion"/>
  </si>
  <si>
    <t>기기 오작동</t>
    <phoneticPr fontId="5" type="noConversion"/>
  </si>
  <si>
    <t>105~107동</t>
    <phoneticPr fontId="5" type="noConversion"/>
  </si>
  <si>
    <t>19:45</t>
    <phoneticPr fontId="5" type="noConversion"/>
  </si>
  <si>
    <t>116-B1</t>
    <phoneticPr fontId="5" type="noConversion"/>
  </si>
  <si>
    <t>호출X</t>
    <phoneticPr fontId="5" type="noConversion"/>
  </si>
  <si>
    <t>16:15 신고 피해자가 사건 취소(010-9083-3289)</t>
    <phoneticPr fontId="5" type="noConversion"/>
  </si>
  <si>
    <t>적치물</t>
    <phoneticPr fontId="5" type="noConversion"/>
  </si>
  <si>
    <t>21:57</t>
    <phoneticPr fontId="5" type="noConversion"/>
  </si>
  <si>
    <t>132-1802</t>
    <phoneticPr fontId="5" type="noConversion"/>
  </si>
  <si>
    <t>홈넷</t>
    <phoneticPr fontId="5" type="noConversion"/>
  </si>
  <si>
    <t>비상_안방</t>
    <phoneticPr fontId="5" type="noConversion"/>
  </si>
  <si>
    <t>IP 연락 -&gt; 입주민 오작동</t>
    <phoneticPr fontId="5" type="noConversion"/>
  </si>
  <si>
    <t>23:07</t>
    <phoneticPr fontId="5" type="noConversion"/>
  </si>
  <si>
    <t>124-203</t>
    <phoneticPr fontId="5" type="noConversion"/>
  </si>
  <si>
    <t>비상_욕실</t>
    <phoneticPr fontId="5" type="noConversion"/>
  </si>
  <si>
    <t>이종화</t>
    <phoneticPr fontId="5" type="noConversion"/>
  </si>
  <si>
    <t>상황실 이대진 대원 지원센터 내용전달 및 135-1601를 135-1903로 수정 완료</t>
    <phoneticPr fontId="5" type="noConversion"/>
  </si>
  <si>
    <t>우편물(고지서) 19시전 세대 우편함에 투입 요청(지원센터)</t>
    <phoneticPr fontId="5" type="noConversion"/>
  </si>
  <si>
    <t>3초소 원형준 대원 출동 -&gt; 비상계단 18층은 쓰레기 없음, 19층의 적치물(재활용 및 폐기물(소파))은 1901호, 17층의 적치물(재활용)은 1701호로 확인 -&gt; 각 세대에 처리 요청 -&gt; 빠른 시일내에 처리하겠다고 함(소파는 사무실로 옮길 예정이라 함) -&gt; 민원인에 내용 전달 -&gt; 민원인이 며칠후에 확인해 본다고 함</t>
    <phoneticPr fontId="5" type="noConversion"/>
  </si>
  <si>
    <r>
      <t xml:space="preserve">A. 3/26 106-2402 취객건 ① C조 대원에게 감사, 취객에게는 ②칼맞을 뻔 했으니 앞으로 조심하라고 내용전달 요망(민원인: 010-6762-0826)
108-2402 (010-9020-3921) 4차 전화 완료--&gt;피드백도 3차 완료
A. 130동 산책로 고양이집 잘 안보이는 곳으로 이동조치 민원(3/28(월) 주간조 (C조) 지원센터 문의 후 처리 요망) -&gt; 이윤정 경리주임 내용전달완료
B. 지하주차장F B1F-17 -&gt; 지속적으로 울림
B. 지하주차장 화재수신반  지하주차장F B1F-17에서 화재비상 경보발생 
  --&gt; 계속경보발생으로 복구하지 않았음--&gt; </t>
    </r>
    <r>
      <rPr>
        <b/>
        <sz val="10"/>
        <rFont val="맑은 고딕"/>
        <family val="3"/>
        <charset val="129"/>
        <scheme val="minor"/>
      </rPr>
      <t>방재과장한테 내용 전달 완료</t>
    </r>
    <r>
      <rPr>
        <sz val="10"/>
        <rFont val="맑은 고딕"/>
        <family val="3"/>
        <charset val="129"/>
        <scheme val="minor"/>
      </rPr>
      <t xml:space="preserve">
C. 운영사무실 서버 데이터 바이러스 유입으로 데이터유실됨</t>
    </r>
    <phoneticPr fontId="5" type="noConversion"/>
  </si>
  <si>
    <r>
      <t xml:space="preserve">※ 3/25(금) ~ 3/30(수) 19:00  소방시설점검 실시 안내방송
A. 손소독제 3개 남음
A. 3/25 교통사고로 병원에 있는 환자(여, 010-4349-7716)가 보험사 CCTV 확인 요청
A. 자이안센터 전산프로그램 3/28(월) 랜섬웨어 감염 -&gt; 3/22(화)~3/27(일) 사이 예약한 게스트룸, 독서실, 아트룸 내역 소실 -&gt; 3/31(목) 18시까지 예약 확인 및 재예약 -&gt; 민원인에게 '운영팀 문의' 안내
A. 3/29(화) 09:30~19:00 5년 경과 계량기 방문 교체 실시(105, 106, 107동)
A. 냉동기 세관공사업체 선정 입찰공고, 지하창고칸막이 설치업체 선정 입찰공고, 산책로 보수공사업체 선정 입찰공고 (총 3종) -&gt; 문서통제 기한 2022. 03. 28. -&gt; </t>
    </r>
    <r>
      <rPr>
        <b/>
        <sz val="10"/>
        <rFont val="맑은 고딕"/>
        <family val="3"/>
        <charset val="129"/>
        <scheme val="minor"/>
      </rPr>
      <t>주간조(C조) 지원센터 문의 요망</t>
    </r>
    <phoneticPr fontId="5" type="noConversion"/>
  </si>
  <si>
    <t>15:43</t>
    <phoneticPr fontId="5" type="noConversion"/>
  </si>
  <si>
    <t>농구골대 그물 교체요청</t>
    <phoneticPr fontId="5" type="noConversion"/>
  </si>
  <si>
    <t>08:00</t>
    <phoneticPr fontId="5" type="noConversion"/>
  </si>
  <si>
    <t>120동 풋살장</t>
    <phoneticPr fontId="5" type="noConversion"/>
  </si>
  <si>
    <t>교체요청</t>
    <phoneticPr fontId="5" type="noConversion"/>
  </si>
  <si>
    <t>erp등록완료</t>
    <phoneticPr fontId="5" type="noConversion"/>
  </si>
  <si>
    <t>윤현석</t>
    <phoneticPr fontId="5" type="noConversion"/>
  </si>
  <si>
    <t>완료C</t>
    <phoneticPr fontId="5" type="noConversion"/>
  </si>
  <si>
    <t>09:40</t>
    <phoneticPr fontId="5" type="noConversion"/>
  </si>
  <si>
    <t>135동</t>
    <phoneticPr fontId="5" type="noConversion"/>
  </si>
  <si>
    <t>분실물</t>
    <phoneticPr fontId="5" type="noConversion"/>
  </si>
  <si>
    <t xml:space="preserve">검정색 캥거루가방 010-6455-9357 </t>
    <phoneticPr fontId="5" type="noConversion"/>
  </si>
  <si>
    <t>습득시 연락드린다고 안내함</t>
    <phoneticPr fontId="5" type="noConversion"/>
  </si>
  <si>
    <t>주차단속   20대,  이동주차  대, 경고장발부  20대</t>
    <phoneticPr fontId="5" type="noConversion"/>
  </si>
  <si>
    <t>11:05</t>
    <phoneticPr fontId="5" type="noConversion"/>
  </si>
  <si>
    <t>109-601</t>
    <phoneticPr fontId="5" type="noConversion"/>
  </si>
  <si>
    <t>층간소음</t>
    <phoneticPr fontId="5" type="noConversion"/>
  </si>
  <si>
    <r>
      <t xml:space="preserve">
</t>
    </r>
    <r>
      <rPr>
        <sz val="10"/>
        <color rgb="FF0000FF"/>
        <rFont val="맑은 고딕"/>
        <family val="3"/>
        <charset val="129"/>
        <scheme val="minor"/>
      </rPr>
      <t>A. 자이안센터 전산프로그램 3/28(월) 랜섬웨어 감염 -&gt; 3/22(화)~3/27(일) 사이 예약한 게스트룸, 독서실, 아트룸 내역 소실 -&gt; 3/31(목) 18시까지 예약 확인 및 재예약 -&gt; 민원인에게 '운영팀 문의' 안내</t>
    </r>
    <r>
      <rPr>
        <sz val="10"/>
        <rFont val="맑은 고딕"/>
        <family val="3"/>
        <charset val="129"/>
        <scheme val="minor"/>
      </rPr>
      <t xml:space="preserve">
</t>
    </r>
    <r>
      <rPr>
        <sz val="10"/>
        <color rgb="FF0000FF"/>
        <rFont val="맑은 고딕"/>
        <family val="3"/>
        <charset val="129"/>
        <scheme val="minor"/>
      </rPr>
      <t xml:space="preserve">A. 3/29(화) 09:30~19:00 5년 경과 계량기 방문 교체 실시(105, 106, 107동)--
</t>
    </r>
    <r>
      <rPr>
        <sz val="10"/>
        <rFont val="맑은 고딕"/>
        <family val="3"/>
        <charset val="129"/>
        <scheme val="minor"/>
      </rPr>
      <t>A. 냉동기 세관공사업체 선정 입찰공고, 지하창고칸막이 설치업체 선정 입찰공고, 산책로 보수공사업체 선정 입찰공고 (총 3종) -&gt; 문서통제 기한 2022. 03. 28. -&gt;</t>
    </r>
    <r>
      <rPr>
        <sz val="10"/>
        <color rgb="FF0000FF"/>
        <rFont val="맑은 고딕"/>
        <family val="3"/>
        <charset val="129"/>
        <scheme val="minor"/>
      </rPr>
      <t xml:space="preserve"> </t>
    </r>
    <r>
      <rPr>
        <b/>
        <sz val="10"/>
        <color rgb="FF0000FF"/>
        <rFont val="맑은 고딕"/>
        <family val="3"/>
        <charset val="129"/>
        <scheme val="minor"/>
      </rPr>
      <t>주간조(C조) 지원센터 문의 요망</t>
    </r>
    <phoneticPr fontId="5" type="noConversion"/>
  </si>
  <si>
    <t>윗층 너무 시끄러워요 / 세대로 전화연락요청함  010-8619-3301</t>
    <phoneticPr fontId="5" type="noConversion"/>
  </si>
  <si>
    <t>701호 여010-2636-7901</t>
    <phoneticPr fontId="5" type="noConversion"/>
  </si>
  <si>
    <t>119-1 EV</t>
    <phoneticPr fontId="5" type="noConversion"/>
  </si>
  <si>
    <t>EV점검</t>
    <phoneticPr fontId="5" type="noConversion"/>
  </si>
  <si>
    <t>119-1 EV 갑자기 작동이 안된단다며 점검요청 CRT감시반 고장 팝업뜸</t>
    <phoneticPr fontId="5" type="noConversion"/>
  </si>
  <si>
    <t>13:09</t>
    <phoneticPr fontId="5" type="noConversion"/>
  </si>
  <si>
    <t>FMLG 접수완료 -&gt; 이상없음  010-9848-2421 FMLG점검원</t>
    <phoneticPr fontId="5" type="noConversion"/>
  </si>
  <si>
    <t>원촌초앞</t>
    <phoneticPr fontId="5" type="noConversion"/>
  </si>
  <si>
    <t>퇴출요청</t>
    <phoneticPr fontId="5" type="noConversion"/>
  </si>
  <si>
    <t>솜사탕 장사꾼 퇴출요청 민원</t>
    <phoneticPr fontId="5" type="noConversion"/>
  </si>
  <si>
    <t>14:22</t>
    <phoneticPr fontId="5" type="noConversion"/>
  </si>
  <si>
    <t>상황실 대원 출동 -&gt; 퇴출완료</t>
    <phoneticPr fontId="5" type="noConversion"/>
  </si>
  <si>
    <t>주차단속   0대,  이동주차  대, 경고장발부  0대</t>
    <phoneticPr fontId="5" type="noConversion"/>
  </si>
  <si>
    <t>9577 벤츠차량 주차 이동요청 항상 주차를 출입불편하게 주차한다는 민원</t>
    <phoneticPr fontId="5" type="noConversion"/>
  </si>
  <si>
    <t>15:55</t>
    <phoneticPr fontId="5" type="noConversion"/>
  </si>
  <si>
    <t>106-B1</t>
    <phoneticPr fontId="5" type="noConversion"/>
  </si>
  <si>
    <t>통행불편</t>
    <phoneticPr fontId="5" type="noConversion"/>
  </si>
  <si>
    <t>3초소 원종엄 대원 출동 -&gt; 퇴근하고 이동조치한다고 함</t>
    <phoneticPr fontId="5" type="noConversion"/>
  </si>
  <si>
    <t>16:14</t>
    <phoneticPr fontId="5" type="noConversion"/>
  </si>
  <si>
    <t>8초소</t>
    <phoneticPr fontId="5" type="noConversion"/>
  </si>
  <si>
    <t>긴급사항</t>
    <phoneticPr fontId="5" type="noConversion"/>
  </si>
  <si>
    <t xml:space="preserve">신원미상 입주민 추정되는 어르신 쓰러져 출혈이 심함 </t>
    <phoneticPr fontId="5" type="noConversion"/>
  </si>
  <si>
    <t xml:space="preserve">상황실 및 8,10초소대원 총3명 출동--&gt;119신고 </t>
    <phoneticPr fontId="5" type="noConversion"/>
  </si>
  <si>
    <t>진행중</t>
    <phoneticPr fontId="5" type="noConversion"/>
  </si>
  <si>
    <t>C. 야간 2시 2,3층 게스트룸 앞하고 소등할 것
C. 미화에서 롤휴지수령 5초소 보관중
C. 실무보고서 전화번호 010-XXXX-1234 입력할것,동호수표기 101-***,
   위협적인 언어 쓰지 말것
C. 월간용품 품의서 작성할것
C.</t>
    <phoneticPr fontId="5" type="noConversion"/>
  </si>
  <si>
    <t>화</t>
    <phoneticPr fontId="5" type="noConversion"/>
  </si>
  <si>
    <t>야2</t>
    <phoneticPr fontId="5" type="noConversion"/>
  </si>
  <si>
    <t>16:30</t>
    <phoneticPr fontId="5" type="noConversion"/>
  </si>
  <si>
    <t>이종화</t>
    <phoneticPr fontId="5" type="noConversion"/>
  </si>
  <si>
    <t>완료A</t>
    <phoneticPr fontId="5" type="noConversion"/>
  </si>
  <si>
    <t>8초소 입구쪽 119구급차 도착</t>
    <phoneticPr fontId="5" type="noConversion"/>
  </si>
  <si>
    <t>주요사건</t>
    <phoneticPr fontId="5" type="noConversion"/>
  </si>
  <si>
    <t>17:01</t>
    <phoneticPr fontId="5" type="noConversion"/>
  </si>
  <si>
    <t>120-2802</t>
    <phoneticPr fontId="5" type="noConversion"/>
  </si>
  <si>
    <t>관제업무</t>
    <phoneticPr fontId="5" type="noConversion"/>
  </si>
  <si>
    <t>비상_안방</t>
    <phoneticPr fontId="5" type="noConversion"/>
  </si>
  <si>
    <t>IP 연락 -&gt; 입주민 오작동</t>
    <phoneticPr fontId="5" type="noConversion"/>
  </si>
  <si>
    <t>17:23</t>
    <phoneticPr fontId="5" type="noConversion"/>
  </si>
  <si>
    <t>138동</t>
    <phoneticPr fontId="5" type="noConversion"/>
  </si>
  <si>
    <t>폐건전지</t>
    <phoneticPr fontId="5" type="noConversion"/>
  </si>
  <si>
    <t>138동 폐건전지 및 폐형광등이 6개월간 수거되고 있지 않다는 민원</t>
    <phoneticPr fontId="5" type="noConversion"/>
  </si>
  <si>
    <t xml:space="preserve">서초구청 청소행정과 재활용팀 이민아 주무관(02-2155-6742) 통화 -&gt; 3/30 오전 수거 예정 </t>
    <phoneticPr fontId="5" type="noConversion"/>
  </si>
  <si>
    <t>민원업무</t>
    <phoneticPr fontId="5" type="noConversion"/>
  </si>
  <si>
    <t>어르신(101-1701) 응급처치 후, 16:52 배우자 동승하여 환자 이송 출발 -&gt; 상황실 대원 출동 -&gt; 물청소 실시 -&gt; 병상확보 못하여 17:12 8초소 입차 -&gt; 101-1701 환자 귀가 -&gt; 17:32 2게이트 출차</t>
    <phoneticPr fontId="5" type="noConversion"/>
  </si>
  <si>
    <t>17:38</t>
    <phoneticPr fontId="5" type="noConversion"/>
  </si>
  <si>
    <t>128-12F</t>
    <phoneticPr fontId="5" type="noConversion"/>
  </si>
  <si>
    <t>17:45</t>
    <phoneticPr fontId="5" type="noConversion"/>
  </si>
  <si>
    <t>화재경보</t>
    <phoneticPr fontId="5" type="noConversion"/>
  </si>
  <si>
    <t>17:46</t>
    <phoneticPr fontId="5" type="noConversion"/>
  </si>
  <si>
    <t>120-503</t>
    <phoneticPr fontId="5" type="noConversion"/>
  </si>
  <si>
    <t>상황실 이대진 대원 출동 -&gt; 특이사항없음</t>
    <phoneticPr fontId="5" type="noConversion"/>
  </si>
  <si>
    <t>18:00</t>
    <phoneticPr fontId="5" type="noConversion"/>
  </si>
  <si>
    <t>111동</t>
    <phoneticPr fontId="5" type="noConversion"/>
  </si>
  <si>
    <t>습득물</t>
    <phoneticPr fontId="5" type="noConversion"/>
  </si>
  <si>
    <t>108~110동</t>
    <phoneticPr fontId="5" type="noConversion"/>
  </si>
  <si>
    <t>18:24</t>
    <phoneticPr fontId="5" type="noConversion"/>
  </si>
  <si>
    <t>136-601</t>
    <phoneticPr fontId="5" type="noConversion"/>
  </si>
  <si>
    <t>부동산 중계인(010-2067-6688)이 고객이 일주일째 연락안된다며 IP 연락 요청</t>
    <phoneticPr fontId="5" type="noConversion"/>
  </si>
  <si>
    <t>IP 연락 -&gt; IP 받았지만 수신상태가 좋지않아 통화 불가 -&gt; 민원인 내용전달</t>
    <phoneticPr fontId="5" type="noConversion"/>
  </si>
  <si>
    <t>18:23</t>
    <phoneticPr fontId="5" type="noConversion"/>
  </si>
  <si>
    <t>127-1602</t>
    <phoneticPr fontId="5" type="noConversion"/>
  </si>
  <si>
    <t>폐기물</t>
    <phoneticPr fontId="5" type="noConversion"/>
  </si>
  <si>
    <t>일주일전 대형쓰레기봉투에 악기케이스를 버렸는데, 현재 127동앞에 경고장이 붙은 악기케이스가 본인이 버린 것인지 확인 요청(민원인: 010-8159-0733)</t>
    <phoneticPr fontId="5" type="noConversion"/>
  </si>
  <si>
    <t>확인결과 -&gt; 1602호에서 버린 것이 아닌 것으로 확인(미화팀에서 자전거보관소 옆에 있는 것을 가져다놈) -&gt; 민원인에 내용전달</t>
    <phoneticPr fontId="5" type="noConversion"/>
  </si>
  <si>
    <t>18:40</t>
    <phoneticPr fontId="5" type="noConversion"/>
  </si>
  <si>
    <t>1게이트</t>
    <phoneticPr fontId="5" type="noConversion"/>
  </si>
  <si>
    <t>순찰차</t>
    <phoneticPr fontId="5" type="noConversion"/>
  </si>
  <si>
    <t>순찰목적으로 입차</t>
    <phoneticPr fontId="5" type="noConversion"/>
  </si>
  <si>
    <t>상황실 확인</t>
    <phoneticPr fontId="5" type="noConversion"/>
  </si>
  <si>
    <t>18:56</t>
    <phoneticPr fontId="5" type="noConversion"/>
  </si>
  <si>
    <t>114-2002</t>
    <phoneticPr fontId="5" type="noConversion"/>
  </si>
  <si>
    <t>위층에서 아이들 뛰는 소리 심함</t>
    <phoneticPr fontId="5" type="noConversion"/>
  </si>
  <si>
    <t>IP 연락 -&gt; 자제요청</t>
    <phoneticPr fontId="5" type="noConversion"/>
  </si>
  <si>
    <t>방송완료</t>
    <phoneticPr fontId="5" type="noConversion"/>
  </si>
  <si>
    <t>19:20</t>
    <phoneticPr fontId="5" type="noConversion"/>
  </si>
  <si>
    <t>공사소음</t>
    <phoneticPr fontId="5" type="noConversion"/>
  </si>
  <si>
    <t>139-401</t>
    <phoneticPr fontId="5" type="noConversion"/>
  </si>
  <si>
    <t>공사소음 (주의조치 요망)</t>
    <phoneticPr fontId="5" type="noConversion"/>
  </si>
  <si>
    <t>이대진</t>
    <phoneticPr fontId="5" type="noConversion"/>
  </si>
  <si>
    <t>19:28</t>
    <phoneticPr fontId="5" type="noConversion"/>
  </si>
  <si>
    <t>구급차</t>
    <phoneticPr fontId="5" type="noConversion"/>
  </si>
  <si>
    <t>19:29</t>
    <phoneticPr fontId="5" type="noConversion"/>
  </si>
  <si>
    <t>8게이트</t>
    <phoneticPr fontId="5" type="noConversion"/>
  </si>
  <si>
    <t xml:space="preserve">8초소로 입차 </t>
    <phoneticPr fontId="5" type="noConversion"/>
  </si>
  <si>
    <t>차단바</t>
    <phoneticPr fontId="5" type="noConversion"/>
  </si>
  <si>
    <t>19:53</t>
    <phoneticPr fontId="5" type="noConversion"/>
  </si>
  <si>
    <t>133B1</t>
    <phoneticPr fontId="5" type="noConversion"/>
  </si>
  <si>
    <t>주차단속</t>
    <phoneticPr fontId="5" type="noConversion"/>
  </si>
  <si>
    <t>불법 주차차량010-2031-7793 이동 주차 요청 민원인 (010-4563-9000)</t>
    <phoneticPr fontId="5" type="noConversion"/>
  </si>
  <si>
    <t>21:00</t>
    <phoneticPr fontId="5" type="noConversion"/>
  </si>
  <si>
    <t>112-303</t>
    <phoneticPr fontId="5" type="noConversion"/>
  </si>
  <si>
    <t>9초소 허명 대원 출동-&gt; 코로나 19 아님 -&gt; 환자이송하여 19:40 8초소 출차</t>
    <phoneticPr fontId="5" type="noConversion"/>
  </si>
  <si>
    <t>10초소 이한우 대원 출동 -&gt; 502호 주의 및 퇴출조치</t>
    <phoneticPr fontId="5" type="noConversion"/>
  </si>
  <si>
    <t>9초소 허명 대원 출동 -&gt; 주차장 확인 결과 특이사항 없음 -&gt; 민원인 전화20:19 통화 부재중</t>
    <phoneticPr fontId="5" type="noConversion"/>
  </si>
  <si>
    <t>2초소 대근 정찬선 대원 출동 -&gt; 특이사항없음 -&gt; 민원인에 내용전달</t>
    <phoneticPr fontId="5" type="noConversion"/>
  </si>
  <si>
    <t>143동</t>
    <phoneticPr fontId="5" type="noConversion"/>
  </si>
  <si>
    <t>23:25</t>
    <phoneticPr fontId="5" type="noConversion"/>
  </si>
  <si>
    <t>주취자</t>
    <phoneticPr fontId="5" type="noConversion"/>
  </si>
  <si>
    <t>1게이트 성큰에 주취자 있다는 민원</t>
    <phoneticPr fontId="5" type="noConversion"/>
  </si>
  <si>
    <t>인터폰연락</t>
    <phoneticPr fontId="5" type="noConversion"/>
  </si>
  <si>
    <t>주요사건</t>
    <phoneticPr fontId="5" type="noConversion"/>
  </si>
  <si>
    <t>5초소 김덕근 대원,상황실 이대진 대원 출동 -&gt; 신반포 자이 입주민이 잘못 택시에서 내려 귀가조치 시킴</t>
    <phoneticPr fontId="5" type="noConversion"/>
  </si>
  <si>
    <t>오토바이 접촉사고로 8게이트 4번 차단바 파손(3월29일 18:00) 
 - 오토바이 배달 기사 박승희 980119-1249111 H.P 010-3213-8990</t>
    <phoneticPr fontId="5" type="noConversion"/>
  </si>
  <si>
    <t xml:space="preserve"> - 관련영상 한화컴퓨터 A조 폴더 저장
 - 상황실 이종화 대원 출동 -&gt; 안내문 부착 및 차단기 개방(전원OFF)</t>
    <phoneticPr fontId="5" type="noConversion"/>
  </si>
  <si>
    <t>위층에서 공사하는 소리가 난다는 민원(망치로 땅땅땅 두드리는 소음)</t>
    <phoneticPr fontId="5" type="noConversion"/>
  </si>
  <si>
    <t>00:26</t>
    <phoneticPr fontId="5" type="noConversion"/>
  </si>
  <si>
    <t>민원업무</t>
    <phoneticPr fontId="5" type="noConversion"/>
  </si>
  <si>
    <t>101-B1 에서 입주민 여성 두분이 도와 달라는 민원</t>
    <phoneticPr fontId="5" type="noConversion"/>
  </si>
  <si>
    <t>1초소 윤정섭 대원 출동 -&gt; 입주민 댁으로 모셔다드림</t>
    <phoneticPr fontId="5" type="noConversion"/>
  </si>
  <si>
    <t>03:14</t>
    <phoneticPr fontId="5" type="noConversion"/>
  </si>
  <si>
    <t>128-19F</t>
    <phoneticPr fontId="5" type="noConversion"/>
  </si>
  <si>
    <t>화재경보</t>
    <phoneticPr fontId="5" type="noConversion"/>
  </si>
  <si>
    <t>이종화</t>
    <phoneticPr fontId="5" type="noConversion"/>
  </si>
  <si>
    <t>상황실 이대진 대원,이종화 대원 출동 -&gt; 특이사항없음</t>
    <phoneticPr fontId="5" type="noConversion"/>
  </si>
  <si>
    <r>
      <t xml:space="preserve">A. 손소독제 1BOX(20개) 수령
</t>
    </r>
    <r>
      <rPr>
        <b/>
        <sz val="10"/>
        <color rgb="FF0000FF"/>
        <rFont val="맑은 고딕"/>
        <family val="3"/>
        <charset val="129"/>
        <scheme val="minor"/>
      </rPr>
      <t>A. 3월 출근현황표 작성 완료(A조)</t>
    </r>
    <r>
      <rPr>
        <sz val="10"/>
        <rFont val="맑은 고딕"/>
        <family val="3"/>
        <charset val="129"/>
        <scheme val="minor"/>
      </rPr>
      <t xml:space="preserve">
A. 1초소 윤정섭 대원 3/31부로 계약만료
A. 3/30(수) 09:30~19:00 5년 경과 계량기 방문 교체 실시(108, 109, 110동)
</t>
    </r>
    <r>
      <rPr>
        <sz val="10"/>
        <color rgb="FF0000FF"/>
        <rFont val="맑은 고딕"/>
        <family val="3"/>
        <charset val="129"/>
        <scheme val="minor"/>
      </rPr>
      <t>A. 128-2402 전입주민으로 추정되는 우편물(3통)
 -&gt; 주간조(B조) 지원센터 전달 요망</t>
    </r>
    <r>
      <rPr>
        <sz val="10"/>
        <rFont val="맑은 고딕"/>
        <family val="3"/>
        <charset val="129"/>
        <scheme val="minor"/>
      </rPr>
      <t xml:space="preserve">
A. 8게이트 4번바 파손(3월29일 18:00) 
 - 오토바이 배달 기사 박승희 980119-1249111 H.P 010-3213-8990
 - 관련영상 한화컴퓨터 A조 폴더 저장
 - C조 인수인계 처리예정
</t>
    </r>
    <r>
      <rPr>
        <sz val="10"/>
        <color rgb="FF0000FF"/>
        <rFont val="맑은 고딕"/>
        <family val="3"/>
        <charset val="129"/>
        <scheme val="minor"/>
      </rPr>
      <t>※ 월간용품 품의서(A조 추가완료)</t>
    </r>
    <phoneticPr fontId="5" type="noConversion"/>
  </si>
  <si>
    <t>A. 자이안센터 전산프로그램 3/28(월) 랜섬웨어 감염 -&gt; 3/22(화)~3/27(일) 사이 예약한 게스트룸, 독서실, 아트룸 내역 소실 -&gt; 3/31(목) 18시까지 예약 확인 및 재예약 -&gt; 민원인에게 '운영팀 문의' 안내
A. 냉동기 세관공사업체 선정 입찰공고, 지하창고칸막이 설치업체 선정 입찰공고, 산책로 보수공사업체 선정 입찰공고 (총 3종) -&gt; 문서통제 기한 2022. 03. 28. -&gt; 주간조(C조) 지원센터 문의 요망
C. 야간 2시 2,3층 게스트룸 앞하고 소등할 것
C. 미화에서 롤휴지수령 5초소 보관중
C. 실무보고서 전화번호 010-XXXX-1234 입력할것,동호수표기 101-***,
   위협적인 언어 쓰지 말것
C. 월간용품 품의서 작성할것</t>
    <phoneticPr fontId="5" type="noConversion"/>
  </si>
  <si>
    <t>휴대폰 습득 (지원센터 이주임 )</t>
    <phoneticPr fontId="5" type="noConversion"/>
  </si>
  <si>
    <t>18:19 (103-2602) 입주민 휴대폰 찾아감</t>
    <phoneticPr fontId="5" type="noConversion"/>
  </si>
  <si>
    <t>수</t>
    <phoneticPr fontId="5" type="noConversion"/>
  </si>
  <si>
    <t>주1</t>
    <phoneticPr fontId="5" type="noConversion"/>
  </si>
  <si>
    <t>07:24</t>
    <phoneticPr fontId="5" type="noConversion"/>
  </si>
  <si>
    <t>8초소</t>
    <phoneticPr fontId="5" type="noConversion"/>
  </si>
  <si>
    <t>관제업무</t>
    <phoneticPr fontId="5" type="noConversion"/>
  </si>
  <si>
    <t>지상입차</t>
    <phoneticPr fontId="5" type="noConversion"/>
  </si>
  <si>
    <t>분수대공사차량(혜정석재 조원식 010 9197 5805) 지상입차</t>
    <phoneticPr fontId="5" type="noConversion"/>
  </si>
  <si>
    <t>류정희</t>
    <phoneticPr fontId="5" type="noConversion"/>
  </si>
  <si>
    <t>완료B</t>
    <phoneticPr fontId="5" type="noConversion"/>
  </si>
  <si>
    <t xml:space="preserve">*공사기간 3/28~31 </t>
    <phoneticPr fontId="5" type="noConversion"/>
  </si>
  <si>
    <t>08:51</t>
    <phoneticPr fontId="5" type="noConversion"/>
  </si>
  <si>
    <t>상황실</t>
    <phoneticPr fontId="5" type="noConversion"/>
  </si>
  <si>
    <t>시설물</t>
    <phoneticPr fontId="5" type="noConversion"/>
  </si>
  <si>
    <t>CCTV</t>
    <phoneticPr fontId="5" type="noConversion"/>
  </si>
  <si>
    <t>상황실CCTV 112동 지상1층-1, 블랙아웃.</t>
    <phoneticPr fontId="5" type="noConversion"/>
  </si>
  <si>
    <t>ERP접수, AS접수.</t>
    <phoneticPr fontId="5" type="noConversion"/>
  </si>
  <si>
    <t>A. 128-2402 전입주민으로 추정되는 우편물(3통)
 -&gt; 주간조(B조) 지원센터 전달 요망 --&gt; 지원센터에서도 연락처 확인 안됨.
 -&gt;반송처리 하기로함.( A조에 확인시까지 보류.)
A. 냉동기 세관공사업체 선정 입찰공고, 지하창고칸막이 설치업체 선정 입찰공고, 산책로 보수공사업체 선정 입찰공고 (총 3종) -&gt; 문서통제 기한 2022. 03. 28. -&gt; 주간조(C조) 지원센터 문의 요망                                                  --&gt; 4/4(다음주 월요일)까지 계시하기로 함./ 지원센터.</t>
    <phoneticPr fontId="5" type="noConversion"/>
  </si>
  <si>
    <t>09:35</t>
    <phoneticPr fontId="5" type="noConversion"/>
  </si>
  <si>
    <t>110-2602</t>
    <phoneticPr fontId="5" type="noConversion"/>
  </si>
  <si>
    <t>민원업무</t>
    <phoneticPr fontId="5" type="noConversion"/>
  </si>
  <si>
    <t>타차량방문</t>
    <phoneticPr fontId="5" type="noConversion"/>
  </si>
  <si>
    <t>관계없는 차량(191조2816, 010 3611 2515))이  입차했다는 민원.</t>
    <phoneticPr fontId="5" type="noConversion"/>
  </si>
  <si>
    <t>차주와 통화안됨--&gt; 블랙리스트에 등재키로 안내함.</t>
    <phoneticPr fontId="5" type="noConversion"/>
  </si>
  <si>
    <t>09:46</t>
    <phoneticPr fontId="5" type="noConversion"/>
  </si>
  <si>
    <t>141-302</t>
    <phoneticPr fontId="5" type="noConversion"/>
  </si>
  <si>
    <t>층간소음</t>
    <phoneticPr fontId="5" type="noConversion"/>
  </si>
  <si>
    <t>생활소음 관련 민원.</t>
    <phoneticPr fontId="5" type="noConversion"/>
  </si>
  <si>
    <t>IP로 자제요청.</t>
    <phoneticPr fontId="5" type="noConversion"/>
  </si>
  <si>
    <t>09:56</t>
    <phoneticPr fontId="5" type="noConversion"/>
  </si>
  <si>
    <t>105-403</t>
    <phoneticPr fontId="5" type="noConversion"/>
  </si>
  <si>
    <t>관계없는 차량(84가0246))이  입차했다는 민원.</t>
    <phoneticPr fontId="5" type="noConversion"/>
  </si>
  <si>
    <t>세대에서 신청한 AS차량으로 확인.</t>
    <phoneticPr fontId="5" type="noConversion"/>
  </si>
  <si>
    <t>10:44</t>
    <phoneticPr fontId="5" type="noConversion"/>
  </si>
  <si>
    <t>127동 1층</t>
    <phoneticPr fontId="5" type="noConversion"/>
  </si>
  <si>
    <t>공동현관문</t>
    <phoneticPr fontId="5" type="noConversion"/>
  </si>
  <si>
    <t>ERP접수, 쪽문개방, 안내문.</t>
    <phoneticPr fontId="5" type="noConversion"/>
  </si>
  <si>
    <t>서광석</t>
    <phoneticPr fontId="5" type="noConversion"/>
  </si>
  <si>
    <t>127동 1층 공동현관문 카드키작동불능.</t>
    <phoneticPr fontId="5" type="noConversion"/>
  </si>
  <si>
    <t>11:56</t>
    <phoneticPr fontId="5" type="noConversion"/>
  </si>
  <si>
    <t>123-1001</t>
    <phoneticPr fontId="5" type="noConversion"/>
  </si>
  <si>
    <t>코로나 관련 입차</t>
    <phoneticPr fontId="5" type="noConversion"/>
  </si>
  <si>
    <t>구급차</t>
    <phoneticPr fontId="5" type="noConversion"/>
  </si>
  <si>
    <t>12:12 출차</t>
    <phoneticPr fontId="5" type="noConversion"/>
  </si>
  <si>
    <t>12:28</t>
    <phoneticPr fontId="5" type="noConversion"/>
  </si>
  <si>
    <t>114-2402</t>
    <phoneticPr fontId="5" type="noConversion"/>
  </si>
  <si>
    <t>주차단속</t>
    <phoneticPr fontId="5" type="noConversion"/>
  </si>
  <si>
    <t>2게이트 4거리에서 1초소 주변 주차되있는 차량으로 인해 접촉사고의 위험이있었다며 사고방지 대책을 요구하는 민원.</t>
    <phoneticPr fontId="5" type="noConversion"/>
  </si>
  <si>
    <t>개선책 새우기로 함.(초소주변 주정차차량 이동조치 등)</t>
    <phoneticPr fontId="5" type="noConversion"/>
  </si>
  <si>
    <t>12:34</t>
    <phoneticPr fontId="5" type="noConversion"/>
  </si>
  <si>
    <t>105-1802</t>
    <phoneticPr fontId="5" type="noConversion"/>
  </si>
  <si>
    <t>공사소음</t>
    <phoneticPr fontId="5" type="noConversion"/>
  </si>
  <si>
    <t>105-1702에서 3시까지 자녀들 인터넷수업 있으니 공사소음을 자제해 달라는 민원.</t>
    <phoneticPr fontId="5" type="noConversion"/>
  </si>
  <si>
    <t>공사 관계자에게 내용 전달--&gt; 자제하기로 함</t>
    <phoneticPr fontId="5" type="noConversion"/>
  </si>
  <si>
    <t>13:09</t>
    <phoneticPr fontId="5" type="noConversion"/>
  </si>
  <si>
    <t>117-1102</t>
    <phoneticPr fontId="5" type="noConversion"/>
  </si>
  <si>
    <t>짐반출</t>
    <phoneticPr fontId="5" type="noConversion"/>
  </si>
  <si>
    <t>117-1102(전출예정) 짐반출차량 지상입차 / 지원센터 김 대리</t>
    <phoneticPr fontId="5" type="noConversion"/>
  </si>
  <si>
    <t>13:30</t>
    <phoneticPr fontId="5" type="noConversion"/>
  </si>
  <si>
    <t>104-1401</t>
    <phoneticPr fontId="5" type="noConversion"/>
  </si>
  <si>
    <t>14층 어딘가에서 공사소음 들린다 함. (공사 신고세대 없음)</t>
    <phoneticPr fontId="5" type="noConversion"/>
  </si>
  <si>
    <t>초소대원출동--&gt; 확인결과 104-1403에서 변기 교체작업이 있었다 함.(작업종료)--&gt; 민원인에 내용전달.</t>
    <phoneticPr fontId="5" type="noConversion"/>
  </si>
  <si>
    <t>13:38</t>
    <phoneticPr fontId="5" type="noConversion"/>
  </si>
  <si>
    <t>자이안센터</t>
    <phoneticPr fontId="5" type="noConversion"/>
  </si>
  <si>
    <t>기타</t>
    <phoneticPr fontId="5" type="noConversion"/>
  </si>
  <si>
    <t>순찰강화 및 단속 하기로 함.</t>
    <phoneticPr fontId="5" type="noConversion"/>
  </si>
  <si>
    <t>13:57</t>
    <phoneticPr fontId="5" type="noConversion"/>
  </si>
  <si>
    <t>128동 1F</t>
    <phoneticPr fontId="5" type="noConversion"/>
  </si>
  <si>
    <t xml:space="preserve">시설물 </t>
    <phoneticPr fontId="5" type="noConversion"/>
  </si>
  <si>
    <t>128동 1층 공동현관문 카드키 작동불능.</t>
    <phoneticPr fontId="5" type="noConversion"/>
  </si>
  <si>
    <t>14:16</t>
    <phoneticPr fontId="5" type="noConversion"/>
  </si>
  <si>
    <t>143-2504</t>
    <phoneticPr fontId="5" type="noConversion"/>
  </si>
  <si>
    <t>관계없는 차량(66도7191)이  입차했다는 민원.</t>
    <phoneticPr fontId="5" type="noConversion"/>
  </si>
  <si>
    <t>당세대 방문수업 차량으로 확인.</t>
    <phoneticPr fontId="5" type="noConversion"/>
  </si>
  <si>
    <t>자이안센터 진입경사로(휠체어,유모차 이동통로)에 아이들자전거로 인해 통행이 어렵고, 자이안센터 안으로 자전거를 타고 들어오는일도 있으니 단속해달라는 요청. / 금 주임</t>
    <phoneticPr fontId="5" type="noConversion"/>
  </si>
  <si>
    <t>15:22</t>
    <phoneticPr fontId="5" type="noConversion"/>
  </si>
  <si>
    <t>121동 B1</t>
    <phoneticPr fontId="5" type="noConversion"/>
  </si>
  <si>
    <t>노상방뇨</t>
    <phoneticPr fontId="5" type="noConversion"/>
  </si>
  <si>
    <t xml:space="preserve">121동 B1 주차장에서 126동 방향 통행로에서 노상방뇨하는 이가 있었다함(15:10경). 확인요청 /금 주임 </t>
    <phoneticPr fontId="5" type="noConversion"/>
  </si>
  <si>
    <t>분실물</t>
    <phoneticPr fontId="5" type="noConversion"/>
  </si>
  <si>
    <t>CCTV조회--&gt; 특이점 찾지못함.</t>
    <phoneticPr fontId="5" type="noConversion"/>
  </si>
  <si>
    <t>Ⓑ분수대공사차량(혜정석재 조원식 010 9197 5805) 지상입차                              *공사기간 3/28~31
Ⓑ초소대청소 (4/25~27, 25일:1,2,3,4초소 / 26일:5,6,7초소 /27일:8,9,10초소)                                                                       *초소내,외벽: 보안팀(초소근무자) 
*초소옥상: 미화팀
ⒷCCTV 112동 지상1층-1 블랙아웃.--&gt; ERP접수. (AS접수)
Ⓑ127동 1층 공동현관문 카드키작동불능.--&gt; ERP접수, 쪽문개방, 안내문.
Ⓑ128동 1층 공동현관문 카드키작동불능.--&gt; ERP접수, 쪽문개방, 안내문.
Ⓑ자이안센터 진입경사로(휠체어,유모차 이동통로)에 아이들자전거로 인해 통행이 어렵고, 자이안센터 안으로 자전거를 타고 들어오는일도 있으니 단속해달라는 요청. / 운영팀 민원접수.--&gt;순찰강화 및 단속 하기로 함.</t>
    <phoneticPr fontId="5" type="noConversion"/>
  </si>
  <si>
    <t>18:16</t>
    <phoneticPr fontId="5" type="noConversion"/>
  </si>
  <si>
    <t>107-501</t>
    <phoneticPr fontId="5" type="noConversion"/>
  </si>
  <si>
    <t>관제업무</t>
    <phoneticPr fontId="5" type="noConversion"/>
  </si>
  <si>
    <t>홈넷</t>
    <phoneticPr fontId="5" type="noConversion"/>
  </si>
  <si>
    <t>안방비상</t>
    <phoneticPr fontId="5" type="noConversion"/>
  </si>
  <si>
    <t>입주민실수로 확인</t>
    <phoneticPr fontId="5" type="noConversion"/>
  </si>
  <si>
    <t>윤현석</t>
    <phoneticPr fontId="5" type="noConversion"/>
  </si>
  <si>
    <t>완료C</t>
    <phoneticPr fontId="5" type="noConversion"/>
  </si>
  <si>
    <t>18:10</t>
    <phoneticPr fontId="5" type="noConversion"/>
  </si>
  <si>
    <t>경로당 앞</t>
    <phoneticPr fontId="5" type="noConversion"/>
  </si>
  <si>
    <t>민원업무</t>
    <phoneticPr fontId="5" type="noConversion"/>
  </si>
  <si>
    <t>귀가조치</t>
    <phoneticPr fontId="5" type="noConversion"/>
  </si>
  <si>
    <t>독서실 앞 애들이 시끄러워서 독서실 공부를 못하겠다며 귀가조치해달라는 민원 010-8806-9853</t>
    <phoneticPr fontId="5" type="noConversion"/>
  </si>
  <si>
    <t>입주민자녀 6명 귀가조치완료 및 민원인 피드백문자발송완료</t>
    <phoneticPr fontId="5" type="noConversion"/>
  </si>
  <si>
    <t>18:22</t>
    <phoneticPr fontId="5" type="noConversion"/>
  </si>
  <si>
    <t>109-701</t>
    <phoneticPr fontId="5" type="noConversion"/>
  </si>
  <si>
    <t>흡연여부</t>
    <phoneticPr fontId="5" type="noConversion"/>
  </si>
  <si>
    <t>안방욕실에서 담배비슷한 냄새가 난다며 위아래층 확인요청</t>
    <phoneticPr fontId="5" type="noConversion"/>
  </si>
  <si>
    <t>601,801,901호 전혀 담배 안핀다고 함 -&gt; 701호 피드백완료</t>
    <phoneticPr fontId="5" type="noConversion"/>
  </si>
  <si>
    <t>19:00</t>
    <phoneticPr fontId="5" type="noConversion"/>
  </si>
  <si>
    <t>전동</t>
    <phoneticPr fontId="5" type="noConversion"/>
  </si>
  <si>
    <t>안내방송</t>
    <phoneticPr fontId="5" type="noConversion"/>
  </si>
  <si>
    <t>19:30</t>
    <phoneticPr fontId="5" type="noConversion"/>
  </si>
  <si>
    <t>배관함 및 소화전, 비상계단에 물건 적치 금지 안내방송</t>
    <phoneticPr fontId="5" type="noConversion"/>
  </si>
  <si>
    <t>103-2 EV</t>
    <phoneticPr fontId="5" type="noConversion"/>
  </si>
  <si>
    <t>EV점검</t>
    <phoneticPr fontId="5" type="noConversion"/>
  </si>
  <si>
    <t>EV B1 - B2 내려갈때 EV 자체에서 소리가 나서 불안해서 탈수가 없을거 같다고  EV점검요청</t>
    <phoneticPr fontId="5" type="noConversion"/>
  </si>
  <si>
    <t>128-27F ECC-1</t>
    <phoneticPr fontId="5" type="noConversion"/>
  </si>
  <si>
    <t>화재경보</t>
    <phoneticPr fontId="5" type="noConversion"/>
  </si>
  <si>
    <t>20:07</t>
    <phoneticPr fontId="5" type="noConversion"/>
  </si>
  <si>
    <t>128동 27F EV-1 전기배선 점검구 화재경보 발생</t>
    <phoneticPr fontId="5" type="noConversion"/>
  </si>
  <si>
    <t>136-B1</t>
    <phoneticPr fontId="5" type="noConversion"/>
  </si>
  <si>
    <t>20:18</t>
    <phoneticPr fontId="5" type="noConversion"/>
  </si>
  <si>
    <t>7초소 대원 출동 &amp; 기전실 대원 출동 -&gt; 복구완료</t>
    <phoneticPr fontId="5" type="noConversion"/>
  </si>
  <si>
    <t>현재 점검중이라 안내함 -&gt; 3월 30일 03시경 울린 화재경보도 복구된 것으로 확인</t>
    <phoneticPr fontId="5" type="noConversion"/>
  </si>
  <si>
    <t>FMLG 접수완료 -&gt; 긴급점검 1시간 -&gt; 틀어짐 조정 후 정상작동함</t>
    <phoneticPr fontId="5" type="noConversion"/>
  </si>
  <si>
    <t>144-1401</t>
    <phoneticPr fontId="5" type="noConversion"/>
  </si>
  <si>
    <t>21:44</t>
    <phoneticPr fontId="5" type="noConversion"/>
  </si>
  <si>
    <t>층간소음</t>
    <phoneticPr fontId="5" type="noConversion"/>
  </si>
  <si>
    <t>21:45</t>
    <phoneticPr fontId="5" type="noConversion"/>
  </si>
  <si>
    <t>129~134 B2-38구역</t>
    <phoneticPr fontId="5" type="noConversion"/>
  </si>
  <si>
    <t>129~134 B2-38구역 화재경보 발생</t>
    <phoneticPr fontId="5" type="noConversion"/>
  </si>
  <si>
    <t>9초소 대원 출동 -&gt; 소리안난다고 함 -&gt; 1401호 피드백완료</t>
    <phoneticPr fontId="5" type="noConversion"/>
  </si>
  <si>
    <t>02:10</t>
    <phoneticPr fontId="5" type="noConversion"/>
  </si>
  <si>
    <t>강아지소음</t>
    <phoneticPr fontId="5" type="noConversion"/>
  </si>
  <si>
    <t>29일 밤부터 위층세대에서 밤마다 강아지가 짖어서 잠 못잔다고 함(010-3512-0342)</t>
    <phoneticPr fontId="5" type="noConversion"/>
  </si>
  <si>
    <t>7초소 출동 확인결과 강아지 짖는 소리 안들림,금일 위층세대 연락하여 강아지 키우는집 확인.민원내용 전달할것</t>
    <phoneticPr fontId="5" type="noConversion"/>
  </si>
  <si>
    <t>129-1202</t>
    <phoneticPr fontId="5" type="noConversion"/>
  </si>
  <si>
    <r>
      <rPr>
        <b/>
        <sz val="10"/>
        <rFont val="맑은 고딕"/>
        <family val="3"/>
        <charset val="129"/>
        <scheme val="minor"/>
      </rPr>
      <t xml:space="preserve">C. </t>
    </r>
    <r>
      <rPr>
        <sz val="10"/>
        <rFont val="맑은 고딕"/>
        <family val="3"/>
        <charset val="129"/>
        <scheme val="minor"/>
      </rPr>
      <t xml:space="preserve">127동 1층 공동현관문 카드키작동불능.--&gt; ERP접수, 쪽문개방, 안내문. </t>
    </r>
    <r>
      <rPr>
        <b/>
        <sz val="10"/>
        <color rgb="FFFF0000"/>
        <rFont val="맑은 고딕"/>
        <family val="3"/>
        <charset val="129"/>
        <scheme val="minor"/>
      </rPr>
      <t>-&gt; 정상작동</t>
    </r>
    <r>
      <rPr>
        <sz val="10"/>
        <rFont val="맑은 고딕"/>
        <family val="3"/>
        <charset val="129"/>
        <scheme val="minor"/>
      </rPr>
      <t xml:space="preserve">
</t>
    </r>
    <r>
      <rPr>
        <b/>
        <sz val="10"/>
        <rFont val="맑은 고딕"/>
        <family val="3"/>
        <charset val="129"/>
        <scheme val="minor"/>
      </rPr>
      <t xml:space="preserve">C. </t>
    </r>
    <r>
      <rPr>
        <sz val="10"/>
        <rFont val="맑은 고딕"/>
        <family val="3"/>
        <charset val="129"/>
        <scheme val="minor"/>
      </rPr>
      <t xml:space="preserve">128동 1층 공동현관문 카드키작동불능.--&gt; ERP접수, 쪽문개방, 안내문. </t>
    </r>
    <r>
      <rPr>
        <b/>
        <sz val="10"/>
        <color rgb="FFFF0000"/>
        <rFont val="맑은 고딕"/>
        <family val="3"/>
        <charset val="129"/>
        <scheme val="minor"/>
      </rPr>
      <t>-&gt; 정상작동</t>
    </r>
    <r>
      <rPr>
        <sz val="10"/>
        <rFont val="맑은 고딕"/>
        <family val="3"/>
        <charset val="129"/>
        <scheme val="minor"/>
      </rPr>
      <t xml:space="preserve">
</t>
    </r>
    <r>
      <rPr>
        <b/>
        <sz val="10"/>
        <rFont val="맑은 고딕"/>
        <family val="3"/>
        <charset val="129"/>
        <scheme val="minor"/>
      </rPr>
      <t>C.</t>
    </r>
    <r>
      <rPr>
        <sz val="10"/>
        <rFont val="맑은 고딕"/>
        <family val="3"/>
        <charset val="129"/>
        <scheme val="minor"/>
      </rPr>
      <t xml:space="preserve"> 8GATE 주차차단바 접촉사고 KB손해보험 접수번호 2022-0330021017
담당자 박준성 010-8125-7319 
C. 트램플린 사용시간 코팅 2장 생활지원센터 요청예정 10~20시까지
C. 독서실 출입문 고장 안 열림 --&gt;서버 데이터 바이러스 유입으로 추정됨</t>
    </r>
    <phoneticPr fontId="5" type="noConversion"/>
  </si>
  <si>
    <t>인수인계</t>
    <phoneticPr fontId="5" type="noConversion"/>
  </si>
  <si>
    <t>7초소 대원 출동 &amp; 기전실 대원 출동 -&gt; 기전실에서 지구경종, 주경종 정지만 하라고 함 -&gt; 7초소 대원 복귀조치함 -&gt; 방재과장 인수인계하라고 함</t>
    <phoneticPr fontId="5" type="noConversion"/>
  </si>
  <si>
    <t>128-23F</t>
    <phoneticPr fontId="5" type="noConversion"/>
  </si>
  <si>
    <t>05:16</t>
    <phoneticPr fontId="5" type="noConversion"/>
  </si>
  <si>
    <t>128동 23층 화재수신반 화재경보 발생</t>
    <phoneticPr fontId="5" type="noConversion"/>
  </si>
  <si>
    <t>05:36</t>
    <phoneticPr fontId="5" type="noConversion"/>
  </si>
  <si>
    <t>129~134 B1-17구역</t>
    <phoneticPr fontId="5" type="noConversion"/>
  </si>
  <si>
    <t>129~134 B1-17구역 화재경보 발생</t>
    <phoneticPr fontId="5" type="noConversion"/>
  </si>
  <si>
    <t>지구경종, 주경종 정지 -&gt; 방재과장 인수인계예정</t>
    <phoneticPr fontId="5" type="noConversion"/>
  </si>
  <si>
    <t>7초소 대원 출동 -&gt; 특이사항 없음 -&gt; 방재과장 인수인계예정</t>
    <phoneticPr fontId="5" type="noConversion"/>
  </si>
  <si>
    <r>
      <rPr>
        <b/>
        <sz val="10"/>
        <rFont val="맑은 고딕"/>
        <family val="3"/>
        <charset val="129"/>
        <scheme val="minor"/>
      </rPr>
      <t xml:space="preserve">B. </t>
    </r>
    <r>
      <rPr>
        <sz val="10"/>
        <rFont val="맑은 고딕"/>
        <family val="3"/>
        <charset val="129"/>
        <scheme val="minor"/>
      </rPr>
      <t xml:space="preserve">초소대청소 (4/25~27, 25일:1,2,3,4초소 / 26일:5,6,7초소 /27일:8,9,10초소)                                                                       *초소내,외벽: 보안팀(초소근무자) 
*초소옥상: 미화팀
</t>
    </r>
    <r>
      <rPr>
        <b/>
        <sz val="10"/>
        <rFont val="맑은 고딕"/>
        <family val="3"/>
        <charset val="129"/>
        <scheme val="minor"/>
      </rPr>
      <t xml:space="preserve">B. </t>
    </r>
    <r>
      <rPr>
        <sz val="10"/>
        <rFont val="맑은 고딕"/>
        <family val="3"/>
        <charset val="129"/>
        <scheme val="minor"/>
      </rPr>
      <t xml:space="preserve">자이안센터 진입경사로(휠체어,유모차 이동통로)에 아이들자전거로 인해 통행이 어렵고, 자이안센터 안으로 자전거를 타고 들어오는일도 있으니 단속해달라는 요청. / 운영팀 민원접수.--&gt;순찰강화 및 단속 하기로 함.
</t>
    </r>
    <r>
      <rPr>
        <b/>
        <sz val="10"/>
        <rFont val="맑은 고딕"/>
        <family val="3"/>
        <charset val="129"/>
        <scheme val="minor"/>
      </rPr>
      <t xml:space="preserve">A. </t>
    </r>
    <r>
      <rPr>
        <sz val="10"/>
        <rFont val="맑은 고딕"/>
        <family val="3"/>
        <charset val="129"/>
        <scheme val="minor"/>
      </rPr>
      <t xml:space="preserve">128-2402 전입주민으로 추정되는 우편물(3통)
 -&gt; 주간조(B조) 지원센터 전달 요망 --&gt; 지원센터에서도 연락처 확인 안됨.
 -&gt;반송처리 하기로함.( A조에 확인시까지 보류.)
</t>
    </r>
    <r>
      <rPr>
        <b/>
        <sz val="10"/>
        <rFont val="맑은 고딕"/>
        <family val="3"/>
        <charset val="129"/>
        <scheme val="minor"/>
      </rPr>
      <t>A.</t>
    </r>
    <r>
      <rPr>
        <sz val="10"/>
        <rFont val="맑은 고딕"/>
        <family val="3"/>
        <charset val="129"/>
        <scheme val="minor"/>
      </rPr>
      <t xml:space="preserve"> 냉동기 세관공사업체 선정 입찰공고, 지하창고칸막이 설치업체 선정 입찰공고, 산책로 보수공사업체 선정 입찰공고 (총 3종) -&gt; 문서통제 기한 22. 03. 28. -&gt; 주간조(C조) 지원센터 문의 요망 
--&gt; 4/4(다음주 월요일)까지 게시하기로 함./ 지원센터.</t>
    </r>
    <phoneticPr fontId="5" type="noConversion"/>
  </si>
  <si>
    <t>1301호에서 드럼치는지 파티중인지 너무 시끄럽다며 자제요청 해달라는 민원</t>
    <phoneticPr fontId="5" type="noConversion"/>
  </si>
  <si>
    <t>목</t>
    <phoneticPr fontId="5" type="noConversion"/>
  </si>
  <si>
    <t>주2</t>
    <phoneticPr fontId="5" type="noConversion"/>
  </si>
  <si>
    <t>07:38</t>
    <phoneticPr fontId="5" type="noConversion"/>
  </si>
  <si>
    <t>3게이트</t>
    <phoneticPr fontId="5" type="noConversion"/>
  </si>
  <si>
    <t>120동에 코로나가 심한 환자가 있어 이송차 입차했다는 연락(호수 안밝힘)</t>
    <phoneticPr fontId="5" type="noConversion"/>
  </si>
  <si>
    <t>07:43분경 환자 태우고 출차함</t>
    <phoneticPr fontId="5" type="noConversion"/>
  </si>
  <si>
    <t>07:45</t>
    <phoneticPr fontId="5" type="noConversion"/>
  </si>
  <si>
    <t>입주민</t>
    <phoneticPr fontId="5" type="noConversion"/>
  </si>
  <si>
    <t>차량 미등</t>
    <phoneticPr fontId="5" type="noConversion"/>
  </si>
  <si>
    <t>어제부터 켜진 상태라며(398보 4372) 확인하여 연락해 달라는 요청</t>
    <phoneticPr fontId="5" type="noConversion"/>
  </si>
  <si>
    <t>ERP로 연락했으나 통화 안됨</t>
    <phoneticPr fontId="5" type="noConversion"/>
  </si>
  <si>
    <t>08:21</t>
    <phoneticPr fontId="5" type="noConversion"/>
  </si>
  <si>
    <t>8초소</t>
    <phoneticPr fontId="5" type="noConversion"/>
  </si>
  <si>
    <t>게이트바</t>
    <phoneticPr fontId="5" type="noConversion"/>
  </si>
  <si>
    <t>학생이 자전거를 타고 가다가 게이트와 접촉사고</t>
    <phoneticPr fontId="5" type="noConversion"/>
  </si>
  <si>
    <t>08:25</t>
    <phoneticPr fontId="5" type="noConversion"/>
  </si>
  <si>
    <t>조경팀장</t>
    <phoneticPr fontId="5" type="noConversion"/>
  </si>
  <si>
    <t>차량입차</t>
    <phoneticPr fontId="5" type="noConversion"/>
  </si>
  <si>
    <t>09:00경 조경용 사다리차 오니 입차해 달라는 요청</t>
    <phoneticPr fontId="5" type="noConversion"/>
  </si>
  <si>
    <t>8초소로 내용전달 함</t>
    <phoneticPr fontId="5" type="noConversion"/>
  </si>
  <si>
    <t>09:33</t>
    <phoneticPr fontId="5" type="noConversion"/>
  </si>
  <si>
    <t>지원센타</t>
    <phoneticPr fontId="5" type="noConversion"/>
  </si>
  <si>
    <t xml:space="preserve">8초소 </t>
    <phoneticPr fontId="5" type="noConversion"/>
  </si>
  <si>
    <t>기전실로 연락하여 재료가 있으면 먼저 수리하여 게이트 작동이 원활하게 하라는 지원팀장 지시사항</t>
    <phoneticPr fontId="5" type="noConversion"/>
  </si>
  <si>
    <t>기전실로 내용전달 함</t>
    <phoneticPr fontId="5" type="noConversion"/>
  </si>
  <si>
    <t>09:42</t>
    <phoneticPr fontId="5" type="noConversion"/>
  </si>
  <si>
    <t>상황실</t>
    <phoneticPr fontId="5" type="noConversion"/>
  </si>
  <si>
    <t>소방점검</t>
    <phoneticPr fontId="5" type="noConversion"/>
  </si>
  <si>
    <t>업체: 대성방제㈜  책임자 : 조수관 이사 (010-5380-0747)</t>
    <phoneticPr fontId="5" type="noConversion"/>
  </si>
  <si>
    <t>10:01</t>
    <phoneticPr fontId="5" type="noConversion"/>
  </si>
  <si>
    <t>126-2502</t>
    <phoneticPr fontId="5" type="noConversion"/>
  </si>
  <si>
    <t>CCTV</t>
    <phoneticPr fontId="5" type="noConversion"/>
  </si>
  <si>
    <t>택배 분실관련 영상 조회 요청(3/30)</t>
    <phoneticPr fontId="5" type="noConversion"/>
  </si>
  <si>
    <t>이주내</t>
    <phoneticPr fontId="5" type="noConversion"/>
  </si>
  <si>
    <t>오늘부터(3/31) 4/7일까지 배선반 종합정밀점검 실시-&gt;점검중 해당동 및 지하주차장에 화재경보 울릴수 있다고 함</t>
    <phoneticPr fontId="5" type="noConversion"/>
  </si>
  <si>
    <t>136-B1 화재수신반 화재경보 계속 울린다는 민원</t>
    <phoneticPr fontId="5" type="noConversion"/>
  </si>
  <si>
    <t>09:15</t>
    <phoneticPr fontId="5" type="noConversion"/>
  </si>
  <si>
    <t>공고문</t>
    <phoneticPr fontId="5" type="noConversion"/>
  </si>
  <si>
    <t>야간에 공고문 작성하여 주기로 함</t>
    <phoneticPr fontId="5" type="noConversion"/>
  </si>
  <si>
    <t>10:41</t>
    <phoneticPr fontId="5" type="noConversion"/>
  </si>
  <si>
    <t>어제 야간 애완견 짖는소리 민원에 대해 초소대원 출동</t>
    <phoneticPr fontId="5" type="noConversion"/>
  </si>
  <si>
    <t>위층세대 확인했으나 애완견 키우는 세대는 없다고 함</t>
    <phoneticPr fontId="5" type="noConversion"/>
  </si>
  <si>
    <t>택배가 3개 와야하는데 2개만 배송 되었다는 내용-&gt;확인결과 택배원이 택배를 2개만 들고 내림.민원인에 내용 전달함-&gt;종료</t>
    <phoneticPr fontId="5" type="noConversion"/>
  </si>
  <si>
    <t>11:01</t>
    <phoneticPr fontId="5" type="noConversion"/>
  </si>
  <si>
    <t>공사폐기물</t>
    <phoneticPr fontId="5" type="noConversion"/>
  </si>
  <si>
    <t>초소대원 출동</t>
    <phoneticPr fontId="5" type="noConversion"/>
  </si>
  <si>
    <t>초소대원 출동-&gt;지원대리와 건축과장 현장점검후 작업중단 및 E/V 자동전환하여 이용 정지하고 공사책임자에게 연락하여 정리정돈 하도록 함</t>
    <phoneticPr fontId="5" type="noConversion"/>
  </si>
  <si>
    <t>112-403호 공사세대가 B2에서 폐기물 처리를 지저분하게 한다는 민원이 있다는 지원대리 연락</t>
    <phoneticPr fontId="5" type="noConversion"/>
  </si>
  <si>
    <t>11:39</t>
    <phoneticPr fontId="5" type="noConversion"/>
  </si>
  <si>
    <t>공사소음</t>
    <phoneticPr fontId="5" type="noConversion"/>
  </si>
  <si>
    <t>103동 18층에서 공사소음이 있는데 103동은 공사가 없다며 확인해 달라는 요청</t>
    <phoneticPr fontId="5" type="noConversion"/>
  </si>
  <si>
    <t>초소대원 출동-&gt;1701호에서 A/C 작업중으로 확인-&gt;지원센터로 공사신고함</t>
    <phoneticPr fontId="5" type="noConversion"/>
  </si>
  <si>
    <t>113-401호 입주민으로 확인되어 학생은 먼저 학교 보내고 부모님이 오후에 초소로 온다고 함-&gt;학생 할아버지가(김병욱:010-9006-6495) 상황실 방문하여 현금처리 하기로 함-&gt;월요일 전까지 수리예정-&gt;지원센타로 내용전달함</t>
    <phoneticPr fontId="5" type="noConversion"/>
  </si>
  <si>
    <t>13:57</t>
    <phoneticPr fontId="5" type="noConversion"/>
  </si>
  <si>
    <t>승강기 사용</t>
    <phoneticPr fontId="5" type="noConversion"/>
  </si>
  <si>
    <t>116-301호 공사세대에서 E/V 2대를 사용한다는 민원이 있으니 확인해 달라는 지원센타 연락</t>
    <phoneticPr fontId="5" type="noConversion"/>
  </si>
  <si>
    <t>초소대원 출동하여 E/V 자동전환후 공사책임자에게 내용전달함</t>
    <phoneticPr fontId="5" type="noConversion"/>
  </si>
  <si>
    <t>14:07</t>
    <phoneticPr fontId="5" type="noConversion"/>
  </si>
  <si>
    <t>조경작업</t>
    <phoneticPr fontId="5" type="noConversion"/>
  </si>
  <si>
    <t>산책로 전지작업 시행</t>
    <phoneticPr fontId="5" type="noConversion"/>
  </si>
  <si>
    <t>14:09</t>
    <phoneticPr fontId="5" type="noConversion"/>
  </si>
  <si>
    <t>1게이트</t>
    <phoneticPr fontId="5" type="noConversion"/>
  </si>
  <si>
    <t>입주민 입차 게이트가 정상작동 하지 않는다는 연락</t>
    <phoneticPr fontId="5" type="noConversion"/>
  </si>
  <si>
    <t>상황실에서 원격 리셋후 정상작동</t>
    <phoneticPr fontId="5" type="noConversion"/>
  </si>
  <si>
    <t>14:24</t>
    <phoneticPr fontId="5" type="noConversion"/>
  </si>
  <si>
    <t>104-1401</t>
    <phoneticPr fontId="5" type="noConversion"/>
  </si>
  <si>
    <t>1501호에서 쿵쿵소리가 지속적으로 나며, 러닝머신을 뛰는거 같다며 조치해 달라는 요청</t>
    <phoneticPr fontId="5" type="noConversion"/>
  </si>
  <si>
    <t>IP통화 거부함</t>
    <phoneticPr fontId="5" type="noConversion"/>
  </si>
  <si>
    <t>15:45</t>
    <phoneticPr fontId="5" type="noConversion"/>
  </si>
  <si>
    <t>134동</t>
    <phoneticPr fontId="5" type="noConversion"/>
  </si>
  <si>
    <t>불법주차</t>
    <phoneticPr fontId="5" type="noConversion"/>
  </si>
  <si>
    <t>12/34라인 사이 통로에 차량이 주차되어 있어 차가 나갈수 없다는 민원</t>
    <phoneticPr fontId="5" type="noConversion"/>
  </si>
  <si>
    <t>15:46</t>
    <phoneticPr fontId="5" type="noConversion"/>
  </si>
  <si>
    <t>초소대원 출동-&gt;차량 이동하여 이상없음</t>
    <phoneticPr fontId="5" type="noConversion"/>
  </si>
  <si>
    <t>111동</t>
    <phoneticPr fontId="5" type="noConversion"/>
  </si>
  <si>
    <t>5층 입주민이 코로나로 증상이 심하여 입차</t>
    <phoneticPr fontId="5" type="noConversion"/>
  </si>
  <si>
    <t>응급처치용 도구 가지고 응급대원 입실후 환자와 동승하여 출차함</t>
    <phoneticPr fontId="5" type="noConversion"/>
  </si>
  <si>
    <t>야2</t>
    <phoneticPr fontId="5" type="noConversion"/>
  </si>
  <si>
    <t>17:12</t>
    <phoneticPr fontId="5" type="noConversion"/>
  </si>
  <si>
    <t>김영주</t>
    <phoneticPr fontId="5" type="noConversion"/>
  </si>
  <si>
    <r>
      <t xml:space="preserve">1501호에서 쿵쿵소리가 지속적으로 나며, 러닝머신을 뛰는거 같다며 조치해 달라는 요청 / </t>
    </r>
    <r>
      <rPr>
        <sz val="10"/>
        <color rgb="FFFF0000"/>
        <rFont val="맑은 고딕"/>
        <family val="3"/>
        <charset val="129"/>
        <scheme val="minor"/>
      </rPr>
      <t>층간소음 방송 요청</t>
    </r>
    <r>
      <rPr>
        <sz val="10"/>
        <rFont val="맑은 고딕"/>
        <family val="3"/>
        <charset val="129"/>
        <scheme val="minor"/>
      </rPr>
      <t xml:space="preserve"> </t>
    </r>
    <phoneticPr fontId="5" type="noConversion"/>
  </si>
  <si>
    <t>IP통화 거부함--&gt;2초소대원출동--&gt;민원세대 피드백함</t>
    <phoneticPr fontId="5" type="noConversion"/>
  </si>
  <si>
    <t>17:30</t>
    <phoneticPr fontId="5" type="noConversion"/>
  </si>
  <si>
    <t xml:space="preserve">104동 </t>
    <phoneticPr fontId="5" type="noConversion"/>
  </si>
  <si>
    <t>17:34</t>
    <phoneticPr fontId="5" type="noConversion"/>
  </si>
  <si>
    <t>112-701</t>
    <phoneticPr fontId="5" type="noConversion"/>
  </si>
  <si>
    <t>공사</t>
    <phoneticPr fontId="5" type="noConversion"/>
  </si>
  <si>
    <t>센터요청/ 공사세대 중단요청 (칠작업)</t>
    <phoneticPr fontId="5" type="noConversion"/>
  </si>
  <si>
    <t>2초소대원출동--&gt;민원세대 피드백함</t>
    <phoneticPr fontId="5" type="noConversion"/>
  </si>
  <si>
    <t>104동만 층간소음 관련 방송실시--런닝머신,운동기구,애견짓는 소리자제</t>
    <phoneticPr fontId="5" type="noConversion"/>
  </si>
  <si>
    <t>C. B,C조 3월 출근부 정리완료</t>
    <phoneticPr fontId="5" type="noConversion"/>
  </si>
  <si>
    <t>19:20</t>
    <phoneticPr fontId="5" type="noConversion"/>
  </si>
  <si>
    <t>104동</t>
    <phoneticPr fontId="5" type="noConversion"/>
  </si>
  <si>
    <t>생활업무</t>
    <phoneticPr fontId="5" type="noConversion"/>
  </si>
  <si>
    <t>층간소음자제안내 방송 -- 104동만</t>
    <phoneticPr fontId="5" type="noConversion"/>
  </si>
  <si>
    <t>방송실시</t>
    <phoneticPr fontId="5" type="noConversion"/>
  </si>
  <si>
    <t>18:30</t>
    <phoneticPr fontId="5" type="noConversion"/>
  </si>
  <si>
    <t>132-1004</t>
    <phoneticPr fontId="5" type="noConversion"/>
  </si>
  <si>
    <t>시설물</t>
    <phoneticPr fontId="5" type="noConversion"/>
  </si>
  <si>
    <t>세대 도어락 개폐불량</t>
    <phoneticPr fontId="5" type="noConversion"/>
  </si>
  <si>
    <t>상황실대원출동--&gt;개방완료</t>
    <phoneticPr fontId="5" type="noConversion"/>
  </si>
  <si>
    <t>19:40</t>
    <phoneticPr fontId="5" type="noConversion"/>
  </si>
  <si>
    <t>자이안센터</t>
    <phoneticPr fontId="5" type="noConversion"/>
  </si>
  <si>
    <t>운영사무실요청/ 6408차량 시동 걸고 정차중임 단속요청</t>
    <phoneticPr fontId="5" type="noConversion"/>
  </si>
  <si>
    <t>상황실대원출동--&gt;단속 계도 및 이동조치함</t>
    <phoneticPr fontId="5" type="noConversion"/>
  </si>
  <si>
    <t>안방 비상</t>
    <phoneticPr fontId="5" type="noConversion"/>
  </si>
  <si>
    <t>20:04</t>
    <phoneticPr fontId="5" type="noConversion"/>
  </si>
  <si>
    <t>101-1503</t>
    <phoneticPr fontId="5" type="noConversion"/>
  </si>
  <si>
    <t>상황실대원출동--&gt;입주민 실수</t>
    <phoneticPr fontId="5" type="noConversion"/>
  </si>
  <si>
    <t>20:21</t>
    <phoneticPr fontId="5" type="noConversion"/>
  </si>
  <si>
    <t>103-1001</t>
    <phoneticPr fontId="5" type="noConversion"/>
  </si>
  <si>
    <t>71고 4213 차량 모르는 차량임 / 010-8876-4225</t>
    <phoneticPr fontId="5" type="noConversion"/>
  </si>
  <si>
    <t>4213차량주010-7469-0529 배송차량으로 확인됨/피드백함</t>
    <phoneticPr fontId="5" type="noConversion"/>
  </si>
  <si>
    <t>20:26</t>
    <phoneticPr fontId="5" type="noConversion"/>
  </si>
  <si>
    <t>141-1401</t>
    <phoneticPr fontId="5" type="noConversion"/>
  </si>
  <si>
    <t>윗층에서 너무 시끄러워요 010-5243-5816</t>
    <phoneticPr fontId="5" type="noConversion"/>
  </si>
  <si>
    <t>132-1301</t>
    <phoneticPr fontId="5" type="noConversion"/>
  </si>
  <si>
    <t>세대 현관문 잠금장치 경보음 계속 울림  010-2715-5127</t>
    <phoneticPr fontId="5" type="noConversion"/>
  </si>
  <si>
    <t>9초소 대원출동--&gt;민원내용전달--&gt;피드백함</t>
    <phoneticPr fontId="5" type="noConversion"/>
  </si>
  <si>
    <t>20:30</t>
    <phoneticPr fontId="5" type="noConversion"/>
  </si>
  <si>
    <t>상황실 대원출동--&gt;정상작동</t>
    <phoneticPr fontId="5" type="noConversion"/>
  </si>
  <si>
    <t>127-1.2</t>
    <phoneticPr fontId="5" type="noConversion"/>
  </si>
  <si>
    <t>손소독제</t>
    <phoneticPr fontId="5" type="noConversion"/>
  </si>
  <si>
    <t>22:45</t>
    <phoneticPr fontId="5" type="noConversion"/>
  </si>
  <si>
    <t>105-1.2</t>
    <phoneticPr fontId="5" type="noConversion"/>
  </si>
  <si>
    <t>106-1.2</t>
    <phoneticPr fontId="5" type="noConversion"/>
  </si>
  <si>
    <t>109-1.2</t>
    <phoneticPr fontId="5" type="noConversion"/>
  </si>
  <si>
    <t>107-1</t>
    <phoneticPr fontId="5" type="noConversion"/>
  </si>
  <si>
    <t>108-1</t>
    <phoneticPr fontId="5" type="noConversion"/>
  </si>
  <si>
    <t>110-1</t>
    <phoneticPr fontId="5" type="noConversion"/>
  </si>
  <si>
    <t>상황실 대원출동--&gt;교체완료</t>
    <phoneticPr fontId="5" type="noConversion"/>
  </si>
  <si>
    <t>순찰보고--&gt; 교체요청</t>
    <phoneticPr fontId="5" type="noConversion"/>
  </si>
  <si>
    <t>23:00</t>
    <phoneticPr fontId="5" type="noConversion"/>
  </si>
  <si>
    <t>23:10</t>
    <phoneticPr fontId="5" type="noConversion"/>
  </si>
  <si>
    <t>23:20</t>
    <phoneticPr fontId="5" type="noConversion"/>
  </si>
  <si>
    <t>23:30</t>
  </si>
  <si>
    <t>23:40</t>
  </si>
  <si>
    <t>23:50</t>
  </si>
  <si>
    <t>금</t>
    <phoneticPr fontId="5" type="noConversion"/>
  </si>
  <si>
    <t>주1</t>
    <phoneticPr fontId="5" type="noConversion"/>
  </si>
  <si>
    <t>07:20</t>
    <phoneticPr fontId="5" type="noConversion"/>
  </si>
  <si>
    <t>지하주차장F
B1F-37</t>
    <phoneticPr fontId="5" type="noConversion"/>
  </si>
  <si>
    <t>이종화</t>
    <phoneticPr fontId="5" type="noConversion"/>
  </si>
  <si>
    <t>완료A</t>
    <phoneticPr fontId="5" type="noConversion"/>
  </si>
  <si>
    <t>방재과장님 내용전달</t>
    <phoneticPr fontId="5" type="noConversion"/>
  </si>
  <si>
    <t>07:24</t>
    <phoneticPr fontId="5" type="noConversion"/>
  </si>
  <si>
    <t>비상_홈넷</t>
    <phoneticPr fontId="5" type="noConversion"/>
  </si>
  <si>
    <t>IP 연락 -&gt; 기기 오작동</t>
    <phoneticPr fontId="5" type="noConversion"/>
  </si>
  <si>
    <t>08:03</t>
    <phoneticPr fontId="5" type="noConversion"/>
  </si>
  <si>
    <t>107-2F</t>
    <phoneticPr fontId="5" type="noConversion"/>
  </si>
  <si>
    <t>08:15</t>
    <phoneticPr fontId="5" type="noConversion"/>
  </si>
  <si>
    <t>128-B1</t>
    <phoneticPr fontId="5" type="noConversion"/>
  </si>
  <si>
    <t>공동현관문</t>
    <phoneticPr fontId="5" type="noConversion"/>
  </si>
  <si>
    <t>1초소 김인호 대원 출동 -&gt; 특이사항없음</t>
    <phoneticPr fontId="5" type="noConversion"/>
  </si>
  <si>
    <t>로비폰 유격으로 인한 것으로 추정 -&gt; ERP 등록 -&gt; 기전실 연락</t>
    <phoneticPr fontId="5" type="noConversion"/>
  </si>
  <si>
    <t>로비폰 자주 고장남</t>
    <phoneticPr fontId="5" type="noConversion"/>
  </si>
  <si>
    <t>09:00</t>
    <phoneticPr fontId="5" type="noConversion"/>
  </si>
  <si>
    <t>5초소</t>
    <phoneticPr fontId="5" type="noConversion"/>
  </si>
  <si>
    <t>부스 출입문</t>
    <phoneticPr fontId="5" type="noConversion"/>
  </si>
  <si>
    <t>힌지 고장으로 문이 제대로 안닫힘</t>
    <phoneticPr fontId="5" type="noConversion"/>
  </si>
  <si>
    <t>ERP 등록 -&gt; 기전실 연락</t>
    <phoneticPr fontId="5" type="noConversion"/>
  </si>
  <si>
    <t>09:10</t>
    <phoneticPr fontId="5" type="noConversion"/>
  </si>
  <si>
    <t>128-15F</t>
    <phoneticPr fontId="5" type="noConversion"/>
  </si>
  <si>
    <t>순찰 이대진 대원 출동 -&gt; 특이사항없음</t>
    <phoneticPr fontId="5" type="noConversion"/>
  </si>
  <si>
    <t>10:10</t>
    <phoneticPr fontId="5" type="noConversion"/>
  </si>
  <si>
    <t>자전거정리</t>
    <phoneticPr fontId="5" type="noConversion"/>
  </si>
  <si>
    <t>CU편의점쪽 자이안센터 앞의 자전거 정리 요청(지원팀장)</t>
    <phoneticPr fontId="5" type="noConversion"/>
  </si>
  <si>
    <t>상황실 대원 2인 출동 -&gt; 정리완료</t>
    <phoneticPr fontId="5" type="noConversion"/>
  </si>
  <si>
    <t>10:14</t>
    <phoneticPr fontId="5" type="noConversion"/>
  </si>
  <si>
    <t>140-1704</t>
    <phoneticPr fontId="5" type="noConversion"/>
  </si>
  <si>
    <t>10:25</t>
    <phoneticPr fontId="5" type="noConversion"/>
  </si>
  <si>
    <t>121-2801</t>
    <phoneticPr fontId="5" type="noConversion"/>
  </si>
  <si>
    <t>폐기물</t>
    <phoneticPr fontId="5" type="noConversion"/>
  </si>
  <si>
    <t>승강기앞 및 비상계단 폐기물 확인(5초소 장희은 대원 요청)</t>
    <phoneticPr fontId="5" type="noConversion"/>
  </si>
  <si>
    <t>121-28F</t>
    <phoneticPr fontId="5" type="noConversion"/>
  </si>
  <si>
    <t>10:35</t>
    <phoneticPr fontId="5" type="noConversion"/>
  </si>
  <si>
    <t>109-2602</t>
    <phoneticPr fontId="5" type="noConversion"/>
  </si>
  <si>
    <t>공사세대</t>
    <phoneticPr fontId="5" type="noConversion"/>
  </si>
  <si>
    <t>2801호 폐기물로 확인 및 통화 -&gt; 오늘내로 치운다고 함</t>
    <phoneticPr fontId="5" type="noConversion"/>
  </si>
  <si>
    <t>1층 현관 바닥 및 승강기 보양재 없이 짐반입</t>
    <phoneticPr fontId="5" type="noConversion"/>
  </si>
  <si>
    <t>11:05</t>
    <phoneticPr fontId="5" type="noConversion"/>
  </si>
  <si>
    <t>141-1302</t>
    <phoneticPr fontId="5" type="noConversion"/>
  </si>
  <si>
    <t>비상_안방</t>
    <phoneticPr fontId="5" type="noConversion"/>
  </si>
  <si>
    <t xml:space="preserve">IP 연락 -&gt; 입주민 오작동 </t>
    <phoneticPr fontId="5" type="noConversion"/>
  </si>
  <si>
    <t>공사 담당자(010-5046-9838) 통화 -&gt; 생활지원센터 신고 후 진행토록 안내 -&gt; 11:05 공사 담당자가 오늘 짐은 다 옮겼다고 보양재 설치 필요없다고 하였다고 함. 현재 이후로 짐반입 금지 요청(지원대리) -&gt; 3초소 내용전달</t>
    <phoneticPr fontId="5" type="noConversion"/>
  </si>
  <si>
    <t>11:15</t>
    <phoneticPr fontId="5" type="noConversion"/>
  </si>
  <si>
    <t>128-B1F</t>
    <phoneticPr fontId="5" type="noConversion"/>
  </si>
  <si>
    <t>13:31</t>
    <phoneticPr fontId="5" type="noConversion"/>
  </si>
  <si>
    <t>117동 -1801호</t>
    <phoneticPr fontId="5" type="noConversion"/>
  </si>
  <si>
    <t>IP연락-&gt; 기기 오작동</t>
    <phoneticPr fontId="5" type="noConversion"/>
  </si>
  <si>
    <t>13:45</t>
    <phoneticPr fontId="5" type="noConversion"/>
  </si>
  <si>
    <t>121-B1</t>
    <phoneticPr fontId="5" type="noConversion"/>
  </si>
  <si>
    <t>창고</t>
    <phoneticPr fontId="5" type="noConversion"/>
  </si>
  <si>
    <t>창고문이 잠겨 갇혀있다는 민원(민원인: 010-3200-5421)</t>
    <phoneticPr fontId="5" type="noConversion"/>
  </si>
  <si>
    <t>5초소 김덕근 대원 출동 -&gt; 창고문 개방하여 귀가조치</t>
    <phoneticPr fontId="5" type="noConversion"/>
  </si>
  <si>
    <t>125-301</t>
    <phoneticPr fontId="5" type="noConversion"/>
  </si>
  <si>
    <t>13:35</t>
    <phoneticPr fontId="5" type="noConversion"/>
  </si>
  <si>
    <t>14:25</t>
    <phoneticPr fontId="5" type="noConversion"/>
  </si>
  <si>
    <t>승강기</t>
    <phoneticPr fontId="5" type="noConversion"/>
  </si>
  <si>
    <t>짐반입 세대 승강기 문이 안닫힘</t>
    <phoneticPr fontId="5" type="noConversion"/>
  </si>
  <si>
    <t>14:36</t>
    <phoneticPr fontId="5" type="noConversion"/>
  </si>
  <si>
    <t>140-1203</t>
    <phoneticPr fontId="5" type="noConversion"/>
  </si>
  <si>
    <t>위층에서 애들이 많이 뛴다는 민원(지원센터 이주임)</t>
    <phoneticPr fontId="5" type="noConversion"/>
  </si>
  <si>
    <t>136-1702 어제 택배 분실로 CCTV 영상 열람 요청(민원인: 010-5261-0146)</t>
    <phoneticPr fontId="5" type="noConversion"/>
  </si>
  <si>
    <t>14:26</t>
    <phoneticPr fontId="5" type="noConversion"/>
  </si>
  <si>
    <t>110-B1</t>
    <phoneticPr fontId="5" type="noConversion"/>
  </si>
  <si>
    <t>25저2437 이동주차 요청</t>
    <phoneticPr fontId="5" type="noConversion"/>
  </si>
  <si>
    <t>5초소 김덕근 대원 출동 -&gt; FMLG A/S 접수 -&gt; 정상작동</t>
    <phoneticPr fontId="5" type="noConversion"/>
  </si>
  <si>
    <t>14:50</t>
    <phoneticPr fontId="5" type="noConversion"/>
  </si>
  <si>
    <t>원형도로</t>
    <phoneticPr fontId="5" type="noConversion"/>
  </si>
  <si>
    <t>원형도로 불법주차 차량 이동조치 민원</t>
    <phoneticPr fontId="5" type="noConversion"/>
  </si>
  <si>
    <t>14:55</t>
    <phoneticPr fontId="5" type="noConversion"/>
  </si>
  <si>
    <t>112-601</t>
    <phoneticPr fontId="5" type="noConversion"/>
  </si>
  <si>
    <t>항균필름</t>
    <phoneticPr fontId="5" type="noConversion"/>
  </si>
  <si>
    <t>승강기 항균필름이 지저분하니 닦거나 교체 요청</t>
    <phoneticPr fontId="5" type="noConversion"/>
  </si>
  <si>
    <t>미화사무실에 내용전달</t>
    <phoneticPr fontId="5" type="noConversion"/>
  </si>
  <si>
    <t>순찰 이대진 대원 출동 -&gt; 05오7803 차량(121-1303, 010-4095-6609) 이동주차 조치</t>
    <phoneticPr fontId="5" type="noConversion"/>
  </si>
  <si>
    <t>IP 연락 -&gt; 손주들 온지 10분도 안되서 민원이냐며 항의, 다음에 민원들어오면 1203호에게 경찰에 신고하라고 전하라고 함</t>
    <phoneticPr fontId="5" type="noConversion"/>
  </si>
  <si>
    <t>15:36</t>
    <phoneticPr fontId="5" type="noConversion"/>
  </si>
  <si>
    <t>지하주차장F
B2F-38</t>
    <phoneticPr fontId="5" type="noConversion"/>
  </si>
  <si>
    <t>CCTV 열람 결과 민원인에게 분실물 127동 17층 오배송 확인</t>
    <phoneticPr fontId="5" type="noConversion"/>
  </si>
  <si>
    <t>A. 3월 지문인식기 파일 추출 및 출근표 작성완료(A조)
A. 3공구 수신기 지하주차장F 128동 근처 경보시 화재복구 요망(방재과장)</t>
    <phoneticPr fontId="5" type="noConversion"/>
  </si>
  <si>
    <t>야1</t>
    <phoneticPr fontId="5" type="noConversion"/>
  </si>
  <si>
    <t>16:31</t>
    <phoneticPr fontId="5" type="noConversion"/>
  </si>
  <si>
    <t>1902에 연락하여 협조 당부 함</t>
    <phoneticPr fontId="5" type="noConversion"/>
  </si>
  <si>
    <t>119-1802</t>
    <phoneticPr fontId="5" type="noConversion"/>
  </si>
  <si>
    <t>육백근</t>
    <phoneticPr fontId="5" type="noConversion"/>
  </si>
  <si>
    <t>완료B</t>
    <phoneticPr fontId="5" type="noConversion"/>
  </si>
  <si>
    <t>119-1802 코로나로 전 가족이 격리중. 1902호의 소음이 너무 심하니 격리 
사실을 알리고 조용히 해 줄것을 당부바람.</t>
    <phoneticPr fontId="5" type="noConversion"/>
  </si>
  <si>
    <t>16:40</t>
    <phoneticPr fontId="5" type="noConversion"/>
  </si>
  <si>
    <t>128-1402</t>
    <phoneticPr fontId="5" type="noConversion"/>
  </si>
  <si>
    <t>장기 부재</t>
    <phoneticPr fontId="5" type="noConversion"/>
  </si>
  <si>
    <t>관할초소와 상황실 세대부재 상호 인지함</t>
    <phoneticPr fontId="5" type="noConversion"/>
  </si>
  <si>
    <t>128-1402 4/1~4/10까지 장기출타로 부재 예정</t>
    <phoneticPr fontId="5" type="noConversion"/>
  </si>
  <si>
    <t>16:46</t>
    <phoneticPr fontId="5" type="noConversion"/>
  </si>
  <si>
    <t>차단바</t>
    <phoneticPr fontId="5" type="noConversion"/>
  </si>
  <si>
    <t>1게이트 입주민입구 차단바 네트웍 끊김.</t>
    <phoneticPr fontId="5" type="noConversion"/>
  </si>
  <si>
    <t>류정희</t>
    <phoneticPr fontId="5" type="noConversion"/>
  </si>
  <si>
    <t>17:28</t>
    <phoneticPr fontId="5" type="noConversion"/>
  </si>
  <si>
    <t>134동 B1</t>
    <phoneticPr fontId="5" type="noConversion"/>
  </si>
  <si>
    <t>주정차단속</t>
    <phoneticPr fontId="5" type="noConversion"/>
  </si>
  <si>
    <t>초소대원출동--&gt; 차주 확인결과, 지방(경기도 광주)에 있으며 23시경에 이동시키겠다함. --&gt; 안내문부착.</t>
    <phoneticPr fontId="5" type="noConversion"/>
  </si>
  <si>
    <t>134 동 B1에 불법주차 되어 있는 차량(18거2532)으로 통행이 어렵다는 민원. 
/ 경리과장.</t>
    <phoneticPr fontId="5" type="noConversion"/>
  </si>
  <si>
    <t>ERP접수,안내문부착</t>
    <phoneticPr fontId="5" type="noConversion"/>
  </si>
  <si>
    <t>18:28</t>
    <phoneticPr fontId="5" type="noConversion"/>
  </si>
  <si>
    <t>130-1501</t>
    <phoneticPr fontId="5" type="noConversion"/>
  </si>
  <si>
    <t>구급차</t>
    <phoneticPr fontId="5" type="noConversion"/>
  </si>
  <si>
    <t>확진자 관련 구급차 입차.</t>
    <phoneticPr fontId="5" type="noConversion"/>
  </si>
  <si>
    <t>서광석</t>
    <phoneticPr fontId="5" type="noConversion"/>
  </si>
  <si>
    <t>18:32 출차</t>
    <phoneticPr fontId="5" type="noConversion"/>
  </si>
  <si>
    <t>18:50</t>
    <phoneticPr fontId="5" type="noConversion"/>
  </si>
  <si>
    <t>103-1302</t>
    <phoneticPr fontId="5" type="noConversion"/>
  </si>
  <si>
    <t>주위에서 공사소음 심하다함.(미신고 세대)</t>
    <phoneticPr fontId="5" type="noConversion"/>
  </si>
  <si>
    <t>19:03</t>
    <phoneticPr fontId="5" type="noConversion"/>
  </si>
  <si>
    <t>128동 8F</t>
    <phoneticPr fontId="5" type="noConversion"/>
  </si>
  <si>
    <t>128동 8F 화재경보</t>
    <phoneticPr fontId="5" type="noConversion"/>
  </si>
  <si>
    <t>초소대원출동--&gt; 특이사항 발견못함(공사소음 멈춤)</t>
    <phoneticPr fontId="5" type="noConversion"/>
  </si>
  <si>
    <t xml:space="preserve">초소대원출동--&gt; 이상없음 </t>
    <phoneticPr fontId="5" type="noConversion"/>
  </si>
  <si>
    <t>132-303</t>
    <phoneticPr fontId="5" type="noConversion"/>
  </si>
  <si>
    <t>19:27</t>
    <phoneticPr fontId="5" type="noConversion"/>
  </si>
  <si>
    <t>IP로확인--&gt;입주민오작동</t>
    <phoneticPr fontId="5" type="noConversion"/>
  </si>
  <si>
    <t>20:08</t>
    <phoneticPr fontId="5" type="noConversion"/>
  </si>
  <si>
    <t>121-2801무단공사 적발.</t>
    <phoneticPr fontId="5" type="noConversion"/>
  </si>
  <si>
    <t>공사중단 및 생활지원센터로 신고 후 진행도록 안내.</t>
    <phoneticPr fontId="5" type="noConversion"/>
  </si>
  <si>
    <t>20:39</t>
    <phoneticPr fontId="5" type="noConversion"/>
  </si>
  <si>
    <t>129동 B1F</t>
    <phoneticPr fontId="5" type="noConversion"/>
  </si>
  <si>
    <t>기타</t>
    <phoneticPr fontId="5" type="noConversion"/>
  </si>
  <si>
    <t>초소대원출동--&gt; 트렁크 닫음.</t>
    <phoneticPr fontId="5" type="noConversion"/>
  </si>
  <si>
    <t>129동 B1F 공동현관문 앞 포르쉐(365저7661) 트렁크가 열려있다는 민원.</t>
    <phoneticPr fontId="5" type="noConversion"/>
  </si>
  <si>
    <t>20:57</t>
    <phoneticPr fontId="5" type="noConversion"/>
  </si>
  <si>
    <t>풋살장</t>
    <phoneticPr fontId="5" type="noConversion"/>
  </si>
  <si>
    <t>소음</t>
    <phoneticPr fontId="5" type="noConversion"/>
  </si>
  <si>
    <t>121동 앞 풋살장에서 학생들이 농구하고 있다함.</t>
    <phoneticPr fontId="5" type="noConversion"/>
  </si>
  <si>
    <t>초소대원출동--&gt; 풋살장 밖으로 이동조치.</t>
    <phoneticPr fontId="5" type="noConversion"/>
  </si>
  <si>
    <t>21:25</t>
    <phoneticPr fontId="5" type="noConversion"/>
  </si>
  <si>
    <t>102-1703</t>
    <phoneticPr fontId="5" type="noConversion"/>
  </si>
  <si>
    <t>102-1703 자살시도 있었음. / 경찰 및 구급차 출동.</t>
    <phoneticPr fontId="5" type="noConversion"/>
  </si>
  <si>
    <t>단순 해프닝으로 상황종료.</t>
    <phoneticPr fontId="5" type="noConversion"/>
  </si>
  <si>
    <t>21:37</t>
    <phoneticPr fontId="5" type="noConversion"/>
  </si>
  <si>
    <t>애완견</t>
    <phoneticPr fontId="5" type="noConversion"/>
  </si>
  <si>
    <t>풋살장에 입주민이 애완견을 놀리고 있다함. / 아이들 노는장소에 위생상의 문제점 제기.</t>
    <phoneticPr fontId="5" type="noConversion"/>
  </si>
  <si>
    <t>초소대원출동--&gt; 자제요청.</t>
    <phoneticPr fontId="5" type="noConversion"/>
  </si>
  <si>
    <t>21:50</t>
    <phoneticPr fontId="5" type="noConversion"/>
  </si>
  <si>
    <t>지상입차</t>
    <phoneticPr fontId="5" type="noConversion"/>
  </si>
  <si>
    <t>초소 내용전달.</t>
    <phoneticPr fontId="5" type="noConversion"/>
  </si>
  <si>
    <t>익일 08시경 1톤포터(데크수리) 지상입차예정. / 영선과장.</t>
    <phoneticPr fontId="5" type="noConversion"/>
  </si>
  <si>
    <t>22:06</t>
    <phoneticPr fontId="5" type="noConversion"/>
  </si>
  <si>
    <t>126-1301</t>
    <phoneticPr fontId="5" type="noConversion"/>
  </si>
  <si>
    <t>IP로확인--&gt;기기오작동</t>
    <phoneticPr fontId="5" type="noConversion"/>
  </si>
  <si>
    <t>22:40</t>
    <phoneticPr fontId="5" type="noConversion"/>
  </si>
  <si>
    <t>133-1,2-B2</t>
    <phoneticPr fontId="5" type="noConversion"/>
  </si>
  <si>
    <t>133동 1,2라인 B2 공동현관문 고장. / 카드X, 호출X.</t>
    <phoneticPr fontId="5" type="noConversion"/>
  </si>
  <si>
    <t>22:49</t>
    <phoneticPr fontId="5" type="noConversion"/>
  </si>
  <si>
    <t>105동 썬큰</t>
    <phoneticPr fontId="5" type="noConversion"/>
  </si>
  <si>
    <t xml:space="preserve">시설물 </t>
    <phoneticPr fontId="5" type="noConversion"/>
  </si>
  <si>
    <t>조명</t>
    <phoneticPr fontId="5" type="noConversion"/>
  </si>
  <si>
    <t xml:space="preserve">105동 옆 썬큰계단 조명 안들어옴. </t>
    <phoneticPr fontId="5" type="noConversion"/>
  </si>
  <si>
    <t>ERP접수.</t>
    <phoneticPr fontId="5" type="noConversion"/>
  </si>
  <si>
    <t>23:14</t>
    <phoneticPr fontId="5" type="noConversion"/>
  </si>
  <si>
    <t>102동 B1</t>
    <phoneticPr fontId="5" type="noConversion"/>
  </si>
  <si>
    <t>초소대원이 순찰중 뒷문이 개방된 차량(50모6674 102-2003) 발견.</t>
    <phoneticPr fontId="5" type="noConversion"/>
  </si>
  <si>
    <t>세대에 연락 후 문닫음.</t>
    <phoneticPr fontId="5" type="noConversion"/>
  </si>
  <si>
    <t>23:45</t>
    <phoneticPr fontId="5" type="noConversion"/>
  </si>
  <si>
    <t>128동 24F</t>
    <phoneticPr fontId="5" type="noConversion"/>
  </si>
  <si>
    <t>128동 24층 화재경보발생.</t>
    <phoneticPr fontId="5" type="noConversion"/>
  </si>
  <si>
    <t>초소대원출동--&gt;이상징후없음</t>
    <phoneticPr fontId="5" type="noConversion"/>
  </si>
  <si>
    <t>00:28</t>
    <phoneticPr fontId="5" type="noConversion"/>
  </si>
  <si>
    <t>00:54</t>
    <phoneticPr fontId="5" type="noConversion"/>
  </si>
  <si>
    <t>133동</t>
    <phoneticPr fontId="5" type="noConversion"/>
  </si>
  <si>
    <t>경찰차</t>
    <phoneticPr fontId="5" type="noConversion"/>
  </si>
  <si>
    <t>신고 받고 133동으로 경찰차 입차. /2게이트</t>
    <phoneticPr fontId="5" type="noConversion"/>
  </si>
  <si>
    <t>초소대원출동--&gt; 내용확인 불가.</t>
    <phoneticPr fontId="5" type="noConversion"/>
  </si>
  <si>
    <t>리셋후 정상작동</t>
    <phoneticPr fontId="5" type="noConversion"/>
  </si>
  <si>
    <t>05:32</t>
    <phoneticPr fontId="5" type="noConversion"/>
  </si>
  <si>
    <t>Ⓑ128-1402 4/1~4/10까지 장기출타로 부재 예정
Ⓑ1게이트 입주민입구 차단바 네트웍 끊김.--&gt;ERP접수
Ⓑ4/3 19:30 도시가스 계량기 교체 안내(111,112,113동 ) 방송 예정.(A조 야간)
Ⓑ익일 08시경 1톤포터(데크수리) 지상입차예정. / 영선과장.
--&gt; 8초소 내용전달.
Ⓑ3월 지문인식기 파일 추출 및 출근표 작성완료(B조)
Ⓑ128동 24층 화재경보발생-&gt;반복</t>
    <phoneticPr fontId="5" type="noConversion"/>
  </si>
  <si>
    <t>토</t>
    <phoneticPr fontId="5" type="noConversion"/>
  </si>
  <si>
    <t>08:05</t>
    <phoneticPr fontId="5" type="noConversion"/>
  </si>
  <si>
    <t>차량 이동 요청(운영팀)</t>
    <phoneticPr fontId="5" type="noConversion"/>
  </si>
  <si>
    <t>상황실 이현석 대원 출동 -&gt; 차주와 통화 -&gt; 이동조치</t>
    <phoneticPr fontId="5" type="noConversion"/>
  </si>
  <si>
    <t>135-901</t>
    <phoneticPr fontId="5" type="noConversion"/>
  </si>
  <si>
    <t>세탁기 탈수 소리가 난다는 민원(민원인: 010-5482-7719)</t>
    <phoneticPr fontId="5" type="noConversion"/>
  </si>
  <si>
    <t>위층 IP 연락 -&gt; 부재중</t>
    <phoneticPr fontId="5" type="noConversion"/>
  </si>
  <si>
    <t>08:16</t>
    <phoneticPr fontId="5" type="noConversion"/>
  </si>
  <si>
    <t>128-24F</t>
    <phoneticPr fontId="5" type="noConversion"/>
  </si>
  <si>
    <t>지하주차장F
B2F-36</t>
    <phoneticPr fontId="5" type="noConversion"/>
  </si>
  <si>
    <t>09:16</t>
    <phoneticPr fontId="5" type="noConversion"/>
  </si>
  <si>
    <t>141동</t>
    <phoneticPr fontId="5" type="noConversion"/>
  </si>
  <si>
    <t>자전거 타다가 넘어진 환자 이송하여 09:20 8초소 출차</t>
    <phoneticPr fontId="5" type="noConversion"/>
  </si>
  <si>
    <t>주차관제시스템</t>
    <phoneticPr fontId="5" type="noConversion"/>
  </si>
  <si>
    <t>109-2001</t>
    <phoneticPr fontId="5" type="noConversion"/>
  </si>
  <si>
    <t>담배냄새가 올라와 금연방송 요청(민원인: 010-6335-1731)</t>
    <phoneticPr fontId="5" type="noConversion"/>
  </si>
  <si>
    <t>방송완료</t>
    <phoneticPr fontId="5" type="noConversion"/>
  </si>
  <si>
    <t>10:28</t>
    <phoneticPr fontId="5" type="noConversion"/>
  </si>
  <si>
    <t>138-1004</t>
    <phoneticPr fontId="5" type="noConversion"/>
  </si>
  <si>
    <t>주차단속</t>
    <phoneticPr fontId="5" type="noConversion"/>
  </si>
  <si>
    <t>B조 인수인계 예정</t>
    <phoneticPr fontId="5" type="noConversion"/>
  </si>
  <si>
    <t>11:45</t>
    <phoneticPr fontId="5" type="noConversion"/>
  </si>
  <si>
    <t>9초소</t>
    <phoneticPr fontId="5" type="noConversion"/>
  </si>
  <si>
    <t>입차금지</t>
    <phoneticPr fontId="5" type="noConversion"/>
  </si>
  <si>
    <t>12:02</t>
    <phoneticPr fontId="5" type="noConversion"/>
  </si>
  <si>
    <t>117-302</t>
    <phoneticPr fontId="5" type="noConversion"/>
  </si>
  <si>
    <t>138동 주차구역에 차량(20러9329)을 세워두었는데 주차위반 경고장을 붙였다 띈 자국이 있었다며(밤에 붙였다 띈 것으로 추정된다고 함), 실수로 붙였으면 처리를 확실히 했어야 하지않냐며 강력 항의, 붙인 사람에게 세차비등 처리 요청(민원인: 010-4527-8086)</t>
    <phoneticPr fontId="5" type="noConversion"/>
  </si>
  <si>
    <t>12:22</t>
    <phoneticPr fontId="5" type="noConversion"/>
  </si>
  <si>
    <t>거수자</t>
    <phoneticPr fontId="5" type="noConversion"/>
  </si>
  <si>
    <t>거수자가 초인종을 누르고 갔는데, 화재점검 등 세대 방문 일정이 있냐는 문의(민원인: 010-6324-7080)</t>
    <phoneticPr fontId="5" type="noConversion"/>
  </si>
  <si>
    <t>113-301</t>
    <phoneticPr fontId="5" type="noConversion"/>
  </si>
  <si>
    <t>12:55</t>
    <phoneticPr fontId="5" type="noConversion"/>
  </si>
  <si>
    <t>순찰차</t>
    <phoneticPr fontId="5" type="noConversion"/>
  </si>
  <si>
    <t xml:space="preserve"> 순찰목적으로 순찰차 입차</t>
    <phoneticPr fontId="5" type="noConversion"/>
  </si>
  <si>
    <t>상황실 확인</t>
    <phoneticPr fontId="5" type="noConversion"/>
  </si>
  <si>
    <t>12:57</t>
    <phoneticPr fontId="5" type="noConversion"/>
  </si>
  <si>
    <t>134-1001</t>
    <phoneticPr fontId="5" type="noConversion"/>
  </si>
  <si>
    <t>CCTV 열람신청안내</t>
    <phoneticPr fontId="5" type="noConversion"/>
  </si>
  <si>
    <t>13:05</t>
    <phoneticPr fontId="5" type="noConversion"/>
  </si>
  <si>
    <t>128-1002</t>
    <phoneticPr fontId="5" type="noConversion"/>
  </si>
  <si>
    <t>127-1002 택배가 128-1002로 오배송</t>
    <phoneticPr fontId="5" type="noConversion"/>
  </si>
  <si>
    <t>13:52</t>
    <phoneticPr fontId="5" type="noConversion"/>
  </si>
  <si>
    <t>128-12F</t>
    <phoneticPr fontId="5" type="noConversion"/>
  </si>
  <si>
    <t>14:31</t>
    <phoneticPr fontId="5" type="noConversion"/>
  </si>
  <si>
    <t>138-2801</t>
    <phoneticPr fontId="5" type="noConversion"/>
  </si>
  <si>
    <t>IP 연락 -&gt; 입주민 오작동</t>
    <phoneticPr fontId="5" type="noConversion"/>
  </si>
  <si>
    <t>1게이트 주차관제시스템 프로그램 오류(서버DB 연결안됨)</t>
    <phoneticPr fontId="5" type="noConversion"/>
  </si>
  <si>
    <t>세대 방문일정 없다고 안내해 드림 -&gt; 확인결과 퀵서비스 배달원으로 확인 -&gt;  민원인에게 내용전달</t>
    <phoneticPr fontId="5" type="noConversion"/>
  </si>
  <si>
    <t>8초소 내용전달 및 각조 인수인계</t>
    <phoneticPr fontId="5" type="noConversion"/>
  </si>
  <si>
    <t>15:10</t>
    <phoneticPr fontId="5" type="noConversion"/>
  </si>
  <si>
    <t>138-803</t>
    <phoneticPr fontId="5" type="noConversion"/>
  </si>
  <si>
    <t>입주민이 지갑 습득하여 138-803 세대현관에 놓음</t>
    <phoneticPr fontId="5" type="noConversion"/>
  </si>
  <si>
    <t>803호 입주민에 내용전달 -&gt; 10초소에 맡겨달라고 함 -&gt; 10초소 대원 입주민 만나 지갑 전달 -&gt; 상황종료</t>
    <phoneticPr fontId="5" type="noConversion"/>
  </si>
  <si>
    <r>
      <t xml:space="preserve">A. 9초소 오는 사설 폐가전수거 차량(7315) 8초소 입차 금지 요청(김우진 영선과장)
</t>
    </r>
    <r>
      <rPr>
        <sz val="10"/>
        <rFont val="맑은 고딕"/>
        <family val="3"/>
        <charset val="129"/>
        <scheme val="minor"/>
      </rPr>
      <t xml:space="preserve">
</t>
    </r>
    <phoneticPr fontId="5" type="noConversion"/>
  </si>
  <si>
    <t>정찬선 대원 출동 -&gt; 127-1002 택배전달 완료</t>
    <phoneticPr fontId="5" type="noConversion"/>
  </si>
  <si>
    <t>지하1층 장애인 주차구역에 주차한 차량(실제로 장애인 차량) 펑크 확인 민원</t>
    <phoneticPr fontId="5" type="noConversion"/>
  </si>
  <si>
    <t>9초소로 오는 사설 폐가전 수거 차량(7315) 8초소 입차 금지 요청(김우진 영선과장)</t>
    <phoneticPr fontId="5" type="noConversion"/>
  </si>
  <si>
    <t>128-5F</t>
    <phoneticPr fontId="5" type="noConversion"/>
  </si>
  <si>
    <t>131-504</t>
    <phoneticPr fontId="5" type="noConversion"/>
  </si>
  <si>
    <r>
      <t xml:space="preserve">Ⓑ128-1402 4/1~4/10까지 장기출타로 부재 예정
Ⓑ1게이트 입주민입구 차단바 네트웍 끊김.--&gt;ERP접수 -&gt; </t>
    </r>
    <r>
      <rPr>
        <sz val="10"/>
        <color rgb="FF0000FF"/>
        <rFont val="맑은 고딕"/>
        <family val="3"/>
        <charset val="129"/>
        <scheme val="minor"/>
      </rPr>
      <t>A. 현재 정상</t>
    </r>
    <r>
      <rPr>
        <sz val="10"/>
        <rFont val="맑은 고딕"/>
        <family val="3"/>
        <charset val="129"/>
        <scheme val="minor"/>
      </rPr>
      <t xml:space="preserve">
Ⓑ4/3 19:30 도시가스 계량기 교체 안내(111,112,113동 ) 방송 예정.(A조 야간)
Ⓑ익일 08시경 1톤포터(데크수리) 지상입차예정. / 영선과장.
--&gt; 8초소 내용전달.
Ⓑ3월 지문인식기 파일 추출 및 출근표 작성완료(B조)
Ⓑ128동 24층 화재경보발생-&gt;반복</t>
    </r>
    <phoneticPr fontId="5" type="noConversion"/>
  </si>
  <si>
    <t>16:57</t>
    <phoneticPr fontId="5" type="noConversion"/>
  </si>
  <si>
    <t>2초소</t>
    <phoneticPr fontId="5" type="noConversion"/>
  </si>
  <si>
    <t>미아</t>
    <phoneticPr fontId="5" type="noConversion"/>
  </si>
  <si>
    <t>122-2201</t>
    <phoneticPr fontId="5" type="noConversion"/>
  </si>
  <si>
    <t>17:10</t>
    <phoneticPr fontId="5" type="noConversion"/>
  </si>
  <si>
    <t xml:space="preserve">비상 안방 / 해지 </t>
    <phoneticPr fontId="5" type="noConversion"/>
  </si>
  <si>
    <t>인터폰 확인결과 -&gt; 특이사항 없음</t>
    <phoneticPr fontId="5" type="noConversion"/>
  </si>
  <si>
    <t>아이를 잊어버렸다며 아버지가 초소 방문. 주황색 윗도리와 빨간 운동화를 신은 7살 남자아이라고 함(외부인)</t>
    <phoneticPr fontId="5" type="noConversion"/>
  </si>
  <si>
    <t>17:39</t>
    <phoneticPr fontId="5" type="noConversion"/>
  </si>
  <si>
    <t>133-1604</t>
    <phoneticPr fontId="5" type="noConversion"/>
  </si>
  <si>
    <t>모르는 차량이 입차했다는 민원</t>
    <phoneticPr fontId="5" type="noConversion"/>
  </si>
  <si>
    <t>택배나 수업등 차량도 세대입력한다고 설명하니, 마치 택배 주문한 상태라며 알겠다고 함</t>
    <phoneticPr fontId="5" type="noConversion"/>
  </si>
  <si>
    <t>17:41</t>
    <phoneticPr fontId="5" type="noConversion"/>
  </si>
  <si>
    <t>3초소</t>
    <phoneticPr fontId="5" type="noConversion"/>
  </si>
  <si>
    <t>4게이트 입차방향 분리봉 파손확인</t>
    <phoneticPr fontId="5" type="noConversion"/>
  </si>
  <si>
    <t>CCTV 상으로는 멀어서 확인불가. ERP 접수함</t>
    <phoneticPr fontId="5" type="noConversion"/>
  </si>
  <si>
    <t>초소,상황대원 출동 및 CCTV 관제-&gt;103동뒤 풋살장에서 제보와 비슷한 아이 발견하여 초소대원과 아버지 확인(17:08)-&gt;맟다고 함-&gt;상황 종료</t>
    <phoneticPr fontId="5" type="noConversion"/>
  </si>
  <si>
    <t>19:07</t>
    <phoneticPr fontId="5" type="noConversion"/>
  </si>
  <si>
    <t>CCTV 확인결과 다른사람이 본인차량의 경고장을 9329 차량에 붙이는 장면확인함. 민원인에 내용전달-&gt;꼭 좀 찾아서 경고조로 세차비를 물려야 한다는 의견-&gt;위치가 사각지대인 만큼 어려움이 있다는 내용전달 및 CCTV 검색중 ..</t>
    <phoneticPr fontId="5" type="noConversion"/>
  </si>
  <si>
    <t>4/1일 17시경 홈플러스 앞에 주차했는데 경고장을 붙였다며 세차를 해야 할정도의 상황이라는 민원(20러9329)</t>
    <phoneticPr fontId="5" type="noConversion"/>
  </si>
  <si>
    <t>20:11</t>
    <phoneticPr fontId="5" type="noConversion"/>
  </si>
  <si>
    <t xml:space="preserve">흡연 </t>
    <phoneticPr fontId="5" type="noConversion"/>
  </si>
  <si>
    <t>113~114동 사이 벤치에서 남녀가 흡연한다는 민원</t>
    <phoneticPr fontId="5" type="noConversion"/>
  </si>
  <si>
    <t>20:19</t>
    <phoneticPr fontId="5" type="noConversion"/>
  </si>
  <si>
    <t>1501호에서 쿵쿵 소리가 난다며 소음자제 방송요청 함</t>
    <phoneticPr fontId="5" type="noConversion"/>
  </si>
  <si>
    <t>방송 송</t>
    <phoneticPr fontId="5" type="noConversion"/>
  </si>
  <si>
    <t>20:25</t>
    <phoneticPr fontId="5" type="noConversion"/>
  </si>
  <si>
    <t>지원센타로 내용전달 하겠다고 함</t>
    <phoneticPr fontId="5" type="noConversion"/>
  </si>
  <si>
    <t>143-301</t>
    <phoneticPr fontId="5" type="noConversion"/>
  </si>
  <si>
    <t>IP 통화. 기기 오작동</t>
    <phoneticPr fontId="5" type="noConversion"/>
  </si>
  <si>
    <t>21:15</t>
    <phoneticPr fontId="5" type="noConversion"/>
  </si>
  <si>
    <t>128-12층</t>
    <phoneticPr fontId="5" type="noConversion"/>
  </si>
  <si>
    <t>발생</t>
    <phoneticPr fontId="5" type="noConversion"/>
  </si>
  <si>
    <t>21:20</t>
    <phoneticPr fontId="5" type="noConversion"/>
  </si>
  <si>
    <t>133-16층</t>
    <phoneticPr fontId="5" type="noConversion"/>
  </si>
  <si>
    <t>안마의자 층간소음이 심하니 소음자제 방송요청함</t>
    <phoneticPr fontId="5" type="noConversion"/>
  </si>
  <si>
    <t>20:00 이후 방송 어렵다고 안내-&gt;월요일 지원센타로 연락해서 안내문을 붙여달라고 요청함. 늦은시간 소음자제 및 방지매트 사용 문구를 꼭 넣어 달라는 요청</t>
    <phoneticPr fontId="5" type="noConversion"/>
  </si>
  <si>
    <t>초소대원 출동-&gt;12층 전세대 확인-&gt;특이사항 없음</t>
    <phoneticPr fontId="5" type="noConversion"/>
  </si>
  <si>
    <t>21:26</t>
    <phoneticPr fontId="5" type="noConversion"/>
  </si>
  <si>
    <t>128-22층</t>
    <phoneticPr fontId="5" type="noConversion"/>
  </si>
  <si>
    <t>초소대원 출동-&gt;22층 전세대 확인-&gt;특이사항 없음</t>
    <phoneticPr fontId="5" type="noConversion"/>
  </si>
  <si>
    <t>00:41</t>
    <phoneticPr fontId="5" type="noConversion"/>
  </si>
  <si>
    <t>128-23층</t>
    <phoneticPr fontId="5" type="noConversion"/>
  </si>
  <si>
    <t>02:30</t>
    <phoneticPr fontId="5" type="noConversion"/>
  </si>
  <si>
    <t>IP 고장</t>
    <phoneticPr fontId="5" type="noConversion"/>
  </si>
  <si>
    <t>버튼불량. ERP 접수함</t>
    <phoneticPr fontId="5" type="noConversion"/>
  </si>
  <si>
    <t>03:15</t>
    <phoneticPr fontId="5" type="noConversion"/>
  </si>
  <si>
    <t>128-26층</t>
    <phoneticPr fontId="5" type="noConversion"/>
  </si>
  <si>
    <t>초소대원 출동-&gt;26층 확인-&gt;특이사항 없음</t>
    <phoneticPr fontId="5" type="noConversion"/>
  </si>
  <si>
    <t>초소대원 출동-&gt;23층 확인-&gt;특이사항 없음</t>
    <phoneticPr fontId="5" type="noConversion"/>
  </si>
  <si>
    <t>외부와 연결되는 산책로 주변에 퀵보드,자전거 이용금지 팻말이 많이 안보인다며 지원센타로 내용전달하여 전처럼 군데군데 설치해 달라는 요청</t>
    <phoneticPr fontId="5" type="noConversion"/>
  </si>
  <si>
    <t xml:space="preserve">Ⓑ4/3 19:30 도시가스 계량기 교체 안내(111,112,113동 ) 방송 예정.(A조 야간)
Ⓑ1게이트 입주민입구 차단바 네트웍 끊김.--&gt;ERP접수
</t>
    <phoneticPr fontId="5" type="noConversion"/>
  </si>
  <si>
    <t>Ⓑ4게이트 입차방향 분리봉 파손확인
Ⓑ138-1004-&gt;경고장 -&gt;다른사람이 경고장붙임-&gt;추적 어려움
Ⓑ외부와 연결되는 산책로 주변-&gt;퀵보드,자전거 이용금지 팻말-&gt;지원센타에 내용전달 요청
Ⓑ133-16층-&gt;늦은시간 소음자제 및 방지매트 사용 문구 넣은 안내문 부착요청-&gt;지원센타에 내용전달 요청
Ⓑ검은색 쓰레기 봉투 1개 부족</t>
    <phoneticPr fontId="5" type="noConversion"/>
  </si>
  <si>
    <t>06:57</t>
    <phoneticPr fontId="5" type="noConversion"/>
  </si>
  <si>
    <t>129~134 B1-37구역</t>
    <phoneticPr fontId="5" type="noConversion"/>
  </si>
  <si>
    <t>128-26F</t>
    <phoneticPr fontId="5" type="noConversion"/>
  </si>
  <si>
    <t>108-2802</t>
    <phoneticPr fontId="5" type="noConversion"/>
  </si>
  <si>
    <t>07:04</t>
    <phoneticPr fontId="5" type="noConversion"/>
  </si>
  <si>
    <t>7초소 대원 출동 &amp; 기전실 노세엽 -&gt; 특이사항 없음</t>
    <phoneticPr fontId="5" type="noConversion"/>
  </si>
  <si>
    <t>08:34</t>
    <phoneticPr fontId="5" type="noConversion"/>
  </si>
  <si>
    <t>140-602</t>
    <phoneticPr fontId="5" type="noConversion"/>
  </si>
  <si>
    <t>2호라인 거실욕실 흡연금지안내방송요청</t>
    <phoneticPr fontId="5" type="noConversion"/>
  </si>
  <si>
    <t>140동 흡연금지방송 실시</t>
    <phoneticPr fontId="5" type="noConversion"/>
  </si>
  <si>
    <t>3초소 대원 출동 -&gt; 2902호 방문 응답없음 -&gt; 2801호 피드백완료</t>
    <phoneticPr fontId="5" type="noConversion"/>
  </si>
  <si>
    <t>124-2001</t>
    <phoneticPr fontId="5" type="noConversion"/>
  </si>
  <si>
    <t>10:05</t>
    <phoneticPr fontId="5" type="noConversion"/>
  </si>
  <si>
    <t>윗층 발망치 때문에 시끄럽다며 밤에도 그런데 내용전달해달라는 민원</t>
    <phoneticPr fontId="5" type="noConversion"/>
  </si>
  <si>
    <t>6초소 출동 -&gt; 2101호 내용전달완료</t>
    <phoneticPr fontId="5" type="noConversion"/>
  </si>
  <si>
    <t>119-2703</t>
    <phoneticPr fontId="5" type="noConversion"/>
  </si>
  <si>
    <t>10:07</t>
    <phoneticPr fontId="5" type="noConversion"/>
  </si>
  <si>
    <t>문의</t>
    <phoneticPr fontId="5" type="noConversion"/>
  </si>
  <si>
    <t>경비실에서 왜 방문하셨는지 문의</t>
    <phoneticPr fontId="5" type="noConversion"/>
  </si>
  <si>
    <t>안마의자 버렸는지 확인차 방문드렸다고 내용안내함 -&gt; 버린적 없다고 함 -&gt; 6초소 내용전달완료</t>
    <phoneticPr fontId="5" type="noConversion"/>
  </si>
  <si>
    <t>117-1802</t>
    <phoneticPr fontId="5" type="noConversion"/>
  </si>
  <si>
    <t>10:53</t>
    <phoneticPr fontId="5" type="noConversion"/>
  </si>
  <si>
    <t>금고비상</t>
    <phoneticPr fontId="5" type="noConversion"/>
  </si>
  <si>
    <t>ERP등록</t>
    <phoneticPr fontId="5" type="noConversion"/>
  </si>
  <si>
    <t>9초소 출입문 상부 도어록 파손</t>
    <phoneticPr fontId="5" type="noConversion"/>
  </si>
  <si>
    <t>세대부재중으로 확인</t>
    <phoneticPr fontId="5" type="noConversion"/>
  </si>
  <si>
    <t>122-1902</t>
    <phoneticPr fontId="5" type="noConversion"/>
  </si>
  <si>
    <t>2002호 윗층 너무 쿵캉되며 뛴다며 자재요청함</t>
    <phoneticPr fontId="5" type="noConversion"/>
  </si>
  <si>
    <t>11:11</t>
    <phoneticPr fontId="5" type="noConversion"/>
  </si>
  <si>
    <t>7초소 대원 출동 -&gt; 세대방문 내용전달완료 -&gt; 윗층도 화냄 층간소음분쟁세대로 확인</t>
    <phoneticPr fontId="5" type="noConversion"/>
  </si>
  <si>
    <t>129~134 B2-36구역</t>
    <phoneticPr fontId="5" type="noConversion"/>
  </si>
  <si>
    <t>11:44</t>
    <phoneticPr fontId="5" type="noConversion"/>
  </si>
  <si>
    <t>129~134 B2-36구역 화재경보 발생</t>
    <phoneticPr fontId="5" type="noConversion"/>
  </si>
  <si>
    <t>기전실에서 지구경종, 주경종 정지만 하라고 함 -&gt; 방재과장 인수인계하라고 함</t>
    <phoneticPr fontId="5" type="noConversion"/>
  </si>
  <si>
    <t>140-2604</t>
    <phoneticPr fontId="5" type="noConversion"/>
  </si>
  <si>
    <t>2704호 쿵쿵소리 난다고 슬리퍼 좀 신어달라고 내용전달해달라고 함</t>
    <phoneticPr fontId="5" type="noConversion"/>
  </si>
  <si>
    <t>11:48</t>
    <phoneticPr fontId="5" type="noConversion"/>
  </si>
  <si>
    <t>9초소 대원 출동 -&gt; 2704호 내용전달 완료 -&gt; 2604호 피드백완료</t>
    <phoneticPr fontId="5" type="noConversion"/>
  </si>
  <si>
    <t>113-401</t>
    <phoneticPr fontId="5" type="noConversion"/>
  </si>
  <si>
    <t>11:50</t>
    <phoneticPr fontId="5" type="noConversion"/>
  </si>
  <si>
    <t>현관비상</t>
    <phoneticPr fontId="5" type="noConversion"/>
  </si>
  <si>
    <t>상황실 출동 -&gt; 입주민 실수로 확인</t>
    <phoneticPr fontId="5" type="noConversion"/>
  </si>
  <si>
    <t>12:00</t>
    <phoneticPr fontId="5" type="noConversion"/>
  </si>
  <si>
    <t>4게이트</t>
    <phoneticPr fontId="5" type="noConversion"/>
  </si>
  <si>
    <t>순찰보고</t>
    <phoneticPr fontId="5" type="noConversion"/>
  </si>
  <si>
    <t>erp등록완료</t>
    <phoneticPr fontId="5" type="noConversion"/>
  </si>
  <si>
    <t>139-1901</t>
    <phoneticPr fontId="5" type="noConversion"/>
  </si>
  <si>
    <t>입주민 실수로 확인</t>
    <phoneticPr fontId="5" type="noConversion"/>
  </si>
  <si>
    <t>129-1703</t>
    <phoneticPr fontId="5" type="noConversion"/>
  </si>
  <si>
    <t>12:03</t>
    <phoneticPr fontId="5" type="noConversion"/>
  </si>
  <si>
    <t>13:02</t>
    <phoneticPr fontId="5" type="noConversion"/>
  </si>
  <si>
    <t>세대도어락 방범비상 울림 해제 해달라는 민원</t>
    <phoneticPr fontId="5" type="noConversion"/>
  </si>
  <si>
    <t>방범해제</t>
    <phoneticPr fontId="5" type="noConversion"/>
  </si>
  <si>
    <t>140-2704</t>
    <phoneticPr fontId="5" type="noConversion"/>
  </si>
  <si>
    <t xml:space="preserve">22시이후 윗층이 발망치가 심해요  010-8254-7537 </t>
    <phoneticPr fontId="5" type="noConversion"/>
  </si>
  <si>
    <t>2804호 민원내용전달--&gt;밤늦게 라도 연락달라고 하심--&gt;피드백함</t>
    <phoneticPr fontId="5" type="noConversion"/>
  </si>
  <si>
    <t>13:09</t>
    <phoneticPr fontId="5" type="noConversion"/>
  </si>
  <si>
    <t>14:18</t>
    <phoneticPr fontId="5" type="noConversion"/>
  </si>
  <si>
    <t>습득시 연락드린다고 안내함</t>
    <phoneticPr fontId="5" type="noConversion"/>
  </si>
  <si>
    <t xml:space="preserve">금일 지갑분실 010-8700-4151 </t>
    <phoneticPr fontId="5" type="noConversion"/>
  </si>
  <si>
    <t>상황실 출동 -&gt; 해제완료</t>
    <phoneticPr fontId="5" type="noConversion"/>
  </si>
  <si>
    <t>16:01</t>
    <phoneticPr fontId="5" type="noConversion"/>
  </si>
  <si>
    <t>황세희 교통?카드 습득되어 보고</t>
    <phoneticPr fontId="5" type="noConversion"/>
  </si>
  <si>
    <t>132-1902 세대주 연락하여 2초소 찾아가시라 안내함 -&gt; 저녁에 찾아가신다고 함 -&gt; 2초소 정경호 대원 내용전달완료</t>
    <phoneticPr fontId="5" type="noConversion"/>
  </si>
  <si>
    <t>습득물</t>
    <phoneticPr fontId="5" type="noConversion"/>
  </si>
  <si>
    <r>
      <t xml:space="preserve">Ⓑ1게이트 입주민입구 차단바 네트웍 끊김.--&gt;ERP접수 -&gt; </t>
    </r>
    <r>
      <rPr>
        <b/>
        <sz val="10"/>
        <rFont val="맑은 고딕"/>
        <family val="3"/>
        <charset val="129"/>
        <scheme val="minor"/>
      </rPr>
      <t xml:space="preserve">C. 정상작동함
</t>
    </r>
    <r>
      <rPr>
        <sz val="10"/>
        <rFont val="맑은 고딕"/>
        <family val="3"/>
        <charset val="129"/>
        <scheme val="minor"/>
      </rPr>
      <t xml:space="preserve">Ⓑ4/3 19:30 도시가스 계량기 교체 안내(111,112,113동 ) 방송 예정.(A조 야간)
</t>
    </r>
    <r>
      <rPr>
        <b/>
        <sz val="10"/>
        <rFont val="맑은 고딕"/>
        <family val="3"/>
        <charset val="129"/>
        <scheme val="minor"/>
      </rPr>
      <t xml:space="preserve">C. </t>
    </r>
    <r>
      <rPr>
        <sz val="10"/>
        <rFont val="맑은 고딕"/>
        <family val="3"/>
        <charset val="129"/>
        <scheme val="minor"/>
      </rPr>
      <t xml:space="preserve">전 초소 초소일지 수거완료
</t>
    </r>
    <r>
      <rPr>
        <b/>
        <sz val="10"/>
        <rFont val="맑은 고딕"/>
        <family val="3"/>
        <charset val="129"/>
        <scheme val="minor"/>
      </rPr>
      <t xml:space="preserve">C. </t>
    </r>
    <r>
      <rPr>
        <sz val="10"/>
        <rFont val="맑은 고딕"/>
        <family val="3"/>
        <charset val="129"/>
        <scheme val="minor"/>
      </rPr>
      <t xml:space="preserve">전 초소 소독완료
</t>
    </r>
    <r>
      <rPr>
        <b/>
        <sz val="10"/>
        <rFont val="맑은 고딕"/>
        <family val="3"/>
        <charset val="129"/>
        <scheme val="minor"/>
      </rPr>
      <t>C. 1게이트 2번 방문증PC 네트워크 끊김 방문증 발권 안됨</t>
    </r>
    <phoneticPr fontId="5" type="noConversion"/>
  </si>
  <si>
    <t>일</t>
    <phoneticPr fontId="5" type="noConversion"/>
  </si>
  <si>
    <t>17:12</t>
    <phoneticPr fontId="5" type="noConversion"/>
  </si>
  <si>
    <t>108-2501</t>
    <phoneticPr fontId="5" type="noConversion"/>
  </si>
  <si>
    <t>비상_안방</t>
    <phoneticPr fontId="5" type="noConversion"/>
  </si>
  <si>
    <t>이종화</t>
    <phoneticPr fontId="5" type="noConversion"/>
  </si>
  <si>
    <t>완료A</t>
    <phoneticPr fontId="5" type="noConversion"/>
  </si>
  <si>
    <t>IP 연락 -&gt; 입주민 오작동</t>
    <phoneticPr fontId="5" type="noConversion"/>
  </si>
  <si>
    <t>18:28</t>
    <phoneticPr fontId="5" type="noConversion"/>
  </si>
  <si>
    <t>113-B1</t>
    <phoneticPr fontId="5" type="noConversion"/>
  </si>
  <si>
    <t>카드X</t>
    <phoneticPr fontId="5" type="noConversion"/>
  </si>
  <si>
    <t>18:33</t>
    <phoneticPr fontId="5" type="noConversion"/>
  </si>
  <si>
    <t>107-502</t>
    <phoneticPr fontId="5" type="noConversion"/>
  </si>
  <si>
    <t>급,배기댐퍼</t>
  </si>
  <si>
    <t>복도 급,배기댐퍼에서 바람이 심하게 나오고 방화문도 닫힌다는 민원(민원인: 010-3210-7171)</t>
    <phoneticPr fontId="5" type="noConversion"/>
  </si>
  <si>
    <t>18:44</t>
    <phoneticPr fontId="5" type="noConversion"/>
  </si>
  <si>
    <t>116-2301</t>
    <phoneticPr fontId="5" type="noConversion"/>
  </si>
  <si>
    <t>아랫층에서 아이가 소리친다는 민원</t>
    <phoneticPr fontId="5" type="noConversion"/>
  </si>
  <si>
    <t>상황실 정찬선 대원 출동 -&gt; 리셋 후 정상작동</t>
    <phoneticPr fontId="5" type="noConversion"/>
  </si>
  <si>
    <t>IP 연락 -&gt; 자제요청 -&gt; 아이 혼자 TV 본다고 함</t>
    <phoneticPr fontId="5" type="noConversion"/>
  </si>
  <si>
    <t>19:02</t>
    <phoneticPr fontId="5" type="noConversion"/>
  </si>
  <si>
    <t>차단바</t>
    <phoneticPr fontId="5" type="noConversion"/>
  </si>
  <si>
    <t>기전실 내용전달 -&gt; 방화문정지, 방화셔터정지, 댐퍼정지, 급기FAN정지 후 화재복구 요청(방재과장) -&gt; 조치 완료</t>
    <phoneticPr fontId="5" type="noConversion"/>
  </si>
  <si>
    <t>19:22</t>
    <phoneticPr fontId="5" type="noConversion"/>
  </si>
  <si>
    <t>116-2호기</t>
    <phoneticPr fontId="5" type="noConversion"/>
  </si>
  <si>
    <t>승강기</t>
    <phoneticPr fontId="5" type="noConversion"/>
  </si>
  <si>
    <t>소리나는 것 고쳤다고 FMLG에서 연락옴</t>
    <phoneticPr fontId="5" type="noConversion"/>
  </si>
  <si>
    <t>상황실 확인</t>
    <phoneticPr fontId="5" type="noConversion"/>
  </si>
  <si>
    <t>19:30</t>
    <phoneticPr fontId="5" type="noConversion"/>
  </si>
  <si>
    <t>도시가스 계량기 교체 안내</t>
  </si>
  <si>
    <t>111~113동</t>
    <phoneticPr fontId="5" type="noConversion"/>
  </si>
  <si>
    <t>20:12</t>
    <phoneticPr fontId="5" type="noConversion"/>
  </si>
  <si>
    <t>128-22F</t>
    <phoneticPr fontId="5" type="noConversion"/>
  </si>
  <si>
    <t>상황실 정찬선 대원 출동 -&gt; 특이사항없음</t>
    <phoneticPr fontId="5" type="noConversion"/>
  </si>
  <si>
    <t>21:41</t>
    <phoneticPr fontId="5" type="noConversion"/>
  </si>
  <si>
    <t>128-19F</t>
    <phoneticPr fontId="5" type="noConversion"/>
  </si>
  <si>
    <t>18:55경 26다9157 차량(125-103, 010-6207-9023) 1번 차단바와 접촉사고로 차단바 파손</t>
    <phoneticPr fontId="5" type="noConversion"/>
  </si>
  <si>
    <t>23:00</t>
    <phoneticPr fontId="5" type="noConversion"/>
  </si>
  <si>
    <t>CCTV</t>
    <phoneticPr fontId="5" type="noConversion"/>
  </si>
  <si>
    <t>23:42</t>
    <phoneticPr fontId="5" type="noConversion"/>
  </si>
  <si>
    <t>136-101</t>
    <phoneticPr fontId="5" type="noConversion"/>
  </si>
  <si>
    <t>위층에서 싸우는 소리가 심하다는 민원(민원인: 010-9089-0651)</t>
    <phoneticPr fontId="5" type="noConversion"/>
  </si>
  <si>
    <t>IP 연락 안받음</t>
    <phoneticPr fontId="5" type="noConversion"/>
  </si>
  <si>
    <t>완료A</t>
    <phoneticPr fontId="5" type="noConversion"/>
  </si>
  <si>
    <t>140-2201</t>
    <phoneticPr fontId="5" type="noConversion"/>
  </si>
  <si>
    <t>차량 스크레치로 CCTV 열람 요청(민원인: 010-4422-5901)</t>
    <phoneticPr fontId="5" type="noConversion"/>
  </si>
  <si>
    <t>23:46</t>
    <phoneticPr fontId="5" type="noConversion"/>
  </si>
  <si>
    <t>140-B2</t>
    <phoneticPr fontId="5" type="noConversion"/>
  </si>
  <si>
    <t>순찰차</t>
    <phoneticPr fontId="5" type="noConversion"/>
  </si>
  <si>
    <t>사건 접수받고 23:58 3게이트 출차</t>
    <phoneticPr fontId="5" type="noConversion"/>
  </si>
  <si>
    <t>140-2201 차량 스크레치 신고받고 3게이트 입차</t>
    <phoneticPr fontId="5" type="noConversion"/>
  </si>
  <si>
    <t>00:08 CCTV 열람 결과 민원인에 내용전달</t>
    <phoneticPr fontId="5" type="noConversion"/>
  </si>
  <si>
    <t>00:16</t>
    <phoneticPr fontId="5" type="noConversion"/>
  </si>
  <si>
    <t>순찰목적으로 입차</t>
    <phoneticPr fontId="5" type="noConversion"/>
  </si>
  <si>
    <t>상황실 확인</t>
    <phoneticPr fontId="5" type="noConversion"/>
  </si>
  <si>
    <t>지하주차장F
B2F-38</t>
    <phoneticPr fontId="5" type="noConversion"/>
  </si>
  <si>
    <t>01:33</t>
    <phoneticPr fontId="5" type="noConversion"/>
  </si>
  <si>
    <t>1초소 김인호 대원 사고 처리 및 상황실 보고 -&gt; 상황실 박종우 대원 출동 -&gt; 사고경위 파악 후 복귀 -&gt; ERP 등록 -&gt; 주민입구 차량통행 불가로 기전실 연락하여 차단바 분리 요청 -&gt; 기전실 차단바 분리완료 -&gt; 차량통행 원할 -&gt; 주간조(C조) 인수인계 예정</t>
  </si>
  <si>
    <t>A. 월요일 아침(06시경)마다 입주민 예약하러 오는데 에러 발생할 경우가 많다고 함 -&gt; 키오스크 재부팅하는 방법 각조 인수인계 요망(독서장 배정희) -&gt; 운영팀 월요일(09시~18시) 근무한다고 함
A. 2게이트 1번바 사고장면 한화PC 저장</t>
    <phoneticPr fontId="5" type="noConversion"/>
  </si>
  <si>
    <t>지하주차장F
B1F-17</t>
    <phoneticPr fontId="5" type="noConversion"/>
  </si>
  <si>
    <t>02:40</t>
    <phoneticPr fontId="5" type="noConversion"/>
  </si>
  <si>
    <t>03:35</t>
    <phoneticPr fontId="5" type="noConversion"/>
  </si>
  <si>
    <t>지하주차장F
B1F-14</t>
    <phoneticPr fontId="5" type="noConversion"/>
  </si>
  <si>
    <t>이현석</t>
    <phoneticPr fontId="5" type="noConversion"/>
  </si>
  <si>
    <t>05:10</t>
    <phoneticPr fontId="5" type="noConversion"/>
  </si>
  <si>
    <t>지하주차장F
B2F-36</t>
    <phoneticPr fontId="5" type="noConversion"/>
  </si>
  <si>
    <t>방재과장님 인수인계 예정</t>
    <phoneticPr fontId="5" type="noConversion"/>
  </si>
  <si>
    <t>이종화</t>
    <phoneticPr fontId="5" type="noConversion"/>
  </si>
  <si>
    <r>
      <t xml:space="preserve">Ⓑ4게이트 입차방향 분리봉 파손확인
Ⓑ138-1004-&gt;경고장 -&gt;다른사람이 경고장붙임-&gt;추적 어려움
Ⓑ외부와 연결되는 산책로 주변-&gt;퀵보드,자전거 이용금지 팻말-&gt;지원센타에 내용전달 요청
Ⓑ133-16층-&gt;늦은시간 소음자제 및 방지매트 사용 문구 넣은 안내문 부착요청-&gt;지원센타에 내용전달 요청
Ⓑ검은색 쓰레기 봉투 1개 부족 -&gt; </t>
    </r>
    <r>
      <rPr>
        <sz val="10"/>
        <color rgb="FF0000FF"/>
        <rFont val="맑은 고딕"/>
        <family val="3"/>
        <charset val="129"/>
        <scheme val="minor"/>
      </rPr>
      <t>A. 재고없음</t>
    </r>
    <r>
      <rPr>
        <sz val="10"/>
        <rFont val="맑은 고딕"/>
        <family val="3"/>
        <charset val="129"/>
        <scheme val="minor"/>
      </rPr>
      <t xml:space="preserve">
C. 전 초소 초소일지 수거완료
C. 전 초소 소독완료
C. 1게이트 2번 방문증PC 네트워크 끊김 방문증 발권 안됨</t>
    </r>
    <phoneticPr fontId="5" type="noConversion"/>
  </si>
  <si>
    <t>4/3일 18:55경 26다9157 차량(125-103, 010-6207-9023) 1번 차단바와 접촉사고로 차단바 파손</t>
    <phoneticPr fontId="5" type="noConversion"/>
  </si>
  <si>
    <t>진행중</t>
    <phoneticPr fontId="5" type="noConversion"/>
  </si>
  <si>
    <t>118-MF</t>
    <phoneticPr fontId="5" type="noConversion"/>
  </si>
  <si>
    <t>09:01</t>
    <phoneticPr fontId="5" type="noConversion"/>
  </si>
  <si>
    <t>관제업무</t>
    <phoneticPr fontId="5" type="noConversion"/>
  </si>
  <si>
    <t>순찰보고</t>
    <phoneticPr fontId="5" type="noConversion"/>
  </si>
  <si>
    <t>공동현관문 로비폰 나사가 없어서 탈락된 상태로 방치중이라고 보고</t>
    <phoneticPr fontId="5" type="noConversion"/>
  </si>
  <si>
    <t>09:00</t>
    <phoneticPr fontId="5" type="noConversion"/>
  </si>
  <si>
    <t>09:25</t>
    <phoneticPr fontId="5" type="noConversion"/>
  </si>
  <si>
    <t>106-B1</t>
    <phoneticPr fontId="5" type="noConversion"/>
  </si>
  <si>
    <t>106-B1 1111 일반차량 장애인주차장에 주차하여 확인해달라는 민원</t>
    <phoneticPr fontId="5" type="noConversion"/>
  </si>
  <si>
    <t>민원업무</t>
    <phoneticPr fontId="5" type="noConversion"/>
  </si>
  <si>
    <t>차량확인</t>
    <phoneticPr fontId="5" type="noConversion"/>
  </si>
  <si>
    <t>erp등록</t>
    <phoneticPr fontId="5" type="noConversion"/>
  </si>
  <si>
    <t>10:25</t>
    <phoneticPr fontId="5" type="noConversion"/>
  </si>
  <si>
    <t>121-B2 공동현관문 내부 벽등 계속 불 켜져 있음</t>
    <phoneticPr fontId="5" type="noConversion"/>
  </si>
  <si>
    <t>주차단속   23대,  이동주차  3대, 경고장발부  20대</t>
    <phoneticPr fontId="5" type="noConversion"/>
  </si>
  <si>
    <t>107-1502</t>
    <phoneticPr fontId="5" type="noConversion"/>
  </si>
  <si>
    <t>홈넷</t>
    <phoneticPr fontId="5" type="noConversion"/>
  </si>
  <si>
    <t>안방비상</t>
    <phoneticPr fontId="5" type="noConversion"/>
  </si>
  <si>
    <t>10:38</t>
    <phoneticPr fontId="5" type="noConversion"/>
  </si>
  <si>
    <t>입주민자녀 실수로 확인</t>
    <phoneticPr fontId="5" type="noConversion"/>
  </si>
  <si>
    <t>140-1101</t>
    <phoneticPr fontId="5" type="noConversion"/>
  </si>
  <si>
    <t>입차보고</t>
    <phoneticPr fontId="5" type="noConversion"/>
  </si>
  <si>
    <t>10:53</t>
    <phoneticPr fontId="5" type="noConversion"/>
  </si>
  <si>
    <t>115~116, 119</t>
    <phoneticPr fontId="5" type="noConversion"/>
  </si>
  <si>
    <t>10:58</t>
    <phoneticPr fontId="5" type="noConversion"/>
  </si>
  <si>
    <t>안내문</t>
    <phoneticPr fontId="5" type="noConversion"/>
  </si>
  <si>
    <t>온수 공급 중단 안내문</t>
    <phoneticPr fontId="5" type="noConversion"/>
  </si>
  <si>
    <t>PCR검사 목적으로 1GATE 서초구청 차량 입차</t>
    <phoneticPr fontId="5" type="noConversion"/>
  </si>
  <si>
    <t>출차함</t>
    <phoneticPr fontId="5" type="noConversion"/>
  </si>
  <si>
    <t>1F, B1, B2 EV-1,2 승강기내</t>
    <phoneticPr fontId="5" type="noConversion"/>
  </si>
  <si>
    <t>상황실 대원 출동 -&gt; 정상수리완료</t>
    <phoneticPr fontId="5" type="noConversion"/>
  </si>
  <si>
    <r>
      <t xml:space="preserve">B. 외부와 연결되는 산책로 주변-&gt;퀵보드,자전거 이용금지 팻말
 </t>
    </r>
    <r>
      <rPr>
        <b/>
        <sz val="10"/>
        <rFont val="맑은 고딕"/>
        <family val="3"/>
        <charset val="129"/>
        <scheme val="minor"/>
      </rPr>
      <t>-&gt; C.지원센타에 내용전달완료</t>
    </r>
    <r>
      <rPr>
        <sz val="10"/>
        <rFont val="맑은 고딕"/>
        <family val="3"/>
        <charset val="129"/>
        <scheme val="minor"/>
      </rPr>
      <t xml:space="preserve">
B. 133-16층-&gt;늦은시간 소음자제 및 방지매트 사용 문구 넣은 안내문 부착요청</t>
    </r>
    <r>
      <rPr>
        <b/>
        <sz val="10"/>
        <rFont val="맑은 고딕"/>
        <family val="3"/>
        <charset val="129"/>
        <scheme val="minor"/>
      </rPr>
      <t>-&gt; C. 지원센타에 내용전달완료</t>
    </r>
    <r>
      <rPr>
        <sz val="10"/>
        <rFont val="맑은 고딕"/>
        <family val="3"/>
        <charset val="129"/>
        <scheme val="minor"/>
      </rPr>
      <t xml:space="preserve">
C. 1게이트 2번 방문증PC 네트워크 끊김 방문증 발권 안됨
A. 월요일 아침(06시경)마다 입주민 예약하러 오는데 에러 발생할 경우가 많다고 함 -&gt; 키오스크 재부팅하는 방법 각조 인수인계 요망(독서장 배정희) -&gt; 운영팀 월요일(09시~18시) 근무한다고 함
A. 2게이트 1번바 사고장면 한화PC 저장</t>
    </r>
    <phoneticPr fontId="5" type="noConversion"/>
  </si>
  <si>
    <t>3초소 대원 출동 -&gt; 1111차량 확인 기사 이동해달라고 요청함 이동조치 
-&gt; 서무주임 금잔디 내용전달완료</t>
    <phoneticPr fontId="5" type="noConversion"/>
  </si>
  <si>
    <t>김영주</t>
    <phoneticPr fontId="5" type="noConversion"/>
  </si>
  <si>
    <t>인수인계</t>
    <phoneticPr fontId="5" type="noConversion"/>
  </si>
  <si>
    <r>
      <t xml:space="preserve">C. </t>
    </r>
    <r>
      <rPr>
        <sz val="10"/>
        <rFont val="맑은 고딕"/>
        <family val="3"/>
        <charset val="129"/>
        <scheme val="minor"/>
      </rPr>
      <t xml:space="preserve">1톤 봉고 폐가전차량 지상입차금지 - 입주민세대에서 신청한 경우 제외
</t>
    </r>
    <r>
      <rPr>
        <b/>
        <sz val="10"/>
        <rFont val="맑은 고딕"/>
        <family val="3"/>
        <charset val="129"/>
        <scheme val="minor"/>
      </rPr>
      <t>C.</t>
    </r>
    <r>
      <rPr>
        <sz val="10"/>
        <rFont val="맑은 고딕"/>
        <family val="3"/>
        <charset val="129"/>
        <scheme val="minor"/>
      </rPr>
      <t xml:space="preserve"> 50리터 종량제봉투 생활지원센터 신청완료 / 검정봉투 수령완료
</t>
    </r>
    <r>
      <rPr>
        <b/>
        <sz val="10"/>
        <rFont val="맑은 고딕"/>
        <family val="3"/>
        <charset val="129"/>
        <scheme val="minor"/>
      </rPr>
      <t>C. 8초소 주차차단기 8GATE 주차차단기 작업중</t>
    </r>
    <phoneticPr fontId="5" type="noConversion"/>
  </si>
  <si>
    <t>121-B1</t>
    <phoneticPr fontId="5" type="noConversion"/>
  </si>
  <si>
    <t>121동 지하1층 공동현관문 문열림이 안되서 돌아서 들어간다고 로비폰 확인해달라는 민원 지원대리 점검요청건</t>
    <phoneticPr fontId="5" type="noConversion"/>
  </si>
  <si>
    <t>공동현관문</t>
    <phoneticPr fontId="5" type="noConversion"/>
  </si>
  <si>
    <t>16:25</t>
    <phoneticPr fontId="5" type="noConversion"/>
  </si>
  <si>
    <t>월</t>
    <phoneticPr fontId="5" type="noConversion"/>
  </si>
  <si>
    <t>야2</t>
    <phoneticPr fontId="5" type="noConversion"/>
  </si>
  <si>
    <t>이종화</t>
    <phoneticPr fontId="5" type="noConversion"/>
  </si>
  <si>
    <t>16:36</t>
    <phoneticPr fontId="5" type="noConversion"/>
  </si>
  <si>
    <t>109-701</t>
    <phoneticPr fontId="5" type="noConversion"/>
  </si>
  <si>
    <t>가스밸브</t>
    <phoneticPr fontId="5" type="noConversion"/>
  </si>
  <si>
    <t>가스밸브에서 소리가 난다는 민원</t>
    <phoneticPr fontId="5" type="noConversion"/>
  </si>
  <si>
    <t>완료A</t>
    <phoneticPr fontId="5" type="noConversion"/>
  </si>
  <si>
    <t>16:35</t>
    <phoneticPr fontId="5" type="noConversion"/>
  </si>
  <si>
    <t>128-23F</t>
    <phoneticPr fontId="5" type="noConversion"/>
  </si>
  <si>
    <t>순찰 정찬선 대원 출동 -&gt; 특이사항없음</t>
    <phoneticPr fontId="5" type="noConversion"/>
  </si>
  <si>
    <t>17:10</t>
    <phoneticPr fontId="5" type="noConversion"/>
  </si>
  <si>
    <t>114-501</t>
    <phoneticPr fontId="5" type="noConversion"/>
  </si>
  <si>
    <t>위층에서 매일 06:30경 청소한다는 민원(민원인: 010-9487-2874)</t>
    <phoneticPr fontId="5" type="noConversion"/>
  </si>
  <si>
    <t>IP 연락 -&gt; 자제요청 -&gt; 공휴일은 오후 늦게, 평일은 오전 8시 이후에 하겠다고 함 -&gt; 민원인에 내용전달</t>
    <phoneticPr fontId="5" type="noConversion"/>
  </si>
  <si>
    <t>17:27</t>
    <phoneticPr fontId="5" type="noConversion"/>
  </si>
  <si>
    <t>107동 옥상</t>
    <phoneticPr fontId="5" type="noConversion"/>
  </si>
  <si>
    <t>장비 교체</t>
    <phoneticPr fontId="5" type="noConversion"/>
  </si>
  <si>
    <t>노후 안테나 교체 작업 시간 문의</t>
    <phoneticPr fontId="5" type="noConversion"/>
  </si>
  <si>
    <t>1시간정도 소요 예정</t>
    <phoneticPr fontId="5" type="noConversion"/>
  </si>
  <si>
    <t>5초소 장희은 대원 출동 -&gt; 정상작동 확인</t>
    <phoneticPr fontId="5" type="noConversion"/>
  </si>
  <si>
    <t>19:30</t>
    <phoneticPr fontId="5" type="noConversion"/>
  </si>
  <si>
    <t>안내방송</t>
    <phoneticPr fontId="5" type="noConversion"/>
  </si>
  <si>
    <t>온수공급중단 안내</t>
    <phoneticPr fontId="5" type="noConversion"/>
  </si>
  <si>
    <t>114~117동</t>
    <phoneticPr fontId="5" type="noConversion"/>
  </si>
  <si>
    <t>도시가스 계량기 교체 안내</t>
    <phoneticPr fontId="5" type="noConversion"/>
  </si>
  <si>
    <t>19:40</t>
    <phoneticPr fontId="5" type="noConversion"/>
  </si>
  <si>
    <t>전동</t>
    <phoneticPr fontId="5" type="noConversion"/>
  </si>
  <si>
    <t>18:18</t>
    <phoneticPr fontId="5" type="noConversion"/>
  </si>
  <si>
    <t>143-103</t>
    <phoneticPr fontId="5" type="noConversion"/>
  </si>
  <si>
    <t>방송완료</t>
    <phoneticPr fontId="5" type="noConversion"/>
  </si>
  <si>
    <t>18:57</t>
    <phoneticPr fontId="5" type="noConversion"/>
  </si>
  <si>
    <t>주차위반</t>
    <phoneticPr fontId="5" type="noConversion"/>
  </si>
  <si>
    <t>박종우</t>
    <phoneticPr fontId="5" type="noConversion"/>
  </si>
  <si>
    <t>19:22</t>
    <phoneticPr fontId="5" type="noConversion"/>
  </si>
  <si>
    <t>128-8F</t>
    <phoneticPr fontId="5" type="noConversion"/>
  </si>
  <si>
    <t>9초소 허명 대원 출동 -&gt; 호출X 개방 -&gt; 순찰 이대진 대원 출동 -&gt; 안내문 부착</t>
    <phoneticPr fontId="5" type="noConversion"/>
  </si>
  <si>
    <t>에어컨 사전점검 캠페인</t>
    <phoneticPr fontId="5" type="noConversion"/>
  </si>
  <si>
    <t>19:50</t>
    <phoneticPr fontId="5" type="noConversion"/>
  </si>
  <si>
    <t>133-1,2L B2</t>
    <phoneticPr fontId="5" type="noConversion"/>
  </si>
  <si>
    <t>21:10</t>
    <phoneticPr fontId="5" type="noConversion"/>
  </si>
  <si>
    <t>산책로</t>
    <phoneticPr fontId="5" type="noConversion"/>
  </si>
  <si>
    <t>배달자전거</t>
    <phoneticPr fontId="5" type="noConversion"/>
  </si>
  <si>
    <t>산책로 (트랙) 에 배달 자전거가 많이 다님(민원인: 010-9116-9963)</t>
    <phoneticPr fontId="5" type="noConversion"/>
  </si>
  <si>
    <t>22:18</t>
    <phoneticPr fontId="5" type="noConversion"/>
  </si>
  <si>
    <t>128-26F</t>
    <phoneticPr fontId="5" type="noConversion"/>
  </si>
  <si>
    <t>관제업무</t>
    <phoneticPr fontId="5" type="noConversion"/>
  </si>
  <si>
    <t>방재과장님 내용전달 예정</t>
    <phoneticPr fontId="5" type="noConversion"/>
  </si>
  <si>
    <t>22:37</t>
    <phoneticPr fontId="5" type="noConversion"/>
  </si>
  <si>
    <t>128-23F</t>
    <phoneticPr fontId="5" type="noConversion"/>
  </si>
  <si>
    <t>23:00</t>
    <phoneticPr fontId="5" type="noConversion"/>
  </si>
  <si>
    <t>순찰차</t>
    <phoneticPr fontId="5" type="noConversion"/>
  </si>
  <si>
    <t>신고 받고 1게이트 입차</t>
    <phoneticPr fontId="5" type="noConversion"/>
  </si>
  <si>
    <t>23:41</t>
    <phoneticPr fontId="5" type="noConversion"/>
  </si>
  <si>
    <t>128-27F EV1</t>
    <phoneticPr fontId="5" type="noConversion"/>
  </si>
  <si>
    <t>화재경보</t>
    <phoneticPr fontId="5" type="noConversion"/>
  </si>
  <si>
    <t>23:05</t>
    <phoneticPr fontId="5" type="noConversion"/>
  </si>
  <si>
    <t>138-1504</t>
    <phoneticPr fontId="5" type="noConversion"/>
  </si>
  <si>
    <t>CCTV</t>
    <phoneticPr fontId="5" type="noConversion"/>
  </si>
  <si>
    <t>술에 취해 집에오던 아들이 단지 앞에서 택시 하차후 소식없음</t>
    <phoneticPr fontId="5" type="noConversion"/>
  </si>
  <si>
    <t>23:54</t>
    <phoneticPr fontId="5" type="noConversion"/>
  </si>
  <si>
    <t>8초소</t>
    <phoneticPr fontId="5" type="noConversion"/>
  </si>
  <si>
    <t>23:56 8초소 출차</t>
    <phoneticPr fontId="5" type="noConversion"/>
  </si>
  <si>
    <t>B2 공동현관문 세대호출시 공동현관문 안열림(민원인: 010-5313-7839)</t>
    <phoneticPr fontId="5" type="noConversion"/>
  </si>
  <si>
    <t>방재과장님 내용전달 예정</t>
    <phoneticPr fontId="5" type="noConversion"/>
  </si>
  <si>
    <t>순찰 정찬선 대원 출동 -&gt; 안내문 부착</t>
    <phoneticPr fontId="5" type="noConversion"/>
  </si>
  <si>
    <t>신고 접수받고 23:40 1게이트 출차</t>
    <phoneticPr fontId="5" type="noConversion"/>
  </si>
  <si>
    <t>125-13F</t>
    <phoneticPr fontId="5" type="noConversion"/>
  </si>
  <si>
    <t>00:22</t>
    <phoneticPr fontId="5" type="noConversion"/>
  </si>
  <si>
    <t>2초소</t>
    <phoneticPr fontId="5" type="noConversion"/>
  </si>
  <si>
    <t>주취자</t>
    <phoneticPr fontId="5" type="noConversion"/>
  </si>
  <si>
    <t>2초소 앞에 주취자있다는 정경호 대원 보고</t>
    <phoneticPr fontId="5" type="noConversion"/>
  </si>
  <si>
    <t>상황실 박종우 대원 출동 -&gt; 순찰차 서초경찰서로 이송함</t>
    <phoneticPr fontId="5" type="noConversion"/>
  </si>
  <si>
    <t>한쪽문 카드 인식이 안되어 개방했다고 기전실에서 연락옴</t>
    <phoneticPr fontId="5" type="noConversion"/>
  </si>
  <si>
    <t>사고처리 인수 -&gt; 입주민 관리책임 주장 -&gt; 초소대원과 협의 후 연락주기로 함 -&gt; 지원팀장과 차주 면담</t>
    <phoneticPr fontId="5" type="noConversion"/>
  </si>
  <si>
    <t>01:55</t>
    <phoneticPr fontId="5" type="noConversion"/>
  </si>
  <si>
    <t>128-27F EV1</t>
  </si>
  <si>
    <t>방재과장님 내용전달 예정</t>
  </si>
  <si>
    <r>
      <t xml:space="preserve">B. 외부와 연결되는 산책로 주변-&gt;퀵보드,자전거 이용금지 팻말
 -&gt; </t>
    </r>
    <r>
      <rPr>
        <sz val="10"/>
        <color rgb="FF0000FF"/>
        <rFont val="맑은 고딕"/>
        <family val="3"/>
        <charset val="129"/>
        <scheme val="minor"/>
      </rPr>
      <t>C.지원센타에 내용전달완료</t>
    </r>
    <r>
      <rPr>
        <sz val="10"/>
        <rFont val="맑은 고딕"/>
        <family val="3"/>
        <charset val="129"/>
        <scheme val="minor"/>
      </rPr>
      <t xml:space="preserve">
B. 133-16층-&gt;늦은시간 소음자제 및 방지매트 사용 문구 넣은 안내문 부착요청-&gt; </t>
    </r>
    <r>
      <rPr>
        <sz val="10"/>
        <color rgb="FF0000FF"/>
        <rFont val="맑은 고딕"/>
        <family val="3"/>
        <charset val="129"/>
        <scheme val="minor"/>
      </rPr>
      <t>C. 지원센타에 내용전달완료</t>
    </r>
    <r>
      <rPr>
        <sz val="10"/>
        <rFont val="맑은 고딕"/>
        <family val="3"/>
        <charset val="129"/>
        <scheme val="minor"/>
      </rPr>
      <t xml:space="preserve">
C. 1게이트 2번 방문증PC 네트워크 끊김 방문증 발권 안됨
A. </t>
    </r>
    <r>
      <rPr>
        <b/>
        <sz val="10"/>
        <rFont val="맑은 고딕"/>
        <family val="3"/>
        <charset val="129"/>
        <scheme val="minor"/>
      </rPr>
      <t>월요일 아침(06시경)마다 입주민 예약하러 오는데 에러 발생할 경우가 많다고 함 -&gt; 키오스크 재부팅하는 방법 각조 인수인계 요망(독서장 배정희) -&gt; 운영팀 월요일(09시~18시) 근무한다고 함</t>
    </r>
    <r>
      <rPr>
        <sz val="10"/>
        <rFont val="맑은 고딕"/>
        <family val="3"/>
        <charset val="129"/>
        <scheme val="minor"/>
      </rPr>
      <t xml:space="preserve">
A. 2게이트 1번바 사고장면 한화PC 저장
C. 1톤 봉고 폐가전차량 지상입차금지 - 입주민세대에서 신청한 경우 제외
C. 50리터 종량제봉투 생활지원센터 신청완료 / 검정봉투 수령완료
C. 8초소 주차차단기 8GATE 주차차단기 작업중</t>
    </r>
    <phoneticPr fontId="5" type="noConversion"/>
  </si>
  <si>
    <t>121-2001호 배송차량으로 확인되어 차주와 통화하여 지하2층으로 주차요청</t>
    <phoneticPr fontId="5" type="noConversion"/>
  </si>
  <si>
    <t>안내표지판 추가 설치 예정(영선과 구주임 제작중)</t>
    <phoneticPr fontId="5" type="noConversion"/>
  </si>
  <si>
    <t>CCTV 확인 결과 민원인에 내용 전달 -&gt; 1:40 아드님 귀가확인</t>
    <phoneticPr fontId="5" type="noConversion"/>
  </si>
  <si>
    <t>05:23</t>
    <phoneticPr fontId="5" type="noConversion"/>
  </si>
  <si>
    <t>128-18F</t>
    <phoneticPr fontId="5" type="noConversion"/>
  </si>
  <si>
    <t>120-B1 H16기둥 옆 초록마을 배송차량(28우3164) 통로주차 단속 민원</t>
    <phoneticPr fontId="5" type="noConversion"/>
  </si>
  <si>
    <t>화</t>
    <phoneticPr fontId="5" type="noConversion"/>
  </si>
  <si>
    <t>주1</t>
    <phoneticPr fontId="5" type="noConversion"/>
  </si>
  <si>
    <t>상황실</t>
    <phoneticPr fontId="5" type="noConversion"/>
  </si>
  <si>
    <t xml:space="preserve">시설물 </t>
    <phoneticPr fontId="5" type="noConversion"/>
  </si>
  <si>
    <t>류정희</t>
    <phoneticPr fontId="5" type="noConversion"/>
  </si>
  <si>
    <t>완료B</t>
    <phoneticPr fontId="5" type="noConversion"/>
  </si>
  <si>
    <t>08:07</t>
    <phoneticPr fontId="5" type="noConversion"/>
  </si>
  <si>
    <t>116-301</t>
    <phoneticPr fontId="5" type="noConversion"/>
  </si>
  <si>
    <t>관제업무</t>
    <phoneticPr fontId="5" type="noConversion"/>
  </si>
  <si>
    <t>공사세대</t>
    <phoneticPr fontId="5" type="noConversion"/>
  </si>
  <si>
    <t>이른시간 작업자 및 작업도구 이동정황 확인.</t>
    <phoneticPr fontId="5" type="noConversion"/>
  </si>
  <si>
    <t>초소대원출동--&gt;퇴출조치.</t>
    <phoneticPr fontId="5" type="noConversion"/>
  </si>
  <si>
    <t>08:40</t>
    <phoneticPr fontId="5" type="noConversion"/>
  </si>
  <si>
    <t>복도등</t>
    <phoneticPr fontId="5" type="noConversion"/>
  </si>
  <si>
    <t>상황실 앞 복도등 깜박거리는 현상.</t>
    <phoneticPr fontId="5" type="noConversion"/>
  </si>
  <si>
    <t>erp접수</t>
    <phoneticPr fontId="5" type="noConversion"/>
  </si>
  <si>
    <t>09:48</t>
    <phoneticPr fontId="5" type="noConversion"/>
  </si>
  <si>
    <t>125-1502</t>
    <phoneticPr fontId="5" type="noConversion"/>
  </si>
  <si>
    <t>민원업무</t>
    <phoneticPr fontId="5" type="noConversion"/>
  </si>
  <si>
    <t>기타</t>
    <phoneticPr fontId="5" type="noConversion"/>
  </si>
  <si>
    <t>125-1502 세대현관앞에 종량제봉투를 여럿 쌓아놓았다는 민원. 이동 및 재발방지요구. / 생활지원센터로 민원.</t>
    <phoneticPr fontId="5" type="noConversion"/>
  </si>
  <si>
    <t>인수인계</t>
    <phoneticPr fontId="5" type="noConversion"/>
  </si>
  <si>
    <t>11:17</t>
    <phoneticPr fontId="5" type="noConversion"/>
  </si>
  <si>
    <t>123-1602</t>
    <phoneticPr fontId="5" type="noConversion"/>
  </si>
  <si>
    <t>관계없는 차량(81로 6980) 입차문의.</t>
    <phoneticPr fontId="5" type="noConversion"/>
  </si>
  <si>
    <t>상가방문 차량으로 확인.--&gt; 내용전달</t>
    <phoneticPr fontId="5" type="noConversion"/>
  </si>
  <si>
    <t>12:02</t>
    <phoneticPr fontId="5" type="noConversion"/>
  </si>
  <si>
    <t>112 B2</t>
    <phoneticPr fontId="5" type="noConversion"/>
  </si>
  <si>
    <t>112동 B2에서 작업자들이 마대에 담지 않고 공사 폐기물을 나르고 있다함./지원대리</t>
    <phoneticPr fontId="5" type="noConversion"/>
  </si>
  <si>
    <t>초소대원출동--&gt;마대에 담아버리도록 조치함</t>
    <phoneticPr fontId="5" type="noConversion"/>
  </si>
  <si>
    <t>13:08</t>
    <phoneticPr fontId="5" type="noConversion"/>
  </si>
  <si>
    <t>138-1601</t>
    <phoneticPr fontId="5" type="noConversion"/>
  </si>
  <si>
    <t>관계없는 차량(24우9156) 입차문의.</t>
    <phoneticPr fontId="5" type="noConversion"/>
  </si>
  <si>
    <t>서대원</t>
    <phoneticPr fontId="5" type="noConversion"/>
  </si>
  <si>
    <t>확인결과 --&gt;139-1601방문 AS차량임.</t>
    <phoneticPr fontId="5" type="noConversion"/>
  </si>
  <si>
    <t>13:27</t>
    <phoneticPr fontId="5" type="noConversion"/>
  </si>
  <si>
    <t>1게이트</t>
    <phoneticPr fontId="5" type="noConversion"/>
  </si>
  <si>
    <t>서초구청차량  놀이터 점검 목적으로 입차</t>
    <phoneticPr fontId="5" type="noConversion"/>
  </si>
  <si>
    <t>14:07</t>
    <phoneticPr fontId="5" type="noConversion"/>
  </si>
  <si>
    <t>138-1004</t>
    <phoneticPr fontId="5" type="noConversion"/>
  </si>
  <si>
    <t>CCTV</t>
    <phoneticPr fontId="5" type="noConversion"/>
  </si>
  <si>
    <t>4/1일 경고장 부착 관련 민원</t>
    <phoneticPr fontId="5" type="noConversion"/>
  </si>
  <si>
    <t>CCTV 사각지대로 타차량에 경고장 붙인 사람 찾기 어려움. 민원인에 내용전달. 못찾은데 대해서는 아쉽다는 내용과 찾느라 수고했다고 함. 상황종료</t>
    <phoneticPr fontId="5" type="noConversion"/>
  </si>
  <si>
    <t>서광석</t>
    <phoneticPr fontId="5" type="noConversion"/>
  </si>
  <si>
    <t>14:08</t>
    <phoneticPr fontId="5" type="noConversion"/>
  </si>
  <si>
    <t>108 B2</t>
    <phoneticPr fontId="5" type="noConversion"/>
  </si>
  <si>
    <t>불법주차</t>
    <phoneticPr fontId="5" type="noConversion"/>
  </si>
  <si>
    <t>13소7402(벤츠)차량 불법주차로 단속요청.</t>
    <phoneticPr fontId="5" type="noConversion"/>
  </si>
  <si>
    <t>초소대원출동--&gt; 당세대에 내용전달</t>
    <phoneticPr fontId="5" type="noConversion"/>
  </si>
  <si>
    <t>초소대원출동--&gt; 경고장 발부--&gt; 해당 입주민 강력항의(고성, 욕설), 앞으로 경고장 붙이지 말고 전화하라 함.</t>
    <phoneticPr fontId="5" type="noConversion"/>
  </si>
  <si>
    <t xml:space="preserve">Ⓑ108동 B2 13소7402(벤츠)차량 불법주차로 단속요청.--&gt; 초소대원출동--&gt;  경고장 발부--&gt; 해당 입주민 강력항의(고성, 욕설), 앞으로 경고장 붙이지 말고 전화하라 함.
</t>
    <phoneticPr fontId="5" type="noConversion"/>
  </si>
  <si>
    <t>손소독제</t>
    <phoneticPr fontId="5" type="noConversion"/>
  </si>
  <si>
    <t>136,137,144손소독제 교체요청/ 생활지원센터 금 주임.</t>
    <phoneticPr fontId="5" type="noConversion"/>
  </si>
  <si>
    <t>상황대원출동--&gt; 교체 완료.</t>
    <phoneticPr fontId="5" type="noConversion"/>
  </si>
  <si>
    <t>16:00</t>
    <phoneticPr fontId="5" type="noConversion"/>
  </si>
  <si>
    <t>윤현석</t>
    <phoneticPr fontId="5" type="noConversion"/>
  </si>
  <si>
    <t>완료C</t>
    <phoneticPr fontId="5" type="noConversion"/>
  </si>
  <si>
    <t>주차단속   12대,  이동주차  2대, 경고장발부  10대</t>
    <phoneticPr fontId="5" type="noConversion"/>
  </si>
  <si>
    <t>17:34</t>
    <phoneticPr fontId="5" type="noConversion"/>
  </si>
  <si>
    <t>17:32</t>
    <phoneticPr fontId="5" type="noConversion"/>
  </si>
  <si>
    <t>민원업무</t>
    <phoneticPr fontId="5" type="noConversion"/>
  </si>
  <si>
    <t>CCTV</t>
    <phoneticPr fontId="5" type="noConversion"/>
  </si>
  <si>
    <t>차량스크래치로 인해 CCTV열람요청</t>
    <phoneticPr fontId="5" type="noConversion"/>
  </si>
  <si>
    <t>악어놀이터 아이가 떨어져서 어떻게 떨어졌는지 CCTV열람요청</t>
    <phoneticPr fontId="5" type="noConversion"/>
  </si>
  <si>
    <t>139-1202</t>
    <phoneticPr fontId="5" type="noConversion"/>
  </si>
  <si>
    <t>출동요청</t>
    <phoneticPr fontId="5" type="noConversion"/>
  </si>
  <si>
    <t>낯선사람이 도어락을 계속 문을 열려고 시도한다며 출동요청 010-8943-6929</t>
    <phoneticPr fontId="5" type="noConversion"/>
  </si>
  <si>
    <t>17:39</t>
    <phoneticPr fontId="5" type="noConversion"/>
  </si>
  <si>
    <t>10초소 강정직 대원 출동 확인요청 -&gt; 70대 추정되는 사람 수색했으나 없음 1202호 피드백완료</t>
    <phoneticPr fontId="5" type="noConversion"/>
  </si>
  <si>
    <t>137-1701</t>
    <phoneticPr fontId="5" type="noConversion"/>
  </si>
  <si>
    <t>114-901</t>
    <phoneticPr fontId="5" type="noConversion"/>
  </si>
  <si>
    <t>19:30</t>
    <phoneticPr fontId="5" type="noConversion"/>
  </si>
  <si>
    <t>118~120</t>
    <phoneticPr fontId="5" type="noConversion"/>
  </si>
  <si>
    <t>도시가스 계량기 교체 안내방송</t>
    <phoneticPr fontId="5" type="noConversion"/>
  </si>
  <si>
    <t>관제업무</t>
    <phoneticPr fontId="5" type="noConversion"/>
  </si>
  <si>
    <t>안내방송</t>
    <phoneticPr fontId="5" type="noConversion"/>
  </si>
  <si>
    <t>118,119,120동 안내방송 실시</t>
    <phoneticPr fontId="5" type="noConversion"/>
  </si>
  <si>
    <t>136-2801</t>
    <phoneticPr fontId="5" type="noConversion"/>
  </si>
  <si>
    <t>18:13</t>
    <phoneticPr fontId="5" type="noConversion"/>
  </si>
  <si>
    <t>홈넷</t>
    <phoneticPr fontId="5" type="noConversion"/>
  </si>
  <si>
    <t>상황실대원 출동 --&gt; 가스감지기 센스 오작동 AS전번 안내 후 종료</t>
    <phoneticPr fontId="5" type="noConversion"/>
  </si>
  <si>
    <t>C. 8초소 파손된 차단바 8초소 보관중</t>
    <phoneticPr fontId="5" type="noConversion"/>
  </si>
  <si>
    <t>Ⓑ108동 B2 13소7402(벤츠)차량 불법주차로 단속요청. -&gt; 초소대원출동--&gt;  경고장 발부 -&gt; 해당 입주민 강력항의(고성, 욕설), 앞으로 경고장 붙이지 말고 전화하라 함. 
-&gt; C. 108동 B2 13소7402(벤츠)차량 불법주차시 24시간 연락하여 이동조치해준다고 함 -&gt; 3초소(전 초소)대원 내용전달완료
C. 8초소 파손된 차단바 8초소 보관중</t>
    <phoneticPr fontId="5" type="noConversion"/>
  </si>
  <si>
    <t>인수인계</t>
    <phoneticPr fontId="5" type="noConversion"/>
  </si>
  <si>
    <t>19:29</t>
    <phoneticPr fontId="5" type="noConversion"/>
  </si>
  <si>
    <t>112-1101</t>
    <phoneticPr fontId="5" type="noConversion"/>
  </si>
  <si>
    <t>269조4233차량 모르는 차량임 / 며느리010-6641-6803</t>
    <phoneticPr fontId="5" type="noConversion"/>
  </si>
  <si>
    <t>19:55</t>
    <phoneticPr fontId="5" type="noConversion"/>
  </si>
  <si>
    <t>121-2102</t>
    <phoneticPr fontId="5" type="noConversion"/>
  </si>
  <si>
    <t>층간소음</t>
    <phoneticPr fontId="5" type="noConversion"/>
  </si>
  <si>
    <t>2202호 쿵쿵거리는 소리가 지속적이며 뛰어다니는지 모르겠으나 낮밤할거 없이 계속 쿵쿵거려서 지속적으로 스트레스 받아서 자재해달라고 내용전달해달라는 층간소음 민원</t>
    <phoneticPr fontId="5" type="noConversion"/>
  </si>
  <si>
    <t>열람중</t>
    <phoneticPr fontId="5" type="noConversion"/>
  </si>
  <si>
    <t>5초소 유광식 대원 출동 -&gt; 자제요청함 손녀?손자 1명이 와서 쿵쿵거리는걸로 확인함 -&gt; 2102호 피드백완료</t>
    <phoneticPr fontId="5" type="noConversion"/>
  </si>
  <si>
    <t>4233차량 수업차량으로 확인 차주:010-7930-4930 연락부재--&gt;
방문세대 기입하지 않도록 계도조치예정--&gt;민원세대로 피드백함 -&gt; 수업차량 동호기입 하지 말아달라고 안내함</t>
    <phoneticPr fontId="5" type="noConversion"/>
  </si>
  <si>
    <t>119-2302</t>
    <phoneticPr fontId="5" type="noConversion"/>
  </si>
  <si>
    <t>금고개방</t>
    <phoneticPr fontId="5" type="noConversion"/>
  </si>
  <si>
    <t>20:20</t>
    <phoneticPr fontId="5" type="noConversion"/>
  </si>
  <si>
    <t>금고개방요청</t>
    <phoneticPr fontId="5" type="noConversion"/>
  </si>
  <si>
    <t>금고개방함</t>
    <phoneticPr fontId="5" type="noConversion"/>
  </si>
  <si>
    <t>111-22F</t>
    <phoneticPr fontId="5" type="noConversion"/>
  </si>
  <si>
    <t>20:40</t>
    <phoneticPr fontId="5" type="noConversion"/>
  </si>
  <si>
    <t>긴급차량</t>
    <phoneticPr fontId="5" type="noConversion"/>
  </si>
  <si>
    <t>111-2202호 추정 경찰관 방문</t>
    <phoneticPr fontId="5" type="noConversion"/>
  </si>
  <si>
    <t>개인정보보호법에 의거 내용 알려주지 않음</t>
    <phoneticPr fontId="5" type="noConversion"/>
  </si>
  <si>
    <t>113-801</t>
    <phoneticPr fontId="5" type="noConversion"/>
  </si>
  <si>
    <t>21:10</t>
    <phoneticPr fontId="5" type="noConversion"/>
  </si>
  <si>
    <t>특이사항 없음으로 확인</t>
    <phoneticPr fontId="5" type="noConversion"/>
  </si>
  <si>
    <t>102-503</t>
    <phoneticPr fontId="5" type="noConversion"/>
  </si>
  <si>
    <t>22:05</t>
    <phoneticPr fontId="5" type="noConversion"/>
  </si>
  <si>
    <t>분실물</t>
    <phoneticPr fontId="5" type="noConversion"/>
  </si>
  <si>
    <t>FMLG 내용전달완료 -&gt; 이어폰 꺼낸뒤 상황실로 연락달라고 안내함 -&gt; 입주민자녀(민원인)께 꺼낸뒤 연락드린다고 안내함</t>
    <phoneticPr fontId="5" type="noConversion"/>
  </si>
  <si>
    <t>102-1 EV 이어폰이 빠져서 꺼내주실수 있는지 문의옴 민원인 010-7513-2133
(4월 6일까지 익일까지 이어폰 꺼내줄수 있는지)</t>
    <phoneticPr fontId="5" type="noConversion"/>
  </si>
  <si>
    <t>비상(ip폰에서만 알람비상뜸) 관제PC 안뜸</t>
    <phoneticPr fontId="5" type="noConversion"/>
  </si>
  <si>
    <t>가스비상(ip폰에서만 알람비상뜸) 관제PC 안뜸</t>
    <phoneticPr fontId="5" type="noConversion"/>
  </si>
  <si>
    <t>139-1402</t>
    <phoneticPr fontId="5" type="noConversion"/>
  </si>
  <si>
    <t>실종신고</t>
    <phoneticPr fontId="5" type="noConversion"/>
  </si>
  <si>
    <t>치매 노인 (아버님) 찾아 달라는 민원 010-5040-6948</t>
    <phoneticPr fontId="5" type="noConversion"/>
  </si>
  <si>
    <t>00:05</t>
    <phoneticPr fontId="5" type="noConversion"/>
  </si>
  <si>
    <t>117-402</t>
    <phoneticPr fontId="5" type="noConversion"/>
  </si>
  <si>
    <t>금고 비상</t>
    <phoneticPr fontId="5" type="noConversion"/>
  </si>
  <si>
    <t>세대확인 --&gt; 금고없음 --&gt;이상무</t>
    <phoneticPr fontId="5" type="noConversion"/>
  </si>
  <si>
    <t>00:20</t>
    <phoneticPr fontId="5" type="noConversion"/>
  </si>
  <si>
    <r>
      <t xml:space="preserve">그네에서 줄 끊어져서 떨어지는 장면 확인함(16:48) </t>
    </r>
    <r>
      <rPr>
        <b/>
        <sz val="10"/>
        <color rgb="FFFF0000"/>
        <rFont val="맑은 고딕"/>
        <family val="3"/>
        <charset val="129"/>
        <scheme val="minor"/>
      </rPr>
      <t>한화컴 바탕화면저장함</t>
    </r>
    <phoneticPr fontId="5" type="noConversion"/>
  </si>
  <si>
    <t>121-B2</t>
    <phoneticPr fontId="5" type="noConversion"/>
  </si>
  <si>
    <t>04:05</t>
    <phoneticPr fontId="5" type="noConversion"/>
  </si>
  <si>
    <t>순찰보고</t>
    <phoneticPr fontId="5" type="noConversion"/>
  </si>
  <si>
    <t xml:space="preserve">121동 지하2층 작은 방화문 고정이 안되서 테이프로 고정시킴 </t>
    <phoneticPr fontId="5" type="noConversion"/>
  </si>
  <si>
    <t>121동 지하2층 벽등 계속 켜져 있다고 민원 옴</t>
    <phoneticPr fontId="5" type="noConversion"/>
  </si>
  <si>
    <t>벽등</t>
    <phoneticPr fontId="5" type="noConversion"/>
  </si>
  <si>
    <t>상시등으로 항시 점등되어 있어야 한다고 함 -&gt; 내용전달완료 -&gt; 추후 민원 제기시 기전실로 민원제기 안내함</t>
    <phoneticPr fontId="5" type="noConversion"/>
  </si>
  <si>
    <t>공동현관문</t>
    <phoneticPr fontId="5" type="noConversion"/>
  </si>
  <si>
    <t>143-402</t>
    <phoneticPr fontId="5" type="noConversion"/>
  </si>
  <si>
    <t>erp등록완료 쪽문 개방조치함</t>
    <phoneticPr fontId="5" type="noConversion"/>
  </si>
  <si>
    <t>010-3738-8191 402호 입주민 호출시 경비실 연결 안된다며 항의 빗발침</t>
    <phoneticPr fontId="5" type="noConversion"/>
  </si>
  <si>
    <r>
      <t>상황실 cctv확인 및 139동 주변 지하주차장 순찰지시-&gt;</t>
    </r>
    <r>
      <rPr>
        <b/>
        <sz val="10"/>
        <rFont val="맑은 고딕"/>
        <family val="3"/>
        <charset val="129"/>
        <scheme val="minor"/>
      </rPr>
      <t>발견 후 보호자께 인계</t>
    </r>
    <phoneticPr fontId="5" type="noConversion"/>
  </si>
  <si>
    <r>
      <t xml:space="preserve">Ⓑ 기전실 내용 전달 -&gt; 125-1 입주민3명 (125-502 2명외 1명)갇힘 사고 발생 -&gt; 관할 초소 대원, 기전실 직원 출동 함 --&gt; 20:46경 기전실 직원이 승강기 문을 열고 구조 함 --&gt; 상황실로는 비상호출 없었음 -&gt; FMLG AS 기사에게 비상호출 검검 요청 함--&gt; 22:05경 수리 완료 -&gt; 고장 원인: 안전 스위치 접촉 불량으로 스위치 교체, 비상벨은 호출기 리셋으로 발신은 되나 수신이 안돼 익일 담당자에게 따로 수리 요청 한다고 함.
C. 3월 21일 19:30 방송분 방송장비 고장으로 22일 19:30 방송예정 -&gt; </t>
    </r>
    <r>
      <rPr>
        <sz val="10"/>
        <color rgb="FF0000FF"/>
        <rFont val="맑은 고딕"/>
        <family val="3"/>
        <charset val="129"/>
        <scheme val="minor"/>
      </rPr>
      <t>A. 방송완료</t>
    </r>
    <r>
      <rPr>
        <sz val="10"/>
        <rFont val="맑은 고딕"/>
        <family val="3"/>
        <charset val="129"/>
        <scheme val="minor"/>
      </rPr>
      <t xml:space="preserve">
C. 101동 정화조냄새로 10~16시까지 옥상문 개방(닫혔음)
C. 상황실 및 전 초소 , 부스 , 외부 화장실 소독실시
C. 143동 공동현관문 항의 민원 010-3795-9113 143-902 / 010-2256-8815 143-1304
C. 115-21F~22F 비상계단 흡연금지 안내문 2장 부착요청 -&gt; </t>
    </r>
    <r>
      <rPr>
        <sz val="10"/>
        <color rgb="FF0000FF"/>
        <rFont val="맑은 고딕"/>
        <family val="3"/>
        <charset val="129"/>
        <scheme val="minor"/>
      </rPr>
      <t>A. 수령 및 부착 완료</t>
    </r>
    <phoneticPr fontId="5" type="noConversion"/>
  </si>
  <si>
    <t>C. 102-1 EV 이어폰 떨굼 FMLG 연락올 경우 010-7513-2133 연락해서 FMLG상주직원분께 2초소 보관해달라고 안내하여 찾아가라고 연락할 예정
C. 악어놀이터 그네줄 끊어져 아이 떨어진 CCTV장면  한화컴 동영상 저장
C. 치매 노인 실종되어 발견 후 입주민께 인계함
C. 121동 지하2층 작은 방화문 고정안되어 테이프 고정시킴 방재과장인계예정
C. 143동 1F, B1, B2 개방상태</t>
    <phoneticPr fontId="5" type="noConversion"/>
  </si>
  <si>
    <t>수</t>
    <phoneticPr fontId="5" type="noConversion"/>
  </si>
  <si>
    <t>주2</t>
    <phoneticPr fontId="5" type="noConversion"/>
  </si>
  <si>
    <t>09:02</t>
    <phoneticPr fontId="5" type="noConversion"/>
  </si>
  <si>
    <t>지상입차</t>
    <phoneticPr fontId="5" type="noConversion"/>
  </si>
  <si>
    <t>류정희</t>
    <phoneticPr fontId="5" type="noConversion"/>
  </si>
  <si>
    <t>완료B</t>
    <phoneticPr fontId="5" type="noConversion"/>
  </si>
  <si>
    <t>8초소</t>
    <phoneticPr fontId="5" type="noConversion"/>
  </si>
  <si>
    <t>108-102 세대내 하수구 공사 차량 2대 입차(설비과)</t>
    <phoneticPr fontId="5" type="noConversion"/>
  </si>
  <si>
    <t>09:11</t>
    <phoneticPr fontId="5" type="noConversion"/>
  </si>
  <si>
    <t>지하주차장,세대내</t>
    <phoneticPr fontId="5" type="noConversion"/>
  </si>
  <si>
    <t>스프링쿨러 점검</t>
    <phoneticPr fontId="5" type="noConversion"/>
  </si>
  <si>
    <t>지하주차장, 세대내 스프링쿨러 및 감지기 점검. /대성방재.</t>
    <phoneticPr fontId="5" type="noConversion"/>
  </si>
  <si>
    <t>09:30</t>
    <phoneticPr fontId="5" type="noConversion"/>
  </si>
  <si>
    <t>112-1903</t>
    <phoneticPr fontId="5" type="noConversion"/>
  </si>
  <si>
    <t xml:space="preserve">금고 </t>
    <phoneticPr fontId="5" type="noConversion"/>
  </si>
  <si>
    <t>빌트인 금고가 안열린다는 민원</t>
    <phoneticPr fontId="5" type="noConversion"/>
  </si>
  <si>
    <t>서광석</t>
    <phoneticPr fontId="5" type="noConversion"/>
  </si>
  <si>
    <t>상황대원 출동하여 AS 안내함</t>
    <phoneticPr fontId="5" type="noConversion"/>
  </si>
  <si>
    <t>10:23</t>
    <phoneticPr fontId="5" type="noConversion"/>
  </si>
  <si>
    <t>126-1702</t>
    <phoneticPr fontId="5" type="noConversion"/>
  </si>
  <si>
    <t>구급차</t>
    <phoneticPr fontId="5" type="noConversion"/>
  </si>
  <si>
    <t>126-1702호 입주민 복통으로 입차</t>
    <phoneticPr fontId="5" type="noConversion"/>
  </si>
  <si>
    <t>10:45 출차</t>
    <phoneticPr fontId="5" type="noConversion"/>
  </si>
  <si>
    <t>103-1903</t>
    <phoneticPr fontId="5" type="noConversion"/>
  </si>
  <si>
    <t>11:04</t>
    <phoneticPr fontId="5" type="noConversion"/>
  </si>
  <si>
    <t>110-1601</t>
    <phoneticPr fontId="5" type="noConversion"/>
  </si>
  <si>
    <t>11:06</t>
    <phoneticPr fontId="5" type="noConversion"/>
  </si>
  <si>
    <t>학생이 온라인 수업중인데 아래층에서 소리지는다며 자제 요청해달라는 지원센타 이관민원</t>
    <phoneticPr fontId="5" type="noConversion"/>
  </si>
  <si>
    <t>102-502</t>
    <phoneticPr fontId="5" type="noConversion"/>
  </si>
  <si>
    <t>11:15</t>
    <phoneticPr fontId="5" type="noConversion"/>
  </si>
  <si>
    <t>금고</t>
    <phoneticPr fontId="5" type="noConversion"/>
  </si>
  <si>
    <t>초소대원 출동-&gt;소음없어 귀소함</t>
    <phoneticPr fontId="5" type="noConversion"/>
  </si>
  <si>
    <t>IP 불통. 초소대원 출동-&gt; 기기 오작동</t>
    <phoneticPr fontId="5" type="noConversion"/>
  </si>
  <si>
    <t>세대에서 금고관련 민원이 있다는 지원센타 이관민원</t>
    <phoneticPr fontId="5" type="noConversion"/>
  </si>
  <si>
    <t>금고 AS 안내함</t>
    <phoneticPr fontId="5" type="noConversion"/>
  </si>
  <si>
    <t>12:32</t>
    <phoneticPr fontId="5" type="noConversion"/>
  </si>
  <si>
    <t>119-1003</t>
    <phoneticPr fontId="5" type="noConversion"/>
  </si>
  <si>
    <t>공사소음</t>
    <phoneticPr fontId="5" type="noConversion"/>
  </si>
  <si>
    <t>아침부터 드릴소리가 너무 심하다는 민원</t>
    <phoneticPr fontId="5" type="noConversion"/>
  </si>
  <si>
    <t>12:39</t>
    <phoneticPr fontId="5" type="noConversion"/>
  </si>
  <si>
    <t>115동앞</t>
    <phoneticPr fontId="5" type="noConversion"/>
  </si>
  <si>
    <t>과속</t>
    <phoneticPr fontId="5" type="noConversion"/>
  </si>
  <si>
    <t>배송차량(생수)이 지상에서 너무 과속을 해서 위험하다는 민원</t>
    <phoneticPr fontId="5" type="noConversion"/>
  </si>
  <si>
    <t>출차시라도 주의 주겠다고 안내함-&gt;출차시 저속운행 주의줌</t>
    <phoneticPr fontId="5" type="noConversion"/>
  </si>
  <si>
    <t>131동</t>
    <phoneticPr fontId="5" type="noConversion"/>
  </si>
  <si>
    <t>13:14</t>
    <phoneticPr fontId="5" type="noConversion"/>
  </si>
  <si>
    <t>1,2라인 B1 카드 가능, 호출 불가</t>
    <phoneticPr fontId="5" type="noConversion"/>
  </si>
  <si>
    <t>안내문 부착, ERP 접수 및 개방</t>
    <phoneticPr fontId="5" type="noConversion"/>
  </si>
  <si>
    <t>13:28</t>
    <phoneticPr fontId="5" type="noConversion"/>
  </si>
  <si>
    <t>2초소</t>
    <phoneticPr fontId="5" type="noConversion"/>
  </si>
  <si>
    <t>순찰</t>
    <phoneticPr fontId="5" type="noConversion"/>
  </si>
  <si>
    <t>불법주차</t>
    <phoneticPr fontId="5" type="noConversion"/>
  </si>
  <si>
    <t>경고장 1장, 안내문 1장 발부함</t>
    <phoneticPr fontId="5" type="noConversion"/>
  </si>
  <si>
    <t>13:40</t>
    <phoneticPr fontId="5" type="noConversion"/>
  </si>
  <si>
    <t>139 B1</t>
    <phoneticPr fontId="5" type="noConversion"/>
  </si>
  <si>
    <t>차량이 수시로 많으니 단속해달라는 지원센타 이관민원</t>
    <phoneticPr fontId="5" type="noConversion"/>
  </si>
  <si>
    <t>초소대원 출동하여 순찰. 불법주차 차량없어서 귀소함</t>
    <phoneticPr fontId="5" type="noConversion"/>
  </si>
  <si>
    <t>초소대원 출동확인-&gt;위아래 여러층 순찰했으나 소음 없음</t>
    <phoneticPr fontId="5" type="noConversion"/>
  </si>
  <si>
    <t>13:44</t>
    <phoneticPr fontId="5" type="noConversion"/>
  </si>
  <si>
    <t>135-1904</t>
    <phoneticPr fontId="5" type="noConversion"/>
  </si>
  <si>
    <t>초소대원 출동. 소음자제 요청함</t>
    <phoneticPr fontId="5" type="noConversion"/>
  </si>
  <si>
    <t>13:17</t>
    <phoneticPr fontId="5" type="noConversion"/>
  </si>
  <si>
    <t>139동B1</t>
    <phoneticPr fontId="5" type="noConversion"/>
  </si>
  <si>
    <t>접촉사고</t>
    <phoneticPr fontId="5" type="noConversion"/>
  </si>
  <si>
    <t>14:36</t>
    <phoneticPr fontId="5" type="noConversion"/>
  </si>
  <si>
    <t>110-1501</t>
    <phoneticPr fontId="5" type="noConversion"/>
  </si>
  <si>
    <t>14:41</t>
    <phoneticPr fontId="5" type="noConversion"/>
  </si>
  <si>
    <t>지원센타</t>
    <phoneticPr fontId="5" type="noConversion"/>
  </si>
  <si>
    <t>외부인</t>
    <phoneticPr fontId="5" type="noConversion"/>
  </si>
  <si>
    <t>13:25~13:30분 사이 자이안센타 1층 E/V에 타는 남1,여1 중 남자가 누군지 확인해 달라는 지원센타 이관민원</t>
    <phoneticPr fontId="5" type="noConversion"/>
  </si>
  <si>
    <t>소방방제 작업자로 확인-&gt;입주민에 강압적인 반말을 해서 입주민이 위압감을 느꼈다고함. 소방 책임자에게 내용전달 및 주의 요청</t>
    <phoneticPr fontId="5" type="noConversion"/>
  </si>
  <si>
    <t>14:51</t>
    <phoneticPr fontId="5" type="noConversion"/>
  </si>
  <si>
    <t>143-1402</t>
    <phoneticPr fontId="5" type="noConversion"/>
  </si>
  <si>
    <t>66도7191 차량이 등록하지 않았는데 입차에 뜬다는 민원</t>
    <phoneticPr fontId="5" type="noConversion"/>
  </si>
  <si>
    <t>수업차량으로 확인. 민원인 내용전달하니 현재 수업중이라며 미안하다고 함</t>
    <phoneticPr fontId="5" type="noConversion"/>
  </si>
  <si>
    <t>CCTV 확인결과 택배(802부6564 / 010-3350-6207) 차량이 12:50분경 파손한 장면 확인-&gt;차주에게 연락하여 사고내용 전달함-&gt;금액에 민감해 하며 현재 잔고가 없으니 견적나오면 4/15일 이후에나 입금가능 하다고 함-&gt;영선과장에게 내용전달함-&gt;기전실에도 내용전달함</t>
    <phoneticPr fontId="5" type="noConversion"/>
  </si>
  <si>
    <t>14:52</t>
    <phoneticPr fontId="5" type="noConversion"/>
  </si>
  <si>
    <t>초소대원 출동-&gt;1501호 치매 할머니와 가족이 싸운다고 함. 벨을 눌러도 응답하지 않아 귀소함</t>
    <phoneticPr fontId="5" type="noConversion"/>
  </si>
  <si>
    <t>9초소 순찰중 이정표 안내 간판 파손 확인되어 상황실로 보고함</t>
    <phoneticPr fontId="5" type="noConversion"/>
  </si>
  <si>
    <t>126동</t>
    <phoneticPr fontId="5" type="noConversion"/>
  </si>
  <si>
    <t>16:01</t>
    <phoneticPr fontId="5" type="noConversion"/>
  </si>
  <si>
    <t>실내흡연</t>
    <phoneticPr fontId="5" type="noConversion"/>
  </si>
  <si>
    <t>금지 방송요청 ( 지원센타 )</t>
    <phoneticPr fontId="5" type="noConversion"/>
  </si>
  <si>
    <t>Ⓑ지원팀장 지시사항-&gt;초소 근무시 마스크 착용 및 휴대폰 사용시 주의요청
Ⓑ안전/보건 협의체 회의 실시
Ⓑ13소7402(벤츠)차량-&gt;어제 강한 민원제기한 입주민-&gt;경고장 올라가 있어서 초소대원이 제거함
Ⓑ139동 B1 이정표 간판 파손-&gt;영상확보 및 사고운전자에 내용전달. 영선,기전에 내용전달
Ⓑ131동 B1 1.2 라인 카드가능, 호출 불가</t>
    <phoneticPr fontId="5" type="noConversion"/>
  </si>
  <si>
    <t>야2</t>
    <phoneticPr fontId="5" type="noConversion"/>
  </si>
  <si>
    <t>방송 송출--&gt;화재감시반 점검으로 인해 방송 못하고 있음</t>
    <phoneticPr fontId="5" type="noConversion"/>
  </si>
  <si>
    <t xml:space="preserve">B. 지원팀장 지시사항-&gt;초소 근무시 마스크 착용 및 휴대폰 사용시 주의요청
B. 13소7402(벤츠)차량-&gt;어제 강한 민원제기한 입주민-&gt;경고장 올라가 있어서 초소대원이 제거함
</t>
    <phoneticPr fontId="5" type="noConversion"/>
  </si>
  <si>
    <t>방재과장 금일 주간조에서 인계완료 -&gt; 수리완료</t>
    <phoneticPr fontId="5" type="noConversion"/>
  </si>
  <si>
    <t>16:49</t>
    <phoneticPr fontId="5" type="noConversion"/>
  </si>
  <si>
    <t>112-B2</t>
    <phoneticPr fontId="5" type="noConversion"/>
  </si>
  <si>
    <t>카드X 호출X</t>
    <phoneticPr fontId="5" type="noConversion"/>
  </si>
  <si>
    <t>2초소 대원 출동 전원 리셋 후 정상작동함</t>
    <phoneticPr fontId="5" type="noConversion"/>
  </si>
  <si>
    <t>주차단속   9대,  이동주차  2대, 경고장발부  7대</t>
    <phoneticPr fontId="5" type="noConversion"/>
  </si>
  <si>
    <t>19:20</t>
    <phoneticPr fontId="5" type="noConversion"/>
  </si>
  <si>
    <t>135동</t>
    <phoneticPr fontId="5" type="noConversion"/>
  </si>
  <si>
    <t>120,121,122동</t>
    <phoneticPr fontId="5" type="noConversion"/>
  </si>
  <si>
    <t>야간 반려견 소음 자제 안내방송</t>
    <phoneticPr fontId="5" type="noConversion"/>
  </si>
  <si>
    <t>135동 방송실시</t>
    <phoneticPr fontId="5" type="noConversion"/>
  </si>
  <si>
    <t>120,121,122동 방송실시</t>
    <phoneticPr fontId="5" type="noConversion"/>
  </si>
  <si>
    <t>18:50</t>
    <phoneticPr fontId="5" type="noConversion"/>
  </si>
  <si>
    <t>101-902</t>
    <phoneticPr fontId="5" type="noConversion"/>
  </si>
  <si>
    <t>타차량방문</t>
    <phoneticPr fontId="5" type="noConversion"/>
  </si>
  <si>
    <t>71두3080 모르는차량 입차했다며 확인해달라는 민원</t>
    <phoneticPr fontId="5" type="noConversion"/>
  </si>
  <si>
    <t>생활지원센터 이윤정 주임 71두3080 학원차량으로 확인되어 수정요청예정</t>
    <phoneticPr fontId="5" type="noConversion"/>
  </si>
  <si>
    <t>132-2003</t>
    <phoneticPr fontId="5" type="noConversion"/>
  </si>
  <si>
    <t>19:27</t>
    <phoneticPr fontId="5" type="noConversion"/>
  </si>
  <si>
    <t>비상홈넷</t>
    <phoneticPr fontId="5" type="noConversion"/>
  </si>
  <si>
    <t>140동 입주민</t>
    <phoneticPr fontId="5" type="noConversion"/>
  </si>
  <si>
    <t>주의요청</t>
    <phoneticPr fontId="5" type="noConversion"/>
  </si>
  <si>
    <t>20:10</t>
    <phoneticPr fontId="5" type="noConversion"/>
  </si>
  <si>
    <t>140-2602 마스크 안쓰는 사람 경고조치해달라는 민원 010-6272-1020</t>
    <phoneticPr fontId="5" type="noConversion"/>
  </si>
  <si>
    <t>20:23</t>
    <phoneticPr fontId="5" type="noConversion"/>
  </si>
  <si>
    <t>134-1004</t>
    <phoneticPr fontId="5" type="noConversion"/>
  </si>
  <si>
    <t>택배분실</t>
    <phoneticPr fontId="5" type="noConversion"/>
  </si>
  <si>
    <t>132-2302</t>
    <phoneticPr fontId="5" type="noConversion"/>
  </si>
  <si>
    <t>138-702</t>
    <phoneticPr fontId="5" type="noConversion"/>
  </si>
  <si>
    <t>입주민실수로 확인</t>
    <phoneticPr fontId="5" type="noConversion"/>
  </si>
  <si>
    <t>140-2602 권재욱씨 가족분께 내용전달하여 마스크 착용하도록 안내하겠다고 피드백함</t>
    <phoneticPr fontId="5" type="noConversion"/>
  </si>
  <si>
    <t>20:30</t>
    <phoneticPr fontId="5" type="noConversion"/>
  </si>
  <si>
    <t>20:25</t>
    <phoneticPr fontId="5" type="noConversion"/>
  </si>
  <si>
    <t>신규발급 받은 신용카드 우체함에 보관(13:13)된 카드 분실됨010-2592-6470</t>
    <phoneticPr fontId="5" type="noConversion"/>
  </si>
  <si>
    <t>확인불가 전화번호 모두 틀림으로 702호 피드백완료 -&gt; 생활지원센터 내용전달 블랙리스트 등록요청예정</t>
    <phoneticPr fontId="5" type="noConversion"/>
  </si>
  <si>
    <t>56부3916 모르는차량 입차했다며 확인해달라는 민원 / 같은 민원건으로 1.25에도 피드백이 없었다며 항의들어옴</t>
    <phoneticPr fontId="5" type="noConversion"/>
  </si>
  <si>
    <t>21:50</t>
    <phoneticPr fontId="5" type="noConversion"/>
  </si>
  <si>
    <t>110-1401</t>
    <phoneticPr fontId="5" type="noConversion"/>
  </si>
  <si>
    <t>21:55</t>
    <phoneticPr fontId="5" type="noConversion"/>
  </si>
  <si>
    <t>21:58</t>
    <phoneticPr fontId="5" type="noConversion"/>
  </si>
  <si>
    <t>아랫층 할머니께서 욕하고 시끄럽게 소리지르다는 민원 010-5245-9652</t>
    <phoneticPr fontId="5" type="noConversion"/>
  </si>
  <si>
    <t>1501호 치매할머니 1601호 가서 이상한 작업한다며 중지시켜달라는 민원 010-7696-6819</t>
    <phoneticPr fontId="5" type="noConversion"/>
  </si>
  <si>
    <t>윗층에서 할머니께서 욕하고 시끄럽게 소리지른다는 민원 010-8772-4048</t>
    <phoneticPr fontId="5" type="noConversion"/>
  </si>
  <si>
    <t>우편함에 있다며 확인해보라고 안내함 -&gt; 신용카드 찾아감 -&gt; 고생하셨다고 연락옴</t>
    <phoneticPr fontId="5" type="noConversion"/>
  </si>
  <si>
    <t>23:38</t>
    <phoneticPr fontId="5" type="noConversion"/>
  </si>
  <si>
    <t>119구급차 8초소 입차 요통환자 119신고로 입차</t>
    <phoneticPr fontId="5" type="noConversion"/>
  </si>
  <si>
    <t>23:40</t>
    <phoneticPr fontId="5" type="noConversion"/>
  </si>
  <si>
    <t xml:space="preserve">요통환자 성모병원 구급차 탑승 8초소 출차 </t>
    <phoneticPr fontId="5" type="noConversion"/>
  </si>
  <si>
    <t>117-1402</t>
    <phoneticPr fontId="5" type="noConversion"/>
  </si>
  <si>
    <t>경찰관 공문서 지참하여 방문예정</t>
    <phoneticPr fontId="5" type="noConversion"/>
  </si>
  <si>
    <t>지갑분실 010-5313-5260 CCTV 백업요청 경찰관(010-4175-1697) 
117동 M층 E-1-21 04-06 20:00~21:00  한화컴 D방 C조폴더 4월 저장함</t>
    <phoneticPr fontId="5" type="noConversion"/>
  </si>
  <si>
    <t>14:20~14:35사이 배송문자14:45경 받음  010-5378-2978 CJ택배 택배3개분실
확인요청</t>
    <phoneticPr fontId="5" type="noConversion"/>
  </si>
  <si>
    <t>123-1501</t>
    <phoneticPr fontId="5" type="noConversion"/>
  </si>
  <si>
    <t>02:00</t>
    <phoneticPr fontId="5" type="noConversion"/>
  </si>
  <si>
    <t>143-1,2 EV</t>
    <phoneticPr fontId="5" type="noConversion"/>
  </si>
  <si>
    <t>손소독제</t>
    <phoneticPr fontId="5" type="noConversion"/>
  </si>
  <si>
    <t>손소독제 펌프교체 및 보충완료</t>
    <phoneticPr fontId="5" type="noConversion"/>
  </si>
  <si>
    <t>1501호 딸 최혜숙 010-4111-2955(아버지폰번호)  부모님 건강에 좋지 않아 죄송하다고 함 -&gt; 1401호 피드백완료</t>
    <phoneticPr fontId="5" type="noConversion"/>
  </si>
  <si>
    <t>1501호 딸 최혜숙 010-4111-2955(아버지폰번호)  부모님 건강에 좋지 않아 죄송하다고 함 -&gt; 1601호 피드백완료</t>
    <phoneticPr fontId="5" type="noConversion"/>
  </si>
  <si>
    <t>3초소 원종엄 대원 출동 1601호 방문 -&gt; 이상한 작업한적 없다고 함, 1501호 할머니 치매환자인거 같다고 함.</t>
    <phoneticPr fontId="5" type="noConversion"/>
  </si>
  <si>
    <t>2301호 잘못 받음 -&gt; 택배 2301호 세대현관문 밖에 내놓기로 함
-&gt; 2302호 피드백완료</t>
    <phoneticPr fontId="5" type="noConversion"/>
  </si>
  <si>
    <r>
      <t xml:space="preserve">B. 139동 B1 이정표 간판 파손-&gt;영상확보 및 사고운전자에 내용전달. 영선,기전에 내용전달 </t>
    </r>
    <r>
      <rPr>
        <b/>
        <sz val="10"/>
        <rFont val="맑은 고딕"/>
        <family val="3"/>
        <charset val="129"/>
        <scheme val="minor"/>
      </rPr>
      <t>-&gt; C. 한화컴 바탕화면 동영상 저장</t>
    </r>
    <r>
      <rPr>
        <sz val="10"/>
        <rFont val="맑은 고딕"/>
        <family val="3"/>
        <charset val="129"/>
        <scheme val="minor"/>
      </rPr>
      <t xml:space="preserve">  
B. 131동 B1 1.2 라인 카드가능, 호출 불가 -&gt;</t>
    </r>
    <r>
      <rPr>
        <b/>
        <sz val="10"/>
        <rFont val="맑은 고딕"/>
        <family val="3"/>
        <charset val="129"/>
        <scheme val="minor"/>
      </rPr>
      <t xml:space="preserve"> C. 정상작동 확인</t>
    </r>
    <r>
      <rPr>
        <sz val="10"/>
        <rFont val="맑은 고딕"/>
        <family val="3"/>
        <charset val="129"/>
        <scheme val="minor"/>
      </rPr>
      <t xml:space="preserve">
</t>
    </r>
    <r>
      <rPr>
        <b/>
        <sz val="10"/>
        <rFont val="맑은 고딕"/>
        <family val="3"/>
        <charset val="129"/>
        <scheme val="minor"/>
      </rPr>
      <t>C. 4월 용품 품의서 신청예정 B조 확인 후 발송요청
C. 생활지원센터 종량제봉투 수령 초소배포완료
C. 9초소 IP폰 정상작동
C. 71두3080 차량 학원차량으로 확인 101-902 수정요청
C. 56부3916 차량 확인불가 전화번호 거짓 블랙리스트 등록요청 
   138-702 수정요청
C. 143동 공동현관문 4월 8일 금요일 수리예정
C. 117동 차털이범 지갑분실 경찰관 공문서지참 상황실 방문예정</t>
    </r>
    <phoneticPr fontId="5" type="noConversion"/>
  </si>
  <si>
    <t>목</t>
    <phoneticPr fontId="5" type="noConversion"/>
  </si>
  <si>
    <t>주1</t>
    <phoneticPr fontId="5" type="noConversion"/>
  </si>
  <si>
    <t>B. 지원팀장 지시사항-&gt;초소 근무시 마스크 착용 및 휴대폰 사용시 주의요청
B. 13소7402(벤츠)차량-&gt;어제 강한 민원제기한 입주민-&gt;경고장 올라가 있어서 초소대원이 제거함
B. 139동 B1 이정표 간판 파손-&gt;영상확보 및 사고운전자에 내용전달. 영선,기전에 내용전달 -&gt; C. 한화컴 바탕화면 동영상 저장  
B. 131동 B1 1.2 라인 카드가능, 호출 불가 -&gt; C. 정상작동 확인
C. 4월 용품 품의서 신청예정 B조 확인 후 발송요청
C. 생활지원센터 종량제봉투 수령 초소배포완료
C. 9초소 IP폰 정상작동
C. 71두3080 차량 학원차량으로 확인 101-902 수정요청
C. 56부3916 차량 확인불가 전화번호 거짓 블랙리스트 등록요청 
   138-702 수정요청
C. 143동 공동현관문 4월 8일 금요일 수리예정
C. 117동 차털이범 지갑분실 경찰관 공문서지참 상황실 방문예정</t>
    <phoneticPr fontId="5" type="noConversion"/>
  </si>
  <si>
    <r>
      <t xml:space="preserve">A. </t>
    </r>
    <r>
      <rPr>
        <b/>
        <sz val="10"/>
        <rFont val="맑은 고딕"/>
        <family val="3"/>
        <charset val="129"/>
        <scheme val="minor"/>
      </rPr>
      <t>신입사원 관련 서류 예주 본사  FAX 전송완료</t>
    </r>
    <r>
      <rPr>
        <sz val="10"/>
        <rFont val="맑은 고딕"/>
        <family val="3"/>
        <charset val="129"/>
        <scheme val="minor"/>
      </rPr>
      <t xml:space="preserve">
A. </t>
    </r>
    <r>
      <rPr>
        <b/>
        <sz val="10"/>
        <rFont val="맑은 고딕"/>
        <family val="3"/>
        <charset val="129"/>
        <scheme val="minor"/>
      </rPr>
      <t>4월 산업안전 보건 교육 서명부 전조 전대원 서명 요망</t>
    </r>
    <r>
      <rPr>
        <sz val="10"/>
        <rFont val="맑은 고딕"/>
        <family val="3"/>
        <charset val="129"/>
        <scheme val="minor"/>
      </rPr>
      <t xml:space="preserve">
A. </t>
    </r>
    <r>
      <rPr>
        <sz val="10"/>
        <color rgb="FF0000FF"/>
        <rFont val="맑은 고딕"/>
        <family val="3"/>
        <charset val="129"/>
        <scheme val="minor"/>
      </rPr>
      <t>4/5(화) 12:00 온수공급중단 안내 방송 2건</t>
    </r>
    <r>
      <rPr>
        <sz val="10"/>
        <rFont val="맑은 고딕"/>
        <family val="3"/>
        <charset val="129"/>
        <scheme val="minor"/>
      </rPr>
      <t xml:space="preserve">
A. 4/5(화) 13시~17시 115,116,119동 1층~15층 온수공급 중단
A. 4/5(화) 14시~16시 137동 1층~15층 온수공급 중단
A. 4/5(화) 09:30~19:00 114~117동 노후 도시가스계량기 교체
A. 4/30까지 LG전자 에어컨 사전점검 서비스
A. 117-1102  4/2 전출세대 폐기물비 90,000원을 4/3 입금받고 4/4 6초소 전달완료
A. </t>
    </r>
    <r>
      <rPr>
        <b/>
        <sz val="10"/>
        <rFont val="맑은 고딕"/>
        <family val="3"/>
        <charset val="129"/>
        <scheme val="minor"/>
      </rPr>
      <t>8게이트 4번바, 8초소 차단바, 1게이트 주차관제시스템</t>
    </r>
    <r>
      <rPr>
        <sz val="10"/>
        <rFont val="맑은 고딕"/>
        <family val="3"/>
        <charset val="129"/>
        <scheme val="minor"/>
      </rPr>
      <t xml:space="preserve">
 -&gt; 텐업테크에서 수리완료
A. 8초소 파손된 차단바 8초소 보관중
A. 3공구 수신기 143동, 128동 축적 경보 다수 발생(15~20분 간격) -&gt; 방재과장님 인수인계 요망</t>
    </r>
    <phoneticPr fontId="5" type="noConversion"/>
  </si>
  <si>
    <t>08:09</t>
    <phoneticPr fontId="5" type="noConversion"/>
  </si>
  <si>
    <t>아래층이 소리지르고 시끄럽다는 민원(민원인: 010-5245-9652)</t>
    <phoneticPr fontId="5" type="noConversion"/>
  </si>
  <si>
    <t>이종화</t>
    <phoneticPr fontId="5" type="noConversion"/>
  </si>
  <si>
    <t>완료A</t>
    <phoneticPr fontId="5" type="noConversion"/>
  </si>
  <si>
    <t>08:22</t>
    <phoneticPr fontId="5" type="noConversion"/>
  </si>
  <si>
    <t>08:24</t>
    <phoneticPr fontId="5" type="noConversion"/>
  </si>
  <si>
    <t>126-2201</t>
    <phoneticPr fontId="5" type="noConversion"/>
  </si>
  <si>
    <t>거수자</t>
    <phoneticPr fontId="5" type="noConversion"/>
  </si>
  <si>
    <t>모르는 사람이 4~5회 도어락 비밀번호를 눌렀다는 민원(민원인: 010-2264-9901)</t>
    <phoneticPr fontId="5" type="noConversion"/>
  </si>
  <si>
    <t>확인결과 할머님이 층을 잘못가신 것으로 확인(2101호) -&gt; IP로 민원인에 내용전달</t>
    <phoneticPr fontId="5" type="noConversion"/>
  </si>
  <si>
    <t>125-802</t>
    <phoneticPr fontId="5" type="noConversion"/>
  </si>
  <si>
    <t>모르는 차량(78무4656) 세대 입차</t>
    <phoneticPr fontId="5" type="noConversion"/>
  </si>
  <si>
    <t>10:13</t>
    <phoneticPr fontId="5" type="noConversion"/>
  </si>
  <si>
    <t>치매 할머님 위층에서 수도관, 가스관 공사를 하는지 확인해 달라는 민원(민원인: 010-7696-6819)</t>
    <phoneticPr fontId="5" type="noConversion"/>
  </si>
  <si>
    <t>10:20</t>
    <phoneticPr fontId="5" type="noConversion"/>
  </si>
  <si>
    <t>143-1호기</t>
    <phoneticPr fontId="5" type="noConversion"/>
  </si>
  <si>
    <t>펌프 꼭지 교체요청(지원센터 금잔디 주임)</t>
    <phoneticPr fontId="5" type="noConversion"/>
  </si>
  <si>
    <t>10:15</t>
    <phoneticPr fontId="5" type="noConversion"/>
  </si>
  <si>
    <t>101-1001</t>
    <phoneticPr fontId="5" type="noConversion"/>
  </si>
  <si>
    <t>조수석 차량문이 열려있다는 민원</t>
    <phoneticPr fontId="5" type="noConversion"/>
  </si>
  <si>
    <t>차량문열림</t>
    <phoneticPr fontId="5" type="noConversion"/>
  </si>
  <si>
    <t>차주(010-2505-3768)에게 내용전달 -&gt; 차주 차량내부 확인 후 분실물 없다고 연락옴</t>
    <phoneticPr fontId="5" type="noConversion"/>
  </si>
  <si>
    <t>민원인에 공사세대 없다고 내용전달 -&gt; 현재는 소음없다고 함</t>
    <phoneticPr fontId="5" type="noConversion"/>
  </si>
  <si>
    <t>10:48</t>
    <phoneticPr fontId="5" type="noConversion"/>
  </si>
  <si>
    <t>108-702</t>
    <phoneticPr fontId="5" type="noConversion"/>
  </si>
  <si>
    <t>비상_안방</t>
    <phoneticPr fontId="5" type="noConversion"/>
  </si>
  <si>
    <t>IP 연락 -&gt; 입주민 오작동</t>
    <phoneticPr fontId="5" type="noConversion"/>
  </si>
  <si>
    <t>순찰 이대진 대원 출동 -&gt; 교체완료</t>
    <phoneticPr fontId="5" type="noConversion"/>
  </si>
  <si>
    <t>10:54</t>
    <phoneticPr fontId="5" type="noConversion"/>
  </si>
  <si>
    <t>126-2502</t>
    <phoneticPr fontId="5" type="noConversion"/>
  </si>
  <si>
    <t>각 초소 내용전달</t>
    <phoneticPr fontId="5" type="noConversion"/>
  </si>
  <si>
    <t>BMW 연두색 가죽커버 차량키 분실(민원인: 010-3811-6251)</t>
    <phoneticPr fontId="5" type="noConversion"/>
  </si>
  <si>
    <t>11:12</t>
    <phoneticPr fontId="5" type="noConversion"/>
  </si>
  <si>
    <t>138-2303</t>
    <phoneticPr fontId="5" type="noConversion"/>
  </si>
  <si>
    <t>IP 연락 안받음 -&gt; 10초소 이한우 대원 출동 -&gt; 인기척 없음 -&gt; 세대 핸드폰 연락 -&gt; 현재 댁에 도우미분만 계시다고 함 -&gt; 입주민 오작동</t>
    <phoneticPr fontId="5" type="noConversion"/>
  </si>
  <si>
    <t>차주 연락처(010-6647-4242)는 55소6417(125-802아버님)연락처로 확인
CCTV검색결과 학원차량(노란색)으로 확인 -&gt; 민원인에 내용전달
-&gt; 지원센타 수정요청(125-802 → 9125-802로 수정), 방문장소 삭제는 불가</t>
    <phoneticPr fontId="5" type="noConversion"/>
  </si>
  <si>
    <t>11:55</t>
    <phoneticPr fontId="5" type="noConversion"/>
  </si>
  <si>
    <t>민원업무</t>
    <phoneticPr fontId="5" type="noConversion"/>
  </si>
  <si>
    <t>공사소음</t>
    <phoneticPr fontId="5" type="noConversion"/>
  </si>
  <si>
    <t>119-10F</t>
    <phoneticPr fontId="5" type="noConversion"/>
  </si>
  <si>
    <t>공사소음이 심하다며 위아래로 3개층 공사세대있는지 확인 요청(지원대리)</t>
    <phoneticPr fontId="5" type="noConversion"/>
  </si>
  <si>
    <t>12:49</t>
    <phoneticPr fontId="5" type="noConversion"/>
  </si>
  <si>
    <t>103-1302</t>
    <phoneticPr fontId="5" type="noConversion"/>
  </si>
  <si>
    <t>공사소음이 심하다는 민원</t>
    <phoneticPr fontId="5" type="noConversion"/>
  </si>
  <si>
    <t>1102호 공사세대로 철거 기간이라 소음이 심할수 있다고 안내해 드림 -&gt; 지원센터 내용전달 -&gt; 추후 민원인에 공사담당자 연락처 안내 요청(지원대리)</t>
    <phoneticPr fontId="5" type="noConversion"/>
  </si>
  <si>
    <t>6초소 문완수 대원 출동 -&gt; 특이사항 없음 -&gt; 지원대리 내용전달</t>
    <phoneticPr fontId="5" type="noConversion"/>
  </si>
  <si>
    <t>13:40</t>
    <phoneticPr fontId="5" type="noConversion"/>
  </si>
  <si>
    <t>138-1201</t>
    <phoneticPr fontId="5" type="noConversion"/>
  </si>
  <si>
    <t>개짖는 소리가 심하여 방송 요청</t>
    <phoneticPr fontId="5" type="noConversion"/>
  </si>
  <si>
    <t>13:46</t>
    <phoneticPr fontId="5" type="noConversion"/>
  </si>
  <si>
    <t>108-1402</t>
    <phoneticPr fontId="5" type="noConversion"/>
  </si>
  <si>
    <t>비상_안방</t>
    <phoneticPr fontId="5" type="noConversion"/>
  </si>
  <si>
    <t>이종화</t>
    <phoneticPr fontId="5" type="noConversion"/>
  </si>
  <si>
    <t>완료A</t>
    <phoneticPr fontId="5" type="noConversion"/>
  </si>
  <si>
    <t>13:57</t>
    <phoneticPr fontId="5" type="noConversion"/>
  </si>
  <si>
    <t>117-2702</t>
    <phoneticPr fontId="5" type="noConversion"/>
  </si>
  <si>
    <t>14:06</t>
    <phoneticPr fontId="5" type="noConversion"/>
  </si>
  <si>
    <t>138-102</t>
    <phoneticPr fontId="5" type="noConversion"/>
  </si>
  <si>
    <t>모르는 차량(86오6226) 세대 입차</t>
    <phoneticPr fontId="5" type="noConversion"/>
  </si>
  <si>
    <t>차주(010-9455-1122)와 통화 -&gt; 138-103 방문으로 확인 -&gt; 지원센터에 수정요청</t>
    <phoneticPr fontId="5" type="noConversion"/>
  </si>
  <si>
    <t>14:12</t>
    <phoneticPr fontId="5" type="noConversion"/>
  </si>
  <si>
    <t>140-1901</t>
    <phoneticPr fontId="5" type="noConversion"/>
  </si>
  <si>
    <t>장기주차</t>
    <phoneticPr fontId="5" type="noConversion"/>
  </si>
  <si>
    <t>B1에 장기간 주차한 차량(60부3315) 있다는 민원(민원인: 010-6396-2728)</t>
    <phoneticPr fontId="5" type="noConversion"/>
  </si>
  <si>
    <t>입주민 차량으로 확인 -&gt; 민원인에 내용전달</t>
    <phoneticPr fontId="5" type="noConversion"/>
  </si>
  <si>
    <t>14:15</t>
    <phoneticPr fontId="5" type="noConversion"/>
  </si>
  <si>
    <t>107-B1</t>
    <phoneticPr fontId="5" type="noConversion"/>
  </si>
  <si>
    <t>이동주차</t>
    <phoneticPr fontId="5" type="noConversion"/>
  </si>
  <si>
    <t>설비팀 작업으로 인해 차량(11구4359) 이동주차 요청(황일성 반장)</t>
    <phoneticPr fontId="5" type="noConversion"/>
  </si>
  <si>
    <t>차주(109-1101, 010-3109-1264) 와 통화 -&gt; 오후 7시 넘어서 가능하다고 함   -&gt; 설비팀에 내용전달 -&gt; 차량 이동시 차주가 기전실로 연락 요청 -&gt; 차주 내용전달</t>
    <phoneticPr fontId="5" type="noConversion"/>
  </si>
  <si>
    <t>IP 연락 안받음 -&gt; 3초소 원형준 대원 출동 -&gt; 특이사항없음 -&gt; 1501호 할머님 치매라고 함</t>
    <phoneticPr fontId="5" type="noConversion"/>
  </si>
  <si>
    <t>지원센터 이주임 내용전달 -&gt; 10초소 이한우 대원 출동 -&gt; 특이사항없음 -&gt;
민원인에 내용전달 -&gt; 야간에 방송요청 -&gt; 19:30 층간소음방송 예정(야간조 B조 인수인계)</t>
    <phoneticPr fontId="5" type="noConversion"/>
  </si>
  <si>
    <t>A. 4/3 2게이트 1번바 접촉사고 관련 사건사고보고서 지원센터 제출
A. 주간업무보고 작성 및 제출완료
A. 1초소 최병윤 대원 장인상 
A. KT 공동시청 실사</t>
    <phoneticPr fontId="5" type="noConversion"/>
  </si>
  <si>
    <t>15:22</t>
    <phoneticPr fontId="5" type="noConversion"/>
  </si>
  <si>
    <t>132-603</t>
    <phoneticPr fontId="5" type="noConversion"/>
  </si>
  <si>
    <t>모르는 차량(309주6699) 세대 입차(민원인: 010-8721-5430)</t>
    <phoneticPr fontId="5" type="noConversion"/>
  </si>
  <si>
    <t>15:30</t>
    <phoneticPr fontId="5" type="noConversion"/>
  </si>
  <si>
    <t>120-B2</t>
    <phoneticPr fontId="5" type="noConversion"/>
  </si>
  <si>
    <t>호출X</t>
    <phoneticPr fontId="5" type="noConversion"/>
  </si>
  <si>
    <t>차주(010-2305-5167)와 통화 134-603 따님집에 방문한 것으로 확인 -&gt; 민원인에 내용전달 -&gt; 지원센터 수정요청예정</t>
    <phoneticPr fontId="5" type="noConversion"/>
  </si>
  <si>
    <t>15:35</t>
    <phoneticPr fontId="5" type="noConversion"/>
  </si>
  <si>
    <t>144-1501</t>
    <phoneticPr fontId="5" type="noConversion"/>
  </si>
  <si>
    <t>위층에서 공사소음이 난다는 민원</t>
    <phoneticPr fontId="5" type="noConversion"/>
  </si>
  <si>
    <t>IP 연락 -&gt; 공사 없다고 함 -&gt; 민원인 내용전달 -&gt; 현재는 소음 덜하다고 함</t>
    <phoneticPr fontId="5" type="noConversion"/>
  </si>
  <si>
    <t>15:48</t>
    <phoneticPr fontId="5" type="noConversion"/>
  </si>
  <si>
    <t>109동</t>
    <phoneticPr fontId="5" type="noConversion"/>
  </si>
  <si>
    <t>폐기물</t>
    <phoneticPr fontId="5" type="noConversion"/>
  </si>
  <si>
    <t>22층 세대 폐기물로 확인 -&gt; 3초소 내용전달</t>
    <phoneticPr fontId="5" type="noConversion"/>
  </si>
  <si>
    <t>15:59</t>
    <phoneticPr fontId="5" type="noConversion"/>
  </si>
  <si>
    <t>114-101</t>
    <phoneticPr fontId="5" type="noConversion"/>
  </si>
  <si>
    <t>차키 분실(민원인: 010-3308-2104)</t>
    <phoneticPr fontId="5" type="noConversion"/>
  </si>
  <si>
    <t>전 초소 내용전달</t>
    <phoneticPr fontId="5" type="noConversion"/>
  </si>
  <si>
    <t>109동 폐기물(장난감) 무단투기 확인(3초소 원형준 대원 요청)</t>
    <phoneticPr fontId="5" type="noConversion"/>
  </si>
  <si>
    <t>5초소 김덕근 대원 출동 -&gt; 경비 호출X -&gt; 순찰 이대진 대원 출동 -&gt; 리셋후 정상작동</t>
    <phoneticPr fontId="5" type="noConversion"/>
  </si>
  <si>
    <t>목</t>
    <phoneticPr fontId="5" type="noConversion"/>
  </si>
  <si>
    <t>야1</t>
    <phoneticPr fontId="5" type="noConversion"/>
  </si>
  <si>
    <t xml:space="preserve">Ⓑ4/10 19:30 도시가스  계량기 교체 안내 방송예정(125, 127, 128동)(A조 야간)
Ⓑ세대공사현황 4/7 리스트의 4/8 접수건(122-803, 123-1901)   4/8 야간 조 입력 수정.
</t>
    <phoneticPr fontId="5" type="noConversion"/>
  </si>
  <si>
    <t>19:02</t>
    <phoneticPr fontId="5" type="noConversion"/>
  </si>
  <si>
    <t xml:space="preserve">시설물 </t>
    <phoneticPr fontId="5" type="noConversion"/>
  </si>
  <si>
    <t>야자놀이터 옆 파라솔테이블 바닥(방부목) 파손.</t>
    <phoneticPr fontId="5" type="noConversion"/>
  </si>
  <si>
    <t>ERP접수</t>
    <phoneticPr fontId="5" type="noConversion"/>
  </si>
  <si>
    <t>야자놀이터(106동)</t>
    <phoneticPr fontId="5" type="noConversion"/>
  </si>
  <si>
    <t>서광석</t>
    <phoneticPr fontId="5" type="noConversion"/>
  </si>
  <si>
    <t>완료B</t>
    <phoneticPr fontId="5" type="noConversion"/>
  </si>
  <si>
    <t>방부목파손</t>
    <phoneticPr fontId="5" type="noConversion"/>
  </si>
  <si>
    <t>19:40</t>
    <phoneticPr fontId="5" type="noConversion"/>
  </si>
  <si>
    <t>110-1501</t>
    <phoneticPr fontId="5" type="noConversion"/>
  </si>
  <si>
    <t>층간소음</t>
    <phoneticPr fontId="5" type="noConversion"/>
  </si>
  <si>
    <t>110-1601에서 소음이 심하다함.</t>
    <phoneticPr fontId="5" type="noConversion"/>
  </si>
  <si>
    <t>초소대원출동, 자제요청함.</t>
    <phoneticPr fontId="5" type="noConversion"/>
  </si>
  <si>
    <t>류정희</t>
    <phoneticPr fontId="5" type="noConversion"/>
  </si>
  <si>
    <t>19:42</t>
    <phoneticPr fontId="5" type="noConversion"/>
  </si>
  <si>
    <t>안내문</t>
    <phoneticPr fontId="5" type="noConversion"/>
  </si>
  <si>
    <t>관제업무</t>
    <phoneticPr fontId="5" type="noConversion"/>
  </si>
  <si>
    <t>생활업무</t>
    <phoneticPr fontId="5" type="noConversion"/>
  </si>
  <si>
    <t>19:48</t>
    <phoneticPr fontId="5" type="noConversion"/>
  </si>
  <si>
    <t>127-803</t>
    <phoneticPr fontId="5" type="noConversion"/>
  </si>
  <si>
    <t>세대현관문</t>
    <phoneticPr fontId="5" type="noConversion"/>
  </si>
  <si>
    <t>세대현관문에서 경보음이 들린다함.</t>
    <phoneticPr fontId="5" type="noConversion"/>
  </si>
  <si>
    <t>상황대원출동--&gt;정상화.</t>
    <phoneticPr fontId="5" type="noConversion"/>
  </si>
  <si>
    <t>139 B1,카약장120,121,106동</t>
    <phoneticPr fontId="5" type="noConversion"/>
  </si>
  <si>
    <t>139,106동 B1~B2 경사로(불법주정차), 카약장(흡연), 120동, 121동 B2 E/V앞(미끄럼주의) 안내문부착./ 순찰대원.</t>
    <phoneticPr fontId="5" type="noConversion"/>
  </si>
  <si>
    <t>C. 102-1 EV 이어폰 떨굼.  FMLG 연락올 경우(FMLG상주직원분께 2초소 보관해달라고 안내), 010-7513-2133(입주민 학생 102-503)에 연락하여 찾아가라고 할 예정(4/5 야간 분실).--&gt; 학생이 4/7 야간 2초소 방문해 아직 찾지못했다며 재차 문의해옴.--&gt; 주간조 FMLG에 확인 바람.</t>
    <phoneticPr fontId="5" type="noConversion"/>
  </si>
  <si>
    <t>23:41</t>
    <phoneticPr fontId="5" type="noConversion"/>
  </si>
  <si>
    <t>125-503</t>
    <phoneticPr fontId="5" type="noConversion"/>
  </si>
  <si>
    <t>125-603에서 피아노 소리가 들린다며 제재요청.</t>
    <phoneticPr fontId="5" type="noConversion"/>
  </si>
  <si>
    <t>04:28</t>
    <phoneticPr fontId="5" type="noConversion"/>
  </si>
  <si>
    <t>10초소</t>
    <phoneticPr fontId="5" type="noConversion"/>
  </si>
  <si>
    <t>주차단속</t>
    <phoneticPr fontId="5" type="noConversion"/>
  </si>
  <si>
    <t>안내문 4장 발부</t>
    <phoneticPr fontId="5" type="noConversion"/>
  </si>
  <si>
    <t>04:45</t>
    <phoneticPr fontId="5" type="noConversion"/>
  </si>
  <si>
    <t>3초소</t>
    <phoneticPr fontId="5" type="noConversion"/>
  </si>
  <si>
    <t>안내문 1장 발부</t>
    <phoneticPr fontId="5" type="noConversion"/>
  </si>
  <si>
    <t>금</t>
    <phoneticPr fontId="5" type="noConversion"/>
  </si>
  <si>
    <t>주2</t>
    <phoneticPr fontId="5" type="noConversion"/>
  </si>
  <si>
    <t>06:30</t>
    <phoneticPr fontId="5" type="noConversion"/>
  </si>
  <si>
    <t>07:22</t>
    <phoneticPr fontId="5" type="noConversion"/>
  </si>
  <si>
    <t>128-B1</t>
    <phoneticPr fontId="5" type="noConversion"/>
  </si>
  <si>
    <t>공회전</t>
    <phoneticPr fontId="5" type="noConversion"/>
  </si>
  <si>
    <t>공회전 차량 단속 민원(민원인: 010-3264-5781)</t>
    <phoneticPr fontId="5" type="noConversion"/>
  </si>
  <si>
    <t>07:31</t>
    <phoneticPr fontId="5" type="noConversion"/>
  </si>
  <si>
    <t>자인안센터</t>
    <phoneticPr fontId="5" type="noConversion"/>
  </si>
  <si>
    <t>1층 CU방향 공동현관문 카드X</t>
    <phoneticPr fontId="5" type="noConversion"/>
  </si>
  <si>
    <t>9초소</t>
    <phoneticPr fontId="5" type="noConversion"/>
  </si>
  <si>
    <t>카드지갑 습득</t>
    <phoneticPr fontId="5" type="noConversion"/>
  </si>
  <si>
    <t>07:41</t>
    <phoneticPr fontId="5" type="noConversion"/>
  </si>
  <si>
    <t>127-1702</t>
    <phoneticPr fontId="5" type="noConversion"/>
  </si>
  <si>
    <t>벨 누르며 문 열려는 시도함</t>
    <phoneticPr fontId="5" type="noConversion"/>
  </si>
  <si>
    <t>순찰 정찬선 대원 출동 -&gt; 아이픽업하기 위해 대기중으로 확인 -&gt; 자제요청</t>
    <phoneticPr fontId="5" type="noConversion"/>
  </si>
  <si>
    <t>순찰대원 2인 출동 -&gt; 특이사항없음 -&gt; CCTV 확인결과 우편물 전달하려고 한 것으로 추정됨 -&gt; 민원인에 내용전달</t>
    <phoneticPr fontId="5" type="noConversion"/>
  </si>
  <si>
    <t>ERP 등록 -&gt; 기전실 연락 -&gt; 현재 정상작동</t>
    <phoneticPr fontId="5" type="noConversion"/>
  </si>
  <si>
    <t>102-503</t>
    <phoneticPr fontId="5" type="noConversion"/>
  </si>
  <si>
    <t>09:58</t>
    <phoneticPr fontId="5" type="noConversion"/>
  </si>
  <si>
    <t>117-802</t>
    <phoneticPr fontId="5" type="noConversion"/>
  </si>
  <si>
    <t>기기오작동</t>
    <phoneticPr fontId="5" type="noConversion"/>
  </si>
  <si>
    <t>10:08</t>
    <phoneticPr fontId="5" type="noConversion"/>
  </si>
  <si>
    <t>101-1901</t>
    <phoneticPr fontId="5" type="noConversion"/>
  </si>
  <si>
    <t>1초소 내용전달</t>
    <phoneticPr fontId="5" type="noConversion"/>
  </si>
  <si>
    <t>미화원이 종량제봉투 안의 폐기물을 빼놓고 나머지만 수거해 갔다며 초소에서 정산할테니 경고장 붙이지 말아달라는 민원(지원센터 금잔디 주임)</t>
    <phoneticPr fontId="5" type="noConversion"/>
  </si>
  <si>
    <t>09:00</t>
    <phoneticPr fontId="5" type="noConversion"/>
  </si>
  <si>
    <t>2초소</t>
    <phoneticPr fontId="5" type="noConversion"/>
  </si>
  <si>
    <t>상황실 보관 -&gt; 분실자(143-1004)에게 연락 -&gt; 찾아간다고 함 -&gt; 10:10 어머님 찾아감</t>
    <phoneticPr fontId="5" type="noConversion"/>
  </si>
  <si>
    <t>11:02</t>
    <phoneticPr fontId="5" type="noConversion"/>
  </si>
  <si>
    <t>11:07</t>
    <phoneticPr fontId="5" type="noConversion"/>
  </si>
  <si>
    <t>103-1101</t>
    <phoneticPr fontId="5" type="noConversion"/>
  </si>
  <si>
    <t>비상_홈넷</t>
    <phoneticPr fontId="5" type="noConversion"/>
  </si>
  <si>
    <t>IP 연락 -&gt; 입주민 오작동</t>
    <phoneticPr fontId="5" type="noConversion"/>
  </si>
  <si>
    <t>IP 연락 -&gt; 기기 오작동</t>
    <phoneticPr fontId="5" type="noConversion"/>
  </si>
  <si>
    <t>101-2호기</t>
    <phoneticPr fontId="5" type="noConversion"/>
  </si>
  <si>
    <t>순찰 정찬선 대원 출동 -&gt; 교체완료</t>
    <phoneticPr fontId="5" type="noConversion"/>
  </si>
  <si>
    <t>11:44</t>
    <phoneticPr fontId="5" type="noConversion"/>
  </si>
  <si>
    <t>124-1501</t>
    <phoneticPr fontId="5" type="noConversion"/>
  </si>
  <si>
    <t>12:44</t>
    <phoneticPr fontId="5" type="noConversion"/>
  </si>
  <si>
    <t>12:57</t>
    <phoneticPr fontId="5" type="noConversion"/>
  </si>
  <si>
    <t>13:20</t>
    <phoneticPr fontId="5" type="noConversion"/>
  </si>
  <si>
    <t>13:25</t>
    <phoneticPr fontId="5" type="noConversion"/>
  </si>
  <si>
    <t>13:27</t>
    <phoneticPr fontId="5" type="noConversion"/>
  </si>
  <si>
    <t>110-1601</t>
    <phoneticPr fontId="5" type="noConversion"/>
  </si>
  <si>
    <t>구급차</t>
    <phoneticPr fontId="5" type="noConversion"/>
  </si>
  <si>
    <t>119구급차 8초소 입차</t>
    <phoneticPr fontId="5" type="noConversion"/>
  </si>
  <si>
    <t>13:43</t>
    <phoneticPr fontId="5" type="noConversion"/>
  </si>
  <si>
    <t>환자이송없이 13:35 8초소 출차</t>
    <phoneticPr fontId="5" type="noConversion"/>
  </si>
  <si>
    <t>112-B1</t>
    <phoneticPr fontId="5" type="noConversion"/>
  </si>
  <si>
    <t>137-1302</t>
    <phoneticPr fontId="5" type="noConversion"/>
  </si>
  <si>
    <t>개방되어 있다는 민원</t>
    <phoneticPr fontId="5" type="noConversion"/>
  </si>
  <si>
    <t>2초소 정경호 대원 출동 -&gt; 정상작동 시킴</t>
    <phoneticPr fontId="5" type="noConversion"/>
  </si>
  <si>
    <t>공사소음이 심하다는 민원(영선과장)</t>
    <phoneticPr fontId="5" type="noConversion"/>
  </si>
  <si>
    <t>CCTV 확인결과 16층에서 내리는 작업자 없음 -&gt; 민원인에 내용전달</t>
    <phoneticPr fontId="5" type="noConversion"/>
  </si>
  <si>
    <t>3초소 원형준 대원 출동 -&gt; 특이사항없음 -&gt; 타동 철거 공사소리가 전달된 것으로 추정</t>
    <phoneticPr fontId="5" type="noConversion"/>
  </si>
  <si>
    <t>112동앞 폐기물(화이트보드) 무단투기 확인(2초소 정경호 대원 요청)</t>
    <phoneticPr fontId="5" type="noConversion"/>
  </si>
  <si>
    <t>114동 21층 세대 폐기물로 확인 -&gt; 2초소 내용전달</t>
    <phoneticPr fontId="5" type="noConversion"/>
  </si>
  <si>
    <t>14:19</t>
    <phoneticPr fontId="5" type="noConversion"/>
  </si>
  <si>
    <t>14:27</t>
    <phoneticPr fontId="5" type="noConversion"/>
  </si>
  <si>
    <t>14:32</t>
    <phoneticPr fontId="5" type="noConversion"/>
  </si>
  <si>
    <t>130-2101</t>
    <phoneticPr fontId="5" type="noConversion"/>
  </si>
  <si>
    <t>123-1401</t>
    <phoneticPr fontId="5" type="noConversion"/>
  </si>
  <si>
    <t>긴급보양</t>
    <phoneticPr fontId="5" type="noConversion"/>
  </si>
  <si>
    <t>짐반출로 긴급보양 요청(지원센터 이주임)</t>
    <phoneticPr fontId="5" type="noConversion"/>
  </si>
  <si>
    <t>7초소 우창래 대원 출동 -&gt; 긴급 보양 완료</t>
    <phoneticPr fontId="5" type="noConversion"/>
  </si>
  <si>
    <t>IP 연락 -&gt; 통신에러 -&gt; 공사세대 기기 오작동</t>
    <phoneticPr fontId="5" type="noConversion"/>
  </si>
  <si>
    <t>모르는 차량(162소8210) 세대 입차(민원인: 010-7242-1696)</t>
    <phoneticPr fontId="5" type="noConversion"/>
  </si>
  <si>
    <t>14:57</t>
    <phoneticPr fontId="5" type="noConversion"/>
  </si>
  <si>
    <t>104-1,2호기</t>
    <phoneticPr fontId="5" type="noConversion"/>
  </si>
  <si>
    <t>승강기</t>
    <phoneticPr fontId="5" type="noConversion"/>
  </si>
  <si>
    <t>가이드롤러 교체작업으로 1시간동안 1,2호기 돌아가며 사용중지 예정(FMLG 장영덕 소장)</t>
    <phoneticPr fontId="5" type="noConversion"/>
  </si>
  <si>
    <t>1번 차단바 작동 불능</t>
    <phoneticPr fontId="5" type="noConversion"/>
  </si>
  <si>
    <t>110-1601가 불법공사중 이니 조사를 바람( E/V 타는지)</t>
    <phoneticPr fontId="5" type="noConversion"/>
  </si>
  <si>
    <t>110-1501 치매 할머니로 1601호 공사없다고 안내해 드림</t>
    <phoneticPr fontId="5" type="noConversion"/>
  </si>
  <si>
    <t>차주(010-3792-0742)와 통화 -&gt; 지인 방문으로 확인 -&gt; 민원인에 내용전달</t>
    <phoneticPr fontId="5" type="noConversion"/>
  </si>
  <si>
    <r>
      <t xml:space="preserve">Ⓑ4/10 19:30 도시가스  계량기 교체 안내 방송예정(125, 127, 128동)(A조 야간)
Ⓑ세대공사현황 4/7 리스트의 4/8 접수건(122-803, 123-1901)   4/8 야간 조 입력 수정. -&gt; </t>
    </r>
    <r>
      <rPr>
        <sz val="10"/>
        <color rgb="FF0000FF"/>
        <rFont val="맑은 고딕"/>
        <family val="3"/>
        <charset val="129"/>
        <scheme val="minor"/>
      </rPr>
      <t>A. 수정완료</t>
    </r>
    <r>
      <rPr>
        <sz val="10"/>
        <rFont val="맑은 고딕"/>
        <family val="3"/>
        <charset val="129"/>
        <scheme val="minor"/>
      </rPr>
      <t xml:space="preserve">
C. 102-1 EV 이어폰 떨굼.  FMLG 연락올 경우(FMLG상주직원분께 2초소 보관해달라고 안내), 010-7513-2133(입주민 학생 102-503)에 연락하여 찾아가라고 할 예정(4/5 야간 분실).--&gt; 학생이 4/7 야간 2초소 방문해 아직 찾지못했다며 재차 문의해옴.--&gt; 주간조 FMLG에 확인 바람. -&gt; </t>
    </r>
    <r>
      <rPr>
        <sz val="10"/>
        <color rgb="FF0000FF"/>
        <rFont val="맑은 고딕"/>
        <family val="3"/>
        <charset val="129"/>
        <scheme val="minor"/>
      </rPr>
      <t>A. FMLG 연락 -&gt; 이어폰 찾아서 2초소 보관중 -&gt; 입주민학생과 통화, 내용전달 완료</t>
    </r>
    <phoneticPr fontId="5" type="noConversion"/>
  </si>
  <si>
    <t>11:30~12:30 삽, 망치들고 16층에서 내리는지 확인하여 알려달라는 민원(민원인: 010-7696-6819)</t>
    <phoneticPr fontId="5" type="noConversion"/>
  </si>
  <si>
    <t>15:55</t>
    <phoneticPr fontId="5" type="noConversion"/>
  </si>
  <si>
    <t>2게이트</t>
    <phoneticPr fontId="5" type="noConversion"/>
  </si>
  <si>
    <t>차단바 파손</t>
    <phoneticPr fontId="5" type="noConversion"/>
  </si>
  <si>
    <t>26다9157 / 125-103호 입주민과 통화하여 변상요구함 가격을 혼자 부담하기 어렵다고 하여 월요일 지원센터 방문하여 팀장님과 논의토록 조치함</t>
    <phoneticPr fontId="5" type="noConversion"/>
  </si>
  <si>
    <t>김규동</t>
    <phoneticPr fontId="5" type="noConversion"/>
  </si>
  <si>
    <t>통화 내용 지원팀장님께 보고드림</t>
    <phoneticPr fontId="5" type="noConversion"/>
  </si>
  <si>
    <t>16:04 작업완료 정상작동</t>
    <phoneticPr fontId="5" type="noConversion"/>
  </si>
  <si>
    <t>16:08</t>
    <phoneticPr fontId="5" type="noConversion"/>
  </si>
  <si>
    <t>136-B2</t>
    <phoneticPr fontId="5" type="noConversion"/>
  </si>
  <si>
    <t>54루6966차량이 장기주차되어 있다는 민원(민원인: 010-9909-8246)</t>
    <phoneticPr fontId="5" type="noConversion"/>
  </si>
  <si>
    <t>확인결과 입주민(134-1901) 차량으로 확인 -&gt; 민원인에 내용전달</t>
    <phoneticPr fontId="5" type="noConversion"/>
  </si>
  <si>
    <t>상황실</t>
    <phoneticPr fontId="5" type="noConversion"/>
  </si>
  <si>
    <t>CCTV</t>
    <phoneticPr fontId="5" type="noConversion"/>
  </si>
  <si>
    <r>
      <t xml:space="preserve">A. 4월 용품 품의서 발송 완료
A. 130-2101 짐반출 긴급보양
A. 104동 1,2호기 가이드롤러 교체착업 완료
A. 110-1601호 요청사항(층간소음)
   -&gt; </t>
    </r>
    <r>
      <rPr>
        <b/>
        <sz val="10"/>
        <color rgb="FF0000FF"/>
        <rFont val="맑은 고딕"/>
        <family val="3"/>
        <charset val="129"/>
        <scheme val="minor"/>
      </rPr>
      <t>1501호에서 민원올 경우 1501호 방문하여 소음을 들어보고 처리요청.</t>
    </r>
    <r>
      <rPr>
        <sz val="10"/>
        <rFont val="맑은 고딕"/>
        <family val="3"/>
        <charset val="129"/>
        <scheme val="minor"/>
      </rPr>
      <t xml:space="preserve">    
   -&gt; 1601호는 소음이 발생할 원인이 없다고 하심(각조인수인계 요망)</t>
    </r>
    <phoneticPr fontId="5" type="noConversion"/>
  </si>
  <si>
    <t>야2</t>
    <phoneticPr fontId="5" type="noConversion"/>
  </si>
  <si>
    <t>16:47</t>
    <phoneticPr fontId="5" type="noConversion"/>
  </si>
  <si>
    <t>16:52</t>
    <phoneticPr fontId="5" type="noConversion"/>
  </si>
  <si>
    <t>136-2801</t>
    <phoneticPr fontId="5" type="noConversion"/>
  </si>
  <si>
    <t>비상 방범 / 적외선</t>
    <phoneticPr fontId="5" type="noConversion"/>
  </si>
  <si>
    <t>IP 통화. 기기 오작동</t>
    <phoneticPr fontId="5" type="noConversion"/>
  </si>
  <si>
    <t>입주민</t>
    <phoneticPr fontId="5" type="noConversion"/>
  </si>
  <si>
    <t>125동 앞에 외부인으로 보이는 사람들이 고양이밥을 주고 있으니 퇴출시켜 달라는 요청</t>
    <phoneticPr fontId="5" type="noConversion"/>
  </si>
  <si>
    <t>초소대원 출동하여 퇴출 조치함</t>
    <phoneticPr fontId="5" type="noConversion"/>
  </si>
  <si>
    <t>17:19</t>
    <phoneticPr fontId="5" type="noConversion"/>
  </si>
  <si>
    <t>소음</t>
    <phoneticPr fontId="5" type="noConversion"/>
  </si>
  <si>
    <t>1601호가 공사중이라며 확인해 달라는 요청</t>
    <phoneticPr fontId="5" type="noConversion"/>
  </si>
  <si>
    <t>1501호(치매 할머니) 에서 주간부터 지속적으로 민원. 확인결과 공사는 없음</t>
    <phoneticPr fontId="5" type="noConversion"/>
  </si>
  <si>
    <t>18:02</t>
    <phoneticPr fontId="5" type="noConversion"/>
  </si>
  <si>
    <t>지원센타</t>
    <phoneticPr fontId="5" type="noConversion"/>
  </si>
  <si>
    <t>110-1501호에서 1601호 공사소음이 심하다는 민원이 있으니 확인해 달라는 요청이 있으니 확인해 달라는  지원센타 이관 민원</t>
    <phoneticPr fontId="5" type="noConversion"/>
  </si>
  <si>
    <t>주간부터 계속 연락이 오고 1501호 입주민이 치매라는 주변 증언이 있어, 1601호를 여러 차례 확인했으나 공사 없었음을 알림</t>
    <phoneticPr fontId="5" type="noConversion"/>
  </si>
  <si>
    <t>이주내</t>
    <phoneticPr fontId="5" type="noConversion"/>
  </si>
  <si>
    <t>16:57</t>
    <phoneticPr fontId="5" type="noConversion"/>
  </si>
  <si>
    <t>자이안센타 앞에서 순찰중 핸드폰 습득하여 보관 및 가족에게 전화 연락</t>
    <phoneticPr fontId="5" type="noConversion"/>
  </si>
  <si>
    <t>113-602호 입주민으로 확인. 찾아감</t>
    <phoneticPr fontId="5" type="noConversion"/>
  </si>
  <si>
    <t>18:07</t>
    <phoneticPr fontId="5" type="noConversion"/>
  </si>
  <si>
    <t>4/5일 E/V에서 기계실로 떨어뜨린 이어폰 찾아달라는 요청</t>
    <phoneticPr fontId="5" type="noConversion"/>
  </si>
  <si>
    <t>A조에서 FM E/V에 연락하여 찾아서 2초소 보관중 입주민이 방문하여 찾아감</t>
    <phoneticPr fontId="5" type="noConversion"/>
  </si>
  <si>
    <t>19:06</t>
    <phoneticPr fontId="5" type="noConversion"/>
  </si>
  <si>
    <t>1601호에서 공사소음이 심하다는 민원</t>
    <phoneticPr fontId="5" type="noConversion"/>
  </si>
  <si>
    <t>주간부터 지속적인 민원이나, 1601호는 공사하지 않음-&gt;20여분간 지원센타 및 영선, 보안등 무책임 하다는 내용의 통화/며칠동안 위층 때문에 계속 소리를 질렀다고 함(이로인해 1601호에서 층간소음 민원 제기)-&gt;1501호 치매자로 알려짐</t>
    <phoneticPr fontId="5" type="noConversion"/>
  </si>
  <si>
    <t>20:30</t>
    <phoneticPr fontId="5" type="noConversion"/>
  </si>
  <si>
    <t>분실물</t>
    <phoneticPr fontId="5" type="noConversion"/>
  </si>
  <si>
    <t>101 B1</t>
    <phoneticPr fontId="5" type="noConversion"/>
  </si>
  <si>
    <t>101 B1 주차장에 골프백(차성욱 소유주)이 한시간째 방치되어 있다함.</t>
    <phoneticPr fontId="5" type="noConversion"/>
  </si>
  <si>
    <t>20:44</t>
    <phoneticPr fontId="5" type="noConversion"/>
  </si>
  <si>
    <t>4번 게스트룸</t>
    <phoneticPr fontId="5" type="noConversion"/>
  </si>
  <si>
    <t>소음민원</t>
    <phoneticPr fontId="5" type="noConversion"/>
  </si>
  <si>
    <t xml:space="preserve">윗호실에서 너무 쿵쿵거리면서 소란스럽다는 민원 </t>
    <phoneticPr fontId="5" type="noConversion"/>
  </si>
  <si>
    <t>김민수</t>
    <phoneticPr fontId="5" type="noConversion"/>
  </si>
  <si>
    <t xml:space="preserve">순찰대원 출동 확인 -&gt; 소음 발생 9호실 확인 후 자제요청 함 </t>
    <phoneticPr fontId="5" type="noConversion"/>
  </si>
  <si>
    <t>20:46</t>
    <phoneticPr fontId="5" type="noConversion"/>
  </si>
  <si>
    <t>129-2022</t>
    <phoneticPr fontId="5" type="noConversion"/>
  </si>
  <si>
    <t>CCTV 조회결과 다른 어린이가 가져가는 장면 포착. 세대 방문하여 분실물 찾아서 민원인에게 전달. 상황 종료</t>
    <phoneticPr fontId="5" type="noConversion"/>
  </si>
  <si>
    <t>배놀이터에서 어린이용 카드가 들어있는 검은색 책자를 분실했다며 CCTV 조회 요청함</t>
    <phoneticPr fontId="5" type="noConversion"/>
  </si>
  <si>
    <t>21:39</t>
    <phoneticPr fontId="5" type="noConversion"/>
  </si>
  <si>
    <t>게스트룸</t>
    <phoneticPr fontId="5" type="noConversion"/>
  </si>
  <si>
    <t>게스트룸에 입실후 잠시 외출했는데 아이가 센터 옥상에 잠바를 놓고 왔다며 상황실에 보관 요청함</t>
    <phoneticPr fontId="5" type="noConversion"/>
  </si>
  <si>
    <t>상황대원 출동하여 찾아서 상황실 보관. 20분후 방문하여 찾아감</t>
    <phoneticPr fontId="5" type="noConversion"/>
  </si>
  <si>
    <t>22:32</t>
    <phoneticPr fontId="5" type="noConversion"/>
  </si>
  <si>
    <t>비상 안방 / 해제</t>
    <phoneticPr fontId="5" type="noConversion"/>
  </si>
  <si>
    <t>135-601</t>
    <phoneticPr fontId="5" type="noConversion"/>
  </si>
  <si>
    <t>23:07</t>
    <phoneticPr fontId="5" type="noConversion"/>
  </si>
  <si>
    <t>23:29</t>
    <phoneticPr fontId="5" type="noConversion"/>
  </si>
  <si>
    <t>9번방 소음이 지속 된다함.</t>
    <phoneticPr fontId="5" type="noConversion"/>
  </si>
  <si>
    <t>순찰대원출동--&gt; 자제요청</t>
    <phoneticPr fontId="5" type="noConversion"/>
  </si>
  <si>
    <t>9번방이 생일 파티를 하는거 같은데 너무 시끄럽고 인원도 10명이 넘고 외부인도 있는거 같다며 자제요청 해달라는 민원</t>
    <phoneticPr fontId="5" type="noConversion"/>
  </si>
  <si>
    <t>상황대원 출동하여 자제 및 해산 요청함. 정리 하겠다고 함</t>
    <phoneticPr fontId="5" type="noConversion"/>
  </si>
  <si>
    <t>ERP조회후 소유주와 세대에(101-2501)에게 내용전달-&gt; 수거 한다고 함</t>
    <phoneticPr fontId="5" type="noConversion"/>
  </si>
  <si>
    <t>Ⓑ110-1501호-&gt;1601호가 공사한다면 주/야간 지속적 민원
Ⓑ138-103호 전입-&gt;1층으로 보양 안함</t>
    <phoneticPr fontId="5" type="noConversion"/>
  </si>
  <si>
    <t xml:space="preserve">A. 4월 용품 품의서 발송 완료
</t>
    <phoneticPr fontId="5" type="noConversion"/>
  </si>
  <si>
    <t>토</t>
    <phoneticPr fontId="5" type="noConversion"/>
  </si>
  <si>
    <t>주1</t>
    <phoneticPr fontId="5" type="noConversion"/>
  </si>
  <si>
    <t>06:57</t>
    <phoneticPr fontId="5" type="noConversion"/>
  </si>
  <si>
    <t>117-2 EV</t>
    <phoneticPr fontId="5" type="noConversion"/>
  </si>
  <si>
    <t>순찰보고</t>
    <phoneticPr fontId="5" type="noConversion"/>
  </si>
  <si>
    <t>117동 2호기 EV 천정등 깜박거림 교체요청</t>
    <phoneticPr fontId="5" type="noConversion"/>
  </si>
  <si>
    <t>erp등록완료</t>
    <phoneticPr fontId="5" type="noConversion"/>
  </si>
  <si>
    <t xml:space="preserve">Ⓑ110-1501호-&gt;1601호가 공사한다면 주/야간 지속적 민원
</t>
    <phoneticPr fontId="5" type="noConversion"/>
  </si>
  <si>
    <t>119-703</t>
    <phoneticPr fontId="5" type="noConversion"/>
  </si>
  <si>
    <t>10:12</t>
    <phoneticPr fontId="5" type="noConversion"/>
  </si>
  <si>
    <t>거동불편한 노인환자 침대에 올릴수가 없어서 도와달라는 민원</t>
    <phoneticPr fontId="5" type="noConversion"/>
  </si>
  <si>
    <t>민원업무</t>
    <phoneticPr fontId="5" type="noConversion"/>
  </si>
  <si>
    <t>도움요청</t>
    <phoneticPr fontId="5" type="noConversion"/>
  </si>
  <si>
    <t>상황실 대원 출동 -&gt; 노인환자 침대위치로 옮겨 드림</t>
    <phoneticPr fontId="5" type="noConversion"/>
  </si>
  <si>
    <t>127-1702</t>
    <phoneticPr fontId="5" type="noConversion"/>
  </si>
  <si>
    <t>10:30</t>
    <phoneticPr fontId="5" type="noConversion"/>
  </si>
  <si>
    <t>03서4921 64도2365 53주7682 모르는 차량 확인요청</t>
    <phoneticPr fontId="5" type="noConversion"/>
  </si>
  <si>
    <t>119-1 EV 보충요청 생활지원센터 이윤정 경리주임 요청</t>
    <phoneticPr fontId="5" type="noConversion"/>
  </si>
  <si>
    <t>11:30</t>
    <phoneticPr fontId="5" type="noConversion"/>
  </si>
  <si>
    <t>생활업무</t>
    <phoneticPr fontId="5" type="noConversion"/>
  </si>
  <si>
    <t>손소독제</t>
    <phoneticPr fontId="5" type="noConversion"/>
  </si>
  <si>
    <t>03서4921 딸친구 / 53주7682 잘못옴 / 64도2365 117-1702 연락안받음 
생활지원센터 경리주임 이윤정 내용전달완료 -&gt; 수정완료</t>
    <phoneticPr fontId="5" type="noConversion"/>
  </si>
  <si>
    <t>119-1 EV</t>
    <phoneticPr fontId="5" type="noConversion"/>
  </si>
  <si>
    <t>117-1802</t>
    <phoneticPr fontId="5" type="noConversion"/>
  </si>
  <si>
    <t>12:27</t>
    <phoneticPr fontId="5" type="noConversion"/>
  </si>
  <si>
    <t>관제업무</t>
    <phoneticPr fontId="5" type="noConversion"/>
  </si>
  <si>
    <t>홈넷</t>
    <phoneticPr fontId="5" type="noConversion"/>
  </si>
  <si>
    <t>금고비상</t>
    <phoneticPr fontId="5" type="noConversion"/>
  </si>
  <si>
    <t xml:space="preserve">금고없음 계속해서 비상울리는 세대로 확인 </t>
    <phoneticPr fontId="5" type="noConversion"/>
  </si>
  <si>
    <t>1게이트 2번 주차차단기 네트워크 계속 끊김</t>
    <phoneticPr fontId="5" type="noConversion"/>
  </si>
  <si>
    <t>2게이트</t>
    <phoneticPr fontId="5" type="noConversion"/>
  </si>
  <si>
    <t>1게이트</t>
    <phoneticPr fontId="5" type="noConversion"/>
  </si>
  <si>
    <t>13:28</t>
    <phoneticPr fontId="5" type="noConversion"/>
  </si>
  <si>
    <t>주차차단기</t>
    <phoneticPr fontId="5" type="noConversion"/>
  </si>
  <si>
    <t>보충완료</t>
    <phoneticPr fontId="5" type="noConversion"/>
  </si>
  <si>
    <t>erp등록완료</t>
    <phoneticPr fontId="5" type="noConversion"/>
  </si>
  <si>
    <t>13:32</t>
    <phoneticPr fontId="5" type="noConversion"/>
  </si>
  <si>
    <t>144-1 EV</t>
    <phoneticPr fontId="5" type="noConversion"/>
  </si>
  <si>
    <t>승강기 문이 한번 멈췄다가 닫힌다고 함</t>
    <phoneticPr fontId="5" type="noConversion"/>
  </si>
  <si>
    <t>FMLG 문의결과 심야시간에 승강기 쾅 닫혀서 소리가 심하다는 민원이 들어와서 문닫힘 속도조절하여 조정한거라고 함</t>
    <phoneticPr fontId="5" type="noConversion"/>
  </si>
  <si>
    <t>순찰보고</t>
    <phoneticPr fontId="5" type="noConversion"/>
  </si>
  <si>
    <t>C. 미끄럼주의 안내문 2장 5초소 요청건 (생활지원센터 월요일 인쇄예정)
C. 144동 1호기 EV 문닫힘 속도가 느리다는 민원 들어올 경우 
-&gt; 심야시간에 쾅닫힘소리가 커서 문닫힘속도조정한거라고 함 조별인수인계</t>
    <phoneticPr fontId="5" type="noConversion"/>
  </si>
  <si>
    <t>35너3170 주차선이외 주차를 해서 이동에 불편하다며 차주에게 이야기 해서 주차선에 주차해달라고 내용전달해달라는 민원</t>
    <phoneticPr fontId="5" type="noConversion"/>
  </si>
  <si>
    <t>101-1002</t>
    <phoneticPr fontId="5" type="noConversion"/>
  </si>
  <si>
    <t>15:00</t>
    <phoneticPr fontId="5" type="noConversion"/>
  </si>
  <si>
    <t>주차이동</t>
    <phoneticPr fontId="5" type="noConversion"/>
  </si>
  <si>
    <t>15:21</t>
    <phoneticPr fontId="5" type="noConversion"/>
  </si>
  <si>
    <t>4번바 주차차단바 접촉사고 후 도주했다는 보고</t>
    <phoneticPr fontId="5" type="noConversion"/>
  </si>
  <si>
    <t>접촉사고</t>
    <phoneticPr fontId="5" type="noConversion"/>
  </si>
  <si>
    <t>3170 주차위치 확인 후 꼬깔 세워놓을 예정</t>
    <phoneticPr fontId="5" type="noConversion"/>
  </si>
  <si>
    <t>110-402</t>
    <phoneticPr fontId="5" type="noConversion"/>
  </si>
  <si>
    <t>15:52</t>
    <phoneticPr fontId="5" type="noConversion"/>
  </si>
  <si>
    <t>3초소 대원 출동</t>
    <phoneticPr fontId="5" type="noConversion"/>
  </si>
  <si>
    <t>502호 드릴소리가 너무 심하게 난다는 층간소음 민원</t>
    <phoneticPr fontId="5" type="noConversion"/>
  </si>
  <si>
    <t>민원업무</t>
    <phoneticPr fontId="5" type="noConversion"/>
  </si>
  <si>
    <t>층간소음</t>
    <phoneticPr fontId="5" type="noConversion"/>
  </si>
  <si>
    <t>135-1803</t>
    <phoneticPr fontId="5" type="noConversion"/>
  </si>
  <si>
    <t>15:55</t>
    <phoneticPr fontId="5" type="noConversion"/>
  </si>
  <si>
    <t>홈넷비상</t>
    <phoneticPr fontId="5" type="noConversion"/>
  </si>
  <si>
    <t>입주민실수로 확인</t>
    <phoneticPr fontId="5" type="noConversion"/>
  </si>
  <si>
    <t>16:25</t>
    <phoneticPr fontId="5" type="noConversion"/>
  </si>
  <si>
    <t>107-1502</t>
    <phoneticPr fontId="5" type="noConversion"/>
  </si>
  <si>
    <t>안방비상</t>
    <phoneticPr fontId="5" type="noConversion"/>
  </si>
  <si>
    <t>입주민 오작동</t>
    <phoneticPr fontId="5" type="noConversion"/>
  </si>
  <si>
    <t>이현석</t>
    <phoneticPr fontId="5" type="noConversion"/>
  </si>
  <si>
    <t>완료A</t>
    <phoneticPr fontId="5" type="noConversion"/>
  </si>
  <si>
    <t>16:48</t>
    <phoneticPr fontId="5" type="noConversion"/>
  </si>
  <si>
    <t>117-M</t>
    <phoneticPr fontId="5" type="noConversion"/>
  </si>
  <si>
    <t>공동현관문</t>
    <phoneticPr fontId="5" type="noConversion"/>
  </si>
  <si>
    <t>123-1호기</t>
    <phoneticPr fontId="5" type="noConversion"/>
  </si>
  <si>
    <t>승강기점검</t>
    <phoneticPr fontId="5" type="noConversion"/>
  </si>
  <si>
    <t>16:50</t>
    <phoneticPr fontId="5" type="noConversion"/>
  </si>
  <si>
    <t>박종우</t>
    <phoneticPr fontId="5" type="noConversion"/>
  </si>
  <si>
    <t>17:00</t>
    <phoneticPr fontId="5" type="noConversion"/>
  </si>
  <si>
    <t>130-2703</t>
    <phoneticPr fontId="5" type="noConversion"/>
  </si>
  <si>
    <t>CCTV</t>
    <phoneticPr fontId="5" type="noConversion"/>
  </si>
  <si>
    <t>진행중</t>
    <phoneticPr fontId="5" type="noConversion"/>
  </si>
  <si>
    <t>116-2301</t>
    <phoneticPr fontId="5" type="noConversion"/>
  </si>
  <si>
    <t>17:30</t>
    <phoneticPr fontId="5" type="noConversion"/>
  </si>
  <si>
    <t>106-2301 아버님 차량으로 확인(8375-2321) -&gt; 민원인에게 내용전달 - 지원센터 연락 후 수정예정</t>
    <phoneticPr fontId="5" type="noConversion"/>
  </si>
  <si>
    <t>순찰 이대진 대원 출동 -&gt; 전원리셋 -&gt; 정상작동 확인</t>
    <phoneticPr fontId="5" type="noConversion"/>
  </si>
  <si>
    <t>경비호출 및 세대호출 안됨(민원인 : 117-502호)</t>
    <phoneticPr fontId="5" type="noConversion"/>
  </si>
  <si>
    <t>방문,인터포 자제</t>
    <phoneticPr fontId="5" type="noConversion"/>
  </si>
  <si>
    <r>
      <t xml:space="preserve">1501호는 1601호가 소음 낸다고하고 , 1601호는 1501호가 </t>
    </r>
    <r>
      <rPr>
        <b/>
        <sz val="11"/>
        <color rgb="FF000000"/>
        <rFont val="맑은 고딕"/>
        <family val="3"/>
        <charset val="129"/>
        <scheme val="minor"/>
      </rPr>
      <t>치매</t>
    </r>
    <r>
      <rPr>
        <sz val="11"/>
        <color rgb="FF000000"/>
        <rFont val="맑은 고딕"/>
        <family val="3"/>
        <charset val="129"/>
        <scheme val="minor"/>
      </rPr>
      <t>라고 함
(1501호 민원시 1501호 방문하여 소음듣고 처리요청, 1601호는 소음원인 없다고함)</t>
    </r>
    <phoneticPr fontId="5" type="noConversion"/>
  </si>
  <si>
    <t>19:16</t>
    <phoneticPr fontId="5" type="noConversion"/>
  </si>
  <si>
    <t>19:08</t>
    <phoneticPr fontId="5" type="noConversion"/>
  </si>
  <si>
    <t>135-2604</t>
    <phoneticPr fontId="5" type="noConversion"/>
  </si>
  <si>
    <t>기기 오작동</t>
    <phoneticPr fontId="5" type="noConversion"/>
  </si>
  <si>
    <t>20:02</t>
    <phoneticPr fontId="5" type="noConversion"/>
  </si>
  <si>
    <t>경보음</t>
    <phoneticPr fontId="5" type="noConversion"/>
  </si>
  <si>
    <t>화재경보음이 계속 울린다는 민원</t>
    <phoneticPr fontId="5" type="noConversion"/>
  </si>
  <si>
    <t>비상관제시스템에는 비상신호가 발생하지 않음 - 기전실 안내</t>
    <phoneticPr fontId="5" type="noConversion"/>
  </si>
  <si>
    <t>109-2204</t>
    <phoneticPr fontId="5" type="noConversion"/>
  </si>
  <si>
    <t>위층(2304)에서 아이들 소리하고 발망치 소음이 들린다는 민원</t>
    <phoneticPr fontId="5" type="noConversion"/>
  </si>
  <si>
    <t>20:10</t>
    <phoneticPr fontId="5" type="noConversion"/>
  </si>
  <si>
    <t>20:21</t>
    <phoneticPr fontId="5" type="noConversion"/>
  </si>
  <si>
    <t>20:50</t>
    <phoneticPr fontId="5" type="noConversion"/>
  </si>
  <si>
    <t>134-17F 1,2L 비상계단</t>
    <phoneticPr fontId="5" type="noConversion"/>
  </si>
  <si>
    <t>134동 1,2L 16~17F 비상계단에서 담배 피우시는 분이 계시다고 재떨이 제거 및 금연 안내문 부착요청(134-1701호 민원)</t>
    <phoneticPr fontId="5" type="noConversion"/>
  </si>
  <si>
    <t>9초소 허명 대원 출동 - 재떨이 없음, 생활지원센터 안내문 제작 요청 예정</t>
    <phoneticPr fontId="5" type="noConversion"/>
  </si>
  <si>
    <t>금연안내문</t>
    <phoneticPr fontId="5" type="noConversion"/>
  </si>
  <si>
    <t>1번 게이트 1번바 옆에 꼬깔콘(오뚜기) 설치요망</t>
    <phoneticPr fontId="5" type="noConversion"/>
  </si>
  <si>
    <t>5초소 김덕근 대원 연락 -&gt;오뚜기설치 완료</t>
    <phoneticPr fontId="5" type="noConversion"/>
  </si>
  <si>
    <t>21:17</t>
    <phoneticPr fontId="5" type="noConversion"/>
  </si>
  <si>
    <t>122-1001</t>
    <phoneticPr fontId="5" type="noConversion"/>
  </si>
  <si>
    <t>144-702</t>
    <phoneticPr fontId="5" type="noConversion"/>
  </si>
  <si>
    <t>21:40</t>
    <phoneticPr fontId="5" type="noConversion"/>
  </si>
  <si>
    <t>22:09</t>
    <phoneticPr fontId="5" type="noConversion"/>
  </si>
  <si>
    <t>138-1502</t>
    <phoneticPr fontId="5" type="noConversion"/>
  </si>
  <si>
    <t>윗층에서 발망치소리와 함께 소음이 심하다는 민원</t>
    <phoneticPr fontId="5" type="noConversion"/>
  </si>
  <si>
    <t>22:33</t>
    <phoneticPr fontId="5" type="noConversion"/>
  </si>
  <si>
    <t>105-403</t>
    <phoneticPr fontId="5" type="noConversion"/>
  </si>
  <si>
    <t>IP 연락-&gt;105-503 조심하겠다고 함</t>
    <phoneticPr fontId="5" type="noConversion"/>
  </si>
  <si>
    <t>22:50</t>
    <phoneticPr fontId="5" type="noConversion"/>
  </si>
  <si>
    <t>게스트룸소음</t>
    <phoneticPr fontId="5" type="noConversion"/>
  </si>
  <si>
    <t>차량와 통화 결과 122-1101(아들) 방문함 - 지원센터 수정요청 예정</t>
    <phoneticPr fontId="5" type="noConversion"/>
  </si>
  <si>
    <t>네트워크 연결 않됨(방문증 발급않됨)</t>
    <phoneticPr fontId="5" type="noConversion"/>
  </si>
  <si>
    <t>상황실 이현석 대원 출동 -&gt; 위층 점검결과 소음없음</t>
    <phoneticPr fontId="5" type="noConversion"/>
  </si>
  <si>
    <t>126-1601</t>
    <phoneticPr fontId="5" type="noConversion"/>
  </si>
  <si>
    <t>23:19</t>
    <phoneticPr fontId="5" type="noConversion"/>
  </si>
  <si>
    <t>110-1601</t>
    <phoneticPr fontId="5" type="noConversion"/>
  </si>
  <si>
    <t>00:15</t>
    <phoneticPr fontId="5" type="noConversion"/>
  </si>
  <si>
    <t>00:08</t>
    <phoneticPr fontId="5" type="noConversion"/>
  </si>
  <si>
    <t>5번 게스트룸에서 소음이 난다는 민원</t>
    <phoneticPr fontId="5" type="noConversion"/>
  </si>
  <si>
    <t>순찰 정찬선 외 1명 출동 -&gt; 자제요청</t>
    <phoneticPr fontId="5" type="noConversion"/>
  </si>
  <si>
    <t>위층에서 소음이 난다는 민원</t>
    <phoneticPr fontId="5" type="noConversion"/>
  </si>
  <si>
    <t>차주와 통화 결과 생물 배달했다고 함 - CCTV검색결과 144동 비상계단에서 내려온 여자분을 픽업해서 출차 --&gt;701호(6777-3291)에서 연락와서 144-701호 방문으로 확인</t>
    <phoneticPr fontId="5" type="noConversion"/>
  </si>
  <si>
    <t>A조 진행중</t>
    <phoneticPr fontId="5" type="noConversion"/>
  </si>
  <si>
    <t>오뚜기</t>
    <phoneticPr fontId="5" type="noConversion"/>
  </si>
  <si>
    <t>00:57</t>
    <phoneticPr fontId="5" type="noConversion"/>
  </si>
  <si>
    <t>122-1102</t>
    <phoneticPr fontId="5" type="noConversion"/>
  </si>
  <si>
    <t xml:space="preserve">화장실 </t>
    <phoneticPr fontId="5" type="noConversion"/>
  </si>
  <si>
    <t>349우 4587 모르는 차량입차(민원인 6276-9161)</t>
    <phoneticPr fontId="5" type="noConversion"/>
  </si>
  <si>
    <t>화장실 변기 고장으로 상황실 방문 (물탱크 필밸브 파손인듯)</t>
    <phoneticPr fontId="5" type="noConversion"/>
  </si>
  <si>
    <t>01:11</t>
    <phoneticPr fontId="5" type="noConversion"/>
  </si>
  <si>
    <t>독서실-150번</t>
    <phoneticPr fontId="5" type="noConversion"/>
  </si>
  <si>
    <t>150번 남학생에게 내용전달</t>
    <phoneticPr fontId="5" type="noConversion"/>
  </si>
  <si>
    <t>150번 남자학생 어머님이 전화 연락 요청</t>
    <phoneticPr fontId="5" type="noConversion"/>
  </si>
  <si>
    <t>2번 차단기</t>
    <phoneticPr fontId="5" type="noConversion"/>
  </si>
  <si>
    <t>ERP 등록 -&gt; 기전실 연락 -&gt;기전실 수리완료</t>
    <phoneticPr fontId="5" type="noConversion"/>
  </si>
  <si>
    <t>순찰 정찬선 출동 -&gt; 필밸브 부속 없어서 앵글밸브 잠금</t>
    <phoneticPr fontId="5" type="noConversion"/>
  </si>
  <si>
    <t>윗층에서 발망치소리와 함께 소음이 심하게 나서 잠 못잔다는 민원</t>
    <phoneticPr fontId="5" type="noConversion"/>
  </si>
  <si>
    <t>138동 1602와 통화해서 자제요청</t>
    <phoneticPr fontId="5" type="noConversion"/>
  </si>
  <si>
    <t xml:space="preserve">홈넷에 모르는 차 방문 (30두 1495) </t>
    <phoneticPr fontId="5" type="noConversion"/>
  </si>
  <si>
    <t xml:space="preserve">홈넷에 모르는 차 방문 (152하 2551) </t>
    <phoneticPr fontId="5" type="noConversion"/>
  </si>
  <si>
    <t>5초소 김덕근대원 차단기 리셋 -&gt; 정상작동확인</t>
    <phoneticPr fontId="5" type="noConversion"/>
  </si>
  <si>
    <t>순찰 정찬선 이대진 대원 출동 -&gt; 소음 전혀 없음</t>
    <phoneticPr fontId="5" type="noConversion"/>
  </si>
  <si>
    <r>
      <t xml:space="preserve">A. 349우4587 116-2301 입차 -&gt; 106-2301 아버님 - 센터 수정요청 예정
A. 30두1495   122-1001 입차 -&gt; 122-1101 아드님 - 센터 수정요청 예정
A. 152하2551  144-702  입차 -&gt; 144-701호 지인   - 센터 수정요청 예정
A. </t>
    </r>
    <r>
      <rPr>
        <b/>
        <sz val="10"/>
        <rFont val="맑은 고딕"/>
        <family val="3"/>
        <charset val="129"/>
        <scheme val="minor"/>
      </rPr>
      <t>134 1,2L-16/17F 비상계단 금연 안내문</t>
    </r>
    <r>
      <rPr>
        <sz val="10"/>
        <rFont val="맑은 고딕"/>
        <family val="3"/>
        <charset val="129"/>
        <scheme val="minor"/>
      </rPr>
      <t xml:space="preserve"> 부착요청(134-1701) 
    - 센터 인수인계 예정
A. </t>
    </r>
    <r>
      <rPr>
        <b/>
        <sz val="10"/>
        <rFont val="맑은 고딕"/>
        <family val="3"/>
        <charset val="129"/>
        <scheme val="minor"/>
      </rPr>
      <t>1게이트 2번 차단기 -- 현재 정상작동</t>
    </r>
    <phoneticPr fontId="5" type="noConversion"/>
  </si>
  <si>
    <t>105보 4501차량 스크래치 CCTV 열람신청</t>
    <phoneticPr fontId="5" type="noConversion"/>
  </si>
  <si>
    <t>FM사 출동 -&gt; 여러 번 운행 결과 소음 없다고 하심</t>
    <phoneticPr fontId="5" type="noConversion"/>
  </si>
  <si>
    <t>110-1501 에서 벽을 치면서 싸운다는 민원</t>
    <phoneticPr fontId="5" type="noConversion"/>
  </si>
  <si>
    <t>전화연락</t>
    <phoneticPr fontId="5" type="noConversion"/>
  </si>
  <si>
    <t>123-1호기가 운행 중에 탁 탁 걸리는 듯한 소음이 심하다며 점검요청</t>
    <phoneticPr fontId="5" type="noConversion"/>
  </si>
  <si>
    <r>
      <t xml:space="preserve">IP연락 - 조심하시겠다고 함
※ </t>
    </r>
    <r>
      <rPr>
        <b/>
        <sz val="10"/>
        <rFont val="맑은 고딕"/>
        <family val="3"/>
        <charset val="129"/>
        <scheme val="minor"/>
      </rPr>
      <t xml:space="preserve">109-2304호 요청사항 </t>
    </r>
    <r>
      <rPr>
        <sz val="10"/>
        <rFont val="맑은 고딕"/>
        <family val="3"/>
        <charset val="129"/>
        <scheme val="minor"/>
      </rPr>
      <t>: 109-2204호 민원 오면 109-2304호에서 노력하고 있으시다고 너무 이른시간 직접 IP 연락이나 방문은 자제해 달라고 전달 요청
(3초소 원형준 대원에게 전달 받음)</t>
    </r>
    <phoneticPr fontId="5" type="noConversion"/>
  </si>
  <si>
    <t xml:space="preserve">
C. 미끄럼주의 안내문 2장 5초소 요청건 (생활지원센터 월요일 인쇄예정)
C. 144동 1호기 EV 문닫힘 속도가 느리다는 민원 들어올 경우 
-&gt; 심야시간에 쾅닫힘소리가 커서 문닫힘 속도 조정한거라고 함 조별 인수인계</t>
    <phoneticPr fontId="5" type="noConversion"/>
  </si>
  <si>
    <t>132-703</t>
    <phoneticPr fontId="5" type="noConversion"/>
  </si>
  <si>
    <t>07:02</t>
    <phoneticPr fontId="5" type="noConversion"/>
  </si>
  <si>
    <t>5~7시 안마기처럼 기계돌아가는 소리가 지속적으로 발생한다며 803호 확인해달라는 민원</t>
    <phoneticPr fontId="5" type="noConversion"/>
  </si>
  <si>
    <t>7초소 대원 출동 803호는 아닌걸로 확인 승강기 안내문 및 공용층 안내문 부착하기로 안내함 -&gt; 05~07시 안마기 기계소음 발생하는 기기 야간시간에 사용금지안내문 부착예정)</t>
    <phoneticPr fontId="5" type="noConversion"/>
  </si>
  <si>
    <t>인수인계</t>
    <phoneticPr fontId="5" type="noConversion"/>
  </si>
  <si>
    <t>08:25</t>
    <phoneticPr fontId="5" type="noConversion"/>
  </si>
  <si>
    <t>리체아파트</t>
    <phoneticPr fontId="5" type="noConversion"/>
  </si>
  <si>
    <t>습득물</t>
    <phoneticPr fontId="5" type="noConversion"/>
  </si>
  <si>
    <t>124-2703 정윤환학생 명함지갑 습득되었다고 반포리체 후문 보안실 찾아가는 안내전화 보안실 010-3762-6151</t>
    <phoneticPr fontId="5" type="noConversion"/>
  </si>
  <si>
    <t>124-2703 보호자 연락하여 금일 11시전후로 찾아간다고 습득자에게 안내함</t>
    <phoneticPr fontId="5" type="noConversion"/>
  </si>
  <si>
    <t>자전거타고 가다 주차차단기 접촉사고 후 도주함 -&gt; 109-19F 배달라이더로 추정 -&gt; 세대확인했으나 자전거라이더 추적불가로 확인 -&gt; 자체처리함</t>
    <phoneticPr fontId="5" type="noConversion"/>
  </si>
  <si>
    <t>140-602</t>
    <phoneticPr fontId="5" type="noConversion"/>
  </si>
  <si>
    <t>09:17</t>
    <phoneticPr fontId="5" type="noConversion"/>
  </si>
  <si>
    <t>방송요청</t>
    <phoneticPr fontId="5" type="noConversion"/>
  </si>
  <si>
    <t>2호라인 욕실 흡연금지방송요청 전자담배 문구도 넣어서 방송요청함</t>
    <phoneticPr fontId="5" type="noConversion"/>
  </si>
  <si>
    <t>140동 2호라인, 전자담배 흡연금지안내 방송실시</t>
    <phoneticPr fontId="5" type="noConversion"/>
  </si>
  <si>
    <t>144-2201</t>
    <phoneticPr fontId="5" type="noConversion"/>
  </si>
  <si>
    <t>10:07</t>
    <phoneticPr fontId="5" type="noConversion"/>
  </si>
  <si>
    <t>주차단속   17대,  이동주차  0대, 경고장발부  17대</t>
    <phoneticPr fontId="5" type="noConversion"/>
  </si>
  <si>
    <t>010-2525-2515 세대 부재중 차후 재연락예정 -&gt; 주간조에서 전화 안받아서 야간조에서 연락 후 피드백 다시 드리기로 안내함</t>
    <phoneticPr fontId="5" type="noConversion"/>
  </si>
  <si>
    <t>126-1 EV</t>
    <phoneticPr fontId="5" type="noConversion"/>
  </si>
  <si>
    <t>25층에서 문이 열리지 않고 덜컹 거려서 멈췄다가 열려서 무섭다며 점검요청함</t>
    <phoneticPr fontId="5" type="noConversion"/>
  </si>
  <si>
    <t>11:04</t>
    <phoneticPr fontId="5" type="noConversion"/>
  </si>
  <si>
    <t>EV 점검요청</t>
    <phoneticPr fontId="5" type="noConversion"/>
  </si>
  <si>
    <t>FMLG 접수완료 긴급출동중 -&gt; 25층 문에 젤리가 끼여서 순간 멈춘것으로 추정 -&gt; 제거 후 정상작동함 -&gt; 민원인 피드백완료</t>
    <phoneticPr fontId="5" type="noConversion"/>
  </si>
  <si>
    <t>12:01</t>
    <phoneticPr fontId="5" type="noConversion"/>
  </si>
  <si>
    <t>5초소</t>
    <phoneticPr fontId="5" type="noConversion"/>
  </si>
  <si>
    <t xml:space="preserve">김태훈 우리카드 습득 보고 </t>
    <phoneticPr fontId="5" type="noConversion"/>
  </si>
  <si>
    <t>우리카드 분실신고 -&gt; 119-503 김태훈 연락옴 -&gt; 5초소 보관중 안내함</t>
    <phoneticPr fontId="5" type="noConversion"/>
  </si>
  <si>
    <t>지갑분실</t>
    <phoneticPr fontId="5" type="noConversion"/>
  </si>
  <si>
    <t>125-202</t>
    <phoneticPr fontId="5" type="noConversion"/>
  </si>
  <si>
    <t>분실신고</t>
    <phoneticPr fontId="5" type="noConversion"/>
  </si>
  <si>
    <t>13:00</t>
    <phoneticPr fontId="5" type="noConversion"/>
  </si>
  <si>
    <t>123-1 EV</t>
    <phoneticPr fontId="5" type="noConversion"/>
  </si>
  <si>
    <t>13:21</t>
    <phoneticPr fontId="5" type="noConversion"/>
  </si>
  <si>
    <t>123-1 EV 전원꺼졌음 6~7층사이에서 멈춘 것으로 추정 순찰보고</t>
    <phoneticPr fontId="5" type="noConversion"/>
  </si>
  <si>
    <t>FMLG 접수완료 긴급출동중 -&gt; 점검중</t>
    <phoneticPr fontId="5" type="noConversion"/>
  </si>
  <si>
    <t>14:55</t>
    <phoneticPr fontId="5" type="noConversion"/>
  </si>
  <si>
    <t xml:space="preserve">116동, 123동 방송 실시 </t>
    <phoneticPr fontId="5" type="noConversion"/>
  </si>
  <si>
    <t>116.123 EV</t>
    <phoneticPr fontId="5" type="noConversion"/>
  </si>
  <si>
    <t>C. 미끄럼주의 안내문 2장 5초소 요청건 (생활지원센터 월요일 인쇄예정)
C. 144동 1호기 EV 문닫힘 속도가 느리다는 민원 들어올 경우 
-&gt; 심야시간에 쾅닫힘소리가 커서 문닫힘 속도 조정한거라고 함 조별 인수인계
A. 349우4587 116-2301 입차 -&gt; 106-2301 아버님 - 센터 수정요청 예정
A. 30두1495   122-1001 입차 -&gt; 122-1101 아드님 - 센터 수정요청 예정
A. 152하2551  144-702  입차 -&gt; 144-701호 지인   - 센터 수정요청 예정
A. 134 1,2L-16/17F 비상계단 금연 안내문 부착요청(134-1701) 
    - 센터 인수인계 예정
A. 1게이트 2번 차단기 -- 현재 정상작동</t>
    <phoneticPr fontId="5" type="noConversion"/>
  </si>
  <si>
    <t>C. 132동 34라인 EV,1F,B1,B2 야간시간대 특히 05~07시에 안마기 기계소음 발생하는 기기 사용자제안내문 생활지원센터 요청예정
C. 144-2201 층간소음 자제요청 2301호 연락 내용전달 후 2201 피드백예정
C. 2게이트 4번바 세대 배달자전거라이더 추적불가로 자체처리완료
C. 6초소 관할 CCTV 및 IP폰 전기 단전으로 인해 통신마비 및 116,123 승강기 운행중단상태, 기전실 보고완료</t>
    <phoneticPr fontId="5" type="noConversion"/>
  </si>
  <si>
    <t>15:30</t>
    <phoneticPr fontId="5" type="noConversion"/>
  </si>
  <si>
    <t>116-EV</t>
    <phoneticPr fontId="5" type="noConversion"/>
  </si>
  <si>
    <t>EV 정상작동</t>
    <phoneticPr fontId="5" type="noConversion"/>
  </si>
  <si>
    <t>FMLG 116동 EV 1,2호기 둘다 정상작동 및 갇힌 사람 없음 내용통보 받음</t>
    <phoneticPr fontId="5" type="noConversion"/>
  </si>
  <si>
    <t>116동 EV CCTV 통신두절상태 FMLG 기사 내용전달완료</t>
    <phoneticPr fontId="5" type="noConversion"/>
  </si>
  <si>
    <t>139-402</t>
    <phoneticPr fontId="5" type="noConversion"/>
  </si>
  <si>
    <t>16:15</t>
    <phoneticPr fontId="5" type="noConversion"/>
  </si>
  <si>
    <t>139-502 애들이 너무 뛴다며 자제해달라는 층간소음 민원</t>
    <phoneticPr fontId="5" type="noConversion"/>
  </si>
  <si>
    <t>층간소음</t>
    <phoneticPr fontId="5" type="noConversion"/>
  </si>
  <si>
    <t>정전복구</t>
    <phoneticPr fontId="5" type="noConversion"/>
  </si>
  <si>
    <t>정전 복구되었으나 현재 정전 및 복구가 반복되고 있음</t>
    <phoneticPr fontId="5" type="noConversion"/>
  </si>
  <si>
    <t xml:space="preserve">FMLG(010-5437-6015) 비상대기하다가 철수한다고 내용전달받음 </t>
    <phoneticPr fontId="5" type="noConversion"/>
  </si>
  <si>
    <t>123-EV</t>
    <phoneticPr fontId="5" type="noConversion"/>
  </si>
  <si>
    <t>16:25</t>
    <phoneticPr fontId="5" type="noConversion"/>
  </si>
  <si>
    <t>6초소 관할 전기 단전으로 인해 통신두절 승강기 중단안내방송</t>
    <phoneticPr fontId="5" type="noConversion"/>
  </si>
  <si>
    <t>6초소 관할 전기 복구로 인해 승강기 정상작동 안내방송</t>
    <phoneticPr fontId="5" type="noConversion"/>
  </si>
  <si>
    <t>민원인(010-3467-5158) 2301호 23시이후에 발망치소리가 크고 거실에서 심하다며, 늦은 시간에는 자제해달라며, 슬리퍼신어달라고 부탁요청 전달해달라는 층간소음 민원 피드백요청함 / 좀 전에도 발망치가 심하다고 함</t>
    <phoneticPr fontId="5" type="noConversion"/>
  </si>
  <si>
    <t>일</t>
    <phoneticPr fontId="5" type="noConversion"/>
  </si>
  <si>
    <t>야2</t>
    <phoneticPr fontId="5" type="noConversion"/>
  </si>
  <si>
    <t>16:35</t>
    <phoneticPr fontId="5" type="noConversion"/>
  </si>
  <si>
    <t>133-1501</t>
    <phoneticPr fontId="5" type="noConversion"/>
  </si>
  <si>
    <t>관제업무</t>
    <phoneticPr fontId="5" type="noConversion"/>
  </si>
  <si>
    <t>비상_홈넷</t>
    <phoneticPr fontId="5" type="noConversion"/>
  </si>
  <si>
    <t>IP 연락 -&gt; 입주민 오작동</t>
    <phoneticPr fontId="5" type="noConversion"/>
  </si>
  <si>
    <t>이종화</t>
    <phoneticPr fontId="5" type="noConversion"/>
  </si>
  <si>
    <t>완료A</t>
    <phoneticPr fontId="5" type="noConversion"/>
  </si>
  <si>
    <t>16:56</t>
    <phoneticPr fontId="5" type="noConversion"/>
  </si>
  <si>
    <t>119-2601</t>
    <phoneticPr fontId="5" type="noConversion"/>
  </si>
  <si>
    <t>비상_안방</t>
    <phoneticPr fontId="5" type="noConversion"/>
  </si>
  <si>
    <t>125,127,128동</t>
  </si>
  <si>
    <t>18:39</t>
    <phoneticPr fontId="5" type="noConversion"/>
  </si>
  <si>
    <t>130-901</t>
    <phoneticPr fontId="5" type="noConversion"/>
  </si>
  <si>
    <t>19:07</t>
    <phoneticPr fontId="5" type="noConversion"/>
  </si>
  <si>
    <t>123-2901</t>
    <phoneticPr fontId="5" type="noConversion"/>
  </si>
  <si>
    <t>모르는차량(54너 8991) 홈넷 방문차 에 표시됨</t>
    <phoneticPr fontId="5" type="noConversion"/>
  </si>
  <si>
    <t>모르는차량(47부4444)  홈넷 방문차 에 표시됨</t>
    <phoneticPr fontId="5" type="noConversion"/>
  </si>
  <si>
    <t>20:21</t>
    <phoneticPr fontId="5" type="noConversion"/>
  </si>
  <si>
    <t>소음</t>
    <phoneticPr fontId="5" type="noConversion"/>
  </si>
  <si>
    <t xml:space="preserve">순찰 정찬선 대원 출동 -&gt; 퇴출 및 귀가조치 </t>
    <phoneticPr fontId="5" type="noConversion"/>
  </si>
  <si>
    <t>20:44</t>
    <phoneticPr fontId="5" type="noConversion"/>
  </si>
  <si>
    <t>107-401</t>
    <phoneticPr fontId="5" type="noConversion"/>
  </si>
  <si>
    <t>위층에서 애들 뛰는 소리가 심하다는 민원(민원인: 010-8637-6779)</t>
    <phoneticPr fontId="5" type="noConversion"/>
  </si>
  <si>
    <t>IP 연락 -&gt; 자제요청 -&gt; 애들 안뛰었다고 함</t>
    <phoneticPr fontId="5" type="noConversion"/>
  </si>
  <si>
    <t>20:57</t>
    <phoneticPr fontId="5" type="noConversion"/>
  </si>
  <si>
    <t>108-1801</t>
    <phoneticPr fontId="5" type="noConversion"/>
  </si>
  <si>
    <t>1초소에서 신용카드 습득하여 보관중</t>
    <phoneticPr fontId="5" type="noConversion"/>
  </si>
  <si>
    <t>21:15</t>
    <phoneticPr fontId="5" type="noConversion"/>
  </si>
  <si>
    <t>138-B2</t>
    <phoneticPr fontId="5" type="noConversion"/>
  </si>
  <si>
    <t>경비호출시 문안열림(민원인: 010-3425-5095)</t>
    <phoneticPr fontId="5" type="noConversion"/>
  </si>
  <si>
    <t>차량소유자와 통화결과 반포리치 아파트를 방문목적-&gt; 잘못입차(바로 출차함)
-&gt; 지원센터 수정요청 예정</t>
    <phoneticPr fontId="5" type="noConversion"/>
  </si>
  <si>
    <t>차량소유자와 통화결과 126-2901에 배송목적임-&gt;126동으로 잘못입력 -&gt; 지원센터 수정요청 예정</t>
    <phoneticPr fontId="5" type="noConversion"/>
  </si>
  <si>
    <t>아이들 노는 소리가 많이 난다는 민원(민원인: 070-8101-6947)</t>
    <phoneticPr fontId="5" type="noConversion"/>
  </si>
  <si>
    <t>세대 내용전달 -&gt; 남편분이 찾아감</t>
    <phoneticPr fontId="5" type="noConversion"/>
  </si>
  <si>
    <t>10초소 이시철 대원 출동 -&gt; 자제요청 -&gt; 민원인 피드백</t>
    <phoneticPr fontId="5" type="noConversion"/>
  </si>
  <si>
    <t>19:40</t>
    <phoneticPr fontId="5" type="noConversion"/>
  </si>
  <si>
    <t>8게이트</t>
    <phoneticPr fontId="5" type="noConversion"/>
  </si>
  <si>
    <t>차단바</t>
    <phoneticPr fontId="5" type="noConversion"/>
  </si>
  <si>
    <t>3번바 네트웍 연결끊김</t>
    <phoneticPr fontId="5" type="noConversion"/>
  </si>
  <si>
    <r>
      <t xml:space="preserve">C. 미끄럼주의 안내문 2장 5초소 요청건 (생활지원센터 월요일 인쇄예정)
C. 144동 1호기 EV 문닫힘 속도가 느리다는 민원 들어올 경우 
-&gt; 심야시간에 쾅닫힘소리가 커서 문닫힘 속도 조정한거라고 함 조별 인수인계
A. </t>
    </r>
    <r>
      <rPr>
        <sz val="10"/>
        <color rgb="FFFF0000"/>
        <rFont val="맑은 고딕"/>
        <family val="3"/>
        <charset val="129"/>
        <scheme val="minor"/>
      </rPr>
      <t>134 1,2L-16/17F 비상계단 금연 안내문 부착요청(134-1701) 
    - 주간조 센터 인수인계 예정</t>
    </r>
    <r>
      <rPr>
        <sz val="10"/>
        <rFont val="맑은 고딕"/>
        <family val="3"/>
        <charset val="129"/>
        <scheme val="minor"/>
      </rPr>
      <t xml:space="preserve">
C. </t>
    </r>
    <r>
      <rPr>
        <sz val="10"/>
        <color rgb="FFFF0000"/>
        <rFont val="맑은 고딕"/>
        <family val="3"/>
        <charset val="129"/>
        <scheme val="minor"/>
      </rPr>
      <t>132동 34라인 EV,1F,B1,B2 야간시간대 특히 05~07시에 안마기 기계소음 발생하는 기기 사용자제안내문 주간조 생활지원센터 요청예정</t>
    </r>
    <r>
      <rPr>
        <sz val="10"/>
        <rFont val="맑은 고딕"/>
        <family val="3"/>
        <charset val="129"/>
        <scheme val="minor"/>
      </rPr>
      <t xml:space="preserve">
C. 144-2201 층간소음 자제요청 2301호 연락 내용전달 후 2201 피드백예정</t>
    </r>
    <r>
      <rPr>
        <sz val="10"/>
        <color rgb="FF0000FF"/>
        <rFont val="맑은 고딕"/>
        <family val="3"/>
        <charset val="129"/>
        <scheme val="minor"/>
      </rPr>
      <t xml:space="preserve">
    -&gt; A. 144-2301에 자제요청후 144-2201에 피드백</t>
    </r>
    <r>
      <rPr>
        <sz val="10"/>
        <rFont val="맑은 고딕"/>
        <family val="3"/>
        <charset val="129"/>
        <scheme val="minor"/>
      </rPr>
      <t xml:space="preserve">
C. 2게이트 4번바 세대 배달자전거라이더 추적불가로 자체처리완료
C. 6초소 관할 CCTV 및 IP폰 전기 단전으로 인해 통신마비 및 116,123 승강기 운행중단상태, 기전실 보고완료</t>
    </r>
    <phoneticPr fontId="5" type="noConversion"/>
  </si>
  <si>
    <t xml:space="preserve">A. 4/7 309주6699 132-603 입차 -&gt; 134-603 따님  - 센터 수정요청 예정
A. 4/9 349우4587 116-2301 입차 -&gt; 106-2301 아버님 - 센터 수정요청 예정
A. 4/9 30두1495   122-1001 입차 -&gt; 122-1101 아드님 - 센터 수정요청 예정
A. 4/9 152하2551  144-702  입차 -&gt; 144-701호 지인   - 센터 수정요청 예정
A. 4/10 47부4444 130-901 입차 -&gt; 반포리치아파트 방문(바로 출차)  - 센터 수정요청 예정
A. 4/10 54너8991 123-2901 입차 -&gt; 126-2901 배송  - 센터 수정요청 예정
A. 오전 7시 넘어 나무 운송 조경차량 8초소 입차요청(조경실장) -&gt; 8초소 전달완료
※ 6초소 IP폰 -&gt; 상황실로 부재설정 중
※ 6초소 관할동 정전으로 인한 CCTV 블랙아웃 발생 -- 현재 모두 정상작동
</t>
    <phoneticPr fontId="5" type="noConversion"/>
  </si>
  <si>
    <t>월</t>
    <phoneticPr fontId="5" type="noConversion"/>
  </si>
  <si>
    <t>주1</t>
    <phoneticPr fontId="5" type="noConversion"/>
  </si>
  <si>
    <t>09:14</t>
    <phoneticPr fontId="5" type="noConversion"/>
  </si>
  <si>
    <t>135-1</t>
    <phoneticPr fontId="5" type="noConversion"/>
  </si>
  <si>
    <t>민원업무</t>
    <phoneticPr fontId="5" type="noConversion"/>
  </si>
  <si>
    <t>E/V</t>
    <phoneticPr fontId="5" type="noConversion"/>
  </si>
  <si>
    <t>E/V가 14층에서 정지되 있었다는 민원./ 현재 정상운행중.</t>
    <phoneticPr fontId="5" type="noConversion"/>
  </si>
  <si>
    <t>서광석</t>
    <phoneticPr fontId="5" type="noConversion"/>
  </si>
  <si>
    <t>완료B</t>
    <phoneticPr fontId="5" type="noConversion"/>
  </si>
  <si>
    <t>102-402</t>
    <phoneticPr fontId="5" type="noConversion"/>
  </si>
  <si>
    <t>09:42</t>
    <phoneticPr fontId="5" type="noConversion"/>
  </si>
  <si>
    <t>기타</t>
    <phoneticPr fontId="5" type="noConversion"/>
  </si>
  <si>
    <t>도시가스공사에 검침 일시 확인후 조회 신청 하도록 안내.</t>
    <phoneticPr fontId="5" type="noConversion"/>
  </si>
  <si>
    <t>122-803</t>
    <phoneticPr fontId="5" type="noConversion"/>
  </si>
  <si>
    <t>09:55</t>
    <phoneticPr fontId="5" type="noConversion"/>
  </si>
  <si>
    <t>홈넷</t>
    <phoneticPr fontId="5" type="noConversion"/>
  </si>
  <si>
    <t>FMLG에 점검요청.(09:56 E/V문의 이물질 제거함.)</t>
    <phoneticPr fontId="5" type="noConversion"/>
  </si>
  <si>
    <t>초소대원출동--&gt;작업자 오작동.</t>
    <phoneticPr fontId="5" type="noConversion"/>
  </si>
  <si>
    <t>류정희</t>
    <phoneticPr fontId="5" type="noConversion"/>
  </si>
  <si>
    <t>인수인계</t>
    <phoneticPr fontId="5" type="noConversion"/>
  </si>
  <si>
    <t>검침원 다녀간 후로 저금통에 있던 60만원 정도의 현금이 없어졌다 함. /검침원을 의심중.--&gt;CCTV조회요청. (2차례 민원제기.)</t>
    <phoneticPr fontId="5" type="noConversion"/>
  </si>
  <si>
    <t>10:22</t>
    <phoneticPr fontId="5" type="noConversion"/>
  </si>
  <si>
    <t>2게이트</t>
    <phoneticPr fontId="5" type="noConversion"/>
  </si>
  <si>
    <t>CCTV</t>
    <phoneticPr fontId="5" type="noConversion"/>
  </si>
  <si>
    <t>2게이트 차단바 파손건 관련 CCTV조회 요청 / 지원센터 팀장</t>
    <phoneticPr fontId="5" type="noConversion"/>
  </si>
  <si>
    <t>한화PC B조폴더에 저장.</t>
    <phoneticPr fontId="5" type="noConversion"/>
  </si>
  <si>
    <t>11:02</t>
    <phoneticPr fontId="5" type="noConversion"/>
  </si>
  <si>
    <t>116 B1</t>
    <phoneticPr fontId="5" type="noConversion"/>
  </si>
  <si>
    <t>시설물</t>
    <phoneticPr fontId="5" type="noConversion"/>
  </si>
  <si>
    <t>공동현관문</t>
    <phoneticPr fontId="5" type="noConversion"/>
  </si>
  <si>
    <t xml:space="preserve">ERP접수 </t>
    <phoneticPr fontId="5" type="noConversion"/>
  </si>
  <si>
    <t>공동현관문 개폐시 닫힘지연 현상 반복(레일에 문제있는것으로 보임)</t>
    <phoneticPr fontId="5" type="noConversion"/>
  </si>
  <si>
    <t>11:24</t>
    <phoneticPr fontId="5" type="noConversion"/>
  </si>
  <si>
    <t>현금도난건으로 재차 민원(검침원 방문일 2/22로 확인)</t>
    <phoneticPr fontId="5" type="noConversion"/>
  </si>
  <si>
    <t>경찰에 신고하도록 안내.</t>
    <phoneticPr fontId="5" type="noConversion"/>
  </si>
  <si>
    <t>12:37</t>
    <phoneticPr fontId="5" type="noConversion"/>
  </si>
  <si>
    <t>136-1902</t>
    <phoneticPr fontId="5" type="noConversion"/>
  </si>
  <si>
    <t>관제업무</t>
    <phoneticPr fontId="5" type="noConversion"/>
  </si>
  <si>
    <t>구급차</t>
    <phoneticPr fontId="5" type="noConversion"/>
  </si>
  <si>
    <t>환자이송 목적 구급차 입차</t>
    <phoneticPr fontId="5" type="noConversion"/>
  </si>
  <si>
    <t>A. 134 1,2L-16/17F 비상계단 금연 안내문 부착요청(134-1701) 
    - 주간조 센터 인수인계 예정--&gt;B. 지원센터에 내용전달.
C. 132동 34라인 EV,1F,B1,B2 야간시간대 특히 05~07시에 안마기 기계소음 발생하는 기기 사용자제안내문 주간조 생활지원센터 요청예정
--&gt;B.지원센터에 내용전달.
C. 117동 차털이범 지갑분실 경찰관 공문서지참 상황실 방문예정(4/6)
--&gt; 경찰관 상황실 방문 영상 다운받아감( 17시이후 문의전화 예정)</t>
    <phoneticPr fontId="5" type="noConversion"/>
  </si>
  <si>
    <t>13:26</t>
    <phoneticPr fontId="5" type="noConversion"/>
  </si>
  <si>
    <t>143 1F</t>
    <phoneticPr fontId="5" type="noConversion"/>
  </si>
  <si>
    <t>정상작동</t>
    <phoneticPr fontId="5" type="noConversion"/>
  </si>
  <si>
    <t>143동 1F공동현관문 수리완료</t>
    <phoneticPr fontId="5" type="noConversion"/>
  </si>
  <si>
    <t>13:50</t>
    <phoneticPr fontId="5" type="noConversion"/>
  </si>
  <si>
    <t>차단바</t>
    <phoneticPr fontId="5" type="noConversion"/>
  </si>
  <si>
    <t xml:space="preserve">2게이트 3,4번 차단바 차량 번호 인식기오작동 </t>
    <phoneticPr fontId="5" type="noConversion"/>
  </si>
  <si>
    <t xml:space="preserve">상황실 초소 리셋 후 정상 작동 확인 </t>
    <phoneticPr fontId="5" type="noConversion"/>
  </si>
  <si>
    <t>14:42</t>
    <phoneticPr fontId="5" type="noConversion"/>
  </si>
  <si>
    <t>110-302</t>
    <phoneticPr fontId="5" type="noConversion"/>
  </si>
  <si>
    <t>화재 비상 / 상황종료</t>
    <phoneticPr fontId="5" type="noConversion"/>
  </si>
  <si>
    <t xml:space="preserve">초소대원 출동 확인 -&gt; 작업자 오직동 </t>
    <phoneticPr fontId="5" type="noConversion"/>
  </si>
  <si>
    <t>14:54</t>
    <phoneticPr fontId="5" type="noConversion"/>
  </si>
  <si>
    <t>1게이트</t>
    <phoneticPr fontId="5" type="noConversion"/>
  </si>
  <si>
    <t xml:space="preserve">시설물 </t>
    <phoneticPr fontId="5" type="noConversion"/>
  </si>
  <si>
    <t>방문자입구 카메라인식 불량</t>
    <phoneticPr fontId="5" type="noConversion"/>
  </si>
  <si>
    <t>14:58</t>
    <phoneticPr fontId="5" type="noConversion"/>
  </si>
  <si>
    <t>122-102</t>
    <phoneticPr fontId="5" type="noConversion"/>
  </si>
  <si>
    <t>세대현관앞에 점액성 액체가 흘려져있다는 민원</t>
    <phoneticPr fontId="5" type="noConversion"/>
  </si>
  <si>
    <t>미화팀에 조치요청</t>
    <phoneticPr fontId="5" type="noConversion"/>
  </si>
  <si>
    <t>15:03</t>
    <phoneticPr fontId="5" type="noConversion"/>
  </si>
  <si>
    <t>126-2401</t>
    <phoneticPr fontId="5" type="noConversion"/>
  </si>
  <si>
    <t>분실물</t>
    <phoneticPr fontId="5" type="noConversion"/>
  </si>
  <si>
    <t>은색퀵보드 습득시 연락요청</t>
    <phoneticPr fontId="5" type="noConversion"/>
  </si>
  <si>
    <t>15:30</t>
    <phoneticPr fontId="5" type="noConversion"/>
  </si>
  <si>
    <t>손소독제</t>
    <phoneticPr fontId="5" type="noConversion"/>
  </si>
  <si>
    <t>119동 1호기 손소독제 교체 요청</t>
    <phoneticPr fontId="5" type="noConversion"/>
  </si>
  <si>
    <t>상황대원 출동하여 교체 함</t>
    <phoneticPr fontId="5" type="noConversion"/>
  </si>
  <si>
    <t>B조 팀장이 센터2층에서 발견--&gt;상황실 보관중/ 민원인에 연락--&gt;15:50찾아감</t>
    <phoneticPr fontId="5" type="noConversion"/>
  </si>
  <si>
    <t xml:space="preserve">Ⓑ102-402 검침원 다녀간 후로 저금통에 있던 60만원 정도의 현금이 없어졌다 함. /검침원을 의심중.--&gt;CCTV조회요청. --&gt;도시가스공사에 검침 일시 확인후 조회 신청 하도록 안내.--&gt;재차 민원--&gt; 경찰에 신고 하도록 안내
Ⓑ2게이트 차단바 파손건 관련 CCTV조회 요청 / 지원센터 팀장--&gt;한화PC B조폴더에 저장.(지원 팀장 상황실 방문 조회)
Ⓑ139동 옥상 CCTV 블랙아웃
Ⓑ143동 1F공동현관문 수리완료
</t>
    <phoneticPr fontId="5" type="noConversion"/>
  </si>
  <si>
    <t>야1</t>
    <phoneticPr fontId="5" type="noConversion"/>
  </si>
  <si>
    <t>16:36</t>
    <phoneticPr fontId="5" type="noConversion"/>
  </si>
  <si>
    <t>135-704</t>
    <phoneticPr fontId="5" type="noConversion"/>
  </si>
  <si>
    <t>완료C</t>
    <phoneticPr fontId="5" type="noConversion"/>
  </si>
  <si>
    <t>경동택배 오배송관련 영상탐색 확인 요청건 
4/8일 오전9시~11시 사이 아주큰 박스(1530*530*740) 배송했다함 
/ 민원인: 장한생 010-6707-3787
경동택배:흰색봉고 5614</t>
    <phoneticPr fontId="5" type="noConversion"/>
  </si>
  <si>
    <t>119-1 EV</t>
    <phoneticPr fontId="5" type="noConversion"/>
  </si>
  <si>
    <t>열람중 -&gt; 08:00~12:00까지 열람했으나 큰박스 배송없음 민원인께 내용설명 드림 -&gt; 상황종료</t>
    <phoneticPr fontId="5" type="noConversion"/>
  </si>
  <si>
    <t>17:16</t>
    <phoneticPr fontId="5" type="noConversion"/>
  </si>
  <si>
    <t>133-603</t>
    <phoneticPr fontId="5" type="noConversion"/>
  </si>
  <si>
    <t>물품이동</t>
    <phoneticPr fontId="5" type="noConversion"/>
  </si>
  <si>
    <t>공용 비상계단에서 603호 세대현관문까지 물건을 쌓아놨다며 이동조치해달라는 민원 생활지원센터 서무주임 금잔디 요청건</t>
    <phoneticPr fontId="5" type="noConversion"/>
  </si>
  <si>
    <t>긴급차량</t>
    <phoneticPr fontId="5" type="noConversion"/>
  </si>
  <si>
    <t>17:32</t>
    <phoneticPr fontId="5" type="noConversion"/>
  </si>
  <si>
    <t>개인구급차량 환자이송차량 8초소 입차</t>
    <phoneticPr fontId="5" type="noConversion"/>
  </si>
  <si>
    <t>16:25</t>
    <phoneticPr fontId="5" type="noConversion"/>
  </si>
  <si>
    <t>안방비상</t>
    <phoneticPr fontId="5" type="noConversion"/>
  </si>
  <si>
    <t>입주민 실수로 확인</t>
    <phoneticPr fontId="5" type="noConversion"/>
  </si>
  <si>
    <t>120-2702</t>
    <phoneticPr fontId="5" type="noConversion"/>
  </si>
  <si>
    <t>주차단속   0대,  이동주차  0대, 경고장발부 0대</t>
    <phoneticPr fontId="5" type="noConversion"/>
  </si>
  <si>
    <t>개인정보보호법에 의거 내용 알려주지 않음</t>
    <phoneticPr fontId="5" type="noConversion"/>
  </si>
  <si>
    <t xml:space="preserve">7초소 대원 출동 확인결과 603호 세대물건 방치된 물건중 절반으로 확인되어 폐기물 버릴거 빨리 버리고 물건 이동조치해달라고 요청함, 604호 연락되지 않음 -&gt; 서무주임 금잔디 내용전달완료  </t>
    <phoneticPr fontId="5" type="noConversion"/>
  </si>
  <si>
    <t>120-B1</t>
    <phoneticPr fontId="5" type="noConversion"/>
  </si>
  <si>
    <t>세대키안됨 경비실호출만 된다는 민원</t>
    <phoneticPr fontId="5" type="noConversion"/>
  </si>
  <si>
    <t>17:46</t>
    <phoneticPr fontId="5" type="noConversion"/>
  </si>
  <si>
    <t>2번 차단기</t>
    <phoneticPr fontId="5" type="noConversion"/>
  </si>
  <si>
    <t>프로그램 리셋 함</t>
    <phoneticPr fontId="5" type="noConversion"/>
  </si>
  <si>
    <t>17:47</t>
    <phoneticPr fontId="5" type="noConversion"/>
  </si>
  <si>
    <t>주차차단기 작동안됨</t>
    <phoneticPr fontId="5" type="noConversion"/>
  </si>
  <si>
    <t>전원 리셋 후 정상작동 함</t>
    <phoneticPr fontId="5" type="noConversion"/>
  </si>
  <si>
    <t>조혜민 우리카드 습득신고</t>
    <phoneticPr fontId="5" type="noConversion"/>
  </si>
  <si>
    <t>18:00</t>
    <phoneticPr fontId="5" type="noConversion"/>
  </si>
  <si>
    <t>1초소</t>
    <phoneticPr fontId="5" type="noConversion"/>
  </si>
  <si>
    <t>습득물</t>
    <phoneticPr fontId="5" type="noConversion"/>
  </si>
  <si>
    <t>121-2901</t>
    <phoneticPr fontId="5" type="noConversion"/>
  </si>
  <si>
    <t>18:10</t>
    <phoneticPr fontId="5" type="noConversion"/>
  </si>
  <si>
    <t>주차 후 세대 귀가까지 자동차키 분실 CCTV열람요청</t>
    <phoneticPr fontId="5" type="noConversion"/>
  </si>
  <si>
    <t xml:space="preserve">18:24 자동차키 찾았다고 연락옴 상황종료 </t>
    <phoneticPr fontId="5" type="noConversion"/>
  </si>
  <si>
    <t>125-103</t>
    <phoneticPr fontId="5" type="noConversion"/>
  </si>
  <si>
    <t>18:26</t>
    <phoneticPr fontId="5" type="noConversion"/>
  </si>
  <si>
    <t>층간소음</t>
    <phoneticPr fontId="5" type="noConversion"/>
  </si>
  <si>
    <t>203호 애가 2시간째 뛰어놀아서 자제요청 전달해달라는 층간소음 민원건</t>
    <phoneticPr fontId="5" type="noConversion"/>
  </si>
  <si>
    <t>131-34L B2</t>
    <phoneticPr fontId="5" type="noConversion"/>
  </si>
  <si>
    <t>우리카드 분실신고 -&gt; 우리카드사 재발급신청하여 폐기요청옴 -&gt; 폐기조치함</t>
    <phoneticPr fontId="5" type="noConversion"/>
  </si>
  <si>
    <t>6초소 대원 출동 -&gt; 203호 내용전달완료 -&gt; 피드백완료</t>
    <phoneticPr fontId="5" type="noConversion"/>
  </si>
  <si>
    <t>호출안된다며 점검요청</t>
    <phoneticPr fontId="5" type="noConversion"/>
  </si>
  <si>
    <t>7초소 대원 출동 -&gt; 정상작동 확인</t>
    <phoneticPr fontId="5" type="noConversion"/>
  </si>
  <si>
    <t>140-2404</t>
    <phoneticPr fontId="5" type="noConversion"/>
  </si>
  <si>
    <t>18:27</t>
    <phoneticPr fontId="5" type="noConversion"/>
  </si>
  <si>
    <t>19:05</t>
    <phoneticPr fontId="5" type="noConversion"/>
  </si>
  <si>
    <t>상황실 대원 출동 -&gt; 2504호 내용전달완료 -&gt; 2404호 피드백완료</t>
    <phoneticPr fontId="5" type="noConversion"/>
  </si>
  <si>
    <t xml:space="preserve">2504호 06:30~07:30전으로 발망치 쿵캉쿵캉소리로 일찍 깨는데 조심히 걸어달라고 내용전달해달라는 민원 </t>
    <phoneticPr fontId="5" type="noConversion"/>
  </si>
  <si>
    <t>19:35</t>
    <phoneticPr fontId="5" type="noConversion"/>
  </si>
  <si>
    <t>108-502</t>
    <phoneticPr fontId="5" type="noConversion"/>
  </si>
  <si>
    <t>502호 층간소음 민원 초소접수</t>
    <phoneticPr fontId="5" type="noConversion"/>
  </si>
  <si>
    <t>3초소 대원 출동 602호 세대호출했으나 응답없음 -&gt; 502호 피드백완료</t>
    <phoneticPr fontId="5" type="noConversion"/>
  </si>
  <si>
    <t>112-2102</t>
    <phoneticPr fontId="5" type="noConversion"/>
  </si>
  <si>
    <t>20:00</t>
    <phoneticPr fontId="5" type="noConversion"/>
  </si>
  <si>
    <t>욕실비상(구급비상) 월패드 비밀번호 분실로 해제불가 문의</t>
    <phoneticPr fontId="5" type="noConversion"/>
  </si>
  <si>
    <t>상황실 대원 출동결과 통신단선으로 확인 및 월패드 비상해제, 월패드 비밀번호 초기화, 멀티플렉서 광포트불량으로 광포트위치변경 후 정상작동 확인</t>
    <phoneticPr fontId="5" type="noConversion"/>
  </si>
  <si>
    <t>21:00</t>
    <phoneticPr fontId="5" type="noConversion"/>
  </si>
  <si>
    <t>136동</t>
    <phoneticPr fontId="5" type="noConversion"/>
  </si>
  <si>
    <t>주차단속</t>
    <phoneticPr fontId="5" type="noConversion"/>
  </si>
  <si>
    <t>106부9892 제네시스 136동 B2 공동현관문 앞에 상습으로 주차하는데 주차공간 있는데도 상습으로 여기다 주차하는데 이동조치가 안되면 경고장 부착하라고 했다고 전해달라며 차단봉 박을수 있으면 차단봉 설치요청한다는 민원</t>
    <phoneticPr fontId="5" type="noConversion"/>
  </si>
  <si>
    <t>21:10</t>
    <phoneticPr fontId="5" type="noConversion"/>
  </si>
  <si>
    <t>116-1601</t>
    <phoneticPr fontId="5" type="noConversion"/>
  </si>
  <si>
    <t>2690차량 연락 010-4020-5558 --&gt;129-1401호 방문차량으로 확인
센터 연락해서 방문시간제외 연락예정 --&gt;피드백함</t>
    <phoneticPr fontId="5" type="noConversion"/>
  </si>
  <si>
    <t>10초소 이창일 대원 출동 -&gt; 106버9892로 조회(106부9892) 
010-3715-1770 으로 연락 --&gt;이동조치한다함</t>
    <phoneticPr fontId="5" type="noConversion"/>
  </si>
  <si>
    <t>23:00</t>
    <phoneticPr fontId="5" type="noConversion"/>
  </si>
  <si>
    <t>126-202</t>
    <phoneticPr fontId="5" type="noConversion"/>
  </si>
  <si>
    <t>382머3149 차량 앞번호판이 없다는 민원</t>
    <phoneticPr fontId="5" type="noConversion"/>
  </si>
  <si>
    <t>번호판분실</t>
    <phoneticPr fontId="5" type="noConversion"/>
  </si>
  <si>
    <t>127-901</t>
    <phoneticPr fontId="5" type="noConversion"/>
  </si>
  <si>
    <t>23:11</t>
    <phoneticPr fontId="5" type="noConversion"/>
  </si>
  <si>
    <t>순찰보고</t>
    <phoneticPr fontId="5" type="noConversion"/>
  </si>
  <si>
    <t>00:10</t>
    <phoneticPr fontId="5" type="noConversion"/>
  </si>
  <si>
    <t>입주민</t>
    <phoneticPr fontId="5" type="noConversion"/>
  </si>
  <si>
    <t>단지내소독</t>
    <phoneticPr fontId="5" type="noConversion"/>
  </si>
  <si>
    <t>생활지원 센터 내용인계 안내함</t>
    <phoneticPr fontId="5" type="noConversion"/>
  </si>
  <si>
    <t>윤현석</t>
    <phoneticPr fontId="5" type="noConversion"/>
  </si>
  <si>
    <t>3초소앞 자전거타고 가다가 방지턱에 앞바퀴 걸려서 학생  넘어졌다는 3초소 대원 보고 ( CCTV 3초소-103동방향 22:43 )</t>
    <phoneticPr fontId="5" type="noConversion"/>
  </si>
  <si>
    <t>상황실 대원 출동 -&gt; 세대연락 자전거 보호자가 갖고 감 -&gt; 다친학생 세대 귀가시키고 복귀함</t>
    <phoneticPr fontId="5" type="noConversion"/>
  </si>
  <si>
    <t>04-11 16:50 출차시 번호판 있고, 17시10분경 입차시 번호판 없음 -&gt; 내용설명으로 상황종료</t>
    <phoneticPr fontId="5" type="noConversion"/>
  </si>
  <si>
    <t xml:space="preserve">차량번호:102루2690 / 010-2700-9607(민원인) </t>
    <phoneticPr fontId="5" type="noConversion"/>
  </si>
  <si>
    <t>140-1,2 EV</t>
    <phoneticPr fontId="5" type="noConversion"/>
  </si>
  <si>
    <t>02:00</t>
    <phoneticPr fontId="5" type="noConversion"/>
  </si>
  <si>
    <t>140-1,2 EV 손소독제 부족 순찰보고</t>
    <phoneticPr fontId="5" type="noConversion"/>
  </si>
  <si>
    <t>상황실 대원 출동 손소독제 교체완료</t>
    <phoneticPr fontId="5" type="noConversion"/>
  </si>
  <si>
    <t>139-1 EV</t>
    <phoneticPr fontId="5" type="noConversion"/>
  </si>
  <si>
    <t>01:08</t>
    <phoneticPr fontId="5" type="noConversion"/>
  </si>
  <si>
    <t>139-1 EV 손소독제 부족 순찰보고</t>
    <phoneticPr fontId="5" type="noConversion"/>
  </si>
  <si>
    <t xml:space="preserve">B-1-9 </t>
    <phoneticPr fontId="5" type="noConversion"/>
  </si>
  <si>
    <t>111,112,113,114 B1 화재축적</t>
    <phoneticPr fontId="5" type="noConversion"/>
  </si>
  <si>
    <t>화재경보</t>
    <phoneticPr fontId="5" type="noConversion"/>
  </si>
  <si>
    <t>04:46</t>
    <phoneticPr fontId="5" type="noConversion"/>
  </si>
  <si>
    <t>상황종료</t>
    <phoneticPr fontId="5" type="noConversion"/>
  </si>
  <si>
    <t>C. 116-1601 102루2690 -&gt; 차주 010-4020-5558 129-1401호 방문차량
C. 각동 테라스 주변및 자이안 센터주변 큰 바퀴벌레가 많다며 퇴치 소독 요청 -&gt; 생활지원센터 전달예정
C. 134-2 EV CCTV 네트워크 연결되다 끊어지다 반복함</t>
    <phoneticPr fontId="5" type="noConversion"/>
  </si>
  <si>
    <t>각동 테라스 주변 및 자이안 센터주변 큰 바퀴벌레가 많다며 퇴치 소독 요청</t>
    <phoneticPr fontId="5" type="noConversion"/>
  </si>
  <si>
    <t>B. 102-402 검침원 다녀간 후로 저금통에 있던 60만원 정도의 현금이 없어졌다 함. /검침원을 의심중.--&gt;CCTV조회요청. --&gt;도시가스공사에 검침 일시 확인후 조회 신청 하도록 안내.--&gt;재차 민원--&gt; 경찰에 신고 하도록 안내
C. 117동 차털이범 지갑분실 경찰관 공문서지참 상황실 방문예정(4/6)
--&gt; 경찰관 상황실 방문 영상 다운받아감( 17시이후 문의전화 안옴)</t>
    <phoneticPr fontId="5" type="noConversion"/>
  </si>
  <si>
    <t>화</t>
    <phoneticPr fontId="5" type="noConversion"/>
  </si>
  <si>
    <t>주2</t>
    <phoneticPr fontId="5" type="noConversion"/>
  </si>
  <si>
    <t>07:25</t>
    <phoneticPr fontId="5" type="noConversion"/>
  </si>
  <si>
    <t>상황실</t>
    <phoneticPr fontId="5" type="noConversion"/>
  </si>
  <si>
    <t>134-2 CCTV 블랙아웃</t>
    <phoneticPr fontId="5" type="noConversion"/>
  </si>
  <si>
    <t>erp접수</t>
    <phoneticPr fontId="5" type="noConversion"/>
  </si>
  <si>
    <t>육백근</t>
    <phoneticPr fontId="5" type="noConversion"/>
  </si>
  <si>
    <t>07:50</t>
    <phoneticPr fontId="5" type="noConversion"/>
  </si>
  <si>
    <t>130-1501</t>
    <phoneticPr fontId="5" type="noConversion"/>
  </si>
  <si>
    <t>화재발생</t>
    <phoneticPr fontId="5" type="noConversion"/>
  </si>
  <si>
    <t>홍원표</t>
    <phoneticPr fontId="5" type="noConversion"/>
  </si>
  <si>
    <t>07:52</t>
    <phoneticPr fontId="5" type="noConversion"/>
  </si>
  <si>
    <t>8게이트부근 인도에 카니발차량 인도에 개구리주차</t>
    <phoneticPr fontId="5" type="noConversion"/>
  </si>
  <si>
    <t>장덕재</t>
    <phoneticPr fontId="5" type="noConversion"/>
  </si>
  <si>
    <t>관할초소 대원 출동--&gt;세대 내 음식물 태움</t>
    <phoneticPr fontId="5" type="noConversion"/>
  </si>
  <si>
    <t>관할초소 대원 출동--&gt;해당차량 이동조치 함</t>
    <phoneticPr fontId="5" type="noConversion"/>
  </si>
  <si>
    <t>09:44</t>
    <phoneticPr fontId="5" type="noConversion"/>
  </si>
  <si>
    <t>143-B2</t>
    <phoneticPr fontId="5" type="noConversion"/>
  </si>
  <si>
    <t>143-B2 공동현관문 수리완료</t>
    <phoneticPr fontId="5" type="noConversion"/>
  </si>
  <si>
    <t>기전실 연락 옴</t>
    <phoneticPr fontId="5" type="noConversion"/>
  </si>
  <si>
    <t>생활업무</t>
    <phoneticPr fontId="5" type="noConversion"/>
  </si>
  <si>
    <t>09:45</t>
    <phoneticPr fontId="5" type="noConversion"/>
  </si>
  <si>
    <t>134-2호기</t>
    <phoneticPr fontId="5" type="noConversion"/>
  </si>
  <si>
    <t>107-1502</t>
    <phoneticPr fontId="5" type="noConversion"/>
  </si>
  <si>
    <t>10:33</t>
    <phoneticPr fontId="5" type="noConversion"/>
  </si>
  <si>
    <t>비상 안방 / 해제</t>
    <phoneticPr fontId="5" type="noConversion"/>
  </si>
  <si>
    <t>10:38</t>
    <phoneticPr fontId="5" type="noConversion"/>
  </si>
  <si>
    <t>140동 9층 901호에서 창가에 자전거를 방치-자전거 치워 달라는 민원.</t>
    <phoneticPr fontId="5" type="noConversion"/>
  </si>
  <si>
    <t>최기준</t>
    <phoneticPr fontId="5" type="noConversion"/>
  </si>
  <si>
    <t>IP 통화.초소대원 출동--&gt;입주민 오작동</t>
    <phoneticPr fontId="5" type="noConversion"/>
  </si>
  <si>
    <t>10:54</t>
    <phoneticPr fontId="5" type="noConversion"/>
  </si>
  <si>
    <t>지원센타</t>
    <phoneticPr fontId="5" type="noConversion"/>
  </si>
  <si>
    <t>128-1,2호기 손소독제 교체 요청</t>
    <phoneticPr fontId="5" type="noConversion"/>
  </si>
  <si>
    <t>상황대원 출동하여 교체함</t>
    <phoneticPr fontId="5" type="noConversion"/>
  </si>
  <si>
    <t>아파트피아 측에 A/S신청</t>
    <phoneticPr fontId="5" type="noConversion"/>
  </si>
  <si>
    <t>11:57</t>
    <phoneticPr fontId="5" type="noConversion"/>
  </si>
  <si>
    <t>이주내</t>
    <phoneticPr fontId="5" type="noConversion"/>
  </si>
  <si>
    <t>1초소 대원이 순찰중 번호판을 습득(107동 지하주차장 입구), 차주에게 전달 함</t>
    <phoneticPr fontId="5" type="noConversion"/>
  </si>
  <si>
    <t>124-1302</t>
    <phoneticPr fontId="5" type="noConversion"/>
  </si>
  <si>
    <t>12:22</t>
    <phoneticPr fontId="5" type="noConversion"/>
  </si>
  <si>
    <t>공사소음</t>
    <phoneticPr fontId="5" type="noConversion"/>
  </si>
  <si>
    <t>1501호 공사가 있는건 아는데 점심시간에도 소음이 심하다며 규정시간에만 공사하게 해달라는 요청</t>
    <phoneticPr fontId="5" type="noConversion"/>
  </si>
  <si>
    <t>초소대원 출동하여 공사중지후 13:00 이후 공사하도록 안내</t>
    <phoneticPr fontId="5" type="noConversion"/>
  </si>
  <si>
    <t>13:14</t>
    <phoneticPr fontId="5" type="noConversion"/>
  </si>
  <si>
    <t>오전에 A/S 신청한 134-2호기 수리차 아파트피아에서 방문</t>
    <phoneticPr fontId="5" type="noConversion"/>
  </si>
  <si>
    <t>13:22</t>
    <phoneticPr fontId="5" type="noConversion"/>
  </si>
  <si>
    <t>131-2604</t>
    <phoneticPr fontId="5" type="noConversion"/>
  </si>
  <si>
    <t>비상 홈넷 / 해제</t>
    <phoneticPr fontId="5" type="noConversion"/>
  </si>
  <si>
    <t>13:35</t>
    <phoneticPr fontId="5" type="noConversion"/>
  </si>
  <si>
    <t>기전실</t>
    <phoneticPr fontId="5" type="noConversion"/>
  </si>
  <si>
    <t>차량이동</t>
    <phoneticPr fontId="5" type="noConversion"/>
  </si>
  <si>
    <t>기전실-이우광 기사님-공사 관계로 방문차량 이동요청</t>
    <phoneticPr fontId="5" type="noConversion"/>
  </si>
  <si>
    <t>관할초소 대원 출동--&gt;작업자 오작동</t>
    <phoneticPr fontId="5" type="noConversion"/>
  </si>
  <si>
    <t>차주에게 연락 --&gt; 늦은 오후에 이동하겠다고 함</t>
    <phoneticPr fontId="5" type="noConversion"/>
  </si>
  <si>
    <t>아파트피아 방문 --&gt; 수리 완료</t>
    <phoneticPr fontId="5" type="noConversion"/>
  </si>
  <si>
    <t>108-2902</t>
    <phoneticPr fontId="5" type="noConversion"/>
  </si>
  <si>
    <t>13:45</t>
    <phoneticPr fontId="5" type="noConversion"/>
  </si>
  <si>
    <t>세대 IP통화 --&gt;기기 오작동</t>
    <phoneticPr fontId="5" type="noConversion"/>
  </si>
  <si>
    <t>13:40 수리 완료</t>
    <phoneticPr fontId="5" type="noConversion"/>
  </si>
  <si>
    <t>전일(4/11) 382머3149 차량 앞번호판이 없어졌다는 민원</t>
    <phoneticPr fontId="5" type="noConversion"/>
  </si>
  <si>
    <t>관할초소 대원 출동--&gt;해당 세대 자전거 이동하겠다고 함.</t>
    <phoneticPr fontId="5" type="noConversion"/>
  </si>
  <si>
    <t>14:19</t>
    <phoneticPr fontId="5" type="noConversion"/>
  </si>
  <si>
    <t>126-B2</t>
    <phoneticPr fontId="5" type="noConversion"/>
  </si>
  <si>
    <t>카드 및 숫자 입력안됨</t>
    <phoneticPr fontId="5" type="noConversion"/>
  </si>
  <si>
    <t>14:51</t>
    <phoneticPr fontId="5" type="noConversion"/>
  </si>
  <si>
    <t>133-1504</t>
    <phoneticPr fontId="5" type="noConversion"/>
  </si>
  <si>
    <t>어머니 안부</t>
    <phoneticPr fontId="5" type="noConversion"/>
  </si>
  <si>
    <t>휴대폰으로 수차례 연락하였으나,연락이 되지 않는다며 안부 확인요구</t>
    <phoneticPr fontId="5" type="noConversion"/>
  </si>
  <si>
    <t>세대 IP통화 --&gt;어머니 무탈 확인 후 연락자에게 확인전화 함</t>
    <phoneticPr fontId="5" type="noConversion"/>
  </si>
  <si>
    <t>14:53</t>
    <phoneticPr fontId="5" type="noConversion"/>
  </si>
  <si>
    <t>카드불능 및 숫자판 전원이 꺼져있음</t>
    <phoneticPr fontId="5" type="noConversion"/>
  </si>
  <si>
    <t>123-B1</t>
    <phoneticPr fontId="5" type="noConversion"/>
  </si>
  <si>
    <t>15:00</t>
    <phoneticPr fontId="5" type="noConversion"/>
  </si>
  <si>
    <t>116-M</t>
    <phoneticPr fontId="5" type="noConversion"/>
  </si>
  <si>
    <t>개방된 상태로 방치됨</t>
    <phoneticPr fontId="5" type="noConversion"/>
  </si>
  <si>
    <t xml:space="preserve">관할초소 대원 출동--&gt;개방 스위치 원위치 함 </t>
    <phoneticPr fontId="5" type="noConversion"/>
  </si>
  <si>
    <t>15:25</t>
    <phoneticPr fontId="5" type="noConversion"/>
  </si>
  <si>
    <t>방문입구 인식불량</t>
    <phoneticPr fontId="5" type="noConversion"/>
  </si>
  <si>
    <t>상황실에서 리셋 후 정상작동</t>
    <phoneticPr fontId="5" type="noConversion"/>
  </si>
  <si>
    <t xml:space="preserve">관할초소 대원 출동--&gt; 경비호출 및 키카드 사용가능, 숫자입력 불능 확인.--&gt;ERP등록 </t>
    <phoneticPr fontId="5" type="noConversion"/>
  </si>
  <si>
    <t>관할초소 대원 출동--&gt; 내부센서 작동하나 카드불능 및 숫자판 전원이 꺼져있음 확인--&gt;ERP등록--&gt;기전실 기사 수리 완료</t>
    <phoneticPr fontId="5" type="noConversion"/>
  </si>
  <si>
    <t>16:10</t>
    <phoneticPr fontId="5" type="noConversion"/>
  </si>
  <si>
    <t xml:space="preserve">방송 </t>
    <phoneticPr fontId="5" type="noConversion"/>
  </si>
  <si>
    <t>112동 온수공급 중단안내 방송 요청</t>
    <phoneticPr fontId="5" type="noConversion"/>
  </si>
  <si>
    <t>방송 송출함</t>
    <phoneticPr fontId="5" type="noConversion"/>
  </si>
  <si>
    <t>Ⓑ143-B2 공동현관문 수리완료-&gt;기전실에서 연락옴
Ⓑ134-2호기 E/V, 아파트피아 측에 A/S신청--&gt;아파트피아에서 방문, 수리 완료
Ⓑ전일(4/11)382머3149 차량 앞번호판이 없어졌다는 민원 --&gt;금일(4/12) 1초소 대원이 순찰중 번호판을 습득(107동 지하주차장 입구), 차주에게 전달 함
Ⓑ126-B2 -&gt;상황실 호출 불능(기판에 소리 및 화면 안나옴)</t>
    <phoneticPr fontId="5" type="noConversion"/>
  </si>
  <si>
    <t>야2</t>
    <phoneticPr fontId="5" type="noConversion"/>
  </si>
  <si>
    <t>현대카드 습득하여 1초소 보관중</t>
    <phoneticPr fontId="5" type="noConversion"/>
  </si>
  <si>
    <t>17:26</t>
    <phoneticPr fontId="5" type="noConversion"/>
  </si>
  <si>
    <t>주차단속   11대,  이동주차  0대, 경고장발부 11대</t>
    <phoneticPr fontId="5" type="noConversion"/>
  </si>
  <si>
    <t>19:07</t>
    <phoneticPr fontId="5" type="noConversion"/>
  </si>
  <si>
    <t>122-1001</t>
    <phoneticPr fontId="5" type="noConversion"/>
  </si>
  <si>
    <t>30두1495 모르는 차량 방문한다고 확인해달라는 민원 010-5596-2785 수정 후 피드백요청</t>
    <phoneticPr fontId="5" type="noConversion"/>
  </si>
  <si>
    <t>131,132동</t>
    <phoneticPr fontId="5" type="noConversion"/>
  </si>
  <si>
    <t>19:30</t>
    <phoneticPr fontId="5" type="noConversion"/>
  </si>
  <si>
    <t>8초소</t>
    <phoneticPr fontId="5" type="noConversion"/>
  </si>
  <si>
    <t>133번 144번 가로등 안켜짐 보고</t>
    <phoneticPr fontId="5" type="noConversion"/>
  </si>
  <si>
    <t>122동 입주민</t>
    <phoneticPr fontId="5" type="noConversion"/>
  </si>
  <si>
    <t>010-5419-8443 122동 사평로 뒷편 산책로로 배달오토바이 들어온다며 순찰강화해달라는 민원</t>
    <phoneticPr fontId="5" type="noConversion"/>
  </si>
  <si>
    <t>7초소 대원 출동하여 순찰 요청함</t>
    <phoneticPr fontId="5" type="noConversion"/>
  </si>
  <si>
    <t>erp등록완료</t>
    <phoneticPr fontId="5" type="noConversion"/>
  </si>
  <si>
    <t>20:25</t>
    <phoneticPr fontId="5" type="noConversion"/>
  </si>
  <si>
    <t>20:22</t>
    <phoneticPr fontId="5" type="noConversion"/>
  </si>
  <si>
    <t>순찰요청</t>
    <phoneticPr fontId="5" type="noConversion"/>
  </si>
  <si>
    <t>21:05</t>
    <phoneticPr fontId="5" type="noConversion"/>
  </si>
  <si>
    <t>10초소</t>
    <phoneticPr fontId="5" type="noConversion"/>
  </si>
  <si>
    <t>B/L수정요청</t>
    <phoneticPr fontId="5" type="noConversion"/>
  </si>
  <si>
    <t>138동 앞 횡단보도 182번 가로등 안들어옴 어둡다는 민원</t>
    <phoneticPr fontId="5" type="noConversion"/>
  </si>
  <si>
    <t>21:53</t>
    <phoneticPr fontId="5" type="noConversion"/>
  </si>
  <si>
    <t>가로등점검</t>
    <phoneticPr fontId="5" type="noConversion"/>
  </si>
  <si>
    <t>22:13</t>
    <phoneticPr fontId="5" type="noConversion"/>
  </si>
  <si>
    <t>101-1501</t>
    <phoneticPr fontId="5" type="noConversion"/>
  </si>
  <si>
    <t>가정불화로 112신고함</t>
    <phoneticPr fontId="5" type="noConversion"/>
  </si>
  <si>
    <t>101동 112신고 받고 경찰차 3대 입차함</t>
    <phoneticPr fontId="5" type="noConversion"/>
  </si>
  <si>
    <t>23:04</t>
    <phoneticPr fontId="5" type="noConversion"/>
  </si>
  <si>
    <t>01:27</t>
    <phoneticPr fontId="5" type="noConversion"/>
  </si>
  <si>
    <t>3초소</t>
    <phoneticPr fontId="5" type="noConversion"/>
  </si>
  <si>
    <t>순찰보고</t>
    <phoneticPr fontId="5" type="noConversion"/>
  </si>
  <si>
    <t>106동 옥상문 개방상태로 확인</t>
    <phoneticPr fontId="5" type="noConversion"/>
  </si>
  <si>
    <t>옥상문 닫음</t>
    <phoneticPr fontId="5" type="noConversion"/>
  </si>
  <si>
    <t>03:50</t>
    <phoneticPr fontId="5" type="noConversion"/>
  </si>
  <si>
    <t>128-1 EV</t>
    <phoneticPr fontId="5" type="noConversion"/>
  </si>
  <si>
    <t>손소독제</t>
    <phoneticPr fontId="5" type="noConversion"/>
  </si>
  <si>
    <t>펌프파손 교체요청</t>
    <phoneticPr fontId="5" type="noConversion"/>
  </si>
  <si>
    <t>128-2 EV</t>
    <phoneticPr fontId="5" type="noConversion"/>
  </si>
  <si>
    <t>127-1,2 EV</t>
    <phoneticPr fontId="5" type="noConversion"/>
  </si>
  <si>
    <t>129-1,2 EV</t>
    <phoneticPr fontId="5" type="noConversion"/>
  </si>
  <si>
    <t>130-1,2 EV</t>
    <phoneticPr fontId="5" type="noConversion"/>
  </si>
  <si>
    <t>03:55</t>
    <phoneticPr fontId="5" type="noConversion"/>
  </si>
  <si>
    <t>04:00</t>
    <phoneticPr fontId="5" type="noConversion"/>
  </si>
  <si>
    <t>04:10</t>
    <phoneticPr fontId="5" type="noConversion"/>
  </si>
  <si>
    <t>04:20</t>
    <phoneticPr fontId="5" type="noConversion"/>
  </si>
  <si>
    <t>손소독제 보충요청</t>
    <phoneticPr fontId="5" type="noConversion"/>
  </si>
  <si>
    <t>펌프파손교체 및 보충완료</t>
    <phoneticPr fontId="5" type="noConversion"/>
  </si>
  <si>
    <t>손소독제 보충완료</t>
    <phoneticPr fontId="5" type="noConversion"/>
  </si>
  <si>
    <t>04:30</t>
    <phoneticPr fontId="5" type="noConversion"/>
  </si>
  <si>
    <t>자이안센터 EV</t>
    <phoneticPr fontId="5" type="noConversion"/>
  </si>
  <si>
    <t>102-2901아니고 120-2901 148부1979차량 B/L 해제요청 형님네 방문했다고 함 010-4651-2097</t>
    <phoneticPr fontId="5" type="noConversion"/>
  </si>
  <si>
    <t>C. 에어컨 배수구 누수로 인해 기전실요청에 의해 가동 중단
C. 122-1001 30두1495 4-9에도 입차했었는데 왜 수정안되었고 또 입차하냐고 항의옴
C. A조 7초소 우창래 대원 확진판정
C. C조 하복신청서 작성완료</t>
    <phoneticPr fontId="5" type="noConversion"/>
  </si>
  <si>
    <t>현대카드 카드습득 신고완료 -&gt; 00시이전까지 피드백 없을 경우 카드폐기요청 -&gt; 현대카드 폐기처분함</t>
    <phoneticPr fontId="5" type="noConversion"/>
  </si>
  <si>
    <t>수</t>
    <phoneticPr fontId="5" type="noConversion"/>
  </si>
  <si>
    <t>주1</t>
    <phoneticPr fontId="5" type="noConversion"/>
  </si>
  <si>
    <t>07:58</t>
    <phoneticPr fontId="5" type="noConversion"/>
  </si>
  <si>
    <t>113-B2</t>
    <phoneticPr fontId="5" type="noConversion"/>
  </si>
  <si>
    <t>거수자</t>
    <phoneticPr fontId="5" type="noConversion"/>
  </si>
  <si>
    <t>이종화</t>
    <phoneticPr fontId="5" type="noConversion"/>
  </si>
  <si>
    <t>08:06</t>
    <phoneticPr fontId="5" type="noConversion"/>
  </si>
  <si>
    <t>1게이트</t>
    <phoneticPr fontId="5" type="noConversion"/>
  </si>
  <si>
    <t>관제업무</t>
    <phoneticPr fontId="5" type="noConversion"/>
  </si>
  <si>
    <t>순찰차</t>
    <phoneticPr fontId="5" type="noConversion"/>
  </si>
  <si>
    <t>08:03</t>
    <phoneticPr fontId="5" type="noConversion"/>
  </si>
  <si>
    <t>차주(111-2602) IP 연락 -&gt; 내용전달</t>
    <phoneticPr fontId="5" type="noConversion"/>
  </si>
  <si>
    <t>완료A</t>
    <phoneticPr fontId="5" type="noConversion"/>
  </si>
  <si>
    <t>2초소 정경호 대원 순찰중 111노1279 차량 트렁크문 열림 확인 보고 및 트렁크문 닫음</t>
    <phoneticPr fontId="5" type="noConversion"/>
  </si>
  <si>
    <t>2초소 정경호 대원 출동 -&gt; 특이사항없음</t>
    <phoneticPr fontId="5" type="noConversion"/>
  </si>
  <si>
    <t>거수자있다는 민원</t>
    <phoneticPr fontId="5" type="noConversion"/>
  </si>
  <si>
    <t>08:45</t>
    <phoneticPr fontId="5" type="noConversion"/>
  </si>
  <si>
    <t>118-701</t>
    <phoneticPr fontId="5" type="noConversion"/>
  </si>
  <si>
    <t>08:55</t>
    <phoneticPr fontId="5" type="noConversion"/>
  </si>
  <si>
    <t>127-1F</t>
    <phoneticPr fontId="5" type="noConversion"/>
  </si>
  <si>
    <t>08:58 8초소 출차</t>
    <phoneticPr fontId="5" type="noConversion"/>
  </si>
  <si>
    <t>09:09</t>
    <phoneticPr fontId="5" type="noConversion"/>
  </si>
  <si>
    <t>카드X, 세대호출X (민원인: 127-2202, 010-7345-0120)</t>
    <phoneticPr fontId="5" type="noConversion"/>
  </si>
  <si>
    <t>7초소 대근 이대진 대원 출동 -&gt; 정상작동 확인(2202호는 통신끊긴 세대) -&gt; 민원인에 내용전달</t>
    <phoneticPr fontId="5" type="noConversion"/>
  </si>
  <si>
    <t>09:17</t>
    <phoneticPr fontId="5" type="noConversion"/>
  </si>
  <si>
    <t>131-1301</t>
    <phoneticPr fontId="5" type="noConversion"/>
  </si>
  <si>
    <t>비상_홈넷</t>
    <phoneticPr fontId="5" type="noConversion"/>
  </si>
  <si>
    <t>IP 연락 -&gt; 기기오작동</t>
    <phoneticPr fontId="5" type="noConversion"/>
  </si>
  <si>
    <t>09:22</t>
    <phoneticPr fontId="5" type="noConversion"/>
  </si>
  <si>
    <t>128-1F,B1</t>
    <phoneticPr fontId="5" type="noConversion"/>
  </si>
  <si>
    <t>상황실 박종우 대원 출동 -&gt; 정상작동 완료</t>
    <phoneticPr fontId="5" type="noConversion"/>
  </si>
  <si>
    <t>집행위해 1게이트 입차</t>
    <phoneticPr fontId="5" type="noConversion"/>
  </si>
  <si>
    <t>상황실 확인</t>
    <phoneticPr fontId="5" type="noConversion"/>
  </si>
  <si>
    <t>131-1904</t>
    <phoneticPr fontId="5" type="noConversion"/>
  </si>
  <si>
    <t>모르는 차량(269부7570) 세대 입차</t>
    <phoneticPr fontId="5" type="noConversion"/>
  </si>
  <si>
    <t>09:50</t>
    <phoneticPr fontId="5" type="noConversion"/>
  </si>
  <si>
    <t>115-2호기</t>
    <phoneticPr fontId="5" type="noConversion"/>
  </si>
  <si>
    <t>승강기</t>
    <phoneticPr fontId="5" type="noConversion"/>
  </si>
  <si>
    <t>10:25</t>
    <phoneticPr fontId="5" type="noConversion"/>
  </si>
  <si>
    <t>손목시계를 121동 계단에서 습득</t>
    <phoneticPr fontId="5" type="noConversion"/>
  </si>
  <si>
    <t>5초소 보관중</t>
    <phoneticPr fontId="5" type="noConversion"/>
  </si>
  <si>
    <t>차주(010-4033-5109)와 통화 -&gt; 오배송된 택배 수령 위해 방문 -&gt; 2022년 3월 11일 전출한 전 입주민으로 확인됨 -&gt; 생활지원센터 수정</t>
    <phoneticPr fontId="5" type="noConversion"/>
  </si>
  <si>
    <t>FMLG A/S 접수 -&gt; 디스크 간격조정 -&gt; 정상작동</t>
    <phoneticPr fontId="5" type="noConversion"/>
  </si>
  <si>
    <t>13:04</t>
    <phoneticPr fontId="5" type="noConversion"/>
  </si>
  <si>
    <t>138-1F</t>
    <phoneticPr fontId="5" type="noConversion"/>
  </si>
  <si>
    <t>화재경보</t>
    <phoneticPr fontId="5" type="noConversion"/>
  </si>
  <si>
    <t>3공구 수신기 화재경보 발생</t>
    <phoneticPr fontId="5" type="noConversion"/>
  </si>
  <si>
    <t>이종화</t>
    <phoneticPr fontId="5" type="noConversion"/>
  </si>
  <si>
    <t>13:17</t>
    <phoneticPr fontId="5" type="noConversion"/>
  </si>
  <si>
    <t>8초소</t>
    <phoneticPr fontId="5" type="noConversion"/>
  </si>
  <si>
    <t>입차요청</t>
    <phoneticPr fontId="5" type="noConversion"/>
  </si>
  <si>
    <t>4/14(목) 오전 9:30경 반포자이유치원 외벽청소 차량 2대 8초소 입차 요청(지원센터 금잔디 주임)</t>
    <phoneticPr fontId="5" type="noConversion"/>
  </si>
  <si>
    <t>8초소 내용전달</t>
    <phoneticPr fontId="5" type="noConversion"/>
  </si>
  <si>
    <t>10초소 대근 정찬선 대원 출동 -&gt; 특이사항없음</t>
    <phoneticPr fontId="5" type="noConversion"/>
  </si>
  <si>
    <t>23층에서 덜컥하고 흔들렸다는 민원</t>
    <phoneticPr fontId="5" type="noConversion"/>
  </si>
  <si>
    <t>비둘기 포획위해 소방차 8초소 입차</t>
    <phoneticPr fontId="5" type="noConversion"/>
  </si>
  <si>
    <t>14:13</t>
    <phoneticPr fontId="5" type="noConversion"/>
  </si>
  <si>
    <t>긴급보양</t>
    <phoneticPr fontId="5" type="noConversion"/>
  </si>
  <si>
    <t>완료A</t>
    <phoneticPr fontId="5" type="noConversion"/>
  </si>
  <si>
    <t>137-402</t>
    <phoneticPr fontId="5" type="noConversion"/>
  </si>
  <si>
    <t>137-402 공사(지원센타 요청)</t>
    <phoneticPr fontId="5" type="noConversion"/>
  </si>
  <si>
    <t>14:15</t>
    <phoneticPr fontId="5" type="noConversion"/>
  </si>
  <si>
    <t xml:space="preserve">카드X, 호출X </t>
    <phoneticPr fontId="5" type="noConversion"/>
  </si>
  <si>
    <t>14:42</t>
    <phoneticPr fontId="5" type="noConversion"/>
  </si>
  <si>
    <t>140-2F</t>
    <phoneticPr fontId="5" type="noConversion"/>
  </si>
  <si>
    <t>경보음이 울린다는 민원(민원인: 140-201)</t>
    <phoneticPr fontId="5" type="noConversion"/>
  </si>
  <si>
    <t>10초소 이한우 대원 출동 -&gt; 긴급보양 완료</t>
    <phoneticPr fontId="5" type="noConversion"/>
  </si>
  <si>
    <t>121동</t>
    <phoneticPr fontId="5" type="noConversion"/>
  </si>
  <si>
    <t>133-1,2L 1F</t>
    <phoneticPr fontId="5" type="noConversion"/>
  </si>
  <si>
    <t>A. 에어컨 누수 기전실에서 방문했으나 수리 불가 -&gt; 에어컨(모델명: PNQ2300F9SF) LG A/S(1544-7777) 접수 -&gt; 4/18(월) 15시경 기사 방문 예정 (증상: 열 교환기에서 물이 떨어져 바닥에 고임)
A. 140동 비상계단 B2~4층까지 비정기적 순찰 요망(상습 대변), 특히 새벽시간대 -&gt; 지원팀장 특별지시 사항
A. 137-402 (공사) 긴급보양</t>
    <phoneticPr fontId="5" type="noConversion"/>
  </si>
  <si>
    <t>9초소 허명 대원 출동 -&gt; 특이사항없음</t>
    <phoneticPr fontId="5" type="noConversion"/>
  </si>
  <si>
    <t>9초소 허명 대원 출동 -&gt; 정상작동 확인</t>
    <phoneticPr fontId="5" type="noConversion"/>
  </si>
  <si>
    <t>14:55</t>
    <phoneticPr fontId="5" type="noConversion"/>
  </si>
  <si>
    <t>129-2003</t>
    <phoneticPr fontId="5" type="noConversion"/>
  </si>
  <si>
    <t>IP 연락 -&gt; 입주민 오작동</t>
    <phoneticPr fontId="5" type="noConversion"/>
  </si>
  <si>
    <t>15:26</t>
    <phoneticPr fontId="5" type="noConversion"/>
  </si>
  <si>
    <t>4/14(목) 오전 08:00~08:30 스타렉스(냉동기 세관) 차량 입차 요청(전기과장)</t>
    <phoneticPr fontId="5" type="noConversion"/>
  </si>
  <si>
    <t>15:42</t>
    <phoneticPr fontId="5" type="noConversion"/>
  </si>
  <si>
    <t>베리타스타운</t>
    <phoneticPr fontId="5" type="noConversion"/>
  </si>
  <si>
    <t>상황실 보관</t>
    <phoneticPr fontId="5" type="noConversion"/>
  </si>
  <si>
    <t>우체국 체크카드 습득(권복순)</t>
    <phoneticPr fontId="5" type="noConversion"/>
  </si>
  <si>
    <t>15:51</t>
    <phoneticPr fontId="5" type="noConversion"/>
  </si>
  <si>
    <t>129-1,2호기</t>
    <phoneticPr fontId="5" type="noConversion"/>
  </si>
  <si>
    <t>보충 요청(지원센터 금잔디 주임)</t>
    <phoneticPr fontId="5" type="noConversion"/>
  </si>
  <si>
    <t>상황실 이현석 대원 출동 -&gt; 교체완료</t>
    <phoneticPr fontId="5" type="noConversion"/>
  </si>
  <si>
    <t>C. 에어컨 배수구 누수로 인해 기전실요청에 의해 가동 중단
C. 122-1001 30두1495 4-9에도 입차했었는데 왜 수정안되었고 또 입차하냐고 항의옴-&gt; A. 처리완료
C. A조 7초소 우창래 대원 확진판정
C. C조 하복신청서 작성완료 -&gt; A조 작성완료</t>
    <phoneticPr fontId="5" type="noConversion"/>
  </si>
  <si>
    <t>수</t>
    <phoneticPr fontId="5" type="noConversion"/>
  </si>
  <si>
    <t>야1</t>
    <phoneticPr fontId="5" type="noConversion"/>
  </si>
  <si>
    <t>16:45</t>
    <phoneticPr fontId="5" type="noConversion"/>
  </si>
  <si>
    <t>101-101</t>
    <phoneticPr fontId="5" type="noConversion"/>
  </si>
  <si>
    <t>비상-욕실해제 및 방범/금고</t>
    <phoneticPr fontId="5" type="noConversion"/>
  </si>
  <si>
    <t>16:52</t>
    <phoneticPr fontId="5" type="noConversion"/>
  </si>
  <si>
    <t>140-2501</t>
    <phoneticPr fontId="5" type="noConversion"/>
  </si>
  <si>
    <t>기전실에 통보 후 민원인에게 내용 전달</t>
    <phoneticPr fontId="5" type="noConversion"/>
  </si>
  <si>
    <t>세대 호출이 않됨</t>
    <phoneticPr fontId="5" type="noConversion"/>
  </si>
  <si>
    <t>세대호출</t>
    <phoneticPr fontId="5" type="noConversion"/>
  </si>
  <si>
    <t>17:27</t>
    <phoneticPr fontId="5" type="noConversion"/>
  </si>
  <si>
    <t>122-1703</t>
    <phoneticPr fontId="5" type="noConversion"/>
  </si>
  <si>
    <t>1603호 층간소음 민원 접수</t>
    <phoneticPr fontId="5" type="noConversion"/>
  </si>
  <si>
    <t>19:10</t>
    <phoneticPr fontId="5" type="noConversion"/>
  </si>
  <si>
    <t>3게이트 입구</t>
    <phoneticPr fontId="5" type="noConversion"/>
  </si>
  <si>
    <t>가로등점검</t>
    <phoneticPr fontId="5" type="noConversion"/>
  </si>
  <si>
    <t>3게이트 입구 가로등 점등 불량</t>
    <phoneticPr fontId="5" type="noConversion"/>
  </si>
  <si>
    <t>류정희</t>
    <phoneticPr fontId="5" type="noConversion"/>
  </si>
  <si>
    <t>128-1901</t>
    <phoneticPr fontId="5" type="noConversion"/>
  </si>
  <si>
    <t>19:27</t>
    <phoneticPr fontId="5" type="noConversion"/>
  </si>
  <si>
    <t xml:space="preserve">비상-안방해제 </t>
    <phoneticPr fontId="5" type="noConversion"/>
  </si>
  <si>
    <t>이원식</t>
    <phoneticPr fontId="5" type="noConversion"/>
  </si>
  <si>
    <t>IP폰으로 연락--&gt;입주민 오작동</t>
    <phoneticPr fontId="5" type="noConversion"/>
  </si>
  <si>
    <t>IP폰으로 자제요청--&gt;입주민 자제하신다고 함</t>
    <phoneticPr fontId="5" type="noConversion"/>
  </si>
  <si>
    <t>초소대원 출동 --&gt; 세대 부재중 (기기 오작동으로 사려되어 복귀함)</t>
    <phoneticPr fontId="5" type="noConversion"/>
  </si>
  <si>
    <t>Erp등록완료--&gt;수리 완료</t>
    <phoneticPr fontId="5" type="noConversion"/>
  </si>
  <si>
    <t>20:13</t>
    <phoneticPr fontId="5" type="noConversion"/>
  </si>
  <si>
    <t>131-504</t>
    <phoneticPr fontId="5" type="noConversion"/>
  </si>
  <si>
    <t>20:30</t>
    <phoneticPr fontId="5" type="noConversion"/>
  </si>
  <si>
    <t>전기스위치불량</t>
    <phoneticPr fontId="5" type="noConversion"/>
  </si>
  <si>
    <t>기전팀에 연락하도록 조치 함</t>
    <phoneticPr fontId="5" type="noConversion"/>
  </si>
  <si>
    <t>세대 내 복도 전기스위치 불량</t>
    <phoneticPr fontId="5" type="noConversion"/>
  </si>
  <si>
    <t>143-204</t>
    <phoneticPr fontId="5" type="noConversion"/>
  </si>
  <si>
    <t>비상홈넷</t>
    <phoneticPr fontId="5" type="noConversion"/>
  </si>
  <si>
    <t>20:55</t>
    <phoneticPr fontId="5" type="noConversion"/>
  </si>
  <si>
    <t>IP폰으로 연락--&gt;기기 오작동</t>
    <phoneticPr fontId="5" type="noConversion"/>
  </si>
  <si>
    <t>144-2201</t>
    <phoneticPr fontId="5" type="noConversion"/>
  </si>
  <si>
    <t>2301호 층간소음 민원 접수, 처리결과 통보 해 줄것</t>
    <phoneticPr fontId="5" type="noConversion"/>
  </si>
  <si>
    <t>초소대원 출동, 입주민에게 자제요청--&gt;입주민이 자제한다고 함.민원인에게 결과 통보</t>
    <phoneticPr fontId="5" type="noConversion"/>
  </si>
  <si>
    <t>22:38</t>
    <phoneticPr fontId="5" type="noConversion"/>
  </si>
  <si>
    <t>23:19</t>
    <phoneticPr fontId="5" type="noConversion"/>
  </si>
  <si>
    <t>117-602</t>
    <phoneticPr fontId="5" type="noConversion"/>
  </si>
  <si>
    <t>시설물</t>
    <phoneticPr fontId="5" type="noConversion"/>
  </si>
  <si>
    <t>월패드 사용법 문의 및 소음발생관련 문의</t>
    <phoneticPr fontId="5" type="noConversion"/>
  </si>
  <si>
    <t>23:36</t>
    <phoneticPr fontId="5" type="noConversion"/>
  </si>
  <si>
    <t>117-1802</t>
    <phoneticPr fontId="5" type="noConversion"/>
  </si>
  <si>
    <t>방범/금고</t>
    <phoneticPr fontId="5" type="noConversion"/>
  </si>
  <si>
    <t>23:45</t>
    <phoneticPr fontId="5" type="noConversion"/>
  </si>
  <si>
    <t>111-1802</t>
    <phoneticPr fontId="5" type="noConversion"/>
  </si>
  <si>
    <t>월패드 사용방법 안내</t>
    <phoneticPr fontId="5" type="noConversion"/>
  </si>
  <si>
    <t xml:space="preserve">초소대원 출동 --&gt;기기 오작동 </t>
    <phoneticPr fontId="5" type="noConversion"/>
  </si>
  <si>
    <t>02:15</t>
    <phoneticPr fontId="5" type="noConversion"/>
  </si>
  <si>
    <t>122-2호기</t>
    <phoneticPr fontId="5" type="noConversion"/>
  </si>
  <si>
    <t>E/V고장</t>
    <phoneticPr fontId="5" type="noConversion"/>
  </si>
  <si>
    <t>E/V고장으로 신문배달원 122-2호기에 갇힘사고 발생, 사고자의 신고로 소방대원 출동.</t>
    <phoneticPr fontId="5" type="noConversion"/>
  </si>
  <si>
    <t>상황실 대원 긴급출동 및 FM엘리베이터에 연락 출동 요구--&gt;요 구조자 대피 후 E/V수리 완료(주간 근무자에게 재 점검 의뢰예정) / 사건사고 보고서 참조</t>
    <phoneticPr fontId="5" type="noConversion"/>
  </si>
  <si>
    <t>Ⓑ하복 신청서(A,B,C조 통합본)-&gt;예주 본사로 팩스발송함
ⒷC조 미끄럼주의 안내문 2장 5초소 요청건 --&gt; 안내문 수령 완료
ⒷE/V고장으로 신문 배달원 122-2호기에 갇힘사고 발생--&gt;상황실 대원 긴급출동 및 FM엘리베이터에 연락 출동 요구--&gt;요 구조자 대피 후 E/V수리 완료
Ⓑ122-2호기 정지사고시의 CCTV 판독결과 비상호출 작동불능상태로 소방서에 직접 연락한것으로 사료 됨--&gt;FM엘리베이터에 내용전달</t>
  </si>
  <si>
    <t>Ⓑ하복 신청서(A,B,C조 통합본)-&gt;예주 본사로 팩스발송함
ⒷC조 미끄럼주의 안내문 2장 5초소 요청건 --&gt; 안내문 수령 완료
ⒷE/V고장으로 신문 배달원 122-2호기에 갇힘사고 발생--&gt;상황실 대원 긴급출동 및 FM엘리베이터에 연락 출동 요구--&gt;요 구조자 대피 후 E/V수리 완료
Ⓑ122-2호기 정지사고시의 CCTV 판독결과 비상호출 작동불능상태로 소방서에 직접 연락한것으로 사료 됨--&gt;FM엘리베이터에 내용전달</t>
    <phoneticPr fontId="5" type="noConversion"/>
  </si>
  <si>
    <t>목</t>
    <phoneticPr fontId="5" type="noConversion"/>
  </si>
  <si>
    <t>주2</t>
    <phoneticPr fontId="5" type="noConversion"/>
  </si>
  <si>
    <t>06:30</t>
    <phoneticPr fontId="5" type="noConversion"/>
  </si>
  <si>
    <t>5초소</t>
    <phoneticPr fontId="5" type="noConversion"/>
  </si>
  <si>
    <t>핸드폰 습득</t>
    <phoneticPr fontId="5" type="noConversion"/>
  </si>
  <si>
    <t>07:14</t>
    <phoneticPr fontId="5" type="noConversion"/>
  </si>
  <si>
    <t>순찰 정찬선 대원 출동 -&gt; 정리정돈 완료</t>
    <phoneticPr fontId="5" type="noConversion"/>
  </si>
  <si>
    <t>퀵보드</t>
    <phoneticPr fontId="5" type="noConversion"/>
  </si>
  <si>
    <t>103동옆 출입구</t>
    <phoneticPr fontId="5" type="noConversion"/>
  </si>
  <si>
    <t>퀵보드가 놓여져 있다는 민원</t>
    <phoneticPr fontId="5" type="noConversion"/>
  </si>
  <si>
    <t>08:46</t>
    <phoneticPr fontId="5" type="noConversion"/>
  </si>
  <si>
    <t>106-B1</t>
    <phoneticPr fontId="5" type="noConversion"/>
  </si>
  <si>
    <t>장애인주차구역에 비장애인 차량 주차되어 있다는 민원(민원인: 010-5487-8164)</t>
    <phoneticPr fontId="5" type="noConversion"/>
  </si>
  <si>
    <t>08:53</t>
    <phoneticPr fontId="5" type="noConversion"/>
  </si>
  <si>
    <t>115-2호기</t>
    <phoneticPr fontId="5" type="noConversion"/>
  </si>
  <si>
    <t>승강기</t>
    <phoneticPr fontId="5" type="noConversion"/>
  </si>
  <si>
    <t>승강기 7층에서 잠시 멈춤현상 발생 후 정상작동</t>
    <phoneticPr fontId="5" type="noConversion"/>
  </si>
  <si>
    <t>3초소 원형준 대원 출동 -&gt; 이동주차조치</t>
    <phoneticPr fontId="5" type="noConversion"/>
  </si>
  <si>
    <t>09:31</t>
    <phoneticPr fontId="5" type="noConversion"/>
  </si>
  <si>
    <t>순찰 정찬선 대원 출동 -&gt; (A-1-31) 11모1111(106-1602, 010-9268-1919) 차량 재차 주의 및 이동주차조치</t>
    <phoneticPr fontId="5" type="noConversion"/>
  </si>
  <si>
    <t>10:38</t>
    <phoneticPr fontId="5" type="noConversion"/>
  </si>
  <si>
    <t>10:51</t>
    <phoneticPr fontId="5" type="noConversion"/>
  </si>
  <si>
    <t>분실물</t>
    <phoneticPr fontId="5" type="noConversion"/>
  </si>
  <si>
    <t xml:space="preserve">미화팀 내용전달 </t>
    <phoneticPr fontId="5" type="noConversion"/>
  </si>
  <si>
    <t>11:14</t>
    <phoneticPr fontId="5" type="noConversion"/>
  </si>
  <si>
    <t>121-2801</t>
    <phoneticPr fontId="5" type="noConversion"/>
  </si>
  <si>
    <t>11:22</t>
    <phoneticPr fontId="5" type="noConversion"/>
  </si>
  <si>
    <t>105동</t>
    <phoneticPr fontId="5" type="noConversion"/>
  </si>
  <si>
    <t>105동 지하주차장 화장실에서 회색걸레 분실 (민원인: 010-9539-9663)</t>
    <phoneticPr fontId="5" type="noConversion"/>
  </si>
  <si>
    <t>130동 앞 배달오토바이 들어온다며 순찰강화해달라는 민원(지원센터 금잔디 주임)</t>
    <phoneticPr fontId="5" type="noConversion"/>
  </si>
  <si>
    <t>7초소 대근 이대진 대원 출동 -&gt; 특이사항없음</t>
    <phoneticPr fontId="5" type="noConversion"/>
  </si>
  <si>
    <t>13:57</t>
    <phoneticPr fontId="5" type="noConversion"/>
  </si>
  <si>
    <t>7초소 대근 이대진 대원 출동 -&gt; 정상작동 확인</t>
    <phoneticPr fontId="5" type="noConversion"/>
  </si>
  <si>
    <t>14:17</t>
    <phoneticPr fontId="5" type="noConversion"/>
  </si>
  <si>
    <t>14:30</t>
    <phoneticPr fontId="5" type="noConversion"/>
  </si>
  <si>
    <t xml:space="preserve">3초소 원형준 대원 출동-&gt; 특이사항 없음 </t>
    <phoneticPr fontId="5" type="noConversion"/>
  </si>
  <si>
    <t>CCTV</t>
    <phoneticPr fontId="5" type="noConversion"/>
  </si>
  <si>
    <t>택배배송</t>
    <phoneticPr fontId="5" type="noConversion"/>
  </si>
  <si>
    <t>4/15 주요동선 장면 캡쳐 후 전화 연락 요망(C조)</t>
    <phoneticPr fontId="5" type="noConversion"/>
  </si>
  <si>
    <t>상황실 보관중 -&gt; 분실인 부인(010-4858-9089)과 통화 -&gt; 찾으러올 예정</t>
    <phoneticPr fontId="5" type="noConversion"/>
  </si>
  <si>
    <t>08:46 얘기한 장애인주차구역에 또 다시 차량이 있다는 민원(민원인: 010-5487-8164)</t>
    <phoneticPr fontId="5" type="noConversion"/>
  </si>
  <si>
    <t>14:00경 놀이터 공사차량  8초소 입차 요청(영선과장)</t>
    <phoneticPr fontId="5" type="noConversion"/>
  </si>
  <si>
    <t>카드X, 호출X (민원인: 010-8795-4549)</t>
    <phoneticPr fontId="5" type="noConversion"/>
  </si>
  <si>
    <t>117동 차량털이범 -&gt; 범행전후 이동 동선 및 주요장면 캡쳐 - 특히 아파트 입출입 장면+중간 중요 동선 (서초경찰서 신영식010-9993-0472)</t>
    <phoneticPr fontId="5" type="noConversion"/>
  </si>
  <si>
    <t>109-2호기</t>
    <phoneticPr fontId="5" type="noConversion"/>
  </si>
  <si>
    <t>FMLG 점검 요청 -&gt; 디스크 브레이크 라이닝 교체 -&gt; 정상작동</t>
    <phoneticPr fontId="5" type="noConversion"/>
  </si>
  <si>
    <t>오후 12시경 소형냉장고 배송차량  8초소 입차 요청(지원센터 금잔디 주임)</t>
    <phoneticPr fontId="5" type="noConversion"/>
  </si>
  <si>
    <t>A. 105-1702 전입 - 대리석이상유무확인서  상황실 보관(8초소 내용전달)
A. 주간업무보고 지원센터 제출완료
A. 서초경찰서 : 117동 차량털이범 동선 파악 후 4/15 연락 요청(C조)
A. FMLG 122-2호기 비상호출 및 승강기 점검중 -&gt; 비상호출 안됨(라인문제, 장비노후화로 시간 소요될 예정)
A. C조 윤현석 대원앞 택배 2개 수령</t>
    <phoneticPr fontId="5" type="noConversion"/>
  </si>
  <si>
    <t>109동 2호기 층층마다 누르며 택배 배송(통합택배 혹은 기타택배) -&gt; 층층마다 정지버튼 누르는것 자제요청(지원센터 이주임)</t>
    <phoneticPr fontId="5" type="noConversion"/>
  </si>
  <si>
    <t>14:33</t>
    <phoneticPr fontId="5" type="noConversion"/>
  </si>
  <si>
    <t>주요사건</t>
    <phoneticPr fontId="5" type="noConversion"/>
  </si>
  <si>
    <t>FMLG 122-2호기 비상호출 및 승강기 점검</t>
    <phoneticPr fontId="5" type="noConversion"/>
  </si>
  <si>
    <t>비상호출 안됨(라인문제, 장비노후화로 시간 소요될 예정)</t>
    <phoneticPr fontId="5" type="noConversion"/>
  </si>
  <si>
    <t>야2</t>
    <phoneticPr fontId="5" type="noConversion"/>
  </si>
  <si>
    <t>16:38</t>
    <phoneticPr fontId="5" type="noConversion"/>
  </si>
  <si>
    <t>114-2401</t>
    <phoneticPr fontId="5" type="noConversion"/>
  </si>
  <si>
    <t>17:10</t>
    <phoneticPr fontId="5" type="noConversion"/>
  </si>
  <si>
    <t>관제업무</t>
    <phoneticPr fontId="5" type="noConversion"/>
  </si>
  <si>
    <t>지상입차</t>
    <phoneticPr fontId="5" type="noConversion"/>
  </si>
  <si>
    <t>익일(4/15) 08:00경 자이안센타 냉동기 세관 목적 지상입차 요청 / 설비과장</t>
    <phoneticPr fontId="5" type="noConversion"/>
  </si>
  <si>
    <t>완료B</t>
    <phoneticPr fontId="5" type="noConversion"/>
  </si>
  <si>
    <t>인수인계</t>
    <phoneticPr fontId="5" type="noConversion"/>
  </si>
  <si>
    <t>서광석</t>
    <phoneticPr fontId="5" type="noConversion"/>
  </si>
  <si>
    <t>재활용 운반용 카트 분실(114동 배 놀이터 부근) - CCTV 열람희망</t>
    <phoneticPr fontId="5" type="noConversion"/>
  </si>
  <si>
    <t>상황실 방문 CCTV 열람요청--&gt;상황실 대원 CCTV판독, 분실카트 수거, 입주민에게 직접 전달 (미화원이 폐기물로 오인 수거함)</t>
    <phoneticPr fontId="5" type="noConversion"/>
  </si>
  <si>
    <t>19:06</t>
    <phoneticPr fontId="5" type="noConversion"/>
  </si>
  <si>
    <t>104-1401</t>
    <phoneticPr fontId="5" type="noConversion"/>
  </si>
  <si>
    <t>1501에서 평소 생활소음 심하다함</t>
    <phoneticPr fontId="5" type="noConversion"/>
  </si>
  <si>
    <t>108-1102</t>
    <phoneticPr fontId="5" type="noConversion"/>
  </si>
  <si>
    <t>층간소음이 너무 심하니 방송을 해달라는 요청</t>
    <phoneticPr fontId="5" type="noConversion"/>
  </si>
  <si>
    <t>15:15</t>
    <phoneticPr fontId="5" type="noConversion"/>
  </si>
  <si>
    <t>방송 송출함</t>
    <phoneticPr fontId="5" type="noConversion"/>
  </si>
  <si>
    <t>19:28</t>
    <phoneticPr fontId="5" type="noConversion"/>
  </si>
  <si>
    <t>135-1303</t>
    <phoneticPr fontId="5" type="noConversion"/>
  </si>
  <si>
    <t>관계없는 차량(22오8006) 입차건 문의</t>
    <phoneticPr fontId="5" type="noConversion"/>
  </si>
  <si>
    <t>방문수업 차량으로 확인</t>
    <phoneticPr fontId="5" type="noConversion"/>
  </si>
  <si>
    <t>A. 서초경찰서 : 117동 차량털이범 동선 파악 후 4/15 연락 요청(C조)
A. FMLG 122-2호기 비상호출 및 승강기 점검중 -&gt; 비상호출 안됨(라인문제, 장비노후화로 시간 소요될 예정)</t>
    <phoneticPr fontId="5" type="noConversion"/>
  </si>
  <si>
    <t>20:41</t>
    <phoneticPr fontId="5" type="noConversion"/>
  </si>
  <si>
    <t>136-101</t>
    <phoneticPr fontId="5" type="noConversion"/>
  </si>
  <si>
    <t>관계없는 차량(49마6474) 입차건 문의</t>
    <phoneticPr fontId="5" type="noConversion"/>
  </si>
  <si>
    <t>육백근</t>
    <phoneticPr fontId="5" type="noConversion"/>
  </si>
  <si>
    <t>허위방문 차량으로 판단 됨--&gt;생활지원센터에 보고, 블랙리스트 등록예정</t>
    <phoneticPr fontId="5" type="noConversion"/>
  </si>
  <si>
    <t>22:00</t>
    <phoneticPr fontId="5" type="noConversion"/>
  </si>
  <si>
    <t>조류난입</t>
    <phoneticPr fontId="5" type="noConversion"/>
  </si>
  <si>
    <t>주차장에 새가 난입하여 차량에 흠집을 내고있음</t>
    <phoneticPr fontId="5" type="noConversion"/>
  </si>
  <si>
    <t>초소대원 출동 --&gt; 상황 종료</t>
    <phoneticPr fontId="5" type="noConversion"/>
  </si>
  <si>
    <t>23:04</t>
    <phoneticPr fontId="5" type="noConversion"/>
  </si>
  <si>
    <t>111-2201</t>
    <phoneticPr fontId="5" type="noConversion"/>
  </si>
  <si>
    <t>생활업무</t>
    <phoneticPr fontId="5" type="noConversion"/>
  </si>
  <si>
    <t>보양재설치</t>
    <phoneticPr fontId="5" type="noConversion"/>
  </si>
  <si>
    <t>명일 오전에 전출 예정인데 왜 아직 보양재를 설치하지 않았는가 문의</t>
    <phoneticPr fontId="5" type="noConversion"/>
  </si>
  <si>
    <t>입주민의 불편함을 최소화 하기 위하여 24시 이후에 설치한다고 답변 함</t>
    <phoneticPr fontId="5" type="noConversion"/>
  </si>
  <si>
    <t>106-1903</t>
    <phoneticPr fontId="5" type="noConversion"/>
  </si>
  <si>
    <t>24:01</t>
    <phoneticPr fontId="5" type="noConversion"/>
  </si>
  <si>
    <t>111-1102</t>
    <phoneticPr fontId="5" type="noConversion"/>
  </si>
  <si>
    <t>02:17</t>
    <phoneticPr fontId="5" type="noConversion"/>
  </si>
  <si>
    <t>이주내</t>
    <phoneticPr fontId="5" type="noConversion"/>
  </si>
  <si>
    <t>IP로 불통-&gt;초소대원 출동-&gt;입주민 오작동</t>
    <phoneticPr fontId="5" type="noConversion"/>
  </si>
  <si>
    <t>분쟁세대</t>
    <phoneticPr fontId="5" type="noConversion"/>
  </si>
  <si>
    <t>Ⓑ익일(4/15) 08:00경 자이안센타 냉동기 세관 목적 지상입차 요청 / 설비과장
--&gt; 8초소 내용전달</t>
    <phoneticPr fontId="5" type="noConversion"/>
  </si>
  <si>
    <t>B. 익일(4/15) 08:00경 자이안센타 냉동기 세관 목적 지상입차 요청 / 설비과장
--&gt; 8초소 내용전달
A. 서초경찰서 : 117동 차량털이범 동선 파악 후 4/15 연락 요청(C조)
A. FMLG 122-2호기 비상호출 및 승강기 점검중 -&gt; 비상호출 안됨(라인문제, 장비노후화로 시간 소요될 예정)
B. 1초소 보양재 5초소 121동에서 빌려옴</t>
    <phoneticPr fontId="5" type="noConversion"/>
  </si>
  <si>
    <t>생활지원센터 수정요청 -&gt; 이윤정 경리주임 수정완료</t>
    <phoneticPr fontId="5" type="noConversion"/>
  </si>
  <si>
    <t>30두1495 010-6330-6641 차주확인결과 122-1101 방문차량 수정요청 4월 9일 4월 12일 3건 수정 후 민원인 피드백요청하심 -&gt; 이윤정 경리주임 수정완료 -&gt; 민원인 피드백완료</t>
    <phoneticPr fontId="5" type="noConversion"/>
  </si>
  <si>
    <t>07:54</t>
    <phoneticPr fontId="5" type="noConversion"/>
  </si>
  <si>
    <t>118-1802</t>
    <phoneticPr fontId="5" type="noConversion"/>
  </si>
  <si>
    <t>홈넷</t>
    <phoneticPr fontId="5" type="noConversion"/>
  </si>
  <si>
    <t>안방비상</t>
    <phoneticPr fontId="5" type="noConversion"/>
  </si>
  <si>
    <t>입주민자녀 실수로 확인</t>
    <phoneticPr fontId="5" type="noConversion"/>
  </si>
  <si>
    <t>얘기한 장애인주차구역에 또 다시 차량이 있다는 민원(민원인: 010-5487-8164)</t>
    <phoneticPr fontId="5" type="noConversion"/>
  </si>
  <si>
    <t>09:50</t>
    <phoneticPr fontId="5" type="noConversion"/>
  </si>
  <si>
    <t>106-B1</t>
    <phoneticPr fontId="5" type="noConversion"/>
  </si>
  <si>
    <t>주차단속</t>
    <phoneticPr fontId="5" type="noConversion"/>
  </si>
  <si>
    <t>106-1602 010-9268-1919 차 이동하면 될꺼 아니냐 이야기 함 -&gt; 민원인에게 내용 그대로 전달함 -&gt; 기둥 옆에 주차하고 106동 B1 공동현관문 앞에 주차하는 상습차량 기사로 확인 차주도 내용 알고 있음</t>
    <phoneticPr fontId="5" type="noConversion"/>
  </si>
  <si>
    <t>17층 센서등 교체요청</t>
    <phoneticPr fontId="5" type="noConversion"/>
  </si>
  <si>
    <t>기전실 연락함</t>
    <phoneticPr fontId="5" type="noConversion"/>
  </si>
  <si>
    <t>민원업무</t>
    <phoneticPr fontId="5" type="noConversion"/>
  </si>
  <si>
    <t>센서등교체</t>
    <phoneticPr fontId="5" type="noConversion"/>
  </si>
  <si>
    <t>11:28</t>
    <phoneticPr fontId="5" type="noConversion"/>
  </si>
  <si>
    <t>135-2301</t>
    <phoneticPr fontId="5" type="noConversion"/>
  </si>
  <si>
    <t>11:33</t>
    <phoneticPr fontId="5" type="noConversion"/>
  </si>
  <si>
    <t>입주민실수로 확인</t>
    <phoneticPr fontId="5" type="noConversion"/>
  </si>
  <si>
    <t>09:00</t>
    <phoneticPr fontId="5" type="noConversion"/>
  </si>
  <si>
    <t>순찰보고</t>
    <phoneticPr fontId="5" type="noConversion"/>
  </si>
  <si>
    <t>상황실</t>
    <phoneticPr fontId="5" type="noConversion"/>
  </si>
  <si>
    <t xml:space="preserve">132-2003 중문설치 2~3시간 소요 </t>
    <phoneticPr fontId="5" type="noConversion"/>
  </si>
  <si>
    <t>해당초소 내용전달완료</t>
    <phoneticPr fontId="5" type="noConversion"/>
  </si>
  <si>
    <t>119-2503</t>
    <phoneticPr fontId="5" type="noConversion"/>
  </si>
  <si>
    <t>12:45</t>
    <phoneticPr fontId="5" type="noConversion"/>
  </si>
  <si>
    <t>층간소음</t>
    <phoneticPr fontId="5" type="noConversion"/>
  </si>
  <si>
    <t>공사소음 심하다며 식사가 불가능하다는 민원</t>
    <phoneticPr fontId="5" type="noConversion"/>
  </si>
  <si>
    <t>6초소 대원 출동 -&gt; 30분간 중단 후 진행하기로 함</t>
    <phoneticPr fontId="5" type="noConversion"/>
  </si>
  <si>
    <t>4초소</t>
    <phoneticPr fontId="5" type="noConversion"/>
  </si>
  <si>
    <t>3초소 원종엄 대원 4초소 청소실시 책상정리 및 바닥청소</t>
    <phoneticPr fontId="5" type="noConversion"/>
  </si>
  <si>
    <t>14:06</t>
    <phoneticPr fontId="5" type="noConversion"/>
  </si>
  <si>
    <t>청소실시</t>
    <phoneticPr fontId="5" type="noConversion"/>
  </si>
  <si>
    <t>13:30</t>
    <phoneticPr fontId="5" type="noConversion"/>
  </si>
  <si>
    <t>LG에어컨기사 상황실 방문</t>
    <phoneticPr fontId="5" type="noConversion"/>
  </si>
  <si>
    <t>관제업무</t>
    <phoneticPr fontId="5" type="noConversion"/>
  </si>
  <si>
    <t>생활업무</t>
    <phoneticPr fontId="5" type="noConversion"/>
  </si>
  <si>
    <t>LG에어컨</t>
    <phoneticPr fontId="5" type="noConversion"/>
  </si>
  <si>
    <t>비용발생 기전실 전기과장 정정훈과장 및 경리과장 이은임과장 내용전달완료</t>
    <phoneticPr fontId="5" type="noConversion"/>
  </si>
  <si>
    <t>14:27</t>
    <phoneticPr fontId="5" type="noConversion"/>
  </si>
  <si>
    <t>113-602</t>
    <phoneticPr fontId="5" type="noConversion"/>
  </si>
  <si>
    <t>분실물</t>
    <phoneticPr fontId="5" type="noConversion"/>
  </si>
  <si>
    <t>14:36 청소완료</t>
    <phoneticPr fontId="5" type="noConversion"/>
  </si>
  <si>
    <t>122-2 EV</t>
    <phoneticPr fontId="5" type="noConversion"/>
  </si>
  <si>
    <t>EV 점검중</t>
    <phoneticPr fontId="5" type="noConversion"/>
  </si>
  <si>
    <t>14:40</t>
    <phoneticPr fontId="5" type="noConversion"/>
  </si>
  <si>
    <t>보양재 철거 점검 이후 진행하라고 함</t>
    <phoneticPr fontId="5" type="noConversion"/>
  </si>
  <si>
    <t>FMLG 직원 EV 점검중</t>
    <phoneticPr fontId="5" type="noConversion"/>
  </si>
  <si>
    <t>바바리9살 베이지색 010-5508-5848 배놀이터 14일 14:50 CCTV열람요청</t>
    <phoneticPr fontId="5" type="noConversion"/>
  </si>
  <si>
    <t>주차단속    9대,  이동주차  대, 경고장발부  9대</t>
    <phoneticPr fontId="5" type="noConversion"/>
  </si>
  <si>
    <t>주차단속    4대,  이동주차  대, 경고장발부  4대</t>
    <phoneticPr fontId="5" type="noConversion"/>
  </si>
  <si>
    <t>C. 택배기사 010-9321-4857 107동으로 냉장배송 -&gt; 101동 오배송된거 있는지 확인해달라는 기사요청건
C. 에어컨 AS접수 직접할 경우 에어컨기사 올 때 기전실 들렸다가 방문해달라고 안내할 것
C. 10초소 아이폰 습득물 분실도난등록되어서 고속터미널역 치안센터 습득물신고예정</t>
    <phoneticPr fontId="5" type="noConversion"/>
  </si>
  <si>
    <t>16:18</t>
    <phoneticPr fontId="5" type="noConversion"/>
  </si>
  <si>
    <t>115-1,2 EV</t>
    <phoneticPr fontId="5" type="noConversion"/>
  </si>
  <si>
    <t>손소독제</t>
    <phoneticPr fontId="5" type="noConversion"/>
  </si>
  <si>
    <t>손소독제 보충요청 생활지원센터 금잔디 서무주임 요청건</t>
    <phoneticPr fontId="5" type="noConversion"/>
  </si>
  <si>
    <t>A조 인수인계</t>
    <phoneticPr fontId="5" type="noConversion"/>
  </si>
  <si>
    <t>16:30</t>
    <phoneticPr fontId="5" type="noConversion"/>
  </si>
  <si>
    <t>이종화</t>
    <phoneticPr fontId="5" type="noConversion"/>
  </si>
  <si>
    <t>금</t>
    <phoneticPr fontId="5" type="noConversion"/>
  </si>
  <si>
    <t>야1</t>
    <phoneticPr fontId="5" type="noConversion"/>
  </si>
  <si>
    <t>완료A</t>
    <phoneticPr fontId="5" type="noConversion"/>
  </si>
  <si>
    <t>8초소 내용전달</t>
    <phoneticPr fontId="5" type="noConversion"/>
  </si>
  <si>
    <t>113동</t>
    <phoneticPr fontId="5" type="noConversion"/>
  </si>
  <si>
    <t>상황실 보관 -&gt; 어머님(111-1501, 010-5273-1301)과 통화 -&gt; 찾으러온다고 함</t>
    <phoneticPr fontId="5" type="noConversion"/>
  </si>
  <si>
    <t>지원센터</t>
    <phoneticPr fontId="5" type="noConversion"/>
  </si>
  <si>
    <t>다음주 월요일(4/18) 08:00경 자이안센타 냉동기 세관 목적 지상입차 요청(설비과장)</t>
    <phoneticPr fontId="5" type="noConversion"/>
  </si>
  <si>
    <t>111-B1</t>
    <phoneticPr fontId="5" type="noConversion"/>
  </si>
  <si>
    <t>17:04</t>
    <phoneticPr fontId="5" type="noConversion"/>
  </si>
  <si>
    <t>131-504</t>
    <phoneticPr fontId="5" type="noConversion"/>
  </si>
  <si>
    <t>비상_안방</t>
    <phoneticPr fontId="5" type="noConversion"/>
  </si>
  <si>
    <t>IP 연락 -&gt; 입주민 오작동</t>
    <phoneticPr fontId="5" type="noConversion"/>
  </si>
  <si>
    <t>17:18</t>
    <phoneticPr fontId="5" type="noConversion"/>
  </si>
  <si>
    <t>117-2호기</t>
    <phoneticPr fontId="5" type="noConversion"/>
  </si>
  <si>
    <t>승강기</t>
    <phoneticPr fontId="5" type="noConversion"/>
  </si>
  <si>
    <t>2층에서 잠시 멈춤현상 발생</t>
    <phoneticPr fontId="5" type="noConversion"/>
  </si>
  <si>
    <t>B. 익일(4/15) 08:00경 자이안센타 냉동기 세관 목적 지상입차 요청 / 설비과장
--&gt; 8초소 내용전달
A. 서초경찰서 : 117동 차량털이범 동선 파악 후 4/15 연락 요청(C조)
A. FMLG 122-2호기 비상호출 및 승강기 점검중 -&gt; 비상호출 안됨(라인문제, 장비노후화로 시간 소요될 예정)
B. 1초소 보양재 5초소 121동에서 빌려옴
C. 택배기사 010-9321-4857 107동으로 냉장배송 -&gt; 101동 오배송된거 있는지 확인해달라는 기사요청건
C. 에어컨 AS접수 직접할 경우 에어컨기사 올 때 기전실 들렸다가 방문해달라고 안내할 것
C. 10초소 아이폰 습득물 분실도난등록되어서 고속터미널역 치안센터 습득물신고 접수함</t>
    <phoneticPr fontId="5" type="noConversion"/>
  </si>
  <si>
    <t>상황실 박종우 대원 출동 -&gt; 리셋후 카드,호출 정상확인 -&gt; 로비폰 안내멘트 안나오고, 호출버튼 잘 안눌림 -&gt; ERP 등록 -&gt; 기전실 연락 -&gt; A/S 신청한다고 함</t>
    <phoneticPr fontId="5" type="noConversion"/>
  </si>
  <si>
    <t>17:50</t>
    <phoneticPr fontId="5" type="noConversion"/>
  </si>
  <si>
    <t>순찰차</t>
    <phoneticPr fontId="5" type="noConversion"/>
  </si>
  <si>
    <t>17:51</t>
    <phoneticPr fontId="5" type="noConversion"/>
  </si>
  <si>
    <t>보충 요청(지원센터)</t>
    <phoneticPr fontId="5" type="noConversion"/>
  </si>
  <si>
    <t>상황실 확인</t>
    <phoneticPr fontId="5" type="noConversion"/>
  </si>
  <si>
    <t>FMLG 점검 요청 -&gt; 문틈사이 이물질 제거 -&gt; 정상작동</t>
    <phoneticPr fontId="5" type="noConversion"/>
  </si>
  <si>
    <t>17:57</t>
    <phoneticPr fontId="5" type="noConversion"/>
  </si>
  <si>
    <t>17:58</t>
    <phoneticPr fontId="5" type="noConversion"/>
  </si>
  <si>
    <t>108-501</t>
    <phoneticPr fontId="5" type="noConversion"/>
  </si>
  <si>
    <t>월패드</t>
    <phoneticPr fontId="5" type="noConversion"/>
  </si>
  <si>
    <t>공동현관문에서 세대호출시 문열림 안됨 현상</t>
    <phoneticPr fontId="5" type="noConversion"/>
  </si>
  <si>
    <t>107-1002</t>
    <phoneticPr fontId="5" type="noConversion"/>
  </si>
  <si>
    <t>18:10</t>
    <phoneticPr fontId="5" type="noConversion"/>
  </si>
  <si>
    <t>136-B2</t>
    <phoneticPr fontId="5" type="noConversion"/>
  </si>
  <si>
    <t>까치 퇴치 요청</t>
    <phoneticPr fontId="5" type="noConversion"/>
  </si>
  <si>
    <t>상황실 이현석 대원 출동 -&gt; 보충 완료</t>
    <phoneticPr fontId="5" type="noConversion"/>
  </si>
  <si>
    <t>까치</t>
    <phoneticPr fontId="5" type="noConversion"/>
  </si>
  <si>
    <t>보관물</t>
    <phoneticPr fontId="5" type="noConversion"/>
  </si>
  <si>
    <t>18:28</t>
    <phoneticPr fontId="5" type="noConversion"/>
  </si>
  <si>
    <t>기전실 내용전달</t>
    <phoneticPr fontId="5" type="noConversion"/>
  </si>
  <si>
    <t>사설구급차 1게이트 입차</t>
    <phoneticPr fontId="5" type="noConversion"/>
  </si>
  <si>
    <t>101-1501</t>
    <phoneticPr fontId="5" type="noConversion"/>
  </si>
  <si>
    <t>상황실 이현석 대원 출동 -&gt; 특이사항없음</t>
    <phoneticPr fontId="5" type="noConversion"/>
  </si>
  <si>
    <t>3/10경 3초소에 맡긴 물건(자습서) 수령 요청(민원인: 010-3111-8194)</t>
    <phoneticPr fontId="5" type="noConversion"/>
  </si>
  <si>
    <t>3초소 물건있는지 확인 -&gt; 3초소로 안내해 드림</t>
    <phoneticPr fontId="5" type="noConversion"/>
  </si>
  <si>
    <t>어르신 이송하여 18:55 출차</t>
    <phoneticPr fontId="5" type="noConversion"/>
  </si>
  <si>
    <t>19:08</t>
    <phoneticPr fontId="5" type="noConversion"/>
  </si>
  <si>
    <t>자이안센터</t>
    <phoneticPr fontId="5" type="noConversion"/>
  </si>
  <si>
    <t>19:23</t>
    <phoneticPr fontId="5" type="noConversion"/>
  </si>
  <si>
    <t>19:27</t>
    <phoneticPr fontId="5" type="noConversion"/>
  </si>
  <si>
    <t>121-2703</t>
    <phoneticPr fontId="5" type="noConversion"/>
  </si>
  <si>
    <t>139-501</t>
    <phoneticPr fontId="5" type="noConversion"/>
  </si>
  <si>
    <t>19:54</t>
    <phoneticPr fontId="5" type="noConversion"/>
  </si>
  <si>
    <t>109-2602</t>
    <phoneticPr fontId="5" type="noConversion"/>
  </si>
  <si>
    <t>승강기예약</t>
    <phoneticPr fontId="5" type="noConversion"/>
  </si>
  <si>
    <t>내일(4/16) 승강기예약 되어있는지 확인 민원(민원인: 010-6323-2032)</t>
    <phoneticPr fontId="5" type="noConversion"/>
  </si>
  <si>
    <t>19:58</t>
    <phoneticPr fontId="5" type="noConversion"/>
  </si>
  <si>
    <t>1번게이트 주민출입구쪽 3번째 벽등 고장</t>
    <phoneticPr fontId="5" type="noConversion"/>
  </si>
  <si>
    <t>1게이트</t>
    <phoneticPr fontId="5" type="noConversion"/>
  </si>
  <si>
    <t>벽등</t>
    <phoneticPr fontId="5" type="noConversion"/>
  </si>
  <si>
    <t>ERP 등록 -&gt; 기전실 연락</t>
    <phoneticPr fontId="5" type="noConversion"/>
  </si>
  <si>
    <t>22:22</t>
    <phoneticPr fontId="5" type="noConversion"/>
  </si>
  <si>
    <t>138-502</t>
    <phoneticPr fontId="5" type="noConversion"/>
  </si>
  <si>
    <t>이현석</t>
  </si>
  <si>
    <t>CCTV</t>
    <phoneticPr fontId="5" type="noConversion"/>
  </si>
  <si>
    <t>헬스장에서 휴대폰 분실로 CCTV 열람 요청</t>
    <phoneticPr fontId="5" type="noConversion"/>
  </si>
  <si>
    <t>CCTV열람후 위치확인 -&gt; 헬스장에서 배사서 휴대폰 찾아서 민원인에게 전달</t>
    <phoneticPr fontId="5" type="noConversion"/>
  </si>
  <si>
    <t>00:40</t>
    <phoneticPr fontId="5" type="noConversion"/>
  </si>
  <si>
    <t>132-1402</t>
    <phoneticPr fontId="5" type="noConversion"/>
  </si>
  <si>
    <t>16:40</t>
    <phoneticPr fontId="5" type="noConversion"/>
  </si>
  <si>
    <t>16:32</t>
    <phoneticPr fontId="5" type="noConversion"/>
  </si>
  <si>
    <t>115-1,2호기</t>
    <phoneticPr fontId="5" type="noConversion"/>
  </si>
  <si>
    <t>보충요청 인수인계</t>
    <phoneticPr fontId="5" type="noConversion"/>
  </si>
  <si>
    <t>보충완료</t>
    <phoneticPr fontId="5" type="noConversion"/>
  </si>
  <si>
    <t>16일자 승강기 사용 현황표 확인하여 예약되어있다고 안내해 드림</t>
    <phoneticPr fontId="5" type="noConversion"/>
  </si>
  <si>
    <t>01:30</t>
    <phoneticPr fontId="5" type="noConversion"/>
  </si>
  <si>
    <t>7초소 대근 이대진 대원, 9초소 허명 대원 출동 -&gt; 특이사항없음 -&gt; CCTV 확인결과 취한 132동 입주자가 동을 잘못 찾은 것으로 추정됨</t>
    <phoneticPr fontId="5" type="noConversion"/>
  </si>
  <si>
    <t>133-22F</t>
    <phoneticPr fontId="5" type="noConversion"/>
  </si>
  <si>
    <t>03:49</t>
    <phoneticPr fontId="5" type="noConversion"/>
  </si>
  <si>
    <t>마트앞 횡단보도위에 차량이 주차되어 있다는 민원(민원인: 010-5242-7527)</t>
    <phoneticPr fontId="5" type="noConversion"/>
  </si>
  <si>
    <t>로비폰 고장 민원(민원인: 010-9596-0514 및 보안이사)</t>
    <phoneticPr fontId="5" type="noConversion"/>
  </si>
  <si>
    <t>배놀이터에서 분홍색 휴대폰 및 출입카드 습득</t>
    <phoneticPr fontId="5" type="noConversion"/>
  </si>
  <si>
    <t>A. 분수대 대리석 보수작업 -&gt; 토,일요일(4/16~17)도 작업
A. 다음주 월요일(4/18) 08:00경 자이안센타 냉동기 세관 목적 지상입차 요청(설비과장) -&gt; 8초소 내용전달
A. 4/17(일) 19:30 도시가스 계량기 교체 안내방송
A. 109-2602 인테리어 공사 4/11 마감 되었으나 B2 보양재 제거안함-&gt; 주간조(C조) 인테리어 회사 연락해서 보양재 철거요청 요망
A. 130-2703 105보4501스크래치 관련 자료 - 한화컴퓨터 A조 폴더 저장완료
A. 월요일 23:30 사서 있는지 확인요망(익일 01:00 퇴근) -&gt; 배정희 사서 요청</t>
    <phoneticPr fontId="5" type="noConversion"/>
  </si>
  <si>
    <t>A. 서초경찰서 : 117동 차량털이범 동선 파악 후 4/15 연락 요청(C조)
A. FMLG 122-2호기 비상호출 및 승강기 점검중 -&gt; 비상호출 안됨(라인문제, 장비노후화로 시간 소요될 예정)
C. 에어컨 AS접수 직접할 경우 에어컨기사 올 때 기전실 들렸다가 방문해달라고 안내할 것
C. 10초소 아이폰 습득물 분실도난등록되어서 고속터미널역 치안센터 습득물신고 접수함</t>
    <phoneticPr fontId="5" type="noConversion"/>
  </si>
  <si>
    <t>08:14</t>
    <phoneticPr fontId="5" type="noConversion"/>
  </si>
  <si>
    <t>122-1902</t>
    <phoneticPr fontId="5" type="noConversion"/>
  </si>
  <si>
    <t>윤현석</t>
    <phoneticPr fontId="5" type="noConversion"/>
  </si>
  <si>
    <t>완료C</t>
    <phoneticPr fontId="5" type="noConversion"/>
  </si>
  <si>
    <t>윗층 쿵쿵거려서 매번 아침에 깨는데 아랫층도 사람 사는 곳이라며 조심스럽게 걸어달라고 내용전달해달라는 층간소음 민원</t>
    <phoneticPr fontId="5" type="noConversion"/>
  </si>
  <si>
    <t>2002호 IP통화하였으나 응답없음</t>
    <phoneticPr fontId="5" type="noConversion"/>
  </si>
  <si>
    <t>119-B2</t>
    <phoneticPr fontId="5" type="noConversion"/>
  </si>
  <si>
    <t>09:34</t>
    <phoneticPr fontId="5" type="noConversion"/>
  </si>
  <si>
    <t>전기차량아닌 일반차량 주차로 이동조치해달라는 민원 혼다차량 010-8233-3899</t>
    <phoneticPr fontId="5" type="noConversion"/>
  </si>
  <si>
    <t>117-B1 소렌토차량 뒷트렁크 열려 있다는 민원</t>
    <phoneticPr fontId="5" type="noConversion"/>
  </si>
  <si>
    <t>117동 입주민</t>
    <phoneticPr fontId="5" type="noConversion"/>
  </si>
  <si>
    <t>09:35</t>
    <phoneticPr fontId="5" type="noConversion"/>
  </si>
  <si>
    <t>차량이동</t>
    <phoneticPr fontId="5" type="noConversion"/>
  </si>
  <si>
    <t>트렁크요청</t>
    <phoneticPr fontId="5" type="noConversion"/>
  </si>
  <si>
    <t>6초소 대원 출동 -&gt; 56구7290 차량으로 확인 트렁크 닫음</t>
    <phoneticPr fontId="5" type="noConversion"/>
  </si>
  <si>
    <t>6초소 대원 출동 -&gt; 35다4291 이동조치완료</t>
    <phoneticPr fontId="5" type="noConversion"/>
  </si>
  <si>
    <t>주차단속     15대,  이동주차  1대, 경고장발부   14대</t>
    <phoneticPr fontId="5" type="noConversion"/>
  </si>
  <si>
    <t>101-1호기 승강기에 손소독제 없음</t>
    <phoneticPr fontId="5" type="noConversion"/>
  </si>
  <si>
    <t>11:57</t>
    <phoneticPr fontId="5" type="noConversion"/>
  </si>
  <si>
    <t>117-1802호</t>
    <phoneticPr fontId="5" type="noConversion"/>
  </si>
  <si>
    <t>홈넷</t>
    <phoneticPr fontId="5" type="noConversion"/>
  </si>
  <si>
    <t>117-1802호 금고비상알람</t>
    <phoneticPr fontId="5" type="noConversion"/>
  </si>
  <si>
    <t>10:00</t>
    <phoneticPr fontId="5" type="noConversion"/>
  </si>
  <si>
    <t>11:00</t>
    <phoneticPr fontId="5" type="noConversion"/>
  </si>
  <si>
    <t>101-1 EV</t>
    <phoneticPr fontId="5" type="noConversion"/>
  </si>
  <si>
    <t>12:30</t>
    <phoneticPr fontId="5" type="noConversion"/>
  </si>
  <si>
    <t>9초소</t>
    <phoneticPr fontId="5" type="noConversion"/>
  </si>
  <si>
    <t>습득물</t>
    <phoneticPr fontId="5" type="noConversion"/>
  </si>
  <si>
    <t xml:space="preserve">이한아름 카드지갑 습득물 9초소 보관중 </t>
    <phoneticPr fontId="5" type="noConversion"/>
  </si>
  <si>
    <t>5초소</t>
    <phoneticPr fontId="5" type="noConversion"/>
  </si>
  <si>
    <t>12:58</t>
    <phoneticPr fontId="5" type="noConversion"/>
  </si>
  <si>
    <t xml:space="preserve">111-1201 세대키 교통카드 5초소 택시기사 전달받음 </t>
    <phoneticPr fontId="5" type="noConversion"/>
  </si>
  <si>
    <t>입주민께 세대키 교통카드 전달완료</t>
    <phoneticPr fontId="5" type="noConversion"/>
  </si>
  <si>
    <t>115-102</t>
    <phoneticPr fontId="5" type="noConversion"/>
  </si>
  <si>
    <t>13:17</t>
    <phoneticPr fontId="5" type="noConversion"/>
  </si>
  <si>
    <t>010-9174-6115 문자발송 9초소 보관중안내 찾아가시라 안내함 -&gt; 찾아감</t>
    <phoneticPr fontId="5" type="noConversion"/>
  </si>
  <si>
    <t xml:space="preserve">습득시 연락드린다고 안내함 -&gt; 타동 가사도우미 습득 상황실 갖고 옴 -&gt; 입주민께서 찾아감 </t>
    <phoneticPr fontId="5" type="noConversion"/>
  </si>
  <si>
    <t>습득시 연락드린다고 안내함 -&gt; 타동 가사도우미 습득 상황실 갖고 옴 -&gt; 입주민께서 찾아감</t>
    <phoneticPr fontId="5" type="noConversion"/>
  </si>
  <si>
    <t>13:20</t>
    <phoneticPr fontId="5" type="noConversion"/>
  </si>
  <si>
    <t>121-902 수업차량으로 확인 및 생활지원센터 수정요청안내함</t>
    <phoneticPr fontId="5" type="noConversion"/>
  </si>
  <si>
    <t>인수인계</t>
    <phoneticPr fontId="5" type="noConversion"/>
  </si>
  <si>
    <t>57수2925 모르는차량 입차하여 확인요청 010-3066-7774 피드백요청</t>
    <phoneticPr fontId="5" type="noConversion"/>
  </si>
  <si>
    <t>143-1 EV</t>
    <phoneticPr fontId="5" type="noConversion"/>
  </si>
  <si>
    <t>펌프고장으로 교체요청</t>
    <phoneticPr fontId="5" type="noConversion"/>
  </si>
  <si>
    <t>13:25</t>
    <phoneticPr fontId="5" type="noConversion"/>
  </si>
  <si>
    <t>주차단속      5대,  이동주차   대, 경고장발부   5대</t>
    <phoneticPr fontId="5" type="noConversion"/>
  </si>
  <si>
    <t>15:05</t>
    <phoneticPr fontId="5" type="noConversion"/>
  </si>
  <si>
    <t>입주민</t>
    <phoneticPr fontId="5" type="noConversion"/>
  </si>
  <si>
    <t>요청사항</t>
    <phoneticPr fontId="5" type="noConversion"/>
  </si>
  <si>
    <t>악어놀이터 그네 고장으로 인해 임시조치라도 해달라고 위험하다고 항의옴</t>
    <phoneticPr fontId="5" type="noConversion"/>
  </si>
  <si>
    <t>erp등록되어 있는 상태 -&gt; 상황실대원 임시조치 출동함</t>
    <phoneticPr fontId="5" type="noConversion"/>
  </si>
  <si>
    <t>손소독제 펌프교체완료</t>
    <phoneticPr fontId="5" type="noConversion"/>
  </si>
  <si>
    <t>주차단속      2대,  이동주차   대, 경고장발부   2대</t>
    <phoneticPr fontId="5" type="noConversion"/>
  </si>
  <si>
    <t>15:32</t>
    <phoneticPr fontId="5" type="noConversion"/>
  </si>
  <si>
    <t>112-1602</t>
    <phoneticPr fontId="5" type="noConversion"/>
  </si>
  <si>
    <t>수학수업차량으로 확인 -&gt; 피드백완료</t>
    <phoneticPr fontId="5" type="noConversion"/>
  </si>
  <si>
    <t>55더9089차량 모르는 차량 입차하여 확인요청</t>
    <phoneticPr fontId="5" type="noConversion"/>
  </si>
  <si>
    <r>
      <t xml:space="preserve">A. 분수대 대리석 보수작업 -&gt; 토,일요일(4/16~17)도 작업
A. 다음주 월요일(4/18) 08:00경 자이안센타 냉동기 세관 목적 지상입차 요청(설비과장) -&gt; 8초소 내용전달
A. 4/17(일) 19:30 도시가스 계량기 교체 안내방송
A. 109-2602 인테리어 공사 4/11 마감 되었으나 B2 보양재 제거안함-&gt; 주간조(C조) 인테리어 회사 연락해서 보양재 철거요청 요망 -&gt; </t>
    </r>
    <r>
      <rPr>
        <b/>
        <sz val="10"/>
        <rFont val="맑은 고딕"/>
        <family val="3"/>
        <charset val="129"/>
        <scheme val="minor"/>
      </rPr>
      <t>C. 4/18일 쓰레기들 정리하면서 인테리어보양재 철거예정</t>
    </r>
    <r>
      <rPr>
        <sz val="10"/>
        <rFont val="맑은 고딕"/>
        <family val="3"/>
        <charset val="129"/>
        <scheme val="minor"/>
      </rPr>
      <t xml:space="preserve">
A. 130-2703 105보4501스크래치 관련 자료 - 한화컴퓨터 A조 폴더 저장완료
A. 월요일 23:30 사서 있는지 확인요망(익일 01:00 퇴근) -&gt; 배정희 사서 요청</t>
    </r>
    <phoneticPr fontId="5" type="noConversion"/>
  </si>
  <si>
    <t>140-2304</t>
    <phoneticPr fontId="5" type="noConversion"/>
  </si>
  <si>
    <t>도어락문의</t>
    <phoneticPr fontId="5" type="noConversion"/>
  </si>
  <si>
    <t>방범알람해제방법 문의</t>
    <phoneticPr fontId="5" type="noConversion"/>
  </si>
  <si>
    <t>도어락 커버 열고 비번누른뒤 커버 닫으면 방범해제된다고 안내함</t>
    <phoneticPr fontId="5" type="noConversion"/>
  </si>
  <si>
    <t>토</t>
    <phoneticPr fontId="5" type="noConversion"/>
  </si>
  <si>
    <t>야2</t>
    <phoneticPr fontId="5" type="noConversion"/>
  </si>
  <si>
    <t>16:34</t>
    <phoneticPr fontId="5" type="noConversion"/>
  </si>
  <si>
    <t>112-1203</t>
    <phoneticPr fontId="5" type="noConversion"/>
  </si>
  <si>
    <t>안방으로 담배냄새가 유입된다는 민원(민원인: 010-4222-1754)</t>
    <phoneticPr fontId="5" type="noConversion"/>
  </si>
  <si>
    <t>방송완료</t>
    <phoneticPr fontId="5" type="noConversion"/>
  </si>
  <si>
    <t>17:02</t>
    <phoneticPr fontId="5" type="noConversion"/>
  </si>
  <si>
    <t>119-1호기</t>
    <phoneticPr fontId="5" type="noConversion"/>
  </si>
  <si>
    <t>1803호 입주민 2분(010-6406-0838, 010-6406-7562) 갇힌 상태로 17층에서 멈춤, 승강기내 정전, CCTV 블랙아웃</t>
    <phoneticPr fontId="5" type="noConversion"/>
  </si>
  <si>
    <t>17:22</t>
    <phoneticPr fontId="5" type="noConversion"/>
  </si>
  <si>
    <t>119소방차 8초소 입차</t>
    <phoneticPr fontId="5" type="noConversion"/>
  </si>
  <si>
    <t>119-1호기 갇힌 입주민 구조후 17:34 8초소 출차</t>
    <phoneticPr fontId="5" type="noConversion"/>
  </si>
  <si>
    <t>111-2502</t>
    <phoneticPr fontId="5" type="noConversion"/>
  </si>
  <si>
    <t>핑크색 무선 이어폰 분실 민원(민원인: 010-8787-7717)</t>
    <phoneticPr fontId="5" type="noConversion"/>
  </si>
  <si>
    <t>전초소 내용전달</t>
    <phoneticPr fontId="5" type="noConversion"/>
  </si>
  <si>
    <t>18:29</t>
    <phoneticPr fontId="5" type="noConversion"/>
  </si>
  <si>
    <t>140-B1</t>
    <phoneticPr fontId="5" type="noConversion"/>
  </si>
  <si>
    <t>로비폰 고장 민원(민원인: 010-2301-2842)</t>
    <phoneticPr fontId="5" type="noConversion"/>
  </si>
  <si>
    <t>18:44</t>
    <phoneticPr fontId="5" type="noConversion"/>
  </si>
  <si>
    <t>106-1403</t>
    <phoneticPr fontId="5" type="noConversion"/>
  </si>
  <si>
    <t>모르는 차량(79두9231) 세대 입차(민원인: 010-3490-7214)</t>
    <phoneticPr fontId="5" type="noConversion"/>
  </si>
  <si>
    <t>차주(010-7918-7300)와 통화 -&gt; 친구 방문으로 확인 -&gt; 민원인 내용전달 -&gt; 남편 친구인 것으로 확인됨</t>
    <phoneticPr fontId="5" type="noConversion"/>
  </si>
  <si>
    <t>19:19</t>
    <phoneticPr fontId="5" type="noConversion"/>
  </si>
  <si>
    <t>123-1902</t>
    <phoneticPr fontId="5" type="noConversion"/>
  </si>
  <si>
    <t>비상_홈넷</t>
    <phoneticPr fontId="5" type="noConversion"/>
  </si>
  <si>
    <t>19:29</t>
    <phoneticPr fontId="5" type="noConversion"/>
  </si>
  <si>
    <t>115-2호기</t>
    <phoneticPr fontId="5" type="noConversion"/>
  </si>
  <si>
    <t>승강기LCD</t>
    <phoneticPr fontId="5" type="noConversion"/>
  </si>
  <si>
    <t>모니터에서 소리가 크게 난다는 민원</t>
    <phoneticPr fontId="5" type="noConversion"/>
  </si>
  <si>
    <t>19:47</t>
    <phoneticPr fontId="5" type="noConversion"/>
  </si>
  <si>
    <t>108-1102</t>
    <phoneticPr fontId="5" type="noConversion"/>
  </si>
  <si>
    <t>19:59</t>
    <phoneticPr fontId="5" type="noConversion"/>
  </si>
  <si>
    <t>로비폰 고장(민원인: 010-3158-7902)</t>
    <phoneticPr fontId="5" type="noConversion"/>
  </si>
  <si>
    <t>아이들 뛰는 소리가 심하여 방송요청 민원(민원인: 010-4858-7124)</t>
    <phoneticPr fontId="5" type="noConversion"/>
  </si>
  <si>
    <t>3초소 원형준 대원 출동 -&gt; 정상작동 확인</t>
    <phoneticPr fontId="5" type="noConversion"/>
  </si>
  <si>
    <t>IP연락 -&gt; 입주민 오작동</t>
  </si>
  <si>
    <t>20:03</t>
    <phoneticPr fontId="5" type="noConversion"/>
  </si>
  <si>
    <t xml:space="preserve">20:05 </t>
    <phoneticPr fontId="5" type="noConversion"/>
  </si>
  <si>
    <t>1층 남자화장실 유리문 파손(민원인: 입주자 대표)</t>
    <phoneticPr fontId="5" type="noConversion"/>
  </si>
  <si>
    <t>20:43</t>
    <phoneticPr fontId="5" type="noConversion"/>
  </si>
  <si>
    <t>103-602</t>
    <phoneticPr fontId="5" type="noConversion"/>
  </si>
  <si>
    <t>21:12</t>
    <phoneticPr fontId="5" type="noConversion"/>
  </si>
  <si>
    <t>116-B1</t>
    <phoneticPr fontId="5" type="noConversion"/>
  </si>
  <si>
    <t>불법주차 61부4846 차량 이동 주차 요청(민원인: 010-8905-5938)</t>
    <phoneticPr fontId="5" type="noConversion"/>
  </si>
  <si>
    <t>21:20</t>
    <phoneticPr fontId="5" type="noConversion"/>
  </si>
  <si>
    <t>7초소</t>
    <phoneticPr fontId="5" type="noConversion"/>
  </si>
  <si>
    <t>122동 입주민 신용카드 습득하여 7초소 맡김</t>
    <phoneticPr fontId="5" type="noConversion"/>
  </si>
  <si>
    <t>21:50</t>
    <phoneticPr fontId="5" type="noConversion"/>
  </si>
  <si>
    <t>143-2004 에 자제요청</t>
    <phoneticPr fontId="5" type="noConversion"/>
  </si>
  <si>
    <t>22:00</t>
    <phoneticPr fontId="5" type="noConversion"/>
  </si>
  <si>
    <t>22:35</t>
    <phoneticPr fontId="5" type="noConversion"/>
  </si>
  <si>
    <t>바퀴벌레</t>
    <phoneticPr fontId="5" type="noConversion"/>
  </si>
  <si>
    <t>게스트룸4 에 바퀴벌레 있다는 민원</t>
    <phoneticPr fontId="5" type="noConversion"/>
  </si>
  <si>
    <t>순찰 정찬선 대원 출동 -&gt; 바퀴벌레 퇴치 상황종료</t>
    <phoneticPr fontId="5" type="noConversion"/>
  </si>
  <si>
    <t>7초소 보관중(122-902, 010 8723 8691) -&gt; 4/16 오전에 찾으러 가실 예정 -&gt; 7초소 대원에게 피드백 완료</t>
    <phoneticPr fontId="5" type="noConversion"/>
  </si>
  <si>
    <t>9초소 문완수 대원 출동 -&gt; 특이사항없음</t>
    <phoneticPr fontId="5" type="noConversion"/>
  </si>
  <si>
    <t>143-1904</t>
    <phoneticPr fontId="5" type="noConversion"/>
  </si>
  <si>
    <t>위층 소음이 너무 심하다고 민원</t>
    <phoneticPr fontId="5" type="noConversion"/>
  </si>
  <si>
    <r>
      <t xml:space="preserve">C. 에어컨 AS접수 직접할 경우 에어컨기사 올 때 기전실 들렸다가 방문해달라고 안내할 것
C. 10초소 아이폰 습득물 분실도난등록되어서 고속터미널역 치안센터 습득물신고 접수함
A. 분수대 대리석 보수작업 -&gt; 토,일요일(4/16~17)도 작업
A. 다음주 월요일(4/18) 08:00경 자이안센타 냉동기 세관 목적 지상입차 요청(설비과장) -&gt; 8초소 내용전달
A. 4/17(일) 19:30 도시가스 계량기 교체 안내방송
A. 109-2602 인테리어 공사 4/11 마감 되었으나 B2 보양재 제거안함-&gt; 주간조(C조) 인테리어 회사 연락해서 보양재 철거요청 요망 -&gt; </t>
    </r>
    <r>
      <rPr>
        <sz val="10"/>
        <color rgb="FF0000FF"/>
        <rFont val="맑은 고딕"/>
        <family val="3"/>
        <charset val="129"/>
        <scheme val="minor"/>
      </rPr>
      <t>C. 4/18일 쓰레기들 정리하면서 인테리어보양재 철거예정</t>
    </r>
    <r>
      <rPr>
        <sz val="10"/>
        <rFont val="맑은 고딕"/>
        <family val="3"/>
        <charset val="129"/>
        <scheme val="minor"/>
      </rPr>
      <t xml:space="preserve">
A. 130-2703 105보4501스크래치 관련 자료 - 한화컴퓨터 A조 폴더 저장완료
A. 월요일 23:30 사서 있는지 확인요망(익일 01:00 퇴근) -&gt; 배정희 사서 요청</t>
    </r>
    <phoneticPr fontId="5" type="noConversion"/>
  </si>
  <si>
    <t>ERP 등록 -&gt; 139-901호 입주민께서 화장실 이용하려고 문틈을 비집고 들어가다 넘어졌다고 하여 운영팀장과 상황실 대원이 파손된 유리문 정리정돈 완료함</t>
    <phoneticPr fontId="5" type="noConversion"/>
  </si>
  <si>
    <t>FMLG 사고 접수 -&gt; 기전실 연락 -&gt; 보안팀장, 기전실 출동 -&gt; 갇힌 입주민과 대화하며 안심시킴  -&gt;  FMLG 기사 2명 구조위해 승강기문 강제개방 실시 -&gt; 119구조대 합류 -&gt; 17:25 입주민 구조 및 귀가 조치 -&gt; 119구조대 철수 -&gt; 승강기앞 출입통제 및 승강기 수리, 점검 실시 -&gt; 안내문 부착 -&gt; 4/17 02:35 수리완료 후 정상작동</t>
    <phoneticPr fontId="5" type="noConversion"/>
  </si>
  <si>
    <t>04:48</t>
    <phoneticPr fontId="5" type="noConversion"/>
  </si>
  <si>
    <t>117-B1</t>
    <phoneticPr fontId="5" type="noConversion"/>
  </si>
  <si>
    <t>공동현관문</t>
    <phoneticPr fontId="5" type="noConversion"/>
  </si>
  <si>
    <t>로비폰 고장(민원인: 010-5333-8648)</t>
    <phoneticPr fontId="5" type="noConversion"/>
  </si>
  <si>
    <t>6초소 문완수 대원 출동-&gt; 호출X -&gt;  순찰 정찬선 대원 출동 -&gt; 리셋후 정상작동</t>
    <phoneticPr fontId="5" type="noConversion"/>
  </si>
  <si>
    <t>A. 119-1호기 사건사고 보고서 작성 완료 -&gt; 4/18(월) 주간조(B조) 지원센터 제출 요망
A. 자이안센터 1층 남자화장실 유리문 파손관련 CCTV 영상 한화PC 바탕화면 저장</t>
    <phoneticPr fontId="5" type="noConversion"/>
  </si>
  <si>
    <t>일</t>
    <phoneticPr fontId="5" type="noConversion"/>
  </si>
  <si>
    <t>주1</t>
    <phoneticPr fontId="5" type="noConversion"/>
  </si>
  <si>
    <t>07:07</t>
    <phoneticPr fontId="5" type="noConversion"/>
  </si>
  <si>
    <t>7게이트</t>
    <phoneticPr fontId="5" type="noConversion"/>
  </si>
  <si>
    <t>블랙아웃</t>
    <phoneticPr fontId="5" type="noConversion"/>
  </si>
  <si>
    <t>ERP 등록</t>
    <phoneticPr fontId="5" type="noConversion"/>
  </si>
  <si>
    <t>육백근</t>
    <phoneticPr fontId="5" type="noConversion"/>
  </si>
  <si>
    <t>08:26</t>
    <phoneticPr fontId="5" type="noConversion"/>
  </si>
  <si>
    <t>101-2201</t>
    <phoneticPr fontId="5" type="noConversion"/>
  </si>
  <si>
    <t>08:30</t>
    <phoneticPr fontId="5" type="noConversion"/>
  </si>
  <si>
    <t>117동</t>
    <phoneticPr fontId="5" type="noConversion"/>
  </si>
  <si>
    <t>옥상조명</t>
    <phoneticPr fontId="5" type="noConversion"/>
  </si>
  <si>
    <t>옥상 조명이 켜져있다고 함</t>
    <phoneticPr fontId="5" type="noConversion"/>
  </si>
  <si>
    <t>101-2301 소음이 너무 심하다고 함(밤새 싸우는듯한 소리가 계속 되었음)</t>
    <phoneticPr fontId="5" type="noConversion"/>
  </si>
  <si>
    <t>IP연락, 초소대원 출동 --&gt;해당세대 전혀 그런 일 없다고 함</t>
    <phoneticPr fontId="5" type="noConversion"/>
  </si>
  <si>
    <t>142-302</t>
    <phoneticPr fontId="5" type="noConversion"/>
  </si>
  <si>
    <t>킥보드분실</t>
    <phoneticPr fontId="5" type="noConversion"/>
  </si>
  <si>
    <t>서광석</t>
    <phoneticPr fontId="5" type="noConversion"/>
  </si>
  <si>
    <t>상황실 대원 4/8부터 4/11일까지 CCTV기록 추적--&gt; 킥보드 발견, 민원인에게 인계</t>
    <phoneticPr fontId="5" type="noConversion"/>
  </si>
  <si>
    <t>09:57</t>
    <phoneticPr fontId="5" type="noConversion"/>
  </si>
  <si>
    <t xml:space="preserve">118동 </t>
    <phoneticPr fontId="5" type="noConversion"/>
  </si>
  <si>
    <t>실내흡연</t>
    <phoneticPr fontId="5" type="noConversion"/>
  </si>
  <si>
    <t>118동 옥상입구에 재털이용 화분발견, 안내문 요청/초소대원</t>
    <phoneticPr fontId="5" type="noConversion"/>
  </si>
  <si>
    <t>익일 생활지원센터에 내용전달 예정</t>
    <phoneticPr fontId="5" type="noConversion"/>
  </si>
  <si>
    <t>류정희</t>
    <phoneticPr fontId="5" type="noConversion"/>
  </si>
  <si>
    <t>10:15</t>
    <phoneticPr fontId="5" type="noConversion"/>
  </si>
  <si>
    <t>135-1502</t>
    <phoneticPr fontId="5" type="noConversion"/>
  </si>
  <si>
    <t xml:space="preserve">비상-욕실 </t>
    <phoneticPr fontId="5" type="noConversion"/>
  </si>
  <si>
    <t>초소대원 출동--&gt;점등사실 확인 할 수없음, 해빛 반사로 추정됨</t>
    <phoneticPr fontId="5" type="noConversion"/>
  </si>
  <si>
    <t>초소대원 출동--&gt;입주민 오작동</t>
    <phoneticPr fontId="5" type="noConversion"/>
  </si>
  <si>
    <t>10:21</t>
    <phoneticPr fontId="5" type="noConversion"/>
  </si>
  <si>
    <t>120-1001</t>
    <phoneticPr fontId="5" type="noConversion"/>
  </si>
  <si>
    <t>차량누유</t>
    <phoneticPr fontId="5" type="noConversion"/>
  </si>
  <si>
    <t>10:46</t>
    <phoneticPr fontId="5" type="noConversion"/>
  </si>
  <si>
    <t>휘발유냄새</t>
    <phoneticPr fontId="5" type="noConversion"/>
  </si>
  <si>
    <t>121-B2 휘발유 냄새가 심하게 나니 조치바람</t>
    <phoneticPr fontId="5" type="noConversion"/>
  </si>
  <si>
    <t>141-2402</t>
    <phoneticPr fontId="5" type="noConversion"/>
  </si>
  <si>
    <t>11:01</t>
    <phoneticPr fontId="5" type="noConversion"/>
  </si>
  <si>
    <t>방범-안방</t>
    <phoneticPr fontId="5" type="noConversion"/>
  </si>
  <si>
    <t>IP연락--&gt;입주민 오작동</t>
    <phoneticPr fontId="5" type="noConversion"/>
  </si>
  <si>
    <t>120-B2, H07라인-차량 누유 사고 상황설명</t>
    <phoneticPr fontId="5" type="noConversion"/>
  </si>
  <si>
    <t>4/13 민원인 방문, 킥보드 분실 접수건</t>
    <phoneticPr fontId="5" type="noConversion"/>
  </si>
  <si>
    <t>113-401</t>
    <phoneticPr fontId="5" type="noConversion"/>
  </si>
  <si>
    <t>12:08</t>
    <phoneticPr fontId="5" type="noConversion"/>
  </si>
  <si>
    <t>방범-자석해제</t>
    <phoneticPr fontId="5" type="noConversion"/>
  </si>
  <si>
    <t>이원식</t>
    <phoneticPr fontId="5" type="noConversion"/>
  </si>
  <si>
    <t>12:16</t>
    <phoneticPr fontId="5" type="noConversion"/>
  </si>
  <si>
    <t>FM / EV</t>
    <phoneticPr fontId="5" type="noConversion"/>
  </si>
  <si>
    <t xml:space="preserve">E/V </t>
    <phoneticPr fontId="5" type="noConversion"/>
  </si>
  <si>
    <t>전일 멈춤사고로 인한 재 방문</t>
    <phoneticPr fontId="5" type="noConversion"/>
  </si>
  <si>
    <t>12:22</t>
    <phoneticPr fontId="5" type="noConversion"/>
  </si>
  <si>
    <t>120/121/122</t>
    <phoneticPr fontId="5" type="noConversion"/>
  </si>
  <si>
    <t>방송관련</t>
    <phoneticPr fontId="5" type="noConversion"/>
  </si>
  <si>
    <t>120-B2, H07라인-차량 누유사고로 인한 휘발유 냄새 관련 안내방송 실시</t>
    <phoneticPr fontId="5" type="noConversion"/>
  </si>
  <si>
    <t>E/V 점검 / 안내방송 실시</t>
    <phoneticPr fontId="5" type="noConversion"/>
  </si>
  <si>
    <t>120-B2, H07라인-차량 기름유출 사고 발생(사고차량 33루3836)</t>
    <phoneticPr fontId="5" type="noConversion"/>
  </si>
  <si>
    <t>차량 기름유출 사고 관련</t>
    <phoneticPr fontId="5" type="noConversion"/>
  </si>
  <si>
    <t>상황실 및 초소대원 출동--&gt;청소 및 모래도포 등 방재작업 후 미끄럼 주의 안내문 및 오뚜기 설치</t>
    <phoneticPr fontId="5" type="noConversion"/>
  </si>
  <si>
    <t>119-2001</t>
    <phoneticPr fontId="5" type="noConversion"/>
  </si>
  <si>
    <t>시건관련</t>
    <phoneticPr fontId="5" type="noConversion"/>
  </si>
  <si>
    <t>문 잠금 확인요청</t>
    <phoneticPr fontId="5" type="noConversion"/>
  </si>
  <si>
    <t>초소대원 출동 --&gt;해당세대 문 잠금 확인-&gt;민원인에 내용전달 함</t>
    <phoneticPr fontId="5" type="noConversion"/>
  </si>
  <si>
    <t>13:35</t>
    <phoneticPr fontId="5" type="noConversion"/>
  </si>
  <si>
    <t>119동</t>
    <phoneticPr fontId="5" type="noConversion"/>
  </si>
  <si>
    <t>점검완료 연락옴</t>
    <phoneticPr fontId="5" type="noConversion"/>
  </si>
  <si>
    <t>카드와 그리퍼 교체. 기전실에 내용전달 및 사용가능 안내방송 송출함</t>
    <phoneticPr fontId="5" type="noConversion"/>
  </si>
  <si>
    <r>
      <t xml:space="preserve">4/17(일) </t>
    </r>
    <r>
      <rPr>
        <sz val="10"/>
        <color rgb="FFFF0000"/>
        <rFont val="맑은 고딕"/>
        <family val="3"/>
        <charset val="129"/>
        <scheme val="minor"/>
      </rPr>
      <t>19:30 도시가스 계량기 교체 안내방송</t>
    </r>
    <phoneticPr fontId="5" type="noConversion"/>
  </si>
  <si>
    <t>14:15</t>
    <phoneticPr fontId="5" type="noConversion"/>
  </si>
  <si>
    <t>130-1803</t>
    <phoneticPr fontId="5" type="noConversion"/>
  </si>
  <si>
    <t xml:space="preserve">130-1803 환자 발생으로 119 응급차량 입차 함 </t>
    <phoneticPr fontId="5" type="noConversion"/>
  </si>
  <si>
    <t>초소대원 출동하여 확인 --&gt; 특이사항 없이 출차 함</t>
    <phoneticPr fontId="5" type="noConversion"/>
  </si>
  <si>
    <t>완료B</t>
    <phoneticPr fontId="5" type="noConversion"/>
  </si>
  <si>
    <t>15:02</t>
    <phoneticPr fontId="5" type="noConversion"/>
  </si>
  <si>
    <t>123-703</t>
    <phoneticPr fontId="5" type="noConversion"/>
  </si>
  <si>
    <t>방문차량</t>
    <phoneticPr fontId="5" type="noConversion"/>
  </si>
  <si>
    <t xml:space="preserve">119소1882 차량, 당 세대와 관계없는 차량이므로 확인요함 </t>
    <phoneticPr fontId="5" type="noConversion"/>
  </si>
  <si>
    <t>차량 출입기록 확인--&gt;124-703방문 차량으로 확인됨</t>
    <phoneticPr fontId="5" type="noConversion"/>
  </si>
  <si>
    <t>110-2101</t>
    <phoneticPr fontId="5" type="noConversion"/>
  </si>
  <si>
    <t>주차관련</t>
    <phoneticPr fontId="5" type="noConversion"/>
  </si>
  <si>
    <t>15:53</t>
    <phoneticPr fontId="5" type="noConversion"/>
  </si>
  <si>
    <t>15:55</t>
    <phoneticPr fontId="5" type="noConversion"/>
  </si>
  <si>
    <t>133-1503</t>
    <phoneticPr fontId="5" type="noConversion"/>
  </si>
  <si>
    <t>143저 7855차량 4게이트 입구 무단주차</t>
    <phoneticPr fontId="5" type="noConversion"/>
  </si>
  <si>
    <t>15:57</t>
    <phoneticPr fontId="5" type="noConversion"/>
  </si>
  <si>
    <t>166허 2000차량 4게이트 입구 무단주차</t>
    <phoneticPr fontId="5" type="noConversion"/>
  </si>
  <si>
    <t>차주와 통화--&gt; 이동조치 한다고 함</t>
    <phoneticPr fontId="5" type="noConversion"/>
  </si>
  <si>
    <t>카드키X, 호출X, 패널 전원 OFF상태라고 함</t>
    <phoneticPr fontId="5" type="noConversion"/>
  </si>
  <si>
    <t>16:10</t>
    <phoneticPr fontId="5" type="noConversion"/>
  </si>
  <si>
    <t>비상홈넷</t>
    <phoneticPr fontId="5" type="noConversion"/>
  </si>
  <si>
    <t>IP연락--&gt;기기 오작동</t>
    <phoneticPr fontId="5" type="noConversion"/>
  </si>
  <si>
    <t>초소대원 출동--&gt;외부 카드키X, 호출X, 패널 전원 OFF상태 ERP등록</t>
    <phoneticPr fontId="5" type="noConversion"/>
  </si>
  <si>
    <r>
      <t>Ⓑ. 분수대 대리석 보수작업
Ⓑ. 7게이트 CCTV블랙아웃
Ⓑ118동 옥상입구에 재털이용 화분발견, 안내문 요청/초소대원
--&gt;익일 생활지원센터에 내용전달 예정
Ⓑ120-1001 / 120-B2, H07라인-차량 기름유출 사고 발생(사고차량 33루3836)
--&gt;상황실 및 초소대원 출동--&gt;청소 및 모래도포 등 방재작업 후 미끄러움 주의 안내문 및 오뚜기 설치 및 안내방송 실시-&gt;</t>
    </r>
    <r>
      <rPr>
        <sz val="10"/>
        <color rgb="FFFF0000"/>
        <rFont val="맑은 고딕"/>
        <family val="3"/>
        <charset val="129"/>
        <scheme val="minor"/>
      </rPr>
      <t>19:30 방송-지원팀장 지시사항(120,121,122동)</t>
    </r>
    <r>
      <rPr>
        <sz val="10"/>
        <rFont val="맑은 고딕"/>
        <family val="3"/>
        <charset val="129"/>
        <scheme val="minor"/>
      </rPr>
      <t xml:space="preserve">
Ⓑ119동1호기 E/V 점검 / 안내방송 실시
Ⓑ119동 1호기 점검-&gt;카드와 그리퍼 교체-&gt;기전실에 내용전달함
Ⓑ117-B1카드키X, 호출X, 패널 전원 OFF상태--&gt;ERP등록</t>
    </r>
    <phoneticPr fontId="5" type="noConversion"/>
  </si>
  <si>
    <r>
      <t>B. 7게이트 CCTV블랙아웃
B. 120-1001 / 120-B2, H07라인-차량 기름유출 사고 발생(사고차량 33루3836)
--&gt;상황실 및 초소대원 출동--&gt;청소 및 모래도포 등 방재작업 후 미끄러움 주의 안내문 및 오뚜기 설치 및 안내방송 실시-&gt;</t>
    </r>
    <r>
      <rPr>
        <sz val="10"/>
        <color rgb="FFFF0000"/>
        <rFont val="맑은 고딕"/>
        <family val="3"/>
        <charset val="129"/>
        <scheme val="minor"/>
      </rPr>
      <t>19:30 방송-지원팀장 지시사항(120,121,122동)</t>
    </r>
    <r>
      <rPr>
        <sz val="10"/>
        <rFont val="맑은 고딕"/>
        <family val="3"/>
        <charset val="129"/>
        <scheme val="minor"/>
      </rPr>
      <t xml:space="preserve">
B. 117-B1카드키X, 호출X, 패널 전원 OFF상태--&gt;ERP등록</t>
    </r>
    <phoneticPr fontId="5" type="noConversion"/>
  </si>
  <si>
    <t>주차단속      대,  이동주차   대, 경고장발부   대</t>
    <phoneticPr fontId="5" type="noConversion"/>
  </si>
  <si>
    <t>18:20</t>
    <phoneticPr fontId="5" type="noConversion"/>
  </si>
  <si>
    <t>142-2102</t>
    <phoneticPr fontId="5" type="noConversion"/>
  </si>
  <si>
    <t>순찰강화</t>
    <phoneticPr fontId="5" type="noConversion"/>
  </si>
  <si>
    <t>아들이 협박전화를 받았다며 순찰강화를 해달라는 민원</t>
    <phoneticPr fontId="5" type="noConversion"/>
  </si>
  <si>
    <t>CCTV 정상작동되며, 거동수상자가 없는지 순찰하겠다고 안내함</t>
    <phoneticPr fontId="5" type="noConversion"/>
  </si>
  <si>
    <t>144-1401</t>
    <phoneticPr fontId="5" type="noConversion"/>
  </si>
  <si>
    <t>홈넷비상</t>
    <phoneticPr fontId="5" type="noConversion"/>
  </si>
  <si>
    <t>18:46</t>
    <phoneticPr fontId="5" type="noConversion"/>
  </si>
  <si>
    <t>18:53</t>
    <phoneticPr fontId="5" type="noConversion"/>
  </si>
  <si>
    <t>택시에 휴대폰을 놓고 내려서 CCTV열람요청</t>
    <phoneticPr fontId="5" type="noConversion"/>
  </si>
  <si>
    <t>120/121/122/126</t>
    <phoneticPr fontId="5" type="noConversion"/>
  </si>
  <si>
    <t>19:20</t>
    <phoneticPr fontId="5" type="noConversion"/>
  </si>
  <si>
    <t>19:30</t>
    <phoneticPr fontId="5" type="noConversion"/>
  </si>
  <si>
    <t>120-1701</t>
    <phoneticPr fontId="5" type="noConversion"/>
  </si>
  <si>
    <t>CCTV열람결과 서울38아1029으로 확인 내용전달완료</t>
    <phoneticPr fontId="5" type="noConversion"/>
  </si>
  <si>
    <t>20:30</t>
    <phoneticPr fontId="5" type="noConversion"/>
  </si>
  <si>
    <t>135-1901</t>
    <phoneticPr fontId="5" type="noConversion"/>
  </si>
  <si>
    <t>차량찾기</t>
    <phoneticPr fontId="5" type="noConversion"/>
  </si>
  <si>
    <t>본인37누1097차량 1달전에 주차하여 주차위치를 모르겠다며 찾아달라는 민원</t>
    <phoneticPr fontId="5" type="noConversion"/>
  </si>
  <si>
    <t>20:40</t>
    <phoneticPr fontId="5" type="noConversion"/>
  </si>
  <si>
    <t>긴급차량</t>
    <phoneticPr fontId="5" type="noConversion"/>
  </si>
  <si>
    <t>20:56</t>
    <phoneticPr fontId="5" type="noConversion"/>
  </si>
  <si>
    <t>127-1201</t>
    <phoneticPr fontId="5" type="noConversion"/>
  </si>
  <si>
    <t>풋살장</t>
    <phoneticPr fontId="5" type="noConversion"/>
  </si>
  <si>
    <t>퇴출요청</t>
    <phoneticPr fontId="5" type="noConversion"/>
  </si>
  <si>
    <t>103동 120동 풋살장 퇴출요청</t>
    <phoneticPr fontId="5" type="noConversion"/>
  </si>
  <si>
    <t>1초소 5초소 대원 출동 -&gt; 귀가조치완료</t>
    <phoneticPr fontId="5" type="noConversion"/>
  </si>
  <si>
    <t>7초소 김희술대원 출동 -&gt;가정사로 확인</t>
    <phoneticPr fontId="5" type="noConversion"/>
  </si>
  <si>
    <t>21:15</t>
    <phoneticPr fontId="5" type="noConversion"/>
  </si>
  <si>
    <t>전기차량아닌 일반차량 주차로 이동조치해달라는 민원 혼다9471차량 010-8233-3899</t>
    <phoneticPr fontId="5" type="noConversion"/>
  </si>
  <si>
    <t>175너9471 차주에게 연락하여 이동조치 해달라고 요청함 -&gt; 민원인 내용전달완료</t>
    <phoneticPr fontId="5" type="noConversion"/>
  </si>
  <si>
    <t>124-1903</t>
    <phoneticPr fontId="5" type="noConversion"/>
  </si>
  <si>
    <t>101-901</t>
    <phoneticPr fontId="5" type="noConversion"/>
  </si>
  <si>
    <t>윗층이 쿵쿵 거려요 010-010-4400-0135</t>
    <phoneticPr fontId="5" type="noConversion"/>
  </si>
  <si>
    <t>ip폰으로 연락 --&gt;민원내용전달--&gt;조심한다함--&gt;피드백함</t>
    <phoneticPr fontId="5" type="noConversion"/>
  </si>
  <si>
    <t>119-1F</t>
    <phoneticPr fontId="5" type="noConversion"/>
  </si>
  <si>
    <t>22:29</t>
    <phoneticPr fontId="5" type="noConversion"/>
  </si>
  <si>
    <t>경비실호출 통신에러</t>
    <phoneticPr fontId="5" type="noConversion"/>
  </si>
  <si>
    <t>6초소 확인 -&gt; 상황실대원 출동 -&gt; 전원리셋 후 정상</t>
    <phoneticPr fontId="5" type="noConversion"/>
  </si>
  <si>
    <t>벽등 1개 점등안됨</t>
    <phoneticPr fontId="5" type="noConversion"/>
  </si>
  <si>
    <t>erp등록완료</t>
    <phoneticPr fontId="5" type="noConversion"/>
  </si>
  <si>
    <t>04:29</t>
    <phoneticPr fontId="5" type="noConversion"/>
  </si>
  <si>
    <t>C. 상황실 메인에어컨 배수구 막혀서 수리전까지 사용금지 기전실 신진수대리 통보사항</t>
    <phoneticPr fontId="5" type="noConversion"/>
  </si>
  <si>
    <t>상황실 대원 출동 -&gt; 민원인 차 찾았다고 연락옴 20:51 -&gt; 상황실 대원 복귀</t>
    <phoneticPr fontId="5" type="noConversion"/>
  </si>
  <si>
    <t>월</t>
    <phoneticPr fontId="5" type="noConversion"/>
  </si>
  <si>
    <t>주2</t>
    <phoneticPr fontId="5" type="noConversion"/>
  </si>
  <si>
    <t>06:46</t>
    <phoneticPr fontId="5" type="noConversion"/>
  </si>
  <si>
    <t>143-B1</t>
    <phoneticPr fontId="5" type="noConversion"/>
  </si>
  <si>
    <t>초소대원 출동--&gt;확인 후 전화 연락, 이동조치 함</t>
    <phoneticPr fontId="5" type="noConversion"/>
  </si>
  <si>
    <t>143-B1 공동현관문 앞을 검은색 벤츠차량(11도0818) 이 막고있다는 민원</t>
    <phoneticPr fontId="5" type="noConversion"/>
  </si>
  <si>
    <t>06:55</t>
    <phoneticPr fontId="5" type="noConversion"/>
  </si>
  <si>
    <t>상황실</t>
    <phoneticPr fontId="5" type="noConversion"/>
  </si>
  <si>
    <t>시설물</t>
    <phoneticPr fontId="5" type="noConversion"/>
  </si>
  <si>
    <t>자이안센타 2층 복도끝 공동현관문 패널불량</t>
    <phoneticPr fontId="5" type="noConversion"/>
  </si>
  <si>
    <t>ERP 접수함</t>
    <phoneticPr fontId="5" type="noConversion"/>
  </si>
  <si>
    <t>08:07</t>
    <phoneticPr fontId="5" type="noConversion"/>
  </si>
  <si>
    <t>외부인</t>
    <phoneticPr fontId="5" type="noConversion"/>
  </si>
  <si>
    <t>분실물</t>
    <phoneticPr fontId="5" type="noConversion"/>
  </si>
  <si>
    <t>고속도로 옆길 운동기구에서 113-402호 출입카드 및 신용카드가 들어있는 패스포트를 습득했다며 입주민이 습득자(010-9239-4332)에게 연락달라는 요청</t>
    <phoneticPr fontId="5" type="noConversion"/>
  </si>
  <si>
    <t>08:24</t>
    <phoneticPr fontId="5" type="noConversion"/>
  </si>
  <si>
    <t xml:space="preserve">공사 </t>
    <phoneticPr fontId="5" type="noConversion"/>
  </si>
  <si>
    <t>관제업무중 E/V에서 112-403호 공사자재 옮기는 장면 포착</t>
    <phoneticPr fontId="5" type="noConversion"/>
  </si>
  <si>
    <t>인터폰으로 09:00이후 공사진행 안내후 공사작업자에게도 같은내용 전달</t>
    <phoneticPr fontId="5" type="noConversion"/>
  </si>
  <si>
    <t>IP 불통. 유선 안받음-&gt;습득자에게 연락하니 논현초등학교 보안관실에 맡기기로 함-&gt;입주민에 내용전달</t>
    <phoneticPr fontId="5" type="noConversion"/>
  </si>
  <si>
    <t>112동 지상 1층-1 블랙아웃</t>
    <phoneticPr fontId="5" type="noConversion"/>
  </si>
  <si>
    <t>08:49</t>
    <phoneticPr fontId="5" type="noConversion"/>
  </si>
  <si>
    <t>09:36</t>
    <phoneticPr fontId="5" type="noConversion"/>
  </si>
  <si>
    <t>관제업무중 122-2호기 작업자가 탑승한 상태로 작동불능. 작업자가 문열고 사람과 짐 내림</t>
    <phoneticPr fontId="5" type="noConversion"/>
  </si>
  <si>
    <t>09:47</t>
    <phoneticPr fontId="5" type="noConversion"/>
  </si>
  <si>
    <t>지원센타</t>
    <phoneticPr fontId="5" type="noConversion"/>
  </si>
  <si>
    <t>차량입차</t>
    <phoneticPr fontId="5" type="noConversion"/>
  </si>
  <si>
    <t>109-2602호 가구 반입차량 지상입차 요청</t>
    <phoneticPr fontId="5" type="noConversion"/>
  </si>
  <si>
    <t>10:16</t>
    <phoneticPr fontId="5" type="noConversion"/>
  </si>
  <si>
    <t>단지내에서 교통카드와 입출입 카드가 들어있는 지갑을 잃어 버렸다며 습득시 연락(010-9871-9098) 달라고 함</t>
    <phoneticPr fontId="5" type="noConversion"/>
  </si>
  <si>
    <t>습득시 연락 주기로 함</t>
    <phoneticPr fontId="5" type="noConversion"/>
  </si>
  <si>
    <t>10:31</t>
    <phoneticPr fontId="5" type="noConversion"/>
  </si>
  <si>
    <t>105-1901</t>
    <phoneticPr fontId="5" type="noConversion"/>
  </si>
  <si>
    <t>88머8790 차량이 등록하지 않았는데 입차에 뜬다는 민원</t>
    <phoneticPr fontId="5" type="noConversion"/>
  </si>
  <si>
    <t>검색결과 공사차량으로 2901호를 잘못 표기함. 차주에 연락하여 재입차시 표기 수정 요청함</t>
    <phoneticPr fontId="5" type="noConversion"/>
  </si>
  <si>
    <t>14:03</t>
    <phoneticPr fontId="5" type="noConversion"/>
  </si>
  <si>
    <t>118-2301</t>
    <phoneticPr fontId="5" type="noConversion"/>
  </si>
  <si>
    <t xml:space="preserve">본인 세대와 관련 없는 (355모 3098) 차량이 입차를 했으니 확인해달라는 민원  </t>
    <phoneticPr fontId="5" type="noConversion"/>
  </si>
  <si>
    <t xml:space="preserve">방문증 조회 결과 수업 관련 차로 확인 되어 차주010-7724-3045로 연락 
1차 부재중,  </t>
    <phoneticPr fontId="5" type="noConversion"/>
  </si>
  <si>
    <t>14:30</t>
    <phoneticPr fontId="5" type="noConversion"/>
  </si>
  <si>
    <t>1초소</t>
    <phoneticPr fontId="5" type="noConversion"/>
  </si>
  <si>
    <t>14:31</t>
    <phoneticPr fontId="5" type="noConversion"/>
  </si>
  <si>
    <t>133동</t>
    <phoneticPr fontId="5" type="noConversion"/>
  </si>
  <si>
    <t>1,2호기 손소독제 교체 요청</t>
    <phoneticPr fontId="5" type="noConversion"/>
  </si>
  <si>
    <t>상황대원 출동하여 교체함</t>
    <phoneticPr fontId="5" type="noConversion"/>
  </si>
  <si>
    <t>이주내</t>
    <phoneticPr fontId="5" type="noConversion"/>
  </si>
  <si>
    <t>14:39</t>
    <phoneticPr fontId="5" type="noConversion"/>
  </si>
  <si>
    <t>1게이트</t>
    <phoneticPr fontId="5" type="noConversion"/>
  </si>
  <si>
    <t>관제업무</t>
    <phoneticPr fontId="5" type="noConversion"/>
  </si>
  <si>
    <t>기타</t>
    <phoneticPr fontId="5" type="noConversion"/>
  </si>
  <si>
    <t>주차장 전기차량 충전기 AS차량 입차</t>
    <phoneticPr fontId="5" type="noConversion"/>
  </si>
  <si>
    <t>1호기 손소독제 교체 요청</t>
    <phoneticPr fontId="5" type="noConversion"/>
  </si>
  <si>
    <t>2호기 손소독제 교체 요청</t>
    <phoneticPr fontId="5" type="noConversion"/>
  </si>
  <si>
    <t>FM E/V에 점검 요청 및 지원센타 내용전달 -&gt;-&gt;14:20분경 수리완료</t>
    <phoneticPr fontId="5" type="noConversion"/>
  </si>
  <si>
    <t xml:space="preserve">C. 상황실 메인에어컨 배수구 막혀서 수리전까지 사용금지 기전실 신진수대리 통보사항
Ⓑ5/2일 06:00~08:00 A,B조 야근 근무자 특수 건강검진 실시예정-&gt;예주본사 
</t>
    <phoneticPr fontId="5" type="noConversion"/>
  </si>
  <si>
    <t>119동</t>
    <phoneticPr fontId="5" type="noConversion"/>
  </si>
  <si>
    <t>E/V</t>
    <phoneticPr fontId="5" type="noConversion"/>
  </si>
  <si>
    <t>좌측 E/V가 문 열고 닫을때 이상한 소리가 난다는 민원</t>
    <phoneticPr fontId="5" type="noConversion"/>
  </si>
  <si>
    <t>FM E/V에 점검 요청 및 점검후 상황실로 연락 요청함</t>
    <phoneticPr fontId="5" type="noConversion"/>
  </si>
  <si>
    <t>15:48</t>
    <phoneticPr fontId="5" type="noConversion"/>
  </si>
  <si>
    <t>Ⓑ자이안센타 2층 복도끝 공동현관문 패널불량-&gt;ERP 접수함
Ⓑ118동 옥상 금연안내문 금일 오후에 지급예정
Ⓑ경리과장 요청사항-&gt;토끼굴 주변 산책주민에 대한 반려견 목줄 및 방치에 대하여 관할구역 순찰자 순찰강화 지시
Ⓑ112동 지상 1층-1 블랙아웃-&gt;ERP 접수함
Ⓑ게이트 제외(기존에 청소함) 전초소 내/외부 청소 실시-미화팀: 초소대원 및 순찰대원 지원
Ⓑ초소용 종량제 봉투 지원요청함
ⒷMDF실 서버교체 작업-&gt;작업자 재실중-&gt;운영팀장
Ⓑ119동 좌측 E/V -&gt; FM에 AS 요청-&gt;점검후 상황실로 내용 전달 요청함</t>
    <phoneticPr fontId="5" type="noConversion"/>
  </si>
  <si>
    <t>야2</t>
    <phoneticPr fontId="5" type="noConversion"/>
  </si>
  <si>
    <t>로젠택배</t>
    <phoneticPr fontId="5" type="noConversion"/>
  </si>
  <si>
    <t>121-2203 임흥찬 택배받는분 연락이 안되어 기사 010-4360-8641 연락요청</t>
    <phoneticPr fontId="5" type="noConversion"/>
  </si>
  <si>
    <t>입주민연락</t>
    <phoneticPr fontId="5" type="noConversion"/>
  </si>
  <si>
    <t>16:37</t>
    <phoneticPr fontId="5" type="noConversion"/>
  </si>
  <si>
    <t>생활업무</t>
    <phoneticPr fontId="5" type="noConversion"/>
  </si>
  <si>
    <t>윤현석</t>
    <phoneticPr fontId="5" type="noConversion"/>
  </si>
  <si>
    <t>완료C</t>
    <phoneticPr fontId="5" type="noConversion"/>
  </si>
  <si>
    <t>17:08</t>
    <phoneticPr fontId="5" type="noConversion"/>
  </si>
  <si>
    <t>119-1 EV</t>
    <phoneticPr fontId="5" type="noConversion"/>
  </si>
  <si>
    <t>EV 점검</t>
    <phoneticPr fontId="5" type="noConversion"/>
  </si>
  <si>
    <t>17:10</t>
    <phoneticPr fontId="5" type="noConversion"/>
  </si>
  <si>
    <t>126동</t>
    <phoneticPr fontId="5" type="noConversion"/>
  </si>
  <si>
    <t>안내방송</t>
    <phoneticPr fontId="5" type="noConversion"/>
  </si>
  <si>
    <t>세대내 흡연금지 안내방송</t>
    <phoneticPr fontId="5" type="noConversion"/>
  </si>
  <si>
    <t>방송실시</t>
    <phoneticPr fontId="5" type="noConversion"/>
  </si>
  <si>
    <t>119-1 EV 점검 17:00~18:30 1시간~1시간30분 소요예상</t>
    <phoneticPr fontId="5" type="noConversion"/>
  </si>
  <si>
    <t>17:40</t>
    <phoneticPr fontId="5" type="noConversion"/>
  </si>
  <si>
    <t>106-B1</t>
    <phoneticPr fontId="5" type="noConversion"/>
  </si>
  <si>
    <t>로비폰 소리가 안나와서 작동되는건지 잘 모르겠다며 수리요청</t>
    <phoneticPr fontId="5" type="noConversion"/>
  </si>
  <si>
    <t>erp등록완료</t>
    <phoneticPr fontId="5" type="noConversion"/>
  </si>
  <si>
    <t>137-2201</t>
    <phoneticPr fontId="5" type="noConversion"/>
  </si>
  <si>
    <t>17:50</t>
    <phoneticPr fontId="5" type="noConversion"/>
  </si>
  <si>
    <t>17:58</t>
    <phoneticPr fontId="5" type="noConversion"/>
  </si>
  <si>
    <t>119-1802</t>
    <phoneticPr fontId="5" type="noConversion"/>
  </si>
  <si>
    <t>애들이 너무 뛴다며 내용전달해달라는 층간소음 민원 010-3190-5744</t>
    <phoneticPr fontId="5" type="noConversion"/>
  </si>
  <si>
    <t>1902호 내용전달 수업중이라며 왜 우리집이라고 단정지어서 인터폰 방문 금지해달라고 아랫층 내용전달해달라고 함 -&gt; 1802호 층간소음 원인 알수 없기에 입장에 대한 내용전달 했다고 피드백함 -&gt; 생활지원센터 경리주임 이윤정 내용전달완료</t>
    <phoneticPr fontId="5" type="noConversion"/>
  </si>
  <si>
    <t>10초소 이창일 대원 출동 -&gt; 2301호 자제요청함 -&gt; 2201호 내용전달완료</t>
    <phoneticPr fontId="5" type="noConversion"/>
  </si>
  <si>
    <t>6초소 근무자 내용전달완료 -&gt; 18:08 점검완료 -&gt; 6초소 근무자 내용전달완료</t>
    <phoneticPr fontId="5" type="noConversion"/>
  </si>
  <si>
    <t>전동</t>
    <phoneticPr fontId="5" type="noConversion"/>
  </si>
  <si>
    <t>자이안센터 및 공동현관 흡연금지 안내방송</t>
    <phoneticPr fontId="5" type="noConversion"/>
  </si>
  <si>
    <t>139, 141, 142, 144</t>
    <phoneticPr fontId="5" type="noConversion"/>
  </si>
  <si>
    <t>19:15</t>
    <phoneticPr fontId="5" type="noConversion"/>
  </si>
  <si>
    <t>19:30</t>
    <phoneticPr fontId="5" type="noConversion"/>
  </si>
  <si>
    <t>18:45</t>
    <phoneticPr fontId="5" type="noConversion"/>
  </si>
  <si>
    <t>CCTV</t>
    <phoneticPr fontId="5" type="noConversion"/>
  </si>
  <si>
    <t>127-102</t>
    <phoneticPr fontId="5" type="noConversion"/>
  </si>
  <si>
    <t>자전거거치대 127-1F 흰색운동화도난 CCTV열람요청 4/16 14:00~17:09:00까지</t>
    <phoneticPr fontId="5" type="noConversion"/>
  </si>
  <si>
    <t>보라색아이폰 놀이터 야자수에서 분실 초등학생 여학생</t>
    <phoneticPr fontId="5" type="noConversion"/>
  </si>
  <si>
    <t>120-2601</t>
    <phoneticPr fontId="5" type="noConversion"/>
  </si>
  <si>
    <t>19:17</t>
    <phoneticPr fontId="5" type="noConversion"/>
  </si>
  <si>
    <t>찾았다고 연락옴</t>
    <phoneticPr fontId="5" type="noConversion"/>
  </si>
  <si>
    <t>Ⓑ자이안센타 2층 복도끝 공동현관문 패널불량-&gt;ERP 접수함
Ⓑ경리과장 요청사항-&gt;토끼굴 주변 산책주민에 대한 반려견 목줄 및 방치에 대하여 관할구역 순찰자 순찰강화 지시
Ⓑ112동 지상 1층-1 블랙아웃-&gt;ERP 접수함
Ⓑ게이트 제외(기존에 청소함) 전초소 내/외부 청소 실시-미화팀: 초소대원 및 순찰대원 지원
ⒷMDF실 서버교체 작업-&gt;작업자 재실중-&gt;운영팀장</t>
    <phoneticPr fontId="5" type="noConversion"/>
  </si>
  <si>
    <t>108-2501</t>
    <phoneticPr fontId="5" type="noConversion"/>
  </si>
  <si>
    <t>홈넷</t>
    <phoneticPr fontId="5" type="noConversion"/>
  </si>
  <si>
    <t>안방비상</t>
    <phoneticPr fontId="5" type="noConversion"/>
  </si>
  <si>
    <t>19:44</t>
    <phoneticPr fontId="5" type="noConversion"/>
  </si>
  <si>
    <t>8초소</t>
    <phoneticPr fontId="5" type="noConversion"/>
  </si>
  <si>
    <t>민원업무</t>
    <phoneticPr fontId="5" type="noConversion"/>
  </si>
  <si>
    <t>습득물</t>
    <phoneticPr fontId="5" type="noConversion"/>
  </si>
  <si>
    <t>국민카드 연락하여 카드주 8초소 안내함</t>
    <phoneticPr fontId="5" type="noConversion"/>
  </si>
  <si>
    <t>19:45</t>
    <phoneticPr fontId="5" type="noConversion"/>
  </si>
  <si>
    <t>입주민자녀 실수로 확인</t>
    <phoneticPr fontId="5" type="noConversion"/>
  </si>
  <si>
    <t>118-1502</t>
    <phoneticPr fontId="5" type="noConversion"/>
  </si>
  <si>
    <t>20:27</t>
    <phoneticPr fontId="5" type="noConversion"/>
  </si>
  <si>
    <t>138-2303</t>
    <phoneticPr fontId="5" type="noConversion"/>
  </si>
  <si>
    <t>21:21</t>
    <phoneticPr fontId="5" type="noConversion"/>
  </si>
  <si>
    <t>10초소 강정직대원 출동 -&gt; 입주민자녀 실수로 확인</t>
    <phoneticPr fontId="5" type="noConversion"/>
  </si>
  <si>
    <t>22:16</t>
    <phoneticPr fontId="5" type="noConversion"/>
  </si>
  <si>
    <t>105-302</t>
    <phoneticPr fontId="5" type="noConversion"/>
  </si>
  <si>
    <t>402호 바이올린 켜고 있다고 자재요청 해달라는 민원</t>
    <phoneticPr fontId="5" type="noConversion"/>
  </si>
  <si>
    <t>137-2301 윗층애가 너무 뛴다며 작년 7월부터 참아왔는데 자재요청 전달해달라는 민원 (생활지원센터 서무주임 금잔디 요청건)</t>
    <phoneticPr fontId="5" type="noConversion"/>
  </si>
  <si>
    <t>3초소 대원 출동 -&gt; 402호 자제요청전달 -&gt; 302호 피드백완료</t>
    <phoneticPr fontId="5" type="noConversion"/>
  </si>
  <si>
    <t>긴급차량</t>
    <phoneticPr fontId="5" type="noConversion"/>
  </si>
  <si>
    <t>23:03</t>
    <phoneticPr fontId="5" type="noConversion"/>
  </si>
  <si>
    <t>130-1402</t>
    <phoneticPr fontId="5" type="noConversion"/>
  </si>
  <si>
    <t>남편 신장이 안좋아서 긴급출차 병원정해지지 않음</t>
    <phoneticPr fontId="5" type="noConversion"/>
  </si>
  <si>
    <t>급하게 8초소 입차</t>
    <phoneticPr fontId="5" type="noConversion"/>
  </si>
  <si>
    <t>국민카드 전정아 말놀이터에서 입주민 습득</t>
    <phoneticPr fontId="5" type="noConversion"/>
  </si>
  <si>
    <t>임흥찬 입주민 부재로 택배기사 세대부재 내용전달완료</t>
    <phoneticPr fontId="5" type="noConversion"/>
  </si>
  <si>
    <t xml:space="preserve">C. 상황실 메인에어컨 배수구 막혀서 수리전까지 사용금지 기전실 신진수대리 통보사항
Ⓑ5/2일 06:00~08:00 A,B조 야근 근무자 특수 건강검진 실시예정-&gt;예주본사
C. 2게이트 1번 주차차단기 교체작업 지원팀장 지시사항 
C. 독서실 노트북 운영팀장 회수예정
</t>
    <phoneticPr fontId="5" type="noConversion"/>
  </si>
  <si>
    <t>화</t>
    <phoneticPr fontId="5" type="noConversion"/>
  </si>
  <si>
    <t>주1</t>
    <phoneticPr fontId="5" type="noConversion"/>
  </si>
  <si>
    <t>08:39</t>
    <phoneticPr fontId="5" type="noConversion"/>
  </si>
  <si>
    <t>말놀이터</t>
    <phoneticPr fontId="5" type="noConversion"/>
  </si>
  <si>
    <t>8초소 보관중</t>
    <phoneticPr fontId="5" type="noConversion"/>
  </si>
  <si>
    <t>이종화</t>
    <phoneticPr fontId="5" type="noConversion"/>
  </si>
  <si>
    <t>완료A</t>
    <phoneticPr fontId="5" type="noConversion"/>
  </si>
  <si>
    <t>117-1602</t>
    <phoneticPr fontId="5" type="noConversion"/>
  </si>
  <si>
    <t>방범_금고</t>
    <phoneticPr fontId="5" type="noConversion"/>
  </si>
  <si>
    <t>금고없음 -&gt; 기기오작동</t>
    <phoneticPr fontId="5" type="noConversion"/>
  </si>
  <si>
    <t>09:32</t>
    <phoneticPr fontId="5" type="noConversion"/>
  </si>
  <si>
    <t>116-202</t>
    <phoneticPr fontId="5" type="noConversion"/>
  </si>
  <si>
    <t>못 박는 소리가 30분 전부터 계속 난다는 민원(민원인: 010-8979-6070)</t>
    <phoneticPr fontId="5" type="noConversion"/>
  </si>
  <si>
    <t>09:53</t>
    <phoneticPr fontId="5" type="noConversion"/>
  </si>
  <si>
    <t>현재 로비폰 스피커 불량으로 소리만 안나오고 모든 기능 정상이라고 기전실에서 연락옴</t>
    <phoneticPr fontId="5" type="noConversion"/>
  </si>
  <si>
    <t>민원응대시 참조</t>
    <phoneticPr fontId="5" type="noConversion"/>
  </si>
  <si>
    <t>10:04</t>
    <phoneticPr fontId="5" type="noConversion"/>
  </si>
  <si>
    <t>131-1404</t>
    <phoneticPr fontId="5" type="noConversion"/>
  </si>
  <si>
    <t>입주민 청소중 오작동</t>
    <phoneticPr fontId="5" type="noConversion"/>
  </si>
  <si>
    <t>이현석</t>
    <phoneticPr fontId="5" type="noConversion"/>
  </si>
  <si>
    <t>136-101</t>
    <phoneticPr fontId="5" type="noConversion"/>
  </si>
  <si>
    <t>10:07</t>
    <phoneticPr fontId="5" type="noConversion"/>
  </si>
  <si>
    <t>10:25 구급차 환자 태우지 않고 출차</t>
    <phoneticPr fontId="5" type="noConversion"/>
  </si>
  <si>
    <t>10:12</t>
    <phoneticPr fontId="5" type="noConversion"/>
  </si>
  <si>
    <t>102동-1,2호기</t>
    <phoneticPr fontId="5" type="noConversion"/>
  </si>
  <si>
    <t>11:25</t>
    <phoneticPr fontId="5" type="noConversion"/>
  </si>
  <si>
    <t>103-902</t>
    <phoneticPr fontId="5" type="noConversion"/>
  </si>
  <si>
    <t>11:40 할머니 환자 태우고 8초소 출차</t>
    <phoneticPr fontId="5" type="noConversion"/>
  </si>
  <si>
    <t>12:54</t>
    <phoneticPr fontId="5" type="noConversion"/>
  </si>
  <si>
    <t>114-1F</t>
    <phoneticPr fontId="5" type="noConversion"/>
  </si>
  <si>
    <t>공동현관문이 안에서도 밖에서도 안열린다는 민원(민원인: 010-3704-4414)</t>
    <phoneticPr fontId="5" type="noConversion"/>
  </si>
  <si>
    <t>301호 공사업체 연락(010-7132-2407) -&gt; 하자보수 길어질 경우 지원센터에 공사세대 등록후 작업할 것을 요청 -&gt; 민원인 내용전달 -&gt; 현재는 소음 안난다고 함</t>
    <phoneticPr fontId="5" type="noConversion"/>
  </si>
  <si>
    <t>무선이어폰 입주민 습득하여 8초소에 맡김</t>
    <phoneticPr fontId="5" type="noConversion"/>
  </si>
  <si>
    <t>순찰 이대진 대원 출동 -&gt; 정상작동 시킴</t>
    <phoneticPr fontId="5" type="noConversion"/>
  </si>
  <si>
    <t>13:11</t>
    <phoneticPr fontId="5" type="noConversion"/>
  </si>
  <si>
    <t>139-5F</t>
    <phoneticPr fontId="5" type="noConversion"/>
  </si>
  <si>
    <t>10초소 이시철 대원 출동 -&gt; 502호 센서 교체로 인한 것으로 확인</t>
    <phoneticPr fontId="5" type="noConversion"/>
  </si>
  <si>
    <t>13:38</t>
    <phoneticPr fontId="5" type="noConversion"/>
  </si>
  <si>
    <t>방재과장님 내용전달</t>
    <phoneticPr fontId="5" type="noConversion"/>
  </si>
  <si>
    <t>A. 볼펜 12개, 매직 12개, 네임펜 12개, A4 2BOX, 박스테이프 30개, 황파일 10개, 커피믹스 2BOX, 종이컵 1,000개 수령 (커피믹스: A:266개, B,C:267개, 종이컵: A:6줄, B,C:7줄)
A. 미화사무실에서 롤휴지 1BOX 수령</t>
    <phoneticPr fontId="5" type="noConversion"/>
  </si>
  <si>
    <t>13:50</t>
    <phoneticPr fontId="5" type="noConversion"/>
  </si>
  <si>
    <t>4/16 119-1호기 승강기 사고건에 대해 안전공단(FMLG 동행)에서 14:30~15:30  CCTV 열람하러 온다고 함</t>
    <phoneticPr fontId="5" type="noConversion"/>
  </si>
  <si>
    <t>A조 상황실 내용 숙지</t>
    <phoneticPr fontId="5" type="noConversion"/>
  </si>
  <si>
    <t>14:46</t>
    <phoneticPr fontId="5" type="noConversion"/>
  </si>
  <si>
    <t>14:50</t>
    <phoneticPr fontId="5" type="noConversion"/>
  </si>
  <si>
    <t>128-1F</t>
    <phoneticPr fontId="5" type="noConversion"/>
  </si>
  <si>
    <t>15:00</t>
    <phoneticPr fontId="5" type="noConversion"/>
  </si>
  <si>
    <t>오물</t>
    <phoneticPr fontId="5" type="noConversion"/>
  </si>
  <si>
    <t>공동현관문 안열린다는 민원</t>
    <phoneticPr fontId="5" type="noConversion"/>
  </si>
  <si>
    <t>이대진 대원 출동 -&gt; 리셋후 정상작동</t>
    <phoneticPr fontId="5" type="noConversion"/>
  </si>
  <si>
    <t>이종화</t>
    <phoneticPr fontId="5" type="noConversion"/>
  </si>
  <si>
    <t>미화팀 청소완료</t>
    <phoneticPr fontId="5" type="noConversion"/>
  </si>
  <si>
    <r>
      <t xml:space="preserve">Ⓑ자이안센타 2층 복도끝 공동현관문 패널불량-&gt;ERP 접수함
Ⓑ경리과장 요청사항-&gt;토끼굴 주변 산책주민에 대한 반려견 목줄 및 방치에 대하여 관할구역 순찰자 순찰강화 지시
Ⓑ112동 지상 1층-1 블랙아웃-&gt;ERP 접수함
Ⓑ게이트 제외(기존에 청소함) 전초소 내/외부 청소 실시-미화팀: 초소대원 및 순찰대원 지원
ⒷMDF실 서버교체 작업-&gt;작업자 재실중-&gt;운영팀장
C. 상황실 메인에어컨 배수구 막혀서 수리전까지 사용금지 기전실 신진수대리 통보사항
Ⓑ5/2일 06:00~08:00 A,B조 야근 근무자 특수 건강검진 실시예정-&gt;예주본사
C. 2게이트 1번 주차차단기 교체작업 지원팀장 지시사항 -&gt; </t>
    </r>
    <r>
      <rPr>
        <sz val="10"/>
        <color rgb="FF0000FF"/>
        <rFont val="맑은 고딕"/>
        <family val="3"/>
        <charset val="129"/>
        <scheme val="minor"/>
      </rPr>
      <t>A. 기전실 내용전달</t>
    </r>
    <r>
      <rPr>
        <sz val="10"/>
        <rFont val="맑은 고딕"/>
        <family val="3"/>
        <charset val="129"/>
        <scheme val="minor"/>
      </rPr>
      <t xml:space="preserve">
C. 독서실 노트북 운영팀장 회수예정 -&gt;</t>
    </r>
    <r>
      <rPr>
        <sz val="10"/>
        <color rgb="FF0000FF"/>
        <rFont val="맑은 고딕"/>
        <family val="3"/>
        <charset val="129"/>
        <scheme val="minor"/>
      </rPr>
      <t xml:space="preserve"> A. 16:11 회수해감</t>
    </r>
    <phoneticPr fontId="5" type="noConversion"/>
  </si>
  <si>
    <t>B2 비상계단 소변, 1,2층 비상계단 소변, 3,4층 비상계단 대변 발견됐다고 9초소 허명 대원 보고</t>
    <phoneticPr fontId="5" type="noConversion"/>
  </si>
  <si>
    <t>16:16</t>
    <phoneticPr fontId="5" type="noConversion"/>
  </si>
  <si>
    <t>126동</t>
    <phoneticPr fontId="5" type="noConversion"/>
  </si>
  <si>
    <t>까치</t>
    <phoneticPr fontId="5" type="noConversion"/>
  </si>
  <si>
    <t>B2에 까치가 며칠째 있다는 민원(민원인: 010-3276-5562)</t>
    <phoneticPr fontId="5" type="noConversion"/>
  </si>
  <si>
    <t>16:37</t>
    <phoneticPr fontId="5" type="noConversion"/>
  </si>
  <si>
    <t>119동</t>
    <phoneticPr fontId="5" type="noConversion"/>
  </si>
  <si>
    <t>시설물</t>
    <phoneticPr fontId="5" type="noConversion"/>
  </si>
  <si>
    <t>E/V</t>
    <phoneticPr fontId="5" type="noConversion"/>
  </si>
  <si>
    <t>류정희</t>
    <phoneticPr fontId="5" type="noConversion"/>
  </si>
  <si>
    <t>119-1 E/V 노후부품 교체작업 *금일(4/19) 17:30~24:00*   --&gt;안내방송 및 안내문(1, B1, B2) 부착요청 / FMLG</t>
    <phoneticPr fontId="5" type="noConversion"/>
  </si>
  <si>
    <t>19:20</t>
    <phoneticPr fontId="5" type="noConversion"/>
  </si>
  <si>
    <t>108-1102</t>
    <phoneticPr fontId="5" type="noConversion"/>
  </si>
  <si>
    <t>민원업무</t>
    <phoneticPr fontId="5" type="noConversion"/>
  </si>
  <si>
    <t>층간소음</t>
    <phoneticPr fontId="5" type="noConversion"/>
  </si>
  <si>
    <t>1302소음이 들린다며 안내방송요청.</t>
    <phoneticPr fontId="5" type="noConversion"/>
  </si>
  <si>
    <t>안내방송실시</t>
    <phoneticPr fontId="5" type="noConversion"/>
  </si>
  <si>
    <t>서광석</t>
    <phoneticPr fontId="5" type="noConversion"/>
  </si>
  <si>
    <t>19:57</t>
    <phoneticPr fontId="5" type="noConversion"/>
  </si>
  <si>
    <t>103-102</t>
    <phoneticPr fontId="5" type="noConversion"/>
  </si>
  <si>
    <t xml:space="preserve">비상-욕실해제 </t>
    <phoneticPr fontId="5" type="noConversion"/>
  </si>
  <si>
    <t>IP폰 연락--&gt;입주민 오작동</t>
    <phoneticPr fontId="5" type="noConversion"/>
  </si>
  <si>
    <t>육백근</t>
    <phoneticPr fontId="5" type="noConversion"/>
  </si>
  <si>
    <t>20:18</t>
    <phoneticPr fontId="5" type="noConversion"/>
  </si>
  <si>
    <t>131-704</t>
    <phoneticPr fontId="5" type="noConversion"/>
  </si>
  <si>
    <t>CCTV</t>
    <phoneticPr fontId="5" type="noConversion"/>
  </si>
  <si>
    <t>4/16 16시경 자이안센터 실버존 계단에서 아이들 다투는 장면 확인요청</t>
    <phoneticPr fontId="5" type="noConversion"/>
  </si>
  <si>
    <t>다투는 장면확인--&gt; 내용전달 및 해당장면 녹화</t>
    <phoneticPr fontId="5" type="noConversion"/>
  </si>
  <si>
    <t>21:11</t>
    <phoneticPr fontId="5" type="noConversion"/>
  </si>
  <si>
    <t>133동</t>
    <phoneticPr fontId="5" type="noConversion"/>
  </si>
  <si>
    <t>경찰차</t>
    <phoneticPr fontId="5" type="noConversion"/>
  </si>
  <si>
    <t>133동 신고받고 경찰차 입차</t>
    <phoneticPr fontId="5" type="noConversion"/>
  </si>
  <si>
    <t>배놀이터</t>
    <phoneticPr fontId="5" type="noConversion"/>
  </si>
  <si>
    <t>21:28</t>
    <phoneticPr fontId="5" type="noConversion"/>
  </si>
  <si>
    <t>분실물</t>
    <phoneticPr fontId="5" type="noConversion"/>
  </si>
  <si>
    <t>127-202입주민(아이)가 배놀이터에서 핸드폰(지갑케이스)습득해 상황실에 인계</t>
    <phoneticPr fontId="5" type="noConversion"/>
  </si>
  <si>
    <t>가정폭력 추정</t>
    <phoneticPr fontId="5" type="noConversion"/>
  </si>
  <si>
    <t>22:03</t>
    <phoneticPr fontId="5" type="noConversion"/>
  </si>
  <si>
    <t>117 B1</t>
    <phoneticPr fontId="5" type="noConversion"/>
  </si>
  <si>
    <t>기타</t>
    <phoneticPr fontId="5" type="noConversion"/>
  </si>
  <si>
    <t>117 B1에 50다3414(117-2801)차량 미등이켜져있다 함</t>
    <phoneticPr fontId="5" type="noConversion"/>
  </si>
  <si>
    <t>IP로 내용전달</t>
    <phoneticPr fontId="5" type="noConversion"/>
  </si>
  <si>
    <t>소유주(111-1503)와 통화--&gt;상황실로 와 찾아감</t>
    <phoneticPr fontId="5" type="noConversion"/>
  </si>
  <si>
    <t>22:59</t>
    <phoneticPr fontId="5" type="noConversion"/>
  </si>
  <si>
    <t>132-101</t>
    <phoneticPr fontId="5" type="noConversion"/>
  </si>
  <si>
    <t>23:02</t>
    <phoneticPr fontId="5" type="noConversion"/>
  </si>
  <si>
    <t>114-101</t>
    <phoneticPr fontId="5" type="noConversion"/>
  </si>
  <si>
    <t>관계없는 차량(10모3680)이 지속적으로 입차 한다는 민원</t>
    <phoneticPr fontId="5" type="noConversion"/>
  </si>
  <si>
    <t>조회결과 픽업차량이며 동호수 착오로 인한 입차인것으로 확인--&gt; 내용전달</t>
    <phoneticPr fontId="5" type="noConversion"/>
  </si>
  <si>
    <t>201에서 쇠구슬 굴리는 듯한 소리로 잠을 이룰수 없다며 고통 호소</t>
    <phoneticPr fontId="5" type="noConversion"/>
  </si>
  <si>
    <t>초소대원출동--&gt;여러층을 살펴봤으나 해당세대 찾지 못함--&gt;익일 19~20시경에 층간소음(골프공 소리로 추정) 안내방송 요청/민원인--&gt; 익일 방송 예정</t>
    <phoneticPr fontId="5" type="noConversion"/>
  </si>
  <si>
    <t>23:58</t>
    <phoneticPr fontId="5" type="noConversion"/>
  </si>
  <si>
    <t xml:space="preserve">시설물 </t>
    <phoneticPr fontId="5" type="noConversion"/>
  </si>
  <si>
    <t>공동현관문</t>
    <phoneticPr fontId="5" type="noConversion"/>
  </si>
  <si>
    <t>113 B1</t>
    <phoneticPr fontId="5" type="noConversion"/>
  </si>
  <si>
    <t>카드X, 호출 O</t>
    <phoneticPr fontId="5" type="noConversion"/>
  </si>
  <si>
    <t>ERP접수, 안내문 부착</t>
    <phoneticPr fontId="5" type="noConversion"/>
  </si>
  <si>
    <t>안내방송 실시 및 안내문 부착-&gt;4/20일 02:20분경 작업완료</t>
    <phoneticPr fontId="5" type="noConversion"/>
  </si>
  <si>
    <t>03:28</t>
    <phoneticPr fontId="5" type="noConversion"/>
  </si>
  <si>
    <t>140-1802</t>
    <phoneticPr fontId="5" type="noConversion"/>
  </si>
  <si>
    <t>세대 현관 밖에서 수상한 소리가 나니 확인해 달라 함</t>
    <phoneticPr fontId="5" type="noConversion"/>
  </si>
  <si>
    <t>초소대원 출동--&gt;1804앞 소화전에서 나는 소리로 확인--&gt; 내용전달 및 ERP접수</t>
    <phoneticPr fontId="5" type="noConversion"/>
  </si>
  <si>
    <t>Ⓑ132-101 민원 : 201에서 쇠구슬 굴리는 듯한 소리로 잠을 이룰수 없다며 고통 호소--&gt;초소대원출동--&gt;여러층을 살펴봤으나 해당세대 찾지 못함--&gt;익일 19~20시경에 층간소음(골프공 소리로 추정) 안내방송 요청/민원인--&gt; 익일 방송 예정
Ⓑ113동 B1 공동현관문 고장/ 카드X,호출O--&gt;ERP, 안내문</t>
    <phoneticPr fontId="5" type="noConversion"/>
  </si>
  <si>
    <t xml:space="preserve">Ⓑ119-1 E/V 노후부품 교체작업 *4/19 17:30~24:00*   --&gt;안내방송 및 안내문(1, B1, B2) 부착요청 / FMLG--&gt;안내방송 실시 및 안내문 부착
*승강기 안전 검사 및 운행중단 4/20 14:30~15:30 /한국승강기안전공단. (안내문부착1, B1, B2)
Ⓑ126동 B2 까치는 초소대원 출동해서 찾아봤으나 발견못함(A조 인계사항)
Ⓑ3공구 화재경보반 고장--&gt;방재과장에게 연락 요망.
</t>
    <phoneticPr fontId="5" type="noConversion"/>
  </si>
  <si>
    <t>주2</t>
    <phoneticPr fontId="5" type="noConversion"/>
  </si>
  <si>
    <t>수</t>
    <phoneticPr fontId="5" type="noConversion"/>
  </si>
  <si>
    <t>07:30</t>
    <phoneticPr fontId="5" type="noConversion"/>
  </si>
  <si>
    <t>128-1903</t>
    <phoneticPr fontId="5" type="noConversion"/>
  </si>
  <si>
    <t>07:33</t>
    <phoneticPr fontId="5" type="noConversion"/>
  </si>
  <si>
    <t>8초소</t>
    <phoneticPr fontId="5" type="noConversion"/>
  </si>
  <si>
    <t>조경작업 버스 입차요청(조경팀장)</t>
    <phoneticPr fontId="5" type="noConversion"/>
  </si>
  <si>
    <t>완료A</t>
    <phoneticPr fontId="5" type="noConversion"/>
  </si>
  <si>
    <t>128동 3호라인 승강기틈에 은색 반지 빠트림(민원인: 010-9346-8931)</t>
    <phoneticPr fontId="5" type="noConversion"/>
  </si>
  <si>
    <t>09:49</t>
    <phoneticPr fontId="5" type="noConversion"/>
  </si>
  <si>
    <t>128동</t>
    <phoneticPr fontId="5" type="noConversion"/>
  </si>
  <si>
    <t>128-B1</t>
    <phoneticPr fontId="5" type="noConversion"/>
  </si>
  <si>
    <t>카드X</t>
    <phoneticPr fontId="5" type="noConversion"/>
  </si>
  <si>
    <t>09:40</t>
    <phoneticPr fontId="5" type="noConversion"/>
  </si>
  <si>
    <t>화단</t>
    <phoneticPr fontId="5" type="noConversion"/>
  </si>
  <si>
    <t>꽃 꺽으며 사진 찍는다는 민원</t>
    <phoneticPr fontId="5" type="noConversion"/>
  </si>
  <si>
    <t>09:50</t>
    <phoneticPr fontId="5" type="noConversion"/>
  </si>
  <si>
    <t>지상 1층 호출X, B1 왼쪽문(118동쪽), M층 고장</t>
    <phoneticPr fontId="5" type="noConversion"/>
  </si>
  <si>
    <t>09:55</t>
    <phoneticPr fontId="5" type="noConversion"/>
  </si>
  <si>
    <t>순찰차</t>
    <phoneticPr fontId="5" type="noConversion"/>
  </si>
  <si>
    <t>112순찰차 신고받고 입차</t>
    <phoneticPr fontId="5" type="noConversion"/>
  </si>
  <si>
    <t>10:06</t>
    <phoneticPr fontId="5" type="noConversion"/>
  </si>
  <si>
    <t>형광등</t>
    <phoneticPr fontId="5" type="noConversion"/>
  </si>
  <si>
    <t>이현석</t>
    <phoneticPr fontId="5" type="noConversion"/>
  </si>
  <si>
    <t>10:57</t>
    <phoneticPr fontId="5" type="noConversion"/>
  </si>
  <si>
    <t>123동</t>
    <phoneticPr fontId="5" type="noConversion"/>
  </si>
  <si>
    <t>140-1호기</t>
    <phoneticPr fontId="5" type="noConversion"/>
  </si>
  <si>
    <t>FMLG 내용전달 -&gt; 09:45 순찰 정찬선 대원 입회하에 FMLG 작업 -&gt; B2 바닥 공간에는 반지없음 -&gt; FMLG에서 반지가 중간에 걸려있을 수 있으니 떨어뜨린 층 확인 요청함 -&gt; 민원인 통화 안됨</t>
    <phoneticPr fontId="5" type="noConversion"/>
  </si>
  <si>
    <t>손소독제</t>
    <phoneticPr fontId="5" type="noConversion"/>
  </si>
  <si>
    <t>펌프꼭지 교체 요청(지원센터 금잔디)</t>
    <phoneticPr fontId="5" type="noConversion"/>
  </si>
  <si>
    <t>순찰 정찬선 대원 출동 -&gt; 교체 완료</t>
    <phoneticPr fontId="5" type="noConversion"/>
  </si>
  <si>
    <t>ERP등록 -&gt; 기전실 연락</t>
    <phoneticPr fontId="5" type="noConversion"/>
  </si>
  <si>
    <t>공동현관문앞 형광등 고장</t>
    <phoneticPr fontId="5" type="noConversion"/>
  </si>
  <si>
    <t>순찰 이대진 대원 출동 -&gt; 특이사항 없음</t>
    <phoneticPr fontId="5" type="noConversion"/>
  </si>
  <si>
    <t>순찰 이대진 대원 출동 -&gt; 리셋후 정상작동</t>
    <phoneticPr fontId="5" type="noConversion"/>
  </si>
  <si>
    <t>A. 월간업무보고서 작성 및 제출완료
A. 봄철 조경작업이 많아서 조경작업 관련 차량이 8초소로 올 시 입차 요청 (조경팀장) -&gt; 8초소 내용전달</t>
    <phoneticPr fontId="5" type="noConversion"/>
  </si>
  <si>
    <t>13:10</t>
    <phoneticPr fontId="5" type="noConversion"/>
  </si>
  <si>
    <t>122-B2</t>
    <phoneticPr fontId="5" type="noConversion"/>
  </si>
  <si>
    <t>13:37</t>
    <phoneticPr fontId="5" type="noConversion"/>
  </si>
  <si>
    <t>104동 폭포</t>
    <phoneticPr fontId="5" type="noConversion"/>
  </si>
  <si>
    <t>아이들이 폭포에 발담그고 있다고 민원(지원센터 이주임)</t>
    <phoneticPr fontId="5" type="noConversion"/>
  </si>
  <si>
    <t>7초소 우창래 대원 출동 -&gt; 서쪽 현관문 작동불능 -&gt; 순찰 정찬선 대원 출동  -&gt; 로비폰 고장(화면X, 버튼X) -&gt; 리셋시도 개선안됨 -&gt; 안내문 부착 -&gt; ERP 등록 -&gt; 기전실 연락</t>
    <phoneticPr fontId="5" type="noConversion"/>
  </si>
  <si>
    <t>호출X(민원인: 010-7933-2748)</t>
    <phoneticPr fontId="5" type="noConversion"/>
  </si>
  <si>
    <t>순찰 정찬선 대원 출동 -&gt; 지상1층, M층 리셋후 정상작동, 지하1층 카드O  경비호출X -&gt; ERP 등록 -&gt; 안내문 부착 -&gt; 기전실 연락</t>
    <phoneticPr fontId="5" type="noConversion"/>
  </si>
  <si>
    <t>2초소 정경호 대원 폭포에서 아이들 퇴출 및 귀가조치</t>
    <phoneticPr fontId="5" type="noConversion"/>
  </si>
  <si>
    <t>14:12</t>
    <phoneticPr fontId="5" type="noConversion"/>
  </si>
  <si>
    <t>123-1702</t>
    <phoneticPr fontId="5" type="noConversion"/>
  </si>
  <si>
    <t>비상_욕실</t>
    <phoneticPr fontId="5" type="noConversion"/>
  </si>
  <si>
    <t>14:22</t>
    <phoneticPr fontId="5" type="noConversion"/>
  </si>
  <si>
    <t>103-1301</t>
    <phoneticPr fontId="5" type="noConversion"/>
  </si>
  <si>
    <t>102-1301로 오배송됨</t>
    <phoneticPr fontId="5" type="noConversion"/>
  </si>
  <si>
    <t>14:27</t>
    <phoneticPr fontId="5" type="noConversion"/>
  </si>
  <si>
    <t>42가7872 차량이 며칠째 주차구역 아닌 곳에 주차하고 있다는 민원(민원인: 010-8214-8164)</t>
    <phoneticPr fontId="5" type="noConversion"/>
  </si>
  <si>
    <t>14:42</t>
    <phoneticPr fontId="5" type="noConversion"/>
  </si>
  <si>
    <t>106-301</t>
    <phoneticPr fontId="5" type="noConversion"/>
  </si>
  <si>
    <t>금고</t>
    <phoneticPr fontId="5" type="noConversion"/>
  </si>
  <si>
    <t>금고 작동방법 몰라 방문 요청(민원인: 010-8564-5401)</t>
    <phoneticPr fontId="5" type="noConversion"/>
  </si>
  <si>
    <t xml:space="preserve">IP 연락 안됨 -&gt; 6초소 문완수 대원 출동 -&gt; 입주민 오작동 </t>
    <phoneticPr fontId="5" type="noConversion"/>
  </si>
  <si>
    <t>진행중</t>
    <phoneticPr fontId="5" type="noConversion"/>
  </si>
  <si>
    <t>103-1301 통화하여 찾아가라고 안내</t>
    <phoneticPr fontId="5" type="noConversion"/>
  </si>
  <si>
    <t>순찰 이대진 대원 출동 -&gt; 작동법 설명드림</t>
    <phoneticPr fontId="5" type="noConversion"/>
  </si>
  <si>
    <t>15:25</t>
    <phoneticPr fontId="5" type="noConversion"/>
  </si>
  <si>
    <t>15:30</t>
    <phoneticPr fontId="5" type="noConversion"/>
  </si>
  <si>
    <t>4/16 119-1호기 승강기 사고건에 대해 한국승강기안전공단에서 CCTV 영상정보 열람 요청</t>
    <phoneticPr fontId="5" type="noConversion"/>
  </si>
  <si>
    <t>CCTV 영상정보 열람 및 발췌해감</t>
    <phoneticPr fontId="5" type="noConversion"/>
  </si>
  <si>
    <r>
      <t xml:space="preserve">Ⓑ119-1 E/V 노후부품 교체작업 *4/19 17:30~24:00*   --&gt;안내방송 및 안내문(1, B1, B2) 부착요청 / FMLG--&gt;안내방송 실시 및 안내문 부착
*승강기 안전 검사 및 운행중단 4/20 14:30~15:30 /한국승강기안전공단. (안내문부착1, B1, B2)
Ⓑ126동 B2 까치는 초소대원 출동해서 찾아봤으나 발견못함(A조 인계사항)
Ⓑ3공구 화재경보반 고장--&gt;방재과장에게 연락 요망. -&gt; </t>
    </r>
    <r>
      <rPr>
        <sz val="10"/>
        <color rgb="FF0000FF"/>
        <rFont val="맑은 고딕"/>
        <family val="3"/>
        <charset val="129"/>
        <scheme val="minor"/>
      </rPr>
      <t>A. 방재과장 내용전달</t>
    </r>
    <r>
      <rPr>
        <sz val="10"/>
        <rFont val="맑은 고딕"/>
        <family val="3"/>
        <charset val="129"/>
        <scheme val="minor"/>
      </rPr>
      <t xml:space="preserve">
Ⓑ132-101 민원 : 201에서 쇠구슬 굴리는 듯한 소리로 잠을 이룰수 없다며 고통 호소--&gt;초소대원출동--&gt;여러층을 살펴봤으나 해당세대 찾지 못함--&gt;익일 19~20시경에 층간소음(골프공 소리로 추정) 안내방송 요청/민원인--&gt; 익일 방송 예정
Ⓑ113동 B1 공동현관문 고장/ 카드X,호출O--&gt;ERP, 안내문</t>
    </r>
    <phoneticPr fontId="5" type="noConversion"/>
  </si>
  <si>
    <t>3초소 원형준 대원 출동 -&gt; 차주(106-103, 010-7413-0309)와 통화 안됨 -&gt; 주정차 위반 경고장 발부 (와이퍼에 살짝 꽂아둠)</t>
    <phoneticPr fontId="5" type="noConversion"/>
  </si>
  <si>
    <t>16:03</t>
    <phoneticPr fontId="5" type="noConversion"/>
  </si>
  <si>
    <t>차단바</t>
    <phoneticPr fontId="5" type="noConversion"/>
  </si>
  <si>
    <t>야2</t>
    <phoneticPr fontId="5" type="noConversion"/>
  </si>
  <si>
    <t>1번 차단바 작동 불능(1게이트)</t>
    <phoneticPr fontId="5" type="noConversion"/>
  </si>
  <si>
    <t>16:44</t>
    <phoneticPr fontId="5" type="noConversion"/>
  </si>
  <si>
    <t>117-101</t>
    <phoneticPr fontId="5" type="noConversion"/>
  </si>
  <si>
    <t>생활민원</t>
    <phoneticPr fontId="5" type="noConversion"/>
  </si>
  <si>
    <t>수리업체 이지빌 A/S 1588-9770 --&gt; 연락처 안내 함</t>
    <phoneticPr fontId="5" type="noConversion"/>
  </si>
  <si>
    <t>인터폰 수리 완료했으나 2차정보 열람안됨</t>
    <phoneticPr fontId="5" type="noConversion"/>
  </si>
  <si>
    <t>16:46</t>
    <phoneticPr fontId="5" type="noConversion"/>
  </si>
  <si>
    <t>116-1F</t>
    <phoneticPr fontId="5" type="noConversion"/>
  </si>
  <si>
    <t>17:09</t>
    <phoneticPr fontId="5" type="noConversion"/>
  </si>
  <si>
    <t>133-1902</t>
    <phoneticPr fontId="5" type="noConversion"/>
  </si>
  <si>
    <t>홈넷</t>
    <phoneticPr fontId="5" type="noConversion"/>
  </si>
  <si>
    <t>IP폰 연락--&gt;입주민 오작동, 경보음 해제방법 알림</t>
    <phoneticPr fontId="5" type="noConversion"/>
  </si>
  <si>
    <t>기전실 연락--&gt;수리 완료, 정상 작동</t>
    <phoneticPr fontId="5" type="noConversion"/>
  </si>
  <si>
    <t>비상-욕실해제, 입주민 경보음 해제방법 모름</t>
    <phoneticPr fontId="5" type="noConversion"/>
  </si>
  <si>
    <t>17:25</t>
    <phoneticPr fontId="5" type="noConversion"/>
  </si>
  <si>
    <t>123-B1</t>
    <phoneticPr fontId="5" type="noConversion"/>
  </si>
  <si>
    <t>이주내</t>
    <phoneticPr fontId="5" type="noConversion"/>
  </si>
  <si>
    <t>123-B1 주차 차단벽 파손 관련 건축과장 요청 건</t>
    <phoneticPr fontId="5" type="noConversion"/>
  </si>
  <si>
    <t>CCTV판독 결과 4/19, 21:34경 좌회전차량 충돌 확인(57나0739, 010-4288-2716. 125동 2001호 수업차량으로 확인 됨), 건축과장 및 영선팀에 내용전달.</t>
    <phoneticPr fontId="5" type="noConversion"/>
  </si>
  <si>
    <t>16:30</t>
    <phoneticPr fontId="5" type="noConversion"/>
  </si>
  <si>
    <t>1게이트</t>
    <phoneticPr fontId="5" type="noConversion"/>
  </si>
  <si>
    <t>관제업무</t>
    <phoneticPr fontId="5" type="noConversion"/>
  </si>
  <si>
    <t>1게이트, 1번 차단바 작동 불능 / 인식(0), 자동작동(X), 수동작동(0)</t>
    <phoneticPr fontId="5" type="noConversion"/>
  </si>
  <si>
    <t>18:08</t>
    <phoneticPr fontId="5" type="noConversion"/>
  </si>
  <si>
    <t>102-2001</t>
    <phoneticPr fontId="5" type="noConversion"/>
  </si>
  <si>
    <t>지상입차</t>
    <phoneticPr fontId="5" type="noConversion"/>
  </si>
  <si>
    <t>거울 설치, 지상입차 요청건</t>
    <phoneticPr fontId="5" type="noConversion"/>
  </si>
  <si>
    <t>생활지원센터에 연락 후 입차 허가 함</t>
    <phoneticPr fontId="5" type="noConversion"/>
  </si>
  <si>
    <t>주차 차단벽</t>
    <phoneticPr fontId="5" type="noConversion"/>
  </si>
  <si>
    <t>18:39</t>
    <phoneticPr fontId="5" type="noConversion"/>
  </si>
  <si>
    <t>132-2503</t>
    <phoneticPr fontId="5" type="noConversion"/>
  </si>
  <si>
    <t>비상계단</t>
    <phoneticPr fontId="5" type="noConversion"/>
  </si>
  <si>
    <t>25층과 24층 사이의 비상계단에서 남자가 토하고있슴</t>
    <phoneticPr fontId="5" type="noConversion"/>
  </si>
  <si>
    <t>초소대원 출동--&gt;토사물 처리 완료</t>
    <phoneticPr fontId="5" type="noConversion"/>
  </si>
  <si>
    <t>132동</t>
    <phoneticPr fontId="5" type="noConversion"/>
  </si>
  <si>
    <t>안내방송</t>
    <phoneticPr fontId="5" type="noConversion"/>
  </si>
  <si>
    <t>132-101에서 전날 요청했던 층간소음 자제 안내방송 관련</t>
    <phoneticPr fontId="5" type="noConversion"/>
  </si>
  <si>
    <t>19:30</t>
    <phoneticPr fontId="5" type="noConversion"/>
  </si>
  <si>
    <t>음악소음 자제 안내방송</t>
    <phoneticPr fontId="5" type="noConversion"/>
  </si>
  <si>
    <t>안내방송 송출 완료</t>
    <phoneticPr fontId="5" type="noConversion"/>
  </si>
  <si>
    <t>20:00</t>
    <phoneticPr fontId="5" type="noConversion"/>
  </si>
  <si>
    <t>전 동</t>
    <phoneticPr fontId="5" type="noConversion"/>
  </si>
  <si>
    <t>상황실</t>
    <phoneticPr fontId="5" type="noConversion"/>
  </si>
  <si>
    <t>공고문</t>
    <phoneticPr fontId="5" type="noConversion"/>
  </si>
  <si>
    <t>입주민 생활관련 공고문 및 안내문</t>
    <phoneticPr fontId="5" type="noConversion"/>
  </si>
  <si>
    <t>20:17</t>
    <phoneticPr fontId="5" type="noConversion"/>
  </si>
  <si>
    <t>107-402</t>
    <phoneticPr fontId="5" type="noConversion"/>
  </si>
  <si>
    <t>구급차입차</t>
    <phoneticPr fontId="5" type="noConversion"/>
  </si>
  <si>
    <t>환자이송 목적 구급차 입차</t>
    <phoneticPr fontId="5" type="noConversion"/>
  </si>
  <si>
    <t>코로나 관련 환자 탑승 후 출차 함</t>
    <phoneticPr fontId="5" type="noConversion"/>
  </si>
  <si>
    <t>상황실 --&gt; 각 초소에 배포 완료</t>
    <phoneticPr fontId="5" type="noConversion"/>
  </si>
  <si>
    <t>20:54</t>
    <phoneticPr fontId="5" type="noConversion"/>
  </si>
  <si>
    <t>125-B1</t>
    <phoneticPr fontId="5" type="noConversion"/>
  </si>
  <si>
    <t>세대호출(X),경비호출(X),카드(0)</t>
    <phoneticPr fontId="5" type="noConversion"/>
  </si>
  <si>
    <t>21:49</t>
    <phoneticPr fontId="5" type="noConversion"/>
  </si>
  <si>
    <t>풋살장</t>
    <phoneticPr fontId="5" type="noConversion"/>
  </si>
  <si>
    <t>풋살장 사용 자제요청</t>
    <phoneticPr fontId="5" type="noConversion"/>
  </si>
  <si>
    <t>121동 앞</t>
    <phoneticPr fontId="5" type="noConversion"/>
  </si>
  <si>
    <t>초소대원 출동--&gt;사용자 퇴거요청, 귀가조치</t>
    <phoneticPr fontId="5" type="noConversion"/>
  </si>
  <si>
    <t>22:28</t>
    <phoneticPr fontId="5" type="noConversion"/>
  </si>
  <si>
    <t>117-1602</t>
    <phoneticPr fontId="5" type="noConversion"/>
  </si>
  <si>
    <t>비상-금고해제</t>
    <phoneticPr fontId="5" type="noConversion"/>
  </si>
  <si>
    <t>IP폰 연락--&gt;기기 오작동</t>
    <phoneticPr fontId="5" type="noConversion"/>
  </si>
  <si>
    <t>22:55</t>
    <phoneticPr fontId="5" type="noConversion"/>
  </si>
  <si>
    <t>02:13</t>
    <phoneticPr fontId="5" type="noConversion"/>
  </si>
  <si>
    <t>CCTV모니터</t>
    <phoneticPr fontId="5" type="noConversion"/>
  </si>
  <si>
    <t>한화CCTV NVR-15 모니터 고장(화면표시 불량)</t>
    <phoneticPr fontId="5" type="noConversion"/>
  </si>
  <si>
    <t>Ⓑ1게이트, 1번 차단바 작동 불능 / 인식(0), 자동작동(X), 수동작동(0)
Ⓑ116-1F / 세대 호출(X), 경비 호출(X), 카드(0) 
Ⓑ123-B1 주차 차단벽 파손 관련 건축과장 요청 건
Ⓑ환자이송 목적 구급차 입차
Ⓑ125-B1 / 세대 호출(X), 경비 호출(X), 카드(0)
Ⓑ한화CCTV NVR-15 모니터 고장(화면표시 불량)</t>
    <phoneticPr fontId="5" type="noConversion"/>
  </si>
  <si>
    <r>
      <t xml:space="preserve">기전실 연락--&gt;수리 완료, 정상 작동
초소대원 출동--&gt;공동현관문 쪽문 개방, 안내문 부착. ERP등록 완료
CCTV판독--&gt;판독 결과 4/19, 21:34경 좌회전차량 충돌 확인
(57나0739, TEL:010-4288-2716. 125동 2001호 수업차량으로 확인 됨), 
건축과장 및 영선팀에 내용전달.
코로나 관련 환자 탑승 후 출차 함
초소대원 출동--&gt;공동현관문 개방 후 안내문 부착. ERP등록 완료
</t>
    </r>
    <r>
      <rPr>
        <sz val="10"/>
        <color rgb="FFFF0000"/>
        <rFont val="맑은 고딕"/>
        <family val="3"/>
        <charset val="129"/>
        <scheme val="minor"/>
      </rPr>
      <t>주간조 AS신청요망</t>
    </r>
    <r>
      <rPr>
        <sz val="10"/>
        <rFont val="맑은 고딕"/>
        <family val="3"/>
        <charset val="129"/>
        <scheme val="minor"/>
      </rPr>
      <t>, ERP등록 완료</t>
    </r>
    <phoneticPr fontId="5" type="noConversion"/>
  </si>
  <si>
    <t xml:space="preserve">초소대원 출동--&gt;공동현관문 쪽문 개방, 안내문 부착,ERP등록 </t>
    <phoneticPr fontId="5" type="noConversion"/>
  </si>
  <si>
    <t xml:space="preserve">초소대원 출동--&gt;공동현관문 개방 후 안내문 부착,ERP등록 </t>
    <phoneticPr fontId="5" type="noConversion"/>
  </si>
  <si>
    <t>주간조 AS신청요망, ERP등록</t>
    <phoneticPr fontId="5" type="noConversion"/>
  </si>
  <si>
    <t>목</t>
    <phoneticPr fontId="5" type="noConversion"/>
  </si>
  <si>
    <t>주1</t>
    <phoneticPr fontId="5" type="noConversion"/>
  </si>
  <si>
    <t>김영주</t>
    <phoneticPr fontId="5" type="noConversion"/>
  </si>
  <si>
    <t>07:57</t>
    <phoneticPr fontId="5" type="noConversion"/>
  </si>
  <si>
    <t>138-701</t>
    <phoneticPr fontId="5" type="noConversion"/>
  </si>
  <si>
    <t>홈넷 비상</t>
    <phoneticPr fontId="5" type="noConversion"/>
  </si>
  <si>
    <t>입주민실수로 확인</t>
    <phoneticPr fontId="5" type="noConversion"/>
  </si>
  <si>
    <t>08:02</t>
    <phoneticPr fontId="5" type="noConversion"/>
  </si>
  <si>
    <t>103-902</t>
    <phoneticPr fontId="5" type="noConversion"/>
  </si>
  <si>
    <t>방송이나 안내문 부착 안내함 --&gt; 관리실로 문의</t>
    <phoneticPr fontId="5" type="noConversion"/>
  </si>
  <si>
    <t>야밤에 개짓는 소리에 고통받고 있음 / 불면증 환자 / 02-536-2922</t>
    <phoneticPr fontId="5" type="noConversion"/>
  </si>
  <si>
    <t>승강기</t>
    <phoneticPr fontId="5" type="noConversion"/>
  </si>
  <si>
    <t>상황실 대원출동 --&gt; 점검 실시 --&gt; 리셋 후 정상작동</t>
    <phoneticPr fontId="5" type="noConversion"/>
  </si>
  <si>
    <t>10:00</t>
    <phoneticPr fontId="5" type="noConversion"/>
  </si>
  <si>
    <t>143-1F</t>
    <phoneticPr fontId="5" type="noConversion"/>
  </si>
  <si>
    <t>인수된 장비 작동 불량 시설물</t>
    <phoneticPr fontId="5" type="noConversion"/>
  </si>
  <si>
    <t>128-2호기</t>
    <phoneticPr fontId="5" type="noConversion"/>
  </si>
  <si>
    <t>126-B2</t>
    <phoneticPr fontId="5" type="noConversion"/>
  </si>
  <si>
    <t>10:10</t>
    <phoneticPr fontId="5" type="noConversion"/>
  </si>
  <si>
    <t>10:20</t>
    <phoneticPr fontId="5" type="noConversion"/>
  </si>
  <si>
    <t>08:00</t>
    <phoneticPr fontId="5" type="noConversion"/>
  </si>
  <si>
    <t>08:30</t>
    <phoneticPr fontId="5" type="noConversion"/>
  </si>
  <si>
    <t>센터
자전거보관소</t>
    <phoneticPr fontId="5" type="noConversion"/>
  </si>
  <si>
    <t>생활업무</t>
    <phoneticPr fontId="5" type="noConversion"/>
  </si>
  <si>
    <t>자전거정리</t>
    <phoneticPr fontId="5" type="noConversion"/>
  </si>
  <si>
    <t>센터 주변 불법 주정차 차량 단속 실시</t>
    <phoneticPr fontId="5" type="noConversion"/>
  </si>
  <si>
    <t>상황실순찰대원출동 --&gt; 단속실시</t>
    <phoneticPr fontId="5" type="noConversion"/>
  </si>
  <si>
    <t>상황실순찰대원출동 --&gt; 정리실시</t>
    <phoneticPr fontId="5" type="noConversion"/>
  </si>
  <si>
    <t>등교시 무분별한 자전거 보관소 확인</t>
    <phoneticPr fontId="5" type="noConversion"/>
  </si>
  <si>
    <t>토끼굴및143동
산책로입구</t>
    <phoneticPr fontId="5" type="noConversion"/>
  </si>
  <si>
    <t>원동기 등 지상진입금지 안내방송</t>
    <phoneticPr fontId="5" type="noConversion"/>
  </si>
  <si>
    <t>상황실 및 9초소대원 방송실시</t>
    <phoneticPr fontId="5" type="noConversion"/>
  </si>
  <si>
    <t>13:00</t>
    <phoneticPr fontId="5" type="noConversion"/>
  </si>
  <si>
    <t>16:00</t>
    <phoneticPr fontId="5" type="noConversion"/>
  </si>
  <si>
    <t xml:space="preserve">반지 분실로 인해 FMLG 승강기 점검 실시 상황실로 접수 </t>
    <phoneticPr fontId="5" type="noConversion"/>
  </si>
  <si>
    <t>8초소 대원 및 지원센터에 상황 통보--&gt;(11:04) 반지 못 찾음 --&gt;운행실시</t>
    <phoneticPr fontId="5" type="noConversion"/>
  </si>
  <si>
    <t>11:06</t>
    <phoneticPr fontId="5" type="noConversion"/>
  </si>
  <si>
    <t>140-1.2호기</t>
    <phoneticPr fontId="5" type="noConversion"/>
  </si>
  <si>
    <t>상황실 대원출동 --&gt; 교체완료</t>
    <phoneticPr fontId="5" type="noConversion"/>
  </si>
  <si>
    <t>주차단속       18대,  이동주차      대, 경고장발부     18대</t>
    <phoneticPr fontId="5" type="noConversion"/>
  </si>
  <si>
    <t>11:58</t>
    <phoneticPr fontId="5" type="noConversion"/>
  </si>
  <si>
    <t>136-1701</t>
    <phoneticPr fontId="5" type="noConversion"/>
  </si>
  <si>
    <t>안방 비상</t>
    <phoneticPr fontId="5" type="noConversion"/>
  </si>
  <si>
    <t>자녀 오작동</t>
    <phoneticPr fontId="5" type="noConversion"/>
  </si>
  <si>
    <t>12:30</t>
    <phoneticPr fontId="5" type="noConversion"/>
  </si>
  <si>
    <t>116-2101</t>
    <phoneticPr fontId="5" type="noConversion"/>
  </si>
  <si>
    <t>윗층에서 너무 뛰어요 / 010-3933-9230</t>
    <phoneticPr fontId="5" type="noConversion"/>
  </si>
  <si>
    <t>11:30</t>
    <phoneticPr fontId="5" type="noConversion"/>
  </si>
  <si>
    <t>121-203</t>
    <phoneticPr fontId="5" type="noConversion"/>
  </si>
  <si>
    <t>적외선 비상 정상작동 확인요청 / 010-4781-1001</t>
    <phoneticPr fontId="5" type="noConversion"/>
  </si>
  <si>
    <t>익일 연락하고 오전중(10:00시경)에 방문키로 함</t>
    <phoneticPr fontId="5" type="noConversion"/>
  </si>
  <si>
    <t>08:50</t>
    <phoneticPr fontId="5" type="noConversion"/>
  </si>
  <si>
    <t>123-1403</t>
    <phoneticPr fontId="5" type="noConversion"/>
  </si>
  <si>
    <t>123동 B1층  179루7607 조수석 스크래치 4/13 오후6시~9시까지 열람요청
010-2513-0117</t>
    <phoneticPr fontId="5" type="noConversion"/>
  </si>
  <si>
    <t>센터에서 교체요청</t>
    <phoneticPr fontId="5" type="noConversion"/>
  </si>
  <si>
    <t>긴급차량</t>
    <phoneticPr fontId="5" type="noConversion"/>
  </si>
  <si>
    <t>13:11</t>
    <phoneticPr fontId="5" type="noConversion"/>
  </si>
  <si>
    <t>113-2701</t>
    <phoneticPr fontId="5" type="noConversion"/>
  </si>
  <si>
    <t>102동 B1층 주차확인</t>
    <phoneticPr fontId="5" type="noConversion"/>
  </si>
  <si>
    <t>2초소대원출동 --&gt; 28층 좌측세대 가정사로 추정</t>
    <phoneticPr fontId="5" type="noConversion"/>
  </si>
  <si>
    <t>애묘가출</t>
    <phoneticPr fontId="5" type="noConversion"/>
  </si>
  <si>
    <t>오전10시경 현관문으로 나감 예상 / 010-5937-3000</t>
    <phoneticPr fontId="5" type="noConversion"/>
  </si>
  <si>
    <t>102-28F</t>
    <phoneticPr fontId="5" type="noConversion"/>
  </si>
  <si>
    <t>상황실대원 출동 --&gt; 도로순찰 종료--&gt;113동 주변 출동--&gt;세대방문 찾았다함</t>
    <phoneticPr fontId="5" type="noConversion"/>
  </si>
  <si>
    <t>112-2801</t>
    <phoneticPr fontId="5" type="noConversion"/>
  </si>
  <si>
    <t>13:39</t>
    <phoneticPr fontId="5" type="noConversion"/>
  </si>
  <si>
    <t>구급차 및 경찰차 입차</t>
    <phoneticPr fontId="5" type="noConversion"/>
  </si>
  <si>
    <t>2초소대원출동 --&gt; 2801호 방문 --&gt;사망사고로 추정</t>
    <phoneticPr fontId="5" type="noConversion"/>
  </si>
  <si>
    <t>탐색중--&gt;</t>
    <phoneticPr fontId="5" type="noConversion"/>
  </si>
  <si>
    <t>14:35</t>
    <phoneticPr fontId="5" type="noConversion"/>
  </si>
  <si>
    <t>119-1003</t>
    <phoneticPr fontId="5" type="noConversion"/>
  </si>
  <si>
    <t>부착물</t>
    <phoneticPr fontId="5" type="noConversion"/>
  </si>
  <si>
    <t>인테리어 동의서 현관문 부착되어 있음 수거요청/동의의사없다함/
010-6725-2508</t>
    <phoneticPr fontId="5" type="noConversion"/>
  </si>
  <si>
    <t>6초소대원출동--&gt;현관문 확인 부착물없음--&gt;지원대리 부착물수거확인</t>
    <phoneticPr fontId="5" type="noConversion"/>
  </si>
  <si>
    <t>14:40</t>
    <phoneticPr fontId="5" type="noConversion"/>
  </si>
  <si>
    <t>129-103</t>
    <phoneticPr fontId="5" type="noConversion"/>
  </si>
  <si>
    <t>공사소음</t>
    <phoneticPr fontId="5" type="noConversion"/>
  </si>
  <si>
    <t>탐색중--&gt;사고 영상확인 (사고차량:30부2187) 쌍방협의키로 함</t>
    <phoneticPr fontId="5" type="noConversion"/>
  </si>
  <si>
    <t>7초소대원출동--&gt;129-103,129-203,129-303 소음없는 것으로 확인됨</t>
    <phoneticPr fontId="5" type="noConversion"/>
  </si>
  <si>
    <t>129-203 공사 소음 많이 발생 확인요청 / 129-203호 공사 미승인 세대임</t>
    <phoneticPr fontId="5" type="noConversion"/>
  </si>
  <si>
    <t>열람중--&gt;확인불가로 내용전달 후 상황종료</t>
    <phoneticPr fontId="5" type="noConversion"/>
  </si>
  <si>
    <t>4/18일사건 자전거거치대 127-1F 흰색운동화도난 CCTV열람요청 4/16 14:00~17:09:00까지</t>
    <phoneticPr fontId="5" type="noConversion"/>
  </si>
  <si>
    <t>14:00</t>
    <phoneticPr fontId="5" type="noConversion"/>
  </si>
  <si>
    <t>센터장방문</t>
    <phoneticPr fontId="5" type="noConversion"/>
  </si>
  <si>
    <t>긴급사건으로 인해 상황실 방문 및 시설점검</t>
    <phoneticPr fontId="5" type="noConversion"/>
  </si>
  <si>
    <t>센터장 지시사항: 센터 항상 열려 있으니 방문해도 됨</t>
    <phoneticPr fontId="5" type="noConversion"/>
  </si>
  <si>
    <t>15:23</t>
    <phoneticPr fontId="5" type="noConversion"/>
  </si>
  <si>
    <t>118-201</t>
    <phoneticPr fontId="5" type="noConversion"/>
  </si>
  <si>
    <t>세대 현관문  문이  잘 안 닫힘 점검요청 / 010-4538-3834</t>
    <phoneticPr fontId="5" type="noConversion"/>
  </si>
  <si>
    <t>ERP등록완료</t>
    <phoneticPr fontId="5" type="noConversion"/>
  </si>
  <si>
    <t>104-14F</t>
    <phoneticPr fontId="5" type="noConversion"/>
  </si>
  <si>
    <t xml:space="preserve">공용부 </t>
    <phoneticPr fontId="5" type="noConversion"/>
  </si>
  <si>
    <t>104동 14층 공용부에서 작업중 확인요청 / 010-2286-6720</t>
    <phoneticPr fontId="5" type="noConversion"/>
  </si>
  <si>
    <t>경찰차 입차--&gt;28층 확인 후 바로 나옴</t>
    <phoneticPr fontId="5" type="noConversion"/>
  </si>
  <si>
    <t>CCTV 확인 결과임</t>
    <phoneticPr fontId="5" type="noConversion"/>
  </si>
  <si>
    <t>15:35</t>
    <phoneticPr fontId="5" type="noConversion"/>
  </si>
  <si>
    <t>123-2501</t>
    <phoneticPr fontId="5" type="noConversion"/>
  </si>
  <si>
    <t>자이안센터 자전거 보관소 분실 / 20일 08:40~13시 / 010-9170-4159</t>
    <phoneticPr fontId="5" type="noConversion"/>
  </si>
  <si>
    <r>
      <t xml:space="preserve">Ⓑ  123-B1 주차 차단벽 파손 관련 건축과장 요청 건
CCTV판독--&gt;판독 결과 4/19, 21:34경 좌회전차량 충돌 확인
(57나0739, TEL:010-4288-2716. 125동 2001호 수업차량으로 확인 됨), 
건축과장 및 영선팀에 내용전달.--&gt; </t>
    </r>
    <r>
      <rPr>
        <b/>
        <sz val="10"/>
        <color rgb="FF0000FF"/>
        <rFont val="맑은 고딕"/>
        <family val="3"/>
        <charset val="129"/>
        <scheme val="minor"/>
      </rPr>
      <t>C. 보험사 방문 후 영상 확인함
  캐롯손해보험 박철갑 010-8677-5965</t>
    </r>
    <r>
      <rPr>
        <sz val="10"/>
        <rFont val="맑은 고딕"/>
        <family val="3"/>
        <charset val="129"/>
        <scheme val="minor"/>
      </rPr>
      <t xml:space="preserve">
Ⓑ  한화CCTV NVR-15 모니터 고장(화면표시 불량)
주간조 AS신청요망, ERP등록 완료--&gt; </t>
    </r>
    <r>
      <rPr>
        <b/>
        <sz val="10"/>
        <color rgb="FF0000FF"/>
        <rFont val="맑은 고딕"/>
        <family val="3"/>
        <charset val="129"/>
        <scheme val="minor"/>
      </rPr>
      <t>C. AS신청 전기과장 이첩(점검실시예정)</t>
    </r>
    <phoneticPr fontId="5" type="noConversion"/>
  </si>
  <si>
    <t>주차단속         5대,  이동주차      대, 경고장발부     대</t>
    <phoneticPr fontId="5" type="noConversion"/>
  </si>
  <si>
    <t>주차단속         2대,  이동주차      대, 경고장발부     대</t>
    <phoneticPr fontId="5" type="noConversion"/>
  </si>
  <si>
    <t>2초소대원출동 --&gt;세대내 작업 지시함</t>
    <phoneticPr fontId="5" type="noConversion"/>
  </si>
  <si>
    <r>
      <t xml:space="preserve">C. 123-B1,125-B1,143-1F,116-1F,122-B2,126-B2 공동현관문 인수된 장비 작동 불량 시설물 6곳→ 상황실대원출동 --&gt; 점검 실시 --&gt; 리셋 후 정상작동--&gt;전기과장에게 상황통보
C. 주간업무보고서 전달완료 (월간 A조 사진전달확인)
C. 121-203 홈넷 적외선 비상 정상작동 확인요청 / 010-4781-1001 → 익일 연락하고 오전중(10:00시경)에 방문키로 함
C. 112-2801 긴급차량 구급차 및 경찰차 입차 → 사망사고로 추정
C. 상황실 센터장방문 및 시설점검 → 센터장 지시사항: 센터 항상 열려 있으니 방문해도 됨
</t>
    </r>
    <r>
      <rPr>
        <sz val="10"/>
        <color rgb="FFFF0000"/>
        <rFont val="맑은 고딕"/>
        <family val="3"/>
        <charset val="129"/>
        <scheme val="minor"/>
      </rPr>
      <t/>
    </r>
    <phoneticPr fontId="5" type="noConversion"/>
  </si>
  <si>
    <t>야1</t>
    <phoneticPr fontId="5" type="noConversion"/>
  </si>
  <si>
    <r>
      <t xml:space="preserve">Ⓑ  123-B1 주차 차단벽 파손 관련 건축과장 요청 건
CCTV판독--&gt;판독 결과 4/19, 21:34경 좌회전차량 충돌 확인
(57나0739, TEL:010-4288-2716. 125동 2001호 수업차량으로 확인 됨), 
건축과장 및 영선팀에 내용전달.--&gt; </t>
    </r>
    <r>
      <rPr>
        <sz val="10"/>
        <color rgb="FF0000FF"/>
        <rFont val="맑은 고딕"/>
        <family val="3"/>
        <charset val="129"/>
        <scheme val="minor"/>
      </rPr>
      <t>C. 보험사 방문 후 영상 확인함
  캐롯손해보험 박철갑 010-8677-5965</t>
    </r>
    <r>
      <rPr>
        <sz val="10"/>
        <rFont val="맑은 고딕"/>
        <family val="3"/>
        <charset val="129"/>
        <scheme val="minor"/>
      </rPr>
      <t xml:space="preserve">
Ⓑ  한화CCTV NVR-15 모니터 고장(화면표시 불량)
주간조 AS신청요망, ERP등록 완료--&gt; </t>
    </r>
    <r>
      <rPr>
        <sz val="10"/>
        <color rgb="FF0000FF"/>
        <rFont val="맑은 고딕"/>
        <family val="3"/>
        <charset val="129"/>
        <scheme val="minor"/>
      </rPr>
      <t>C. AS신청 전기과장 이첩(점검실시예정)</t>
    </r>
    <r>
      <rPr>
        <sz val="10"/>
        <rFont val="맑은 고딕"/>
        <family val="3"/>
        <charset val="129"/>
        <scheme val="minor"/>
      </rPr>
      <t xml:space="preserve">
C. 123-B1,125-B1,143-1F,116-1F,122-B2,126-B2 공동현관문 인수된 장비 작동 불량 시설물 6곳→ 상황실대원출동 --&gt; 점검 실시 --&gt; 리셋 후 정상작동--&gt;전기과장에게 상황통보
C. 주간업무보고서 전달완료 (월간 A조 사진전달확인)
C. 121-203 홈넷 적외선 비상 정상작동 확인요청 / 010-4781-1001 → 익일 연락하고 오전중(10:00시경)에 방문키로 함
C. 112-2801 긴급차량 구급차 및 경찰차 입차 → 사망사고로 추정
C. 상황실 센터장방문 및 시설점검 → 센터장 지시사항: 센터 항상 열려 있으니 방문해도 됨</t>
    </r>
    <phoneticPr fontId="5" type="noConversion"/>
  </si>
  <si>
    <t>16:26</t>
    <phoneticPr fontId="5" type="noConversion"/>
  </si>
  <si>
    <t>16:34</t>
    <phoneticPr fontId="5" type="noConversion"/>
  </si>
  <si>
    <t>원형도로</t>
    <phoneticPr fontId="5" type="noConversion"/>
  </si>
  <si>
    <t>주차단속</t>
    <phoneticPr fontId="5" type="noConversion"/>
  </si>
  <si>
    <t>121-1503</t>
    <phoneticPr fontId="5" type="noConversion"/>
  </si>
  <si>
    <t>55호0115 차량 트렁크문이 열려있다고 순찰 정찬선 대원 보고</t>
    <phoneticPr fontId="5" type="noConversion"/>
  </si>
  <si>
    <t>차주(102-2302, 010-9980-4240) 와 통화 내용전달</t>
    <phoneticPr fontId="5" type="noConversion"/>
  </si>
  <si>
    <t>17:30</t>
    <phoneticPr fontId="5" type="noConversion"/>
  </si>
  <si>
    <t>순찰 정찬선 대원 출동 -&gt; 정상작동 시킴</t>
    <phoneticPr fontId="5" type="noConversion"/>
  </si>
  <si>
    <t>18:43</t>
    <phoneticPr fontId="5" type="noConversion"/>
  </si>
  <si>
    <t>117-B1</t>
    <phoneticPr fontId="5" type="noConversion"/>
  </si>
  <si>
    <t>카드X, 호출X 자주 고장난다고 항의(민원인: 010-9119-0981)</t>
    <phoneticPr fontId="5" type="noConversion"/>
  </si>
  <si>
    <t>19:15</t>
    <phoneticPr fontId="5" type="noConversion"/>
  </si>
  <si>
    <t>139,140동</t>
    <phoneticPr fontId="5" type="noConversion"/>
  </si>
  <si>
    <t>음식물쓰레기 배출 안내</t>
    <phoneticPr fontId="5" type="noConversion"/>
  </si>
  <si>
    <t>새벽 반려견 짖는 소리 자제 안내</t>
    <phoneticPr fontId="5" type="noConversion"/>
  </si>
  <si>
    <t>103동</t>
    <phoneticPr fontId="5" type="noConversion"/>
  </si>
  <si>
    <t>전동</t>
    <phoneticPr fontId="5" type="noConversion"/>
  </si>
  <si>
    <t>제52회 지구의 날 기념 소등행사 안내</t>
  </si>
  <si>
    <t>제52회 지구의 날 기념 소등행사 안내</t>
    <phoneticPr fontId="5" type="noConversion"/>
  </si>
  <si>
    <t>19:10</t>
    <phoneticPr fontId="5" type="noConversion"/>
  </si>
  <si>
    <t>109-1904</t>
    <phoneticPr fontId="5" type="noConversion"/>
  </si>
  <si>
    <t>기기 오작동</t>
    <phoneticPr fontId="5" type="noConversion"/>
  </si>
  <si>
    <t>비상_안방</t>
    <phoneticPr fontId="5" type="noConversion"/>
  </si>
  <si>
    <t>134-1002</t>
    <phoneticPr fontId="5" type="noConversion"/>
  </si>
  <si>
    <t>베란다 문을 열어 놓으니 담배연기가 올라온다는 민원-&gt;안내방송 요청</t>
    <phoneticPr fontId="5" type="noConversion"/>
  </si>
  <si>
    <t>안내방송요청 취소</t>
    <phoneticPr fontId="5" type="noConversion"/>
  </si>
  <si>
    <t>19:37</t>
    <phoneticPr fontId="5" type="noConversion"/>
  </si>
  <si>
    <t>118-2301</t>
    <phoneticPr fontId="5" type="noConversion"/>
  </si>
  <si>
    <t>모르는 차량(355모 3098) 세대 입차(민원인: 010 6611 6975)</t>
    <phoneticPr fontId="5" type="noConversion"/>
  </si>
  <si>
    <t>방송 완료</t>
    <phoneticPr fontId="5" type="noConversion"/>
  </si>
  <si>
    <t>순찰</t>
    <phoneticPr fontId="5" type="noConversion"/>
  </si>
  <si>
    <t>20:28</t>
    <phoneticPr fontId="5" type="noConversion"/>
  </si>
  <si>
    <t>112순찰차 입차</t>
    <phoneticPr fontId="5" type="noConversion"/>
  </si>
  <si>
    <t>20:47</t>
  </si>
  <si>
    <t>127-1401</t>
  </si>
  <si>
    <t>거수자</t>
  </si>
  <si>
    <t>20:44</t>
  </si>
  <si>
    <t>137-1002</t>
  </si>
  <si>
    <t>순찰 정찬선 대원 출동 -&gt; 차량 이동조치</t>
    <phoneticPr fontId="5" type="noConversion"/>
  </si>
  <si>
    <t>순찰 이대진 대원 출동 -&gt; 리셋 시도 개선안됨 -&gt; ERP 등록 -&gt; 기전실 연락</t>
    <phoneticPr fontId="5" type="noConversion"/>
  </si>
  <si>
    <t>큰가방매고 가방사이에 우산낀 거수자 -&gt; 아파트 주변 순찰요청</t>
  </si>
  <si>
    <t>20:30</t>
    <phoneticPr fontId="5" type="noConversion"/>
  </si>
  <si>
    <t>CCTV 열람결과 확인불가 -&gt; 민원인에 내용전달</t>
    <phoneticPr fontId="5" type="noConversion"/>
  </si>
  <si>
    <t>4/19 승강기틈에 반지 떨어뜨렸다며 CCTV 열람 요청(민원인: 010-9346-8931)</t>
    <phoneticPr fontId="5" type="noConversion"/>
  </si>
  <si>
    <t>순찰 정찬선 대원 출동 -&gt; 특이사항없음 -&gt; CCTV 확인결과 입주민으로 추정됨</t>
    <phoneticPr fontId="5" type="noConversion"/>
  </si>
  <si>
    <t>22:29</t>
    <phoneticPr fontId="5" type="noConversion"/>
  </si>
  <si>
    <t>108동 놀이터</t>
    <phoneticPr fontId="5" type="noConversion"/>
  </si>
  <si>
    <t>아이들이 불장난하고 있다는 민원(기전실)</t>
    <phoneticPr fontId="5" type="noConversion"/>
  </si>
  <si>
    <t>00:28</t>
    <phoneticPr fontId="5" type="noConversion"/>
  </si>
  <si>
    <t>115동 계단</t>
    <phoneticPr fontId="5" type="noConversion"/>
  </si>
  <si>
    <t>115동에서 120동 내려오는 첫번째 계단이 바닥과 유격이 있어서 밟으면 덜컥거림</t>
  </si>
  <si>
    <t>순찰 이대진 대원 출동 -&gt; 자제요청 -&gt; 지원센터 내용전달</t>
    <phoneticPr fontId="5" type="noConversion"/>
  </si>
  <si>
    <t>위층에서 뛰는 소리가 심하다고 방문요청 민원(지원센터 금잔디 주임)</t>
    <phoneticPr fontId="5" type="noConversion"/>
  </si>
  <si>
    <t>외부 유치원차량들이 주차하고 있다며 업무가 끝나면 바로 출차하도록 주의조치해 달라는 민원(민원인: YG)</t>
    <phoneticPr fontId="5" type="noConversion"/>
  </si>
  <si>
    <t>3초소 원형준 대원 출동 -&gt; 주의 및 퇴출조치 -&gt; 주변 정리 및 순찰</t>
    <phoneticPr fontId="5" type="noConversion"/>
  </si>
  <si>
    <t>2게이트</t>
    <phoneticPr fontId="5" type="noConversion"/>
  </si>
  <si>
    <t>구급차</t>
    <phoneticPr fontId="5" type="noConversion"/>
  </si>
  <si>
    <t>123-2701</t>
    <phoneticPr fontId="5" type="noConversion"/>
  </si>
  <si>
    <t>119구급차 8초소 입차, 112순찰차 2게이트 입차</t>
    <phoneticPr fontId="5" type="noConversion"/>
  </si>
  <si>
    <t>03:53</t>
    <phoneticPr fontId="5" type="noConversion"/>
  </si>
  <si>
    <t>주요사건</t>
    <phoneticPr fontId="5" type="noConversion"/>
  </si>
  <si>
    <t>가정사(실종)로 신고받고 입차 -&gt; 04:49 CCTV 확인요청(03:50~04:05 외부로 나가는 다친 남성) -&gt; CCTV 확인 결과 없음 -&gt; 05:07 119구급차 8초소 출차   -&gt; 05:12 순찰차 1게이트 출차</t>
    <phoneticPr fontId="5" type="noConversion"/>
  </si>
  <si>
    <t>ERP 등록</t>
    <phoneticPr fontId="5" type="noConversion"/>
  </si>
  <si>
    <t>A. 제52회 지구의 날 기념 소등행사 : 4/22(금) 20:00 ~ 20:10 소등</t>
    <phoneticPr fontId="5" type="noConversion"/>
  </si>
  <si>
    <t>토끼굴,143동</t>
    <phoneticPr fontId="5" type="noConversion"/>
  </si>
  <si>
    <t>자이안센터</t>
    <phoneticPr fontId="5" type="noConversion"/>
  </si>
  <si>
    <t>09:00</t>
    <phoneticPr fontId="5" type="noConversion"/>
  </si>
  <si>
    <t>아파트피아</t>
    <phoneticPr fontId="5" type="noConversion"/>
  </si>
  <si>
    <t>NVR15 카메라 72개 화이트아웃 AS접수</t>
    <phoneticPr fontId="5" type="noConversion"/>
  </si>
  <si>
    <t>08:22</t>
    <phoneticPr fontId="5" type="noConversion"/>
  </si>
  <si>
    <t>113-602</t>
    <phoneticPr fontId="5" type="noConversion"/>
  </si>
  <si>
    <t>바닥공사 소음발생 공사신고 어디로 해야 하는지 문의</t>
    <phoneticPr fontId="5" type="noConversion"/>
  </si>
  <si>
    <t>생활지원센터 안내함</t>
    <phoneticPr fontId="5" type="noConversion"/>
  </si>
  <si>
    <t>윤현석</t>
    <phoneticPr fontId="5" type="noConversion"/>
  </si>
  <si>
    <t>공사신고</t>
    <phoneticPr fontId="5" type="noConversion"/>
  </si>
  <si>
    <t>08:23</t>
    <phoneticPr fontId="5" type="noConversion"/>
  </si>
  <si>
    <t>7009차량</t>
    <phoneticPr fontId="5" type="noConversion"/>
  </si>
  <si>
    <t>차량관리</t>
    <phoneticPr fontId="5" type="noConversion"/>
  </si>
  <si>
    <t>08:35</t>
    <phoneticPr fontId="5" type="noConversion"/>
  </si>
  <si>
    <t>서행 10km미만으로 준수안내함</t>
    <phoneticPr fontId="5" type="noConversion"/>
  </si>
  <si>
    <t>123-2301</t>
    <phoneticPr fontId="5" type="noConversion"/>
  </si>
  <si>
    <t xml:space="preserve">인터폰 연락옴 </t>
    <phoneticPr fontId="5" type="noConversion"/>
  </si>
  <si>
    <t>인터폰문의</t>
    <phoneticPr fontId="5" type="noConversion"/>
  </si>
  <si>
    <t>09:38</t>
    <phoneticPr fontId="5" type="noConversion"/>
  </si>
  <si>
    <t>쓰레기이동</t>
    <phoneticPr fontId="5" type="noConversion"/>
  </si>
  <si>
    <t>종량제봉투 쓰레기가 냄새나서 치워달라고 세대에 내용전달해달라는 민원 생활지원센터 금잔디 서무주임 -&gt; 대면을 꺼려하는 세대</t>
    <phoneticPr fontId="5" type="noConversion"/>
  </si>
  <si>
    <t>대면 꺼리는 세대인 경우 -&gt; 세대연락 먼저 해달라고 요청함 -&gt; 서무주임 금잔디 세대연락하여 내용전달했다고 함</t>
    <phoneticPr fontId="5" type="noConversion"/>
  </si>
  <si>
    <t xml:space="preserve">7009 차량(의류수거함차량) 과속으로 인한 주의조치 예정 010-8984-3931 차주연락처 </t>
    <phoneticPr fontId="5" type="noConversion"/>
  </si>
  <si>
    <t>10:15</t>
    <phoneticPr fontId="5" type="noConversion"/>
  </si>
  <si>
    <t>121-1호기</t>
    <phoneticPr fontId="5" type="noConversion"/>
  </si>
  <si>
    <t>순찰보고</t>
    <phoneticPr fontId="5" type="noConversion"/>
  </si>
  <si>
    <t>5초소보고 / 121-1호기 내부가 어두움 조치요망</t>
    <phoneticPr fontId="5" type="noConversion"/>
  </si>
  <si>
    <t>10:22</t>
    <phoneticPr fontId="5" type="noConversion"/>
  </si>
  <si>
    <t>101-1.2</t>
    <phoneticPr fontId="5" type="noConversion"/>
  </si>
  <si>
    <t>주차단속         21대,    이동주차      대,   경고장발부     21대</t>
    <phoneticPr fontId="5" type="noConversion"/>
  </si>
  <si>
    <t>1초소보고 / 101-1.2호기 손소독제 꼭지 고장</t>
    <phoneticPr fontId="5" type="noConversion"/>
  </si>
  <si>
    <t>FMLG 연락 -&gt; 형광등 교체완료</t>
    <phoneticPr fontId="5" type="noConversion"/>
  </si>
  <si>
    <t>121-403</t>
    <phoneticPr fontId="5" type="noConversion"/>
  </si>
  <si>
    <t>화재비상</t>
    <phoneticPr fontId="5" type="noConversion"/>
  </si>
  <si>
    <t>11:35</t>
    <phoneticPr fontId="5" type="noConversion"/>
  </si>
  <si>
    <t>130-803</t>
    <phoneticPr fontId="5" type="noConversion"/>
  </si>
  <si>
    <t>11:43</t>
    <phoneticPr fontId="5" type="noConversion"/>
  </si>
  <si>
    <t>홈넷비상</t>
    <phoneticPr fontId="5" type="noConversion"/>
  </si>
  <si>
    <t>전등교체중에 오작동으로 확인</t>
    <phoneticPr fontId="5" type="noConversion"/>
  </si>
  <si>
    <t>상황실대원 출동--&gt;점검실시 -&gt; 금고철거확인 및 적외선 거실 주방쪽 철조망으로 인해 적외선해제불가 문자안내함</t>
    <phoneticPr fontId="5" type="noConversion"/>
  </si>
  <si>
    <t>IP부재중 7초소 김희술대원 출동 복귀함
 -&gt; 세대주 확인전화 입주민 실수로 확인</t>
    <phoneticPr fontId="5" type="noConversion"/>
  </si>
  <si>
    <t>124-1501</t>
    <phoneticPr fontId="5" type="noConversion"/>
  </si>
  <si>
    <t>12:48</t>
    <phoneticPr fontId="5" type="noConversion"/>
  </si>
  <si>
    <t>인테리어 공사세대 실수로 확인</t>
    <phoneticPr fontId="5" type="noConversion"/>
  </si>
  <si>
    <t>주차단속         4대,    이동주차      1대,   경고장발부     3대</t>
    <phoneticPr fontId="5" type="noConversion"/>
  </si>
  <si>
    <t>경찰관 현장조사중 비공개수사로 개인정보보호로 인해 공개불가로 확인</t>
    <phoneticPr fontId="5" type="noConversion"/>
  </si>
  <si>
    <t>14:34</t>
    <phoneticPr fontId="5" type="noConversion"/>
  </si>
  <si>
    <t>로비폰</t>
    <phoneticPr fontId="5" type="noConversion"/>
  </si>
  <si>
    <t xml:space="preserve">126동 지하2층 로비폰 덜렁거린다고 조치해달라는 민원 민원인 010-4032-5338 </t>
    <phoneticPr fontId="5" type="noConversion"/>
  </si>
  <si>
    <t>기전실 내용전달완료 및 erp등록완료</t>
    <phoneticPr fontId="5" type="noConversion"/>
  </si>
  <si>
    <t>8초소 지상 입차 -&gt; 2초소 최병수 대원 출동 확인중</t>
    <phoneticPr fontId="5" type="noConversion"/>
  </si>
  <si>
    <r>
      <t xml:space="preserve">B.  123-B1 주차 차단벽 파손 관련 건축과장 요청 건
    CCTV판독--&gt;판독 결과 4/19, 21:34경 좌회전차량 충돌 확인
    (57나0739, TEL:010-4288-2716. 125동 2001호 수업차량으로 확인 됨), 
    건축과장 및 영선팀에 내용전달.--&gt; </t>
    </r>
    <r>
      <rPr>
        <sz val="10"/>
        <color rgb="FF0000FF"/>
        <rFont val="맑은 고딕"/>
        <family val="3"/>
        <charset val="129"/>
        <scheme val="minor"/>
      </rPr>
      <t>C. 보험사 방문 후 영상 확인함
    캐롯손해보험 박철갑 010-8677-5965</t>
    </r>
    <r>
      <rPr>
        <sz val="10"/>
        <rFont val="맑은 고딕"/>
        <family val="3"/>
        <charset val="129"/>
        <scheme val="minor"/>
      </rPr>
      <t xml:space="preserve">
B.  한화CCTV NVR-15 모니터 고장(화면표시 불량)
주간조 AS신청요망, ERP등록 완료--&gt; 전기직원 상황실 방문 수리완료
</t>
    </r>
    <r>
      <rPr>
        <sz val="10"/>
        <rFont val="맑은 고딕"/>
        <family val="3"/>
        <charset val="129"/>
        <scheme val="minor"/>
      </rPr>
      <t xml:space="preserve">
C. 112-2801 긴급차량 구급차 및 경찰차 입차 → 사망사고로 추정
A. 제52회 지구의 날 기념 소등행사 : 4/22(금) 20:00 ~ 20:10 소등</t>
    </r>
    <phoneticPr fontId="5" type="noConversion"/>
  </si>
  <si>
    <t>111-2201</t>
    <phoneticPr fontId="5" type="noConversion"/>
  </si>
  <si>
    <t>안방비상</t>
    <phoneticPr fontId="5" type="noConversion"/>
  </si>
  <si>
    <t xml:space="preserve"> 생활업무</t>
    <phoneticPr fontId="5" type="noConversion"/>
  </si>
  <si>
    <t>122-1.2 EV</t>
    <phoneticPr fontId="5" type="noConversion"/>
  </si>
  <si>
    <t>15:57</t>
    <phoneticPr fontId="5" type="noConversion"/>
  </si>
  <si>
    <t>112-803</t>
    <phoneticPr fontId="5" type="noConversion"/>
  </si>
  <si>
    <t>80주4189 모르는차량 입차 2번했다며 확인해달라는 민원</t>
    <phoneticPr fontId="5" type="noConversion"/>
  </si>
  <si>
    <t>403호 공사차량으로 확인 -&gt; 생활지원센터 이윤정 경리주임 수정요청 -&gt; 입주민께 403호 공사차량으로 확인 및 입차차량 수정안내함</t>
    <phoneticPr fontId="5" type="noConversion"/>
  </si>
  <si>
    <t>손소독제 펌프교체요청 생활지원센터 금잔디 서무주임 요청건</t>
    <phoneticPr fontId="5" type="noConversion"/>
  </si>
  <si>
    <t>펌프 역시계방향 돌려서 정상화 시킴</t>
    <phoneticPr fontId="5" type="noConversion"/>
  </si>
  <si>
    <t>상황실대원출동--&gt;2호기 교체, 1호기 보충완료</t>
    <phoneticPr fontId="5" type="noConversion"/>
  </si>
  <si>
    <t>주차단속         5대,    이동주차      2대,   경고장발부     3대</t>
    <phoneticPr fontId="5" type="noConversion"/>
  </si>
  <si>
    <t>아파트피아 접수완료 -&gt; 기전실 전기직원 수리완료 -&gt; 접수취소함</t>
    <phoneticPr fontId="5" type="noConversion"/>
  </si>
  <si>
    <t>세대주 연락하였으나 인터폰연락자 확인중 -&gt; 연락안옴</t>
    <phoneticPr fontId="5" type="noConversion"/>
  </si>
  <si>
    <t>107-501</t>
    <phoneticPr fontId="5" type="noConversion"/>
  </si>
  <si>
    <t>16:17</t>
    <phoneticPr fontId="5" type="noConversion"/>
  </si>
  <si>
    <t>금</t>
    <phoneticPr fontId="5" type="noConversion"/>
  </si>
  <si>
    <r>
      <t xml:space="preserve">B.  123-B1 주차 차단벽 파손 관련 건축과장 요청 건
    CCTV판독--&gt;판독 결과 4/19, 21:34경 좌회전차량 충돌 확인
    (57나0739, TEL:010-4288-2716. 125동 2001호 수업차량으로 확인 됨), 
    건축과장 및 영선팀에 내용전달.--&gt; </t>
    </r>
    <r>
      <rPr>
        <sz val="10"/>
        <color rgb="FF0000FF"/>
        <rFont val="맑은 고딕"/>
        <family val="3"/>
        <charset val="129"/>
        <scheme val="minor"/>
      </rPr>
      <t>C. 보험사 방문 후 영상 확인함
    캐롯손해보험 박철갑 010-8677-5965</t>
    </r>
    <r>
      <rPr>
        <sz val="10"/>
        <rFont val="맑은 고딕"/>
        <family val="3"/>
        <charset val="129"/>
        <scheme val="minor"/>
      </rPr>
      <t xml:space="preserve">
B.  한화CCTV NVR-15 모니터 고장(화면표시 불량)
주간조 AS신청요망, ERP등록 완료--&gt;</t>
    </r>
    <r>
      <rPr>
        <sz val="10"/>
        <color rgb="FF0000FF"/>
        <rFont val="맑은 고딕"/>
        <family val="3"/>
        <charset val="129"/>
        <scheme val="minor"/>
      </rPr>
      <t xml:space="preserve"> 전기직원 상황실 방문 수리완료
</t>
    </r>
    <r>
      <rPr>
        <sz val="10"/>
        <rFont val="맑은 고딕"/>
        <family val="3"/>
        <charset val="129"/>
        <scheme val="minor"/>
      </rPr>
      <t xml:space="preserve">
C. 112-2801 긴급차량 구급차 및 경찰차 입차 → 사망사고로 추정
A. 제52회 지구의 날 기념 소등행사 : 4/22(금) 20:00 ~ 20:10 소등</t>
    </r>
    <phoneticPr fontId="5" type="noConversion"/>
  </si>
  <si>
    <t>차주(010-7724-3045)와 통화 -&gt; 117-2301를 118-2301로 잘못말함 -&gt; 익일 지원센터 수정요청 예정</t>
    <phoneticPr fontId="5" type="noConversion"/>
  </si>
  <si>
    <t>16:43</t>
    <phoneticPr fontId="5" type="noConversion"/>
  </si>
  <si>
    <t>123-1501</t>
    <phoneticPr fontId="5" type="noConversion"/>
  </si>
  <si>
    <t>퇴원환자 이송 후 1게이트 출차</t>
    <phoneticPr fontId="5" type="noConversion"/>
  </si>
  <si>
    <t>18:49</t>
    <phoneticPr fontId="5" type="noConversion"/>
  </si>
  <si>
    <t>18:53</t>
    <phoneticPr fontId="5" type="noConversion"/>
  </si>
  <si>
    <t>기전실 진행중</t>
    <phoneticPr fontId="5" type="noConversion"/>
  </si>
  <si>
    <t>19:33</t>
    <phoneticPr fontId="5" type="noConversion"/>
  </si>
  <si>
    <t>126-2102</t>
    <phoneticPr fontId="5" type="noConversion"/>
  </si>
  <si>
    <t>19:48</t>
    <phoneticPr fontId="5" type="noConversion"/>
  </si>
  <si>
    <t>126-2502</t>
    <phoneticPr fontId="5" type="noConversion"/>
  </si>
  <si>
    <t>지구의날</t>
    <phoneticPr fontId="5" type="noConversion"/>
  </si>
  <si>
    <t>제52회 지구의 날 기념 소등행사 안내 (소등 카운트다운) 방송 에러 발생으로 방송 송출 안됨 -&gt; 에러 메시지 : [합성기엔진에 접속할 수 없습니다. 서버설정을 확인하세요.]</t>
    <phoneticPr fontId="5" type="noConversion"/>
  </si>
  <si>
    <t>세대내 전기는 각 세대 자율이라고 안내해 드림 -&gt; 상황종료</t>
    <phoneticPr fontId="5" type="noConversion"/>
  </si>
  <si>
    <t>차주(010-3100-9375)와 통화 -&gt; 친정집에 잠시들렀으나 홈플러스만 잠시 머물고 집으로 복귀 -&gt; 직접 차주(타차량방문)가 친정집 126-2102 전화 한다고 함 -&gt; 상황종료</t>
    <phoneticPr fontId="5" type="noConversion"/>
  </si>
  <si>
    <t>모르는 차량(07누 2730) 세대 입차(민원인: 010-5313-5260)</t>
    <phoneticPr fontId="5" type="noConversion"/>
  </si>
  <si>
    <t>로비폰 모니터 고장민원(민원인: 010-4690-2076)</t>
    <phoneticPr fontId="5" type="noConversion"/>
  </si>
  <si>
    <t>20시에 강제로 세대내 전기를 다 끊는 거냐고 항의 (민원인: 010-4147-0547)</t>
    <phoneticPr fontId="5" type="noConversion"/>
  </si>
  <si>
    <t>135-3,4L B1</t>
    <phoneticPr fontId="5" type="noConversion"/>
  </si>
  <si>
    <t>20:40</t>
    <phoneticPr fontId="5" type="noConversion"/>
  </si>
  <si>
    <t>121동 풋살장에 아이들 퇴출요청(민원인: 070-8101-6947)</t>
    <phoneticPr fontId="5" type="noConversion"/>
  </si>
  <si>
    <t>상황실 이대진 대원 출동 -&gt; 퇴출 및 귀가조치</t>
    <phoneticPr fontId="5" type="noConversion"/>
  </si>
  <si>
    <t>20:42</t>
    <phoneticPr fontId="5" type="noConversion"/>
  </si>
  <si>
    <t>컴퓨터 재부팅 개선안됨 -&gt; 코아보이스 A/S센터(010-3767-2760) 통화 -&gt; 현재 서버 이상으로 방송안된다고 함 -&gt; 20:20경 정상 작동 -&gt; 로컬모드로 로그인후 사용토록 안내받음 -&gt; 로컬모드 사용방법 각조 인수인계</t>
    <phoneticPr fontId="5" type="noConversion"/>
  </si>
  <si>
    <t>21:06</t>
    <phoneticPr fontId="5" type="noConversion"/>
  </si>
  <si>
    <t>137-1202</t>
    <phoneticPr fontId="5" type="noConversion"/>
  </si>
  <si>
    <t>IP 연락 -&gt; 자제요청</t>
    <phoneticPr fontId="5" type="noConversion"/>
  </si>
  <si>
    <t>9초소 허명 대원 출동 -&gt; 16조3420 확인 -&gt; 차주(010-4117-7075)와 통화 -&gt; 이동주차조치</t>
    <phoneticPr fontId="5" type="noConversion"/>
  </si>
  <si>
    <t>22:19</t>
    <phoneticPr fontId="5" type="noConversion"/>
  </si>
  <si>
    <t>122-303</t>
    <phoneticPr fontId="5" type="noConversion"/>
  </si>
  <si>
    <t xml:space="preserve">IP 연락 -&gt; 기기 오작동 </t>
    <phoneticPr fontId="5" type="noConversion"/>
  </si>
  <si>
    <t>22:27</t>
    <phoneticPr fontId="5" type="noConversion"/>
  </si>
  <si>
    <t>127-501</t>
    <phoneticPr fontId="5" type="noConversion"/>
  </si>
  <si>
    <t>비상_홈넷</t>
    <phoneticPr fontId="5" type="noConversion"/>
  </si>
  <si>
    <t xml:space="preserve">입주민 오작동 </t>
    <phoneticPr fontId="5" type="noConversion"/>
  </si>
  <si>
    <t>22:43</t>
    <phoneticPr fontId="5" type="noConversion"/>
  </si>
  <si>
    <t>135-403</t>
    <phoneticPr fontId="5" type="noConversion"/>
  </si>
  <si>
    <t>9초소 허명 대원 출동 -&gt; 카드O, 호출X -&gt; 양쪽 문개방 -&gt; 상황실 박종우 대원 출동 -&gt; 리셋시도 개선안됨 -&gt; ERP 등록</t>
    <phoneticPr fontId="5" type="noConversion"/>
  </si>
  <si>
    <t>140,141동 B1</t>
    <phoneticPr fontId="5" type="noConversion"/>
  </si>
  <si>
    <t>140동 141동 사이 B1 주차구역아닌 곳에 주차한 차량 단속 요청(민원인: 010-9114-1343)</t>
    <phoneticPr fontId="5" type="noConversion"/>
  </si>
  <si>
    <t>A. 건강검진 문진표 수령
A. 알리미방송 로컬모드 사용방법 각조 인수인계
A. 동대표 회의자료 배포</t>
    <phoneticPr fontId="5" type="noConversion"/>
  </si>
  <si>
    <t>토</t>
    <phoneticPr fontId="5" type="noConversion"/>
  </si>
  <si>
    <t>08:18</t>
    <phoneticPr fontId="5" type="noConversion"/>
  </si>
  <si>
    <t>운영실</t>
    <phoneticPr fontId="5" type="noConversion"/>
  </si>
  <si>
    <t>다툼</t>
    <phoneticPr fontId="5" type="noConversion"/>
  </si>
  <si>
    <t>골프장에서 입주민간 다툼이 있다며 출동해 달라는 요청</t>
    <phoneticPr fontId="5" type="noConversion"/>
  </si>
  <si>
    <t>08:19</t>
    <phoneticPr fontId="5" type="noConversion"/>
  </si>
  <si>
    <t>122-1902</t>
    <phoneticPr fontId="5" type="noConversion"/>
  </si>
  <si>
    <t>아침부터 위층이 시끄럽다는 민원</t>
    <phoneticPr fontId="5" type="noConversion"/>
  </si>
  <si>
    <t>IP 불통. 분쟁세대</t>
    <phoneticPr fontId="5" type="noConversion"/>
  </si>
  <si>
    <t>08:11</t>
    <phoneticPr fontId="5" type="noConversion"/>
  </si>
  <si>
    <t>106동</t>
    <phoneticPr fontId="5" type="noConversion"/>
  </si>
  <si>
    <t xml:space="preserve">쓰레기 </t>
    <phoneticPr fontId="5" type="noConversion"/>
  </si>
  <si>
    <t>E/V 내부에 마스크가 버려져 있다며 정리해 달라는 민원</t>
    <phoneticPr fontId="5" type="noConversion"/>
  </si>
  <si>
    <t>순찰대원 출동하여 정리함</t>
    <phoneticPr fontId="5" type="noConversion"/>
  </si>
  <si>
    <r>
      <t xml:space="preserve">A. 건강검진 문진표 수령
A. 알리미방송 </t>
    </r>
    <r>
      <rPr>
        <sz val="10"/>
        <color rgb="FFFF0000"/>
        <rFont val="맑은 고딕"/>
        <family val="3"/>
        <charset val="129"/>
        <scheme val="minor"/>
      </rPr>
      <t>로컬모드 사용방법</t>
    </r>
    <r>
      <rPr>
        <sz val="10"/>
        <rFont val="맑은 고딕"/>
        <family val="3"/>
        <charset val="129"/>
        <scheme val="minor"/>
      </rPr>
      <t xml:space="preserve"> 각조 인수인계
A. 동대표 회의자료 배포</t>
    </r>
    <phoneticPr fontId="5" type="noConversion"/>
  </si>
  <si>
    <t>09:12</t>
    <phoneticPr fontId="5" type="noConversion"/>
  </si>
  <si>
    <t>B1이 개방되어 있다는 민원</t>
    <phoneticPr fontId="5" type="noConversion"/>
  </si>
  <si>
    <t>초소대원 출동-&gt;정상작동 확인</t>
    <phoneticPr fontId="5" type="noConversion"/>
  </si>
  <si>
    <t>10:08</t>
    <phoneticPr fontId="5" type="noConversion"/>
  </si>
  <si>
    <t>2초소</t>
    <phoneticPr fontId="5" type="noConversion"/>
  </si>
  <si>
    <t>자전거</t>
    <phoneticPr fontId="5" type="noConversion"/>
  </si>
  <si>
    <t>113동 입구를 막고있는 자전거가 있으니 정리해 달라는 민원이 있어 113동 자전거 보관소로 임시 이동후 상황실로 연락함</t>
    <phoneticPr fontId="5" type="noConversion"/>
  </si>
  <si>
    <t>113-301호 표시가 있어 세대로 연락해줌</t>
    <phoneticPr fontId="5" type="noConversion"/>
  </si>
  <si>
    <t>10:24</t>
    <phoneticPr fontId="5" type="noConversion"/>
  </si>
  <si>
    <t>컴퓨터</t>
    <phoneticPr fontId="5" type="noConversion"/>
  </si>
  <si>
    <t>부스 컴퓨터 파워가 아웃되어 전원이 안들어 온다는 연락옴</t>
    <phoneticPr fontId="5" type="noConversion"/>
  </si>
  <si>
    <t>보안팀장 출동확인-&gt;정상작동 확인-&gt;점검 필요</t>
    <phoneticPr fontId="5" type="noConversion"/>
  </si>
  <si>
    <t>상황,순찰대원 출동-&gt;타 회원에게 자주 시비를 거는 회원이 있는데 오늘도 같은 일이 반복 되었다고 함-&gt;보안 출동후 바로 해산함</t>
    <phoneticPr fontId="5" type="noConversion"/>
  </si>
  <si>
    <t>11:38</t>
    <phoneticPr fontId="5" type="noConversion"/>
  </si>
  <si>
    <t>10초소</t>
    <phoneticPr fontId="5" type="noConversion"/>
  </si>
  <si>
    <t>복도 등</t>
    <phoneticPr fontId="5" type="noConversion"/>
  </si>
  <si>
    <t>138동 28층 옥상출입문 비상계단 앞 천정등 안들어옴</t>
    <phoneticPr fontId="5" type="noConversion"/>
  </si>
  <si>
    <t>ERP 접수함</t>
    <phoneticPr fontId="5" type="noConversion"/>
  </si>
  <si>
    <t>11:55</t>
    <phoneticPr fontId="5" type="noConversion"/>
  </si>
  <si>
    <t>116-2002</t>
    <phoneticPr fontId="5" type="noConversion"/>
  </si>
  <si>
    <t>위층이 매우 시끄럽다는 민원</t>
    <phoneticPr fontId="5" type="noConversion"/>
  </si>
  <si>
    <t>13:02</t>
    <phoneticPr fontId="5" type="noConversion"/>
  </si>
  <si>
    <t>방문입구 카메라 인식불량</t>
    <phoneticPr fontId="5" type="noConversion"/>
  </si>
  <si>
    <t>상황실에서 리셋후 정상 작동</t>
    <phoneticPr fontId="5" type="noConversion"/>
  </si>
  <si>
    <t>~</t>
    <phoneticPr fontId="5" type="noConversion"/>
  </si>
  <si>
    <t>14:28</t>
    <phoneticPr fontId="5" type="noConversion"/>
  </si>
  <si>
    <t>어린이</t>
    <phoneticPr fontId="5" type="noConversion"/>
  </si>
  <si>
    <t>126동 8층에서 길을 잃은듯 보이는 맨발의 초교 저학년 여아 신고</t>
    <phoneticPr fontId="5" type="noConversion"/>
  </si>
  <si>
    <t>126-801</t>
    <phoneticPr fontId="5" type="noConversion"/>
  </si>
  <si>
    <t>초소대원 출동--&gt;126-1801 어린이로 파악되어 세대에 인계 함</t>
    <phoneticPr fontId="5" type="noConversion"/>
  </si>
  <si>
    <t>15:12</t>
    <phoneticPr fontId="5" type="noConversion"/>
  </si>
  <si>
    <t>109동</t>
    <phoneticPr fontId="5" type="noConversion"/>
  </si>
  <si>
    <t>담배냄새</t>
    <phoneticPr fontId="5" type="noConversion"/>
  </si>
  <si>
    <t>현관을 통해서 담배냄새가 유입된다고 함</t>
    <phoneticPr fontId="5" type="noConversion"/>
  </si>
  <si>
    <t>금연방송 실시</t>
    <phoneticPr fontId="5" type="noConversion"/>
  </si>
  <si>
    <t>15:22</t>
    <phoneticPr fontId="5" type="noConversion"/>
  </si>
  <si>
    <t>139동 옥상 블랙아웃</t>
    <phoneticPr fontId="5" type="noConversion"/>
  </si>
  <si>
    <t>16:11</t>
    <phoneticPr fontId="5" type="noConversion"/>
  </si>
  <si>
    <t>143-202</t>
    <phoneticPr fontId="5" type="noConversion"/>
  </si>
  <si>
    <t>타는냄새</t>
    <phoneticPr fontId="5" type="noConversion"/>
  </si>
  <si>
    <t>난다는 민원</t>
    <phoneticPr fontId="5" type="noConversion"/>
  </si>
  <si>
    <t>초소대원 출동-&gt;101호에서 냄비 태움-&gt;환기 요청함</t>
    <phoneticPr fontId="5" type="noConversion"/>
  </si>
  <si>
    <t xml:space="preserve">Ⓑ2게이트 부스 컴퓨터 파워불량-&gt;점검 필요
Ⓑ139동 옥상 블랙아웃-&gt; ERP 접수함
</t>
    <phoneticPr fontId="5" type="noConversion"/>
  </si>
  <si>
    <r>
      <t xml:space="preserve">B. 2게이트 부스 컴퓨터 파워불량-&gt;점검 필요
A. 건강검진 문진표 수령
A. 알리미방송 </t>
    </r>
    <r>
      <rPr>
        <sz val="10"/>
        <color rgb="FFFF0000"/>
        <rFont val="맑은 고딕"/>
        <family val="3"/>
        <charset val="129"/>
        <scheme val="minor"/>
      </rPr>
      <t>로컬모드 사용방법</t>
    </r>
    <r>
      <rPr>
        <sz val="10"/>
        <rFont val="맑은 고딕"/>
        <family val="3"/>
        <charset val="129"/>
        <scheme val="minor"/>
      </rPr>
      <t xml:space="preserve"> 각조 인수인계
A. 동대표 회의자료 배포</t>
    </r>
    <phoneticPr fontId="5" type="noConversion"/>
  </si>
  <si>
    <t>17:00</t>
    <phoneticPr fontId="5" type="noConversion"/>
  </si>
  <si>
    <t>126-1101</t>
    <phoneticPr fontId="5" type="noConversion"/>
  </si>
  <si>
    <t>16:53</t>
    <phoneticPr fontId="5" type="noConversion"/>
  </si>
  <si>
    <t>입주민자녀 실수로 확인</t>
    <phoneticPr fontId="5" type="noConversion"/>
  </si>
  <si>
    <t>완료C</t>
    <phoneticPr fontId="5" type="noConversion"/>
  </si>
  <si>
    <t xml:space="preserve">CCTV </t>
    <phoneticPr fontId="5" type="noConversion"/>
  </si>
  <si>
    <t>2게이트 차단기 CCTV 블랙아웃</t>
    <phoneticPr fontId="5" type="noConversion"/>
  </si>
  <si>
    <t>주차단속       12 대,    이동주차      1대,   경고장발부    11 대</t>
    <phoneticPr fontId="5" type="noConversion"/>
  </si>
  <si>
    <t>흡연금지방송</t>
    <phoneticPr fontId="5" type="noConversion"/>
  </si>
  <si>
    <t>112-701</t>
    <phoneticPr fontId="5" type="noConversion"/>
  </si>
  <si>
    <t>18:47</t>
    <phoneticPr fontId="5" type="noConversion"/>
  </si>
  <si>
    <t>112-601</t>
    <phoneticPr fontId="5" type="noConversion"/>
  </si>
  <si>
    <t>윗층 공사소음 심하다고 확인해달라는 민원 010-3327-5427</t>
    <phoneticPr fontId="5" type="noConversion"/>
  </si>
  <si>
    <t>출동한 대원과 대화요청  010-2734-1484</t>
    <phoneticPr fontId="5" type="noConversion"/>
  </si>
  <si>
    <t>19:12</t>
    <phoneticPr fontId="5" type="noConversion"/>
  </si>
  <si>
    <t>2초소 최병수 대원 출동 -&gt; 701호 내용전달 및 601호 민원인 피드백완료</t>
    <phoneticPr fontId="5" type="noConversion"/>
  </si>
  <si>
    <t>182번가로등</t>
    <phoneticPr fontId="5" type="noConversion"/>
  </si>
  <si>
    <t>182번가로등 점등 안됨</t>
    <phoneticPr fontId="5" type="noConversion"/>
  </si>
  <si>
    <t>2초소 최병수 대원 출동 -&gt; 601호 701호 쌍방 전화통화 연결함</t>
    <phoneticPr fontId="5" type="noConversion"/>
  </si>
  <si>
    <t>144,133번가로등 점등 안됨</t>
    <phoneticPr fontId="5" type="noConversion"/>
  </si>
  <si>
    <t>144,133번가로등</t>
    <phoneticPr fontId="5" type="noConversion"/>
  </si>
  <si>
    <t>119-1901</t>
    <phoneticPr fontId="5" type="noConversion"/>
  </si>
  <si>
    <t>20:46</t>
    <phoneticPr fontId="5" type="noConversion"/>
  </si>
  <si>
    <t>20:50</t>
    <phoneticPr fontId="5" type="noConversion"/>
  </si>
  <si>
    <t>117-1802</t>
    <phoneticPr fontId="5" type="noConversion"/>
  </si>
  <si>
    <t>금고비상</t>
    <phoneticPr fontId="5" type="noConversion"/>
  </si>
  <si>
    <t>금고없음 -&gt; 출동거부세대 -&gt; 기기오작동</t>
    <phoneticPr fontId="5" type="noConversion"/>
  </si>
  <si>
    <t>21:41</t>
    <phoneticPr fontId="5" type="noConversion"/>
  </si>
  <si>
    <t>101-2202</t>
    <phoneticPr fontId="5" type="noConversion"/>
  </si>
  <si>
    <t>민원업무</t>
    <phoneticPr fontId="5" type="noConversion"/>
  </si>
  <si>
    <t>택배오배송</t>
    <phoneticPr fontId="5" type="noConversion"/>
  </si>
  <si>
    <t>103-2202 택배오배송되어 세대현관문앞에 둔다고 함</t>
    <phoneticPr fontId="5" type="noConversion"/>
  </si>
  <si>
    <t>22:35</t>
    <phoneticPr fontId="5" type="noConversion"/>
  </si>
  <si>
    <t>122-B2</t>
    <phoneticPr fontId="5" type="noConversion"/>
  </si>
  <si>
    <t>도움요청</t>
    <phoneticPr fontId="5" type="noConversion"/>
  </si>
  <si>
    <t>바디오일을 흘려서 민원인이 오일제거에 역부족하여 도움요청</t>
    <phoneticPr fontId="5" type="noConversion"/>
  </si>
  <si>
    <t>133-303</t>
    <phoneticPr fontId="5" type="noConversion"/>
  </si>
  <si>
    <t>22:44</t>
    <phoneticPr fontId="5" type="noConversion"/>
  </si>
  <si>
    <t>층간소음</t>
    <phoneticPr fontId="5" type="noConversion"/>
  </si>
  <si>
    <t>133-403 애가 시끄러워서 못참겠다며 조용해달라고 내용전달해달라는 민원</t>
    <phoneticPr fontId="5" type="noConversion"/>
  </si>
  <si>
    <t>7초소 대원 출동 -&gt; 오일제거실시 민원인과 함께 정리완료</t>
    <phoneticPr fontId="5" type="noConversion"/>
  </si>
  <si>
    <t>127-1F</t>
    <phoneticPr fontId="5" type="noConversion"/>
  </si>
  <si>
    <t>23:28</t>
    <phoneticPr fontId="5" type="noConversion"/>
  </si>
  <si>
    <t>공동현관문</t>
    <phoneticPr fontId="5" type="noConversion"/>
  </si>
  <si>
    <t>호출X</t>
    <phoneticPr fontId="5" type="noConversion"/>
  </si>
  <si>
    <t>7초소 대원 출동 리셋 후 정상</t>
    <phoneticPr fontId="5" type="noConversion"/>
  </si>
  <si>
    <t>24:10</t>
    <phoneticPr fontId="5" type="noConversion"/>
  </si>
  <si>
    <t>107-401</t>
    <phoneticPr fontId="5" type="noConversion"/>
  </si>
  <si>
    <t>윤현석</t>
    <phoneticPr fontId="5" type="noConversion"/>
  </si>
  <si>
    <t>107-501호 간혈적으로 쿵쿵 소리난다는민원  (24:10)</t>
    <phoneticPr fontId="5" type="noConversion"/>
  </si>
  <si>
    <t>03:35</t>
    <phoneticPr fontId="5" type="noConversion"/>
  </si>
  <si>
    <t>105 EV-2</t>
    <phoneticPr fontId="5" type="noConversion"/>
  </si>
  <si>
    <t>순찰</t>
    <phoneticPr fontId="5" type="noConversion"/>
  </si>
  <si>
    <t>취객 여자 본인 집 똑바로 찾아가지 못해 아무층수 누르면서 헤매는 여자 발견</t>
    <phoneticPr fontId="5" type="noConversion"/>
  </si>
  <si>
    <t>3초소 원종엄 대원 출동 -&gt; 107-1601 주민등록증 확인 101동 동아아파트 거주하는 엄마가 데리고 감</t>
    <phoneticPr fontId="5" type="noConversion"/>
  </si>
  <si>
    <t>1초소 대원 출동 1초소 보관중 -&gt; 입주민 찾아감</t>
    <phoneticPr fontId="5" type="noConversion"/>
  </si>
  <si>
    <r>
      <t>순찰대원 출동하여 403호 조용해달라고 요청 및 303호 피드백완료 -&gt;</t>
    </r>
    <r>
      <rPr>
        <b/>
        <sz val="10"/>
        <rFont val="맑은 고딕"/>
        <family val="3"/>
        <charset val="129"/>
        <scheme val="minor"/>
      </rPr>
      <t>생활지원센터 층간소음 공고문 부착요청함</t>
    </r>
    <phoneticPr fontId="5" type="noConversion"/>
  </si>
  <si>
    <r>
      <t xml:space="preserve">1초소대원출동 25일 방송및 안내문 부착 </t>
    </r>
    <r>
      <rPr>
        <b/>
        <sz val="10"/>
        <rFont val="맑은 고딕"/>
        <family val="3"/>
        <charset val="129"/>
        <scheme val="minor"/>
      </rPr>
      <t>생활지원센타문의하라고내용전달</t>
    </r>
    <phoneticPr fontId="5" type="noConversion"/>
  </si>
  <si>
    <t>C. 2게이트 CCTV 블랙아웃</t>
    <phoneticPr fontId="5" type="noConversion"/>
  </si>
  <si>
    <t>06:01</t>
    <phoneticPr fontId="5" type="noConversion"/>
  </si>
  <si>
    <t>103-502</t>
    <phoneticPr fontId="5" type="noConversion"/>
  </si>
  <si>
    <t>민원업무</t>
    <phoneticPr fontId="5" type="noConversion"/>
  </si>
  <si>
    <t>층간소음</t>
    <phoneticPr fontId="5" type="noConversion"/>
  </si>
  <si>
    <t>개짖는소리가 멈추질 않는다며 확인해서 동물 자제요청 전달해달라는 민원</t>
    <phoneticPr fontId="5" type="noConversion"/>
  </si>
  <si>
    <t xml:space="preserve">1초소 허종석 대원 출동 -&gt; 안들린다고 함 초소 복귀함 06:05 </t>
    <phoneticPr fontId="5" type="noConversion"/>
  </si>
  <si>
    <t>일</t>
    <phoneticPr fontId="5" type="noConversion"/>
  </si>
  <si>
    <t>주2</t>
    <phoneticPr fontId="5" type="noConversion"/>
  </si>
  <si>
    <t>류정희</t>
    <phoneticPr fontId="5" type="noConversion"/>
  </si>
  <si>
    <t>완료B</t>
    <phoneticPr fontId="5" type="noConversion"/>
  </si>
  <si>
    <t>07:30</t>
    <phoneticPr fontId="5" type="noConversion"/>
  </si>
  <si>
    <t>8초소</t>
    <phoneticPr fontId="5" type="noConversion"/>
  </si>
  <si>
    <t>지상입차</t>
    <phoneticPr fontId="5" type="noConversion"/>
  </si>
  <si>
    <t>베리타스 상가 배송차량 지상입차건에 대한 민원( 지상입차 시키지 말라며 강력항의)/YG</t>
    <phoneticPr fontId="5" type="noConversion"/>
  </si>
  <si>
    <t>지상고가 기준 이상일 경우 지상입차 시키는 규정 설명</t>
    <phoneticPr fontId="5" type="noConversion"/>
  </si>
  <si>
    <t>08:06</t>
    <phoneticPr fontId="5" type="noConversion"/>
  </si>
  <si>
    <t>103-902</t>
    <phoneticPr fontId="5" type="noConversion"/>
  </si>
  <si>
    <t>개짖는 소리로 밤잠을 설친다는 민원 / 안내방송 요청</t>
    <phoneticPr fontId="5" type="noConversion"/>
  </si>
  <si>
    <t>인수인계</t>
    <phoneticPr fontId="5" type="noConversion"/>
  </si>
  <si>
    <t>금일 오후 19~20사이 안내방송 실시 예정(야간조 인수인계)</t>
    <phoneticPr fontId="5" type="noConversion"/>
  </si>
  <si>
    <t>08:23</t>
    <phoneticPr fontId="5" type="noConversion"/>
  </si>
  <si>
    <t>105-2901</t>
    <phoneticPr fontId="5" type="noConversion"/>
  </si>
  <si>
    <t>관제업무</t>
    <phoneticPr fontId="5" type="noConversion"/>
  </si>
  <si>
    <t>인테리어공사</t>
    <phoneticPr fontId="5" type="noConversion"/>
  </si>
  <si>
    <t>초소대원출동--&gt; 퇴출조치</t>
    <phoneticPr fontId="5" type="noConversion"/>
  </si>
  <si>
    <t>공사작업자 입차 상황 발견</t>
    <phoneticPr fontId="5" type="noConversion"/>
  </si>
  <si>
    <t>130-1603</t>
    <phoneticPr fontId="5" type="noConversion"/>
  </si>
  <si>
    <t>08:47</t>
    <phoneticPr fontId="5" type="noConversion"/>
  </si>
  <si>
    <t>홈넷</t>
    <phoneticPr fontId="5" type="noConversion"/>
  </si>
  <si>
    <t>IP로 확인--&gt;입주민 오작동</t>
    <phoneticPr fontId="5" type="noConversion"/>
  </si>
  <si>
    <t>이원식</t>
    <phoneticPr fontId="5" type="noConversion"/>
  </si>
  <si>
    <t xml:space="preserve"> 09:28                                         </t>
    <phoneticPr fontId="5" type="noConversion"/>
  </si>
  <si>
    <t>시설물</t>
    <phoneticPr fontId="5" type="noConversion"/>
  </si>
  <si>
    <t>차단바</t>
    <phoneticPr fontId="5" type="noConversion"/>
  </si>
  <si>
    <t>3게이트 4번 차단바 작동불량 (개방상태)</t>
    <phoneticPr fontId="5" type="noConversion"/>
  </si>
  <si>
    <t>ERP접수</t>
    <phoneticPr fontId="5" type="noConversion"/>
  </si>
  <si>
    <t>서광석</t>
    <phoneticPr fontId="5" type="noConversion"/>
  </si>
  <si>
    <t>10:48</t>
    <phoneticPr fontId="5" type="noConversion"/>
  </si>
  <si>
    <t>113-401</t>
    <phoneticPr fontId="5" type="noConversion"/>
  </si>
  <si>
    <t>방범 자석/해제</t>
    <phoneticPr fontId="5" type="noConversion"/>
  </si>
  <si>
    <t>김민수</t>
    <phoneticPr fontId="5" type="noConversion"/>
  </si>
  <si>
    <t>11:04</t>
    <phoneticPr fontId="5" type="noConversion"/>
  </si>
  <si>
    <t>129-2501</t>
    <phoneticPr fontId="5" type="noConversion"/>
  </si>
  <si>
    <t>평소 생활소음(청소기소리, 문 여닫는 소리등)이 심하다는 민원</t>
    <phoneticPr fontId="5" type="noConversion"/>
  </si>
  <si>
    <t>11:11</t>
    <phoneticPr fontId="5" type="noConversion"/>
  </si>
  <si>
    <t>127동</t>
    <phoneticPr fontId="5" type="noConversion"/>
  </si>
  <si>
    <t>공동현관문</t>
    <phoneticPr fontId="5" type="noConversion"/>
  </si>
  <si>
    <t>127동 1층 공동현관문 카드키 및 인터폰 작동 안된다는 민원</t>
    <phoneticPr fontId="5" type="noConversion"/>
  </si>
  <si>
    <t>초소대원출동 확인/카드X, 호출X(키패드 전원 안들어옴)
--&gt;ERP, 안내문 부착, 쪽문개방</t>
    <phoneticPr fontId="5" type="noConversion"/>
  </si>
  <si>
    <t>11:42</t>
    <phoneticPr fontId="5" type="noConversion"/>
  </si>
  <si>
    <t>138동</t>
    <phoneticPr fontId="5" type="noConversion"/>
  </si>
  <si>
    <t>생활민원</t>
    <phoneticPr fontId="5" type="noConversion"/>
  </si>
  <si>
    <t>교체 요청</t>
    <phoneticPr fontId="5" type="noConversion"/>
  </si>
  <si>
    <t>순찰대원 출동하여 교체함</t>
    <phoneticPr fontId="5" type="noConversion"/>
  </si>
  <si>
    <t>142-902</t>
    <phoneticPr fontId="5" type="noConversion"/>
  </si>
  <si>
    <t>13:18</t>
    <phoneticPr fontId="5" type="noConversion"/>
  </si>
  <si>
    <t>IP로 확인--&gt;기기 오작동</t>
    <phoneticPr fontId="5" type="noConversion"/>
  </si>
  <si>
    <t>123-1502</t>
    <phoneticPr fontId="5" type="noConversion"/>
  </si>
  <si>
    <t>13:24</t>
    <phoneticPr fontId="5" type="noConversion"/>
  </si>
  <si>
    <t>분실물</t>
    <phoneticPr fontId="5" type="noConversion"/>
  </si>
  <si>
    <t>습득시 연락 요망</t>
    <phoneticPr fontId="5" type="noConversion"/>
  </si>
  <si>
    <t>검은색 아디다스 공백(농구공등 넣는) 문의</t>
    <phoneticPr fontId="5" type="noConversion"/>
  </si>
  <si>
    <t>121-203</t>
    <phoneticPr fontId="5" type="noConversion"/>
  </si>
  <si>
    <t>방범 적외선</t>
    <phoneticPr fontId="5" type="noConversion"/>
  </si>
  <si>
    <t>13:51</t>
    <phoneticPr fontId="5" type="noConversion"/>
  </si>
  <si>
    <t>14:02</t>
    <phoneticPr fontId="5" type="noConversion"/>
  </si>
  <si>
    <t>130-1902</t>
    <phoneticPr fontId="5" type="noConversion"/>
  </si>
  <si>
    <t>공사소음</t>
    <phoneticPr fontId="5" type="noConversion"/>
  </si>
  <si>
    <t>위층 또는 아래층에서 공사소음(드릴소리등)이 계속 된다함, 제재요청</t>
    <phoneticPr fontId="5" type="noConversion"/>
  </si>
  <si>
    <t>초소대원출동--&gt;특이정황 발견못함/민원인에 내용 설명</t>
    <phoneticPr fontId="5" type="noConversion"/>
  </si>
  <si>
    <t>15:34</t>
    <phoneticPr fontId="5" type="noConversion"/>
  </si>
  <si>
    <t>10초소</t>
    <phoneticPr fontId="5" type="noConversion"/>
  </si>
  <si>
    <t>불법주차 단속요청</t>
    <phoneticPr fontId="5" type="noConversion"/>
  </si>
  <si>
    <t>초소대원출동--&gt;안내문 2장 발부</t>
    <phoneticPr fontId="5" type="noConversion"/>
  </si>
  <si>
    <t xml:space="preserve">Ⓑ3게이트 4번 차단바 작동불량 (개방상태)--&gt;ERP접수       
Ⓑ127동 1층 공동현관문 카드키 및 인터폰 작동 안된다는 민원                     --&gt;초소대원출동 확인/카드X, 호출X(키패드 전원 안들어옴)
--&gt;ERP, 안내문 부착, 쪽문개방
</t>
    <phoneticPr fontId="5" type="noConversion"/>
  </si>
  <si>
    <t xml:space="preserve">Ⓑ베리타스 상가 배송차량 지상입차건에 대한 민원( 지상입차 시키지 말라며 강력항의)/YG--&gt; 차높이가 기준 이상일 경우 지상입차 시키는 규정 설명                      
                                                                                                                 Ⓑ103-902 민원/개짖는 소리로 밤잠을 설친다는 민원 / 안내방송 요청
--&gt;금일 오후 19~20사이 안내방송 실시 예정(야간조 인수인계)
</t>
    <phoneticPr fontId="5" type="noConversion"/>
  </si>
  <si>
    <t>19:00</t>
    <phoneticPr fontId="5" type="noConversion"/>
  </si>
  <si>
    <t>16:52</t>
    <phoneticPr fontId="5" type="noConversion"/>
  </si>
  <si>
    <t>분수대</t>
    <phoneticPr fontId="5" type="noConversion"/>
  </si>
  <si>
    <t>분수대문의</t>
    <phoneticPr fontId="5" type="noConversion"/>
  </si>
  <si>
    <t>윤현석</t>
    <phoneticPr fontId="5" type="noConversion"/>
  </si>
  <si>
    <t xml:space="preserve">분수대 관할 초소대원 출동 -&gt; 5초소 119동 앞성큰이상없음, 2초소 113동 분수대 이상없음, </t>
    <phoneticPr fontId="5" type="noConversion"/>
  </si>
  <si>
    <t>17:12</t>
    <phoneticPr fontId="5" type="noConversion"/>
  </si>
  <si>
    <t>010-6230-0094 자이안센터 주차단속요청</t>
    <phoneticPr fontId="5" type="noConversion"/>
  </si>
  <si>
    <t>주차단속</t>
    <phoneticPr fontId="5" type="noConversion"/>
  </si>
  <si>
    <t>자이안센터</t>
    <phoneticPr fontId="5" type="noConversion"/>
  </si>
  <si>
    <t>주차단속       8 대,    이동주차      대,   경고장발부    8 대</t>
    <phoneticPr fontId="5" type="noConversion"/>
  </si>
  <si>
    <t>127-603</t>
    <phoneticPr fontId="5" type="noConversion"/>
  </si>
  <si>
    <t>17:36</t>
    <phoneticPr fontId="5" type="noConversion"/>
  </si>
  <si>
    <t>703호 애가 너무 뛴다며 출동하여 자제요청 내용전달해달라는 민원</t>
    <phoneticPr fontId="5" type="noConversion"/>
  </si>
  <si>
    <t>상황실 대원 출동 -&gt; 단속실시</t>
    <phoneticPr fontId="5" type="noConversion"/>
  </si>
  <si>
    <t>122-1902</t>
    <phoneticPr fontId="5" type="noConversion"/>
  </si>
  <si>
    <t>17:39</t>
    <phoneticPr fontId="5" type="noConversion"/>
  </si>
  <si>
    <t>2002호 애가 너무 뛴다며 출동하여 자제요청 내용전달해달라는 민원</t>
    <phoneticPr fontId="5" type="noConversion"/>
  </si>
  <si>
    <t xml:space="preserve">7초소 대원 출동 -&gt; IP통화 자제요청 내용전달완료 </t>
    <phoneticPr fontId="5" type="noConversion"/>
  </si>
  <si>
    <t>7초소 대원 출동 -&gt; 손자가 주말 놀러와서 뛰었다며 자제요청전달함 
-&gt; 아랫층 입주민 손자를 매일같이 키우는거 같다며 매일 뛴다고 하심</t>
    <phoneticPr fontId="5" type="noConversion"/>
  </si>
  <si>
    <t>138-1703</t>
    <phoneticPr fontId="5" type="noConversion"/>
  </si>
  <si>
    <t>18:20</t>
    <phoneticPr fontId="5" type="noConversion"/>
  </si>
  <si>
    <t>센서등교체</t>
    <phoneticPr fontId="5" type="noConversion"/>
  </si>
  <si>
    <t>erp등록완료</t>
    <phoneticPr fontId="5" type="noConversion"/>
  </si>
  <si>
    <t>실개천 and 분수대 애들이 물장구치고 슬리퍼 신고 논다며 퇴출요청민원</t>
    <phoneticPr fontId="5" type="noConversion"/>
  </si>
  <si>
    <t xml:space="preserve">103동 안내방송 실시 </t>
    <phoneticPr fontId="5" type="noConversion"/>
  </si>
  <si>
    <t>19:05</t>
    <phoneticPr fontId="5" type="noConversion"/>
  </si>
  <si>
    <t>방송관련</t>
    <phoneticPr fontId="5" type="noConversion"/>
  </si>
  <si>
    <t>개짖는소리로 안내방송해줘서 감사하다고 함</t>
    <phoneticPr fontId="5" type="noConversion"/>
  </si>
  <si>
    <t>야밤에만 그런게 아니라 시도때도 없이 짖는다며, 정기적으로 방송해줬으면 좋겠다며 생활지원센터 내용전달해달라고 함</t>
    <phoneticPr fontId="5" type="noConversion"/>
  </si>
  <si>
    <t>20:15</t>
    <phoneticPr fontId="5" type="noConversion"/>
  </si>
  <si>
    <t>127-B1</t>
    <phoneticPr fontId="5" type="noConversion"/>
  </si>
  <si>
    <t>지상1층 로비폰 고장으로 인한 전원이 안들어옴 계속되는 민원이 빗발침</t>
    <phoneticPr fontId="5" type="noConversion"/>
  </si>
  <si>
    <t>20:16</t>
    <phoneticPr fontId="5" type="noConversion"/>
  </si>
  <si>
    <t>CCTV</t>
    <phoneticPr fontId="5" type="noConversion"/>
  </si>
  <si>
    <t xml:space="preserve">화분 없어짐 CCTV열람요청 </t>
    <phoneticPr fontId="5" type="noConversion"/>
  </si>
  <si>
    <t>133-104</t>
    <phoneticPr fontId="5" type="noConversion"/>
  </si>
  <si>
    <t>기전실 내용전달완료 및 erp등록된 상태 임시 쪽문개방 -&gt; 기전실 출동 점검 후 임시조치완료 -&gt; 쪽문 잠금요청 -&gt; 쪽문 잠금</t>
    <phoneticPr fontId="5" type="noConversion"/>
  </si>
  <si>
    <t>22:10</t>
    <phoneticPr fontId="5" type="noConversion"/>
  </si>
  <si>
    <t>1게이트</t>
    <phoneticPr fontId="5" type="noConversion"/>
  </si>
  <si>
    <t>2번차단기</t>
    <phoneticPr fontId="5" type="noConversion"/>
  </si>
  <si>
    <t>화분 옆으로 이동시킨 모습 확인 및 화분 찾아서 갖다줌 -&gt; 상황종료</t>
    <phoneticPr fontId="5" type="noConversion"/>
  </si>
  <si>
    <r>
      <t>B. 베리타스 상가 배송차량 지상입차건에 대한 민원( 지상입차 시키지 말라며 강력항의)/YG--&gt; 차높이가 기준 이상일 경우 지상입차 시키는 규정 설명                      
B. 103-902 민원/개짖는 소리로 밤잠을 설친다는 민원 / 안내방송 요청
--&gt;금일 오후 19~20사이 안내방송 실시 예정(야간조 인수인계)
--&gt;</t>
    </r>
    <r>
      <rPr>
        <sz val="10"/>
        <color rgb="FF0000FF"/>
        <rFont val="맑은 고딕"/>
        <family val="3"/>
        <charset val="129"/>
        <scheme val="minor"/>
      </rPr>
      <t xml:space="preserve"> </t>
    </r>
    <r>
      <rPr>
        <b/>
        <sz val="10"/>
        <color rgb="FF0000FF"/>
        <rFont val="맑은 고딕"/>
        <family val="3"/>
        <charset val="129"/>
        <scheme val="minor"/>
      </rPr>
      <t>C. 방송실시</t>
    </r>
    <r>
      <rPr>
        <sz val="10"/>
        <rFont val="맑은 고딕"/>
        <family val="3"/>
        <charset val="129"/>
        <scheme val="minor"/>
      </rPr>
      <t xml:space="preserve">
B. 3게이트 4번 차단바 작동불량 (개방상태)--&gt;ERP접수       
B. 127동 1층 공동현관문 카드키 및 인터폰 작동 안된다는 민원                     --&gt;초소대원출동 확인/카드X, 호출X(키패드 전원 안들어옴)
--&gt;ERP, 안내문 부착, 쪽문개방 
</t>
    </r>
    <r>
      <rPr>
        <b/>
        <sz val="10"/>
        <color rgb="FF0000FF"/>
        <rFont val="맑은 고딕"/>
        <family val="3"/>
        <charset val="129"/>
        <scheme val="minor"/>
      </rPr>
      <t>-&gt; C. 기전실 임시조치로 작동중 쪽문닫음 -&gt; 25일 차후 로비폰 점검예정</t>
    </r>
    <phoneticPr fontId="5" type="noConversion"/>
  </si>
  <si>
    <t>2번차단기 작동불가로 인해 점검요청</t>
    <phoneticPr fontId="5" type="noConversion"/>
  </si>
  <si>
    <t>상황실PC원격제어로 재부팅 후 정상작동 확인</t>
    <phoneticPr fontId="5" type="noConversion"/>
  </si>
  <si>
    <t>134-2 EV</t>
    <phoneticPr fontId="5" type="noConversion"/>
  </si>
  <si>
    <t>17:25</t>
    <phoneticPr fontId="5" type="noConversion"/>
  </si>
  <si>
    <t>CCTV</t>
    <phoneticPr fontId="5" type="noConversion"/>
  </si>
  <si>
    <t>134-2 EV CCTV 블랙아웃</t>
    <phoneticPr fontId="5" type="noConversion"/>
  </si>
  <si>
    <t>erp등록완료</t>
    <phoneticPr fontId="5" type="noConversion"/>
  </si>
  <si>
    <t xml:space="preserve">C. 133-403호 애가 너무 시끄러워서 층간소음 관련 공고문 요청 133-303호 생활지원센터 인수인계예정
C. 107-401 501호 간헐적으로 쿵쿵거리는 발걸음으로 층간소음 호소 관련 
공고문 요청 생활지원센터 인수인계예정
C. 2게이트 &amp; 134-2 EV CCTV 블랙아웃
</t>
    <phoneticPr fontId="5" type="noConversion"/>
  </si>
  <si>
    <t>월</t>
    <phoneticPr fontId="5" type="noConversion"/>
  </si>
  <si>
    <t>주1</t>
    <phoneticPr fontId="5" type="noConversion"/>
  </si>
  <si>
    <r>
      <t xml:space="preserve">B. 베리타스 상가 배송차량 지상입차건에 대한 민원( 지상입차 시키지 말라며 강력항의)/YG--&gt; 차높이가 기준 이상일 경우 지상입차 시키는 규정 설명                      
B. 103-902 민원/개짖는 소리로 밤잠을 설친다는 민원 / 안내방송 요청
--&gt;금일 오후 19~20사이 안내방송 실시 예정(야간조 인수인계)
--&gt; </t>
    </r>
    <r>
      <rPr>
        <sz val="10"/>
        <color rgb="FF0000FF"/>
        <rFont val="맑은 고딕"/>
        <family val="3"/>
        <charset val="129"/>
        <scheme val="minor"/>
      </rPr>
      <t>C. 방송실시</t>
    </r>
    <r>
      <rPr>
        <sz val="10"/>
        <rFont val="맑은 고딕"/>
        <family val="3"/>
        <charset val="129"/>
        <scheme val="minor"/>
      </rPr>
      <t xml:space="preserve">
B. 3게이트 4번 차단바 작동불량 (개방상태)--&gt;ERP접수       
B. 127동 1층 공동현관문 카드키 및 인터폰 작동 안된다는 민원                     --&gt;초소대원출동 확인/카드X, 호출X(키패드 전원 안들어옴)
--&gt;ERP, 안내문 부착, 쪽문개방 
</t>
    </r>
    <r>
      <rPr>
        <sz val="10"/>
        <color rgb="FF0000FF"/>
        <rFont val="맑은 고딕"/>
        <family val="3"/>
        <charset val="129"/>
        <scheme val="minor"/>
      </rPr>
      <t>-&gt; C. 기전실 임시조치로 작동중 쪽문닫음 -&gt; 25일 차후 로비폰 점검예정</t>
    </r>
    <r>
      <rPr>
        <sz val="10"/>
        <rFont val="맑은 고딕"/>
        <family val="3"/>
        <charset val="129"/>
        <scheme val="minor"/>
      </rPr>
      <t xml:space="preserve">
C. 133-403호 애가 너무 시끄러워서 층간소음 관련 공고문 요청 133-303호 생활지원센터 인수인계예정
C. 107-401 501호 간헐적으로 쿵쿵거리는 발걸음으로 층간소음 호소 관련 
공고문 요청 생활지원센터 인수인계예정
C. 2게이트 &amp; 134-2 EV CCTV 블랙아웃</t>
    </r>
    <phoneticPr fontId="5" type="noConversion"/>
  </si>
  <si>
    <t>기전실 내용전달</t>
  </si>
  <si>
    <t>2, 7게이트</t>
    <phoneticPr fontId="5" type="noConversion"/>
  </si>
  <si>
    <t>134-2호기</t>
    <phoneticPr fontId="5" type="noConversion"/>
  </si>
  <si>
    <t>4/24 블랙아웃</t>
    <phoneticPr fontId="5" type="noConversion"/>
  </si>
  <si>
    <t>07:09</t>
    <phoneticPr fontId="5" type="noConversion"/>
  </si>
  <si>
    <t>120-2903</t>
    <phoneticPr fontId="5" type="noConversion"/>
  </si>
  <si>
    <t>홈넷</t>
    <phoneticPr fontId="5" type="noConversion"/>
  </si>
  <si>
    <t>방범_자석</t>
    <phoneticPr fontId="5" type="noConversion"/>
  </si>
  <si>
    <t>이종화</t>
    <phoneticPr fontId="5" type="noConversion"/>
  </si>
  <si>
    <t>완료A</t>
    <phoneticPr fontId="5" type="noConversion"/>
  </si>
  <si>
    <t>07:15</t>
    <phoneticPr fontId="5" type="noConversion"/>
  </si>
  <si>
    <t>6게이트</t>
    <phoneticPr fontId="5" type="noConversion"/>
  </si>
  <si>
    <t>IP 연락 안됨 -&gt; 5초소 김덕근 대원 출동 -&gt; 기기 오작동</t>
    <phoneticPr fontId="5" type="noConversion"/>
  </si>
  <si>
    <t>블랙아웃 반복</t>
    <phoneticPr fontId="5" type="noConversion"/>
  </si>
  <si>
    <t>4/23 2게이트, 4/17 7게이트 차단기 CCTV 블랙아웃</t>
    <phoneticPr fontId="5" type="noConversion"/>
  </si>
  <si>
    <t>ERP 등록 -&gt; 09:10 기전실 내용전달</t>
    <phoneticPr fontId="5" type="noConversion"/>
  </si>
  <si>
    <t>08:28</t>
    <phoneticPr fontId="5" type="noConversion"/>
  </si>
  <si>
    <t>순찰차</t>
    <phoneticPr fontId="5" type="noConversion"/>
  </si>
  <si>
    <t>112순찰차 입차</t>
    <phoneticPr fontId="5" type="noConversion"/>
  </si>
  <si>
    <t>상황실 확인</t>
    <phoneticPr fontId="5" type="noConversion"/>
  </si>
  <si>
    <t>08:43</t>
    <phoneticPr fontId="5" type="noConversion"/>
  </si>
  <si>
    <t>125-2301</t>
    <phoneticPr fontId="5" type="noConversion"/>
  </si>
  <si>
    <t>비상_홈넷</t>
    <phoneticPr fontId="5" type="noConversion"/>
  </si>
  <si>
    <t>09:13</t>
    <phoneticPr fontId="5" type="noConversion"/>
  </si>
  <si>
    <t>112-2801</t>
    <phoneticPr fontId="5" type="noConversion"/>
  </si>
  <si>
    <t>IP 연락 안됨 -&gt; 6초소 문완수 대원 출동 -&gt; 기기 오작동</t>
    <phoneticPr fontId="5" type="noConversion"/>
  </si>
  <si>
    <t>09:24</t>
    <phoneticPr fontId="5" type="noConversion"/>
  </si>
  <si>
    <t>09:30</t>
    <phoneticPr fontId="5" type="noConversion"/>
  </si>
  <si>
    <t>09:34</t>
    <phoneticPr fontId="5" type="noConversion"/>
  </si>
  <si>
    <t>관제업무</t>
    <phoneticPr fontId="5" type="noConversion"/>
  </si>
  <si>
    <t>8초소 연락</t>
    <phoneticPr fontId="5" type="noConversion"/>
  </si>
  <si>
    <t>이현석</t>
    <phoneticPr fontId="5" type="noConversion"/>
  </si>
  <si>
    <t>완료A</t>
    <phoneticPr fontId="5" type="noConversion"/>
  </si>
  <si>
    <t>고지서배포</t>
    <phoneticPr fontId="5" type="noConversion"/>
  </si>
  <si>
    <t>관리비 고지서 및 안내책자 배포 요청(지원센터)</t>
    <phoneticPr fontId="5" type="noConversion"/>
  </si>
  <si>
    <t>전동 배포완료</t>
    <phoneticPr fontId="5" type="noConversion"/>
  </si>
  <si>
    <t>116-702</t>
    <phoneticPr fontId="5" type="noConversion"/>
  </si>
  <si>
    <t>소파 배송차량 지상입차 요청(지원센터)</t>
    <phoneticPr fontId="5" type="noConversion"/>
  </si>
  <si>
    <t>09:53</t>
    <phoneticPr fontId="5" type="noConversion"/>
  </si>
  <si>
    <t>비둘기</t>
    <phoneticPr fontId="5" type="noConversion"/>
  </si>
  <si>
    <t>105-29F</t>
    <phoneticPr fontId="5" type="noConversion"/>
  </si>
  <si>
    <t xml:space="preserve">105-29층 복도의  비둘기 퇴출요청(지원센터 이주임) </t>
    <phoneticPr fontId="5" type="noConversion"/>
  </si>
  <si>
    <t>2초소 정경호 대원 출동 -&gt; 기기 오작동</t>
    <phoneticPr fontId="5" type="noConversion"/>
  </si>
  <si>
    <t>순찰 정찬선대원 출동 -&gt; 비둘기 퇴출</t>
    <phoneticPr fontId="5" type="noConversion"/>
  </si>
  <si>
    <t>10:12</t>
    <phoneticPr fontId="5" type="noConversion"/>
  </si>
  <si>
    <t>127-1301</t>
    <phoneticPr fontId="5" type="noConversion"/>
  </si>
  <si>
    <t>IP연락-&gt; 입주민 오작동</t>
    <phoneticPr fontId="5" type="noConversion"/>
  </si>
  <si>
    <t>10:18</t>
    <phoneticPr fontId="5" type="noConversion"/>
  </si>
  <si>
    <t>112-201</t>
    <phoneticPr fontId="5" type="noConversion"/>
  </si>
  <si>
    <t>비상_홈넷</t>
    <phoneticPr fontId="5" type="noConversion"/>
  </si>
  <si>
    <t>IP연락 않됨 -&gt; 전화로 연락 -&gt; 입주민 오작동</t>
    <phoneticPr fontId="5" type="noConversion"/>
  </si>
  <si>
    <t>10:44</t>
    <phoneticPr fontId="5" type="noConversion"/>
  </si>
  <si>
    <t>115-2601</t>
    <phoneticPr fontId="5" type="noConversion"/>
  </si>
  <si>
    <t>IP연락 -&gt; 입주민 오작동</t>
    <phoneticPr fontId="5" type="noConversion"/>
  </si>
  <si>
    <t>11:42</t>
    <phoneticPr fontId="5" type="noConversion"/>
  </si>
  <si>
    <t>141-B2</t>
    <phoneticPr fontId="5" type="noConversion"/>
  </si>
  <si>
    <t>주차단속</t>
    <phoneticPr fontId="5" type="noConversion"/>
  </si>
  <si>
    <t>B2 141동에서 144동 가는 곳 8974 차량 주차 단속 요청(지원센터 금잔디주임)</t>
    <phoneticPr fontId="5" type="noConversion"/>
  </si>
  <si>
    <t>40루 8974 차량으로 확인 -&gt; 차주(140-2003, 010-2000-5120)와 통화안됨</t>
    <phoneticPr fontId="5" type="noConversion"/>
  </si>
  <si>
    <t>11:50</t>
    <phoneticPr fontId="5" type="noConversion"/>
  </si>
  <si>
    <t>109동</t>
    <phoneticPr fontId="5" type="noConversion"/>
  </si>
  <si>
    <t>생활업무</t>
    <phoneticPr fontId="5" type="noConversion"/>
  </si>
  <si>
    <t>폐기물</t>
    <phoneticPr fontId="5" type="noConversion"/>
  </si>
  <si>
    <t>폐기물 적치</t>
    <phoneticPr fontId="5" type="noConversion"/>
  </si>
  <si>
    <t>109동 폐기물(나무의자) 무단 투기 확인 건(3초소 원형준 대원 요청)</t>
    <phoneticPr fontId="5" type="noConversion"/>
  </si>
  <si>
    <t>CCTV 확인결과 109-2602 로 확인 -&gt; 3초소 내용전달</t>
    <phoneticPr fontId="5" type="noConversion"/>
  </si>
  <si>
    <t>12:48</t>
    <phoneticPr fontId="5" type="noConversion"/>
  </si>
  <si>
    <t>124-402</t>
    <phoneticPr fontId="5" type="noConversion"/>
  </si>
  <si>
    <t>전기차 번호판 인식이 잘 안된다는 민원(민원인: 010-9264-8034, 64모1463) -&gt; 여러 번 얘기한 민원으로 개선안됨. 다른곳은 잘 인식되는데, 여기만 전기차는 잘 안된다며 천천히 진입하라는 변명만 하냐고 강력 항의. 천천히 진입해도 잘안된다고 함 -&gt; 기전실에서 상황실로 연락해 보라고 했다고함.</t>
    <phoneticPr fontId="5" type="noConversion"/>
  </si>
  <si>
    <t xml:space="preserve">차량번호
인식
</t>
    <phoneticPr fontId="5" type="noConversion"/>
  </si>
  <si>
    <t>15:00</t>
    <phoneticPr fontId="5" type="noConversion"/>
  </si>
  <si>
    <t>127-2호기
129-1,2호기</t>
    <phoneticPr fontId="5" type="noConversion"/>
  </si>
  <si>
    <t>손소독제 교체요청(지원센터 금잔디 주임)</t>
  </si>
  <si>
    <t>손소독제 교체요청(지원센터 금잔디 주임)</t>
    <phoneticPr fontId="5" type="noConversion"/>
  </si>
  <si>
    <t>A. 관리비 고지서 및 안내책자 배포완료
A. LG 42인치 TV 폐기물 처리요청(지원센터)  : 110동 재활용장 -&gt; 4월 27일 수거예정(1599-0903)
A. 홈키퍼 1Box 수령(24개) - 예주산업</t>
    <phoneticPr fontId="5" type="noConversion"/>
  </si>
  <si>
    <t>15:50</t>
    <phoneticPr fontId="5" type="noConversion"/>
  </si>
  <si>
    <t>120-22F</t>
    <phoneticPr fontId="5" type="noConversion"/>
  </si>
  <si>
    <t>쓰레기적치</t>
    <phoneticPr fontId="5" type="noConversion"/>
  </si>
  <si>
    <t>120-2201에서 공용복도에 쓰레기 놔뒀다고 민원, 2201호 연락 안되어 방문 요청(지원센터 금잔디 주임)</t>
    <phoneticPr fontId="5" type="noConversion"/>
  </si>
  <si>
    <t>5초소 김덕근 대원 출동 -&gt; 쓰레기장에 처리완료</t>
    <phoneticPr fontId="5" type="noConversion"/>
  </si>
  <si>
    <t>아파트피아 A/S 접수 (112동 지상1층-1, 139동 옥상)</t>
    <phoneticPr fontId="5" type="noConversion"/>
  </si>
  <si>
    <t>지원센터에 민원 전달하겠다고 안내 -&gt; 담당자가 꼭 본인에게 연락하라고 함 -&gt; 지원센터에 내용전달 -&gt; 전기과장 내용전달한다고 함</t>
    <phoneticPr fontId="5" type="noConversion"/>
  </si>
  <si>
    <t>완료B</t>
    <phoneticPr fontId="5" type="noConversion"/>
  </si>
  <si>
    <t>103-2003</t>
    <phoneticPr fontId="5" type="noConversion"/>
  </si>
  <si>
    <t>비상 안방 / 해제</t>
    <phoneticPr fontId="5" type="noConversion"/>
  </si>
  <si>
    <t>홈</t>
    <phoneticPr fontId="5" type="noConversion"/>
  </si>
  <si>
    <t>18:39</t>
    <phoneticPr fontId="5" type="noConversion"/>
  </si>
  <si>
    <t>서광석</t>
    <phoneticPr fontId="5" type="noConversion"/>
  </si>
  <si>
    <t>IP 불통. 초소대원 출동. 입주민 오작동</t>
    <phoneticPr fontId="5" type="noConversion"/>
  </si>
  <si>
    <t>112-1001</t>
    <phoneticPr fontId="5" type="noConversion"/>
  </si>
  <si>
    <t>19:01</t>
    <phoneticPr fontId="5" type="noConversion"/>
  </si>
  <si>
    <t>민원업무</t>
    <phoneticPr fontId="5" type="noConversion"/>
  </si>
  <si>
    <t>층간소음</t>
    <phoneticPr fontId="5" type="noConversion"/>
  </si>
  <si>
    <t>1101호가 너무 쿵광거린다는 민원. 층간소음 자제 방송 요청함</t>
    <phoneticPr fontId="5" type="noConversion"/>
  </si>
  <si>
    <t>방송 송출함</t>
    <phoneticPr fontId="5" type="noConversion"/>
  </si>
  <si>
    <t>2초소</t>
    <phoneticPr fontId="5" type="noConversion"/>
  </si>
  <si>
    <t>19:12</t>
    <phoneticPr fontId="5" type="noConversion"/>
  </si>
  <si>
    <t>111동에 세탁기 무단페기물 발견</t>
    <phoneticPr fontId="5" type="noConversion"/>
  </si>
  <si>
    <t>CCTV 조회결과 111-22층에서 버리는 장면 확보. 초소대원에 내용전달</t>
    <phoneticPr fontId="5" type="noConversion"/>
  </si>
  <si>
    <t>이주내</t>
    <phoneticPr fontId="5" type="noConversion"/>
  </si>
  <si>
    <t>입주민</t>
    <phoneticPr fontId="5" type="noConversion"/>
  </si>
  <si>
    <t>20:07</t>
    <phoneticPr fontId="5" type="noConversion"/>
  </si>
  <si>
    <t>배드민턴장</t>
    <phoneticPr fontId="5" type="noConversion"/>
  </si>
  <si>
    <t>어두워서 운동이 불편하니 불을 켜달라는 민원</t>
    <phoneticPr fontId="5" type="noConversion"/>
  </si>
  <si>
    <t>20:00 이후로는 운동자제 안내함</t>
    <phoneticPr fontId="5" type="noConversion"/>
  </si>
  <si>
    <t>20:21</t>
    <phoneticPr fontId="5" type="noConversion"/>
  </si>
  <si>
    <t>136-202</t>
    <phoneticPr fontId="5" type="noConversion"/>
  </si>
  <si>
    <t>구급차</t>
    <phoneticPr fontId="5" type="noConversion"/>
  </si>
  <si>
    <t>입차</t>
    <phoneticPr fontId="5" type="noConversion"/>
  </si>
  <si>
    <t>20:43분경 환자 탑승하여 고대병원으로 이송함</t>
    <phoneticPr fontId="5" type="noConversion"/>
  </si>
  <si>
    <t>2022-04-25</t>
    <phoneticPr fontId="5" type="noConversion"/>
  </si>
  <si>
    <t>121-303</t>
    <phoneticPr fontId="5" type="noConversion"/>
  </si>
  <si>
    <t>121-403</t>
    <phoneticPr fontId="5" type="noConversion"/>
  </si>
  <si>
    <t>아침,저녁 쿵광소리</t>
    <phoneticPr fontId="5" type="noConversion"/>
  </si>
  <si>
    <t>입주민간 소통안됨.위층에서 아파트살지 말라고 했다고 함</t>
    <phoneticPr fontId="5" type="noConversion"/>
  </si>
  <si>
    <t>20:58</t>
    <phoneticPr fontId="5" type="noConversion"/>
  </si>
  <si>
    <t>아침,저녁으로 쿵쾅소리가 심해서 아이들 공부에 방해된다는 민원. 층간소음 방송 요청함</t>
    <phoneticPr fontId="5" type="noConversion"/>
  </si>
  <si>
    <t>시간이 늦은 관계로 내일 방송 하기로 함</t>
    <phoneticPr fontId="5" type="noConversion"/>
  </si>
  <si>
    <t>00:02</t>
    <phoneticPr fontId="5" type="noConversion"/>
  </si>
  <si>
    <t>화재경보</t>
    <phoneticPr fontId="5" type="noConversion"/>
  </si>
  <si>
    <t>129 B1</t>
    <phoneticPr fontId="5" type="noConversion"/>
  </si>
  <si>
    <t>초소대원 출동/ 확인--&gt; B1 기둥번호 J 02 옆 소화전에서 누수로 인한 경보발생-&gt;익일 방재과장에 전달예정</t>
    <phoneticPr fontId="5" type="noConversion"/>
  </si>
  <si>
    <t>00:03</t>
    <phoneticPr fontId="5" type="noConversion"/>
  </si>
  <si>
    <t>132동</t>
    <phoneticPr fontId="5" type="noConversion"/>
  </si>
  <si>
    <t>발생에 따른 문의</t>
    <phoneticPr fontId="5" type="noConversion"/>
  </si>
  <si>
    <t>출동하여 확인했으며, 이상 없다고 안심시킴. 익일 수리 예정임을 안내함</t>
    <phoneticPr fontId="5" type="noConversion"/>
  </si>
  <si>
    <t>02:36</t>
    <phoneticPr fontId="5" type="noConversion"/>
  </si>
  <si>
    <t>6초소</t>
    <phoneticPr fontId="5" type="noConversion"/>
  </si>
  <si>
    <t>주취자</t>
    <phoneticPr fontId="5" type="noConversion"/>
  </si>
  <si>
    <t>순찰</t>
    <phoneticPr fontId="5" type="noConversion"/>
  </si>
  <si>
    <t>123동 B2에 주취자가 있다는 연락</t>
    <phoneticPr fontId="5" type="noConversion"/>
  </si>
  <si>
    <t>경찰 신고후 상황대원 출동. 경찰 도착하여 보안대원은 가셔도 된다고 하여 인계후 철수함</t>
    <phoneticPr fontId="5" type="noConversion"/>
  </si>
  <si>
    <t>03:35</t>
    <phoneticPr fontId="5" type="noConversion"/>
  </si>
  <si>
    <t>7초소</t>
    <phoneticPr fontId="5" type="noConversion"/>
  </si>
  <si>
    <t>차량 미등</t>
    <phoneticPr fontId="5" type="noConversion"/>
  </si>
  <si>
    <t>켜져 있다는 연락</t>
    <phoneticPr fontId="5" type="noConversion"/>
  </si>
  <si>
    <t>세대 확인후 연락했으나 받지않아 문자 남김</t>
    <phoneticPr fontId="5" type="noConversion"/>
  </si>
  <si>
    <t>04:29</t>
    <phoneticPr fontId="5" type="noConversion"/>
  </si>
  <si>
    <t>10초소</t>
    <phoneticPr fontId="5" type="noConversion"/>
  </si>
  <si>
    <t>불법주차</t>
    <phoneticPr fontId="5" type="noConversion"/>
  </si>
  <si>
    <t>안내문 4장 발부</t>
    <phoneticPr fontId="5" type="noConversion"/>
  </si>
  <si>
    <t>주차장 F-B1F-12 에서 화재경보 발생</t>
    <phoneticPr fontId="5" type="noConversion"/>
  </si>
  <si>
    <t>05:33</t>
    <phoneticPr fontId="5" type="noConversion"/>
  </si>
  <si>
    <t>상황대원 출동하여 교체함</t>
    <phoneticPr fontId="5" type="noConversion"/>
  </si>
  <si>
    <t>05:39</t>
    <phoneticPr fontId="5" type="noConversion"/>
  </si>
  <si>
    <t>103-602</t>
    <phoneticPr fontId="5" type="noConversion"/>
  </si>
  <si>
    <t>매일 이시간 되면 애완견 짖는 소리에 잠을 못잔다는 민원</t>
    <phoneticPr fontId="5" type="noConversion"/>
  </si>
  <si>
    <t>초소대원 출동확인-&gt;702호에서의 소음으로 확인-&gt;야간에 방송예정</t>
    <phoneticPr fontId="5" type="noConversion"/>
  </si>
  <si>
    <r>
      <t xml:space="preserve">Ⓑ121동 26일 야간 층간소음 방송 예정                
Ⓑ주차장 F-B1F-12 에서 화재경보 발생-&gt;주간에 </t>
    </r>
    <r>
      <rPr>
        <sz val="10"/>
        <color rgb="FFFF0000"/>
        <rFont val="맑은 고딕"/>
        <family val="3"/>
        <charset val="129"/>
        <scheme val="minor"/>
      </rPr>
      <t>방재과장 내용전달</t>
    </r>
    <r>
      <rPr>
        <sz val="10"/>
        <rFont val="맑은 고딕"/>
        <family val="3"/>
        <charset val="129"/>
        <scheme val="minor"/>
      </rPr>
      <t xml:space="preserve"> 요망                                                                                                            
Ⓑ103-602호 아침 개짖는소리 민원-&gt;익일 방송예정</t>
    </r>
    <phoneticPr fontId="5" type="noConversion"/>
  </si>
  <si>
    <t>A. 관리비 고지서 및 안내책자 배포완료
A. 홈키퍼 1Box 수령(24개) - 예주산업</t>
    <phoneticPr fontId="5" type="noConversion"/>
  </si>
  <si>
    <t>화</t>
    <phoneticPr fontId="5" type="noConversion"/>
  </si>
  <si>
    <t>주2</t>
    <phoneticPr fontId="5" type="noConversion"/>
  </si>
  <si>
    <t>08:19</t>
    <phoneticPr fontId="5" type="noConversion"/>
  </si>
  <si>
    <t>138동</t>
    <phoneticPr fontId="5" type="noConversion"/>
  </si>
  <si>
    <t>거수자</t>
    <phoneticPr fontId="5" type="noConversion"/>
  </si>
  <si>
    <t>비상계단 2~3F 에 거수자 누워있다는 민원(민원인: 010-2427-3796)</t>
    <phoneticPr fontId="5" type="noConversion"/>
  </si>
  <si>
    <t>이종화</t>
    <phoneticPr fontId="5" type="noConversion"/>
  </si>
  <si>
    <t>입주민 초등학생으로 확인 -&gt; 등교 조치</t>
    <phoneticPr fontId="5" type="noConversion"/>
  </si>
  <si>
    <t>09:07</t>
    <phoneticPr fontId="5" type="noConversion"/>
  </si>
  <si>
    <t>E/V지연</t>
    <phoneticPr fontId="5" type="noConversion"/>
  </si>
  <si>
    <t>109-1603 인테리어공사로 08:45, 08:55경에 E/V가 지연됨</t>
    <phoneticPr fontId="5" type="noConversion"/>
  </si>
  <si>
    <t>09:29</t>
    <phoneticPr fontId="5" type="noConversion"/>
  </si>
  <si>
    <t>121-1101</t>
    <phoneticPr fontId="5" type="noConversion"/>
  </si>
  <si>
    <t>홈넷</t>
    <phoneticPr fontId="5" type="noConversion"/>
  </si>
  <si>
    <t>기전실에 연락함</t>
    <phoneticPr fontId="5" type="noConversion"/>
  </si>
  <si>
    <t>09:55</t>
    <phoneticPr fontId="5" type="noConversion"/>
  </si>
  <si>
    <t>132-2401</t>
    <phoneticPr fontId="5" type="noConversion"/>
  </si>
  <si>
    <t>공사</t>
    <phoneticPr fontId="5" type="noConversion"/>
  </si>
  <si>
    <t>132-2401 에서 지원팀에 신고 않하고 공사</t>
    <phoneticPr fontId="5" type="noConversion"/>
  </si>
  <si>
    <t>10:13</t>
    <phoneticPr fontId="5" type="noConversion"/>
  </si>
  <si>
    <t>112-B1F</t>
    <phoneticPr fontId="5" type="noConversion"/>
  </si>
  <si>
    <t>2초소 정경호대원 출동 -&gt; 흡연자 없슴</t>
    <phoneticPr fontId="5" type="noConversion"/>
  </si>
  <si>
    <t>11:00</t>
    <phoneticPr fontId="5" type="noConversion"/>
  </si>
  <si>
    <t>11:23</t>
    <phoneticPr fontId="5" type="noConversion"/>
  </si>
  <si>
    <t>111동</t>
    <phoneticPr fontId="5" type="noConversion"/>
  </si>
  <si>
    <t>111동앞에서 휴대폰 습득</t>
    <phoneticPr fontId="5" type="noConversion"/>
  </si>
  <si>
    <t xml:space="preserve">이종화 </t>
    <phoneticPr fontId="5" type="noConversion"/>
  </si>
  <si>
    <t>104-1,2호기, 118-1,2호기, 132-2호기, 138-1,2호기, 140-1호기</t>
    <phoneticPr fontId="5" type="noConversion"/>
  </si>
  <si>
    <t>순찰 정찬선 대원 출동 -&gt; 교체완료</t>
    <phoneticPr fontId="5" type="noConversion"/>
  </si>
  <si>
    <t>2초소 보관중 -&gt; 11:27 주인 찾아감</t>
    <phoneticPr fontId="5" type="noConversion"/>
  </si>
  <si>
    <r>
      <t xml:space="preserve">Ⓑ121동 26일 야간 층간소음 </t>
    </r>
    <r>
      <rPr>
        <sz val="10"/>
        <color rgb="FF0000FF"/>
        <rFont val="맑은 고딕"/>
        <family val="3"/>
        <charset val="129"/>
        <scheme val="minor"/>
      </rPr>
      <t>방송 예정</t>
    </r>
    <r>
      <rPr>
        <sz val="10"/>
        <rFont val="맑은 고딕"/>
        <family val="3"/>
        <charset val="129"/>
        <scheme val="minor"/>
      </rPr>
      <t xml:space="preserve">                
Ⓑ주차장 F-B1F-12 에서 화재경보 발생 -&gt; </t>
    </r>
    <r>
      <rPr>
        <sz val="10"/>
        <color rgb="FFFF0000"/>
        <rFont val="맑은 고딕"/>
        <family val="3"/>
        <charset val="129"/>
        <scheme val="minor"/>
      </rPr>
      <t>주간에 방재과장 내용전달 요망</t>
    </r>
    <r>
      <rPr>
        <sz val="10"/>
        <rFont val="맑은 고딕"/>
        <family val="3"/>
        <charset val="129"/>
        <scheme val="minor"/>
      </rPr>
      <t xml:space="preserve"> 
   -&gt; </t>
    </r>
    <r>
      <rPr>
        <sz val="10"/>
        <color rgb="FF0000FF"/>
        <rFont val="맑은 고딕"/>
        <family val="3"/>
        <charset val="129"/>
        <scheme val="minor"/>
      </rPr>
      <t>A. 전달완료</t>
    </r>
    <r>
      <rPr>
        <sz val="10"/>
        <rFont val="맑은 고딕"/>
        <family val="3"/>
        <charset val="129"/>
        <scheme val="minor"/>
      </rPr>
      <t xml:space="preserve">
Ⓑ103-602호 아침 개짖는소리 민원-&gt;익일</t>
    </r>
    <r>
      <rPr>
        <sz val="10"/>
        <color rgb="FF0000FF"/>
        <rFont val="맑은 고딕"/>
        <family val="3"/>
        <charset val="129"/>
        <scheme val="minor"/>
      </rPr>
      <t xml:space="preserve"> 방송예정</t>
    </r>
    <r>
      <rPr>
        <sz val="10"/>
        <rFont val="맑은 고딕"/>
        <family val="3"/>
        <charset val="129"/>
        <scheme val="minor"/>
      </rPr>
      <t xml:space="preserve">
A. 관리비 고지서 및 안내책자 배포완료
A. 홈키퍼 1Box 수령(24개) - 예주산업</t>
    </r>
    <phoneticPr fontId="5" type="noConversion"/>
  </si>
  <si>
    <t>밴틀리 7794 기사님이 흡연중이라 금연요청. (민원인: 010-9235-3534)</t>
    <phoneticPr fontId="5" type="noConversion"/>
  </si>
  <si>
    <t>기전실에서 월패드 교체하였으나 정상작동 않됨. (민원인: 010-5684-0556)</t>
    <phoneticPr fontId="5" type="noConversion"/>
  </si>
  <si>
    <t>11:40</t>
    <phoneticPr fontId="5" type="noConversion"/>
  </si>
  <si>
    <t>106동</t>
    <phoneticPr fontId="5" type="noConversion"/>
  </si>
  <si>
    <t>106동 폐기물(바퀴 의자) 무단 투기 확인 건(3초소 원형준 대원 요청)</t>
    <phoneticPr fontId="5" type="noConversion"/>
  </si>
  <si>
    <t>흡연단속</t>
    <phoneticPr fontId="5" type="noConversion"/>
  </si>
  <si>
    <t>12:04</t>
    <phoneticPr fontId="5" type="noConversion"/>
  </si>
  <si>
    <t>111-16F</t>
    <phoneticPr fontId="5" type="noConversion"/>
  </si>
  <si>
    <t>2초소 정경호 대원 출동 -&gt; 특이사항없음</t>
    <phoneticPr fontId="5" type="noConversion"/>
  </si>
  <si>
    <t>12:51</t>
    <phoneticPr fontId="5" type="noConversion"/>
  </si>
  <si>
    <t>121-301</t>
    <phoneticPr fontId="5" type="noConversion"/>
  </si>
  <si>
    <t>비상_안방</t>
    <phoneticPr fontId="5" type="noConversion"/>
  </si>
  <si>
    <t>IP 연락 -&gt; 입주민 오작동</t>
    <phoneticPr fontId="5" type="noConversion"/>
  </si>
  <si>
    <t>13:03</t>
    <phoneticPr fontId="5" type="noConversion"/>
  </si>
  <si>
    <t>133-B1</t>
    <phoneticPr fontId="5" type="noConversion"/>
  </si>
  <si>
    <t>13:11</t>
    <phoneticPr fontId="5" type="noConversion"/>
  </si>
  <si>
    <t>127-2501</t>
    <phoneticPr fontId="5" type="noConversion"/>
  </si>
  <si>
    <t>분실물</t>
    <phoneticPr fontId="5" type="noConversion"/>
  </si>
  <si>
    <t>127-B1 쇼핑백안 상자에 담긴 나이키 신발 분실(민원인: 010-2746-1711)</t>
    <phoneticPr fontId="5" type="noConversion"/>
  </si>
  <si>
    <t>B1 입구에 2874차량이 주차경고장 붙인채로 며칠째 주차되어 있다는 민원(민원인: 010-3061-9923)</t>
    <phoneticPr fontId="5" type="noConversion"/>
  </si>
  <si>
    <t>전초소 내용전달</t>
    <phoneticPr fontId="5" type="noConversion"/>
  </si>
  <si>
    <t>13:38</t>
    <phoneticPr fontId="5" type="noConversion"/>
  </si>
  <si>
    <t>13:35</t>
    <phoneticPr fontId="5" type="noConversion"/>
  </si>
  <si>
    <t>121-20F</t>
    <phoneticPr fontId="5" type="noConversion"/>
  </si>
  <si>
    <t>2공구 수신기 화재경보 발생</t>
    <phoneticPr fontId="5" type="noConversion"/>
  </si>
  <si>
    <t>5소초 이대진대원 출동 -&gt; 특이사항 없음</t>
    <phoneticPr fontId="5" type="noConversion"/>
  </si>
  <si>
    <t>14:32</t>
    <phoneticPr fontId="5" type="noConversion"/>
  </si>
  <si>
    <t>115-16F</t>
    <phoneticPr fontId="5" type="noConversion"/>
  </si>
  <si>
    <t>5초소 이대진 대원 출동 -&gt; 특이사항 없음</t>
    <phoneticPr fontId="5" type="noConversion"/>
  </si>
  <si>
    <t>CCTV 확인결과 1층 입주민으로 확인 -&gt; 3초소 내용전달</t>
    <phoneticPr fontId="5" type="noConversion"/>
  </si>
  <si>
    <t>9초소 허명대원 출동 -&gt; 차주와 통화(142-601, 010-8955-6521, 45버2874) -&gt; 퇴근후 차량 이동주차한다고 함</t>
    <phoneticPr fontId="5" type="noConversion"/>
  </si>
  <si>
    <t xml:space="preserve">110동 근처에서 운전면허증(이름:이종찬 88년생) 습득 </t>
    <phoneticPr fontId="5" type="noConversion"/>
  </si>
  <si>
    <t>3초소 보관중</t>
    <phoneticPr fontId="5" type="noConversion"/>
  </si>
  <si>
    <t>110동</t>
    <phoneticPr fontId="5" type="noConversion"/>
  </si>
  <si>
    <t>지원팀에 연락함 -&gt; 4/26 하루만 공사동의서 없이 공사 한다고 함(지원대리)</t>
    <phoneticPr fontId="5" type="noConversion"/>
  </si>
  <si>
    <t>15:20</t>
    <phoneticPr fontId="5" type="noConversion"/>
  </si>
  <si>
    <t>142, 144 E/V</t>
    <phoneticPr fontId="5" type="noConversion"/>
  </si>
  <si>
    <t>펌프꼭지 및 보충 요청(지원센터 금잔디 주임)</t>
    <phoneticPr fontId="5" type="noConversion"/>
  </si>
  <si>
    <t>15:29</t>
    <phoneticPr fontId="5" type="noConversion"/>
  </si>
  <si>
    <t>112동</t>
    <phoneticPr fontId="5" type="noConversion"/>
  </si>
  <si>
    <t>안내문</t>
    <phoneticPr fontId="5" type="noConversion"/>
  </si>
  <si>
    <t>112-403 공사세대 관련 승강기 안내문 부착 확인 요청(지원센터 금잔지 주임)</t>
    <phoneticPr fontId="5" type="noConversion"/>
  </si>
  <si>
    <t>상황실 이현석 대원 출동 -&gt; 교체완료</t>
    <phoneticPr fontId="5" type="noConversion"/>
  </si>
  <si>
    <t>3초소 정경호 대원 출동 -&gt; 1F, B1, B2 승강기 안내문 부착되어 있음 -&gt; 지원센터 내용전달</t>
    <phoneticPr fontId="5" type="noConversion"/>
  </si>
  <si>
    <t>A. 135-3,4L B1 공동현관문 정상작동</t>
    <phoneticPr fontId="5" type="noConversion"/>
  </si>
  <si>
    <t>16:02</t>
    <phoneticPr fontId="5" type="noConversion"/>
  </si>
  <si>
    <t>125-2801</t>
    <phoneticPr fontId="5" type="noConversion"/>
  </si>
  <si>
    <t>세대현관도어락</t>
    <phoneticPr fontId="5" type="noConversion"/>
  </si>
  <si>
    <t>비밀번호 변경 도와달라는 민원(지원센터 이주임)</t>
    <phoneticPr fontId="5" type="noConversion"/>
  </si>
  <si>
    <t>상황실 박종우 대원 출동 -&gt; 비밀번호 변경 및 방법 안내</t>
    <phoneticPr fontId="5" type="noConversion"/>
  </si>
  <si>
    <t>16:16</t>
    <phoneticPr fontId="5" type="noConversion"/>
  </si>
  <si>
    <t>103-1702</t>
    <phoneticPr fontId="5" type="noConversion"/>
  </si>
  <si>
    <t>야2</t>
    <phoneticPr fontId="5" type="noConversion"/>
  </si>
  <si>
    <t>16:44</t>
    <phoneticPr fontId="5" type="noConversion"/>
  </si>
  <si>
    <t>110-2002</t>
    <phoneticPr fontId="5" type="noConversion"/>
  </si>
  <si>
    <t>16:30</t>
    <phoneticPr fontId="5" type="noConversion"/>
  </si>
  <si>
    <t>1게이트</t>
    <phoneticPr fontId="5" type="noConversion"/>
  </si>
  <si>
    <t>시설물</t>
    <phoneticPr fontId="5" type="noConversion"/>
  </si>
  <si>
    <t>1번바</t>
    <phoneticPr fontId="5" type="noConversion"/>
  </si>
  <si>
    <t>1게이트 1번바 LED파손 - 안쪽편</t>
    <phoneticPr fontId="5" type="noConversion"/>
  </si>
  <si>
    <t xml:space="preserve">초소대원에게  확인 후 ERP등록 </t>
    <phoneticPr fontId="5" type="noConversion"/>
  </si>
  <si>
    <t>육백근</t>
    <phoneticPr fontId="5" type="noConversion"/>
  </si>
  <si>
    <t>자전거분실</t>
    <phoneticPr fontId="5" type="noConversion"/>
  </si>
  <si>
    <t>110동 자전거 본관소에 세워둔 자전거 분실</t>
    <phoneticPr fontId="5" type="noConversion"/>
  </si>
  <si>
    <t xml:space="preserve">ERP등록 </t>
    <phoneticPr fontId="5" type="noConversion"/>
  </si>
  <si>
    <t>공용화장실</t>
    <phoneticPr fontId="5" type="noConversion"/>
  </si>
  <si>
    <t>16:59</t>
    <phoneticPr fontId="5" type="noConversion"/>
  </si>
  <si>
    <t>공용화장실 수도꼭지 파손</t>
    <phoneticPr fontId="5" type="noConversion"/>
  </si>
  <si>
    <t>17:02</t>
    <phoneticPr fontId="5" type="noConversion"/>
  </si>
  <si>
    <t>CCTC</t>
    <phoneticPr fontId="5" type="noConversion"/>
  </si>
  <si>
    <t>CCTV열람 신청서 작성 후 열람</t>
    <phoneticPr fontId="5" type="noConversion"/>
  </si>
  <si>
    <t>경찰관 CCTV판독요청 협조건
(4/21자전거 분실 건-C조에서 "탐색중"으로 표기 함)</t>
    <phoneticPr fontId="5" type="noConversion"/>
  </si>
  <si>
    <t>생활지원센터</t>
    <phoneticPr fontId="5" type="noConversion"/>
  </si>
  <si>
    <t>17:25</t>
    <phoneticPr fontId="5" type="noConversion"/>
  </si>
  <si>
    <t>게이트
통과차량</t>
    <phoneticPr fontId="5" type="noConversion"/>
  </si>
  <si>
    <t>지상게이트 통과차량 실 차고 측정(CU 배송차량)</t>
    <phoneticPr fontId="5" type="noConversion"/>
  </si>
  <si>
    <t>초소대원이 직접 통과차량의 실 차고를 측정키로 함-&gt;운전자에게 문의하니 제작시 2.7M로 제작했다고 함. 관리실에 내용전달하고 지상출입 허가내용 초소에 전달 함</t>
    <phoneticPr fontId="5" type="noConversion"/>
  </si>
  <si>
    <t>18:47</t>
    <phoneticPr fontId="5" type="noConversion"/>
  </si>
  <si>
    <t>공동현관문</t>
    <phoneticPr fontId="5" type="noConversion"/>
  </si>
  <si>
    <t>106동 지상1층 세대 및 경비실 호출불능</t>
    <phoneticPr fontId="5" type="noConversion"/>
  </si>
  <si>
    <t>초소대원 확인-&gt;정상작동</t>
    <phoneticPr fontId="5" type="noConversion"/>
  </si>
  <si>
    <t>19:47</t>
    <phoneticPr fontId="5" type="noConversion"/>
  </si>
  <si>
    <t>102-2901</t>
    <phoneticPr fontId="5" type="noConversion"/>
  </si>
  <si>
    <t>외부차량입차</t>
    <phoneticPr fontId="5" type="noConversion"/>
  </si>
  <si>
    <t>외부차량 오인 입차</t>
    <phoneticPr fontId="5" type="noConversion"/>
  </si>
  <si>
    <t>전화연락-&gt;120-2901 입차차량으로 확인, 이후 동,호수 명확히 할것을 당부 함</t>
    <phoneticPr fontId="5" type="noConversion"/>
  </si>
  <si>
    <t>CCTV확인 신청서 작성 후 CCTV 판독 실시</t>
    <phoneticPr fontId="5" type="noConversion"/>
  </si>
  <si>
    <t>21:10</t>
    <phoneticPr fontId="5" type="noConversion"/>
  </si>
  <si>
    <t>108-1702</t>
    <phoneticPr fontId="5" type="noConversion"/>
  </si>
  <si>
    <t>CCTV</t>
    <phoneticPr fontId="5" type="noConversion"/>
  </si>
  <si>
    <t>차 사고(주차중 스크래치)</t>
    <phoneticPr fontId="5" type="noConversion"/>
  </si>
  <si>
    <t>22:00</t>
    <phoneticPr fontId="5" type="noConversion"/>
  </si>
  <si>
    <t>115동</t>
    <phoneticPr fontId="5" type="noConversion"/>
  </si>
  <si>
    <t>지하누수</t>
    <phoneticPr fontId="5" type="noConversion"/>
  </si>
  <si>
    <t>115동 지하1층 주차장 입구에서 누수 발견</t>
    <phoneticPr fontId="5" type="noConversion"/>
  </si>
  <si>
    <t>CCTV열람 신청서 작성 후, 상황실 CCTV판독 결과, 가해자에게 연락하여, 쌍방간에 합의 후 보험으로 처리 하기로 함.</t>
    <phoneticPr fontId="5" type="noConversion"/>
  </si>
  <si>
    <t>초소대원 출동-&gt;누수위치 파악. 기전실 기사 수리 함.</t>
    <phoneticPr fontId="5" type="noConversion"/>
  </si>
  <si>
    <t>비상-안방해제</t>
    <phoneticPr fontId="5" type="noConversion"/>
  </si>
  <si>
    <t>105-1902</t>
    <phoneticPr fontId="5" type="noConversion"/>
  </si>
  <si>
    <t>22:48</t>
    <phoneticPr fontId="5" type="noConversion"/>
  </si>
  <si>
    <t>22:50</t>
    <phoneticPr fontId="5" type="noConversion"/>
  </si>
  <si>
    <t xml:space="preserve">116동 </t>
    <phoneticPr fontId="5" type="noConversion"/>
  </si>
  <si>
    <t>1층 공동현관문 개방됨</t>
    <phoneticPr fontId="5" type="noConversion"/>
  </si>
  <si>
    <t>22:52</t>
    <phoneticPr fontId="5" type="noConversion"/>
  </si>
  <si>
    <t>104-2301</t>
    <phoneticPr fontId="5" type="noConversion"/>
  </si>
  <si>
    <t>IP폰 연락-&gt;입주민 오작동</t>
    <phoneticPr fontId="5" type="noConversion"/>
  </si>
  <si>
    <t>초소대원 출동-&gt;음식물 태움</t>
    <phoneticPr fontId="5" type="noConversion"/>
  </si>
  <si>
    <t>23:02</t>
    <phoneticPr fontId="5" type="noConversion"/>
  </si>
  <si>
    <t>137동</t>
    <phoneticPr fontId="5" type="noConversion"/>
  </si>
  <si>
    <t>초소대원 출동-&gt;정상작동</t>
    <phoneticPr fontId="5" type="noConversion"/>
  </si>
  <si>
    <t>화재발생 +2</t>
    <phoneticPr fontId="5" type="noConversion"/>
  </si>
  <si>
    <t>00:10</t>
    <phoneticPr fontId="5" type="noConversion"/>
  </si>
  <si>
    <t>게스트룸</t>
    <phoneticPr fontId="5" type="noConversion"/>
  </si>
  <si>
    <t>불편사항</t>
    <phoneticPr fontId="5" type="noConversion"/>
  </si>
  <si>
    <t>7번 투숙객인데 바퀴벌래를 3마리나 잡았고, 계속 나오는데 틈에 숨어서 안나온다며 어린 여학생들인데 매우 불쾌하다며 방을 바꿔달라는 요청</t>
    <phoneticPr fontId="5" type="noConversion"/>
  </si>
  <si>
    <t>열쇠가 없어 방을 바꿔줄수 없음을 알리고, 순찰대원이 바퀴벌래 잡아주고 살충제 살포후 더 있을지 몰라서 살충제 주고 옴</t>
    <phoneticPr fontId="5" type="noConversion"/>
  </si>
  <si>
    <t>00:36</t>
    <phoneticPr fontId="5" type="noConversion"/>
  </si>
  <si>
    <t>114-902</t>
    <phoneticPr fontId="5" type="noConversion"/>
  </si>
  <si>
    <t>음악소리</t>
    <phoneticPr fontId="5" type="noConversion"/>
  </si>
  <si>
    <t>802호에서 파티를 하는지 음악을 크게 틀고 소음을 낸다는 민원</t>
    <phoneticPr fontId="5" type="noConversion"/>
  </si>
  <si>
    <t>초소대원 출동-&gt;소음 자제 요청함</t>
    <phoneticPr fontId="5" type="noConversion"/>
  </si>
  <si>
    <t>00:11</t>
    <phoneticPr fontId="5" type="noConversion"/>
  </si>
  <si>
    <t>독서실</t>
    <phoneticPr fontId="5" type="noConversion"/>
  </si>
  <si>
    <t>출입문</t>
    <phoneticPr fontId="5" type="noConversion"/>
  </si>
  <si>
    <t>바이러스 문제로 독서실 출입문 키가 작동하지 않는다고 함</t>
    <phoneticPr fontId="5" type="noConversion"/>
  </si>
  <si>
    <t>야간 소등시 문 개방하고 익일 운영실 출근까지 닫지 말아달라는 사서분 요청</t>
    <phoneticPr fontId="5" type="noConversion"/>
  </si>
  <si>
    <t>인수인계</t>
    <phoneticPr fontId="5" type="noConversion"/>
  </si>
  <si>
    <t>01:21</t>
    <phoneticPr fontId="5" type="noConversion"/>
  </si>
  <si>
    <t>9초소</t>
    <phoneticPr fontId="5" type="noConversion"/>
  </si>
  <si>
    <t>IP폰</t>
    <phoneticPr fontId="5" type="noConversion"/>
  </si>
  <si>
    <t>9초소 IP폰 불통</t>
    <phoneticPr fontId="5" type="noConversion"/>
  </si>
  <si>
    <t>9초소 IP폰 불통, 상황실로 폰 전환 및 ERP, 시설현황 조사서  등록</t>
    <phoneticPr fontId="5" type="noConversion"/>
  </si>
  <si>
    <t>04:46</t>
    <phoneticPr fontId="5" type="noConversion"/>
  </si>
  <si>
    <t>F-B1, F-3</t>
    <phoneticPr fontId="5" type="noConversion"/>
  </si>
  <si>
    <t>초소대원 출동-&gt;확인 결과 134동 1,2라인 1층 비상벨 울리나 이상징후 없음</t>
    <phoneticPr fontId="5" type="noConversion"/>
  </si>
  <si>
    <t>지하 주차장 F-B1F-3 화재경보 발생 (134동 지하 1층 사이)</t>
    <phoneticPr fontId="5" type="noConversion"/>
  </si>
  <si>
    <t>05:55</t>
    <phoneticPr fontId="5" type="noConversion"/>
  </si>
  <si>
    <t>134동</t>
    <phoneticPr fontId="5" type="noConversion"/>
  </si>
  <si>
    <t xml:space="preserve">134동 1,2라인 1층 화재경보 발생 </t>
    <phoneticPr fontId="5" type="noConversion"/>
  </si>
  <si>
    <t>초소대원 출동-&gt;확인 결과 동일장소 재 경보 발생, 이상징후 없음</t>
    <phoneticPr fontId="5" type="noConversion"/>
  </si>
  <si>
    <r>
      <t xml:space="preserve">
ERP등록 
ERP등록(수리 완료) 
CCTV 열람 신청서 작성 후 열람 및 USB저장 반출
120-2901 입차차량으로 확인, </t>
    </r>
    <r>
      <rPr>
        <sz val="10"/>
        <color rgb="FFFF0000"/>
        <rFont val="맑은 고딕"/>
        <family val="3"/>
        <charset val="129"/>
        <scheme val="minor"/>
      </rPr>
      <t>주간조</t>
    </r>
    <r>
      <rPr>
        <sz val="10"/>
        <rFont val="맑은 고딕"/>
        <family val="3"/>
        <charset val="129"/>
        <scheme val="minor"/>
      </rPr>
      <t xml:space="preserve"> 관리사무실에 </t>
    </r>
    <r>
      <rPr>
        <sz val="10"/>
        <color rgb="FFFF0000"/>
        <rFont val="맑은 고딕"/>
        <family val="3"/>
        <charset val="129"/>
        <scheme val="minor"/>
      </rPr>
      <t>방문증 변경요청</t>
    </r>
    <r>
      <rPr>
        <sz val="10"/>
        <rFont val="맑은 고딕"/>
        <family val="3"/>
        <charset val="129"/>
        <scheme val="minor"/>
      </rPr>
      <t xml:space="preserve"> 요함
(102-2901을 120-2901 로 변경)
운영팀장 조치 완료-정상화
상황실로 폰 전환 및 ERP, 시설현황 조사서  등록
04:46, 05:55 출동결과 이상징후는 없으나 재차 상황 발생으로 
</t>
    </r>
    <r>
      <rPr>
        <sz val="10"/>
        <color rgb="FFFF0000"/>
        <rFont val="맑은 고딕"/>
        <family val="3"/>
        <charset val="129"/>
        <scheme val="minor"/>
      </rPr>
      <t>주간조 방재과장에게 상황전달</t>
    </r>
    <r>
      <rPr>
        <sz val="10"/>
        <rFont val="맑은 고딕"/>
        <family val="3"/>
        <charset val="129"/>
        <scheme val="minor"/>
      </rPr>
      <t xml:space="preserve"> 요함
</t>
    </r>
    <phoneticPr fontId="5" type="noConversion"/>
  </si>
  <si>
    <r>
      <t>Ⓑ1게이트 1번바 LED파손(재차 작동 불능 확인) - 안쪽편
Ⓑ6초소 공용화장실 수도꼭지 파손
Ⓑ고객센터 - 경찰관 CCTV 열람요청 협조건
(4/21 C조에서 처리 한 자전거 분실 건)
Ⓑ</t>
    </r>
    <r>
      <rPr>
        <sz val="10"/>
        <color theme="1"/>
        <rFont val="맑은 고딕"/>
        <family val="3"/>
        <charset val="129"/>
        <scheme val="minor"/>
      </rPr>
      <t>102-2901</t>
    </r>
    <r>
      <rPr>
        <sz val="10"/>
        <rFont val="맑은 고딕"/>
        <family val="3"/>
        <charset val="129"/>
        <scheme val="minor"/>
      </rPr>
      <t xml:space="preserve"> 외부차량 오인 입차 건
Ⓑ7번 게스트룸 바퀴벌래 나온다는 민원-&gt;순찰대원 출동하여 바퀴벌래 잡아주고 살충제 전달함
Ⓑ00시경 독서실 서버 바이러스 문제로 출입문 개폐불능
Ⓑ9초소 IP폰 불통
Ⓑ134동 1,2라인 1층 화재경보 발생</t>
    </r>
    <phoneticPr fontId="5" type="noConversion"/>
  </si>
  <si>
    <t>06:48</t>
    <phoneticPr fontId="5" type="noConversion"/>
  </si>
  <si>
    <t>103-2 EV</t>
    <phoneticPr fontId="5" type="noConversion"/>
  </si>
  <si>
    <t>윤현석</t>
    <phoneticPr fontId="5" type="noConversion"/>
  </si>
  <si>
    <t>완료C</t>
    <phoneticPr fontId="5" type="noConversion"/>
  </si>
  <si>
    <t>103-2 EV 4~6F 올라가는 동안 쇠부딪치는 소리가 들림 아파트너 민원건</t>
    <phoneticPr fontId="5" type="noConversion"/>
  </si>
  <si>
    <t>E/V 점검요청</t>
    <phoneticPr fontId="5" type="noConversion"/>
  </si>
  <si>
    <t>07:06</t>
    <phoneticPr fontId="5" type="noConversion"/>
  </si>
  <si>
    <t>114-402</t>
    <phoneticPr fontId="5" type="noConversion"/>
  </si>
  <si>
    <t>화재비상</t>
    <phoneticPr fontId="5" type="noConversion"/>
  </si>
  <si>
    <t>2초소 상황실 대원 출동 -&gt; 방문거부 및 냄비태움 -&gt; 화재경보해제로 확인</t>
    <phoneticPr fontId="5" type="noConversion"/>
  </si>
  <si>
    <t>07:29</t>
    <phoneticPr fontId="5" type="noConversion"/>
  </si>
  <si>
    <t>2초소 상황실 대원 출동 -&gt; 감지기불량으로 방재과장 내용인계완료 -&gt; 화재경보해제완료</t>
    <phoneticPr fontId="5" type="noConversion"/>
  </si>
  <si>
    <t>07:58</t>
    <phoneticPr fontId="5" type="noConversion"/>
  </si>
  <si>
    <t>우체통 투입완료</t>
    <phoneticPr fontId="5" type="noConversion"/>
  </si>
  <si>
    <t>07:59</t>
    <phoneticPr fontId="5" type="noConversion"/>
  </si>
  <si>
    <t>136-B1</t>
    <phoneticPr fontId="5" type="noConversion"/>
  </si>
  <si>
    <t>차량이동</t>
    <phoneticPr fontId="5" type="noConversion"/>
  </si>
  <si>
    <t>(카니발 153하8652) 144-701 010-8992-3291 -&gt; 차량이동한다고 함</t>
    <phoneticPr fontId="5" type="noConversion"/>
  </si>
  <si>
    <t>136동 지하1층 인도에 주차된 카니발차량 이동조치해달라는 민원(010-4225-5858)</t>
    <phoneticPr fontId="5" type="noConversion"/>
  </si>
  <si>
    <t>92도0872 지상출입시 상황실 연락 및 생활지원센터 입차승인 후 입차시킬것</t>
    <phoneticPr fontId="5" type="noConversion"/>
  </si>
  <si>
    <t>08:32</t>
    <phoneticPr fontId="5" type="noConversion"/>
  </si>
  <si>
    <t>상황실</t>
    <phoneticPr fontId="5" type="noConversion"/>
  </si>
  <si>
    <t>차량관리</t>
    <phoneticPr fontId="5" type="noConversion"/>
  </si>
  <si>
    <t>8초소 내용전달완료 및 각조별 인수인계(생활지원센터 지원팀장 지시사항)</t>
    <phoneticPr fontId="5" type="noConversion"/>
  </si>
  <si>
    <r>
      <t xml:space="preserve">B. </t>
    </r>
    <r>
      <rPr>
        <sz val="10"/>
        <color theme="1"/>
        <rFont val="맑은 고딕"/>
        <family val="3"/>
        <charset val="129"/>
        <scheme val="minor"/>
      </rPr>
      <t>102-2901</t>
    </r>
    <r>
      <rPr>
        <sz val="10"/>
        <rFont val="맑은 고딕"/>
        <family val="3"/>
        <charset val="129"/>
        <scheme val="minor"/>
      </rPr>
      <t xml:space="preserve"> 외부차량 오인 입차 건
--&gt; 120-2901 입차차량으로 확인, 주간조 관리사무실에 방문증 변경요청 요함
(102-2901을 120-2901 로 변경) -&gt;</t>
    </r>
    <r>
      <rPr>
        <b/>
        <sz val="10"/>
        <color rgb="FF0000FF"/>
        <rFont val="맑은 고딕"/>
        <family val="3"/>
        <charset val="129"/>
        <scheme val="minor"/>
      </rPr>
      <t xml:space="preserve"> C. 생활지원센터 내용전달완료 차량번호 명확하지 않다며 금잔디 서무주임 회신옴</t>
    </r>
    <r>
      <rPr>
        <sz val="10"/>
        <rFont val="맑은 고딕"/>
        <family val="3"/>
        <charset val="129"/>
        <scheme val="minor"/>
      </rPr>
      <t xml:space="preserve">
B. 9초소 IP폰 불통
B. 134동 1,2라인 1층 화재경보 발생
---&gt;04:46, 05:55 출동결과 이상징후는 없으나 재차 상황 발생으로 주간조 방재과장에게 상황전달 요함 -&gt;</t>
    </r>
    <r>
      <rPr>
        <b/>
        <sz val="10"/>
        <color rgb="FF0000FF"/>
        <rFont val="맑은 고딕"/>
        <family val="3"/>
        <charset val="129"/>
        <scheme val="minor"/>
      </rPr>
      <t xml:space="preserve"> C. 방재과장 내용전달완료</t>
    </r>
    <phoneticPr fontId="5" type="noConversion"/>
  </si>
  <si>
    <t>주차단속         23대   이동주차        대,   경고장발부     23대</t>
    <phoneticPr fontId="5" type="noConversion"/>
  </si>
  <si>
    <t>손소독제</t>
    <phoneticPr fontId="5" type="noConversion"/>
  </si>
  <si>
    <t>142-1</t>
    <phoneticPr fontId="5" type="noConversion"/>
  </si>
  <si>
    <t>144-1</t>
    <phoneticPr fontId="5" type="noConversion"/>
  </si>
  <si>
    <t>11:10</t>
    <phoneticPr fontId="5" type="noConversion"/>
  </si>
  <si>
    <t>11:15</t>
    <phoneticPr fontId="5" type="noConversion"/>
  </si>
  <si>
    <t>센터에서 교체요청</t>
    <phoneticPr fontId="5" type="noConversion"/>
  </si>
  <si>
    <t>12:56</t>
    <phoneticPr fontId="5" type="noConversion"/>
  </si>
  <si>
    <t>138-2101</t>
    <phoneticPr fontId="5" type="noConversion"/>
  </si>
  <si>
    <t>CCTV</t>
    <phoneticPr fontId="5" type="noConversion"/>
  </si>
  <si>
    <t>센터 자전거보관소에서 자전거분실
26일 PM 5:40~7:40분 사이 / PM 5:30분경 승강기 내려오는 여학생(초4년)
자전거 컵꽂이에 철사가 있는 자전거임/010-6376-6723</t>
    <phoneticPr fontId="5" type="noConversion"/>
  </si>
  <si>
    <t>FMLG 접수완료 -&gt; 상주직원에게 내용 전달한다고 함 -&gt; 가이드롤러 수정완료 11:30 FMLG 회신</t>
    <phoneticPr fontId="5" type="noConversion"/>
  </si>
  <si>
    <t>주차단속         14대,  이동주차      1대,   경고장발부     11대</t>
    <phoneticPr fontId="5" type="noConversion"/>
  </si>
  <si>
    <t>베리타스 상가 자전거 주차함 -&gt; 베리타스 상가 문의안내 -&gt; 상황종료</t>
    <phoneticPr fontId="5" type="noConversion"/>
  </si>
  <si>
    <t>14:30</t>
    <phoneticPr fontId="5" type="noConversion"/>
  </si>
  <si>
    <t>138~139</t>
    <phoneticPr fontId="5" type="noConversion"/>
  </si>
  <si>
    <t>민원업무</t>
    <phoneticPr fontId="5" type="noConversion"/>
  </si>
  <si>
    <t>주차관리</t>
    <phoneticPr fontId="5" type="noConversion"/>
  </si>
  <si>
    <t>10초소대원출동--&gt;이동조치 완료</t>
    <phoneticPr fontId="5" type="noConversion"/>
  </si>
  <si>
    <t>138~139동 B1층 주차장 장애인주차자리에서 작업차량 이동조치요망/
010-8862-2500</t>
    <phoneticPr fontId="5" type="noConversion"/>
  </si>
  <si>
    <t>115-2601</t>
    <phoneticPr fontId="5" type="noConversion"/>
  </si>
  <si>
    <t>14:47</t>
    <phoneticPr fontId="5" type="noConversion"/>
  </si>
  <si>
    <t>인터폰 자제요청
방문 자제요청</t>
    <phoneticPr fontId="5" type="noConversion"/>
  </si>
  <si>
    <t>104-1401</t>
    <phoneticPr fontId="5" type="noConversion"/>
  </si>
  <si>
    <t>14:52</t>
    <phoneticPr fontId="5" type="noConversion"/>
  </si>
  <si>
    <t>층간소음</t>
    <phoneticPr fontId="5" type="noConversion"/>
  </si>
  <si>
    <t>킴스클럽 카트 10초소 보관중</t>
    <phoneticPr fontId="5" type="noConversion"/>
  </si>
  <si>
    <t>14:55</t>
    <phoneticPr fontId="5" type="noConversion"/>
  </si>
  <si>
    <t>10초소</t>
    <phoneticPr fontId="5" type="noConversion"/>
  </si>
  <si>
    <t>순찰보고</t>
    <phoneticPr fontId="5" type="noConversion"/>
  </si>
  <si>
    <t>킴스클럽 카트회수팀 연락 회수요청함</t>
    <phoneticPr fontId="5" type="noConversion"/>
  </si>
  <si>
    <t>1501호 윗층에서 의자끄는소리가 지속되니까 인터폰해서 내용전달해달라는 민원</t>
    <phoneticPr fontId="5" type="noConversion"/>
  </si>
  <si>
    <t>방문거부, 인터폰거부세대로 확인 -&gt; 생활지원센터 이윤정 경리주임 내용전달완료</t>
    <phoneticPr fontId="5" type="noConversion"/>
  </si>
  <si>
    <t>5초소 유광식대원 출동 -&gt; 세대주 통화함 -&gt; 가사도우미 실수로 확인 -&gt; 초소대원 복귀함</t>
    <phoneticPr fontId="5" type="noConversion"/>
  </si>
  <si>
    <t>주차단속         5대,    이동주차      1대,   경고장발부     4대</t>
    <phoneticPr fontId="5" type="noConversion"/>
  </si>
  <si>
    <t>15:23</t>
    <phoneticPr fontId="5" type="noConversion"/>
  </si>
  <si>
    <t>127-1F</t>
    <phoneticPr fontId="5" type="noConversion"/>
  </si>
  <si>
    <t>흡연</t>
    <phoneticPr fontId="5" type="noConversion"/>
  </si>
  <si>
    <t>7초소대원출동--&gt;이동조치완료</t>
    <phoneticPr fontId="5" type="noConversion"/>
  </si>
  <si>
    <t>1층에서 누가 흡연중이라고 이동조치요망 / 010-7164-5242</t>
    <phoneticPr fontId="5" type="noConversion"/>
  </si>
  <si>
    <t>1501호 윗층에서 의자끄는소리가 또 지속되니까 방송해달라는 민원</t>
    <phoneticPr fontId="5" type="noConversion"/>
  </si>
  <si>
    <t>생활지원센터 안내함</t>
    <phoneticPr fontId="5" type="noConversion"/>
  </si>
  <si>
    <t>15:35</t>
    <phoneticPr fontId="5" type="noConversion"/>
  </si>
  <si>
    <t>115동 쪽문</t>
    <phoneticPr fontId="5" type="noConversion"/>
  </si>
  <si>
    <t>관제업무</t>
    <phoneticPr fontId="5" type="noConversion"/>
  </si>
  <si>
    <t xml:space="preserve">115동 1F 쪽문 쳐져있음 </t>
    <phoneticPr fontId="5" type="noConversion"/>
  </si>
  <si>
    <t>erp등록완료</t>
    <phoneticPr fontId="5" type="noConversion"/>
  </si>
  <si>
    <t>109-1,2 EV</t>
    <phoneticPr fontId="5" type="noConversion"/>
  </si>
  <si>
    <t>15:40</t>
    <phoneticPr fontId="5" type="noConversion"/>
  </si>
  <si>
    <t>손소독제</t>
    <phoneticPr fontId="5" type="noConversion"/>
  </si>
  <si>
    <t>더러워서 손소독제 둘다 교체해달라는 생활지원센터 금잔디 서무주임 요청건</t>
    <phoneticPr fontId="5" type="noConversion"/>
  </si>
  <si>
    <t>교체완료</t>
    <phoneticPr fontId="5" type="noConversion"/>
  </si>
  <si>
    <t>15:56</t>
    <phoneticPr fontId="5" type="noConversion"/>
  </si>
  <si>
    <t>공동현관문</t>
    <phoneticPr fontId="5" type="noConversion"/>
  </si>
  <si>
    <t>세대키 작동안됨으로 점검요청</t>
    <phoneticPr fontId="5" type="noConversion"/>
  </si>
  <si>
    <t>7초소 대원 출동 -&gt; 현재 정상작동함</t>
    <phoneticPr fontId="5" type="noConversion"/>
  </si>
  <si>
    <t>130-1003</t>
    <phoneticPr fontId="5" type="noConversion"/>
  </si>
  <si>
    <t>세대현관문 앞 천정센서등 교체요청</t>
    <phoneticPr fontId="5" type="noConversion"/>
  </si>
  <si>
    <t>천정등교체</t>
    <phoneticPr fontId="5" type="noConversion"/>
  </si>
  <si>
    <t>16:15</t>
    <phoneticPr fontId="5" type="noConversion"/>
  </si>
  <si>
    <t>ERP등록완료</t>
    <phoneticPr fontId="5" type="noConversion"/>
  </si>
  <si>
    <t>C. 92도0872 지상출입시 상황실 연락 및 생활지원센터 입차승인 후 입차시킬것 -&gt; 8초소 및 각조별 인수인계(생활지원센터 지원팀장 지시사항)
C. 학원차량 단속해달라는 생활지원센터 지원팀장 지시사항
C. 미화, 보안 등 5월 첫째 주만 재활용품 수거일이 "목,금"에서 "화,수"로 변경
(5/5~6에서 5/3~4로 사유 어린이날 공휴일)
C. 9초소 IP폰 자이S&amp;D 회수완료
C. 74오3151 스타렉스 서초경찰서 차량 입차함</t>
    <phoneticPr fontId="5" type="noConversion"/>
  </si>
  <si>
    <t>수</t>
    <phoneticPr fontId="5" type="noConversion"/>
  </si>
  <si>
    <t>야1</t>
    <phoneticPr fontId="5" type="noConversion"/>
  </si>
  <si>
    <t>B. 102-2901 외부차량 오인 입차 건
--&gt; 120-2901 입차차량으로 확인, 주간조 관리사무실에 방문증 변경요청 요함
(102-2901을 120-2901 로 변경) -&gt; C. 생활지원센터 내용전달완료 차량번호 명확하지 않다며 금잔디 서무주임 회신옴
B. 9초소 IP폰 불통
B. 134동 1,2라인 1층 화재경보 발생
---&gt;04:46, 05:55 출동결과 이상징후는 없으나 재차 상황 발생으로 주간조 방재과장에게 상황전달 요함 -&gt; C. 방재과장 내용전달완료
C. 92도0872 지상출입시 상황실 연락 및 생활지원센터 입차승인 후 입차시킬것 -&gt; 8초소 및 각조별 인수인계(생활지원센터 지원팀장 지시사항)
C. 학원차량 단속해달라는 생활지원센터 지원팀장 지시사항
C. 미화, 보안 등 5월 첫째 주만 재활용품 수거일이 "목,금"에서 "화,수"로 변경
(5/5~6에서 5/3~4로 사유 어린이날 공휴일)
C. 9초소 IP폰 자이S&amp;D 회수완료
C. 74오3151 스타렉스 서초경찰서 차량 입차함</t>
    <phoneticPr fontId="5" type="noConversion"/>
  </si>
  <si>
    <t>16:30</t>
    <phoneticPr fontId="5" type="noConversion"/>
  </si>
  <si>
    <t>8초소</t>
    <phoneticPr fontId="5" type="noConversion"/>
  </si>
  <si>
    <t>생활업무</t>
    <phoneticPr fontId="5" type="noConversion"/>
  </si>
  <si>
    <t>신용카드(YUN EUN DK) 습득</t>
    <phoneticPr fontId="5" type="noConversion"/>
  </si>
  <si>
    <t>상황실 보관</t>
    <phoneticPr fontId="5" type="noConversion"/>
  </si>
  <si>
    <t>17:03</t>
    <phoneticPr fontId="5" type="noConversion"/>
  </si>
  <si>
    <t>자이안센터</t>
    <phoneticPr fontId="5" type="noConversion"/>
  </si>
  <si>
    <t>흡연제재</t>
    <phoneticPr fontId="5" type="noConversion"/>
  </si>
  <si>
    <t>센터앞에서 흡연하는 사람 제재 요청(지원센터 금잔디 주임)</t>
    <phoneticPr fontId="5" type="noConversion"/>
  </si>
  <si>
    <t>17:20</t>
    <phoneticPr fontId="5" type="noConversion"/>
  </si>
  <si>
    <t>118-1901</t>
    <phoneticPr fontId="5" type="noConversion"/>
  </si>
  <si>
    <t>일하시는 이모님께 지하로 내려가시라고 연락 요청(지원센터 금잔디 주임)</t>
    <phoneticPr fontId="5" type="noConversion"/>
  </si>
  <si>
    <t>IP 연락 -&gt; 내용전달</t>
    <phoneticPr fontId="5" type="noConversion"/>
  </si>
  <si>
    <t>18:34</t>
    <phoneticPr fontId="5" type="noConversion"/>
  </si>
  <si>
    <t>134-1002</t>
    <phoneticPr fontId="5" type="noConversion"/>
  </si>
  <si>
    <t>방문요청</t>
    <phoneticPr fontId="5" type="noConversion"/>
  </si>
  <si>
    <t>A. 4/27 00:06 랜섬웨어 감염 -&gt; 4/26(화) 센터등록과 예약관련 데이터 소실
A. 9551 스쿠터 키 없음</t>
    <phoneticPr fontId="5" type="noConversion"/>
  </si>
  <si>
    <t>연세가 있으셔서 김치냉장고 콘센트 잘 안끼워진다고 방문 요청(민원인: 010-4301-9303)</t>
    <phoneticPr fontId="5" type="noConversion"/>
  </si>
  <si>
    <t>9초소 허명 대원 출동 -&gt; 도움드리고 복귀</t>
    <phoneticPr fontId="5" type="noConversion"/>
  </si>
  <si>
    <t>19:13</t>
    <phoneticPr fontId="5" type="noConversion"/>
  </si>
  <si>
    <t>폐기물</t>
    <phoneticPr fontId="5" type="noConversion"/>
  </si>
  <si>
    <t>화장실,베란다,주방 흡연금지 안내</t>
    <phoneticPr fontId="5" type="noConversion"/>
  </si>
  <si>
    <t>19:30</t>
    <phoneticPr fontId="5" type="noConversion"/>
  </si>
  <si>
    <t>안내방송</t>
    <phoneticPr fontId="5" type="noConversion"/>
  </si>
  <si>
    <t>107동</t>
    <phoneticPr fontId="5" type="noConversion"/>
  </si>
  <si>
    <t>야간 소음 자제 안내</t>
    <phoneticPr fontId="5" type="noConversion"/>
  </si>
  <si>
    <t>완료A</t>
    <phoneticPr fontId="5" type="noConversion"/>
  </si>
  <si>
    <t>방송 완료</t>
    <phoneticPr fontId="5" type="noConversion"/>
  </si>
  <si>
    <t>20:14</t>
    <phoneticPr fontId="5" type="noConversion"/>
  </si>
  <si>
    <t>120-301</t>
    <phoneticPr fontId="5" type="noConversion"/>
  </si>
  <si>
    <t>20:20</t>
    <phoneticPr fontId="5" type="noConversion"/>
  </si>
  <si>
    <t>비상_안방</t>
    <phoneticPr fontId="5" type="noConversion"/>
  </si>
  <si>
    <t>21:32</t>
    <phoneticPr fontId="5" type="noConversion"/>
  </si>
  <si>
    <t>풋살장소음</t>
    <phoneticPr fontId="5" type="noConversion"/>
  </si>
  <si>
    <t>102동앞 풋살장</t>
    <phoneticPr fontId="5" type="noConversion"/>
  </si>
  <si>
    <t>102동 풋살장에 아이들 퇴출요청(민원인: 010-5323-2133)</t>
    <phoneticPr fontId="5" type="noConversion"/>
  </si>
  <si>
    <t>23:05</t>
    <phoneticPr fontId="5" type="noConversion"/>
  </si>
  <si>
    <t>115동</t>
    <phoneticPr fontId="5" type="noConversion"/>
  </si>
  <si>
    <t>23:10</t>
    <phoneticPr fontId="5" type="noConversion"/>
  </si>
  <si>
    <t>140-1201</t>
    <phoneticPr fontId="5" type="noConversion"/>
  </si>
  <si>
    <t>순찰요청</t>
    <phoneticPr fontId="5" type="noConversion"/>
  </si>
  <si>
    <t>안방 창문을 열면 플라스틱 탄내가 난다는 민원(민원인: 010-8868-6565)</t>
    <phoneticPr fontId="5" type="noConversion"/>
  </si>
  <si>
    <t>이종화</t>
    <phoneticPr fontId="5" type="noConversion"/>
  </si>
  <si>
    <t>2102호 입주민이 비상계단에서 흡연한다며 방문하여 경고조치 요청(민원인: 010-5196-8275)</t>
    <phoneticPr fontId="5" type="noConversion"/>
  </si>
  <si>
    <t>136동 폐기물(화분), 139동 폐기물(침대틀) 무단 투기 확인 건(10초소 이시철 대원 요청)</t>
    <phoneticPr fontId="5" type="noConversion"/>
  </si>
  <si>
    <t>136,139동</t>
    <phoneticPr fontId="5" type="noConversion"/>
  </si>
  <si>
    <t>21:10</t>
    <phoneticPr fontId="5" type="noConversion"/>
  </si>
  <si>
    <t>119-503</t>
    <phoneticPr fontId="5" type="noConversion"/>
  </si>
  <si>
    <t>2초소 대근 정찬선 대원 출동 -&gt; 퇴출 및 귀가조치</t>
    <phoneticPr fontId="5" type="noConversion"/>
  </si>
  <si>
    <t>23:15</t>
    <phoneticPr fontId="5" type="noConversion"/>
  </si>
  <si>
    <t>로비폰 작동안됨(민원인: 010-6423-1122)</t>
    <phoneticPr fontId="5" type="noConversion"/>
  </si>
  <si>
    <t>CCTV 확인 결과 136동 폐기물은 4층 세대, 139동 폐기물은 18층 세대로 확인 -&gt; 10초소 내용전달</t>
    <phoneticPr fontId="5" type="noConversion"/>
  </si>
  <si>
    <t>9초소 허명 대원 출동 -&gt; 140동 141동 지상 주변에서 탄내가 나나 태우는 사람이나 흔적 없음(고속도로 방향에서 냄새가 오는 것으로 추정)</t>
    <phoneticPr fontId="5" type="noConversion"/>
  </si>
  <si>
    <t>00:05</t>
    <phoneticPr fontId="5" type="noConversion"/>
  </si>
  <si>
    <t>원형도로</t>
    <phoneticPr fontId="5" type="noConversion"/>
  </si>
  <si>
    <t>10초소 아래 원형도로에서 29버9714(가해차량) 261노1097(피해차량) 차량간 접촉사고 발생</t>
    <phoneticPr fontId="5" type="noConversion"/>
  </si>
  <si>
    <t>피해차량 차주(138-504, 010-3735-7525)와 통화하여 사건개요 설명드리고, 가해차량 차주와 통화토록 안내해 드림</t>
    <phoneticPr fontId="5" type="noConversion"/>
  </si>
  <si>
    <t>8초소 정재현 대원 출동 -&gt; 정상작동 확인</t>
    <phoneticPr fontId="5" type="noConversion"/>
  </si>
  <si>
    <t>IP 연락 -&gt; 입주민 오작동</t>
    <phoneticPr fontId="5" type="noConversion"/>
  </si>
  <si>
    <t>130-1701</t>
    <phoneticPr fontId="5" type="noConversion"/>
  </si>
  <si>
    <t>홈넷</t>
    <phoneticPr fontId="5" type="noConversion"/>
  </si>
  <si>
    <t>내일(28일) 오후 방송할 것을 안내해 드렸으나 거절함 -&gt; 본인세대 호수 안밝히고 2102호가 흡연한 것이 맞다고 함 -&gt; 2102호 직접 찾아가야 된다고 하며, 경고장을 2102호 세대 현관에 붙이라고 함(금연 안내문을 비상계단에 붙이는 것 거절함) -&gt; 내일 지원센터에 전화한다고 함</t>
    <phoneticPr fontId="5" type="noConversion"/>
  </si>
  <si>
    <t>차량 스크레치(149조8584)로 CCTV 열람 요청(민원인: 010-8537-7194)</t>
    <phoneticPr fontId="5" type="noConversion"/>
  </si>
  <si>
    <t>흡연단속</t>
    <phoneticPr fontId="5" type="noConversion"/>
  </si>
  <si>
    <t>5초소 장희은 대원 출동 -&gt; 공사업체 사람이 공사동의서 사인을 요청하였으나 민원인이 거수자로 오해함 -&gt; 민원인에 내용전달 -&gt; 민원인이 방송요청 -&gt; 공사업체 사람은 이미 외부로 나갔고, 늦은 시간이라 내일 공사업체에 내용전달하겠다고 함(그럼에도 지속적으로 방송요청하여 한참 설득함) -&gt; 공사업체에 늦은시간 사인 받으러 세대방문치 않도록 주의조치 요청, 민원인(120-301)은 사인할 의사 없다고 하며 본인세대 방문 금지 요청 -&gt; 지원센타에 인수인계 예정</t>
    <phoneticPr fontId="5" type="noConversion"/>
  </si>
  <si>
    <t>120-301(010-3777-8849) 밖에서 문을 두드린다는민원</t>
    <phoneticPr fontId="5" type="noConversion"/>
  </si>
  <si>
    <t>128-B1</t>
    <phoneticPr fontId="5" type="noConversion"/>
  </si>
  <si>
    <t>09:50</t>
    <phoneticPr fontId="5" type="noConversion"/>
  </si>
  <si>
    <t>민원업무</t>
    <phoneticPr fontId="5" type="noConversion"/>
  </si>
  <si>
    <t>윤현석</t>
    <phoneticPr fontId="5" type="noConversion"/>
  </si>
  <si>
    <t>128동 지하1층 나가자마자 천정등 좌측으로 모두 나감</t>
    <phoneticPr fontId="5" type="noConversion"/>
  </si>
  <si>
    <t>erp등록완료 및 기전실 내용전달완료</t>
    <phoneticPr fontId="5" type="noConversion"/>
  </si>
  <si>
    <t>130-103</t>
    <phoneticPr fontId="5" type="noConversion"/>
  </si>
  <si>
    <t>관제업무</t>
    <phoneticPr fontId="5" type="noConversion"/>
  </si>
  <si>
    <t>홈넷</t>
    <phoneticPr fontId="5" type="noConversion"/>
  </si>
  <si>
    <t>안방비상</t>
    <phoneticPr fontId="5" type="noConversion"/>
  </si>
  <si>
    <t>10:13</t>
    <phoneticPr fontId="5" type="noConversion"/>
  </si>
  <si>
    <t>입주민실수로 확인</t>
    <phoneticPr fontId="5" type="noConversion"/>
  </si>
  <si>
    <t>10:56</t>
    <phoneticPr fontId="5" type="noConversion"/>
  </si>
  <si>
    <t xml:space="preserve">공사세대로 확인 </t>
    <phoneticPr fontId="5" type="noConversion"/>
  </si>
  <si>
    <t>118-1402</t>
    <phoneticPr fontId="5" type="noConversion"/>
  </si>
  <si>
    <t>11:00</t>
    <phoneticPr fontId="5" type="noConversion"/>
  </si>
  <si>
    <t>CCTV</t>
    <phoneticPr fontId="5" type="noConversion"/>
  </si>
  <si>
    <t>122-901</t>
    <phoneticPr fontId="5" type="noConversion"/>
  </si>
  <si>
    <t>11:02</t>
    <phoneticPr fontId="5" type="noConversion"/>
  </si>
  <si>
    <t>235두1376 모르는차량이 들어왔다고 확인요청</t>
    <phoneticPr fontId="5" type="noConversion"/>
  </si>
  <si>
    <t>확인결과 세대주 딸 차량으로 확인 딸 세대주에게 연락하겠다고 함</t>
    <phoneticPr fontId="5" type="noConversion"/>
  </si>
  <si>
    <t>134-B1</t>
    <phoneticPr fontId="5" type="noConversion"/>
  </si>
  <si>
    <t>11:13</t>
    <phoneticPr fontId="5" type="noConversion"/>
  </si>
  <si>
    <t>공동현관문 개방이 몇시간째 개방되어 있었는지 확인해달라는 생활지원센터 이윤정 경리주임 확인요청건</t>
    <phoneticPr fontId="5" type="noConversion"/>
  </si>
  <si>
    <t>확인요청</t>
    <phoneticPr fontId="5" type="noConversion"/>
  </si>
  <si>
    <t>11:50</t>
    <phoneticPr fontId="5" type="noConversion"/>
  </si>
  <si>
    <t>106-1903</t>
    <phoneticPr fontId="5" type="noConversion"/>
  </si>
  <si>
    <t>CCTV 확인--&gt;4/27일 11:30분 부터 공사작업자가 오픈함--&gt;피드백함</t>
    <phoneticPr fontId="5" type="noConversion"/>
  </si>
  <si>
    <t xml:space="preserve">택배오배송 확인요청 </t>
    <phoneticPr fontId="5" type="noConversion"/>
  </si>
  <si>
    <t>13:20</t>
    <phoneticPr fontId="5" type="noConversion"/>
  </si>
  <si>
    <t>서초경찰서</t>
    <phoneticPr fontId="5" type="noConversion"/>
  </si>
  <si>
    <t>132-옥상</t>
    <phoneticPr fontId="5" type="noConversion"/>
  </si>
  <si>
    <t>13:22</t>
    <phoneticPr fontId="5" type="noConversion"/>
  </si>
  <si>
    <t>층간소음</t>
    <phoneticPr fontId="5" type="noConversion"/>
  </si>
  <si>
    <t>옥상층에 시끄럽다며 확인해달라는 영선과장 확인요청건</t>
    <phoneticPr fontId="5" type="noConversion"/>
  </si>
  <si>
    <t>신논현점 화장품매장 절도사건 서초경찰서 공문지참 CCTV확인 요청건</t>
    <phoneticPr fontId="5" type="noConversion"/>
  </si>
  <si>
    <t>3초소</t>
    <phoneticPr fontId="5" type="noConversion"/>
  </si>
  <si>
    <t>순찰보고</t>
    <phoneticPr fontId="5" type="noConversion"/>
  </si>
  <si>
    <t>카드지갑 정유민씨 습득물 3초소 보관중</t>
    <phoneticPr fontId="5" type="noConversion"/>
  </si>
  <si>
    <t>123-1702 정유민씨로 확인 연락하여 찾아감</t>
    <phoneticPr fontId="5" type="noConversion"/>
  </si>
  <si>
    <t>13:32</t>
    <phoneticPr fontId="5" type="noConversion"/>
  </si>
  <si>
    <t>131-1701</t>
    <phoneticPr fontId="5" type="noConversion"/>
  </si>
  <si>
    <t>13:41</t>
    <phoneticPr fontId="5" type="noConversion"/>
  </si>
  <si>
    <t>모르는 사람이 세대현관문을 열려고 하는데 출동 및 거수자 확인요청</t>
    <phoneticPr fontId="5" type="noConversion"/>
  </si>
  <si>
    <t>주차단속           5대   이동주차        대,   경고장발부     5대</t>
    <phoneticPr fontId="5" type="noConversion"/>
  </si>
  <si>
    <t xml:space="preserve">7초소 대원 출동 -&gt; 134-1703호 49년생 입주민으로 확인 1703호 모셔다드림 </t>
    <phoneticPr fontId="5" type="noConversion"/>
  </si>
  <si>
    <t>주차단속          21대   이동주차        2대,   경고장발부     19대</t>
    <phoneticPr fontId="5" type="noConversion"/>
  </si>
  <si>
    <t>서초경찰서 형사과 상황실 입실 -&gt; 확인결과 입주민 자녀와 연관됨</t>
    <phoneticPr fontId="5" type="noConversion"/>
  </si>
  <si>
    <t>7초소 대원 출동 옥상층 아무도 없음 -&gt; 초소 복귀 -&gt; 영선과장 피드백완료</t>
    <phoneticPr fontId="5" type="noConversion"/>
  </si>
  <si>
    <t>상황설명 전달완료 -&gt; 상황종료</t>
    <phoneticPr fontId="5" type="noConversion"/>
  </si>
  <si>
    <t>C. 주간업무보고완료</t>
    <phoneticPr fontId="5" type="noConversion"/>
  </si>
  <si>
    <t>137-B1</t>
    <phoneticPr fontId="5" type="noConversion"/>
  </si>
  <si>
    <t>14:58</t>
    <phoneticPr fontId="5" type="noConversion"/>
  </si>
  <si>
    <t xml:space="preserve">대리석파손 </t>
    <phoneticPr fontId="5" type="noConversion"/>
  </si>
  <si>
    <t>주차단속           1대   이동주차        대,   경고장발부     1대</t>
    <phoneticPr fontId="5" type="noConversion"/>
  </si>
  <si>
    <t>통합택배기사 파손으로 영선과장 피드백완료 내용인계완료</t>
    <phoneticPr fontId="5" type="noConversion"/>
  </si>
  <si>
    <t>C. 92도0872 지상출입시 상황실 연락 및 생활지원센터 입차승인 후 입차시킬것 -&gt; 8초소 및 각조별 인수인계(생활지원센터 지원팀장 지시사항)
C. 학원차량 단속해달라는 생활지원센터 지원팀장 지시사항
C. 미화, 보안 등 5월 첫째 주만 재활용품 수거일이 "목,금"에서 "화,수"로 변경
(5/5~6에서 5/3~4로 사유 어린이날 공휴일)
C. 9초소 IP폰 자이S&amp;D 회수완료
A. 4/27 00:06 랜섬웨어 감염 -&gt; 4/26(화) 센터등록과 예약관련 데이터 소실</t>
    <phoneticPr fontId="5" type="noConversion"/>
  </si>
  <si>
    <t>시설물</t>
    <phoneticPr fontId="5" type="noConversion"/>
  </si>
  <si>
    <t>120-2803</t>
    <phoneticPr fontId="5" type="noConversion"/>
  </si>
  <si>
    <t>15:46</t>
    <phoneticPr fontId="5" type="noConversion"/>
  </si>
  <si>
    <t>입주민 실수로 확인</t>
    <phoneticPr fontId="5" type="noConversion"/>
  </si>
  <si>
    <t>카드키 X</t>
    <phoneticPr fontId="5" type="noConversion"/>
  </si>
  <si>
    <t>공동현관문</t>
    <phoneticPr fontId="5" type="noConversion"/>
  </si>
  <si>
    <t>15:48</t>
    <phoneticPr fontId="5" type="noConversion"/>
  </si>
  <si>
    <t>120-1F</t>
    <phoneticPr fontId="5" type="noConversion"/>
  </si>
  <si>
    <t>상황실 출동 -&gt; 리셋후 정상작동 확인</t>
    <phoneticPr fontId="5" type="noConversion"/>
  </si>
  <si>
    <t>C. 92도0872 지상출입시 상황실 연락 및 생활지원센터 입차승인 후 입차시킬것 -&gt; 8초소 및 각조별 인수인계(생활지원센터 지원팀장 지시사항)
C. 학원차량 단속해달라는 생활지원센터 지원팀장 지시사항
C. 미화, 보안 등 5월 첫째 주만 재활용품 수거일이 "목,금"에서 "화,수"로 변경
(5/5~6에서 5/3~4로 사유 어린이날 공휴일)
C. 9초소 IP폰 자이S&amp;D 회수완료
A. 4/27 00:06 랜섬웨어 감염 -&gt; 4/26(화) 센터등록과 예약관련 데이터 소실
C. 주간업무보고완료</t>
    <phoneticPr fontId="5" type="noConversion"/>
  </si>
  <si>
    <t>목</t>
    <phoneticPr fontId="5" type="noConversion"/>
  </si>
  <si>
    <t>야2</t>
    <phoneticPr fontId="5" type="noConversion"/>
  </si>
  <si>
    <t>16:26</t>
    <phoneticPr fontId="5" type="noConversion"/>
  </si>
  <si>
    <t>110동</t>
    <phoneticPr fontId="5" type="noConversion"/>
  </si>
  <si>
    <t>이종화</t>
    <phoneticPr fontId="5" type="noConversion"/>
  </si>
  <si>
    <t>16:28</t>
    <phoneticPr fontId="5" type="noConversion"/>
  </si>
  <si>
    <t>108-702</t>
    <phoneticPr fontId="5" type="noConversion"/>
  </si>
  <si>
    <t>완료A</t>
    <phoneticPr fontId="5" type="noConversion"/>
  </si>
  <si>
    <t>애완견</t>
    <phoneticPr fontId="5" type="noConversion"/>
  </si>
  <si>
    <t>정리요청</t>
    <phoneticPr fontId="5" type="noConversion"/>
  </si>
  <si>
    <t>세대 복도에 형광등을 깨뜨려서 정리 요청(지원센터 이주임)</t>
    <phoneticPr fontId="5" type="noConversion"/>
  </si>
  <si>
    <t>3초소 원형준 대원 출동 -&gt; 입주자가 처리 완료</t>
    <phoneticPr fontId="5" type="noConversion"/>
  </si>
  <si>
    <t>16:58</t>
    <phoneticPr fontId="5" type="noConversion"/>
  </si>
  <si>
    <t>125-1호기</t>
    <phoneticPr fontId="5" type="noConversion"/>
  </si>
  <si>
    <t>생활업무</t>
    <phoneticPr fontId="5" type="noConversion"/>
  </si>
  <si>
    <t>펌프꼭지 교체 요청(지원센터 이주임)</t>
    <phoneticPr fontId="5" type="noConversion"/>
  </si>
  <si>
    <t>입주민 여부 확인 후 진행예정(A조) -&gt; 방문객(누님댁)으로 확인 -&gt; 경찰공문 지참시 열람가능 안내</t>
    <phoneticPr fontId="5" type="noConversion"/>
  </si>
  <si>
    <t>18:00</t>
    <phoneticPr fontId="5" type="noConversion"/>
  </si>
  <si>
    <t>주차단속</t>
    <phoneticPr fontId="5" type="noConversion"/>
  </si>
  <si>
    <t>17:50</t>
    <phoneticPr fontId="5" type="noConversion"/>
  </si>
  <si>
    <t>5초소 김덕근 대원 출동 -&gt; 특이사항없음</t>
    <phoneticPr fontId="5" type="noConversion"/>
  </si>
  <si>
    <t>18:48</t>
    <phoneticPr fontId="5" type="noConversion"/>
  </si>
  <si>
    <t>111-1302</t>
    <phoneticPr fontId="5" type="noConversion"/>
  </si>
  <si>
    <t>18:50</t>
    <phoneticPr fontId="5" type="noConversion"/>
  </si>
  <si>
    <t>111-2호기</t>
    <phoneticPr fontId="5" type="noConversion"/>
  </si>
  <si>
    <t>승강기</t>
    <phoneticPr fontId="5" type="noConversion"/>
  </si>
  <si>
    <t>상황실</t>
    <phoneticPr fontId="5" type="noConversion"/>
  </si>
  <si>
    <t>비상_홈넷</t>
    <phoneticPr fontId="5" type="noConversion"/>
  </si>
  <si>
    <t>IP 연락 -&gt; 입주민 오작동</t>
    <phoneticPr fontId="5" type="noConversion"/>
  </si>
  <si>
    <t>110동 분수대앞에서 애완견 털을 깍고있다는 민원(지원센터 경리대리)</t>
    <phoneticPr fontId="5" type="noConversion"/>
  </si>
  <si>
    <t>3초소 원형준 대원 출동 -&gt; 애완견 털에 풀이 묻어서 빗으로 잠깐 빗겨준거라고 함 -&gt; 상황종료</t>
    <phoneticPr fontId="5" type="noConversion"/>
  </si>
  <si>
    <t>18:25</t>
    <phoneticPr fontId="5" type="noConversion"/>
  </si>
  <si>
    <t>120-B1</t>
    <phoneticPr fontId="5" type="noConversion"/>
  </si>
  <si>
    <t>CCTV 확인 결과 현재 이동 주차한 상태로 확인 -&gt; 상황종료</t>
    <phoneticPr fontId="5" type="noConversion"/>
  </si>
  <si>
    <t>세분 갇힌 상태로 B1에서 승강기 문이 5cm 정도 문이 열리다 멈춤</t>
    <phoneticPr fontId="5" type="noConversion"/>
  </si>
  <si>
    <t>19:30</t>
    <phoneticPr fontId="5" type="noConversion"/>
  </si>
  <si>
    <t>126동</t>
    <phoneticPr fontId="5" type="noConversion"/>
  </si>
  <si>
    <t>안내방송</t>
    <phoneticPr fontId="5" type="noConversion"/>
  </si>
  <si>
    <t>화장실 흡연금지 안내</t>
    <phoneticPr fontId="5" type="noConversion"/>
  </si>
  <si>
    <t>방송 완료</t>
    <phoneticPr fontId="5" type="noConversion"/>
  </si>
  <si>
    <t>117-B1</t>
    <phoneticPr fontId="5" type="noConversion"/>
  </si>
  <si>
    <t>CCTV 영상 검색 완료(123-22F에서 여자분이 택배기사분을 불법 촬영함)</t>
    <phoneticPr fontId="5" type="noConversion"/>
  </si>
  <si>
    <t>FMLG 사고 접수 -&gt; 기전실 연락 -&gt; 보안팀장, 기전실 출동 -&gt; 갇힌 입주자분들 인터폰으로 대화하여 안심시킴 -&gt; 18:54 문이 수동으로 열려서 입주민 하차 -&gt; 안내문 부착 -&gt; 승강기앞 출입통제 및 승강기 수리, 점검 실시 -&gt; 19:38 수리완료 후 정상작동(브레이크 스위치 센서 조정)</t>
    <phoneticPr fontId="5" type="noConversion"/>
  </si>
  <si>
    <t>20:06</t>
    <phoneticPr fontId="5" type="noConversion"/>
  </si>
  <si>
    <t>128-102</t>
    <phoneticPr fontId="5" type="noConversion"/>
  </si>
  <si>
    <t>지갑찾는 문의 오면, 128-102 입주민(010-5494-1106)로 연락 요망</t>
    <phoneticPr fontId="5" type="noConversion"/>
  </si>
  <si>
    <t>128-102 입주민(010-5494-1106)이 자이안센터 CU 앞에서 신분증 없는 지갑( 초등학생 여자용 지갑으로 사료됨) 습득</t>
    <phoneticPr fontId="5" type="noConversion"/>
  </si>
  <si>
    <t>19:45</t>
    <phoneticPr fontId="5" type="noConversion"/>
  </si>
  <si>
    <t>파라솔</t>
    <phoneticPr fontId="5" type="noConversion"/>
  </si>
  <si>
    <t>133동</t>
    <phoneticPr fontId="5" type="noConversion"/>
  </si>
  <si>
    <t>133동 입주민이 133동 앞에 파라솔을 펴달라고 요청</t>
    <phoneticPr fontId="5" type="noConversion"/>
  </si>
  <si>
    <t>7초소 우창래 대원출동 -&gt; 파라솔은 이미 펴져 있슴</t>
    <phoneticPr fontId="5" type="noConversion"/>
  </si>
  <si>
    <t>21:34</t>
    <phoneticPr fontId="5" type="noConversion"/>
  </si>
  <si>
    <t>109-2802</t>
    <phoneticPr fontId="5" type="noConversion"/>
  </si>
  <si>
    <t>00:10</t>
    <phoneticPr fontId="5" type="noConversion"/>
  </si>
  <si>
    <t>132-1902</t>
    <phoneticPr fontId="5" type="noConversion"/>
  </si>
  <si>
    <t>119구급차 8초소 입차</t>
    <phoneticPr fontId="5" type="noConversion"/>
  </si>
  <si>
    <t>환자 이송없이 00:13 8초소 출차</t>
    <phoneticPr fontId="5" type="noConversion"/>
  </si>
  <si>
    <t>반포지구대에서 사건 관련 공문 지참하여 123동 승강기 CCTV 열람 요청</t>
    <phoneticPr fontId="5" type="noConversion"/>
  </si>
  <si>
    <t>270부9143 차량 주차구역 아닌 곳에 주차하고 있다는 민원(YG)</t>
    <phoneticPr fontId="5" type="noConversion"/>
  </si>
  <si>
    <t>외부 유치원차량들이 주차하고 있다며 출차조치해 달라는 민원(YG)</t>
    <phoneticPr fontId="5" type="noConversion"/>
  </si>
  <si>
    <t>3게이트</t>
    <phoneticPr fontId="5" type="noConversion"/>
  </si>
  <si>
    <t>19:59</t>
    <phoneticPr fontId="5" type="noConversion"/>
  </si>
  <si>
    <t xml:space="preserve">아신차량 스펙 -&gt; 2.5톤, 2.9m, 기사: 윤태웅(010-9011-8639) </t>
    <phoneticPr fontId="5" type="noConversion"/>
  </si>
  <si>
    <t>지원팀장 요청사항 -&gt; 아신차량(31루5036) 입차</t>
    <phoneticPr fontId="5" type="noConversion"/>
  </si>
  <si>
    <t>차량입차보고</t>
    <phoneticPr fontId="5" type="noConversion"/>
  </si>
  <si>
    <t>A. 4월 출근현황표 작성완료
A. 8초소 -&gt; 정재현 대원 4/30 퇴사, 최서우 대원 5/1 입사
A. 지원팀장 요청사항 : 아신차량 -&gt; 31루5036 윤태웅(010-9011-8639) 2.5톤, 2.9m 
A. 습득물 신용카드(YUN EUN DK) 우체통 투입</t>
    <phoneticPr fontId="5" type="noConversion"/>
  </si>
  <si>
    <t>금</t>
    <phoneticPr fontId="5" type="noConversion"/>
  </si>
  <si>
    <t>주1</t>
    <phoneticPr fontId="5" type="noConversion"/>
  </si>
  <si>
    <t xml:space="preserve">A. 4/27 00:06 랜섬웨어 감염 -&gt; 4/26(화) 센터등록과 예약관련 데이터 소실
A. 4월 출근현황표 작성완료
A. 8초소 -&gt; 정재현 대원 4/30 퇴사, 최서우 대원 5/1 입사
</t>
    <phoneticPr fontId="5" type="noConversion"/>
  </si>
  <si>
    <t>07:55</t>
    <phoneticPr fontId="5" type="noConversion"/>
  </si>
  <si>
    <t>NVR 9번 3게이트 블랙아웃</t>
    <phoneticPr fontId="5" type="noConversion"/>
  </si>
  <si>
    <t>09:06</t>
    <phoneticPr fontId="5" type="noConversion"/>
  </si>
  <si>
    <t>폐기물</t>
    <phoneticPr fontId="5" type="noConversion"/>
  </si>
  <si>
    <t>폐기물 정산 건</t>
    <phoneticPr fontId="5" type="noConversion"/>
  </si>
  <si>
    <t>132-1803</t>
    <phoneticPr fontId="5" type="noConversion"/>
  </si>
  <si>
    <t>IP응대--&gt;7초소 위치 안내 및 정산 방법 설명</t>
    <phoneticPr fontId="5" type="noConversion"/>
  </si>
  <si>
    <t>09:16</t>
    <phoneticPr fontId="5" type="noConversion"/>
  </si>
  <si>
    <t>128-203</t>
    <phoneticPr fontId="5" type="noConversion"/>
  </si>
  <si>
    <t>127,8,9동 입출차 구역에 불법주차를 해서 위험하기도 하고, 전에 사고 날뻔한 적이 있는데 안내문을 크게 또는 입간판을 세워서라도 불법주차 하지 않도록 했으면 한다는 민원</t>
    <phoneticPr fontId="5" type="noConversion"/>
  </si>
  <si>
    <t>ERP 접수함 -&gt; 09:50경 아파트피아에 A/S 접수 함</t>
    <phoneticPr fontId="5" type="noConversion"/>
  </si>
  <si>
    <t>122-803</t>
    <phoneticPr fontId="5" type="noConversion"/>
  </si>
  <si>
    <t>10:00</t>
    <phoneticPr fontId="5" type="noConversion"/>
  </si>
  <si>
    <t>IP 통화.작업자 오작동</t>
    <phoneticPr fontId="5" type="noConversion"/>
  </si>
  <si>
    <t>10:33</t>
    <phoneticPr fontId="5" type="noConversion"/>
  </si>
  <si>
    <t>10:34</t>
    <phoneticPr fontId="5" type="noConversion"/>
  </si>
  <si>
    <t>E/V</t>
    <phoneticPr fontId="5" type="noConversion"/>
  </si>
  <si>
    <t>비상 금고</t>
    <phoneticPr fontId="5" type="noConversion"/>
  </si>
  <si>
    <t>122-2 E/V B1에서 입주민(122-902) 갇힌채로 멈춤(122동 비상벨 고장)</t>
    <phoneticPr fontId="5" type="noConversion"/>
  </si>
  <si>
    <t>11:07</t>
    <phoneticPr fontId="5" type="noConversion"/>
  </si>
  <si>
    <t>138동</t>
    <phoneticPr fontId="5" type="noConversion"/>
  </si>
  <si>
    <t>오물</t>
    <phoneticPr fontId="5" type="noConversion"/>
  </si>
  <si>
    <t>B2 E/V 앞에 오물이 있다는 연락</t>
    <phoneticPr fontId="5" type="noConversion"/>
  </si>
  <si>
    <t xml:space="preserve">미화팀에 내용전달 함 </t>
    <phoneticPr fontId="5" type="noConversion"/>
  </si>
  <si>
    <t>134-1902</t>
    <phoneticPr fontId="5" type="noConversion"/>
  </si>
  <si>
    <t>11:43</t>
    <phoneticPr fontId="5" type="noConversion"/>
  </si>
  <si>
    <t>11:54</t>
    <phoneticPr fontId="5" type="noConversion"/>
  </si>
  <si>
    <t>110-2002</t>
    <phoneticPr fontId="5" type="noConversion"/>
  </si>
  <si>
    <t>4/26일 자전거 분실관련 CCTV 조회 요청건</t>
    <phoneticPr fontId="5" type="noConversion"/>
  </si>
  <si>
    <t>검색 완료하여 민원인에 내용전달. 경찰에 신고 예정</t>
    <phoneticPr fontId="5" type="noConversion"/>
  </si>
  <si>
    <t>이주내</t>
    <phoneticPr fontId="5" type="noConversion"/>
  </si>
  <si>
    <r>
      <t>초소대원출동 및 FMLG, 기전실에 통보--&gt;10:38분경 FM에서 문개방후 입주민 내림-&gt;재활용 관련 이물질이 끼여 운행이 지장이 있었다며 점검한다고 함</t>
    </r>
    <r>
      <rPr>
        <sz val="10"/>
        <rFont val="맑은 고딕"/>
        <family val="3"/>
        <charset val="129"/>
      </rPr>
      <t>→</t>
    </r>
    <r>
      <rPr>
        <sz val="10"/>
        <rFont val="맑은 고딕"/>
        <family val="3"/>
        <charset val="129"/>
        <scheme val="minor"/>
      </rPr>
      <t>122동 E/V 이용 관련 방송 송출 및 안내문 부착-&gt;12:35 정상작동 연락옴-&gt;안내문 제거 및 E/V 이용 방송 송출함</t>
    </r>
    <phoneticPr fontId="5" type="noConversion"/>
  </si>
  <si>
    <t>13:49</t>
    <phoneticPr fontId="5" type="noConversion"/>
  </si>
  <si>
    <t>134동 B2</t>
    <phoneticPr fontId="5" type="noConversion"/>
  </si>
  <si>
    <t>기타</t>
    <phoneticPr fontId="5" type="noConversion"/>
  </si>
  <si>
    <t>134~135동 B2 슈퍼카들 공회전 중이니 제재해달라는 민원</t>
    <phoneticPr fontId="5" type="noConversion"/>
  </si>
  <si>
    <t>초소대원 출동-&gt;주변 탐색했으나 공회전 차량없음</t>
    <phoneticPr fontId="5" type="noConversion"/>
  </si>
  <si>
    <t>140-502</t>
    <phoneticPr fontId="5" type="noConversion"/>
  </si>
  <si>
    <t>14:07</t>
    <phoneticPr fontId="5" type="noConversion"/>
  </si>
  <si>
    <t>세대홈넷</t>
    <phoneticPr fontId="5" type="noConversion"/>
  </si>
  <si>
    <t>AS 요청했으나 몇주 걸린다고 함. 아이들이 학원등 왔다갔다 하는데 애로사항 있으니 1층 보조문을 개방해 달라는 요청</t>
    <phoneticPr fontId="5" type="noConversion"/>
  </si>
  <si>
    <t>현관 개방은 민원을 유발함을 알리고 대신 상황실 호출 방법 안내함</t>
    <phoneticPr fontId="5" type="noConversion"/>
  </si>
  <si>
    <t>지원센타로 내용전달 및 순찰대원 출동하여 단속 실시함-&gt;지원센타에서 단속강화 지시</t>
    <phoneticPr fontId="5" type="noConversion"/>
  </si>
  <si>
    <t>지원센타</t>
    <phoneticPr fontId="5" type="noConversion"/>
  </si>
  <si>
    <t>104동 공동현관문 입출이 문제가 있다는 이관민원</t>
    <phoneticPr fontId="5" type="noConversion"/>
  </si>
  <si>
    <t>123-602</t>
    <phoneticPr fontId="5" type="noConversion"/>
  </si>
  <si>
    <t>작업</t>
    <phoneticPr fontId="5" type="noConversion"/>
  </si>
  <si>
    <t>초소대원 출동-&gt; 1층 카드키 안됨-&gt;안내문 부착 및 ERP 접수함</t>
    <phoneticPr fontId="5" type="noConversion"/>
  </si>
  <si>
    <t>B1에서 작업을 한다는 민원이 있다는데 본인 세대 아니라고 함</t>
    <phoneticPr fontId="5" type="noConversion"/>
  </si>
  <si>
    <t>초소대원 출동확인-&gt;123-1901호에서 변기 AS 목적으로 작업했으며 작업 끝나고 출차하는 중이라는 연락옴</t>
    <phoneticPr fontId="5" type="noConversion"/>
  </si>
  <si>
    <r>
      <t>ⒷNVR 9번 3게이트 블랙아웃</t>
    </r>
    <r>
      <rPr>
        <sz val="10"/>
        <rFont val="맑은 고딕"/>
        <family val="3"/>
        <charset val="129"/>
      </rPr>
      <t>→</t>
    </r>
    <r>
      <rPr>
        <sz val="10"/>
        <rFont val="맑은 고딕"/>
        <family val="3"/>
        <charset val="129"/>
        <scheme val="minor"/>
      </rPr>
      <t xml:space="preserve">ERP 접수함 -&gt; 09:50경 아파트피아에 A/S 접수 함
Ⓑ지원팀장 지시사항-&gt;공사작업 차량 진입시 부서장에게 내용전달 요청
Ⓑ지원팀장 지시사항-&gt;CU,파리 바게트 제외 탑차 입차시(20:00시경,익일 아침) 높이재서 익일 주간조에서 지원센타로 보고 할것
Ⓑ5/2일 건강검진 관련-&gt;대연회장 사용승인 및 5/1일 야간조에서 운영실 출입키 수령예정-&gt;5/2일 09:00 운영실에 키 반납-&gt;병원측 사정으로 검진일을 </t>
    </r>
    <r>
      <rPr>
        <sz val="10"/>
        <color rgb="FFFF0000"/>
        <rFont val="맑은 고딕"/>
        <family val="3"/>
        <charset val="129"/>
        <scheme val="minor"/>
      </rPr>
      <t>16일로 변경함</t>
    </r>
    <r>
      <rPr>
        <sz val="10"/>
        <rFont val="맑은 고딕"/>
        <family val="3"/>
        <charset val="129"/>
        <scheme val="minor"/>
      </rPr>
      <t xml:space="preserve">
Ⓑ104동 1층 공동현관문-&gt;경리과장 이관민원-&gt;ERP 접수, 현재 기전실 수리중</t>
    </r>
    <phoneticPr fontId="5" type="noConversion"/>
  </si>
  <si>
    <t>16:13</t>
    <phoneticPr fontId="5" type="noConversion"/>
  </si>
  <si>
    <t>2초소</t>
    <phoneticPr fontId="5" type="noConversion"/>
  </si>
  <si>
    <t>순찰</t>
    <phoneticPr fontId="5" type="noConversion"/>
  </si>
  <si>
    <t>114-2601호 전입세대에서 버리는 장면 확인-&gt;초소대원에게 내용전달 함</t>
    <phoneticPr fontId="5" type="noConversion"/>
  </si>
  <si>
    <t>야1</t>
    <phoneticPr fontId="5" type="noConversion"/>
  </si>
  <si>
    <t>주차단속            12대,    이동주차      1대,   경고장발부    11대</t>
    <phoneticPr fontId="5" type="noConversion"/>
  </si>
  <si>
    <t>122-803</t>
    <phoneticPr fontId="5" type="noConversion"/>
  </si>
  <si>
    <t>17:38</t>
    <phoneticPr fontId="5" type="noConversion"/>
  </si>
  <si>
    <t>민원업무</t>
    <phoneticPr fontId="5" type="noConversion"/>
  </si>
  <si>
    <t>122동803호 세대현관문 열려 있어 페인트냄새로 호소 닫아달라는 민원 생활지원센터 이윤정 경리주임 요청건</t>
    <phoneticPr fontId="5" type="noConversion"/>
  </si>
  <si>
    <t>악취</t>
    <phoneticPr fontId="5" type="noConversion"/>
  </si>
  <si>
    <t>19:30</t>
    <phoneticPr fontId="5" type="noConversion"/>
  </si>
  <si>
    <t>109동</t>
    <phoneticPr fontId="5" type="noConversion"/>
  </si>
  <si>
    <t>관제업무</t>
    <phoneticPr fontId="5" type="noConversion"/>
  </si>
  <si>
    <t>안내방송</t>
    <phoneticPr fontId="5" type="noConversion"/>
  </si>
  <si>
    <t>소음 주의 안내방송 109동</t>
    <phoneticPr fontId="5" type="noConversion"/>
  </si>
  <si>
    <t>반려견 짖는 소리 자제 안내방송 103동</t>
    <phoneticPr fontId="5" type="noConversion"/>
  </si>
  <si>
    <t>103동</t>
    <phoneticPr fontId="5" type="noConversion"/>
  </si>
  <si>
    <t>109동 안내방송 실시</t>
    <phoneticPr fontId="5" type="noConversion"/>
  </si>
  <si>
    <t xml:space="preserve">7초소 대원 출동 803호 세대현관문 닫혀 있음 -&gt; 생활지원센터 이윤정 경리주임 내용전달완료 </t>
    <phoneticPr fontId="5" type="noConversion"/>
  </si>
  <si>
    <t>19:14</t>
    <phoneticPr fontId="5" type="noConversion"/>
  </si>
  <si>
    <t>143-B1</t>
    <phoneticPr fontId="5" type="noConversion"/>
  </si>
  <si>
    <t>공동현관문</t>
    <phoneticPr fontId="5" type="noConversion"/>
  </si>
  <si>
    <t>호출안됨</t>
    <phoneticPr fontId="5" type="noConversion"/>
  </si>
  <si>
    <t>9초소 대원 출동 -&gt; 정상작동함</t>
    <phoneticPr fontId="5" type="noConversion"/>
  </si>
  <si>
    <t>143-1F</t>
    <phoneticPr fontId="5" type="noConversion"/>
  </si>
  <si>
    <t>130-203</t>
    <phoneticPr fontId="5" type="noConversion"/>
  </si>
  <si>
    <t>130동203호 소음민원</t>
    <phoneticPr fontId="5" type="noConversion"/>
  </si>
  <si>
    <t>7초소 대원 출동 -&gt; 303호입주민과 대면조치 -&gt; 00시~새벽시간대 쿵쿵거리는소리 수면방해관련 공고문 5장부착요청</t>
    <phoneticPr fontId="5" type="noConversion"/>
  </si>
  <si>
    <t>층간소음</t>
    <phoneticPr fontId="5" type="noConversion"/>
  </si>
  <si>
    <t>19:16</t>
    <phoneticPr fontId="5" type="noConversion"/>
  </si>
  <si>
    <t>19:35</t>
    <phoneticPr fontId="5" type="noConversion"/>
  </si>
  <si>
    <t>143동 산책로</t>
    <phoneticPr fontId="5" type="noConversion"/>
  </si>
  <si>
    <t>레미콘 차량 143동 산책로 메우는 작업 입차 후 현재 레미콘차량 출차</t>
    <phoneticPr fontId="5" type="noConversion"/>
  </si>
  <si>
    <t>순찰보고</t>
    <phoneticPr fontId="5" type="noConversion"/>
  </si>
  <si>
    <t>공사종료보고</t>
    <phoneticPr fontId="5" type="noConversion"/>
  </si>
  <si>
    <t>상황실 순찰대원 출동 -&gt; 리셋 후 정상작동함</t>
    <phoneticPr fontId="5" type="noConversion"/>
  </si>
  <si>
    <t>117-1602</t>
    <phoneticPr fontId="5" type="noConversion"/>
  </si>
  <si>
    <t>117-802</t>
    <phoneticPr fontId="5" type="noConversion"/>
  </si>
  <si>
    <t>19:57</t>
    <phoneticPr fontId="5" type="noConversion"/>
  </si>
  <si>
    <t>19:47</t>
    <phoneticPr fontId="5" type="noConversion"/>
  </si>
  <si>
    <t>금고비상</t>
    <phoneticPr fontId="5" type="noConversion"/>
  </si>
  <si>
    <t>금고없는세대로 확인</t>
    <phoneticPr fontId="5" type="noConversion"/>
  </si>
  <si>
    <t>20:20</t>
    <phoneticPr fontId="5" type="noConversion"/>
  </si>
  <si>
    <t>121동 풋살장</t>
    <phoneticPr fontId="5" type="noConversion"/>
  </si>
  <si>
    <t>학생 퇴출요청</t>
    <phoneticPr fontId="5" type="noConversion"/>
  </si>
  <si>
    <t>5초소 대원 출동 -&gt; 귀가조치완료</t>
    <phoneticPr fontId="5" type="noConversion"/>
  </si>
  <si>
    <t>퇴출요청</t>
    <phoneticPr fontId="5" type="noConversion"/>
  </si>
  <si>
    <t>긴급차량</t>
    <phoneticPr fontId="5" type="noConversion"/>
  </si>
  <si>
    <t>119구급차 8초소 입차</t>
    <phoneticPr fontId="5" type="noConversion"/>
  </si>
  <si>
    <t>20:38</t>
    <phoneticPr fontId="5" type="noConversion"/>
  </si>
  <si>
    <t>116-2102</t>
    <phoneticPr fontId="5" type="noConversion"/>
  </si>
  <si>
    <t>CCTV</t>
    <phoneticPr fontId="5" type="noConversion"/>
  </si>
  <si>
    <t>21:45</t>
    <phoneticPr fontId="5" type="noConversion"/>
  </si>
  <si>
    <t>21:48</t>
    <phoneticPr fontId="5" type="noConversion"/>
  </si>
  <si>
    <t>2초소</t>
    <phoneticPr fontId="5" type="noConversion"/>
  </si>
  <si>
    <t>습득물</t>
    <phoneticPr fontId="5" type="noConversion"/>
  </si>
  <si>
    <t>삼성카드 초소 앞 습득</t>
    <phoneticPr fontId="5" type="noConversion"/>
  </si>
  <si>
    <t>우체통 투입완료</t>
    <phoneticPr fontId="5" type="noConversion"/>
  </si>
  <si>
    <t>121-2702</t>
    <phoneticPr fontId="5" type="noConversion"/>
  </si>
  <si>
    <t>택배배송확인 CCTV열람요청</t>
    <phoneticPr fontId="5" type="noConversion"/>
  </si>
  <si>
    <t>피드백완료 -&gt; 상황종료</t>
    <phoneticPr fontId="5" type="noConversion"/>
  </si>
  <si>
    <r>
      <t>B. NVR 9번 3게이트 블랙아웃</t>
    </r>
    <r>
      <rPr>
        <sz val="10"/>
        <rFont val="맑은 고딕"/>
        <family val="3"/>
        <charset val="129"/>
      </rPr>
      <t>→</t>
    </r>
    <r>
      <rPr>
        <sz val="10"/>
        <rFont val="맑은 고딕"/>
        <family val="3"/>
        <charset val="129"/>
        <scheme val="minor"/>
      </rPr>
      <t>ERP 접수함 -&gt; 09:50경 아파트피아에 A/S 접수 함--&gt;</t>
    </r>
    <r>
      <rPr>
        <b/>
        <sz val="10"/>
        <rFont val="맑은 고딕"/>
        <family val="3"/>
        <charset val="129"/>
        <scheme val="minor"/>
      </rPr>
      <t>C. 정상작동확인함</t>
    </r>
    <r>
      <rPr>
        <sz val="10"/>
        <rFont val="맑은 고딕"/>
        <family val="3"/>
        <charset val="129"/>
        <scheme val="minor"/>
      </rPr>
      <t xml:space="preserve">
B. 지원팀장 지시사항-&gt;공사작업 차량 진입시 부서장에게 내용전달 요청
B. 지원팀장 지시사항-&gt;CU,파리 바게트 제외 탑차 입차시(20:00시경,익일 아침) 높이재서 익일 주간조에서 지원센타로 보고 할것
B. 5/2일 건강검진 관련-&gt;대연회장 사용승인 및 5/1일 야간조에서 운영실 출입키 수령예정-&gt;5/2일 09:00 운영실에 키 반납-&gt;병원측 사정으로 검진일을 </t>
    </r>
    <r>
      <rPr>
        <sz val="10"/>
        <color rgb="FFFF0000"/>
        <rFont val="맑은 고딕"/>
        <family val="3"/>
        <charset val="129"/>
        <scheme val="minor"/>
      </rPr>
      <t>16일로 변경함</t>
    </r>
    <r>
      <rPr>
        <sz val="10"/>
        <rFont val="맑은 고딕"/>
        <family val="3"/>
        <charset val="129"/>
        <scheme val="minor"/>
      </rPr>
      <t xml:space="preserve">
AC. 4월 출근현황표 작성완료 
A. 8초소 -&gt; 정재현 대원 4/30 퇴사, 최서우 대원 5/1 입사</t>
    </r>
    <phoneticPr fontId="5" type="noConversion"/>
  </si>
  <si>
    <t>137-1702</t>
    <phoneticPr fontId="5" type="noConversion"/>
  </si>
  <si>
    <t>23:02</t>
    <phoneticPr fontId="5" type="noConversion"/>
  </si>
  <si>
    <t>홈넷</t>
    <phoneticPr fontId="5" type="noConversion"/>
  </si>
  <si>
    <t>안방비상</t>
    <phoneticPr fontId="5" type="noConversion"/>
  </si>
  <si>
    <t>입주민실수로 확인</t>
    <phoneticPr fontId="5" type="noConversion"/>
  </si>
  <si>
    <t>6초소 대원+상황실 대원 2명 출동 -&gt; 욕실 샤워부스 유리파손으로 인해 입주민자녀 부상으로 구급차 입실 후 출차함 -&gt; 입주민께서 기전실 직원(20:45통화:기전실직원 인적사항 문의하였으나 거부함) 방문요청하였으나 거절 
-&gt; 상황실대원 출동 -&gt; 중랑구 녹색병원 후송</t>
    <phoneticPr fontId="5" type="noConversion"/>
  </si>
  <si>
    <t>00:17</t>
    <phoneticPr fontId="5" type="noConversion"/>
  </si>
  <si>
    <t>135-2002</t>
    <phoneticPr fontId="5" type="noConversion"/>
  </si>
  <si>
    <t>상황실대원출동 및 세대가족에게 시도했으나 부재 --&gt;상황실대원 주취자 깨워서 입주민 귀가 시킴--&gt;상황종료</t>
    <phoneticPr fontId="5" type="noConversion"/>
  </si>
  <si>
    <t>01:20</t>
    <phoneticPr fontId="5" type="noConversion"/>
  </si>
  <si>
    <t>ERP등록</t>
    <phoneticPr fontId="5" type="noConversion"/>
  </si>
  <si>
    <t>129동~137동</t>
    <phoneticPr fontId="5" type="noConversion"/>
  </si>
  <si>
    <t>01:34</t>
    <phoneticPr fontId="5" type="noConversion"/>
  </si>
  <si>
    <t>105-1.2</t>
    <phoneticPr fontId="5" type="noConversion"/>
  </si>
  <si>
    <t>106-1,2</t>
    <phoneticPr fontId="5" type="noConversion"/>
  </si>
  <si>
    <t>107-1 EV</t>
    <phoneticPr fontId="5" type="noConversion"/>
  </si>
  <si>
    <t>108-1 EV</t>
    <phoneticPr fontId="5" type="noConversion"/>
  </si>
  <si>
    <t>110-1 EV</t>
    <phoneticPr fontId="5" type="noConversion"/>
  </si>
  <si>
    <t>손소독제보충요청</t>
    <phoneticPr fontId="5" type="noConversion"/>
  </si>
  <si>
    <t>01:40</t>
    <phoneticPr fontId="5" type="noConversion"/>
  </si>
  <si>
    <t>01:45</t>
    <phoneticPr fontId="5" type="noConversion"/>
  </si>
  <si>
    <t>01:50</t>
    <phoneticPr fontId="5" type="noConversion"/>
  </si>
  <si>
    <t>19:20</t>
    <phoneticPr fontId="5" type="noConversion"/>
  </si>
  <si>
    <t>118-1601</t>
    <phoneticPr fontId="5" type="noConversion"/>
  </si>
  <si>
    <t>화분 분실로 인한 CCTV확인요청</t>
    <phoneticPr fontId="5" type="noConversion"/>
  </si>
  <si>
    <t xml:space="preserve">열람중 </t>
    <phoneticPr fontId="5" type="noConversion"/>
  </si>
  <si>
    <t>02:00</t>
    <phoneticPr fontId="5" type="noConversion"/>
  </si>
  <si>
    <t>8초소</t>
    <phoneticPr fontId="5" type="noConversion"/>
  </si>
  <si>
    <t>보고</t>
    <phoneticPr fontId="5" type="noConversion"/>
  </si>
  <si>
    <t>IP고장으로 작동불능 보고</t>
    <phoneticPr fontId="5" type="noConversion"/>
  </si>
  <si>
    <t>임시조치 완료</t>
    <phoneticPr fontId="5" type="noConversion"/>
  </si>
  <si>
    <t>입주민 대리기사와 135-B1 L54기둥에서 입주민 안 일어남 대리기사 대기중 /
대리기사010-6585-7312</t>
    <phoneticPr fontId="5" type="noConversion"/>
  </si>
  <si>
    <t>129동~137동 산책로 등 꺼져 있음.</t>
    <phoneticPr fontId="5" type="noConversion"/>
  </si>
  <si>
    <t>생활업무</t>
    <phoneticPr fontId="5" type="noConversion"/>
  </si>
  <si>
    <t>06:00</t>
    <phoneticPr fontId="5" type="noConversion"/>
  </si>
  <si>
    <t>IP폰 전원 안들어옴</t>
    <phoneticPr fontId="5" type="noConversion"/>
  </si>
  <si>
    <t>erp등록완료</t>
    <phoneticPr fontId="5" type="noConversion"/>
  </si>
  <si>
    <r>
      <rPr>
        <b/>
        <sz val="10"/>
        <color rgb="FF0000FF"/>
        <rFont val="맑은 고딕"/>
        <family val="3"/>
        <charset val="129"/>
        <scheme val="minor"/>
      </rPr>
      <t xml:space="preserve">C. 재활용 분리수거의 날 조정 안내방송 5/1~2 19:30 B조 근무
</t>
    </r>
    <r>
      <rPr>
        <b/>
        <sz val="10"/>
        <color theme="1"/>
        <rFont val="맑은 고딕"/>
        <family val="3"/>
        <charset val="129"/>
        <scheme val="minor"/>
      </rPr>
      <t>C. 베리타스 상가 납품차량 지상출입에 관한 협의예정
C. 7초소 130-203 층간소음 공고문 00~새벽시간대 쿵쿵거리는 소리 수면 방해관련 공고문 5장 부착요청
C. 8초소 IP폰 전원안들어옴 erp등록완료</t>
    </r>
    <phoneticPr fontId="5" type="noConversion"/>
  </si>
  <si>
    <t>토</t>
    <phoneticPr fontId="5" type="noConversion"/>
  </si>
  <si>
    <t>주2</t>
    <phoneticPr fontId="5" type="noConversion"/>
  </si>
  <si>
    <t>09:10</t>
    <phoneticPr fontId="5" type="noConversion"/>
  </si>
  <si>
    <t>관제업무</t>
    <phoneticPr fontId="5" type="noConversion"/>
  </si>
  <si>
    <t>산책로 보수공사 안내방송 / 지원팀장 요청</t>
    <phoneticPr fontId="5" type="noConversion"/>
  </si>
  <si>
    <t>전동</t>
    <phoneticPr fontId="5" type="noConversion"/>
  </si>
  <si>
    <t>방송실시</t>
    <phoneticPr fontId="5" type="noConversion"/>
  </si>
  <si>
    <t>류정희</t>
    <phoneticPr fontId="5" type="noConversion"/>
  </si>
  <si>
    <t>133-1902</t>
    <phoneticPr fontId="5" type="noConversion"/>
  </si>
  <si>
    <t>비상 욕실/해제</t>
    <phoneticPr fontId="5" type="noConversion"/>
  </si>
  <si>
    <t>09:41</t>
    <phoneticPr fontId="5" type="noConversion"/>
  </si>
  <si>
    <t>홈넷</t>
    <phoneticPr fontId="5" type="noConversion"/>
  </si>
  <si>
    <t>이원식</t>
    <phoneticPr fontId="5" type="noConversion"/>
  </si>
  <si>
    <t>10:23</t>
    <phoneticPr fontId="5" type="noConversion"/>
  </si>
  <si>
    <t>부스 컴퓨터 팝업창 문제발생</t>
    <phoneticPr fontId="5" type="noConversion"/>
  </si>
  <si>
    <t>상황실과 부스 컴퓨터 리셋 후 정상작동</t>
    <phoneticPr fontId="5" type="noConversion"/>
  </si>
  <si>
    <t>3게이트</t>
    <phoneticPr fontId="5" type="noConversion"/>
  </si>
  <si>
    <t>10:29</t>
    <phoneticPr fontId="5" type="noConversion"/>
  </si>
  <si>
    <t>컴퓨터오류</t>
    <phoneticPr fontId="5" type="noConversion"/>
  </si>
  <si>
    <t>육백근</t>
    <phoneticPr fontId="5" type="noConversion"/>
  </si>
  <si>
    <t>116동23층</t>
    <phoneticPr fontId="5" type="noConversion"/>
  </si>
  <si>
    <t>116동 세대 신고 출동</t>
    <phoneticPr fontId="5" type="noConversion"/>
  </si>
  <si>
    <t>순찰대원 출동-개인정보라 이유 안밝힘, 소독제 지참 후 23층으로 올라 감</t>
    <phoneticPr fontId="5" type="noConversion"/>
  </si>
  <si>
    <t>10:45</t>
    <phoneticPr fontId="5" type="noConversion"/>
  </si>
  <si>
    <t>124-2202</t>
    <phoneticPr fontId="5" type="noConversion"/>
  </si>
  <si>
    <t>생활업무</t>
    <phoneticPr fontId="5" type="noConversion"/>
  </si>
  <si>
    <t>8초소 연락-차량 입차지시 함</t>
    <phoneticPr fontId="5" type="noConversion"/>
  </si>
  <si>
    <t>생활지원센터-해당세대 책상반출로 지상으로 차량 입차 요청</t>
    <phoneticPr fontId="5" type="noConversion"/>
  </si>
  <si>
    <t>입차요청</t>
    <phoneticPr fontId="5" type="noConversion"/>
  </si>
  <si>
    <t>11:05</t>
    <phoneticPr fontId="5" type="noConversion"/>
  </si>
  <si>
    <t>119-701</t>
    <phoneticPr fontId="5" type="noConversion"/>
  </si>
  <si>
    <t>오인입차</t>
    <phoneticPr fontId="5" type="noConversion"/>
  </si>
  <si>
    <t>외부차량 오인 입차-확인 요함</t>
    <phoneticPr fontId="5" type="noConversion"/>
  </si>
  <si>
    <t>확인결과 AS차량으로 동, 호수를 잘못 말했다고 함. 주의 조치 함</t>
    <phoneticPr fontId="5" type="noConversion"/>
  </si>
  <si>
    <t>11:49</t>
    <phoneticPr fontId="5" type="noConversion"/>
  </si>
  <si>
    <t>116동 B1</t>
    <phoneticPr fontId="5" type="noConversion"/>
  </si>
  <si>
    <t>민원업무</t>
    <phoneticPr fontId="5" type="noConversion"/>
  </si>
  <si>
    <t>공회전</t>
    <phoneticPr fontId="5" type="noConversion"/>
  </si>
  <si>
    <t>116동 1,2 라인 B1 에서 배송차량 공회전 중이라며 강력항의</t>
    <phoneticPr fontId="5" type="noConversion"/>
  </si>
  <si>
    <t>초소대원 출동해서 제재 및 순찰강화기로 함</t>
    <phoneticPr fontId="5" type="noConversion"/>
  </si>
  <si>
    <t>11:59</t>
    <phoneticPr fontId="5" type="noConversion"/>
  </si>
  <si>
    <t xml:space="preserve">시설물 </t>
    <phoneticPr fontId="5" type="noConversion"/>
  </si>
  <si>
    <t>공동현관문</t>
    <phoneticPr fontId="5" type="noConversion"/>
  </si>
  <si>
    <t>116동 1,2라인 B1 공동현관문 전선 노출로 개폐 오작동</t>
    <phoneticPr fontId="5" type="noConversion"/>
  </si>
  <si>
    <t>12:12</t>
    <phoneticPr fontId="5" type="noConversion"/>
  </si>
  <si>
    <t>106-701</t>
    <phoneticPr fontId="5" type="noConversion"/>
  </si>
  <si>
    <t>층간소음</t>
    <phoneticPr fontId="5" type="noConversion"/>
  </si>
  <si>
    <t>106동 801호에서 시끄러운 소리가 지속적으로 들린다고 함</t>
    <phoneticPr fontId="5" type="noConversion"/>
  </si>
  <si>
    <t>IP로확인--&gt;자제하겠다고 함</t>
    <phoneticPr fontId="5" type="noConversion"/>
  </si>
  <si>
    <t>ERP접수,개방,안내문</t>
    <phoneticPr fontId="5" type="noConversion"/>
  </si>
  <si>
    <t>12:52</t>
    <phoneticPr fontId="5" type="noConversion"/>
  </si>
  <si>
    <t>123-1 E/V</t>
    <phoneticPr fontId="5" type="noConversion"/>
  </si>
  <si>
    <t>손소독제</t>
    <phoneticPr fontId="5" type="noConversion"/>
  </si>
  <si>
    <t>123-1 E/V 손소독제 교체 요청/생활지원센터</t>
    <phoneticPr fontId="5" type="noConversion"/>
  </si>
  <si>
    <t>교체완료</t>
    <phoneticPr fontId="5" type="noConversion"/>
  </si>
  <si>
    <t>124-2 E/V</t>
    <phoneticPr fontId="5" type="noConversion"/>
  </si>
  <si>
    <t>124-2 E/V 손소독제 교체 요청/생활지원센터</t>
    <phoneticPr fontId="5" type="noConversion"/>
  </si>
  <si>
    <t>13:10</t>
    <phoneticPr fontId="5" type="noConversion"/>
  </si>
  <si>
    <t>122동 B2</t>
    <phoneticPr fontId="5" type="noConversion"/>
  </si>
  <si>
    <t>시설물</t>
    <phoneticPr fontId="5" type="noConversion"/>
  </si>
  <si>
    <t>122동 B2 공동현관문 무릎센서 고장으로 안닫힘</t>
    <phoneticPr fontId="5" type="noConversion"/>
  </si>
  <si>
    <t>ERP접수,개방,안내문--&gt;수리중/기전실</t>
    <phoneticPr fontId="5" type="noConversion"/>
  </si>
  <si>
    <t>13:23</t>
    <phoneticPr fontId="5" type="noConversion"/>
  </si>
  <si>
    <t>122동803호</t>
    <phoneticPr fontId="5" type="noConversion"/>
  </si>
  <si>
    <t>초소대원출동--&gt;입주 청소중 오작동</t>
    <phoneticPr fontId="5" type="noConversion"/>
  </si>
  <si>
    <t>13:42</t>
    <phoneticPr fontId="5" type="noConversion"/>
  </si>
  <si>
    <t>화제경보</t>
    <phoneticPr fontId="5" type="noConversion"/>
  </si>
  <si>
    <t>13:51</t>
    <phoneticPr fontId="5" type="noConversion"/>
  </si>
  <si>
    <t>127동 B1</t>
    <phoneticPr fontId="5" type="noConversion"/>
  </si>
  <si>
    <t>카드X, 호출O</t>
    <phoneticPr fontId="5" type="noConversion"/>
  </si>
  <si>
    <t>상황대원출동--&gt;이상징후 없음</t>
    <phoneticPr fontId="5" type="noConversion"/>
  </si>
  <si>
    <t>14:04</t>
    <phoneticPr fontId="5" type="noConversion"/>
  </si>
  <si>
    <t>131동</t>
    <phoneticPr fontId="5" type="noConversion"/>
  </si>
  <si>
    <t>경찰차</t>
    <phoneticPr fontId="5" type="noConversion"/>
  </si>
  <si>
    <t>신고받고 경찰차 여러대 입차</t>
    <phoneticPr fontId="5" type="noConversion"/>
  </si>
  <si>
    <t>주차장F B1F19(127 B1)</t>
    <phoneticPr fontId="5" type="noConversion"/>
  </si>
  <si>
    <t>초소대원출동--&gt; 가정사 문제로 확인</t>
    <phoneticPr fontId="5" type="noConversion"/>
  </si>
  <si>
    <t>14:13</t>
    <phoneticPr fontId="5" type="noConversion"/>
  </si>
  <si>
    <t>120-1303</t>
    <phoneticPr fontId="5" type="noConversion"/>
  </si>
  <si>
    <t>CCTV</t>
    <phoneticPr fontId="5" type="noConversion"/>
  </si>
  <si>
    <t>CCTV조회결과 C-2-2 17:51경 131-2103학생이 자전거로 충돌장면 확인되어 가해자와 피해자에게 내용전달후 서로 연락처를 공유하기로 동의하여, 합의하기로 함/ 사고장면 B조폴더에 녹화</t>
    <phoneticPr fontId="5" type="noConversion"/>
  </si>
  <si>
    <t xml:space="preserve">120-1303세대차량 (152마5905 포르쉐까이엔) 앞범퍼기스 검색요청건 </t>
    <phoneticPr fontId="5" type="noConversion"/>
  </si>
  <si>
    <t>14:22</t>
    <phoneticPr fontId="5" type="noConversion"/>
  </si>
  <si>
    <t>131-1404</t>
    <phoneticPr fontId="5" type="noConversion"/>
  </si>
  <si>
    <t>IP로확인--&gt;입주민오작동</t>
    <phoneticPr fontId="5" type="noConversion"/>
  </si>
  <si>
    <t>14:49</t>
    <phoneticPr fontId="5" type="noConversion"/>
  </si>
  <si>
    <t>반포치안</t>
    <phoneticPr fontId="5" type="noConversion"/>
  </si>
  <si>
    <t>기타</t>
    <phoneticPr fontId="5" type="noConversion"/>
  </si>
  <si>
    <t>협조요청-&gt;중학교 3년생으로 연두색체육복(원촌 중학교), 검정 츄리닝, 흰색 운동화에 운동용 가방과 갈색 푸들을 끌고 가출한 학생이 있는데 혹시 단지내에서 목격시 112나 02-536-8477로 연락 달라고함</t>
    <phoneticPr fontId="5" type="noConversion"/>
  </si>
  <si>
    <t>15:38</t>
    <phoneticPr fontId="5" type="noConversion"/>
  </si>
  <si>
    <t>109동</t>
    <phoneticPr fontId="5" type="noConversion"/>
  </si>
  <si>
    <t>CCTV조회결과 109동 19층에서 불법폐기, 초소대원에 내용전달</t>
    <phoneticPr fontId="5" type="noConversion"/>
  </si>
  <si>
    <t xml:space="preserve">Ⓑ116동 1,2라인 B1 공동현관문 전선 노출로 개폐 오작동--&gt;ERP접수,개방,안내문--&gt;수리중/기전실
Ⓑ122동 B2 공동현관문 무릎센서 고장으로 안닫힘--&gt;ERP접수,개방,안내문
Ⓑ127동 B1 공동현관문 카드X,호출O--&gt;ERP, 안내문
</t>
    <phoneticPr fontId="5" type="noConversion"/>
  </si>
  <si>
    <t>15:59</t>
    <phoneticPr fontId="5" type="noConversion"/>
  </si>
  <si>
    <t>자이안센터</t>
    <phoneticPr fontId="5" type="noConversion"/>
  </si>
  <si>
    <t>실버존 앞에 떠드는 아이들로 독서실 이용에 방해된다함</t>
    <phoneticPr fontId="5" type="noConversion"/>
  </si>
  <si>
    <t>순찰대원출동--&gt;자제시킴</t>
    <phoneticPr fontId="5" type="noConversion"/>
  </si>
  <si>
    <t>전초소 대원에 내용전달함--&gt; 반포지구대에서 발견 보호중(16:05)</t>
    <phoneticPr fontId="5" type="noConversion"/>
  </si>
  <si>
    <t xml:space="preserve">Ⓑ 09:10, 14:00 산책로 보수공사 안내방송 / 지원팀장 요청 (전동)
--&gt; 144동 산책로 보수공사로 143동 옆길로 우회해서 산책로 이용도록 안내
Ⓑ피복수령(반팔티,조끼,하복바지,모자) / 14명분(B조 6인 나눠줌)
</t>
    <phoneticPr fontId="5" type="noConversion"/>
  </si>
  <si>
    <t>윤현석</t>
    <phoneticPr fontId="5" type="noConversion"/>
  </si>
  <si>
    <t>인수인계</t>
    <phoneticPr fontId="5" type="noConversion"/>
  </si>
  <si>
    <t>완료C</t>
    <phoneticPr fontId="5" type="noConversion"/>
  </si>
  <si>
    <t>긴급차량</t>
    <phoneticPr fontId="5" type="noConversion"/>
  </si>
  <si>
    <t>야간2</t>
    <phoneticPr fontId="5" type="noConversion"/>
  </si>
  <si>
    <t>141-1002</t>
    <phoneticPr fontId="5" type="noConversion"/>
  </si>
  <si>
    <t>16:43</t>
    <phoneticPr fontId="5" type="noConversion"/>
  </si>
  <si>
    <t>해도해도 너무하게 뛴다면서 예전에 3번 이야기 했으나 너무 매너 없다고 함</t>
    <phoneticPr fontId="5" type="noConversion"/>
  </si>
  <si>
    <t>9초소 대원 출동 -&gt; 1102호 주의 줌 -&gt; 1002호 피드백완료</t>
    <phoneticPr fontId="5" type="noConversion"/>
  </si>
  <si>
    <t>110-1601</t>
    <phoneticPr fontId="5" type="noConversion"/>
  </si>
  <si>
    <t>1701호 애들이 너무 뛴다는 민원</t>
    <phoneticPr fontId="5" type="noConversion"/>
  </si>
  <si>
    <t>18:14</t>
    <phoneticPr fontId="5" type="noConversion"/>
  </si>
  <si>
    <t>3초소 대원 출동 -&gt; 1701호 주의 줌 -&gt; 1601호 피드백완료</t>
    <phoneticPr fontId="5" type="noConversion"/>
  </si>
  <si>
    <t>127-1F</t>
    <phoneticPr fontId="5" type="noConversion"/>
  </si>
  <si>
    <t>19:25</t>
    <phoneticPr fontId="5" type="noConversion"/>
  </si>
  <si>
    <t xml:space="preserve">호출안됨 </t>
    <phoneticPr fontId="5" type="noConversion"/>
  </si>
  <si>
    <r>
      <t>Ⓑ 09:10, 14:00 산책로 보수공사 안내방송 / 지원팀장 요청 (전동)
--&gt; 144동 산책로 보수공사로 143동 옆길로 우회해서 산책로 이용도록 안내
Ⓑ피복수령(반팔티,조끼,하복바지,모자) / 14명분(B조 6인 나눠줌)
Ⓑ116동 1,2라인 B1 공동현관문 전선 노출로 개폐 오작동--&gt;ERP접수,개방,안내문--&gt;</t>
    </r>
    <r>
      <rPr>
        <b/>
        <sz val="10"/>
        <color theme="1"/>
        <rFont val="맑은 고딕"/>
        <family val="3"/>
        <charset val="129"/>
        <scheme val="minor"/>
      </rPr>
      <t xml:space="preserve"> C. 상부센서 고장으로 월요일 수리예정</t>
    </r>
    <r>
      <rPr>
        <sz val="10"/>
        <rFont val="맑은 고딕"/>
        <family val="3"/>
        <charset val="129"/>
        <scheme val="minor"/>
      </rPr>
      <t xml:space="preserve">
Ⓑ122동 B2 공동현관문 무릎센서 고장으로 안닫힘--&gt;ERP접수,개방,안내문
Ⓑ127동 B1 공동현관문 카드X,호출O--&gt;ERP, 안내문 -&gt;</t>
    </r>
    <r>
      <rPr>
        <b/>
        <sz val="10"/>
        <color theme="1"/>
        <rFont val="맑은 고딕"/>
        <family val="3"/>
        <charset val="129"/>
        <scheme val="minor"/>
      </rPr>
      <t xml:space="preserve"> C. 정상작동함 상태 좋지 못함</t>
    </r>
    <phoneticPr fontId="5" type="noConversion"/>
  </si>
  <si>
    <t>144-2002</t>
    <phoneticPr fontId="5" type="noConversion"/>
  </si>
  <si>
    <t>입주민실수로 확인</t>
    <phoneticPr fontId="5" type="noConversion"/>
  </si>
  <si>
    <t>안방비상</t>
    <phoneticPr fontId="5" type="noConversion"/>
  </si>
  <si>
    <t>20:07</t>
    <phoneticPr fontId="5" type="noConversion"/>
  </si>
  <si>
    <t>20:21</t>
    <phoneticPr fontId="5" type="noConversion"/>
  </si>
  <si>
    <t>108-1801</t>
    <phoneticPr fontId="5" type="noConversion"/>
  </si>
  <si>
    <t>화재비상</t>
    <phoneticPr fontId="5" type="noConversion"/>
  </si>
  <si>
    <t>상황실 대원 출동 -&gt; 음식물태움 확인</t>
    <phoneticPr fontId="5" type="noConversion"/>
  </si>
  <si>
    <t>127-501</t>
    <phoneticPr fontId="5" type="noConversion"/>
  </si>
  <si>
    <t>홈넷비상</t>
    <phoneticPr fontId="5" type="noConversion"/>
  </si>
  <si>
    <t>20:31</t>
    <phoneticPr fontId="5" type="noConversion"/>
  </si>
  <si>
    <t>입주민 실수로 확인</t>
    <phoneticPr fontId="5" type="noConversion"/>
  </si>
  <si>
    <t>독서실 앞 천정등 깜박거림</t>
    <phoneticPr fontId="5" type="noConversion"/>
  </si>
  <si>
    <t>21:50</t>
    <phoneticPr fontId="5" type="noConversion"/>
  </si>
  <si>
    <t>118-501</t>
    <phoneticPr fontId="5" type="noConversion"/>
  </si>
  <si>
    <t>601호 노래방기기로 노래부른다며 자제요청 해달라는 민원</t>
    <phoneticPr fontId="5" type="noConversion"/>
  </si>
  <si>
    <t>122-2503</t>
    <phoneticPr fontId="5" type="noConversion"/>
  </si>
  <si>
    <t>22:00</t>
    <phoneticPr fontId="5" type="noConversion"/>
  </si>
  <si>
    <t>22:05</t>
    <phoneticPr fontId="5" type="noConversion"/>
  </si>
  <si>
    <t>6초소 대원 출동 -&gt; 601호 노래부르고 있는걸로 확인 -&gt; 501호 피드백완료</t>
    <phoneticPr fontId="5" type="noConversion"/>
  </si>
  <si>
    <t>116-2301</t>
    <phoneticPr fontId="5" type="noConversion"/>
  </si>
  <si>
    <t>22:42</t>
    <phoneticPr fontId="5" type="noConversion"/>
  </si>
  <si>
    <t>2201 아랫층 너무 떠들어서 자제해달라는 재민원</t>
    <phoneticPr fontId="5" type="noConversion"/>
  </si>
  <si>
    <t>6초소 2201호 자제요청 안내함 -&gt; 2301호 피드백완료</t>
    <phoneticPr fontId="5" type="noConversion"/>
  </si>
  <si>
    <t>37고7263 및 24다0812 확인요청 (민원인 7기 동대표 및 부회장)</t>
    <phoneticPr fontId="5" type="noConversion"/>
  </si>
  <si>
    <t>37고2763 여입주민 지인분으로 확인 및 24다0812 남입주민 지인분으로 확인 피드백완료 -&gt; 재민원 월패드에서는 37고7263으로 월패드에서 출력되는데 주차관제서버에서 37고7263로 조회불가하고 37고2763으로 조회되며 실제차량 37고2763이 왜 월패드에서 37고7263 출력되는지 원인규명해달라고 함 -&gt; 37고7263 120-2503 입주민 차량으로 확인으로 122동 2503호로 동호설정되어서 120동 2503호로 설정수정함 -&gt; 부회장님께 내용전달 문자발송완료</t>
    <phoneticPr fontId="5" type="noConversion"/>
  </si>
  <si>
    <t xml:space="preserve">C. 재활용 분리수거의 날 조정 안내방송 5/1~2 19:30 B조 근무
C. 베리타스 상가 납품차량 지상출입에 관한 협의예정
C. 7초소 130-203 층간소음 공고문 00~새벽시간대 쿵쿵거리는 소리 수면 방해관련 공고문 5장 부착요청
C. 8초소 IP폰 고장 erp등록완료
C. 122-2503 동대표 부회장 37고7263 차량 모르는 차량으로 확인요청 -&gt; 120동 2503호 차량으로 확인 및 122동2503호 동호설정으로 월패드 잘못 출력됨 
-&gt; 동호정보 120-2503호로 설정변경하여 차후 출력되지 않게 함
</t>
    <phoneticPr fontId="5" type="noConversion"/>
  </si>
  <si>
    <t>134-1 EV</t>
    <phoneticPr fontId="5" type="noConversion"/>
  </si>
  <si>
    <t>05:41</t>
    <phoneticPr fontId="5" type="noConversion"/>
  </si>
  <si>
    <t>순찰보고</t>
    <phoneticPr fontId="5" type="noConversion"/>
  </si>
  <si>
    <t>134-1 EV 손소독제 펌프파손 교체요청</t>
    <phoneticPr fontId="5" type="noConversion"/>
  </si>
  <si>
    <t>A조 인수인계 교체요청</t>
    <phoneticPr fontId="5" type="noConversion"/>
  </si>
  <si>
    <t>7초소 대원 출동 -&gt; 되다안되다 -&gt; 기전실 문의결과 19:28통화 고칠 인원없다고 함</t>
    <phoneticPr fontId="5" type="noConversion"/>
  </si>
  <si>
    <t>일</t>
    <phoneticPr fontId="5" type="noConversion"/>
  </si>
  <si>
    <t>주1</t>
    <phoneticPr fontId="5" type="noConversion"/>
  </si>
  <si>
    <t>09:22</t>
    <phoneticPr fontId="5" type="noConversion"/>
  </si>
  <si>
    <t>비상_욕실</t>
    <phoneticPr fontId="5" type="noConversion"/>
  </si>
  <si>
    <t>완료A</t>
    <phoneticPr fontId="5" type="noConversion"/>
  </si>
  <si>
    <t>10:34</t>
    <phoneticPr fontId="5" type="noConversion"/>
  </si>
  <si>
    <t>121-1호기
134-1호기</t>
    <phoneticPr fontId="5" type="noConversion"/>
  </si>
  <si>
    <t>IP 연락 -&gt; 입주민 오작동</t>
    <phoneticPr fontId="5" type="noConversion"/>
  </si>
  <si>
    <t>14:53</t>
    <phoneticPr fontId="5" type="noConversion"/>
  </si>
  <si>
    <t>15:24</t>
    <phoneticPr fontId="5" type="noConversion"/>
  </si>
  <si>
    <t>101-2호기</t>
    <phoneticPr fontId="5" type="noConversion"/>
  </si>
  <si>
    <t>승강기</t>
    <phoneticPr fontId="5" type="noConversion"/>
  </si>
  <si>
    <t>FMLG 점검결과 이상없음 -&gt; 내일(5/2) 다시 점검예정</t>
    <phoneticPr fontId="5" type="noConversion"/>
  </si>
  <si>
    <t>이종화</t>
    <phoneticPr fontId="5" type="noConversion"/>
  </si>
  <si>
    <t>승강기 소음 및 흔들림으로 점검 요청(입주민)</t>
    <phoneticPr fontId="5" type="noConversion"/>
  </si>
  <si>
    <t>순찰 정찬선 대원 출동 -&gt; 교체완료</t>
    <phoneticPr fontId="5" type="noConversion"/>
  </si>
  <si>
    <t>쇼핑백 안 상자에 담긴 나이키 신발 분실로 CCTV 열람 요청(민원인: 010-3612-1711)</t>
    <phoneticPr fontId="5" type="noConversion"/>
  </si>
  <si>
    <t>121-1호기(5초소 장희은 대원 순찰 보고), 134-1호기(C조로부터 인수인계 받음) 손소독제 펌프꼭지 교체 요청</t>
    <phoneticPr fontId="5" type="noConversion"/>
  </si>
  <si>
    <r>
      <t xml:space="preserve">Ⓑ 09:10, 14:00 산책로 보수공사 안내방송 / 지원팀장 요청 (전동)
--&gt; 144동 산책로 보수공사로 143동 옆길로 우회해서 산책로 이용도록 안내
Ⓑ피복수령(반팔티,조끼,하복바지,모자) / 14명분(B조 6인 나눠줌)
Ⓑ116동 1,2라인 B1 공동현관문 전선 노출로 개폐 오작동--&gt;ERP접수,개방,안내문--&gt; C. 상부센서 고장으로 월요일 수리예정
Ⓑ122동 B2 공동현관문 무릎센서 고장으로 안닫힘--&gt;ERP접수,개방,안내문
Ⓑ127동 B1 공동현관문 카드X,호출O--&gt;ERP, 안내문 -&gt; C. 정상작동함 상태 좋지 못함
</t>
    </r>
    <r>
      <rPr>
        <sz val="10"/>
        <color rgb="FF0000FF"/>
        <rFont val="맑은 고딕"/>
        <family val="3"/>
        <charset val="129"/>
        <scheme val="minor"/>
      </rPr>
      <t xml:space="preserve">C. 재활용 분리수거의 날 조정 </t>
    </r>
    <r>
      <rPr>
        <sz val="10"/>
        <color rgb="FFFF0000"/>
        <rFont val="맑은 고딕"/>
        <family val="3"/>
        <charset val="129"/>
        <scheme val="minor"/>
      </rPr>
      <t>안내방송 5/1~2 19:30</t>
    </r>
    <r>
      <rPr>
        <sz val="10"/>
        <color rgb="FF0000FF"/>
        <rFont val="맑은 고딕"/>
        <family val="3"/>
        <charset val="129"/>
        <scheme val="minor"/>
      </rPr>
      <t xml:space="preserve"> B조 근무</t>
    </r>
    <r>
      <rPr>
        <sz val="10"/>
        <rFont val="맑은 고딕"/>
        <family val="3"/>
        <charset val="129"/>
        <scheme val="minor"/>
      </rPr>
      <t xml:space="preserve">
C. 베리타스 상가 납품차량 지상출입에 관한 협의예정
C. 7초소 130-203 층간소음 공고문 00~새벽시간대 쿵쿵거리는 소리 수면 방해관련 공고문 5장 부착요청
C. 8초소 IP폰 고장 erp등록완료
C. 122-2503 동대표 부회장 37고7263 차량 모르는 차량으로 확인요청 -&gt; 120동 2503호 차량으로 확인 및 122동2503호 동호설정으로 월패드 잘못 출력됨 
-&gt; 동호정보 120-2503호로 설정변경하여 차후 출력되지 않게 함</t>
    </r>
    <phoneticPr fontId="5" type="noConversion"/>
  </si>
  <si>
    <t>A. 4월 지문인식기 데이터 추출완료(D:\01.업무문서\04.출근부 관련\LogData\HisGLog_0001_20220501.csv)
A. A조 지문인식기출근부 작성완료
A. [출퇴근 기록기 사용시 주의사항] 출력 및 부착완료
A. A조 피복 8인 수령</t>
    <phoneticPr fontId="5" type="noConversion"/>
  </si>
  <si>
    <t>야1</t>
    <phoneticPr fontId="5" type="noConversion"/>
  </si>
  <si>
    <t>16:44</t>
    <phoneticPr fontId="5" type="noConversion"/>
  </si>
  <si>
    <t>115-301</t>
    <phoneticPr fontId="5" type="noConversion"/>
  </si>
  <si>
    <t>외부차량 오인 입차-확인 요함(차량번호 : 외교00-1637)</t>
    <phoneticPr fontId="5" type="noConversion"/>
  </si>
  <si>
    <t>확인결과 상가 방문 차량으로 확인되어 명일 관리사무소에 문의 하기로 함</t>
    <phoneticPr fontId="5" type="noConversion"/>
  </si>
  <si>
    <t>16:50</t>
    <phoneticPr fontId="5" type="noConversion"/>
  </si>
  <si>
    <t>109-703</t>
    <phoneticPr fontId="5" type="noConversion"/>
  </si>
  <si>
    <t>외부인방문</t>
    <phoneticPr fontId="5" type="noConversion"/>
  </si>
  <si>
    <t>모르는 사람이 계속 문을 두드리고 있다고 함</t>
    <phoneticPr fontId="5" type="noConversion"/>
  </si>
  <si>
    <t>17:27</t>
    <phoneticPr fontId="5" type="noConversion"/>
  </si>
  <si>
    <t>특이사항</t>
    <phoneticPr fontId="5" type="noConversion"/>
  </si>
  <si>
    <t>조경공사</t>
    <phoneticPr fontId="5" type="noConversion"/>
  </si>
  <si>
    <t>17:30</t>
    <phoneticPr fontId="5" type="noConversion"/>
  </si>
  <si>
    <t>140-1904</t>
    <phoneticPr fontId="5" type="noConversion"/>
  </si>
  <si>
    <t>외부차량 오인 입차-확인 요함(차량번호 : 56거 1409)</t>
    <phoneticPr fontId="5" type="noConversion"/>
  </si>
  <si>
    <t>명일 07:30경 수목 반입차량 입차 건 및 이후 한달간 공사차량 입차 건</t>
    <phoneticPr fontId="5" type="noConversion"/>
  </si>
  <si>
    <t>관련 초소에 연락하여 인지토록 함</t>
    <phoneticPr fontId="5" type="noConversion"/>
  </si>
  <si>
    <t>확인결과 당 세대 방문 차량이 맞는것으로 파악 됨</t>
    <phoneticPr fontId="5" type="noConversion"/>
  </si>
  <si>
    <t>초소 대원 출동 -&gt; 109동 704호 주민으로 파악되어 보호자에게 인계 함</t>
    <phoneticPr fontId="5" type="noConversion"/>
  </si>
  <si>
    <t>143동 1층</t>
    <phoneticPr fontId="5" type="noConversion"/>
  </si>
  <si>
    <t>18:07</t>
    <phoneticPr fontId="5" type="noConversion"/>
  </si>
  <si>
    <t xml:space="preserve">출입카드 인식 안됨 </t>
    <phoneticPr fontId="5" type="noConversion"/>
  </si>
  <si>
    <t>18:21</t>
    <phoneticPr fontId="5" type="noConversion"/>
  </si>
  <si>
    <t>118동B1</t>
    <phoneticPr fontId="5" type="noConversion"/>
  </si>
  <si>
    <t>흡연</t>
    <phoneticPr fontId="5" type="noConversion"/>
  </si>
  <si>
    <t>초소대원 출동-&gt;외부인으로 파악되며, 흡연 중지토록 하고 엄중히 경고 함</t>
    <phoneticPr fontId="5" type="noConversion"/>
  </si>
  <si>
    <t>118동B1에 흡연자가 있으니 단속 해 달라고 함</t>
    <phoneticPr fontId="5" type="noConversion"/>
  </si>
  <si>
    <t>18:51</t>
    <phoneticPr fontId="5" type="noConversion"/>
  </si>
  <si>
    <t>123동</t>
    <phoneticPr fontId="5" type="noConversion"/>
  </si>
  <si>
    <t>18:54</t>
    <phoneticPr fontId="5" type="noConversion"/>
  </si>
  <si>
    <t>102-2901</t>
    <phoneticPr fontId="5" type="noConversion"/>
  </si>
  <si>
    <t>확인결과 102-2902 방문차량으로 확인되어 명일 생활지원센터에 정정요청 
요함</t>
    <phoneticPr fontId="5" type="noConversion"/>
  </si>
  <si>
    <t>19:41</t>
    <phoneticPr fontId="5" type="noConversion"/>
  </si>
  <si>
    <t>133동</t>
    <phoneticPr fontId="5" type="noConversion"/>
  </si>
  <si>
    <t>1F,B1 세대및 경비실 호출 불능</t>
    <phoneticPr fontId="5" type="noConversion"/>
  </si>
  <si>
    <t>19:57</t>
    <phoneticPr fontId="5" type="noConversion"/>
  </si>
  <si>
    <t>124동</t>
    <phoneticPr fontId="5" type="noConversion"/>
  </si>
  <si>
    <t>상황실 IP폰 리셋, 정상작동</t>
    <phoneticPr fontId="5" type="noConversion"/>
  </si>
  <si>
    <t>1F,B1,B2 세대및 경비실 호출 불능</t>
    <phoneticPr fontId="5" type="noConversion"/>
  </si>
  <si>
    <t>세대 및 경비실 호출 불능</t>
    <phoneticPr fontId="5" type="noConversion"/>
  </si>
  <si>
    <t>20:46</t>
    <phoneticPr fontId="5" type="noConversion"/>
  </si>
  <si>
    <t>134-1701</t>
    <phoneticPr fontId="5" type="noConversion"/>
  </si>
  <si>
    <t>16층과 17층 사이 비상계단에서 상습 흡연, 금연스티커 부착 요청</t>
    <phoneticPr fontId="5" type="noConversion"/>
  </si>
  <si>
    <t>명일 생활지원센터에 보고 후 부착 예정</t>
    <phoneticPr fontId="5" type="noConversion"/>
  </si>
  <si>
    <t>20:56</t>
    <phoneticPr fontId="5" type="noConversion"/>
  </si>
  <si>
    <t>외부차량 오인 입차 - 확인 요함(차량번호 : 67어 3264)</t>
    <phoneticPr fontId="5" type="noConversion"/>
  </si>
  <si>
    <t>21:44</t>
    <phoneticPr fontId="5" type="noConversion"/>
  </si>
  <si>
    <t>풋살장</t>
    <phoneticPr fontId="5" type="noConversion"/>
  </si>
  <si>
    <t>늦은 시간인데도 풋살장에서 공을 차는 사람이 있음</t>
    <phoneticPr fontId="5" type="noConversion"/>
  </si>
  <si>
    <t>초소대원 출동--&gt;풋살장 퇴거 조치 및 이후 늦은시간 이용  자제 요청</t>
    <phoneticPr fontId="5" type="noConversion"/>
  </si>
  <si>
    <t>22:03</t>
    <phoneticPr fontId="5" type="noConversion"/>
  </si>
  <si>
    <t>117-1602</t>
    <phoneticPr fontId="5" type="noConversion"/>
  </si>
  <si>
    <t>비상 / 금고 해제</t>
    <phoneticPr fontId="5" type="noConversion"/>
  </si>
  <si>
    <t>IP로확인--&gt;기기 오작동</t>
    <phoneticPr fontId="5" type="noConversion"/>
  </si>
  <si>
    <t>03:21</t>
    <phoneticPr fontId="5" type="noConversion"/>
  </si>
  <si>
    <t>상황실</t>
    <phoneticPr fontId="5" type="noConversion"/>
  </si>
  <si>
    <t>자이안센타 E/V에서 삐~~ 신호음 지속</t>
    <phoneticPr fontId="5" type="noConversion"/>
  </si>
  <si>
    <t>주간에 AS 접수 예정</t>
    <phoneticPr fontId="5" type="noConversion"/>
  </si>
  <si>
    <t>Ⓑ외부차량 오인 입차-확인 요함(차량번호 : 외교00-1637)
Ⓑ명일 07:30경 수목 반입차량 입차 건 및 이후 한달간 공사차량 입차 건
Ⓑ143동 1층 출입카드 인식 안됨
Ⓑ외부차량 오인 입차-확인 요함(차량번호 : 67어 3264)
Ⓑ134동 16층과 17층 사이 비상계단에서 상습 흡연, 금연스티커 부착 요청
Ⓑ자이안센타 E/V에서 삐~~ 신호음 지속</t>
    <phoneticPr fontId="5" type="noConversion"/>
  </si>
  <si>
    <t>17:50</t>
    <phoneticPr fontId="5" type="noConversion"/>
  </si>
  <si>
    <t>143-2504</t>
    <phoneticPr fontId="5" type="noConversion"/>
  </si>
  <si>
    <t>4/29~5/1사이 홈플러스 부근에서 어린이용 킥보드를 분실
CCTV판독 요청</t>
    <phoneticPr fontId="5" type="noConversion"/>
  </si>
  <si>
    <t>상황실 대원 CCTV판독하여 분실 킥보드 수거, 의뢰인에게 인도 함</t>
    <phoneticPr fontId="5" type="noConversion"/>
  </si>
  <si>
    <t>전 동</t>
    <phoneticPr fontId="5" type="noConversion"/>
  </si>
  <si>
    <t>특별순찰</t>
    <phoneticPr fontId="5" type="noConversion"/>
  </si>
  <si>
    <t>강풍으로 인한 시설물 안전점검을 위한 순찰 실시</t>
    <phoneticPr fontId="5" type="noConversion"/>
  </si>
  <si>
    <t>보안팀장 외 2인</t>
    <phoneticPr fontId="5" type="noConversion"/>
  </si>
  <si>
    <t>안내문 부착, ERP등록-&gt;입주민 항의로 시설팀 점검. 정상 작동</t>
    <phoneticPr fontId="5" type="noConversion"/>
  </si>
  <si>
    <r>
      <t xml:space="preserve">확인결과 상가 방문 차량으로 확인되어 명일 </t>
    </r>
    <r>
      <rPr>
        <sz val="10"/>
        <color theme="1"/>
        <rFont val="맑은 고딕"/>
        <family val="3"/>
        <charset val="129"/>
        <scheme val="minor"/>
      </rPr>
      <t>생활지원센터에</t>
    </r>
    <r>
      <rPr>
        <sz val="10"/>
        <color rgb="FFFF0000"/>
        <rFont val="맑은 고딕"/>
        <family val="3"/>
        <charset val="129"/>
        <scheme val="minor"/>
      </rPr>
      <t xml:space="preserve"> 문의</t>
    </r>
    <r>
      <rPr>
        <sz val="10"/>
        <rFont val="맑은 고딕"/>
        <family val="3"/>
        <charset val="129"/>
        <scheme val="minor"/>
      </rPr>
      <t xml:space="preserve"> 하기로 함
관련 초소에 연락하여 인지토록 함
안내문 부착 및 개방, ERP등록-&gt;정상 작동
확인결과 102-2902 방문차량으로 확인되어 명일 생활지원센터에 </t>
    </r>
    <r>
      <rPr>
        <sz val="10"/>
        <color rgb="FFFF0000"/>
        <rFont val="맑은 고딕"/>
        <family val="3"/>
        <charset val="129"/>
        <scheme val="minor"/>
      </rPr>
      <t>정정요청</t>
    </r>
    <r>
      <rPr>
        <sz val="10"/>
        <rFont val="맑은 고딕"/>
        <family val="3"/>
        <charset val="129"/>
        <scheme val="minor"/>
      </rPr>
      <t xml:space="preserve">
명일 생활지원센터에 보고 후 </t>
    </r>
    <r>
      <rPr>
        <sz val="10"/>
        <color rgb="FFFF0000"/>
        <rFont val="맑은 고딕"/>
        <family val="3"/>
        <charset val="129"/>
        <scheme val="minor"/>
      </rPr>
      <t>부착 예정</t>
    </r>
    <r>
      <rPr>
        <sz val="10"/>
        <rFont val="맑은 고딕"/>
        <family val="3"/>
        <charset val="129"/>
        <scheme val="minor"/>
      </rPr>
      <t xml:space="preserve">
주간에 </t>
    </r>
    <r>
      <rPr>
        <sz val="10"/>
        <color rgb="FFFF0000"/>
        <rFont val="맑은 고딕"/>
        <family val="3"/>
        <charset val="129"/>
        <scheme val="minor"/>
      </rPr>
      <t>AS 접수 예정</t>
    </r>
    <phoneticPr fontId="5" type="noConversion"/>
  </si>
  <si>
    <t>월</t>
    <phoneticPr fontId="5" type="noConversion"/>
  </si>
  <si>
    <t>07:00</t>
    <phoneticPr fontId="5" type="noConversion"/>
  </si>
  <si>
    <t>07:42</t>
    <phoneticPr fontId="5" type="noConversion"/>
  </si>
  <si>
    <t>135-B1</t>
  </si>
  <si>
    <t>135-B1</t>
    <phoneticPr fontId="5" type="noConversion"/>
  </si>
  <si>
    <t>주차위반</t>
  </si>
  <si>
    <t>주차위반</t>
    <phoneticPr fontId="5" type="noConversion"/>
  </si>
  <si>
    <t xml:space="preserve">9초소 허명대원 출동 -&gt; 불법주차 스티커 부착 </t>
    <phoneticPr fontId="5" type="noConversion"/>
  </si>
  <si>
    <t>08:01</t>
    <phoneticPr fontId="5" type="noConversion"/>
  </si>
  <si>
    <t>103-1803</t>
    <phoneticPr fontId="5" type="noConversion"/>
  </si>
  <si>
    <t>모른는 차량 (36누 7947) 세대입차</t>
    <phoneticPr fontId="5" type="noConversion"/>
  </si>
  <si>
    <t>08:22</t>
    <phoneticPr fontId="5" type="noConversion"/>
  </si>
  <si>
    <t>9초소 허명대원 출동 -&gt; 137-1301 방문차량으로 확인 IP통화 -&gt; 차량이동</t>
    <phoneticPr fontId="5" type="noConversion"/>
  </si>
  <si>
    <t>09:06</t>
    <phoneticPr fontId="5" type="noConversion"/>
  </si>
  <si>
    <t>서초구청</t>
    <phoneticPr fontId="5" type="noConversion"/>
  </si>
  <si>
    <t>서초구청에서 인쇄물 싣고 생활지원센터 입차</t>
    <phoneticPr fontId="5" type="noConversion"/>
  </si>
  <si>
    <t>126-502</t>
    <phoneticPr fontId="5" type="noConversion"/>
  </si>
  <si>
    <t>09:21</t>
    <phoneticPr fontId="5" type="noConversion"/>
  </si>
  <si>
    <t>09:29</t>
    <phoneticPr fontId="5" type="noConversion"/>
  </si>
  <si>
    <t>상황실 확인</t>
    <phoneticPr fontId="5" type="noConversion"/>
  </si>
  <si>
    <t>모르는 차량 (61나 3339) 세대입차</t>
    <phoneticPr fontId="5" type="noConversion"/>
  </si>
  <si>
    <t>135동 B1 코인 빨래방 근처에 차량2대가 불법주차되어 있다는신고(010-6334-6870)</t>
    <phoneticPr fontId="5" type="noConversion"/>
  </si>
  <si>
    <t>135동 B1 코인 빨래방 근처에 차량(101허 3198) 불법주차 되있다는신고 폭주</t>
    <phoneticPr fontId="5" type="noConversion"/>
  </si>
  <si>
    <t>144-2002 이사차량 11시 이후 입차허가</t>
    <phoneticPr fontId="5" type="noConversion"/>
  </si>
  <si>
    <t xml:space="preserve">8초소 전달 </t>
    <phoneticPr fontId="5" type="noConversion"/>
  </si>
  <si>
    <t>10:18</t>
    <phoneticPr fontId="5" type="noConversion"/>
  </si>
  <si>
    <t>140-2203</t>
    <phoneticPr fontId="5" type="noConversion"/>
  </si>
  <si>
    <t>종량제봉투</t>
    <phoneticPr fontId="5" type="noConversion"/>
  </si>
  <si>
    <t>10:31</t>
    <phoneticPr fontId="5" type="noConversion"/>
  </si>
  <si>
    <t>143-1F</t>
    <phoneticPr fontId="5" type="noConversion"/>
  </si>
  <si>
    <t>카드X</t>
    <phoneticPr fontId="5" type="noConversion"/>
  </si>
  <si>
    <t>10:50</t>
    <phoneticPr fontId="5" type="noConversion"/>
  </si>
  <si>
    <t>경찰승합차 1게이트 입차</t>
    <phoneticPr fontId="5" type="noConversion"/>
  </si>
  <si>
    <t>10:55</t>
    <phoneticPr fontId="5" type="noConversion"/>
  </si>
  <si>
    <t>CCTV 확인결과 -&gt; 115-302 방문차량으로 확인 -&gt; 지원센타 수정요청</t>
    <phoneticPr fontId="5" type="noConversion"/>
  </si>
  <si>
    <t>B조로부터 인수인계 받은 모르는 차량(외교001-637) 세대 입차 건</t>
    <phoneticPr fontId="5" type="noConversion"/>
  </si>
  <si>
    <t>B조로부터 인수인계 받은 자이안센터 승강기 전자음 FMLG A/S 접수예정 건</t>
    <phoneticPr fontId="5" type="noConversion"/>
  </si>
  <si>
    <t>차주와 통화 결과 친구로 확인 -&gt; 민원인 내용전달</t>
    <phoneticPr fontId="5" type="noConversion"/>
  </si>
  <si>
    <t>차주(010-9696-1078)와 통화 결과 -&gt; 前 입주민 -&gt; 추후 민원세대 호수로 방문 않하겠다고 함 -&gt; 민원인에게 내용전달</t>
    <phoneticPr fontId="5" type="noConversion"/>
  </si>
  <si>
    <t>지원센터</t>
    <phoneticPr fontId="5" type="noConversion"/>
  </si>
  <si>
    <t>서초경찰서 교통조사4팀에서 공문 지참하여 4/27 149조8584차량 충돌(스크레치) 사고 CCTV 영상 열람 및 반출 협조요청(서용호 조사관)</t>
    <phoneticPr fontId="5" type="noConversion"/>
  </si>
  <si>
    <t>CCTV 영상 검색 및 관련 사진 반출함(차량 앞쪽 입출차 장면 없음)</t>
    <phoneticPr fontId="5" type="noConversion"/>
  </si>
  <si>
    <t>경기도 분당구 정자동에서 구입한 종량제봉투 사용가능 여부 민원(민원인: 010-5012-1465)</t>
    <phoneticPr fontId="5" type="noConversion"/>
  </si>
  <si>
    <t>서초구 청소행정과(02-2155-6720) 문의 결과 이사하시는 분들의 편의를 위해 소량은 사용가능, 10장 이상일 경우 구입처에서 환불 요망 -&gt; 민원인 내용전달</t>
    <phoneticPr fontId="5" type="noConversion"/>
  </si>
  <si>
    <t>FMLG A/S 접수 -&gt; 승강기 점검 -&gt; 전자음 소음 줄임. 기계실없는 구조로 전자음 발생 불가피함(각 동 세대 승강기는 기계실있는 구조로 전자음 없음). 추후 민원발생시 필터교체로 전자음 완하할 예정</t>
    <phoneticPr fontId="5" type="noConversion"/>
  </si>
  <si>
    <t>12:26</t>
    <phoneticPr fontId="5" type="noConversion"/>
  </si>
  <si>
    <t>139-1402</t>
    <phoneticPr fontId="5" type="noConversion"/>
  </si>
  <si>
    <t>IP 연락 -&gt; 기기 오작동 -&gt; 10초소 이한우 대원 출동 -&gt; 홈넷 비상벨 정지 도와드림</t>
    <phoneticPr fontId="5" type="noConversion"/>
  </si>
  <si>
    <t>12:56</t>
    <phoneticPr fontId="5" type="noConversion"/>
  </si>
  <si>
    <t>129-2호기</t>
    <phoneticPr fontId="5" type="noConversion"/>
  </si>
  <si>
    <t>1층에서 잠시 문이 안닫히는 현상 발생</t>
    <phoneticPr fontId="5" type="noConversion"/>
  </si>
  <si>
    <t>13:16</t>
    <phoneticPr fontId="5" type="noConversion"/>
  </si>
  <si>
    <t>차량입차보고</t>
    <phoneticPr fontId="5" type="noConversion"/>
  </si>
  <si>
    <t>8초소</t>
    <phoneticPr fontId="5" type="noConversion"/>
  </si>
  <si>
    <t>13:22</t>
    <phoneticPr fontId="5" type="noConversion"/>
  </si>
  <si>
    <t>138-1602</t>
    <phoneticPr fontId="5" type="noConversion"/>
  </si>
  <si>
    <t>공사소음</t>
    <phoneticPr fontId="5" type="noConversion"/>
  </si>
  <si>
    <t>에어컨 설치 공사로 인한 소음민원</t>
    <phoneticPr fontId="5" type="noConversion"/>
  </si>
  <si>
    <t>초소대원 출동하여 공사중지 및 지원센터에 신고 후 공사 토록 안내함</t>
    <phoneticPr fontId="5" type="noConversion"/>
  </si>
  <si>
    <t>지원센터에 내용전달 -&gt; 지상입차 불가, 지하 주차장으로 출입토록 안내 요청(지원팀장) -&gt; 차주에게 내용전달 -&gt; 13:25 이번에만 지상 입차 허용 요청(지원팀장) -&gt; 8초소 내용전달</t>
    <phoneticPr fontId="5" type="noConversion"/>
  </si>
  <si>
    <t>92도0872(기부수거차량) 지상 입차 요청</t>
    <phoneticPr fontId="5" type="noConversion"/>
  </si>
  <si>
    <t>13:43</t>
    <phoneticPr fontId="5" type="noConversion"/>
  </si>
  <si>
    <t>14:09</t>
    <phoneticPr fontId="5" type="noConversion"/>
  </si>
  <si>
    <t>122-803</t>
    <phoneticPr fontId="5" type="noConversion"/>
  </si>
  <si>
    <t>121-B2</t>
    <phoneticPr fontId="5" type="noConversion"/>
  </si>
  <si>
    <t>이동주차</t>
    <phoneticPr fontId="5" type="noConversion"/>
  </si>
  <si>
    <t>폐기물적치</t>
    <phoneticPr fontId="5" type="noConversion"/>
  </si>
  <si>
    <t>B1에 122-803 공사세대 공사 폐기물 적치되어 있다는 민원</t>
    <phoneticPr fontId="5" type="noConversion"/>
  </si>
  <si>
    <t>인테리어 업체(010-8464-5713)와 통화 -&gt; 오늘(5/2) 저녁에 치울 예정이라고 함</t>
    <phoneticPr fontId="5" type="noConversion"/>
  </si>
  <si>
    <t>08:15</t>
    <phoneticPr fontId="5" type="noConversion"/>
  </si>
  <si>
    <t>토끼굴</t>
    <phoneticPr fontId="5" type="noConversion"/>
  </si>
  <si>
    <t>토끼굴 표지판에 부착된 안내문 파손(7초소 우창래 대원 보고)</t>
    <phoneticPr fontId="5" type="noConversion"/>
  </si>
  <si>
    <t>안내문파손</t>
    <phoneticPr fontId="5" type="noConversion"/>
  </si>
  <si>
    <t>홈넷</t>
    <phoneticPr fontId="5" type="noConversion"/>
  </si>
  <si>
    <t>15:30</t>
    <phoneticPr fontId="5" type="noConversion"/>
  </si>
  <si>
    <t>상황실 확인</t>
    <phoneticPr fontId="5" type="noConversion"/>
  </si>
  <si>
    <t>트레일러 차량이 차량통행에 방해된다는 민원(지원센터 경리주임)</t>
    <phoneticPr fontId="5" type="noConversion"/>
  </si>
  <si>
    <t>5초소 김덕근 대원 출동 -&gt; 85도0714 빨간색 트레일러 차량으로 확인 -&gt; 차량이 넓어 주차선 밖으로 1미터 안되게 나와 있지만, 차량통행에 크게 방해되지 않음 -&gt; 지원센터 내용전달</t>
    <phoneticPr fontId="5" type="noConversion"/>
  </si>
  <si>
    <t>FMLG A/S 접수 -&gt; 점검 후 정상작동</t>
    <phoneticPr fontId="5" type="noConversion"/>
  </si>
  <si>
    <t>112순찰차 1게이트 입차</t>
    <phoneticPr fontId="5" type="noConversion"/>
  </si>
  <si>
    <r>
      <t xml:space="preserve">Ⓑ외부차량 오인 입차-확인 요함(차량번호 : 외교00-1637) -&gt; 확인결과 상가 방문 차량으로 확인되어 명일 생활지원센터에 문의 하기로 함 -&gt; </t>
    </r>
    <r>
      <rPr>
        <sz val="10"/>
        <color rgb="FF0000FF"/>
        <rFont val="맑은 고딕"/>
        <family val="3"/>
        <charset val="129"/>
        <scheme val="minor"/>
      </rPr>
      <t>A. 지원센터 수정요청</t>
    </r>
    <r>
      <rPr>
        <sz val="10"/>
        <rFont val="맑은 고딕"/>
        <family val="3"/>
        <charset val="129"/>
        <scheme val="minor"/>
      </rPr>
      <t xml:space="preserve">
Ⓑ명일 07:30경 수목 반입차량 입차 건 및 이후 한달간 공사차량 입차 건 -&gt; 관련 초소에 연락하여 인지토록 함
Ⓑ143동 1층 출입카드 인식 안됨 -&gt; 안내문 부착 및 개방, ERP등록-&gt;정상 작동
Ⓑ외부차량 오인 입차-확인 요함(차량번호 : 67어 3264) -&gt; 확인결과 102-2902 방문차량으로 확인되어 명일 생활지원센터에 정정요청</t>
    </r>
    <r>
      <rPr>
        <sz val="10"/>
        <color rgb="FF0000FF"/>
        <rFont val="맑은 고딕"/>
        <family val="3"/>
        <charset val="129"/>
        <scheme val="minor"/>
      </rPr>
      <t xml:space="preserve"> -&gt; A. 지원센터 수정요청</t>
    </r>
    <r>
      <rPr>
        <sz val="10"/>
        <rFont val="맑은 고딕"/>
        <family val="3"/>
        <charset val="129"/>
        <scheme val="minor"/>
      </rPr>
      <t xml:space="preserve">
Ⓑ134동 16층과 17층 사이 비상계단에서 상습 흡연, 금연스티커 부착 요청 -&gt; 명일 생활지원센터에 보고 후 부착 예정 -&gt; </t>
    </r>
    <r>
      <rPr>
        <sz val="10"/>
        <color rgb="FF0000FF"/>
        <rFont val="맑은 고딕"/>
        <family val="3"/>
        <charset val="129"/>
        <scheme val="minor"/>
      </rPr>
      <t>A. 지원센터 인수인계 완료</t>
    </r>
    <r>
      <rPr>
        <sz val="10"/>
        <rFont val="맑은 고딕"/>
        <family val="3"/>
        <charset val="129"/>
        <scheme val="minor"/>
      </rPr>
      <t xml:space="preserve">
Ⓑ자이안센타 E/V에서 삐~~ 신호음 지속 -&gt; 주간에 AS 접수 예정 </t>
    </r>
    <r>
      <rPr>
        <sz val="10"/>
        <color rgb="FF0000FF"/>
        <rFont val="맑은 고딕"/>
        <family val="3"/>
        <charset val="129"/>
        <scheme val="minor"/>
      </rPr>
      <t>-&gt; A. FMLG A/S 접수 및 점검 완료</t>
    </r>
    <phoneticPr fontId="5" type="noConversion"/>
  </si>
  <si>
    <t>16:00</t>
    <phoneticPr fontId="5" type="noConversion"/>
  </si>
  <si>
    <t>8초소</t>
    <phoneticPr fontId="5" type="noConversion"/>
  </si>
  <si>
    <t>순찰차</t>
    <phoneticPr fontId="5" type="noConversion"/>
  </si>
  <si>
    <t>112순찰차 상가조사 목적으로 8초소 입차</t>
    <phoneticPr fontId="5" type="noConversion"/>
  </si>
  <si>
    <t>지원센터에 관련내용 전달 -&gt; 안내문 제작완료 -&gt; B조 인수인계 예정</t>
    <phoneticPr fontId="5" type="noConversion"/>
  </si>
  <si>
    <t>월</t>
    <phoneticPr fontId="5" type="noConversion"/>
  </si>
  <si>
    <t>야2</t>
    <phoneticPr fontId="5" type="noConversion"/>
  </si>
  <si>
    <t>A. 5월 1일  하복착용 및 NoTie 로 복장통일 및 모자탈모 요망(센터장, A조팀장 협의결정)
A. 92도0872(기부수거차량) 지상입차 불가, 지하 주차장으로 출입토록 안내 요청(지원팀장)
A. B조 4월 출근 현황표 작성요망.</t>
    <phoneticPr fontId="5" type="noConversion"/>
  </si>
  <si>
    <t>117-2702</t>
    <phoneticPr fontId="5" type="noConversion"/>
  </si>
  <si>
    <t>방범 금고 / 해제</t>
    <phoneticPr fontId="5" type="noConversion"/>
  </si>
  <si>
    <t>IP 통화. 기기 오작동</t>
    <phoneticPr fontId="5" type="noConversion"/>
  </si>
  <si>
    <t>18:46</t>
    <phoneticPr fontId="5" type="noConversion"/>
  </si>
  <si>
    <t>19:24</t>
    <phoneticPr fontId="5" type="noConversion"/>
  </si>
  <si>
    <t>접촉사고</t>
    <phoneticPr fontId="5" type="noConversion"/>
  </si>
  <si>
    <t>이주내</t>
    <phoneticPr fontId="5" type="noConversion"/>
  </si>
  <si>
    <t>128-403호 입주민(010-6284-0449)이 B2에서 주차중인 1893벤츠 차량에 스크래치를 냈다며 8초소로 와서 자진 신고함</t>
    <phoneticPr fontId="5" type="noConversion"/>
  </si>
  <si>
    <t>조회결과 128-1501호 입주민 차량으로 피해 차주에게 내용전달후 가해 입주민과 만나서 합의 하기로 함</t>
    <phoneticPr fontId="5" type="noConversion"/>
  </si>
  <si>
    <t>19:27</t>
    <phoneticPr fontId="5" type="noConversion"/>
  </si>
  <si>
    <t>110-2002</t>
    <phoneticPr fontId="5" type="noConversion"/>
  </si>
  <si>
    <t>분실물</t>
    <phoneticPr fontId="5" type="noConversion"/>
  </si>
  <si>
    <t>4/29일 자전거 신고건으로 CCTV 조회 요청했는데, 오늘 아침 자전거 보관소에 자전거가 있다며 누가 갔다 놓았는지 확인해 달라는 재요청</t>
    <phoneticPr fontId="5" type="noConversion"/>
  </si>
  <si>
    <t>CCTV 조회 요청서 재작성 요청에 작성거부 하여 사건 종료 안내</t>
    <phoneticPr fontId="5" type="noConversion"/>
  </si>
  <si>
    <t>20:58</t>
    <phoneticPr fontId="5" type="noConversion"/>
  </si>
  <si>
    <t>140-701</t>
    <phoneticPr fontId="5" type="noConversion"/>
  </si>
  <si>
    <t>민원업무</t>
    <phoneticPr fontId="5" type="noConversion"/>
  </si>
  <si>
    <t>관계없는 차량(14두2066)이 입차건으로 문의</t>
    <phoneticPr fontId="5" type="noConversion"/>
  </si>
  <si>
    <t>배송차량으로 확인</t>
    <phoneticPr fontId="5" type="noConversion"/>
  </si>
  <si>
    <t>류정희</t>
    <phoneticPr fontId="5" type="noConversion"/>
  </si>
  <si>
    <t>22:16</t>
    <phoneticPr fontId="5" type="noConversion"/>
  </si>
  <si>
    <t>22:23</t>
    <phoneticPr fontId="5" type="noConversion"/>
  </si>
  <si>
    <t>144-1402</t>
    <phoneticPr fontId="5" type="noConversion"/>
  </si>
  <si>
    <t>108-602</t>
    <phoneticPr fontId="5" type="noConversion"/>
  </si>
  <si>
    <t>위층이 쿵쿵 거린다는 민원</t>
    <phoneticPr fontId="5" type="noConversion"/>
  </si>
  <si>
    <t>분쟁세대로 702호는 방문시 법적대응 예고한 세대</t>
    <phoneticPr fontId="5" type="noConversion"/>
  </si>
  <si>
    <t>22:37</t>
    <phoneticPr fontId="5" type="noConversion"/>
  </si>
  <si>
    <t>122동</t>
    <phoneticPr fontId="5" type="noConversion"/>
  </si>
  <si>
    <t>시설물</t>
    <phoneticPr fontId="5" type="noConversion"/>
  </si>
  <si>
    <t>B1이 카드 및 호출이 안된다는 민원</t>
    <phoneticPr fontId="5" type="noConversion"/>
  </si>
  <si>
    <t>초소대원 출동-&gt;키패드 불량 확인-&gt;ERP 접수함</t>
    <phoneticPr fontId="5" type="noConversion"/>
  </si>
  <si>
    <t>16:48</t>
    <phoneticPr fontId="5" type="noConversion"/>
  </si>
  <si>
    <t>IP</t>
    <phoneticPr fontId="5" type="noConversion"/>
  </si>
  <si>
    <t>정상작동 한다는 연락</t>
    <phoneticPr fontId="5" type="noConversion"/>
  </si>
  <si>
    <t>각조 인수인계</t>
    <phoneticPr fontId="5" type="noConversion"/>
  </si>
  <si>
    <t>23:51</t>
    <phoneticPr fontId="5" type="noConversion"/>
  </si>
  <si>
    <t xml:space="preserve">102동 </t>
    <phoneticPr fontId="5" type="noConversion"/>
  </si>
  <si>
    <t>소음</t>
    <phoneticPr fontId="5" type="noConversion"/>
  </si>
  <si>
    <t>풋살장에서 운동하며 시끄럽다는 민원</t>
    <phoneticPr fontId="5" type="noConversion"/>
  </si>
  <si>
    <t>초소대원 출동하여 해산 조치함</t>
    <phoneticPr fontId="5" type="noConversion"/>
  </si>
  <si>
    <t>23:58</t>
    <phoneticPr fontId="5" type="noConversion"/>
  </si>
  <si>
    <t>140-2702</t>
    <phoneticPr fontId="5" type="noConversion"/>
  </si>
  <si>
    <t>표기오류</t>
    <phoneticPr fontId="5" type="noConversion"/>
  </si>
  <si>
    <t>방문증에 140-2701호로 표기 되었다며 이웃집인데 오해 받을수 있어 수정 가능한지 문의</t>
    <phoneticPr fontId="5" type="noConversion"/>
  </si>
  <si>
    <t>01:05</t>
    <phoneticPr fontId="5" type="noConversion"/>
  </si>
  <si>
    <t>상황실</t>
    <phoneticPr fontId="5" type="noConversion"/>
  </si>
  <si>
    <t>기타</t>
    <phoneticPr fontId="5" type="noConversion"/>
  </si>
  <si>
    <t>사건 사고 보고서 참조</t>
    <phoneticPr fontId="5" type="noConversion"/>
  </si>
  <si>
    <t>새벽에 공동현관문에서 호출 후  문이 열리지 않는다는 이유로 상황실 방문하여 폭행을 저지른 사건 발생</t>
    <phoneticPr fontId="5" type="noConversion"/>
  </si>
  <si>
    <r>
      <t>Ⓑ8초소 IP 정상 작동중(16:40)
Ⓑ본사용 출근부 지문인식기-&gt;ABC 조 모두완료
Ⓑ아신차량 입차하여 출동확인-&gt;높이는 2.8M, 출입한지 10년째, 기존에 천정안내판이 2.7M 였는데 높이를 올려서 입차가능하게 되었다고 함
Ⓑ B조 지문 인식기 작성 완료
Ⓑ122-B1 공동현관문 키패드 불량
Ⓑ140-2702-&gt;140-2701로 방문증 표기오류-&gt;</t>
    </r>
    <r>
      <rPr>
        <sz val="10"/>
        <color rgb="FFFF0000"/>
        <rFont val="맑은 고딕"/>
        <family val="3"/>
        <charset val="129"/>
        <scheme val="minor"/>
      </rPr>
      <t>수정요청</t>
    </r>
    <phoneticPr fontId="5" type="noConversion"/>
  </si>
  <si>
    <t>화</t>
    <phoneticPr fontId="5" type="noConversion"/>
  </si>
  <si>
    <t>주간1</t>
    <phoneticPr fontId="5" type="noConversion"/>
  </si>
  <si>
    <t>135-1804</t>
    <phoneticPr fontId="5" type="noConversion"/>
  </si>
  <si>
    <t>07:08</t>
    <phoneticPr fontId="5" type="noConversion"/>
  </si>
  <si>
    <t>관제업무</t>
    <phoneticPr fontId="5" type="noConversion"/>
  </si>
  <si>
    <t>욕실비상(구급)</t>
    <phoneticPr fontId="5" type="noConversion"/>
  </si>
  <si>
    <t>상황실 출동 -&gt; 입주민실수로 확인 -&gt; 비상해제완료</t>
    <phoneticPr fontId="5" type="noConversion"/>
  </si>
  <si>
    <t>08:47</t>
    <phoneticPr fontId="5" type="noConversion"/>
  </si>
  <si>
    <t>민원업무</t>
    <phoneticPr fontId="5" type="noConversion"/>
  </si>
  <si>
    <t>공동현관문</t>
    <phoneticPr fontId="5" type="noConversion"/>
  </si>
  <si>
    <t>103-1302</t>
    <phoneticPr fontId="5" type="noConversion"/>
  </si>
  <si>
    <t>08:55</t>
    <phoneticPr fontId="5" type="noConversion"/>
  </si>
  <si>
    <t>윤현석</t>
    <phoneticPr fontId="5" type="noConversion"/>
  </si>
  <si>
    <t>83누7826 모르는차량으로 확인요청함 010-4184-3508</t>
    <phoneticPr fontId="5" type="noConversion"/>
  </si>
  <si>
    <t>127-803</t>
    <phoneticPr fontId="5" type="noConversion"/>
  </si>
  <si>
    <t>127동 1층 공동현관문 카드키 및 호출이 안된다고 함 
반드시 고쳐놓으라며 생활지원센터장에게 내용전달해달라고 함
010-8686-9681 (최회장)</t>
    <phoneticPr fontId="5" type="noConversion"/>
  </si>
  <si>
    <t>09:00</t>
    <phoneticPr fontId="5" type="noConversion"/>
  </si>
  <si>
    <t>CCTV</t>
    <phoneticPr fontId="5" type="noConversion"/>
  </si>
  <si>
    <t>자전거 분실로 인한 CCTV 확인요청</t>
    <phoneticPr fontId="5" type="noConversion"/>
  </si>
  <si>
    <t>114-1701</t>
    <phoneticPr fontId="5" type="noConversion"/>
  </si>
  <si>
    <t>09:52</t>
    <phoneticPr fontId="5" type="noConversion"/>
  </si>
  <si>
    <t>안내방송</t>
    <phoneticPr fontId="5" type="noConversion"/>
  </si>
  <si>
    <t>흡연으로 인한 방송요청</t>
    <phoneticPr fontId="5" type="noConversion"/>
  </si>
  <si>
    <t>103동 안내방송 실시 &amp; 이윤정 경리주임 공고문 요청전달완료</t>
    <phoneticPr fontId="5" type="noConversion"/>
  </si>
  <si>
    <t>주간에 지원센타로 내용전달 하겠다고 안내함 -&gt; 생활지원센터 인수인계완료</t>
    <phoneticPr fontId="5" type="noConversion"/>
  </si>
  <si>
    <t>내용전달완료 -&gt; 상황종료</t>
    <phoneticPr fontId="5" type="noConversion"/>
  </si>
  <si>
    <t>010-8940-4903 방문 -&gt; 103-1301 방문차량 생활지원센터 수정요청 -&gt; 민원인 피드백 전달완료</t>
    <phoneticPr fontId="5" type="noConversion"/>
  </si>
  <si>
    <t>재활용 분리수거의 날 조정 안내방송</t>
    <phoneticPr fontId="5" type="noConversion"/>
  </si>
  <si>
    <t>11:00</t>
    <phoneticPr fontId="5" type="noConversion"/>
  </si>
  <si>
    <t>전동</t>
    <phoneticPr fontId="5" type="noConversion"/>
  </si>
  <si>
    <t>생활업무</t>
    <phoneticPr fontId="5" type="noConversion"/>
  </si>
  <si>
    <t>전동 방송실시</t>
    <phoneticPr fontId="5" type="noConversion"/>
  </si>
  <si>
    <t>주차단속           19대   이동주차         3대,   경고장발부      16대</t>
    <phoneticPr fontId="5" type="noConversion"/>
  </si>
  <si>
    <t>111-1,2 EV</t>
    <phoneticPr fontId="5" type="noConversion"/>
  </si>
  <si>
    <t>손소독제 보충요청</t>
    <phoneticPr fontId="5" type="noConversion"/>
  </si>
  <si>
    <t>손소독제</t>
    <phoneticPr fontId="5" type="noConversion"/>
  </si>
  <si>
    <t>11:25</t>
    <phoneticPr fontId="5" type="noConversion"/>
  </si>
  <si>
    <t>생활지원센터</t>
    <phoneticPr fontId="5" type="noConversion"/>
  </si>
  <si>
    <t>천정소음발생으로 확인요청</t>
    <phoneticPr fontId="5" type="noConversion"/>
  </si>
  <si>
    <t>1601 시스템에어컨공사로 30분이내로 끝난다고 함 -&gt; 피드백완료</t>
    <phoneticPr fontId="5" type="noConversion"/>
  </si>
  <si>
    <t>11:43</t>
    <phoneticPr fontId="5" type="noConversion"/>
  </si>
  <si>
    <t>층간소음</t>
    <phoneticPr fontId="5" type="noConversion"/>
  </si>
  <si>
    <t>적치물확인</t>
    <phoneticPr fontId="5" type="noConversion"/>
  </si>
  <si>
    <t>133-2501 민원 2502호 방향 복도 적치물 확인요청</t>
    <phoneticPr fontId="5" type="noConversion"/>
  </si>
  <si>
    <t>7초소 정팔남 대원 출동 -&gt; 2502 자전거 발견 -&gt; 생활지원센터 내용전달완료</t>
    <phoneticPr fontId="5" type="noConversion"/>
  </si>
  <si>
    <t>11:52</t>
    <phoneticPr fontId="5" type="noConversion"/>
  </si>
  <si>
    <t>토끼굴</t>
    <phoneticPr fontId="5" type="noConversion"/>
  </si>
  <si>
    <t>안내문제거</t>
    <phoneticPr fontId="5" type="noConversion"/>
  </si>
  <si>
    <t>반려견관련 안내문 제거요청</t>
    <phoneticPr fontId="5" type="noConversion"/>
  </si>
  <si>
    <t>106-1701, 1801</t>
    <phoneticPr fontId="5" type="noConversion"/>
  </si>
  <si>
    <t>13:00</t>
    <phoneticPr fontId="5" type="noConversion"/>
  </si>
  <si>
    <t>12:00</t>
    <phoneticPr fontId="5" type="noConversion"/>
  </si>
  <si>
    <t>관제업무</t>
    <phoneticPr fontId="5" type="noConversion"/>
  </si>
  <si>
    <t>순찰보고</t>
    <phoneticPr fontId="5" type="noConversion"/>
  </si>
  <si>
    <t>긴급차량</t>
    <phoneticPr fontId="5" type="noConversion"/>
  </si>
  <si>
    <t>116-2202</t>
    <phoneticPr fontId="5" type="noConversion"/>
  </si>
  <si>
    <t>세대현관문</t>
    <phoneticPr fontId="5" type="noConversion"/>
  </si>
  <si>
    <t>12:30</t>
    <phoneticPr fontId="5" type="noConversion"/>
  </si>
  <si>
    <t xml:space="preserve">쪽문이 안 열림 / 010-8905-5938 </t>
    <phoneticPr fontId="5" type="noConversion"/>
  </si>
  <si>
    <t>기전실연락--&gt;입주민께 피드백함</t>
    <phoneticPr fontId="5" type="noConversion"/>
  </si>
  <si>
    <t>12:40</t>
    <phoneticPr fontId="5" type="noConversion"/>
  </si>
  <si>
    <t>9초소</t>
    <phoneticPr fontId="5" type="noConversion"/>
  </si>
  <si>
    <t>치매노인 홍금자분 세대호수 기억을 못함 / 자녀 이용근은 기억함</t>
    <phoneticPr fontId="5" type="noConversion"/>
  </si>
  <si>
    <t>124동</t>
    <phoneticPr fontId="5" type="noConversion"/>
  </si>
  <si>
    <t>124동 112신고 받고 순찰차 1GATE로 입차</t>
    <phoneticPr fontId="5" type="noConversion"/>
  </si>
  <si>
    <t>124-4F 개인정보보호로 알려주지 않음</t>
    <phoneticPr fontId="5" type="noConversion"/>
  </si>
  <si>
    <t>122-B1</t>
    <phoneticPr fontId="5" type="noConversion"/>
  </si>
  <si>
    <t xml:space="preserve">작동안됨 </t>
    <phoneticPr fontId="5" type="noConversion"/>
  </si>
  <si>
    <t>12:52</t>
    <phoneticPr fontId="5" type="noConversion"/>
  </si>
  <si>
    <t>121동</t>
    <phoneticPr fontId="5" type="noConversion"/>
  </si>
  <si>
    <t>온수 공급 중단 안내방송</t>
    <phoneticPr fontId="5" type="noConversion"/>
  </si>
  <si>
    <t>7초소 정팔남 대원 전층 점검요청 및 B1 작은문 방향 전원납땜 떨어져 나감 erp등록완료</t>
    <phoneticPr fontId="5" type="noConversion"/>
  </si>
  <si>
    <t>121동 방송실시</t>
    <phoneticPr fontId="5" type="noConversion"/>
  </si>
  <si>
    <t>119동</t>
    <phoneticPr fontId="5" type="noConversion"/>
  </si>
  <si>
    <t>13:30</t>
    <phoneticPr fontId="5" type="noConversion"/>
  </si>
  <si>
    <t>119동 옥상출입</t>
    <phoneticPr fontId="5" type="noConversion"/>
  </si>
  <si>
    <t>SKT 중계기 점검 기전팀장 전달받음</t>
    <phoneticPr fontId="5" type="noConversion"/>
  </si>
  <si>
    <t>옥상문</t>
    <phoneticPr fontId="5" type="noConversion"/>
  </si>
  <si>
    <t>6초소 조삼환 대원 내용전달완료</t>
    <phoneticPr fontId="5" type="noConversion"/>
  </si>
  <si>
    <t>112-602</t>
    <phoneticPr fontId="5" type="noConversion"/>
  </si>
  <si>
    <t>신문수거</t>
    <phoneticPr fontId="5" type="noConversion"/>
  </si>
  <si>
    <t>13:38</t>
    <phoneticPr fontId="5" type="noConversion"/>
  </si>
  <si>
    <t>2초소 내용전달완료</t>
    <phoneticPr fontId="5" type="noConversion"/>
  </si>
  <si>
    <t>5/5, 5/6 신문수거 보관요청</t>
    <phoneticPr fontId="5" type="noConversion"/>
  </si>
  <si>
    <t>주차단속           7대   이동주차         1 대,   경고장발부     6 대</t>
    <phoneticPr fontId="5" type="noConversion"/>
  </si>
  <si>
    <t>010-6334-6870 택배 1호기 잡고 있는 업체 제재해달라는 민원</t>
    <phoneticPr fontId="5" type="noConversion"/>
  </si>
  <si>
    <t>14:00</t>
    <phoneticPr fontId="5" type="noConversion"/>
  </si>
  <si>
    <t>140-1 EV</t>
    <phoneticPr fontId="5" type="noConversion"/>
  </si>
  <si>
    <t>EV사용제재</t>
    <phoneticPr fontId="5" type="noConversion"/>
  </si>
  <si>
    <t>120-702 유아전동카 치워달라는 민원 서무주임 금잔디 요청건</t>
    <phoneticPr fontId="5" type="noConversion"/>
  </si>
  <si>
    <t>010-7158-8211 성인남자3명 여자 2명 남자1명 끌고간다는 민원</t>
    <phoneticPr fontId="5" type="noConversion"/>
  </si>
  <si>
    <t>상황실 대원 출동 -&gt; 수색결과 없음 -&gt; CCTV조회결과 가정사로 추정</t>
    <phoneticPr fontId="5" type="noConversion"/>
  </si>
  <si>
    <t>14:30</t>
    <phoneticPr fontId="5" type="noConversion"/>
  </si>
  <si>
    <t>14:34</t>
    <phoneticPr fontId="5" type="noConversion"/>
  </si>
  <si>
    <t>홈플러스 앞</t>
    <phoneticPr fontId="5" type="noConversion"/>
  </si>
  <si>
    <t>확인요청</t>
    <phoneticPr fontId="5" type="noConversion"/>
  </si>
  <si>
    <t>세대키 안열림 -&gt; 이윤정 경리주임 내용전달완료 -&gt; 리셋 후 정상 
-&gt; 생활지원센터 피드백완료</t>
    <phoneticPr fontId="5" type="noConversion"/>
  </si>
  <si>
    <t>5초소 김익기 대원 출동 -&gt; 세대부재중 -&gt; 전동휠체어 및 자전거다수 서무주임 금잔디 내용전달완료 120동 702호 앞</t>
    <phoneticPr fontId="5" type="noConversion"/>
  </si>
  <si>
    <t>15:20</t>
    <phoneticPr fontId="5" type="noConversion"/>
  </si>
  <si>
    <t>122동</t>
    <phoneticPr fontId="5" type="noConversion"/>
  </si>
  <si>
    <t>erp등록완료</t>
    <phoneticPr fontId="5" type="noConversion"/>
  </si>
  <si>
    <t>15:24</t>
    <phoneticPr fontId="5" type="noConversion"/>
  </si>
  <si>
    <t>124-1903</t>
    <phoneticPr fontId="5" type="noConversion"/>
  </si>
  <si>
    <t>124동 B2 조수석 앞범퍼 스크래치 58나4449 / 010-8233-3899</t>
    <phoneticPr fontId="5" type="noConversion"/>
  </si>
  <si>
    <t>자이안센터</t>
    <phoneticPr fontId="5" type="noConversion"/>
  </si>
  <si>
    <t>보충완료</t>
    <phoneticPr fontId="5" type="noConversion"/>
  </si>
  <si>
    <t>15:44</t>
    <phoneticPr fontId="5" type="noConversion"/>
  </si>
  <si>
    <t>주차단속           6대   이동주차         2대,   경고장발부     4대</t>
    <phoneticPr fontId="5" type="noConversion"/>
  </si>
  <si>
    <t>16:08</t>
    <phoneticPr fontId="5" type="noConversion"/>
  </si>
  <si>
    <t>습득시 연락드린다고 안내함</t>
    <phoneticPr fontId="5" type="noConversion"/>
  </si>
  <si>
    <t>외부인</t>
    <phoneticPr fontId="5" type="noConversion"/>
  </si>
  <si>
    <t>분실물</t>
    <phoneticPr fontId="5" type="noConversion"/>
  </si>
  <si>
    <t>수제지갑 갈색 010-9264-7194 분실물  4월 30일 토요일 분실함</t>
    <phoneticPr fontId="5" type="noConversion"/>
  </si>
  <si>
    <t>손소독제 펌프고장 , 보충요청</t>
    <phoneticPr fontId="5" type="noConversion"/>
  </si>
  <si>
    <t>122-1,2 EV</t>
    <phoneticPr fontId="5" type="noConversion"/>
  </si>
  <si>
    <t>122-B2 기둥 H31 옆 CAR STOPER 파손</t>
    <phoneticPr fontId="5" type="noConversion"/>
  </si>
  <si>
    <t>CJ택배로 확인 경고조치함, 통합택배 2호기 경고조치, 
통합택배 책임자 주의조치함</t>
    <phoneticPr fontId="5" type="noConversion"/>
  </si>
  <si>
    <t>자녀 이시철010-7726-3450님께 연락 / 9초소대원 치매노인 세대모셔다 드림</t>
    <phoneticPr fontId="5" type="noConversion"/>
  </si>
  <si>
    <t>7초소 정팔남 대원 출동 -&gt; 4장 수거완료</t>
    <phoneticPr fontId="5" type="noConversion"/>
  </si>
  <si>
    <r>
      <t>B. 본사용 출근부 지문인식기-&gt;ABC 조 모두완료
B. 아신차량 입차하여 출동확인-&gt;높이는 2.8M, 출입한지 10년째, 기존에 천정안내판이 2.7M 였는데 높이를 올려서 입차가능하게 되었다고 함
B.  B조 지문 인식기 작성 완료
B. 122-B1 공동현관문 키패드 불량 -&gt; 안내문 부착함
B. 140-2702-&gt;140-2701로 방문증 표기오류-&gt;</t>
    </r>
    <r>
      <rPr>
        <sz val="10"/>
        <color rgb="FFFF0000"/>
        <rFont val="맑은 고딕"/>
        <family val="3"/>
        <charset val="129"/>
        <scheme val="minor"/>
      </rPr>
      <t>수정요청--&gt; C. 수정완료</t>
    </r>
    <phoneticPr fontId="5" type="noConversion"/>
  </si>
  <si>
    <r>
      <t xml:space="preserve">C. 출근기록부 ABC조 경리과장 제출완료
C. 122-B1, B2 리셋 후 정상작동 -&gt; 122-B1 도로방향 안내문부착 erp등록완료
C. 116-B1 전선노출부분 -&gt; 기전실 수리완료
C. </t>
    </r>
    <r>
      <rPr>
        <b/>
        <sz val="10"/>
        <rFont val="맑은 고딕"/>
        <family val="3"/>
        <charset val="129"/>
        <scheme val="minor"/>
      </rPr>
      <t>9초소 134-12,34라인 1F, B1, B2 로비폰 개방여부 순찰시 확인요청</t>
    </r>
    <r>
      <rPr>
        <sz val="10"/>
        <rFont val="맑은 고딕"/>
        <family val="3"/>
        <charset val="129"/>
        <scheme val="minor"/>
      </rPr>
      <t xml:space="preserve">
C. 예주산업 이사 상황실 방문
C. 1게이트 1번바 텐업테크 방문 주차차단기 올려놓으라고 함
C. 자전거거치대 흡연 No 115동 자전거거치대 위치 인쇄 코팅요청함 5초소</t>
    </r>
    <phoneticPr fontId="5" type="noConversion"/>
  </si>
  <si>
    <t>화</t>
    <phoneticPr fontId="5" type="noConversion"/>
  </si>
  <si>
    <t>야1</t>
    <phoneticPr fontId="5" type="noConversion"/>
  </si>
  <si>
    <t>16:33</t>
    <phoneticPr fontId="5" type="noConversion"/>
  </si>
  <si>
    <t>133-403</t>
    <phoneticPr fontId="5" type="noConversion"/>
  </si>
  <si>
    <t>비상_홈넷</t>
    <phoneticPr fontId="5" type="noConversion"/>
  </si>
  <si>
    <t>IP 연락 -&gt; 기기 오작동</t>
    <phoneticPr fontId="5" type="noConversion"/>
  </si>
  <si>
    <t>이종화</t>
    <phoneticPr fontId="5" type="noConversion"/>
  </si>
  <si>
    <t>완료A</t>
    <phoneticPr fontId="5" type="noConversion"/>
  </si>
  <si>
    <t>115-1502</t>
    <phoneticPr fontId="5" type="noConversion"/>
  </si>
  <si>
    <t>검은색 악어 장지갑 분실로 CCTV 열람 요청(민원인: 010-8681-8522)</t>
    <phoneticPr fontId="5" type="noConversion"/>
  </si>
  <si>
    <t>17:05</t>
    <phoneticPr fontId="5" type="noConversion"/>
  </si>
  <si>
    <t>17:03</t>
    <phoneticPr fontId="5" type="noConversion"/>
  </si>
  <si>
    <t>102-16F</t>
    <phoneticPr fontId="5" type="noConversion"/>
  </si>
  <si>
    <t>복도등</t>
    <phoneticPr fontId="5" type="noConversion"/>
  </si>
  <si>
    <t>ERP 등록 -&gt; 기전실 연락</t>
    <phoneticPr fontId="5" type="noConversion"/>
  </si>
  <si>
    <t>승강기 앞 복도등 고장</t>
    <phoneticPr fontId="5" type="noConversion"/>
  </si>
  <si>
    <t>18:31</t>
    <phoneticPr fontId="5" type="noConversion"/>
  </si>
  <si>
    <t>117-1602</t>
    <phoneticPr fontId="5" type="noConversion"/>
  </si>
  <si>
    <t>방범_금고</t>
    <phoneticPr fontId="5" type="noConversion"/>
  </si>
  <si>
    <t>기기 오작동(금고없는 세대)</t>
    <phoneticPr fontId="5" type="noConversion"/>
  </si>
  <si>
    <t>18:34</t>
    <phoneticPr fontId="5" type="noConversion"/>
  </si>
  <si>
    <t>2게이트</t>
    <phoneticPr fontId="5" type="noConversion"/>
  </si>
  <si>
    <t>기전실에 내용전달했다고 안내</t>
    <phoneticPr fontId="5" type="noConversion"/>
  </si>
  <si>
    <t>2게이트 1번바 수리 언제 되냐고 항의(YG)</t>
    <phoneticPr fontId="5" type="noConversion"/>
  </si>
  <si>
    <t>19:30</t>
    <phoneticPr fontId="5" type="noConversion"/>
  </si>
  <si>
    <t>단기 인테리어 공사 신고 안내</t>
    <phoneticPr fontId="5" type="noConversion"/>
  </si>
  <si>
    <t>자이안센터 지하1층 출입구 주변 도로에 주정차 금지 안내</t>
    <phoneticPr fontId="5" type="noConversion"/>
  </si>
  <si>
    <t>120,125,133동</t>
    <phoneticPr fontId="5" type="noConversion"/>
  </si>
  <si>
    <t>공용복도 물건 적치 금지 안내</t>
    <phoneticPr fontId="5" type="noConversion"/>
  </si>
  <si>
    <t>117동</t>
    <phoneticPr fontId="5" type="noConversion"/>
  </si>
  <si>
    <t>온수 공급 중단 안내</t>
    <phoneticPr fontId="5" type="noConversion"/>
  </si>
  <si>
    <t>19:00</t>
    <phoneticPr fontId="5" type="noConversion"/>
  </si>
  <si>
    <t>19:08</t>
    <phoneticPr fontId="5" type="noConversion"/>
  </si>
  <si>
    <t>118-B1</t>
    <phoneticPr fontId="5" type="noConversion"/>
  </si>
  <si>
    <t>5/1 118동 B1에서 흡연자 신고했었는데 그 흡연자 오토바이 번호(서울 강남 타7150) 조회하여 흡연제재 요청(민원인: 118-201, 010-4538-3834)</t>
    <phoneticPr fontId="5" type="noConversion"/>
  </si>
  <si>
    <t>등록된 번호 없다고 안내 -&gt; 118-B1 금연 안내문 부착 요청(오토바이 근처) -&gt; 지원센터 전달예정</t>
    <phoneticPr fontId="5" type="noConversion"/>
  </si>
  <si>
    <t>20:03</t>
    <phoneticPr fontId="5" type="noConversion"/>
  </si>
  <si>
    <t>134동</t>
    <phoneticPr fontId="5" type="noConversion"/>
  </si>
  <si>
    <t>21:40</t>
    <phoneticPr fontId="5" type="noConversion"/>
  </si>
  <si>
    <t>7초소</t>
    <phoneticPr fontId="5" type="noConversion"/>
  </si>
  <si>
    <t>거수자</t>
    <phoneticPr fontId="5" type="noConversion"/>
  </si>
  <si>
    <t>117-402</t>
    <phoneticPr fontId="5" type="noConversion"/>
  </si>
  <si>
    <t>21:52</t>
    <phoneticPr fontId="5" type="noConversion"/>
  </si>
  <si>
    <t>비상_금고</t>
    <phoneticPr fontId="5" type="noConversion"/>
  </si>
  <si>
    <t>22:21</t>
    <phoneticPr fontId="5" type="noConversion"/>
  </si>
  <si>
    <t>IP 연락 -&gt; 기기오작동</t>
    <phoneticPr fontId="5" type="noConversion"/>
  </si>
  <si>
    <t>22:31</t>
    <phoneticPr fontId="5" type="noConversion"/>
  </si>
  <si>
    <t>144-2101</t>
    <phoneticPr fontId="5" type="noConversion"/>
  </si>
  <si>
    <t>IP 연락(144-2201) -&gt; 자제요청</t>
    <phoneticPr fontId="5" type="noConversion"/>
  </si>
  <si>
    <t>120-2902</t>
    <phoneticPr fontId="5" type="noConversion"/>
  </si>
  <si>
    <t>기기 오작동</t>
    <phoneticPr fontId="5" type="noConversion"/>
  </si>
  <si>
    <t>134동 폐기물(가구류) 무단 투기 확인 건(9초소 허명 대원 요청)</t>
    <phoneticPr fontId="5" type="noConversion"/>
  </si>
  <si>
    <t>CCTV 확인결과 영선과에서 내놓은 것으로 확인 -&gt; 9초소 내용전달</t>
    <phoneticPr fontId="5" type="noConversion"/>
  </si>
  <si>
    <t>치매 할머님께서 댁이 112-202라고 하신다고 7초소에서 확인 요청</t>
    <phoneticPr fontId="5" type="noConversion"/>
  </si>
  <si>
    <t>위층에 애들이 쿵쿵 거린다는 민원</t>
    <phoneticPr fontId="5" type="noConversion"/>
  </si>
  <si>
    <t>112-202 IP 연락 -&gt; 그런분 안계시다고 함 -&gt; 112 신고 -&gt; 아드님 성함 박만수로 확인 결과 120-2502 로 확인 -&gt; 아드님(010-3355-7587)과 통화하여 어머님 7초소에서 보호중으로 안내해 드림 -&gt; 아드님 7초소 방문하여 어머님 모시고 귀가</t>
    <phoneticPr fontId="5" type="noConversion"/>
  </si>
  <si>
    <t>CCTV 열람결과 민원인에 내용전달(승강기 탑승시 손에 들고있지 않음) -&gt; 차 안에서 찾았다고 연락옴 -&gt; 상황종료</t>
    <phoneticPr fontId="5" type="noConversion"/>
  </si>
  <si>
    <t>A. 보안이사님 상황실 방문, 격려
A. 4월 출근 현황표(A,B,C조) 예주본사 제출완료
A. 자이안센터 2층 상황실 앞 복도 전등 두 개중 한 개만 점등 요망
A. 토끼굴 안내문 지원센터 전달
A. 122-B1 도로방향 공동현관문 로비폰 정상작동</t>
    <phoneticPr fontId="5" type="noConversion"/>
  </si>
  <si>
    <r>
      <t>B. 아신차량 입차하여 출동확인-&gt;높이는 2.8M, 출입한지 10년째, 기존에 천정안내판이 2.7M 였는데 높이를 올려서 입차가능하게 되었다고 함
B. 140-2702-&gt;140-2701로 방문증 표기오류-&gt;수정요청--&gt; C. 수정완료
C. 출근기록부 ABC조 경리과장 제출완료
C. 122-B1, B2 리셋 후 정상작동 -&gt; 122-B1 도로방향 안내문부착 erp등록완료
C. 9초소 134-12,34라인 1F, B1, B2 로비폰 개방여부 순찰시 확인요청
C. 예주산업 이사 상황실 방문
C. 1게이트 1번바 텐업테크 방문 주차차단기 올려놓으라고 함</t>
    </r>
    <r>
      <rPr>
        <sz val="10"/>
        <rFont val="맑은 고딕"/>
        <family val="3"/>
        <charset val="129"/>
        <scheme val="minor"/>
      </rPr>
      <t xml:space="preserve">
C. 자전거거치대 흡연 No 115동 자전거거치대 위치 인쇄 코팅요청함 5초소</t>
    </r>
    <phoneticPr fontId="5" type="noConversion"/>
  </si>
  <si>
    <t>07:20</t>
    <phoneticPr fontId="5" type="noConversion"/>
  </si>
  <si>
    <t>101-1,2 EV</t>
    <phoneticPr fontId="5" type="noConversion"/>
  </si>
  <si>
    <t>07:30</t>
    <phoneticPr fontId="5" type="noConversion"/>
  </si>
  <si>
    <t>102-1,2 EV</t>
    <phoneticPr fontId="5" type="noConversion"/>
  </si>
  <si>
    <t>07:40</t>
    <phoneticPr fontId="5" type="noConversion"/>
  </si>
  <si>
    <t>103-1,2 EV</t>
    <phoneticPr fontId="5" type="noConversion"/>
  </si>
  <si>
    <t>07:45</t>
    <phoneticPr fontId="5" type="noConversion"/>
  </si>
  <si>
    <t>104-1 EV</t>
    <phoneticPr fontId="5" type="noConversion"/>
  </si>
  <si>
    <t>117동 방송실시</t>
    <phoneticPr fontId="5" type="noConversion"/>
  </si>
  <si>
    <t>08:45</t>
    <phoneticPr fontId="5" type="noConversion"/>
  </si>
  <si>
    <t>주차관제서버</t>
    <phoneticPr fontId="5" type="noConversion"/>
  </si>
  <si>
    <t>서버점검</t>
    <phoneticPr fontId="5" type="noConversion"/>
  </si>
  <si>
    <t>주차관제서버 오류팝업 발생</t>
    <phoneticPr fontId="5" type="noConversion"/>
  </si>
  <si>
    <t>120-2303</t>
    <phoneticPr fontId="5" type="noConversion"/>
  </si>
  <si>
    <t>09:13</t>
    <phoneticPr fontId="5" type="noConversion"/>
  </si>
  <si>
    <t>환자이송차량 8초소 입차</t>
    <phoneticPr fontId="5" type="noConversion"/>
  </si>
  <si>
    <t>5초소 김익기 대원 출동 -&gt; 할머니 노안으로 인한 후송복귀</t>
    <phoneticPr fontId="5" type="noConversion"/>
  </si>
  <si>
    <t>주차단속       19대   이동주차      2대,   경고장발부       17대</t>
    <phoneticPr fontId="5" type="noConversion"/>
  </si>
  <si>
    <t>10:55</t>
    <phoneticPr fontId="5" type="noConversion"/>
  </si>
  <si>
    <t>1번바 기전실에서 수리 완료</t>
    <phoneticPr fontId="5" type="noConversion"/>
  </si>
  <si>
    <t>1초소 상황실보고</t>
    <phoneticPr fontId="5" type="noConversion"/>
  </si>
  <si>
    <t>117-1802</t>
    <phoneticPr fontId="5" type="noConversion"/>
  </si>
  <si>
    <t>11:23</t>
    <phoneticPr fontId="5" type="noConversion"/>
  </si>
  <si>
    <t>재활용품</t>
    <phoneticPr fontId="5" type="noConversion"/>
  </si>
  <si>
    <t>재활용품 분리수거 몇시까지 하는지 문의</t>
    <phoneticPr fontId="5" type="noConversion"/>
  </si>
  <si>
    <t>금일 12시까지 폐기안내함</t>
    <phoneticPr fontId="5" type="noConversion"/>
  </si>
  <si>
    <t>12:54</t>
    <phoneticPr fontId="5" type="noConversion"/>
  </si>
  <si>
    <t>원촌초중 사잇길 솜사탕장사꾼 퇴출조치요청</t>
    <phoneticPr fontId="5" type="noConversion"/>
  </si>
  <si>
    <t>입주민</t>
    <phoneticPr fontId="5" type="noConversion"/>
  </si>
  <si>
    <t>퇴출요청</t>
    <phoneticPr fontId="5" type="noConversion"/>
  </si>
  <si>
    <t>상황실 순찰대원 출동 -&gt; 퇴출조치함</t>
    <phoneticPr fontId="5" type="noConversion"/>
  </si>
  <si>
    <t>주차단속       12대   이동주차        대,   경고장발부       12대</t>
    <phoneticPr fontId="5" type="noConversion"/>
  </si>
  <si>
    <t>112-1,2 EV</t>
    <phoneticPr fontId="5" type="noConversion"/>
  </si>
  <si>
    <t>113-1,2 EV</t>
    <phoneticPr fontId="5" type="noConversion"/>
  </si>
  <si>
    <t>114-1,2 EV</t>
    <phoneticPr fontId="5" type="noConversion"/>
  </si>
  <si>
    <t>13:40</t>
    <phoneticPr fontId="5" type="noConversion"/>
  </si>
  <si>
    <t>13:50</t>
    <phoneticPr fontId="5" type="noConversion"/>
  </si>
  <si>
    <t>109동 파라솔</t>
    <phoneticPr fontId="5" type="noConversion"/>
  </si>
  <si>
    <t>15:27</t>
    <phoneticPr fontId="5" type="noConversion"/>
  </si>
  <si>
    <t>113-801</t>
    <phoneticPr fontId="5" type="noConversion"/>
  </si>
  <si>
    <t>택배분실건</t>
    <phoneticPr fontId="5" type="noConversion"/>
  </si>
  <si>
    <t>택배기사 내용전달 및 연락해달라고 함</t>
    <phoneticPr fontId="5" type="noConversion"/>
  </si>
  <si>
    <t>15:35</t>
    <phoneticPr fontId="5" type="noConversion"/>
  </si>
  <si>
    <t xml:space="preserve">B. 아신차량 입차하여 출동확인-&gt;높이는 2.8M, 출입한지 10년째, 기존에 천정안내판이 2.7M 였는데 높이를 올려서 입차가능하게 되었다고 함
B. 140-2702-&gt;140-2701로 방문증 표기오류-&gt;수정요청--&gt; C. 수정완료
A. 보안이사님 상황실 방문, 격려
A. 4월 출근 현황표(A,B,C조) 예주본사 제출완료
A. 자이안센터 2층 상황실 앞 복도 전등 두 개중 한 개만 점등 요망
C. 토끼굴 안내문 
C. 예주산업 이사 상황실 방문 5/3 화
C. 9초소 134-12,34라인 1F, B1, B2 로비폰 개방여부 순찰시 확인요청
C. 출근기록부 ABC조 경리과장 제출완료 </t>
    <phoneticPr fontId="5" type="noConversion"/>
  </si>
  <si>
    <t>주차단속        2대   이동주차        대,   경고장발부         2대</t>
    <phoneticPr fontId="5" type="noConversion"/>
  </si>
  <si>
    <t>109동 파라솔 의자 파손보고</t>
    <phoneticPr fontId="5" type="noConversion"/>
  </si>
  <si>
    <t>15:50</t>
    <phoneticPr fontId="5" type="noConversion"/>
  </si>
  <si>
    <t>116-1,2 EV</t>
    <phoneticPr fontId="5" type="noConversion"/>
  </si>
  <si>
    <t>인수인계</t>
    <phoneticPr fontId="5" type="noConversion"/>
  </si>
  <si>
    <t>A조 인수인계 교체요청</t>
    <phoneticPr fontId="5" type="noConversion"/>
  </si>
  <si>
    <t>C. 주간업무보고서 임재석 지원대리 전달완료
C. 서초소식지 배포완료
C. 주차관제서버 재부팅 5/5 02시 예정 
-&gt; 주차관제서버 재부팅 후 게이트 차단기 모두 재부팅해야 연결됨
C. 2게이트1번바 수리완료
C. 감사자료 각조별 숙지하고 대책마련 각조별 팀장 보고
C. 산업안전교육 읽어보고 습득 후 싸인할 것
C. 화재감지시 화재실제 상황일 경우 작동여부 인수인계할 것
C. 이주내팀장 사건사고보고서(상황일지 작성후) 지원팀장에게 결제 받을 것
C. 손소독제 6개 남음</t>
    <phoneticPr fontId="5" type="noConversion"/>
  </si>
  <si>
    <t>수</t>
    <phoneticPr fontId="5" type="noConversion"/>
  </si>
  <si>
    <t>주간2</t>
    <phoneticPr fontId="5" type="noConversion"/>
  </si>
  <si>
    <t>택배기사 상황실 찾아올 경우 113동 801호 남편분이 뜯었다고 연락 해달라고 함 여 입주민 010-6702-9734 CCTV열람요청시(남편이 택배송장 싹다 버렸다고 함) 어디 택배인지 알 수 없음 -&gt; 통합택배는 아님</t>
    <phoneticPr fontId="5" type="noConversion"/>
  </si>
  <si>
    <t>16:32</t>
    <phoneticPr fontId="5" type="noConversion"/>
  </si>
  <si>
    <t>121-B1</t>
    <phoneticPr fontId="5" type="noConversion"/>
  </si>
  <si>
    <t>택시가 주차 방지봉 넘어뜨린 상태로 정차하고 있다는 민원(민원인: 010-4009-0035)</t>
    <phoneticPr fontId="5" type="noConversion"/>
  </si>
  <si>
    <t>17:00</t>
    <phoneticPr fontId="5" type="noConversion"/>
  </si>
  <si>
    <t>116-1,2</t>
    <phoneticPr fontId="5" type="noConversion"/>
  </si>
  <si>
    <t>C조로부터 인수인계 손소독제 보충 요청</t>
    <phoneticPr fontId="5" type="noConversion"/>
  </si>
  <si>
    <t>순찰 정찬선 대원 출동 -&gt; 보충 완료</t>
    <phoneticPr fontId="5" type="noConversion"/>
  </si>
  <si>
    <t>17:24</t>
    <phoneticPr fontId="5" type="noConversion"/>
  </si>
  <si>
    <t>121-2호기</t>
    <phoneticPr fontId="5" type="noConversion"/>
  </si>
  <si>
    <t>보호필름</t>
    <phoneticPr fontId="5" type="noConversion"/>
  </si>
  <si>
    <t>5초소 대근 이대진 대원 순찰 보고 -&gt; 승강기 보호필름 일부 없음</t>
    <phoneticPr fontId="5" type="noConversion"/>
  </si>
  <si>
    <t>17:25</t>
    <phoneticPr fontId="5" type="noConversion"/>
  </si>
  <si>
    <t>121-1호기</t>
    <phoneticPr fontId="5" type="noConversion"/>
  </si>
  <si>
    <t>펌프꼭지 교체 요청(5초소 대근 이대진 대원)</t>
    <phoneticPr fontId="5" type="noConversion"/>
  </si>
  <si>
    <t>5초소 대근 이대진 대원 출동 -&gt; 택시는 이미 이동한 상태, 주차 방지봉 원상태 복원시킴</t>
    <phoneticPr fontId="5" type="noConversion"/>
  </si>
  <si>
    <t>야2</t>
    <phoneticPr fontId="5" type="noConversion"/>
  </si>
  <si>
    <t>18:06</t>
    <phoneticPr fontId="5" type="noConversion"/>
  </si>
  <si>
    <t>144-B1</t>
    <phoneticPr fontId="5" type="noConversion"/>
  </si>
  <si>
    <t>안쪽 센서 고장 민원(민원인: 010-4798-0857)</t>
    <phoneticPr fontId="5" type="noConversion"/>
  </si>
  <si>
    <t>18:26</t>
    <phoneticPr fontId="5" type="noConversion"/>
  </si>
  <si>
    <t>140-1F</t>
    <phoneticPr fontId="5" type="noConversion"/>
  </si>
  <si>
    <t>수동 개방되어있다는 9초소 대원 순찰 보고</t>
    <phoneticPr fontId="5" type="noConversion"/>
  </si>
  <si>
    <t>정상작동 시킴</t>
    <phoneticPr fontId="5" type="noConversion"/>
  </si>
  <si>
    <t>18:40</t>
    <phoneticPr fontId="5" type="noConversion"/>
  </si>
  <si>
    <t>137-B2</t>
    <phoneticPr fontId="5" type="noConversion"/>
  </si>
  <si>
    <t>불법주차</t>
    <phoneticPr fontId="5" type="noConversion"/>
  </si>
  <si>
    <t>주차단속</t>
    <phoneticPr fontId="5" type="noConversion"/>
  </si>
  <si>
    <t>CCTV 확인 결과 곧 이동하여 상황종료</t>
    <phoneticPr fontId="5" type="noConversion"/>
  </si>
  <si>
    <t>공동현관문 앞에 있는 차량 단속 민원</t>
    <phoneticPr fontId="5" type="noConversion"/>
  </si>
  <si>
    <t>19:05</t>
    <phoneticPr fontId="5" type="noConversion"/>
  </si>
  <si>
    <t>1게이트</t>
    <phoneticPr fontId="5" type="noConversion"/>
  </si>
  <si>
    <t>오뚜기</t>
    <phoneticPr fontId="5" type="noConversion"/>
  </si>
  <si>
    <t>5초소 대근 이대진 대원 오뚜기 위치 변경 완료</t>
    <phoneticPr fontId="5" type="noConversion"/>
  </si>
  <si>
    <t>2초소</t>
    <phoneticPr fontId="5" type="noConversion"/>
  </si>
  <si>
    <t>IP폰</t>
    <phoneticPr fontId="5" type="noConversion"/>
  </si>
  <si>
    <t>IP폰 문열기 버튼이 잘 안눌러짐</t>
    <phoneticPr fontId="5" type="noConversion"/>
  </si>
  <si>
    <t>ERP 등록 완료 -&gt; 기전실에 내용전달</t>
    <phoneticPr fontId="5" type="noConversion"/>
  </si>
  <si>
    <t>20:07</t>
    <phoneticPr fontId="5" type="noConversion"/>
  </si>
  <si>
    <t>폐기물</t>
    <phoneticPr fontId="5" type="noConversion"/>
  </si>
  <si>
    <t>121동 폐기물(바퀴 의자) 무단 투기 확인 건(5초소 장희은 대원 요청)</t>
    <phoneticPr fontId="5" type="noConversion"/>
  </si>
  <si>
    <t>21:51</t>
    <phoneticPr fontId="5" type="noConversion"/>
  </si>
  <si>
    <t>141-901</t>
    <phoneticPr fontId="5" type="noConversion"/>
  </si>
  <si>
    <t>소화기</t>
    <phoneticPr fontId="5" type="noConversion"/>
  </si>
  <si>
    <t>5/6(금) 지원센터에 확인후 연락드리기로 함 -&gt; B조 인수인계 예정</t>
    <phoneticPr fontId="5" type="noConversion"/>
  </si>
  <si>
    <t>세대 복도의 소화기가 없어졌다며 지원센터에서 수거해 갔는지 확인 요청</t>
    <phoneticPr fontId="5" type="noConversion"/>
  </si>
  <si>
    <t>주민입구 차단기쪽 인도 위로 오토바이 출입 못하도록 오뚜기 위치 변경 요청(YG)</t>
    <phoneticPr fontId="5" type="noConversion"/>
  </si>
  <si>
    <t>20:30</t>
    <phoneticPr fontId="5" type="noConversion"/>
  </si>
  <si>
    <t>22:30</t>
    <phoneticPr fontId="5" type="noConversion"/>
  </si>
  <si>
    <t>코인세탁실</t>
    <phoneticPr fontId="5" type="noConversion"/>
  </si>
  <si>
    <t>민원응대</t>
    <phoneticPr fontId="5" type="noConversion"/>
  </si>
  <si>
    <t>23:11</t>
    <phoneticPr fontId="5" type="noConversion"/>
  </si>
  <si>
    <t>127-501</t>
    <phoneticPr fontId="5" type="noConversion"/>
  </si>
  <si>
    <t>00:30</t>
    <phoneticPr fontId="5" type="noConversion"/>
  </si>
  <si>
    <t>120-B2</t>
    <phoneticPr fontId="5" type="noConversion"/>
  </si>
  <si>
    <t>수동 개방되어있다는 5초소 장희은 대원 순찰 보고</t>
    <phoneticPr fontId="5" type="noConversion"/>
  </si>
  <si>
    <t>상황실 대원 숙지 -&gt; 각 조 내용전달 예정</t>
    <phoneticPr fontId="5" type="noConversion"/>
  </si>
  <si>
    <r>
      <t>B. 아신차량 입차하여 출동확인-&gt;높이는 2.8M, 출입한지 10년째, 기존에 천정안내판이 2.7M 였는데 높이를 올려서 입차가능하게 되었다고 함
B. 140-2702-&gt;140-2701로 방문증 표기오류-&gt;수정요청--&gt;</t>
    </r>
    <r>
      <rPr>
        <sz val="10"/>
        <color rgb="FF0000FF"/>
        <rFont val="맑은 고딕"/>
        <family val="3"/>
        <charset val="129"/>
        <scheme val="minor"/>
      </rPr>
      <t xml:space="preserve"> C. 수정완료</t>
    </r>
    <r>
      <rPr>
        <sz val="10"/>
        <rFont val="맑은 고딕"/>
        <family val="3"/>
        <charset val="129"/>
        <scheme val="minor"/>
      </rPr>
      <t xml:space="preserve">
A. 보안이사님 상황실 방문, 격려
</t>
    </r>
    <r>
      <rPr>
        <sz val="10"/>
        <color rgb="FF0000FF"/>
        <rFont val="맑은 고딕"/>
        <family val="3"/>
        <charset val="129"/>
        <scheme val="minor"/>
      </rPr>
      <t>A. 4월 출근 현황표(A,B,C조) 예주본사 제출완료</t>
    </r>
    <r>
      <rPr>
        <sz val="10"/>
        <rFont val="맑은 고딕"/>
        <family val="3"/>
        <charset val="129"/>
        <scheme val="minor"/>
      </rPr>
      <t xml:space="preserve">
A. 자이안센터 2층 상황실 앞 복도 전등 두 개중 한 개만 점등 요망
C. 토끼굴 안내문 
C. 예주산업 이사 상황실 방문 5/3~4일 화,수요일 방문 
C. 9초소 134-12,34라인 1F, B1, B2 로비폰 개방여부 순찰시 확인요청
</t>
    </r>
    <r>
      <rPr>
        <sz val="10"/>
        <color rgb="FF0000FF"/>
        <rFont val="맑은 고딕"/>
        <family val="3"/>
        <charset val="129"/>
        <scheme val="minor"/>
      </rPr>
      <t xml:space="preserve">C. 출근기록부 ABC조 경리과장 제출완료 </t>
    </r>
    <r>
      <rPr>
        <sz val="10"/>
        <rFont val="맑은 고딕"/>
        <family val="3"/>
        <charset val="129"/>
        <scheme val="minor"/>
      </rPr>
      <t xml:space="preserve">
</t>
    </r>
    <r>
      <rPr>
        <sz val="10"/>
        <color rgb="FF0000FF"/>
        <rFont val="맑은 고딕"/>
        <family val="3"/>
        <charset val="129"/>
        <scheme val="minor"/>
      </rPr>
      <t>C. 주간업무보고서 임재석 지원대리 전달완료</t>
    </r>
    <r>
      <rPr>
        <sz val="10"/>
        <rFont val="맑은 고딕"/>
        <family val="3"/>
        <charset val="129"/>
        <scheme val="minor"/>
      </rPr>
      <t xml:space="preserve">
C. 서초소식지 배포완료
C. 주차관제서버 재부팅 5/5 02시 예정 
-&gt; 주차관제서버 재부팅 후 게이트 차단기 모두 재부팅해야 연결됨
-&gt; </t>
    </r>
    <r>
      <rPr>
        <sz val="10"/>
        <color rgb="FF0000FF"/>
        <rFont val="맑은 고딕"/>
        <family val="3"/>
        <charset val="129"/>
        <scheme val="minor"/>
      </rPr>
      <t>A. 5/5 주간으로 시간 변경
       - 기전실 이승현주임이 야간에 바쁜 관계로 5/5일 아침에 회의해서
         주간에 리셋할 예정이라고 함</t>
    </r>
    <r>
      <rPr>
        <sz val="10"/>
        <rFont val="맑은 고딕"/>
        <family val="3"/>
        <charset val="129"/>
        <scheme val="minor"/>
      </rPr>
      <t xml:space="preserve">
C. 2게이트1번바 기전실에서 수리완료
C. 감사자료 각조별 숙지하고 대책마련 각조별 팀장 보고
C. 산업안전교육 읽어보고 습득 후 싸인할 것 -&gt; </t>
    </r>
    <r>
      <rPr>
        <sz val="10"/>
        <color rgb="FF0000FF"/>
        <rFont val="맑은 고딕"/>
        <family val="3"/>
        <charset val="129"/>
        <scheme val="minor"/>
      </rPr>
      <t>A. 진행중</t>
    </r>
    <r>
      <rPr>
        <sz val="10"/>
        <rFont val="맑은 고딕"/>
        <family val="3"/>
        <charset val="129"/>
        <scheme val="minor"/>
      </rPr>
      <t xml:space="preserve">
</t>
    </r>
    <r>
      <rPr>
        <sz val="10"/>
        <color rgb="FF0000FF"/>
        <rFont val="맑은 고딕"/>
        <family val="3"/>
        <charset val="129"/>
        <scheme val="minor"/>
      </rPr>
      <t>C. 화재감지시 화재실제 상황일 경우 작동여부 인수인계할 것</t>
    </r>
    <r>
      <rPr>
        <sz val="10"/>
        <rFont val="맑은 고딕"/>
        <family val="3"/>
        <charset val="129"/>
        <scheme val="minor"/>
      </rPr>
      <t xml:space="preserve">
</t>
    </r>
    <r>
      <rPr>
        <sz val="10"/>
        <color rgb="FF0000FF"/>
        <rFont val="맑은 고딕"/>
        <family val="3"/>
        <charset val="129"/>
        <scheme val="minor"/>
      </rPr>
      <t>C. 이주내팀장 사건사고보고서(상황일지 작성후) 지원팀장에게 결제 받을 것</t>
    </r>
    <r>
      <rPr>
        <sz val="10"/>
        <rFont val="맑은 고딕"/>
        <family val="3"/>
        <charset val="129"/>
        <scheme val="minor"/>
      </rPr>
      <t xml:space="preserve">
C. 손소독제 6개 남음</t>
    </r>
    <phoneticPr fontId="5" type="noConversion"/>
  </si>
  <si>
    <t>02:09</t>
    <phoneticPr fontId="5" type="noConversion"/>
  </si>
  <si>
    <t>자이안센타 3층 게스트룸 및 옥상 확인결과 이상없음</t>
    <phoneticPr fontId="5" type="noConversion"/>
  </si>
  <si>
    <t>자이안센터 3층 게스트룸 방향에서 소음이 난다고 신고받고 경찰출동</t>
    <phoneticPr fontId="5" type="noConversion"/>
  </si>
  <si>
    <t>CCTV 확인 결과 승강기 2호기 11층 왼쪽 세대로 확인 -&gt; 5초소 내용전달</t>
    <phoneticPr fontId="5" type="noConversion"/>
  </si>
  <si>
    <t>A. 141-901 세대 복도의 소화기가 없어졌다며 지원센터에서 수거해 갔는지 확인 요청 -&gt; 5/6(금) 지원센터에 확인후 연락드리기로 함
A. MDF실 재부팅으로 인해 코인세탁기 안된다고 민원올 시 빨간색 버튼 눌러서 껐다가 다시 눌러서 켜면 정상작동 된다고 민원안내 요청(운영팀)
A. 연체고지서 세대 우편함 투입완료
A. B조 5/3 발생건에 관하여 일일상황보고서 재작성하여 지원팀장 결재 보고 요망</t>
    <phoneticPr fontId="5" type="noConversion"/>
  </si>
  <si>
    <t>MDF실 재부팅으로 인해 코인세탁기 안된다고 민원올 시 빨간색 버튼 눌러서 껐다가 다시 눌러서 켜면 정상작동 된다고 민원안내 요청(운영팀)</t>
    <phoneticPr fontId="5" type="noConversion"/>
  </si>
  <si>
    <t>목</t>
    <phoneticPr fontId="5" type="noConversion"/>
  </si>
  <si>
    <t>주1</t>
    <phoneticPr fontId="5" type="noConversion"/>
  </si>
  <si>
    <t>06:53</t>
    <phoneticPr fontId="5" type="noConversion"/>
  </si>
  <si>
    <t>압구정동</t>
    <phoneticPr fontId="5" type="noConversion"/>
  </si>
  <si>
    <t>건물관리인이라는 분이 지갑과 핸드폰을 습득했는데 반포자이 출입카드가 있다며 입주민인지 확인해 달라는 요청</t>
    <phoneticPr fontId="5" type="noConversion"/>
  </si>
  <si>
    <t>서광석</t>
    <phoneticPr fontId="5" type="noConversion"/>
  </si>
  <si>
    <t>07:44</t>
    <phoneticPr fontId="5" type="noConversion"/>
  </si>
  <si>
    <t>운영실</t>
    <phoneticPr fontId="5" type="noConversion"/>
  </si>
  <si>
    <t>자이안센터앞 B1에 불법주차한 차량 단속해 달라는 요청이 있었다는 이관민원</t>
    <phoneticPr fontId="5" type="noConversion"/>
  </si>
  <si>
    <t>순찰대원 출동하여 주차 단속 실시함</t>
    <phoneticPr fontId="5" type="noConversion"/>
  </si>
  <si>
    <t>신분증 주소를 물었으나 주소가 영등포로 되어 있다고 함. 카드번호로 조회는 지원센타에서 가능하다고 안내하니 신용카드 회사로 연락해 본다고 함-&gt;카드회사 조회 불가하다는 연락. 익일 지원센타에서 입주민(입주민 성명 : 이 승수) 파악하여 입주민이 습득자(010-4236-8413)에게 연락해 주기로 함</t>
    <phoneticPr fontId="5" type="noConversion"/>
  </si>
  <si>
    <t>08:00</t>
    <phoneticPr fontId="5" type="noConversion"/>
  </si>
  <si>
    <t>상황실</t>
    <phoneticPr fontId="5" type="noConversion"/>
  </si>
  <si>
    <t>카약장-10초소 방향, 카약장-1 블랙아웃</t>
    <phoneticPr fontId="5" type="noConversion"/>
  </si>
  <si>
    <t>ERP 접수 함</t>
    <phoneticPr fontId="5" type="noConversion"/>
  </si>
  <si>
    <t>10:34</t>
    <phoneticPr fontId="5" type="noConversion"/>
  </si>
  <si>
    <t>B2이 개방되어 있는데 공사 작업자들이 열고 안닫는거 같다며 닫아 달라는 요청</t>
    <phoneticPr fontId="5" type="noConversion"/>
  </si>
  <si>
    <t>초소대원 출동하여 조치함</t>
    <phoneticPr fontId="5" type="noConversion"/>
  </si>
  <si>
    <t>12:29</t>
    <phoneticPr fontId="5" type="noConversion"/>
  </si>
  <si>
    <t>133-2203</t>
    <phoneticPr fontId="5" type="noConversion"/>
  </si>
  <si>
    <t>초소대원 출동-&gt;기기 오작동</t>
    <phoneticPr fontId="5" type="noConversion"/>
  </si>
  <si>
    <t>13:07</t>
    <phoneticPr fontId="5" type="noConversion"/>
  </si>
  <si>
    <t>6초소</t>
    <phoneticPr fontId="5" type="noConversion"/>
  </si>
  <si>
    <t>순찰</t>
    <phoneticPr fontId="5" type="noConversion"/>
  </si>
  <si>
    <t>시설물</t>
    <phoneticPr fontId="5" type="noConversion"/>
  </si>
  <si>
    <t>13:09</t>
    <phoneticPr fontId="5" type="noConversion"/>
  </si>
  <si>
    <t>B1 지하주차장 기둥번호 F32옆 스토퍼 파손 확인</t>
    <phoneticPr fontId="5" type="noConversion"/>
  </si>
  <si>
    <t>B1 지하주차장 기둥번호 F25(125동)옆 스토퍼 파손 확인</t>
    <phoneticPr fontId="5" type="noConversion"/>
  </si>
  <si>
    <t>ERP 접수함</t>
    <phoneticPr fontId="5" type="noConversion"/>
  </si>
  <si>
    <t>13:12</t>
    <phoneticPr fontId="5" type="noConversion"/>
  </si>
  <si>
    <t>세대앞 소화기 분실건</t>
    <phoneticPr fontId="5" type="noConversion"/>
  </si>
  <si>
    <t>익일 지원센타에 문의후(신형 교체 여부등) 내용전달 하기로 함</t>
    <phoneticPr fontId="5" type="noConversion"/>
  </si>
  <si>
    <t>13:27</t>
    <phoneticPr fontId="5" type="noConversion"/>
  </si>
  <si>
    <t>1초소</t>
    <phoneticPr fontId="5" type="noConversion"/>
  </si>
  <si>
    <t>103동 폐기물장에 불법으로 버려진 캐리어등 7~8개와 쓰레기가 버려져 있다는 연락옴</t>
    <phoneticPr fontId="5" type="noConversion"/>
  </si>
  <si>
    <t>117-502</t>
    <phoneticPr fontId="5" type="noConversion"/>
  </si>
  <si>
    <t>홈넷</t>
    <phoneticPr fontId="5" type="noConversion"/>
  </si>
  <si>
    <t>IP 통화. 기기 오작동</t>
    <phoneticPr fontId="5" type="noConversion"/>
  </si>
  <si>
    <t>14:52</t>
    <phoneticPr fontId="5" type="noConversion"/>
  </si>
  <si>
    <t>101동</t>
    <phoneticPr fontId="5" type="noConversion"/>
  </si>
  <si>
    <t>B1에 흰색 포르쉐가 불법주차 중이며 자리가 많으니 주차구역에 주차시켜 달라는 민원</t>
    <phoneticPr fontId="5" type="noConversion"/>
  </si>
  <si>
    <t>초소대원 출동-&gt;32모1865(흰색 포르쉐, 101-2303호) 차량으로 상황실에서 유선통화(010-5649-1000) 함. 현재 외출중으로 귀가시 차량이동 하기로 함</t>
    <phoneticPr fontId="5" type="noConversion"/>
  </si>
  <si>
    <t>15:55</t>
    <phoneticPr fontId="5" type="noConversion"/>
  </si>
  <si>
    <t>113동 B1 공동현관문 카드키 안된다는 연락옴</t>
    <phoneticPr fontId="5" type="noConversion"/>
  </si>
  <si>
    <r>
      <t>C. 주차관제서버 재부팅 5/5 02시 예정 
-&gt; 주차관제서버 재부팅 후 게이트 차단기 모두 재부팅해야 연결됨
A. 5/5 주간으로 시간 변경
       - 기전실 이승현주임이 야간에 바쁜 관계로 5/5일 아침에 회의해서
         주간에 리셋할 예정이라고 함--&gt;</t>
    </r>
    <r>
      <rPr>
        <sz val="10"/>
        <color rgb="FFFF0000"/>
        <rFont val="맑은 고딕"/>
        <family val="3"/>
        <charset val="129"/>
        <scheme val="minor"/>
      </rPr>
      <t>방문하지 않음</t>
    </r>
    <r>
      <rPr>
        <sz val="10"/>
        <rFont val="맑은 고딕"/>
        <family val="3"/>
        <charset val="129"/>
        <scheme val="minor"/>
      </rPr>
      <t xml:space="preserve">
C. 산업안전교육 읽어보고 습득 후 싸인할 것 -&gt; </t>
    </r>
    <r>
      <rPr>
        <sz val="10"/>
        <color rgb="FFFF0000"/>
        <rFont val="맑은 고딕"/>
        <family val="3"/>
        <charset val="129"/>
        <scheme val="minor"/>
      </rPr>
      <t>A.B 진행중</t>
    </r>
    <r>
      <rPr>
        <sz val="10"/>
        <rFont val="맑은 고딕"/>
        <family val="3"/>
        <charset val="129"/>
        <scheme val="minor"/>
      </rPr>
      <t xml:space="preserve">
A. 141-901 세대 복도의 소화기가 없어졌다며 지원센터에서 수거해 갔는지 확인 요청 -&gt; 5/6(금) 지원센터에 확인후 연락드리기로 함
A. MDF실 재부팅으로 인해 코인세탁기 안된다고 민원올 시 빨간색 버튼 눌러서 껐다가 다시 눌러서 켜면 정상작동 된다고 민원안내 요청(운영팀)</t>
    </r>
    <phoneticPr fontId="5" type="noConversion"/>
  </si>
  <si>
    <t>주차단속            4대,    이동주차      1대,   경고장발부    3대</t>
    <phoneticPr fontId="5" type="noConversion"/>
  </si>
  <si>
    <t>20:59</t>
    <phoneticPr fontId="5" type="noConversion"/>
  </si>
  <si>
    <t>129-503</t>
    <phoneticPr fontId="5" type="noConversion"/>
  </si>
  <si>
    <t>윗층 603호 1시간째 떠들어서 시끄럽다며 자재요청 전달해달라는 요청건</t>
    <phoneticPr fontId="5" type="noConversion"/>
  </si>
  <si>
    <t>7초소 대원 출동 -&gt; 603호 내용전달 할아버지 혼자 사신다며 도리어 화를 내심 아랫층에서 자주 그런다고 함 -&gt; 503호 방문 문 안열어주고 대화 분명 애들 있다며 역정냄 피드백내용 전달 후 알겠다고 함</t>
    <phoneticPr fontId="5" type="noConversion"/>
  </si>
  <si>
    <t>23:49</t>
    <phoneticPr fontId="5" type="noConversion"/>
  </si>
  <si>
    <t>124-1,2</t>
    <phoneticPr fontId="5" type="noConversion"/>
  </si>
  <si>
    <t>1호기 손소독제 펌프파손교체 및 2호기 보충요청</t>
    <phoneticPr fontId="5" type="noConversion"/>
  </si>
  <si>
    <t>교체 및 보충완료</t>
    <phoneticPr fontId="5" type="noConversion"/>
  </si>
  <si>
    <t>123-1,2</t>
    <phoneticPr fontId="5" type="noConversion"/>
  </si>
  <si>
    <t>125-1,2</t>
    <phoneticPr fontId="5" type="noConversion"/>
  </si>
  <si>
    <t>117-1,2</t>
    <phoneticPr fontId="5" type="noConversion"/>
  </si>
  <si>
    <t>00:00</t>
    <phoneticPr fontId="5" type="noConversion"/>
  </si>
  <si>
    <t>00:10</t>
    <phoneticPr fontId="5" type="noConversion"/>
  </si>
  <si>
    <t>00:20</t>
    <phoneticPr fontId="5" type="noConversion"/>
  </si>
  <si>
    <t>118-1</t>
    <phoneticPr fontId="5" type="noConversion"/>
  </si>
  <si>
    <t>02:00</t>
    <phoneticPr fontId="5" type="noConversion"/>
  </si>
  <si>
    <t>142-B1</t>
    <phoneticPr fontId="5" type="noConversion"/>
  </si>
  <si>
    <t>Z플립3 습득물 상황실 보관중</t>
    <phoneticPr fontId="5" type="noConversion"/>
  </si>
  <si>
    <t>Z플립3 습득폰 주인 찾으러 올 경우 찾아가는 사람 이름, 연락처 적어둘 것</t>
    <phoneticPr fontId="5" type="noConversion"/>
  </si>
  <si>
    <t>금</t>
    <phoneticPr fontId="5" type="noConversion"/>
  </si>
  <si>
    <t>주2</t>
    <phoneticPr fontId="5" type="noConversion"/>
  </si>
  <si>
    <t>07:58</t>
    <phoneticPr fontId="5" type="noConversion"/>
  </si>
  <si>
    <t>142-1002</t>
    <phoneticPr fontId="5" type="noConversion"/>
  </si>
  <si>
    <t>생활업무</t>
    <phoneticPr fontId="5" type="noConversion"/>
  </si>
  <si>
    <t>5/6일 새벽 2시경 142동 B1에서 습득하여 상황실에서 보관중이던 핸드폰</t>
    <phoneticPr fontId="5" type="noConversion"/>
  </si>
  <si>
    <t>입주민이 상황실 방문하여 찾아감</t>
    <phoneticPr fontId="5" type="noConversion"/>
  </si>
  <si>
    <t>118-1002</t>
    <phoneticPr fontId="5" type="noConversion"/>
  </si>
  <si>
    <t>08:30</t>
    <phoneticPr fontId="5" type="noConversion"/>
  </si>
  <si>
    <t>이원식</t>
    <phoneticPr fontId="5" type="noConversion"/>
  </si>
  <si>
    <t>08:44</t>
    <phoneticPr fontId="5" type="noConversion"/>
  </si>
  <si>
    <t>입주민</t>
    <phoneticPr fontId="5" type="noConversion"/>
  </si>
  <si>
    <t>불법주차</t>
    <phoneticPr fontId="5" type="noConversion"/>
  </si>
  <si>
    <t>118동 M층 기둥번호 G31옆에 103나4503(빨간색 포르쉐)가 입주민 스티커도 없이 장기주차 중이라며 조치해 달라는 요청</t>
    <phoneticPr fontId="5" type="noConversion"/>
  </si>
  <si>
    <t>09:44</t>
    <phoneticPr fontId="5" type="noConversion"/>
  </si>
  <si>
    <t>지원센타</t>
    <phoneticPr fontId="5" type="noConversion"/>
  </si>
  <si>
    <t>기타</t>
    <phoneticPr fontId="5" type="noConversion"/>
  </si>
  <si>
    <t>111동에서 사람이 화단에 추락했다는 연락</t>
    <phoneticPr fontId="5" type="noConversion"/>
  </si>
  <si>
    <t>127-501</t>
    <phoneticPr fontId="5" type="noConversion"/>
  </si>
  <si>
    <t>09:55</t>
    <phoneticPr fontId="5" type="noConversion"/>
  </si>
  <si>
    <t>아기가 자주 누루니 연락하지 말라는 세대</t>
    <phoneticPr fontId="5" type="noConversion"/>
  </si>
  <si>
    <t>112,119 신고및 초소,순찰대원 출동-&gt;111-902호 입주민으로 평소 우울증이 있었다고 함. 119차량과 함께 09:55분경 출차-&gt;지원센타 내용전달 함</t>
    <phoneticPr fontId="5" type="noConversion"/>
  </si>
  <si>
    <t>초소대원 출동-&gt;등록차량도 아니고 연락처도 없음-&gt;10:00경 민원인이 다시 연락하여 구청에 신고하여 견인까지 고려해 달라고 함-&gt;경고장 발부 및 견인경고 문구 작성하여 차량 전면에 부착함</t>
    <phoneticPr fontId="5" type="noConversion"/>
  </si>
  <si>
    <t>13:11</t>
    <phoneticPr fontId="5" type="noConversion"/>
  </si>
  <si>
    <t>132-2호기</t>
    <phoneticPr fontId="5" type="noConversion"/>
  </si>
  <si>
    <t>E/V</t>
    <phoneticPr fontId="5" type="noConversion"/>
  </si>
  <si>
    <t>FM E/V에 연락 및 초소대원 출동-&gt;13:19분경 도착하여 문개방하고 탑승자 내림. E/V 점검 안내방송 및 안내문 부착-&gt;13:55분경 긴급점검 완료되어 안내문 제거 및 E/V 사용가능 방송 송출함</t>
    <phoneticPr fontId="5" type="noConversion"/>
  </si>
  <si>
    <t>가 3층에서 멈춰 있다는 민원(택배 배송원 2명 갇힘)</t>
    <phoneticPr fontId="5" type="noConversion"/>
  </si>
  <si>
    <t>117-2702</t>
    <phoneticPr fontId="5" type="noConversion"/>
  </si>
  <si>
    <t>비상 방법/금고</t>
    <phoneticPr fontId="5" type="noConversion"/>
  </si>
  <si>
    <t>14:48</t>
    <phoneticPr fontId="5" type="noConversion"/>
  </si>
  <si>
    <t>IP로확인--&gt;기기오작동</t>
    <phoneticPr fontId="5" type="noConversion"/>
  </si>
  <si>
    <r>
      <t xml:space="preserve">Ⓑ핸드폰 찾아감-&gt; 142-1002호
Ⓑ09:44 111-902호 입주민 추락 사고-&gt;70대/우울증
Ⓑ지원팀장 지시사항-&gt;순찰및 이동시 모자/명찰 등 복장을 규정에 맞게 착용해 달라는 요청. </t>
    </r>
    <r>
      <rPr>
        <sz val="10"/>
        <color rgb="FFFF0000"/>
        <rFont val="맑은 고딕"/>
        <family val="3"/>
        <charset val="129"/>
        <scheme val="minor"/>
      </rPr>
      <t>미이행시 계약에 따른 조치</t>
    </r>
    <r>
      <rPr>
        <sz val="10"/>
        <rFont val="맑은 고딕"/>
        <family val="3"/>
        <charset val="129"/>
        <scheme val="minor"/>
      </rPr>
      <t>를 하겠다고 함
Ⓑ기전실에서 상황실 컴퓨터 교체-&gt;연결은 추후 예정
Ⓑ상가방문 배송차량 2.7M 이하시 지하주차장 유도후 보안대원이 가서 입차시 차량과 천정의 접촉여부 확인할것-&gt;지원팀장 지시사항(</t>
    </r>
    <r>
      <rPr>
        <sz val="10"/>
        <color rgb="FFFF0000"/>
        <rFont val="맑은 고딕"/>
        <family val="3"/>
        <charset val="129"/>
        <scheme val="minor"/>
      </rPr>
      <t>FEAT. YG</t>
    </r>
    <r>
      <rPr>
        <sz val="10"/>
        <rFont val="맑은 고딕"/>
        <family val="3"/>
        <charset val="129"/>
        <scheme val="minor"/>
      </rPr>
      <t>)
Ⓑ손소독제 1BOX(20) 수령</t>
    </r>
    <phoneticPr fontId="5" type="noConversion"/>
  </si>
  <si>
    <r>
      <t xml:space="preserve">B. 핸드폰 찾아감-&gt; 142-1002호
B. 09:44 111-902호 입주민 추락 사고-&gt;70대/우울증
B. 지원팀장 지시사항-&gt;순찰및 이동시 모자/명찰 등 복장을 규정에 맞게 착용해 달라는 요청. </t>
    </r>
    <r>
      <rPr>
        <sz val="10"/>
        <color rgb="FFFF0000"/>
        <rFont val="맑은 고딕"/>
        <family val="3"/>
        <charset val="129"/>
        <scheme val="minor"/>
      </rPr>
      <t>미이행시 계약에 따른 조치</t>
    </r>
    <r>
      <rPr>
        <sz val="10"/>
        <rFont val="맑은 고딕"/>
        <family val="3"/>
        <charset val="129"/>
        <scheme val="minor"/>
      </rPr>
      <t>를 하겠다고 함
B. 기전실에서 상황실 컴퓨터 교체-&gt;연결은 추후 예정
B. 상가방문 배송차량 2.7M 이하시 지하주차장 유도후 보안대원이 가서 입차시 차량과 천정의 접촉여부 확인할것-&gt;지원팀장 지시사항(</t>
    </r>
    <r>
      <rPr>
        <sz val="10"/>
        <color rgb="FFFF0000"/>
        <rFont val="맑은 고딕"/>
        <family val="3"/>
        <charset val="129"/>
        <scheme val="minor"/>
      </rPr>
      <t>FEAT. YG</t>
    </r>
    <r>
      <rPr>
        <sz val="10"/>
        <rFont val="맑은 고딕"/>
        <family val="3"/>
        <charset val="129"/>
        <scheme val="minor"/>
      </rPr>
      <t>)
B. 손소독제 1BOX(20) 수령</t>
    </r>
    <phoneticPr fontId="5" type="noConversion"/>
  </si>
  <si>
    <t>17:37</t>
    <phoneticPr fontId="5" type="noConversion"/>
  </si>
  <si>
    <t>139-2401</t>
    <phoneticPr fontId="5" type="noConversion"/>
  </si>
  <si>
    <t>민원업무</t>
    <phoneticPr fontId="5" type="noConversion"/>
  </si>
  <si>
    <t>세대호출</t>
    <phoneticPr fontId="5" type="noConversion"/>
  </si>
  <si>
    <t>집에서 호출시 공동현관문 안열린다는 민원 월패드 점검요청</t>
    <phoneticPr fontId="5" type="noConversion"/>
  </si>
  <si>
    <t>윤현석</t>
    <phoneticPr fontId="5" type="noConversion"/>
  </si>
  <si>
    <t>완료C</t>
    <phoneticPr fontId="5" type="noConversion"/>
  </si>
  <si>
    <t>17:40</t>
    <phoneticPr fontId="5" type="noConversion"/>
  </si>
  <si>
    <t xml:space="preserve">분수대 부근 </t>
    <phoneticPr fontId="5" type="noConversion"/>
  </si>
  <si>
    <t>술 취식</t>
    <phoneticPr fontId="5" type="noConversion"/>
  </si>
  <si>
    <t xml:space="preserve">센터 민원 / 2초소 분수대 부근 파라솔에서 모여서 술먹고 있다는 민원 </t>
    <phoneticPr fontId="5" type="noConversion"/>
  </si>
  <si>
    <t>2초소대원출동--&gt;112동 앞 파라솔 음주3명 확인--&gt;이동조치 완료</t>
    <phoneticPr fontId="5" type="noConversion"/>
  </si>
  <si>
    <t>17:55</t>
    <phoneticPr fontId="5" type="noConversion"/>
  </si>
  <si>
    <t>관제업무</t>
    <phoneticPr fontId="5" type="noConversion"/>
  </si>
  <si>
    <t>공동현관문</t>
    <phoneticPr fontId="5" type="noConversion"/>
  </si>
  <si>
    <t>126동 지하2층 공동현관문 호출 및 문이 안열린다고 함 010-4032-5338</t>
    <phoneticPr fontId="5" type="noConversion"/>
  </si>
  <si>
    <t>7초소근무자 출동 -&gt; 점검 후 정상작동</t>
    <phoneticPr fontId="5" type="noConversion"/>
  </si>
  <si>
    <t>안내방송</t>
    <phoneticPr fontId="5" type="noConversion"/>
  </si>
  <si>
    <t>19:30</t>
    <phoneticPr fontId="5" type="noConversion"/>
  </si>
  <si>
    <t xml:space="preserve">층간소음 자제안내방송 </t>
    <phoneticPr fontId="5" type="noConversion"/>
  </si>
  <si>
    <t>전동</t>
    <phoneticPr fontId="5" type="noConversion"/>
  </si>
  <si>
    <t>자이안센터 지하1층 출입구 주변 도로에 주정차 금지 안내방송</t>
    <phoneticPr fontId="5" type="noConversion"/>
  </si>
  <si>
    <t>118동 방송실시</t>
    <phoneticPr fontId="5" type="noConversion"/>
  </si>
  <si>
    <t>전동 방송실시</t>
    <phoneticPr fontId="5" type="noConversion"/>
  </si>
  <si>
    <t>110-1601</t>
    <phoneticPr fontId="5" type="noConversion"/>
  </si>
  <si>
    <t>CCTV</t>
    <phoneticPr fontId="5" type="noConversion"/>
  </si>
  <si>
    <t>5월 6일 11시10분 CCTV열람요청건 피드백 받고 싶다는 문의</t>
    <phoneticPr fontId="5" type="noConversion"/>
  </si>
  <si>
    <t>18:36</t>
    <phoneticPr fontId="5" type="noConversion"/>
  </si>
  <si>
    <t>126동 B2</t>
    <phoneticPr fontId="5" type="noConversion"/>
  </si>
  <si>
    <t xml:space="preserve">010-5245-9652 연락달라고 함 </t>
    <phoneticPr fontId="5" type="noConversion"/>
  </si>
  <si>
    <t>상황실대원출동--&gt;세대통신단자함 멀티플렉서 5V2A 아답터 불량으로 기전실 접수안내함</t>
    <phoneticPr fontId="5" type="noConversion"/>
  </si>
  <si>
    <t>19:08</t>
    <phoneticPr fontId="5" type="noConversion"/>
  </si>
  <si>
    <t>반려견 짖는 소리 자제 안내방송 135동</t>
    <phoneticPr fontId="5" type="noConversion"/>
  </si>
  <si>
    <t>135동</t>
    <phoneticPr fontId="5" type="noConversion"/>
  </si>
  <si>
    <t>135동 방송실시</t>
    <phoneticPr fontId="5" type="noConversion"/>
  </si>
  <si>
    <t>116동</t>
    <phoneticPr fontId="5" type="noConversion"/>
  </si>
  <si>
    <t>비상계단 흡연금지 안내방송 116동</t>
    <phoneticPr fontId="5" type="noConversion"/>
  </si>
  <si>
    <t>116동 방송실시</t>
    <phoneticPr fontId="5" type="noConversion"/>
  </si>
  <si>
    <t>124-2202</t>
    <phoneticPr fontId="5" type="noConversion"/>
  </si>
  <si>
    <t>안방비상</t>
    <phoneticPr fontId="5" type="noConversion"/>
  </si>
  <si>
    <t>입주민 실수로 확인</t>
    <phoneticPr fontId="5" type="noConversion"/>
  </si>
  <si>
    <t>C. 특기사항 숙지할 것</t>
    <phoneticPr fontId="5" type="noConversion"/>
  </si>
  <si>
    <t>144-B1</t>
    <phoneticPr fontId="5" type="noConversion"/>
  </si>
  <si>
    <t>20:27</t>
    <phoneticPr fontId="5" type="noConversion"/>
  </si>
  <si>
    <t>문의</t>
    <phoneticPr fontId="5" type="noConversion"/>
  </si>
  <si>
    <t>자이안센터 앞</t>
    <phoneticPr fontId="5" type="noConversion"/>
  </si>
  <si>
    <t>21:09</t>
    <phoneticPr fontId="5" type="noConversion"/>
  </si>
  <si>
    <t>흡연제재</t>
    <phoneticPr fontId="5" type="noConversion"/>
  </si>
  <si>
    <t>자이안센터 경로당 앞 흡연 제재해달라는 민원</t>
    <phoneticPr fontId="5" type="noConversion"/>
  </si>
  <si>
    <t>21:20</t>
    <phoneticPr fontId="5" type="noConversion"/>
  </si>
  <si>
    <t>103동 풋살장</t>
    <phoneticPr fontId="5" type="noConversion"/>
  </si>
  <si>
    <t>퇴출요청</t>
    <phoneticPr fontId="5" type="noConversion"/>
  </si>
  <si>
    <t>농구하는 학생 퇴출요청</t>
    <phoneticPr fontId="5" type="noConversion"/>
  </si>
  <si>
    <t>1초소 허종석 대원 출동 -&gt; 학생 귀가조치함</t>
    <phoneticPr fontId="5" type="noConversion"/>
  </si>
  <si>
    <t>111-2201</t>
    <phoneticPr fontId="5" type="noConversion"/>
  </si>
  <si>
    <t>입주민 예정자 실수로 확인</t>
    <phoneticPr fontId="5" type="noConversion"/>
  </si>
  <si>
    <t>21:23</t>
    <phoneticPr fontId="5" type="noConversion"/>
  </si>
  <si>
    <t>홈넷비상</t>
    <phoneticPr fontId="5" type="noConversion"/>
  </si>
  <si>
    <t xml:space="preserve">입주민 자녀 실수로 확인 </t>
    <phoneticPr fontId="5" type="noConversion"/>
  </si>
  <si>
    <t>순찰대원 출동 -&gt; 센터 분리수거장 흡연 1명 주의조치 및 2층 흡연장소 안내</t>
    <phoneticPr fontId="5" type="noConversion"/>
  </si>
  <si>
    <t xml:space="preserve">010-8012-2379 애들싸움 때문에 어떻게 해야 하는지 상황실 </t>
    <phoneticPr fontId="5" type="noConversion"/>
  </si>
  <si>
    <t>123-2202</t>
    <phoneticPr fontId="5" type="noConversion"/>
  </si>
  <si>
    <t>악어놀이터 아이 몸싸움으로 인해 CCTV열람요청</t>
    <phoneticPr fontId="5" type="noConversion"/>
  </si>
  <si>
    <t>123-2202 입주민자녀 보호자와 쌍방연결안내함</t>
    <phoneticPr fontId="5" type="noConversion"/>
  </si>
  <si>
    <t>22:54</t>
    <phoneticPr fontId="5" type="noConversion"/>
  </si>
  <si>
    <t>134-B1</t>
    <phoneticPr fontId="5" type="noConversion"/>
  </si>
  <si>
    <t>차량사고</t>
    <phoneticPr fontId="5" type="noConversion"/>
  </si>
  <si>
    <t>134동 지하1층 입구쪽 차량 정면충돌로 인해 파편이 심각하다며 정리요청 /
입주민 포함 동승자 4명 010-4423-3125</t>
    <phoneticPr fontId="5" type="noConversion"/>
  </si>
  <si>
    <t>9초소대원, 상황실대원 출동 및 CCTV확인 --&gt; 69너4474 144-1201 입주민 134동 입구 벽 정면 충돌 -&gt; 파편 정리완료 --&gt;  사고 담당: 삼성화재 정윤찬 010-3138-5189  접수번호 : 5242 --&gt; 김우진 영선과장 내용전달예정</t>
    <phoneticPr fontId="5" type="noConversion"/>
  </si>
  <si>
    <t>00:40</t>
    <phoneticPr fontId="5" type="noConversion"/>
  </si>
  <si>
    <t>106-403</t>
    <phoneticPr fontId="5" type="noConversion"/>
  </si>
  <si>
    <t>106동 1층 공동현관문 앞에서 지속적으로 담배피우고 침뱉는 20대 자제요청
금방 피우고 올라갔고 검정색입고 24층 갔다함 / 공동 현관문 바로 앞 말고 멀리 떨어졌으면 좋겠다고 하고 침을 뱉지 안으면 한다고 자기가 계속 치우고 있음 / 담배 냄새도 올라오고 있음 / 자제해 달라함 전해 주면 함 010-7727-7277</t>
    <phoneticPr fontId="5" type="noConversion"/>
  </si>
  <si>
    <t>02:00</t>
    <phoneticPr fontId="5" type="noConversion"/>
  </si>
  <si>
    <t>3초소</t>
    <phoneticPr fontId="5" type="noConversion"/>
  </si>
  <si>
    <t>176더1654 107-2102 차량 미등이 켜져 있다는 순찰보고 010-4251-8882</t>
    <phoneticPr fontId="5" type="noConversion"/>
  </si>
  <si>
    <t>010-4251-8880로 확인 문자발송완료</t>
    <phoneticPr fontId="5" type="noConversion"/>
  </si>
  <si>
    <t>순찰보고</t>
    <phoneticPr fontId="5" type="noConversion"/>
  </si>
  <si>
    <t>010-8012-2379 입주민자녀 보호자와 쌍방연결안내함</t>
    <phoneticPr fontId="5" type="noConversion"/>
  </si>
  <si>
    <t>C. 익일 배사서 연차
C. 2F 독서실 복도 천정등 오른쪽 상단버튼 하단버튼만 켤것 지원팀장 지시사항
C. 정윤찬 삼성화재 010-3138-5189 김우진 영선과장 내용전달예정 
C. 106동 1층 공동현관문 앞 지속적으로 담배 피우고 침뱉는 20대 자제요청
-&gt; 106-2401호 추정 -- 우희재010-9533-2401 
C. 월간용품 품의서 A조 B조 추가 5월 9일 발송예정</t>
    <phoneticPr fontId="5" type="noConversion"/>
  </si>
  <si>
    <t>04:26</t>
    <phoneticPr fontId="5" type="noConversion"/>
  </si>
  <si>
    <t>121동 풋살장</t>
    <phoneticPr fontId="5" type="noConversion"/>
  </si>
  <si>
    <t>축구하는 학생 1명, 보호자 1명 퇴출요청</t>
    <phoneticPr fontId="5" type="noConversion"/>
  </si>
  <si>
    <t>5초소 유광식대원 출동 -&gt; 축구하는 학생 및 보호자 1명 귀가조치완료</t>
    <phoneticPr fontId="5" type="noConversion"/>
  </si>
  <si>
    <t>주차단속            11대,    이동주차      1대,   경고장발부    10대</t>
    <phoneticPr fontId="5" type="noConversion"/>
  </si>
  <si>
    <t>토</t>
    <phoneticPr fontId="5" type="noConversion"/>
  </si>
  <si>
    <t>주간1</t>
    <phoneticPr fontId="5" type="noConversion"/>
  </si>
  <si>
    <t>09:15</t>
    <phoneticPr fontId="5" type="noConversion"/>
  </si>
  <si>
    <t>홈플러스에서 자이안 유치원 방향으로 5m 부근 기둥 전등 파손</t>
    <phoneticPr fontId="5" type="noConversion"/>
  </si>
  <si>
    <t>전등파손</t>
    <phoneticPr fontId="5" type="noConversion"/>
  </si>
  <si>
    <t>박종우</t>
    <phoneticPr fontId="5" type="noConversion"/>
  </si>
  <si>
    <t>완료A</t>
    <phoneticPr fontId="5" type="noConversion"/>
  </si>
  <si>
    <t>홈플러스 배송차량 기사 자진신고(95도 9178, 김종찬 010-2759-2131)
-&gt; 상황실 대원 출동 후 기둥주변 파편 청소 및 ERP등록, 기전실 연락</t>
    <phoneticPr fontId="5" type="noConversion"/>
  </si>
  <si>
    <t>10:03</t>
    <phoneticPr fontId="5" type="noConversion"/>
  </si>
  <si>
    <t>분실물</t>
    <phoneticPr fontId="5" type="noConversion"/>
  </si>
  <si>
    <t>10:56</t>
    <phoneticPr fontId="5" type="noConversion"/>
  </si>
  <si>
    <t>119-B1</t>
    <phoneticPr fontId="5" type="noConversion"/>
  </si>
  <si>
    <t xml:space="preserve">6초소 문완수 대원 출동 -&gt; 특이사항 없음 </t>
    <phoneticPr fontId="5" type="noConversion"/>
  </si>
  <si>
    <t>119-B2 에서 흡연하고있다는 민원</t>
    <phoneticPr fontId="5" type="noConversion"/>
  </si>
  <si>
    <t>134-1502</t>
    <phoneticPr fontId="5" type="noConversion"/>
  </si>
  <si>
    <t>134-B2에서 5/6 16시경 검은색 파우치 분실(현금70만원 재중)</t>
    <phoneticPr fontId="5" type="noConversion"/>
  </si>
  <si>
    <t>12:05</t>
    <phoneticPr fontId="5" type="noConversion"/>
  </si>
  <si>
    <t>127-102</t>
    <phoneticPr fontId="5" type="noConversion"/>
  </si>
  <si>
    <t>IP확인결과 -&gt; 입주민 오작동</t>
    <phoneticPr fontId="5" type="noConversion"/>
  </si>
  <si>
    <t xml:space="preserve">익일 연락해서 협조요청 하고 피드백하기로 함
/ CCTV 확인 106-2401호 추정 -- 우희재 010-9533-2401 / </t>
    <phoneticPr fontId="5" type="noConversion"/>
  </si>
  <si>
    <t>흡연단속</t>
    <phoneticPr fontId="5" type="noConversion"/>
  </si>
  <si>
    <t>12:15</t>
    <phoneticPr fontId="5" type="noConversion"/>
  </si>
  <si>
    <t>102-1603</t>
    <phoneticPr fontId="5" type="noConversion"/>
  </si>
  <si>
    <t>구급차</t>
    <phoneticPr fontId="5" type="noConversion"/>
  </si>
  <si>
    <t>13:08</t>
    <phoneticPr fontId="5" type="noConversion"/>
  </si>
  <si>
    <t>111-1201</t>
    <phoneticPr fontId="5" type="noConversion"/>
  </si>
  <si>
    <t>전기차</t>
    <phoneticPr fontId="5" type="noConversion"/>
  </si>
  <si>
    <t>27누 2516 차량이 충전완료후 전기차 구역에 주차되어있음</t>
    <phoneticPr fontId="5" type="noConversion"/>
  </si>
  <si>
    <t>차주 한테 IP폰연락 -&gt; 차량이동 요청</t>
    <phoneticPr fontId="5" type="noConversion"/>
  </si>
  <si>
    <t>CCTV검색 결과 C조 9초소 대원이 분실물 습득한 장면 확인 민원인께 보관중일 꺼라 설명드리고 귀가조치시킴(초소근무일지 습득내용 없음)</t>
    <phoneticPr fontId="5" type="noConversion"/>
  </si>
  <si>
    <r>
      <t>C. 금일 배사서 연차
C. 2F 독서실 복도 천정등 오른쪽 상단버튼 하단버튼만 켤 것 지원팀장 지시사항</t>
    </r>
    <r>
      <rPr>
        <sz val="10"/>
        <color rgb="FF0000FF"/>
        <rFont val="맑은 고딕"/>
        <family val="3"/>
        <charset val="129"/>
        <scheme val="minor"/>
      </rPr>
      <t xml:space="preserve"> -&gt; A조 확인</t>
    </r>
    <r>
      <rPr>
        <sz val="10"/>
        <rFont val="맑은 고딕"/>
        <family val="3"/>
        <charset val="129"/>
        <scheme val="minor"/>
      </rPr>
      <t xml:space="preserve">
C. 정윤찬 삼성화재 010-3138-5189 김우진 영선과장 내용전달예정 
C. 106동 1층 공동현관문 앞 지속적으로 담배 피우고 침뱉는 20대 자제요청
-&gt; 106-2401호 추정 -- 우희재010-9533-2401 
   </t>
    </r>
    <r>
      <rPr>
        <sz val="10"/>
        <color rgb="FF0000FF"/>
        <rFont val="맑은 고딕"/>
        <family val="3"/>
        <charset val="129"/>
        <scheme val="minor"/>
      </rPr>
      <t xml:space="preserve"> A. 흡연자 주의조치(안핀다고함) -&gt; 106-403호 피드백완료</t>
    </r>
    <r>
      <rPr>
        <sz val="10"/>
        <rFont val="맑은 고딕"/>
        <family val="3"/>
        <charset val="129"/>
        <scheme val="minor"/>
      </rPr>
      <t xml:space="preserve">
C. 월간용품 품의서 A조 B조 추가 5월 9일 발송예정
    - </t>
    </r>
    <r>
      <rPr>
        <sz val="10"/>
        <color rgb="FF0000FF"/>
        <rFont val="맑은 고딕"/>
        <family val="3"/>
        <charset val="129"/>
        <scheme val="minor"/>
      </rPr>
      <t>A조 더블클립 추가(공고문 배포시 사용)</t>
    </r>
    <phoneticPr fontId="5" type="noConversion"/>
  </si>
  <si>
    <t>14:00</t>
    <phoneticPr fontId="5" type="noConversion"/>
  </si>
  <si>
    <t>135-B2</t>
    <phoneticPr fontId="5" type="noConversion"/>
  </si>
  <si>
    <t>입주민 카드가 안된다는 민원</t>
    <phoneticPr fontId="5" type="noConversion"/>
  </si>
  <si>
    <t>9초소 허명 대원 출동 -&gt; 초소카드는 정상작동 -&gt; 생활지원센터 재등록 안내</t>
    <phoneticPr fontId="5" type="noConversion"/>
  </si>
  <si>
    <t>할머니 병원으로 후송</t>
    <phoneticPr fontId="5" type="noConversion"/>
  </si>
  <si>
    <t>15:23</t>
    <phoneticPr fontId="5" type="noConversion"/>
  </si>
  <si>
    <t>131-2403</t>
    <phoneticPr fontId="5" type="noConversion"/>
  </si>
  <si>
    <r>
      <t xml:space="preserve">A. 홈플러스에서 자이안 유치원 방향으로 5m 부근 기둥 전등 파손 배송차량 기사 자진신고(95도 9178, 김종찬 010-2759-2131)
-&gt; 상황실 대원 출동 후 기둥주변 파편 청소 및 ERP등록, 기전실 연락
B. 건물관리인이라는 분이 지갑과 핸드폰을 습득했는데 반포자이 출입카드가 있다며 입주민인지 확인해 달라는 요청 -&gt; 습득자(010-4236-8413)에게 연락결과 -&gt; </t>
    </r>
    <r>
      <rPr>
        <sz val="10"/>
        <color rgb="FF0000FF"/>
        <rFont val="맑은 고딕"/>
        <family val="3"/>
        <charset val="129"/>
        <scheme val="minor"/>
      </rPr>
      <t xml:space="preserve">A. 주인이 찾아감
</t>
    </r>
    <r>
      <rPr>
        <sz val="10"/>
        <color rgb="FFFF0000"/>
        <rFont val="맑은 고딕"/>
        <family val="3"/>
        <charset val="129"/>
        <scheme val="minor"/>
      </rPr>
      <t>A. 110-1601호 CCTV열람 연락옴(B조)</t>
    </r>
    <r>
      <rPr>
        <sz val="10"/>
        <rFont val="맑은 고딕"/>
        <family val="3"/>
        <charset val="129"/>
        <scheme val="minor"/>
      </rPr>
      <t xml:space="preserve">
A. 모든 근무자는 소소한 물품이라도 습득시엔 초소근무일지 작성및 상황실에보고바랍니다.</t>
    </r>
    <phoneticPr fontId="5" type="noConversion"/>
  </si>
  <si>
    <t>야간1</t>
    <phoneticPr fontId="5" type="noConversion"/>
  </si>
  <si>
    <t>17:20</t>
    <phoneticPr fontId="5" type="noConversion"/>
  </si>
  <si>
    <t>120-2501</t>
    <phoneticPr fontId="5" type="noConversion"/>
  </si>
  <si>
    <t>폐기물</t>
    <phoneticPr fontId="5" type="noConversion"/>
  </si>
  <si>
    <t>120동 앞에 폐기물을 두었는데 가격을 모르니 초소분이 방문하면 대금을 지불하겠다는 연락옴</t>
    <phoneticPr fontId="5" type="noConversion"/>
  </si>
  <si>
    <t>초소대원에 내용전달 함</t>
    <phoneticPr fontId="5" type="noConversion"/>
  </si>
  <si>
    <t>18:21</t>
    <phoneticPr fontId="5" type="noConversion"/>
  </si>
  <si>
    <t>103-302</t>
    <phoneticPr fontId="5" type="noConversion"/>
  </si>
  <si>
    <t>층간소음</t>
    <phoneticPr fontId="5" type="noConversion"/>
  </si>
  <si>
    <t>낮부터 아이들 뛰는 소리에 스트레스가 많다며 " 아이들 뛰는 소리"가 들어가는 문구의 방송 요청함</t>
    <phoneticPr fontId="5" type="noConversion"/>
  </si>
  <si>
    <t>방송 송출함</t>
    <phoneticPr fontId="5" type="noConversion"/>
  </si>
  <si>
    <t>18:22</t>
    <phoneticPr fontId="5" type="noConversion"/>
  </si>
  <si>
    <t>6초소</t>
    <phoneticPr fontId="5" type="noConversion"/>
  </si>
  <si>
    <t>시설물</t>
    <phoneticPr fontId="5" type="noConversion"/>
  </si>
  <si>
    <t>125동 쉼터 나무바닥 파손</t>
    <phoneticPr fontId="5" type="noConversion"/>
  </si>
  <si>
    <t>ERP 접수함</t>
    <phoneticPr fontId="5" type="noConversion"/>
  </si>
  <si>
    <t>순찰</t>
    <phoneticPr fontId="5" type="noConversion"/>
  </si>
  <si>
    <t>18:29</t>
    <phoneticPr fontId="5" type="noConversion"/>
  </si>
  <si>
    <t>119동에서 118동쪽 M층 계단 깨짐</t>
    <phoneticPr fontId="5" type="noConversion"/>
  </si>
  <si>
    <t>142-902</t>
    <phoneticPr fontId="5" type="noConversion"/>
  </si>
  <si>
    <t>19:21</t>
    <phoneticPr fontId="5" type="noConversion"/>
  </si>
  <si>
    <t>IP 통화. 입차관련 문의 하기위해 비상벨 눌렀다고 함</t>
    <phoneticPr fontId="5" type="noConversion"/>
  </si>
  <si>
    <t>김민수</t>
    <phoneticPr fontId="5" type="noConversion"/>
  </si>
  <si>
    <t>20:02</t>
    <phoneticPr fontId="5" type="noConversion"/>
  </si>
  <si>
    <t>120-501</t>
    <phoneticPr fontId="5" type="noConversion"/>
  </si>
  <si>
    <t>5/4일 자이안센타 B1 사우나 입실과정에서 나오는 사람과 부딪혔는데 팔꿈치가 계속 아프다며 사과라도 받고 싶다며 영상 조회 요청함</t>
    <phoneticPr fontId="5" type="noConversion"/>
  </si>
  <si>
    <t>사우나 입실시 나오는 사람이 패딩에 손을 넣는 과정에서 살짝 스치는 정도로 부딪혔다고 하기는 애매한 상황. 민원인에 내용전달. 운이 없었던 걸로 하겠다고 함</t>
    <phoneticPr fontId="5" type="noConversion"/>
  </si>
  <si>
    <t>20:42</t>
    <phoneticPr fontId="5" type="noConversion"/>
  </si>
  <si>
    <t>5/6일 04:00시경 외부인이 세대 현관문을 열려는 시도가 있었다며 영상 확인해 달라는 요청</t>
    <phoneticPr fontId="5" type="noConversion"/>
  </si>
  <si>
    <t>검색결과 16층 위아래로 E/V가 정지하지 않음. 민원인에 내용전달. 처음이 아니라고 하여 재발시 시간관계없이 상황실로 연락 및 CCTV 조회 요청 안내함</t>
    <phoneticPr fontId="5" type="noConversion"/>
  </si>
  <si>
    <t>20:45</t>
    <phoneticPr fontId="5" type="noConversion"/>
  </si>
  <si>
    <t>5초소</t>
    <phoneticPr fontId="5" type="noConversion"/>
  </si>
  <si>
    <t>조회결과 120-25층에서 새가구 들이면서 가구 배송자가 현관에 버리는 장면 확보. 초소에 내용전달하여 익일 폐기물비 받을 예정</t>
    <phoneticPr fontId="5" type="noConversion"/>
  </si>
  <si>
    <t>22:35</t>
    <phoneticPr fontId="5" type="noConversion"/>
  </si>
  <si>
    <t>일</t>
    <phoneticPr fontId="5" type="noConversion"/>
  </si>
  <si>
    <t>06:45</t>
    <phoneticPr fontId="5" type="noConversion"/>
  </si>
  <si>
    <t>122-B1</t>
    <phoneticPr fontId="5" type="noConversion"/>
  </si>
  <si>
    <t>주차단속</t>
    <phoneticPr fontId="5" type="noConversion"/>
  </si>
  <si>
    <t>이종화</t>
    <phoneticPr fontId="5" type="noConversion"/>
  </si>
  <si>
    <t>7초소 우창래 대원 출동 -&gt; 이동주차 조치</t>
    <phoneticPr fontId="5" type="noConversion"/>
  </si>
  <si>
    <r>
      <t xml:space="preserve">C. 정윤찬 삼성화재 010-3138-5189 김우진 영선과장 내용전달예정 
C. 106동 1층 공동현관문 앞 지속적으로 담배 피우고 침뱉는 20대 자제요청
-&gt; 106-2401호 추정 -- 우희재010-9533-2401 
    </t>
    </r>
    <r>
      <rPr>
        <sz val="10"/>
        <color rgb="FF0000FF"/>
        <rFont val="맑은 고딕"/>
        <family val="3"/>
        <charset val="129"/>
        <scheme val="minor"/>
      </rPr>
      <t>A. 흡연자 주의조치(안핀다고함) -&gt; 106-403호 피드백완료</t>
    </r>
    <r>
      <rPr>
        <sz val="10"/>
        <rFont val="맑은 고딕"/>
        <family val="3"/>
        <charset val="129"/>
        <scheme val="minor"/>
      </rPr>
      <t xml:space="preserve">
C. 월간용품 품의서 A조 B조 추가 5월 9일 발송예정
    </t>
    </r>
    <r>
      <rPr>
        <sz val="10"/>
        <color rgb="FF0000FF"/>
        <rFont val="맑은 고딕"/>
        <family val="3"/>
        <charset val="129"/>
        <scheme val="minor"/>
      </rPr>
      <t>- A조 더블클립 추가(공고문 배포시 사용)</t>
    </r>
    <r>
      <rPr>
        <sz val="10"/>
        <rFont val="맑은 고딕"/>
        <family val="3"/>
        <charset val="129"/>
        <scheme val="minor"/>
      </rPr>
      <t xml:space="preserve">
A. 모든 근무자는 소소한 물품이라도 습득시엔 초소근무일지 작성및 상황실에보고바랍니다.</t>
    </r>
    <phoneticPr fontId="5" type="noConversion"/>
  </si>
  <si>
    <t>입주민 할머니 어지러움증으로 입차</t>
    <phoneticPr fontId="5" type="noConversion"/>
  </si>
  <si>
    <t>115동</t>
    <phoneticPr fontId="5" type="noConversion"/>
  </si>
  <si>
    <t>115동 폐기물(소파) 무단 투기 확인 건(5초소 김덕근 대원 요청)</t>
    <phoneticPr fontId="5" type="noConversion"/>
  </si>
  <si>
    <t>CCTV 확인 결과 2502호로 추정 -&gt; 5초소 내용전달</t>
    <phoneticPr fontId="5" type="noConversion"/>
  </si>
  <si>
    <t>5/6 134-B2 검은색 파우치 분실건에 대해 재문의(민원인: 010-2772-7352)</t>
    <phoneticPr fontId="5" type="noConversion"/>
  </si>
  <si>
    <t>09:45</t>
    <phoneticPr fontId="5" type="noConversion"/>
  </si>
  <si>
    <t>11:10</t>
    <phoneticPr fontId="5" type="noConversion"/>
  </si>
  <si>
    <t>141-1F</t>
    <phoneticPr fontId="5" type="noConversion"/>
  </si>
  <si>
    <t>ERP 등록 -&gt; 기전실 연락</t>
    <phoneticPr fontId="5" type="noConversion"/>
  </si>
  <si>
    <t>승강기 앞 복도등이 천장에서 떨어져 전선에 매달린채 있다고 5초소 장희은 대원 순찰 보고</t>
    <phoneticPr fontId="5" type="noConversion"/>
  </si>
  <si>
    <t>11:37</t>
    <phoneticPr fontId="5" type="noConversion"/>
  </si>
  <si>
    <t>142-1202, 
1402,1602</t>
    <phoneticPr fontId="5" type="noConversion"/>
  </si>
  <si>
    <t>12:12</t>
    <phoneticPr fontId="5" type="noConversion"/>
  </si>
  <si>
    <t>113-401</t>
    <phoneticPr fontId="5" type="noConversion"/>
  </si>
  <si>
    <t>방범_자석(현관)</t>
    <phoneticPr fontId="5" type="noConversion"/>
  </si>
  <si>
    <t>마늘 빻는 소리처럼 쿵쿵 소리가 난다는 민원(민원인: 1202호 010-2567-7201)</t>
    <phoneticPr fontId="5" type="noConversion"/>
  </si>
  <si>
    <t>14:33</t>
    <phoneticPr fontId="5" type="noConversion"/>
  </si>
  <si>
    <t>101-2호기</t>
    <phoneticPr fontId="5" type="noConversion"/>
  </si>
  <si>
    <t>승강기</t>
    <phoneticPr fontId="5" type="noConversion"/>
  </si>
  <si>
    <t>승강기 내부 소음으로 점검 요청(입주민)</t>
    <phoneticPr fontId="5" type="noConversion"/>
  </si>
  <si>
    <t>FMLG A/S 접수 -&gt; FMLG 점검결과 현재 이상없음</t>
    <phoneticPr fontId="5" type="noConversion"/>
  </si>
  <si>
    <t>주차구역 아닌 곳에 BMW차량 주차되어 있다는 민원(민원인: 02-3477-9905)</t>
    <phoneticPr fontId="5" type="noConversion"/>
  </si>
  <si>
    <t>9초소 허명 대원 출동 -&gt; 소음 진원지 찾던중 소음 없어짐 -&gt; 9초소 대원 복귀 -&gt; 잠시 후에 다시 소음 발생 -&gt; 순찰대원 2명 출동 -&gt; 소음 진원지 찾던 중 소음 없어짐 -&gt; 901호, 1102호 미등록 공사세대로 의심됨(1402호는 1502호를 의심함)</t>
    <phoneticPr fontId="5" type="noConversion"/>
  </si>
  <si>
    <t>C조 9초소 대원 연락안되며 내일(5/9) 오전 출근한다고 안내해 드림 -&gt; 내일 연락 예정 -&gt; 15:05 민원인 상황실 방문하여 아직까지 C조 9초소 대원 연락안되냐고 항의 -&gt; C조 9초소 대원 연락안되어 C조 팀장에 연락, C조 팀장도 C조 9초소 대원과 연락안된다고 함 -&gt; 내일 C조에서 연락 드린다고 안내해 드림</t>
    <phoneticPr fontId="5" type="noConversion"/>
  </si>
  <si>
    <t>야2</t>
    <phoneticPr fontId="5" type="noConversion"/>
  </si>
  <si>
    <t>15:58</t>
    <phoneticPr fontId="5" type="noConversion"/>
  </si>
  <si>
    <t>111-B1</t>
    <phoneticPr fontId="5" type="noConversion"/>
  </si>
  <si>
    <t>16:08</t>
    <phoneticPr fontId="5" type="noConversion"/>
  </si>
  <si>
    <t>8초소</t>
    <phoneticPr fontId="5" type="noConversion"/>
  </si>
  <si>
    <t>입주민 신용카드(윤서연) 습득하여 8초소에 맡김</t>
    <phoneticPr fontId="5" type="noConversion"/>
  </si>
  <si>
    <t>상황실 보관중</t>
    <phoneticPr fontId="5" type="noConversion"/>
  </si>
  <si>
    <t>125-1203</t>
    <phoneticPr fontId="5" type="noConversion"/>
  </si>
  <si>
    <t>16:25</t>
    <phoneticPr fontId="5" type="noConversion"/>
  </si>
  <si>
    <t>IP 통화. 입주민 오작동</t>
    <phoneticPr fontId="5" type="noConversion"/>
  </si>
  <si>
    <t>지하1층 공동현관문가는 좁은 통로쪽 전등 꺼진 것으로 보임(민원인: 보안이사님)</t>
    <phoneticPr fontId="5" type="noConversion"/>
  </si>
  <si>
    <t xml:space="preserve">Ⓑ
Ⓑ
</t>
    <phoneticPr fontId="5" type="noConversion"/>
  </si>
  <si>
    <t>122-1902</t>
    <phoneticPr fontId="5" type="noConversion"/>
  </si>
  <si>
    <t>17:14</t>
    <phoneticPr fontId="5" type="noConversion"/>
  </si>
  <si>
    <t>위층 아이가 하루종일 뛰어서 화가 난다고 함. 당장 뛰어 올라가고 싶다며, 인터폰 및 방문해서 자제 요청하라는 민원</t>
    <phoneticPr fontId="5" type="noConversion"/>
  </si>
  <si>
    <t>17:45</t>
    <phoneticPr fontId="5" type="noConversion"/>
  </si>
  <si>
    <t>115-1802</t>
    <phoneticPr fontId="5" type="noConversion"/>
  </si>
  <si>
    <t>18:08</t>
    <phoneticPr fontId="5" type="noConversion"/>
  </si>
  <si>
    <t>18:27</t>
    <phoneticPr fontId="5" type="noConversion"/>
  </si>
  <si>
    <t xml:space="preserve">외부인 </t>
    <phoneticPr fontId="5" type="noConversion"/>
  </si>
  <si>
    <t>121동앞 풋살장에 외부인이 있는거 같으니 확인해 달라는 요청</t>
    <phoneticPr fontId="5" type="noConversion"/>
  </si>
  <si>
    <t>초소대원 출동. 입주민 학생과 친구들이 놀고 있음 확인하고 복귀함</t>
    <phoneticPr fontId="5" type="noConversion"/>
  </si>
  <si>
    <t>18:33</t>
    <phoneticPr fontId="5" type="noConversion"/>
  </si>
  <si>
    <t>112동</t>
    <phoneticPr fontId="5" type="noConversion"/>
  </si>
  <si>
    <t>1층이 카드및 키패드가 작동을 하지 않는다는 민원</t>
    <phoneticPr fontId="5" type="noConversion"/>
  </si>
  <si>
    <t>초소대원 출동. 정상작동 확인</t>
    <phoneticPr fontId="5" type="noConversion"/>
  </si>
  <si>
    <t>삐~~소리가 나며 카드및 키패드가 작동하지 않는다는 민원</t>
    <phoneticPr fontId="5" type="noConversion"/>
  </si>
  <si>
    <t xml:space="preserve">A. 모든 근무자는 소소한 물품이라도 습득시엔 초소근무일지 작성및 상황실에보고바랍니다.
A. 신용카드 습득후 보관(윤서연)
</t>
    <phoneticPr fontId="5" type="noConversion"/>
  </si>
  <si>
    <t>115-1201</t>
    <phoneticPr fontId="5" type="noConversion"/>
  </si>
  <si>
    <t>1301호에서 아이들이 쿵쿵거린다는 민원</t>
    <phoneticPr fontId="5" type="noConversion"/>
  </si>
  <si>
    <t>IP 하여 자제 요청함</t>
    <phoneticPr fontId="5" type="noConversion"/>
  </si>
  <si>
    <t>108-602</t>
    <phoneticPr fontId="5" type="noConversion"/>
  </si>
  <si>
    <t>20:33</t>
    <phoneticPr fontId="5" type="noConversion"/>
  </si>
  <si>
    <t>702호에서 쿵쿵거린다는 민원</t>
    <phoneticPr fontId="5" type="noConversion"/>
  </si>
  <si>
    <t>702호는 IP 및 방문금지 세대로 방문시 법적대응 하겠다는 세대</t>
    <phoneticPr fontId="5" type="noConversion"/>
  </si>
  <si>
    <t>18:11</t>
    <phoneticPr fontId="5" type="noConversion"/>
  </si>
  <si>
    <t>105동 앞에 장식장이 나와있다는 연락</t>
    <phoneticPr fontId="5" type="noConversion"/>
  </si>
  <si>
    <t>105-1201호로 확인되어 초소에 내용전달 함</t>
    <phoneticPr fontId="5" type="noConversion"/>
  </si>
  <si>
    <t>18:06</t>
    <phoneticPr fontId="5" type="noConversion"/>
  </si>
  <si>
    <t>기전실</t>
    <phoneticPr fontId="5" type="noConversion"/>
  </si>
  <si>
    <t>111-B1 통로가 어둡다는 민원에 대한 기전실 연락</t>
    <phoneticPr fontId="5" type="noConversion"/>
  </si>
  <si>
    <t>전구 이상없고 점검해 보았다고 함</t>
    <phoneticPr fontId="5" type="noConversion"/>
  </si>
  <si>
    <t>초소대원 출동하여 1902호 내용 들어보고, 위층 방문하도록 함. 2002호는 벨을 눌러도 응답하지 않음-&gt;1902호 입주민에게 내용전달 후 초소 복귀함</t>
    <phoneticPr fontId="5" type="noConversion"/>
  </si>
  <si>
    <t>(상황대원이 자리비운사이 순찰대원과의 전화통화 중에) 본인세대를 분쟁세대라고 말했으며 그렇게 적혀 있는대로 말했다고 들었는데 매우 불쾌하다고 함. 그런 리스트가 있는데 대해 지원센타에 따질 예정이니 미리 보고를 하는게 좋을거라고 함. 또한, 본인이 가면 충돌의 위험이 있으니 초소대원이 위층을 방문하여 소음자제 해달라는 요청</t>
    <phoneticPr fontId="5" type="noConversion"/>
  </si>
  <si>
    <t>2002호는 층간소음으로 방문 및 통화 거절 세대</t>
    <phoneticPr fontId="5" type="noConversion"/>
  </si>
  <si>
    <t>21:52</t>
    <phoneticPr fontId="5" type="noConversion"/>
  </si>
  <si>
    <t>135-1호기</t>
    <phoneticPr fontId="5" type="noConversion"/>
  </si>
  <si>
    <t>E/V가 움직이지 않는다는 민원</t>
    <phoneticPr fontId="5" type="noConversion"/>
  </si>
  <si>
    <t>23:12</t>
    <phoneticPr fontId="5" type="noConversion"/>
  </si>
  <si>
    <t>2초소</t>
    <phoneticPr fontId="5" type="noConversion"/>
  </si>
  <si>
    <t>112동 자전거 거치대 입구 수목등 점등 안됨</t>
    <phoneticPr fontId="5" type="noConversion"/>
  </si>
  <si>
    <t>00:35</t>
    <phoneticPr fontId="5" type="noConversion"/>
  </si>
  <si>
    <t>101동</t>
    <phoneticPr fontId="5" type="noConversion"/>
  </si>
  <si>
    <t>지상 1층 호출이 안된다는 민원</t>
    <phoneticPr fontId="5" type="noConversion"/>
  </si>
  <si>
    <t>보조문 개방, 안내문 부착 및 ERP 접수함</t>
    <phoneticPr fontId="5" type="noConversion"/>
  </si>
  <si>
    <t>02:51</t>
    <phoneticPr fontId="5" type="noConversion"/>
  </si>
  <si>
    <t>비상등</t>
    <phoneticPr fontId="5" type="noConversion"/>
  </si>
  <si>
    <t>122다8421 (125-2802호) 차량이 비상등이 깜빡인다는 연락옴</t>
    <phoneticPr fontId="5" type="noConversion"/>
  </si>
  <si>
    <t>늦은 시간이지만 방전 우려에 유선전화 했으나 받지않음</t>
    <phoneticPr fontId="5" type="noConversion"/>
  </si>
  <si>
    <t>FM LG에 AS 신청후 고장 안내문 부착하고 초소대원 출동하여 옥상 개방함-&gt;22:38분 AS 기사분 도착-&gt;05:25 수리 완료 연락옴-&gt;안내문 제거 및 옥상 시건, 기전실 내용전달 함</t>
    <phoneticPr fontId="5" type="noConversion"/>
  </si>
  <si>
    <t>주차단속           12대     이동주차       대,     경고장발부        12대</t>
    <phoneticPr fontId="5" type="noConversion"/>
  </si>
  <si>
    <t>10:10</t>
    <phoneticPr fontId="5" type="noConversion"/>
  </si>
  <si>
    <t>139-1F</t>
    <phoneticPr fontId="5" type="noConversion"/>
  </si>
  <si>
    <t>로비폰 전원 꺼져 있음</t>
    <phoneticPr fontId="5" type="noConversion"/>
  </si>
  <si>
    <t>긴급차량</t>
    <phoneticPr fontId="5" type="noConversion"/>
  </si>
  <si>
    <t>121-2303</t>
    <phoneticPr fontId="5" type="noConversion"/>
  </si>
  <si>
    <t>123-1103</t>
    <phoneticPr fontId="5" type="noConversion"/>
  </si>
  <si>
    <t>11:18</t>
    <phoneticPr fontId="5" type="noConversion"/>
  </si>
  <si>
    <t>금고 소음발생</t>
    <phoneticPr fontId="5" type="noConversion"/>
  </si>
  <si>
    <t>건전지 교체 및 금고사용방법 안내함</t>
    <phoneticPr fontId="5" type="noConversion"/>
  </si>
  <si>
    <t>금고</t>
    <phoneticPr fontId="5" type="noConversion"/>
  </si>
  <si>
    <t>환자이송귀가차량으로 확인</t>
    <phoneticPr fontId="5" type="noConversion"/>
  </si>
  <si>
    <t>erp등록완료 -&gt; 기전실 수리완료</t>
    <phoneticPr fontId="5" type="noConversion"/>
  </si>
  <si>
    <t>13:47</t>
    <phoneticPr fontId="5" type="noConversion"/>
  </si>
  <si>
    <t>123-2601</t>
    <phoneticPr fontId="5" type="noConversion"/>
  </si>
  <si>
    <t>비상</t>
    <phoneticPr fontId="5" type="noConversion"/>
  </si>
  <si>
    <t>센터 / 123-2601 욕실에서 장소불명 욕실에서 비명소리가 들려서 출동요청</t>
    <phoneticPr fontId="5" type="noConversion"/>
  </si>
  <si>
    <t>14:10</t>
    <phoneticPr fontId="5" type="noConversion"/>
  </si>
  <si>
    <t>137-102</t>
    <phoneticPr fontId="5" type="noConversion"/>
  </si>
  <si>
    <t>공사소음</t>
    <phoneticPr fontId="5" type="noConversion"/>
  </si>
  <si>
    <t>6초소 및 상황실 대원 출동 -&gt; 2701호 추정 IP통화 통신에러 발생--&gt;2701호 및 2501호는 비상 상황 아님 확인됨</t>
    <phoneticPr fontId="5" type="noConversion"/>
  </si>
  <si>
    <t xml:space="preserve">10초소 대원출동--&gt; 현장특이사항없음--&gt;추적결과 137-402호 공사세대5/6일
만료일이나 공사지연으로 종료못하고 진행중으로 확인됨 </t>
    <phoneticPr fontId="5" type="noConversion"/>
  </si>
  <si>
    <t>현수막</t>
    <phoneticPr fontId="5" type="noConversion"/>
  </si>
  <si>
    <t>지원센터</t>
    <phoneticPr fontId="5" type="noConversion"/>
  </si>
  <si>
    <t xml:space="preserve">현수막 설치 작업 시행 / 내용:자이안센터 앞 불법 주차 금지 </t>
    <phoneticPr fontId="5" type="noConversion"/>
  </si>
  <si>
    <t>14:05</t>
    <phoneticPr fontId="5" type="noConversion"/>
  </si>
  <si>
    <t>상황실</t>
    <phoneticPr fontId="5" type="noConversion"/>
  </si>
  <si>
    <t>5/2일 상황실 사고컴퓨터 기전실에서 고침 / 반납함</t>
    <phoneticPr fontId="5" type="noConversion"/>
  </si>
  <si>
    <t>상황실대원 설치완료</t>
    <phoneticPr fontId="5" type="noConversion"/>
  </si>
  <si>
    <t>층간소음 분쟁 세대   상황실 보관(대외비)</t>
    <phoneticPr fontId="5" type="noConversion"/>
  </si>
  <si>
    <t>윗층 공사(망치) 소음으로 너무 시끄럽다는 민원 / 센터민원</t>
    <phoneticPr fontId="5" type="noConversion"/>
  </si>
  <si>
    <t>주차단속            5대     이동주차        대,     경고장발부        5 대</t>
    <phoneticPr fontId="5" type="noConversion"/>
  </si>
  <si>
    <t>주차단속            9대     이동주차       4대,     경고장발부         5대</t>
    <phoneticPr fontId="5" type="noConversion"/>
  </si>
  <si>
    <t>상황실대원2명 출동--&gt; 15:10 자이안센터 B1 현수막 설치완료</t>
    <phoneticPr fontId="5" type="noConversion"/>
  </si>
  <si>
    <t>138-2001</t>
    <phoneticPr fontId="5" type="noConversion"/>
  </si>
  <si>
    <t>15:40</t>
    <phoneticPr fontId="5" type="noConversion"/>
  </si>
  <si>
    <t>비상계단 의자3개 자기물건 아니라고 함 010-8940-0880</t>
    <phoneticPr fontId="5" type="noConversion"/>
  </si>
  <si>
    <t>방재과장 현재 진행중으로 확인 후 차후 연락드린다고 안내함</t>
    <phoneticPr fontId="5" type="noConversion"/>
  </si>
  <si>
    <t>120-1802</t>
    <phoneticPr fontId="5" type="noConversion"/>
  </si>
  <si>
    <t>15:50</t>
    <phoneticPr fontId="5" type="noConversion"/>
  </si>
  <si>
    <t>몬테소리 교보재 흰색 폐기물 버림 5초소 방문이 어려워 세대방문요청 010-7167-1930</t>
    <phoneticPr fontId="5" type="noConversion"/>
  </si>
  <si>
    <t>5초소 유광식 대원 출동 -&gt; 폐기물 확인완료 A조 인수인계하여 세대방문할수 있도록 인수인계함 -&gt; 입주민 피드백 부재중</t>
    <phoneticPr fontId="5" type="noConversion"/>
  </si>
  <si>
    <r>
      <t xml:space="preserve">B. 122다8241 (125-2802호 / 010-3896-1422)-&gt;비상등 깜빡임-&gt;유선전화 했으나 받지않음
B. 101동 1층 호출불가-&gt;ERP 접수함 -&gt; </t>
    </r>
    <r>
      <rPr>
        <b/>
        <sz val="10"/>
        <color rgb="FF0000FF"/>
        <rFont val="맑은 고딕"/>
        <family val="3"/>
        <charset val="129"/>
        <scheme val="minor"/>
      </rPr>
      <t>C. 정상작동함</t>
    </r>
    <r>
      <rPr>
        <sz val="10"/>
        <rFont val="맑은 고딕"/>
        <family val="3"/>
        <charset val="129"/>
        <scheme val="minor"/>
      </rPr>
      <t xml:space="preserve">
A. 신용카드 습득후 보관(윤서연) -&gt; 카카오뱅크 고객센터 습득카드 신고완료
</t>
    </r>
    <phoneticPr fontId="5" type="noConversion"/>
  </si>
  <si>
    <t>C. 반포자이 월간용품 품의서 이메일 발송완료
C. 습득물 발생시 각조별 보안팀장에게 보고 및 상황실로 갖고 올것 
C. 건강검진 5월 16일 -&gt; 6월 14일 변경
C. 현수막 설치 작업 시행 / 내용:자이안센터 앞 불법 주차 금지 
C. 파우치 습득물건 대원 경위서, 시말서, 사건사고보고서 작성하기로 함 
  / 한인식팀장님과 입주민 만나서 양해구하고 사건종료
C. 120-1802 폐기물 5초소 A조로 인수인계하여 세대방문하기로 함</t>
    <phoneticPr fontId="5" type="noConversion"/>
  </si>
  <si>
    <t>월</t>
    <phoneticPr fontId="5" type="noConversion"/>
  </si>
  <si>
    <t>야1</t>
    <phoneticPr fontId="5" type="noConversion"/>
  </si>
  <si>
    <t>16:30</t>
    <phoneticPr fontId="5" type="noConversion"/>
  </si>
  <si>
    <t>113동</t>
    <phoneticPr fontId="5" type="noConversion"/>
  </si>
  <si>
    <t>16:40</t>
    <phoneticPr fontId="5" type="noConversion"/>
  </si>
  <si>
    <t>123-2501</t>
    <phoneticPr fontId="5" type="noConversion"/>
  </si>
  <si>
    <t>민원처리내역 확인 후 저희쪽에서 전화드린게 맞다고 확인해 드림</t>
    <phoneticPr fontId="5" type="noConversion"/>
  </si>
  <si>
    <t>문의전화</t>
    <phoneticPr fontId="5" type="noConversion"/>
  </si>
  <si>
    <t>17:00</t>
    <phoneticPr fontId="5" type="noConversion"/>
  </si>
  <si>
    <t>109-2003</t>
    <phoneticPr fontId="5" type="noConversion"/>
  </si>
  <si>
    <t>싱크대</t>
    <phoneticPr fontId="5" type="noConversion"/>
  </si>
  <si>
    <t>세대 싱크대 막혔다는 민원(민원인: 010-7188-7122)</t>
    <phoneticPr fontId="5" type="noConversion"/>
  </si>
  <si>
    <t>ERP 등록 -&gt; 설비과 내용전달</t>
    <phoneticPr fontId="5" type="noConversion"/>
  </si>
  <si>
    <t>113동 폐기물(매트) 무단 투기 확인 건(2초소 정경호 대원 요청)</t>
    <phoneticPr fontId="5" type="noConversion"/>
  </si>
  <si>
    <t>17:22</t>
    <phoneticPr fontId="5" type="noConversion"/>
  </si>
  <si>
    <t>135-1501</t>
    <phoneticPr fontId="5" type="noConversion"/>
  </si>
  <si>
    <t>135-B2 전기차 충전구역에 일반차량(63나5601) 주차되어 있다는 민원(민원인: 010-9789-4645)</t>
    <phoneticPr fontId="5" type="noConversion"/>
  </si>
  <si>
    <t>17:53</t>
    <phoneticPr fontId="5" type="noConversion"/>
  </si>
  <si>
    <t>차단바</t>
    <phoneticPr fontId="5" type="noConversion"/>
  </si>
  <si>
    <t>2번바 카메라 인식 불량</t>
    <phoneticPr fontId="5" type="noConversion"/>
  </si>
  <si>
    <t>1게이트</t>
    <phoneticPr fontId="5" type="noConversion"/>
  </si>
  <si>
    <t>재활용 분리수거의 날 정상화 안내</t>
  </si>
  <si>
    <t>자이안센터 주정차금지 안내 (현수막)</t>
  </si>
  <si>
    <t>온수 공급 중단 안내</t>
  </si>
  <si>
    <t>19:20</t>
  </si>
  <si>
    <t>A. 5/10(화) 13:00 온수 공급 중단 안내 방송</t>
    <phoneticPr fontId="5" type="noConversion"/>
  </si>
  <si>
    <t>CCTV 확인 결과 113-401 세대로 추정 -&gt; 2초소 내용전달</t>
    <phoneticPr fontId="5" type="noConversion"/>
  </si>
  <si>
    <t>116-202</t>
    <phoneticPr fontId="5" type="noConversion"/>
  </si>
  <si>
    <t>지원센터 전달 예정</t>
    <phoneticPr fontId="5" type="noConversion"/>
  </si>
  <si>
    <t>121-2702</t>
    <phoneticPr fontId="5" type="noConversion"/>
  </si>
  <si>
    <t>19:43</t>
    <phoneticPr fontId="5" type="noConversion"/>
  </si>
  <si>
    <t>19:36</t>
    <phoneticPr fontId="5" type="noConversion"/>
  </si>
  <si>
    <t>차주(138-2003, 010-8247-7225)와 통화 -&gt; 현재 외부에 있어서 40분~1시간후 이동주차한다고 함 -&gt; 민원인에 내용전달</t>
    <phoneticPr fontId="5" type="noConversion"/>
  </si>
  <si>
    <t>오늘 13시경 상황실이라고 하며 전화가 왔었는데 보이스피싱 의심되어 상황실에서 전화한 것이 맞는지 확인 요청(민원인: 010-3121-3303)</t>
    <phoneticPr fontId="5" type="noConversion"/>
  </si>
  <si>
    <t>차량(33고9564) 스크레치로 CCTV 열람 요청(민원인: 010-9114-8767)</t>
    <phoneticPr fontId="5" type="noConversion"/>
  </si>
  <si>
    <t>20:06</t>
    <phoneticPr fontId="5" type="noConversion"/>
  </si>
  <si>
    <t>140-2403</t>
    <phoneticPr fontId="5" type="noConversion"/>
  </si>
  <si>
    <t>20:24</t>
    <phoneticPr fontId="5" type="noConversion"/>
  </si>
  <si>
    <t>140-1F</t>
    <phoneticPr fontId="5" type="noConversion"/>
  </si>
  <si>
    <t>130-1101</t>
    <phoneticPr fontId="5" type="noConversion"/>
  </si>
  <si>
    <t>20:30</t>
    <phoneticPr fontId="5" type="noConversion"/>
  </si>
  <si>
    <t>위층에서 강아지 짖는소리와 함께 비명을 지른다는 민원</t>
    <phoneticPr fontId="5" type="noConversion"/>
  </si>
  <si>
    <t>21:49</t>
    <phoneticPr fontId="5" type="noConversion"/>
  </si>
  <si>
    <t>101-2603</t>
    <phoneticPr fontId="5" type="noConversion"/>
  </si>
  <si>
    <t>101-2503호에서 층간소음 민원으로 억울하다면서 방문요청</t>
    <phoneticPr fontId="5" type="noConversion"/>
  </si>
  <si>
    <t>22:04</t>
    <phoneticPr fontId="5" type="noConversion"/>
  </si>
  <si>
    <t>140-2702</t>
    <phoneticPr fontId="5" type="noConversion"/>
  </si>
  <si>
    <t>완료 A</t>
    <phoneticPr fontId="5" type="noConversion"/>
  </si>
  <si>
    <t>140-2702 호에서 140동 1층 공동현관문 쪽문(고장나서) 이 잠긴상태에서 강제
로 열려고 하다가 열쇠가 파손되었다고, 신속히 고쳐달라고 민원</t>
    <phoneticPr fontId="5" type="noConversion"/>
  </si>
  <si>
    <t>22:39</t>
    <phoneticPr fontId="5" type="noConversion"/>
  </si>
  <si>
    <t>1번 게스트룸 손잡이 파손</t>
    <phoneticPr fontId="5" type="noConversion"/>
  </si>
  <si>
    <t>ERP 등록 -&gt; 시설팀 연락완료</t>
    <phoneticPr fontId="5" type="noConversion"/>
  </si>
  <si>
    <t>9초소 허명 대원출동 -&gt;140-2503에서 아이들 혼내다 가 엄마가 집을 나간상황 -&gt; 140-2403 에 피드백 완료</t>
    <phoneticPr fontId="5" type="noConversion"/>
  </si>
  <si>
    <t>1개는 찿고 1개는 못 찾음 -&gt; 익일 운영팀에 인계예정</t>
    <phoneticPr fontId="5" type="noConversion"/>
  </si>
  <si>
    <t>자이안센터</t>
    <phoneticPr fontId="5" type="noConversion"/>
  </si>
  <si>
    <t>게스트룸</t>
    <phoneticPr fontId="5" type="noConversion"/>
  </si>
  <si>
    <t>21:37</t>
    <phoneticPr fontId="5" type="noConversion"/>
  </si>
  <si>
    <t>121동</t>
    <phoneticPr fontId="5" type="noConversion"/>
  </si>
  <si>
    <t>보온병 분실(민원인: 105-1901)</t>
    <phoneticPr fontId="5" type="noConversion"/>
  </si>
  <si>
    <t>네트워크 연결 안됨 -&gt; ERP 등록 -&gt; 기전실 연락 -&gt; 리셋후 몇분 지난 뒤에 정상 작동됨</t>
    <phoneticPr fontId="5" type="noConversion"/>
  </si>
  <si>
    <t>00:42</t>
    <phoneticPr fontId="5" type="noConversion"/>
  </si>
  <si>
    <t>순찰차</t>
    <phoneticPr fontId="5" type="noConversion"/>
  </si>
  <si>
    <t>순찰목적 입차</t>
    <phoneticPr fontId="5" type="noConversion"/>
  </si>
  <si>
    <t>상황실 확인</t>
    <phoneticPr fontId="5" type="noConversion"/>
  </si>
  <si>
    <t>ERP등록 -&gt; 시설팀 연락완료</t>
    <phoneticPr fontId="5" type="noConversion"/>
  </si>
  <si>
    <t>골프채를 자이안센터 골프장에 놓고나옴</t>
    <phoneticPr fontId="5" type="noConversion"/>
  </si>
  <si>
    <t>140동 1층 공동현관문 쪽문(고장나서)이 안잠김</t>
    <phoneticPr fontId="5" type="noConversion"/>
  </si>
  <si>
    <t>1초소 김광영 대원 출동 -&gt; 민원인 입장 청취후 복귀</t>
    <phoneticPr fontId="5" type="noConversion"/>
  </si>
  <si>
    <t>시끄럽다며 방송을 하루에 하나만 했으면 좋겠다고 지원센터에 전달해달라는 민원(민원인: 010-8979-6070)</t>
    <phoneticPr fontId="5" type="noConversion"/>
  </si>
  <si>
    <t>05:30</t>
    <phoneticPr fontId="5" type="noConversion"/>
  </si>
  <si>
    <t>133-1,2L B1</t>
    <phoneticPr fontId="5" type="noConversion"/>
  </si>
  <si>
    <t>호출 X</t>
    <phoneticPr fontId="5" type="noConversion"/>
  </si>
  <si>
    <t>순찰 정찬선 대원 출동 -&gt; 안내문 부착, 기전실에서 ERP 등록, 개방상태</t>
    <phoneticPr fontId="5" type="noConversion"/>
  </si>
  <si>
    <t>B. 122다8241 (125-2802호 / 010-3896-1422)-&gt;비상등 깜빡임-&gt;유선전화 했으나 받지않음
B. 101동 1층 호출불가-&gt;ERP 접수함 -&gt; C. 정상작동함
A. 신용카드 습득후 보관(윤서연) -&gt; 카카오뱅크 고객센터 습득카드 신고완료
C. 반포자이 월간용품 품의서 이메일 발송완료
C. 습득물 발생시 각조별 보안팀장에게 보고 및 상황실로 갖고 올것 
C. 건강검진 5월 16일 -&gt; 6월 14일 변경
C. 현수막 설치 작업 시행 / 내용:자이안센터 앞 불법 주차 금지 
C. 파우치 습득물건 대원 경위서, 시말서, 사건사고보고서 작성하기로 함 
  / 한인식팀장님과 입주민 만나서 양해구하고 사건종료
C. 120-1802 폐기물 5초소 A조로 인수인계하여 세대방문예정 -&gt; 처리완료</t>
    <phoneticPr fontId="5" type="noConversion"/>
  </si>
  <si>
    <t>138-1,2 EV</t>
    <phoneticPr fontId="5" type="noConversion"/>
  </si>
  <si>
    <t>09:35</t>
    <phoneticPr fontId="5" type="noConversion"/>
  </si>
  <si>
    <t>손소독제</t>
    <phoneticPr fontId="5" type="noConversion"/>
  </si>
  <si>
    <t>손소독제 보충요청 생활지원센터 금잔디 서무주임 요청건</t>
    <phoneticPr fontId="5" type="noConversion"/>
  </si>
  <si>
    <t>보충완료</t>
    <phoneticPr fontId="5" type="noConversion"/>
  </si>
  <si>
    <t>10:00</t>
    <phoneticPr fontId="5" type="noConversion"/>
  </si>
  <si>
    <t>119-B1,B2</t>
    <phoneticPr fontId="5" type="noConversion"/>
  </si>
  <si>
    <t>표지판부착</t>
    <phoneticPr fontId="5" type="noConversion"/>
  </si>
  <si>
    <t>119동 출구안내표지 부착요청 생활지원센터요청건</t>
    <phoneticPr fontId="5" type="noConversion"/>
  </si>
  <si>
    <t>부착완료</t>
    <phoneticPr fontId="5" type="noConversion"/>
  </si>
  <si>
    <t>128-B2F</t>
    <phoneticPr fontId="5" type="noConversion"/>
  </si>
  <si>
    <t>10:27</t>
    <phoneticPr fontId="5" type="noConversion"/>
  </si>
  <si>
    <t>공동현관문이 열려 있다는 민원 / 010-3044-7552</t>
    <phoneticPr fontId="5" type="noConversion"/>
  </si>
  <si>
    <t>7초소대원출동--&gt;개방된 출입문 시건조치함</t>
    <phoneticPr fontId="5" type="noConversion"/>
  </si>
  <si>
    <t>133-1.2L B1F</t>
    <phoneticPr fontId="5" type="noConversion"/>
  </si>
  <si>
    <t>점검 후 정상작동 확인됨</t>
    <phoneticPr fontId="5" type="noConversion"/>
  </si>
  <si>
    <t>상황실 보고 완료</t>
    <phoneticPr fontId="5" type="noConversion"/>
  </si>
  <si>
    <t>주차단속            14대     이동주차       대,     경고장발부        14대</t>
    <phoneticPr fontId="5" type="noConversion"/>
  </si>
  <si>
    <t>11:14</t>
    <phoneticPr fontId="5" type="noConversion"/>
  </si>
  <si>
    <t>123-602</t>
    <phoneticPr fontId="5" type="noConversion"/>
  </si>
  <si>
    <t>금고비상</t>
    <phoneticPr fontId="5" type="noConversion"/>
  </si>
  <si>
    <t>인테리어업체 금고제거로 확인 -&gt; 금고설정변경완료</t>
    <phoneticPr fontId="5" type="noConversion"/>
  </si>
  <si>
    <t>주1</t>
    <phoneticPr fontId="5" type="noConversion"/>
  </si>
  <si>
    <t>12:00</t>
    <phoneticPr fontId="5" type="noConversion"/>
  </si>
  <si>
    <t>생활지원센터 금잔디 자동차 주차선에 오토바이 주차한 입주민 확인요청</t>
    <phoneticPr fontId="5" type="noConversion"/>
  </si>
  <si>
    <t>119-2003 오토바이 주인으로 확인 및 내용전달완료</t>
    <phoneticPr fontId="5" type="noConversion"/>
  </si>
  <si>
    <t>10:50</t>
    <phoneticPr fontId="5" type="noConversion"/>
  </si>
  <si>
    <t>10:55</t>
    <phoneticPr fontId="5" type="noConversion"/>
  </si>
  <si>
    <t>13:00</t>
    <phoneticPr fontId="5" type="noConversion"/>
  </si>
  <si>
    <t>1GATE</t>
    <phoneticPr fontId="5" type="noConversion"/>
  </si>
  <si>
    <t>관제업무</t>
    <phoneticPr fontId="5" type="noConversion"/>
  </si>
  <si>
    <t>주차차단기</t>
    <phoneticPr fontId="5" type="noConversion"/>
  </si>
  <si>
    <t>erp등록완료</t>
    <phoneticPr fontId="5" type="noConversion"/>
  </si>
  <si>
    <t>방문자 입구 주차차단기 작동 안됨 -&gt; 공유기 주차차단기 입구쪽 불량으로 추정 기전실 점검요청</t>
    <phoneticPr fontId="5" type="noConversion"/>
  </si>
  <si>
    <t>온수 공급 중단 안내방송</t>
    <phoneticPr fontId="5" type="noConversion"/>
  </si>
  <si>
    <t>108동</t>
    <phoneticPr fontId="5" type="noConversion"/>
  </si>
  <si>
    <t>생활업무</t>
    <phoneticPr fontId="5" type="noConversion"/>
  </si>
  <si>
    <t>안내방송</t>
    <phoneticPr fontId="5" type="noConversion"/>
  </si>
  <si>
    <t>108동 방송실시</t>
    <phoneticPr fontId="5" type="noConversion"/>
  </si>
  <si>
    <t>13:21</t>
    <phoneticPr fontId="5" type="noConversion"/>
  </si>
  <si>
    <t>118-601</t>
    <phoneticPr fontId="5" type="noConversion"/>
  </si>
  <si>
    <t>CCTV</t>
    <phoneticPr fontId="5" type="noConversion"/>
  </si>
  <si>
    <t>117-1802</t>
    <phoneticPr fontId="5" type="noConversion"/>
  </si>
  <si>
    <t>13:36</t>
    <phoneticPr fontId="5" type="noConversion"/>
  </si>
  <si>
    <t>금고제거세대 출동거부세대로 확인</t>
    <phoneticPr fontId="5" type="noConversion"/>
  </si>
  <si>
    <t>주차단속            7대     이동주차       1대,     경고장발부        6대</t>
    <phoneticPr fontId="5" type="noConversion"/>
  </si>
  <si>
    <t>14:00</t>
    <phoneticPr fontId="5" type="noConversion"/>
  </si>
  <si>
    <t>140-1F</t>
    <phoneticPr fontId="5" type="noConversion"/>
  </si>
  <si>
    <t>순찰보고</t>
    <phoneticPr fontId="5" type="noConversion"/>
  </si>
  <si>
    <t>쪽문시건장치 교체완료 순찰보고</t>
    <phoneticPr fontId="5" type="noConversion"/>
  </si>
  <si>
    <t>확인</t>
    <phoneticPr fontId="5" type="noConversion"/>
  </si>
  <si>
    <t>민원업무</t>
    <phoneticPr fontId="5" type="noConversion"/>
  </si>
  <si>
    <t>14:20</t>
    <phoneticPr fontId="5" type="noConversion"/>
  </si>
  <si>
    <t>경동택배배송확인 CCTV열람요청(5/4 오전08:30~11:30)</t>
    <phoneticPr fontId="5" type="noConversion"/>
  </si>
  <si>
    <t>128-1003</t>
    <phoneticPr fontId="5" type="noConversion"/>
  </si>
  <si>
    <t>144-2102</t>
    <phoneticPr fontId="5" type="noConversion"/>
  </si>
  <si>
    <t>안방비상</t>
    <phoneticPr fontId="5" type="noConversion"/>
  </si>
  <si>
    <t>14:24</t>
    <phoneticPr fontId="5" type="noConversion"/>
  </si>
  <si>
    <t>입주민실수로 확인</t>
    <phoneticPr fontId="5" type="noConversion"/>
  </si>
  <si>
    <t>6초소</t>
    <phoneticPr fontId="5" type="noConversion"/>
  </si>
  <si>
    <t>13:30</t>
    <phoneticPr fontId="5" type="noConversion"/>
  </si>
  <si>
    <t>주차단속            9대     이동주차       2대,     경고장발부        7대</t>
    <phoneticPr fontId="5" type="noConversion"/>
  </si>
  <si>
    <t>CCTV: 가방 129-20F 확인</t>
    <phoneticPr fontId="5" type="noConversion"/>
  </si>
  <si>
    <t>CCTV: 매트 129-11F 확인</t>
    <phoneticPr fontId="5" type="noConversion"/>
  </si>
  <si>
    <t>CCTV: 매트 125-23F 확인</t>
    <phoneticPr fontId="5" type="noConversion"/>
  </si>
  <si>
    <t>사고장면 확인불가로 내용전달완료 -&gt; 상황종료</t>
    <phoneticPr fontId="5" type="noConversion"/>
  </si>
  <si>
    <r>
      <t xml:space="preserve">A. 5/10(화) 13:00 온수 공급 중단 안내 방송
C. 5/19, 5/26 19:00 세대 소방시설 점검 실시안내 방송
</t>
    </r>
    <r>
      <rPr>
        <b/>
        <sz val="10"/>
        <color rgb="FF0000FF"/>
        <rFont val="맑은 고딕"/>
        <family val="3"/>
        <charset val="129"/>
        <scheme val="minor"/>
      </rPr>
      <t>C. 119동 출구안내표지 부착완료
C. 주차관제서버 프로그램 5월4일이후로 프로그램 작동중지상태
C. 현재 1GATE 방문자 입구쪽 허브고장으로 인한 수기방문증 발권중으로 전산처리가 안되고 있는 상황
C. 50리터 종량제봉투 수령완료</t>
    </r>
    <phoneticPr fontId="5" type="noConversion"/>
  </si>
  <si>
    <t xml:space="preserve">홈플러스 앞에서 본인 차량 스크래치 발생으로 CCTV열람요청 </t>
    <phoneticPr fontId="5" type="noConversion"/>
  </si>
  <si>
    <t>B. 122다8241 (125-2802호 / 010-3896-1422)-&gt;비상등 깜빡임-&gt;유선전화 했으나 받지않음
B. 101동 1층 호출불가-&gt;ERP 접수함 -&gt; C. 정상작동함
A. 신용카드 습득후 보관(윤서연) -&gt; 본인의 요청으로 폐기처리
C. 반포자이 월간용품 품의서 이메일 발송완료
C. 건강검진 5월 16일 -&gt; 6월 14일 변경
C. 현수막 설치 작업 시행 / 내용:자이안센터 앞 불법 주차 금지 
C. 습득물 발생시 각조별 보안팀장에게 보고 및 상황실로 갖고 올것 
C. 파우치 습득물건 대원 경위서, 시말서, 사건사고보고서 작성하기로 함 
  / 한인식팀장님과 입주민 만나서 양해구하고 사건종료</t>
    <phoneticPr fontId="5" type="noConversion"/>
  </si>
  <si>
    <t>16:21</t>
    <phoneticPr fontId="5" type="noConversion"/>
  </si>
  <si>
    <t>135-1904</t>
    <phoneticPr fontId="5" type="noConversion"/>
  </si>
  <si>
    <t>홈넷비상</t>
    <phoneticPr fontId="5" type="noConversion"/>
  </si>
  <si>
    <t>16:40</t>
    <phoneticPr fontId="5" type="noConversion"/>
  </si>
  <si>
    <t>130-1101</t>
  </si>
  <si>
    <t>이종화</t>
    <phoneticPr fontId="5" type="noConversion"/>
  </si>
  <si>
    <t>완료A</t>
    <phoneticPr fontId="5" type="noConversion"/>
  </si>
  <si>
    <t>16:55</t>
    <phoneticPr fontId="5" type="noConversion"/>
  </si>
  <si>
    <t>지원센터</t>
    <phoneticPr fontId="5" type="noConversion"/>
  </si>
  <si>
    <t>오래전 분실한 휴대폰에 대해 입주민 상황실 방문하여 확인 요청(지원센터 이주임)</t>
    <phoneticPr fontId="5" type="noConversion"/>
  </si>
  <si>
    <t>운영팀에 인수인계 및 민원인에 내용전달 완료</t>
    <phoneticPr fontId="5" type="noConversion"/>
  </si>
  <si>
    <t>18:06</t>
    <phoneticPr fontId="5" type="noConversion"/>
  </si>
  <si>
    <t>입주민 상황실 방문하여 본인이 찾는 휴대폰 없는 것으로 확인함</t>
    <phoneticPr fontId="5" type="noConversion"/>
  </si>
  <si>
    <t>광고 게시물 회수하여 내일 오전에 상황실에 제출토록 전초소 내용전달 -&gt; 주간조(B조) 인수인계 예정</t>
    <phoneticPr fontId="5" type="noConversion"/>
  </si>
  <si>
    <t>18:55</t>
    <phoneticPr fontId="5" type="noConversion"/>
  </si>
  <si>
    <t>풋살장</t>
    <phoneticPr fontId="5" type="noConversion"/>
  </si>
  <si>
    <t>습득물</t>
    <phoneticPr fontId="5" type="noConversion"/>
  </si>
  <si>
    <t>박종우</t>
    <phoneticPr fontId="5" type="noConversion"/>
  </si>
  <si>
    <t>풋살장에서 검은색 휴대폰 어린이가 습득하여 7초소에 신고</t>
    <phoneticPr fontId="5" type="noConversion"/>
  </si>
  <si>
    <t>광고게시물</t>
    <phoneticPr fontId="5" type="noConversion"/>
  </si>
  <si>
    <t>19:05</t>
    <phoneticPr fontId="5" type="noConversion"/>
  </si>
  <si>
    <t>139-201</t>
    <phoneticPr fontId="5" type="noConversion"/>
  </si>
  <si>
    <t>민원인이 내일(5/11) 미화팀 여사님께 문의한다고 함</t>
    <phoneticPr fontId="5" type="noConversion"/>
  </si>
  <si>
    <t>20:00</t>
    <phoneticPr fontId="5" type="noConversion"/>
  </si>
  <si>
    <t>5/9 차량(33고9564) 스크레치로 CCTV 열람 요청 건(민원인: 010-9114-8767)</t>
    <phoneticPr fontId="5" type="noConversion"/>
  </si>
  <si>
    <t>5/9 골프채 분실 CCTV 열람 요청 건</t>
    <phoneticPr fontId="5" type="noConversion"/>
  </si>
  <si>
    <t>CCTV 열람결과 민원인에 내용전달 -&gt; 가해차량(37우0516) 차주(120-2603, 010-8988-4290)에게 상황설명 및 전화번호 전달 양해구함 -&gt; 피해차량 차주에게 가해차량 차주와 통화토록 안내해 드림</t>
    <phoneticPr fontId="5" type="noConversion"/>
  </si>
  <si>
    <t>21:03</t>
    <phoneticPr fontId="5" type="noConversion"/>
  </si>
  <si>
    <t>120-1702</t>
    <phoneticPr fontId="5" type="noConversion"/>
  </si>
  <si>
    <t>21:14</t>
    <phoneticPr fontId="5" type="noConversion"/>
  </si>
  <si>
    <t>141-1102</t>
    <phoneticPr fontId="5" type="noConversion"/>
  </si>
  <si>
    <t>비상_안방</t>
    <phoneticPr fontId="5" type="noConversion"/>
  </si>
  <si>
    <t>21:39</t>
    <phoneticPr fontId="5" type="noConversion"/>
  </si>
  <si>
    <t>22:43</t>
    <phoneticPr fontId="5" type="noConversion"/>
  </si>
  <si>
    <t>소음민원</t>
    <phoneticPr fontId="5" type="noConversion"/>
  </si>
  <si>
    <t>127동앞 말놀이터에서 아이들이 떠든다는 민원</t>
    <phoneticPr fontId="5" type="noConversion"/>
  </si>
  <si>
    <t>23:13</t>
    <phoneticPr fontId="5" type="noConversion"/>
  </si>
  <si>
    <t>IP 연락 -&gt; 입주민 오작동</t>
    <phoneticPr fontId="5" type="noConversion"/>
  </si>
  <si>
    <t>23:30</t>
    <phoneticPr fontId="5" type="noConversion"/>
  </si>
  <si>
    <t>순찰차</t>
  </si>
  <si>
    <t>7초소 보관중 -&gt; 상황실 확인 -&gt; 분실 휴대폰 통화되어 137-2201 입주자 7초소 방문 찾아감 -&gt; 상황종료</t>
    <phoneticPr fontId="5" type="noConversion"/>
  </si>
  <si>
    <t>공사동의서</t>
    <phoneticPr fontId="5" type="noConversion"/>
  </si>
  <si>
    <t>늦은시간에 공사업체에서 공사동의서 사인요청으로 방문</t>
    <phoneticPr fontId="5" type="noConversion"/>
  </si>
  <si>
    <t>익일 공사업체에 밤늦은 시간 방문(사인요청) 자제 요청 -&gt; 지원센터 전달예정</t>
    <phoneticPr fontId="5" type="noConversion"/>
  </si>
  <si>
    <t>상황실 보관중</t>
    <phoneticPr fontId="5" type="noConversion"/>
  </si>
  <si>
    <t>109-301</t>
    <phoneticPr fontId="5" type="noConversion"/>
  </si>
  <si>
    <t>122-11F</t>
    <phoneticPr fontId="5" type="noConversion"/>
  </si>
  <si>
    <t>신고받고 112순찰차 8초소, 3게이트 입차</t>
    <phoneticPr fontId="5" type="noConversion"/>
  </si>
  <si>
    <t>가정사(122-1102)로 추정됨 -&gt; 00:08 8초소 및 3게이트 출차</t>
    <phoneticPr fontId="5" type="noConversion"/>
  </si>
  <si>
    <t>8초소 대근 이대진 대원 출동 -&gt; 아이들 귀가 조치함</t>
    <phoneticPr fontId="5" type="noConversion"/>
  </si>
  <si>
    <t>121동 1층 현관문에서 입주민이 갤럭시Z 폴더 습득하여 7초소에 신고</t>
    <phoneticPr fontId="5" type="noConversion"/>
  </si>
  <si>
    <t>문서통제 기간 5월 23일인 "어린이 줄넘기 방문수업" 광고 게시물 회수하여 내일(5/11) 오전 지원센터 반납요청(지원센터 경리과장)</t>
    <phoneticPr fontId="5" type="noConversion"/>
  </si>
  <si>
    <r>
      <t xml:space="preserve">C. 반포자이 월간용품 품의서 이메일 발송완료
C. 건강검진 5월 16일 -&gt; 6월 14일 변경
C. 현수막 설치 작업 시행 / 내용:자이안센터 앞 불법 주차 금지 
C. 습득물 발생시 각조별 보안팀장에게 보고 및 상황실로 갖고 올것 
C. 파우치 습득물건 대원 경위서, 시말서, 사건사고보고서 작성하기로 함 
  / 한인식팀장님과 입주민 만나서 양해구하고 사건종료
</t>
    </r>
    <r>
      <rPr>
        <sz val="10"/>
        <color rgb="FF0000FF"/>
        <rFont val="맑은 고딕"/>
        <family val="3"/>
        <charset val="129"/>
        <scheme val="minor"/>
      </rPr>
      <t>C. 5/19, 5/26 19:00 세대 소방시설 점검 실시안내 방송
C. 119동 출구안내표지 부착완료
C. 주차관제서버 프로그램 5월4일이후로 프로그램 작동중지상태
C. 현재 1GATE 방문자 입구쪽 허브고장으로 인한 수기방문증 발권중으로 전산처리가 안되고 있는 상황
C. 50리터 종량제봉투 수령완료</t>
    </r>
    <phoneticPr fontId="5" type="noConversion"/>
  </si>
  <si>
    <t>A. 8초소 최서우 대원 5/10~ 맹장수술로 병가
A. 1게이트 2번바 기전실에서 5/11 재점검 예정(네트워크 안됨)</t>
    <phoneticPr fontId="5" type="noConversion"/>
  </si>
  <si>
    <t>139동 자전거 보관소에서 퀵보드 분실</t>
    <phoneticPr fontId="5" type="noConversion"/>
  </si>
  <si>
    <t>수</t>
    <phoneticPr fontId="5" type="noConversion"/>
  </si>
  <si>
    <t>주1</t>
    <phoneticPr fontId="5" type="noConversion"/>
  </si>
  <si>
    <t>08:56</t>
    <phoneticPr fontId="5" type="noConversion"/>
  </si>
  <si>
    <t>상황실</t>
    <phoneticPr fontId="5" type="noConversion"/>
  </si>
  <si>
    <t>5/10일 A조가 습득한 핸드폰</t>
    <phoneticPr fontId="5" type="noConversion"/>
  </si>
  <si>
    <t>완료B</t>
    <phoneticPr fontId="5" type="noConversion"/>
  </si>
  <si>
    <t>서광석</t>
    <phoneticPr fontId="5" type="noConversion"/>
  </si>
  <si>
    <t>08:57</t>
    <phoneticPr fontId="5" type="noConversion"/>
  </si>
  <si>
    <t>기타</t>
    <phoneticPr fontId="5" type="noConversion"/>
  </si>
  <si>
    <t>5/10일 야간에 공사동의서 관련 민원을 지원센타로 꼭 전달해 달라는 요청</t>
    <phoneticPr fontId="5" type="noConversion"/>
  </si>
  <si>
    <t>지원센타로 내용전달 함</t>
    <phoneticPr fontId="5" type="noConversion"/>
  </si>
  <si>
    <t>분실한 학생(010-6434-9359) 어머니가 전화번호 확인하고 찾아감-&gt;입주민 아님</t>
    <phoneticPr fontId="5" type="noConversion"/>
  </si>
  <si>
    <t>09:20</t>
    <phoneticPr fontId="5" type="noConversion"/>
  </si>
  <si>
    <t>업무협조</t>
    <phoneticPr fontId="5" type="noConversion"/>
  </si>
  <si>
    <t>인원</t>
    <phoneticPr fontId="5" type="noConversion"/>
  </si>
  <si>
    <t>현재 B조 인원이 부족한 상황을 예주산업에 내용전달 및 인원수급 요청함</t>
    <phoneticPr fontId="5" type="noConversion"/>
  </si>
  <si>
    <t>예주산업에서는 대체 인력 구하고 있으나 아직 마땅한 인원을 구하지 못했다며 계속 구해 보겠다고 함</t>
    <phoneticPr fontId="5" type="noConversion"/>
  </si>
  <si>
    <t>108-1402</t>
    <phoneticPr fontId="5" type="noConversion"/>
  </si>
  <si>
    <t>09:33</t>
    <phoneticPr fontId="5" type="noConversion"/>
  </si>
  <si>
    <t>5/7~8일 사이 범퍼 및 번호판에 스크래치가 생겼다며 CCTV 확인해 달라는 요청</t>
    <phoneticPr fontId="5" type="noConversion"/>
  </si>
  <si>
    <t>확인결과 5/8일 03:00경 09너0737 차량이 주차자리 찾는 과정에서 스크래치 발생-&gt;가해자 피해자 각각 연락하여 보험처리 하기로 합의하고 사건 종료함</t>
    <phoneticPr fontId="5" type="noConversion"/>
  </si>
  <si>
    <t>09:35</t>
    <phoneticPr fontId="5" type="noConversion"/>
  </si>
  <si>
    <t xml:space="preserve">128동 </t>
    <phoneticPr fontId="5" type="noConversion"/>
  </si>
  <si>
    <t>B1층 문이 열려 있다는 민원</t>
    <phoneticPr fontId="5" type="noConversion"/>
  </si>
  <si>
    <t>초소대원 출동하여 정상 조치함</t>
    <phoneticPr fontId="5" type="noConversion"/>
  </si>
  <si>
    <t>14:55</t>
    <phoneticPr fontId="5" type="noConversion"/>
  </si>
  <si>
    <t>123-1501</t>
    <phoneticPr fontId="5" type="noConversion"/>
  </si>
  <si>
    <t>IP 연락 -&gt; 기기 오작동</t>
    <phoneticPr fontId="5" type="noConversion"/>
  </si>
  <si>
    <t>14:25</t>
    <phoneticPr fontId="5" type="noConversion"/>
  </si>
  <si>
    <t>127-2501호 민원관련(나이키 신발 분실) 서초경찰서에서 공문지참하고 CCTV 영상 참조목적 방문</t>
    <phoneticPr fontId="5" type="noConversion"/>
  </si>
  <si>
    <t>08:05</t>
    <phoneticPr fontId="5" type="noConversion"/>
  </si>
  <si>
    <t>130-1203</t>
    <phoneticPr fontId="5" type="noConversion"/>
  </si>
  <si>
    <t>5/4일 기차놀이터에서 아들이 친구에게 맡긴 신발주머니 찾아달라는 요청</t>
    <phoneticPr fontId="5" type="noConversion"/>
  </si>
  <si>
    <t>신발주머니 안에 중요한 물건이 있어서 꼭 찾아야 하니, 신발주머니 맡은 친구가 혹시라도 이상행동이 있다면 영상을 녹화해 달라는 요청--&gt;이상장면은 있으나 화면이 선명하지 않음--&gt;민원인에 내용전달하니  영상 저장후 사건 보류 요청함</t>
    <phoneticPr fontId="5" type="noConversion"/>
  </si>
  <si>
    <t>영상 다운 및 추가로 범인 동선 추적 요청함-&gt;5/13일 A조 인수인계 예정</t>
    <phoneticPr fontId="5" type="noConversion"/>
  </si>
  <si>
    <t>인수인계</t>
    <phoneticPr fontId="5" type="noConversion"/>
  </si>
  <si>
    <t>13:02</t>
    <phoneticPr fontId="5" type="noConversion"/>
  </si>
  <si>
    <t>순찰</t>
    <phoneticPr fontId="5" type="noConversion"/>
  </si>
  <si>
    <t>문열림</t>
    <phoneticPr fontId="5" type="noConversion"/>
  </si>
  <si>
    <t>116동 B1에서 28버 7451 차량(카니발) 문이 열려 있다는 연락</t>
    <phoneticPr fontId="5" type="noConversion"/>
  </si>
  <si>
    <t>입주민 확인되어 내용 전달함</t>
    <phoneticPr fontId="5" type="noConversion"/>
  </si>
  <si>
    <t>10:27</t>
    <phoneticPr fontId="5" type="noConversion"/>
  </si>
  <si>
    <t>121동</t>
    <phoneticPr fontId="5" type="noConversion"/>
  </si>
  <si>
    <t>B2층 문이 열려 있다는 민원</t>
  </si>
  <si>
    <t>14:35</t>
    <phoneticPr fontId="5" type="noConversion"/>
  </si>
  <si>
    <t>불법주차</t>
    <phoneticPr fontId="5" type="noConversion"/>
  </si>
  <si>
    <t>장애인 주차장에 일반차량이 주차중이라는 민원</t>
    <phoneticPr fontId="5" type="noConversion"/>
  </si>
  <si>
    <t>입주민으로 확인되어 내용전달 함. 이동 조치 하기로 함</t>
    <phoneticPr fontId="5" type="noConversion"/>
  </si>
  <si>
    <t>16:08</t>
    <phoneticPr fontId="5" type="noConversion"/>
  </si>
  <si>
    <t>109-302</t>
    <phoneticPr fontId="5" type="noConversion"/>
  </si>
  <si>
    <t>122-1902</t>
    <phoneticPr fontId="5" type="noConversion"/>
  </si>
  <si>
    <t>5/8일 층간소음 민원시 분쟁세대라는 표현에 대한 재민원건</t>
    <phoneticPr fontId="5" type="noConversion"/>
  </si>
  <si>
    <t>답변차 연락했으나 연락받지 않음-&gt;익일 재연락 예정</t>
    <phoneticPr fontId="5" type="noConversion"/>
  </si>
  <si>
    <t>야1</t>
    <phoneticPr fontId="5" type="noConversion"/>
  </si>
  <si>
    <t>139동 지상1층 경비실호출시 문열림 안됨</t>
    <phoneticPr fontId="5" type="noConversion"/>
  </si>
  <si>
    <t>143동 세대키 인식안됨 호출가능</t>
    <phoneticPr fontId="5" type="noConversion"/>
  </si>
  <si>
    <t>17:00</t>
    <phoneticPr fontId="5" type="noConversion"/>
  </si>
  <si>
    <t>17:05</t>
    <phoneticPr fontId="5" type="noConversion"/>
  </si>
  <si>
    <t>139-1F</t>
    <phoneticPr fontId="5" type="noConversion"/>
  </si>
  <si>
    <t>143-1F</t>
    <phoneticPr fontId="5" type="noConversion"/>
  </si>
  <si>
    <t>공동현관문</t>
    <phoneticPr fontId="5" type="noConversion"/>
  </si>
  <si>
    <t>B. 지원팀장 지시사항-&gt;주/정차 위반 경고장-&gt;위반금에 동그라미, "위반금 부과예정" 쓰고 단속일자 항목 작성후 사진 찍어서 저장해 둘것(자이안센타 앞)
B. 지원팀장 지시사항-&gt;베리타스 상가 차량은 지상입차 금지-8초소 입구에 세우고 끌고 가거나 저탑으로 지하로 이동하도록 할것
B. A조 127-2501호 범인 동선요청-&gt;서초 경찰서 진영인 형사</t>
    <phoneticPr fontId="5" type="noConversion"/>
  </si>
  <si>
    <t>137-B1</t>
    <phoneticPr fontId="5" type="noConversion"/>
  </si>
  <si>
    <t>17:22</t>
    <phoneticPr fontId="5" type="noConversion"/>
  </si>
  <si>
    <t>17:23</t>
    <phoneticPr fontId="5" type="noConversion"/>
  </si>
  <si>
    <t>115-1,2 EV</t>
    <phoneticPr fontId="5" type="noConversion"/>
  </si>
  <si>
    <t>116-1,2 EV</t>
    <phoneticPr fontId="5" type="noConversion"/>
  </si>
  <si>
    <t>143-1,2 EV</t>
    <phoneticPr fontId="5" type="noConversion"/>
  </si>
  <si>
    <t>17:25</t>
    <phoneticPr fontId="5" type="noConversion"/>
  </si>
  <si>
    <t>17:26</t>
    <phoneticPr fontId="5" type="noConversion"/>
  </si>
  <si>
    <t>손소독제</t>
    <phoneticPr fontId="5" type="noConversion"/>
  </si>
  <si>
    <t>17:30</t>
    <phoneticPr fontId="5" type="noConversion"/>
  </si>
  <si>
    <t>NVR-14 TV모니터 화이트아웃 인수인계 받음</t>
    <phoneticPr fontId="5" type="noConversion"/>
  </si>
  <si>
    <t>TV 전원리셋 후 정상작동함</t>
    <phoneticPr fontId="5" type="noConversion"/>
  </si>
  <si>
    <t>긴급차량</t>
    <phoneticPr fontId="5" type="noConversion"/>
  </si>
  <si>
    <t>17:35</t>
    <phoneticPr fontId="5" type="noConversion"/>
  </si>
  <si>
    <t>134-1603</t>
    <phoneticPr fontId="5" type="noConversion"/>
  </si>
  <si>
    <t>보충완료</t>
    <phoneticPr fontId="5" type="noConversion"/>
  </si>
  <si>
    <t>erp등록완료 -&gt; 리셋했으나 RF리더기 작동안됨</t>
    <phoneticPr fontId="5" type="noConversion"/>
  </si>
  <si>
    <t>erp등록완료 -&gt; 리셋 후 정상작동 확인</t>
    <phoneticPr fontId="5" type="noConversion"/>
  </si>
  <si>
    <t>주차단속             11대,    이동주차       1대,   경고장발부     10대</t>
    <phoneticPr fontId="5" type="noConversion"/>
  </si>
  <si>
    <t>생활지원센터 금잔디 서무주임 보충요청</t>
    <phoneticPr fontId="5" type="noConversion"/>
  </si>
  <si>
    <t>2GATE</t>
    <phoneticPr fontId="5" type="noConversion"/>
  </si>
  <si>
    <t xml:space="preserve">주민입구 차단기 번호인식안됨 </t>
    <phoneticPr fontId="5" type="noConversion"/>
  </si>
  <si>
    <t>프로그램 리셋 후 정상작동 확인</t>
    <phoneticPr fontId="5" type="noConversion"/>
  </si>
  <si>
    <t>18:00</t>
    <phoneticPr fontId="5" type="noConversion"/>
  </si>
  <si>
    <t>134-2403</t>
    <phoneticPr fontId="5" type="noConversion"/>
  </si>
  <si>
    <t>18:42</t>
    <phoneticPr fontId="5" type="noConversion"/>
  </si>
  <si>
    <t>화재비상</t>
    <phoneticPr fontId="5" type="noConversion"/>
  </si>
  <si>
    <t>상황실 9초소 대원 출동 -&gt; 음식물태움 -&gt; 화재비상 해제완료</t>
    <phoneticPr fontId="5" type="noConversion"/>
  </si>
  <si>
    <t>전동</t>
    <phoneticPr fontId="5" type="noConversion"/>
  </si>
  <si>
    <t>18:50</t>
    <phoneticPr fontId="5" type="noConversion"/>
  </si>
  <si>
    <t>안내문</t>
    <phoneticPr fontId="5" type="noConversion"/>
  </si>
  <si>
    <t>종합소득세 신고하는 방법 안내문 부착</t>
    <phoneticPr fontId="5" type="noConversion"/>
  </si>
  <si>
    <t>장기전세주택 임대보증금 인상분 분할납부 및 한시적 납부 유예 안내문부착</t>
    <phoneticPr fontId="5" type="noConversion"/>
  </si>
  <si>
    <t>136-902</t>
    <phoneticPr fontId="5" type="noConversion"/>
  </si>
  <si>
    <t>가구배송 지상입차요청문의</t>
    <phoneticPr fontId="5" type="noConversion"/>
  </si>
  <si>
    <t>9시 생활지원센터 업무시작 후 지상입차요청 안내함</t>
    <phoneticPr fontId="5" type="noConversion"/>
  </si>
  <si>
    <t>지상입차문의</t>
    <phoneticPr fontId="5" type="noConversion"/>
  </si>
  <si>
    <t>19:50</t>
    <phoneticPr fontId="5" type="noConversion"/>
  </si>
  <si>
    <t>홈넷비상</t>
    <phoneticPr fontId="5" type="noConversion"/>
  </si>
  <si>
    <t>127-501</t>
    <phoneticPr fontId="5" type="noConversion"/>
  </si>
  <si>
    <t>20:23</t>
    <phoneticPr fontId="5" type="noConversion"/>
  </si>
  <si>
    <t>입주민자녀 실수로 확인</t>
    <phoneticPr fontId="5" type="noConversion"/>
  </si>
  <si>
    <t>전동 B1, B2 부착완료</t>
    <phoneticPr fontId="5" type="noConversion"/>
  </si>
  <si>
    <t>C. 5/19, 5/26 19:00 세대 소방시설 점검 실시안내 방송
A. 1게이트 2번바 기전실에서 5/11 재점검 예정(네트워크 안됨)
C. 주차관제서버 프로그램 5월4일이후로 프로그램 작동중지상태
C. 현재 1GATE 방문자 입구쪽 허브고장으로 인한 수기방문증 발권중으로 전산처리가 안되고 있는 상황
C. 쓰레기봉투 50리터 초소 배포완료</t>
    <phoneticPr fontId="5" type="noConversion"/>
  </si>
  <si>
    <t>124-203</t>
    <phoneticPr fontId="5" type="noConversion"/>
  </si>
  <si>
    <t>22:55</t>
    <phoneticPr fontId="5" type="noConversion"/>
  </si>
  <si>
    <t>안방비상</t>
    <phoneticPr fontId="5" type="noConversion"/>
  </si>
  <si>
    <t>23:35</t>
    <phoneticPr fontId="5" type="noConversion"/>
  </si>
  <si>
    <t>108-602</t>
    <phoneticPr fontId="5" type="noConversion"/>
  </si>
  <si>
    <t>민원업무</t>
    <phoneticPr fontId="5" type="noConversion"/>
  </si>
  <si>
    <t>층간소음</t>
    <phoneticPr fontId="5" type="noConversion"/>
  </si>
  <si>
    <t xml:space="preserve">생활지원센터 익일 내용전달할 예정 </t>
    <phoneticPr fontId="5" type="noConversion"/>
  </si>
  <si>
    <t>23:50</t>
    <phoneticPr fontId="5" type="noConversion"/>
  </si>
  <si>
    <t>5초소</t>
    <phoneticPr fontId="5" type="noConversion"/>
  </si>
  <si>
    <t>순찰보고</t>
    <phoneticPr fontId="5" type="noConversion"/>
  </si>
  <si>
    <t>횡단보도 앞 주취자 발견보고</t>
    <phoneticPr fontId="5" type="noConversion"/>
  </si>
  <si>
    <t>상황실대원출동--&gt;신원불명 112신고 조치함</t>
    <phoneticPr fontId="5" type="noConversion"/>
  </si>
  <si>
    <t>00:37</t>
    <phoneticPr fontId="5" type="noConversion"/>
  </si>
  <si>
    <t>101동 앞 풋살장에서 공놀이 하는 사람 퇴출 요청함/ 010-5323-2133</t>
    <phoneticPr fontId="5" type="noConversion"/>
  </si>
  <si>
    <t>1초소대원출동--&gt;퇴출조치 완료</t>
    <phoneticPr fontId="5" type="noConversion"/>
  </si>
  <si>
    <t>얼굴에서 피가 나서 입주민119신고로 119구급차 입차</t>
    <phoneticPr fontId="5" type="noConversion"/>
  </si>
  <si>
    <r>
      <t xml:space="preserve">C. 5/19, 5/26 19:00 세대 소방시설 점검 실시안내 방송
A. 1게이트 2번바 기전실에서 5/11 재점검 예정(네트워크 안됨) </t>
    </r>
    <r>
      <rPr>
        <b/>
        <sz val="10"/>
        <rFont val="맑은 고딕"/>
        <family val="3"/>
        <charset val="129"/>
        <scheme val="minor"/>
      </rPr>
      <t>-&gt; 고쳐진거 없음</t>
    </r>
    <r>
      <rPr>
        <sz val="10"/>
        <rFont val="맑은 고딕"/>
        <family val="3"/>
        <charset val="129"/>
        <scheme val="minor"/>
      </rPr>
      <t xml:space="preserve">
C. 주차관제서버 프로그램 5월4일이후로 프로그램 작동중지상태
C. 현재 1GATE 방문자 입구쪽 허브고장으로 인한 수기방문증 발권중으로 전산처리가 안되고 있는 상황
</t>
    </r>
    <r>
      <rPr>
        <b/>
        <sz val="10"/>
        <rFont val="맑은 고딕"/>
        <family val="3"/>
        <charset val="129"/>
        <scheme val="minor"/>
      </rPr>
      <t>C. 쓰레기봉투 50리터 초소 배포완료</t>
    </r>
    <phoneticPr fontId="5" type="noConversion"/>
  </si>
  <si>
    <t>윗층 23시이후로 쿵캉거려서 잠을 못잔다면서 우리집만 피해를 보는데 내용전달해달라는 민원</t>
    <phoneticPr fontId="5" type="noConversion"/>
  </si>
  <si>
    <t>기전실 erp접수완료 -&gt; 레일 탈락으로 확인 -&gt; 안내문 부착예정 -&gt; 개방상태로 확인 -&gt; 기전실 출동함</t>
    <phoneticPr fontId="5" type="noConversion"/>
  </si>
  <si>
    <t>06:57</t>
    <phoneticPr fontId="5" type="noConversion"/>
  </si>
  <si>
    <t>110-1601</t>
    <phoneticPr fontId="5" type="noConversion"/>
  </si>
  <si>
    <t>1501호에서 아침부터 싸우는 소리가 시끄럽다는 민원</t>
    <phoneticPr fontId="5" type="noConversion"/>
  </si>
  <si>
    <t>초소대원 출동했으나 소음 없어 귀소함</t>
    <phoneticPr fontId="5" type="noConversion"/>
  </si>
  <si>
    <t>08:01</t>
    <phoneticPr fontId="5" type="noConversion"/>
  </si>
  <si>
    <t>08:16</t>
    <phoneticPr fontId="5" type="noConversion"/>
  </si>
  <si>
    <t>상황실</t>
    <phoneticPr fontId="5" type="noConversion"/>
  </si>
  <si>
    <t>이주내</t>
    <phoneticPr fontId="5" type="noConversion"/>
  </si>
  <si>
    <t>09:46</t>
    <phoneticPr fontId="5" type="noConversion"/>
  </si>
  <si>
    <t>111-1503</t>
    <phoneticPr fontId="5" type="noConversion"/>
  </si>
  <si>
    <t>폐기물</t>
    <phoneticPr fontId="5" type="noConversion"/>
  </si>
  <si>
    <t>골프가방 버리려고 한다는 문의</t>
    <phoneticPr fontId="5" type="noConversion"/>
  </si>
  <si>
    <t>초소에서 진행한다고 안내함</t>
    <phoneticPr fontId="5" type="noConversion"/>
  </si>
  <si>
    <t>09:58</t>
    <phoneticPr fontId="5" type="noConversion"/>
  </si>
  <si>
    <t>136-902</t>
    <phoneticPr fontId="5" type="noConversion"/>
  </si>
  <si>
    <t>배송</t>
    <phoneticPr fontId="5" type="noConversion"/>
  </si>
  <si>
    <t>오전에 가구배송이 오는데 지상입차 가능한지 문의</t>
    <phoneticPr fontId="5" type="noConversion"/>
  </si>
  <si>
    <t>지원센타에서 허가 받도록 안내함</t>
    <phoneticPr fontId="5" type="noConversion"/>
  </si>
  <si>
    <t>09:36</t>
    <phoneticPr fontId="5" type="noConversion"/>
  </si>
  <si>
    <t>9초소</t>
    <phoneticPr fontId="5" type="noConversion"/>
  </si>
  <si>
    <t>144동에 허가받지 않은 가구가 나와있다며 확인해 달라는 요청</t>
    <phoneticPr fontId="5" type="noConversion"/>
  </si>
  <si>
    <t>144-1602호로 확인되어 초소대원에 내용전달 함</t>
    <phoneticPr fontId="5" type="noConversion"/>
  </si>
  <si>
    <t>10:26</t>
    <phoneticPr fontId="5" type="noConversion"/>
  </si>
  <si>
    <t>불법주차 단속</t>
    <phoneticPr fontId="5" type="noConversion"/>
  </si>
  <si>
    <t xml:space="preserve">자이안센터 B1 </t>
    <phoneticPr fontId="5" type="noConversion"/>
  </si>
  <si>
    <t>133-1902</t>
    <phoneticPr fontId="5" type="noConversion"/>
  </si>
  <si>
    <t>안방 비상 / 해지</t>
    <phoneticPr fontId="5" type="noConversion"/>
  </si>
  <si>
    <t xml:space="preserve">인터폰 확인결과 -&gt; 입주민 오작동 확인 </t>
    <phoneticPr fontId="5" type="noConversion"/>
  </si>
  <si>
    <t>이원식</t>
    <phoneticPr fontId="5" type="noConversion"/>
  </si>
  <si>
    <t xml:space="preserve">자이안센터 B1 벌칙금 부과 구역 불법주차 차량 없음 </t>
    <phoneticPr fontId="5" type="noConversion"/>
  </si>
  <si>
    <t>10:37</t>
    <phoneticPr fontId="5" type="noConversion"/>
  </si>
  <si>
    <t>2초소</t>
    <phoneticPr fontId="5" type="noConversion"/>
  </si>
  <si>
    <t>입주민 가족이 와서 찾아감</t>
    <phoneticPr fontId="5" type="noConversion"/>
  </si>
  <si>
    <t>10:43</t>
    <phoneticPr fontId="5" type="noConversion"/>
  </si>
  <si>
    <t>지원센타</t>
    <phoneticPr fontId="5" type="noConversion"/>
  </si>
  <si>
    <t>101동 손소독제 교체 요청</t>
    <phoneticPr fontId="5" type="noConversion"/>
  </si>
  <si>
    <t>105동 손소독제 교체 요청</t>
    <phoneticPr fontId="5" type="noConversion"/>
  </si>
  <si>
    <t>11:06</t>
    <phoneticPr fontId="5" type="noConversion"/>
  </si>
  <si>
    <t>생활민원</t>
    <phoneticPr fontId="5" type="noConversion"/>
  </si>
  <si>
    <t>분실물</t>
    <phoneticPr fontId="5" type="noConversion"/>
  </si>
  <si>
    <t>서초경찰서에서 분실 자전거(127-603) 건으로 협조요청 목적 방문</t>
    <phoneticPr fontId="5" type="noConversion"/>
  </si>
  <si>
    <t>11:23</t>
    <phoneticPr fontId="5" type="noConversion"/>
  </si>
  <si>
    <t>114동</t>
    <phoneticPr fontId="5" type="noConversion"/>
  </si>
  <si>
    <t>B1에서 키패드가 작동하지 않는다는 민원</t>
    <phoneticPr fontId="5" type="noConversion"/>
  </si>
  <si>
    <t>초소대원 출동-&gt;정상작동 확인</t>
    <phoneticPr fontId="5" type="noConversion"/>
  </si>
  <si>
    <t>세대 연락처 알기 원해서 입주민 허락후 연락처 알려줌</t>
    <phoneticPr fontId="5" type="noConversion"/>
  </si>
  <si>
    <t>105-601</t>
    <phoneticPr fontId="5" type="noConversion"/>
  </si>
  <si>
    <t>12:38</t>
    <phoneticPr fontId="5" type="noConversion"/>
  </si>
  <si>
    <t>생활업무</t>
    <phoneticPr fontId="5" type="noConversion"/>
  </si>
  <si>
    <t>가구배송</t>
    <phoneticPr fontId="5" type="noConversion"/>
  </si>
  <si>
    <t>차량 지상입차 요청</t>
    <phoneticPr fontId="5" type="noConversion"/>
  </si>
  <si>
    <t>지원센타 허가후 입차가능 안내했으나 막무가내로 입차 요청. 지원센타 연락후 지상입차 함</t>
    <phoneticPr fontId="5" type="noConversion"/>
  </si>
  <si>
    <t>어제 단지내에서 검정색 숄더백(홍익대 서적, 이어폰 들어있음)을 분실했다며 영상조회 요청함</t>
    <phoneticPr fontId="5" type="noConversion"/>
  </si>
  <si>
    <t>12:52</t>
    <phoneticPr fontId="5" type="noConversion"/>
  </si>
  <si>
    <t>117동</t>
    <phoneticPr fontId="5" type="noConversion"/>
  </si>
  <si>
    <t>시설물</t>
    <phoneticPr fontId="5" type="noConversion"/>
  </si>
  <si>
    <t>M층 공동현관문 입구 주차 스토퍼 파손</t>
    <phoneticPr fontId="5" type="noConversion"/>
  </si>
  <si>
    <t>ERP 접수 함</t>
    <phoneticPr fontId="5" type="noConversion"/>
  </si>
  <si>
    <t>순찰</t>
    <phoneticPr fontId="5" type="noConversion"/>
  </si>
  <si>
    <t>13:21</t>
    <phoneticPr fontId="5" type="noConversion"/>
  </si>
  <si>
    <t>143동</t>
    <phoneticPr fontId="5" type="noConversion"/>
  </si>
  <si>
    <t>E/V</t>
    <phoneticPr fontId="5" type="noConversion"/>
  </si>
  <si>
    <t>2호기가 문이 닫히지 않은 상태로 정지해 있다는 연락옴</t>
    <phoneticPr fontId="5" type="noConversion"/>
  </si>
  <si>
    <t>13:29</t>
    <phoneticPr fontId="5" type="noConversion"/>
  </si>
  <si>
    <t>김민수</t>
    <phoneticPr fontId="5" type="noConversion"/>
  </si>
  <si>
    <t>13:44</t>
    <phoneticPr fontId="5" type="noConversion"/>
  </si>
  <si>
    <t>외부인</t>
    <phoneticPr fontId="5" type="noConversion"/>
  </si>
  <si>
    <t>노숙자로 보이는 할머니가 센타앞 편의점 근처에서 사람들에게 뭔가 사달라고 한다며 외부인 이라면 퇴출해 달라는 요청</t>
    <phoneticPr fontId="5" type="noConversion"/>
  </si>
  <si>
    <t>순찰대원 출동하여 퇴출 조치함</t>
    <phoneticPr fontId="5" type="noConversion"/>
  </si>
  <si>
    <t>14:32</t>
    <phoneticPr fontId="5" type="noConversion"/>
  </si>
  <si>
    <t>104-1401</t>
    <phoneticPr fontId="5" type="noConversion"/>
  </si>
  <si>
    <t xml:space="preserve">1501호 에서 아침부터 발소리가 심하게 시끄러우니 카펫을 깔던지 슬리퍼를 신으라는 경고를 </t>
    <phoneticPr fontId="5" type="noConversion"/>
  </si>
  <si>
    <t>외부인(이름: 박찬호) 으로 영상검색 불가 안내하고, 입주민 지인방문이라 해서 입주민 명의로 의뢰 안내함. 찾을 경우 010-2242-6788로 연락해 주기로 함-&gt;13:35분경 미화팀에서 가방 습득하여 상황실로 전달-&gt;가방 주인에게 연락해줌-&gt;14:36분 가방주인 상황실 방문하여 찾아감</t>
    <phoneticPr fontId="5" type="noConversion"/>
  </si>
  <si>
    <t>1501호는 층간소음 관련 호출 및 방문금지 세대</t>
    <phoneticPr fontId="5" type="noConversion"/>
  </si>
  <si>
    <t>104동 B1에서 106동 입주민 핸드폰 및 지갑 습득하여 보관-&gt;핸드폰 주인에게 연락함</t>
    <phoneticPr fontId="5" type="noConversion"/>
  </si>
  <si>
    <t>14:50</t>
    <phoneticPr fontId="5" type="noConversion"/>
  </si>
  <si>
    <t>안내문</t>
    <phoneticPr fontId="5" type="noConversion"/>
  </si>
  <si>
    <t>6초소구역 폐기물 처리 // 재활용품 분리수거 이용 안내문(3장) 지원센타에서 수령</t>
    <phoneticPr fontId="5" type="noConversion"/>
  </si>
  <si>
    <t>6초소로 전달하여 부착함</t>
    <phoneticPr fontId="5" type="noConversion"/>
  </si>
  <si>
    <t>15:10</t>
    <phoneticPr fontId="5" type="noConversion"/>
  </si>
  <si>
    <t>8초소</t>
    <phoneticPr fontId="5" type="noConversion"/>
  </si>
  <si>
    <t>미아</t>
    <phoneticPr fontId="5" type="noConversion"/>
  </si>
  <si>
    <t>8초소에 김재율(4~5세)어인이가 부모를 잃어버렸다고 찿아 옴</t>
    <phoneticPr fontId="5" type="noConversion"/>
  </si>
  <si>
    <t>15:15경 부모님이 찿음 -&gt; 종료</t>
    <phoneticPr fontId="5" type="noConversion"/>
  </si>
  <si>
    <t>15:12</t>
    <phoneticPr fontId="5" type="noConversion"/>
  </si>
  <si>
    <t>143-2</t>
    <phoneticPr fontId="5" type="noConversion"/>
  </si>
  <si>
    <t>승강기</t>
    <phoneticPr fontId="5" type="noConversion"/>
  </si>
  <si>
    <t>고장</t>
    <phoneticPr fontId="5" type="noConversion"/>
  </si>
  <si>
    <t>143-2호 승강기 고장 건</t>
    <phoneticPr fontId="5" type="noConversion"/>
  </si>
  <si>
    <t>15:12경 도어 기판 고장 교체 완료 -&gt; 정상 운행 중 -&gt; 방송 송출 함</t>
    <phoneticPr fontId="5" type="noConversion"/>
  </si>
  <si>
    <t>FM E/V에 연락함-&gt;143-1호기 긴급보양-&gt;고장 안내문 부착하고 이사 안내문 옆 E/V로 이동부착 및 세대내 고장 안내방송 송출-&gt;(15:01) FM 에서 정상작동 연락옴-&gt;정상운행 안내방송 및 고장 안내문 제거</t>
    <phoneticPr fontId="5" type="noConversion"/>
  </si>
  <si>
    <t>15:07</t>
    <phoneticPr fontId="5" type="noConversion"/>
  </si>
  <si>
    <t>119-22층에 쇼파등 무단폐기물이 있으니 확인해서 연락달라는 요청</t>
    <phoneticPr fontId="5" type="noConversion"/>
  </si>
  <si>
    <t>초소대원 출동하여 확인 및 사진 찍어서 지원센타로 전송함</t>
    <phoneticPr fontId="5" type="noConversion"/>
  </si>
  <si>
    <t>15:33</t>
    <phoneticPr fontId="5" type="noConversion"/>
  </si>
  <si>
    <t>7초소</t>
    <phoneticPr fontId="5" type="noConversion"/>
  </si>
  <si>
    <t>카트</t>
    <phoneticPr fontId="5" type="noConversion"/>
  </si>
  <si>
    <t>재활용장에 카트를 가져와서 버리고 가는 사람들이 많다는 민원</t>
    <phoneticPr fontId="5" type="noConversion"/>
  </si>
  <si>
    <t>초소대원 출동해보니 킴스클럽 카트가 5대 버려져 있음-&gt;상황실에서 킴스클럽에 내용전달-&gt;수거 업체에 연락한다고 하나 날짜는 미정</t>
    <phoneticPr fontId="5" type="noConversion"/>
  </si>
  <si>
    <t>15:44</t>
    <phoneticPr fontId="5" type="noConversion"/>
  </si>
  <si>
    <t>122-1902</t>
    <phoneticPr fontId="5" type="noConversion"/>
  </si>
  <si>
    <t>위층에서 방문금지에 대해 방문하지 않는지 및 소음피해를 2년 넘게 당하는 것에 대한 문의</t>
    <phoneticPr fontId="5" type="noConversion"/>
  </si>
  <si>
    <t>소음해결의 어려움 설명 및 양해구함</t>
    <phoneticPr fontId="5" type="noConversion"/>
  </si>
  <si>
    <t>16:22</t>
    <phoneticPr fontId="5" type="noConversion"/>
  </si>
  <si>
    <t>기전실</t>
    <phoneticPr fontId="5" type="noConversion"/>
  </si>
  <si>
    <t>2초소 IP(문열림 버튼 불량) -&gt;AS 접수함
143동 1층 공동현관문 -&gt;정상 작동
137동 B1 공동현관문 -&gt; 정상 작동
1게이트,3게이트-&gt;AS 접수
5게이트, 1초소 IP-&gt; 불량에서 삭제 요청</t>
    <phoneticPr fontId="5" type="noConversion"/>
  </si>
  <si>
    <t>5게이트,1초소 IP 삭제는 지원팀장 보고후 삭제여부 결정 한다고 함</t>
    <phoneticPr fontId="5" type="noConversion"/>
  </si>
  <si>
    <t>16:33</t>
    <phoneticPr fontId="5" type="noConversion"/>
  </si>
  <si>
    <t>불법주차</t>
    <phoneticPr fontId="5" type="noConversion"/>
  </si>
  <si>
    <r>
      <t xml:space="preserve">B. 지원팀장 지시사항-&gt;주/정차 위반 경고장-&gt;위반금에 동그라미, "위반금 부과예정" 쓰고 단속일자 항목 작성후 사진 찍어서 저장해 둘것(자이안센타 앞)
B. 지원팀장 지시사항-&gt;베리타스 상가 차량은 지상입차 금지-8초소 입구에 세우고 끌고 가거나 저탑으로 지하로 이동하도록 할것
B. A조 : 127-2501호 범인 동선요청-&gt;서초 경찰서 진영인 형사
Ⓑ143-2호기 E/V 고장(13:21)-&gt;이사세대로 1호기 보양재 </t>
    </r>
    <r>
      <rPr>
        <sz val="10"/>
        <color rgb="FFFF0000"/>
        <rFont val="맑은 고딕"/>
        <family val="3"/>
        <charset val="129"/>
        <scheme val="minor"/>
      </rPr>
      <t>긴급보양</t>
    </r>
    <r>
      <rPr>
        <sz val="10"/>
        <rFont val="맑은 고딕"/>
        <family val="3"/>
        <charset val="129"/>
        <scheme val="minor"/>
      </rPr>
      <t>-&gt;15:01 수리완료
Ⓑ선거인명부 열람 및 등재여부 확인기간 등 공고-&gt;각 초소에 안내문 부착
Ⓑ재활용품 분리수거 이용 안내문(3장)-&gt;6초소 부착
Ⓑ킴스클럽 카트-&gt;7초소에 5개 보관중</t>
    </r>
    <phoneticPr fontId="5" type="noConversion"/>
  </si>
  <si>
    <t>109동 B1 장애인구역에 일반차량이 정차하여 이동조치해달라는 민원</t>
    <phoneticPr fontId="5" type="noConversion"/>
  </si>
  <si>
    <t>3초소 대원 출동 -&gt; 36보3743 144-1802 010-2626-2079 이동조치요청</t>
    <phoneticPr fontId="5" type="noConversion"/>
  </si>
  <si>
    <t>윤현석</t>
    <phoneticPr fontId="5" type="noConversion"/>
  </si>
  <si>
    <t>완료C</t>
    <phoneticPr fontId="5" type="noConversion"/>
  </si>
  <si>
    <t>주차단속             4대,    이동주차        대,   경고장발부     4대</t>
    <phoneticPr fontId="5" type="noConversion"/>
  </si>
  <si>
    <t>17:27</t>
    <phoneticPr fontId="5" type="noConversion"/>
  </si>
  <si>
    <t>134-1002</t>
    <phoneticPr fontId="5" type="noConversion"/>
  </si>
  <si>
    <t>관제업무</t>
    <phoneticPr fontId="5" type="noConversion"/>
  </si>
  <si>
    <t>긴급차량</t>
    <phoneticPr fontId="5" type="noConversion"/>
  </si>
  <si>
    <t>119신고로 인한 119구급차 8초소 입차</t>
    <phoneticPr fontId="5" type="noConversion"/>
  </si>
  <si>
    <t xml:space="preserve">할머니 아파서 병원으로 후송 </t>
    <phoneticPr fontId="5" type="noConversion"/>
  </si>
  <si>
    <t>무단 폐기물 처리 안내방송</t>
    <phoneticPr fontId="5" type="noConversion"/>
  </si>
  <si>
    <t>119동</t>
    <phoneticPr fontId="5" type="noConversion"/>
  </si>
  <si>
    <t>19:30</t>
    <phoneticPr fontId="5" type="noConversion"/>
  </si>
  <si>
    <t>생활업무</t>
    <phoneticPr fontId="5" type="noConversion"/>
  </si>
  <si>
    <t>안내방송</t>
    <phoneticPr fontId="5" type="noConversion"/>
  </si>
  <si>
    <t>무단 폐기물 처리 안내문</t>
    <phoneticPr fontId="5" type="noConversion"/>
  </si>
  <si>
    <t>5월 세대 내 정기소독 안내문</t>
    <phoneticPr fontId="5" type="noConversion"/>
  </si>
  <si>
    <t>전동 1F, EV</t>
    <phoneticPr fontId="5" type="noConversion"/>
  </si>
  <si>
    <t>전동</t>
    <phoneticPr fontId="5" type="noConversion"/>
  </si>
  <si>
    <t>안내문</t>
    <phoneticPr fontId="5" type="noConversion"/>
  </si>
  <si>
    <t>18:15</t>
    <phoneticPr fontId="5" type="noConversion"/>
  </si>
  <si>
    <t>119동 방송실시</t>
    <phoneticPr fontId="5" type="noConversion"/>
  </si>
  <si>
    <t>101-901</t>
    <phoneticPr fontId="5" type="noConversion"/>
  </si>
  <si>
    <t>18:51</t>
    <phoneticPr fontId="5" type="noConversion"/>
  </si>
  <si>
    <t>홈넷 비상</t>
    <phoneticPr fontId="5" type="noConversion"/>
  </si>
  <si>
    <t>139-1702</t>
    <phoneticPr fontId="5" type="noConversion"/>
  </si>
  <si>
    <t>19:54</t>
    <phoneticPr fontId="5" type="noConversion"/>
  </si>
  <si>
    <t>20:05</t>
    <phoneticPr fontId="5" type="noConversion"/>
  </si>
  <si>
    <t>119-22F 입주민</t>
    <phoneticPr fontId="5" type="noConversion"/>
  </si>
  <si>
    <t>민원업무</t>
    <phoneticPr fontId="5" type="noConversion"/>
  </si>
  <si>
    <t>방송관련</t>
    <phoneticPr fontId="5" type="noConversion"/>
  </si>
  <si>
    <t>금일 방송멘트에 22층 입주민 제보라는 문구 꼭 넣어달라는 민원</t>
    <phoneticPr fontId="5" type="noConversion"/>
  </si>
  <si>
    <t>임재석 지원대리 내용전달완료</t>
    <phoneticPr fontId="5" type="noConversion"/>
  </si>
  <si>
    <t>21:15</t>
    <phoneticPr fontId="5" type="noConversion"/>
  </si>
  <si>
    <t>동물관련</t>
    <phoneticPr fontId="5" type="noConversion"/>
  </si>
  <si>
    <t>새끼까치가 날지 못하고 바닥에 있는데 도와달라는 민원</t>
    <phoneticPr fontId="5" type="noConversion"/>
  </si>
  <si>
    <t>베리타스상가</t>
    <phoneticPr fontId="5" type="noConversion"/>
  </si>
  <si>
    <t>상황실 대원 출동 -&gt; 날라감</t>
    <phoneticPr fontId="5" type="noConversion"/>
  </si>
  <si>
    <t>137-902</t>
    <phoneticPr fontId="5" type="noConversion"/>
  </si>
  <si>
    <t>21:57</t>
    <phoneticPr fontId="5" type="noConversion"/>
  </si>
  <si>
    <t>23:41</t>
    <phoneticPr fontId="5" type="noConversion"/>
  </si>
  <si>
    <t>순찰보고</t>
    <phoneticPr fontId="5" type="noConversion"/>
  </si>
  <si>
    <t>128-1503 김원준 학생 킥보드 타고 아파트 단지 들어오는걸로 CCTV확인</t>
    <phoneticPr fontId="5" type="noConversion"/>
  </si>
  <si>
    <t>세대 입주민께 킥보드 단지내 출입금지 자제요청 안내 요청</t>
    <phoneticPr fontId="5" type="noConversion"/>
  </si>
  <si>
    <t>상황실</t>
    <phoneticPr fontId="5" type="noConversion"/>
  </si>
  <si>
    <t>00:03</t>
    <phoneticPr fontId="5" type="noConversion"/>
  </si>
  <si>
    <t>8게이트</t>
    <phoneticPr fontId="5" type="noConversion"/>
  </si>
  <si>
    <t>차단기</t>
    <phoneticPr fontId="5" type="noConversion"/>
  </si>
  <si>
    <t>쿠팡배송 / 방문2번차단기 작동 불량 신고</t>
    <phoneticPr fontId="5" type="noConversion"/>
  </si>
  <si>
    <r>
      <rPr>
        <b/>
        <sz val="10"/>
        <rFont val="맑은 고딕"/>
        <family val="3"/>
        <charset val="129"/>
        <scheme val="minor"/>
      </rPr>
      <t>C.</t>
    </r>
    <r>
      <rPr>
        <sz val="10"/>
        <rFont val="맑은 고딕"/>
        <family val="3"/>
        <charset val="129"/>
        <scheme val="minor"/>
      </rPr>
      <t xml:space="preserve"> 5/19, 5/26 19:00 세대 소방시설 점검 실시안내 방송
</t>
    </r>
    <r>
      <rPr>
        <b/>
        <sz val="10"/>
        <rFont val="맑은 고딕"/>
        <family val="3"/>
        <charset val="129"/>
        <scheme val="minor"/>
      </rPr>
      <t>C.</t>
    </r>
    <r>
      <rPr>
        <sz val="10"/>
        <rFont val="맑은 고딕"/>
        <family val="3"/>
        <charset val="129"/>
        <scheme val="minor"/>
      </rPr>
      <t xml:space="preserve"> 1게이트 2번바 기전실점검결과 PC고장 인한 수기방문증 발권중으로 전산처리가 안되고 있는 상황
</t>
    </r>
    <r>
      <rPr>
        <b/>
        <sz val="10"/>
        <rFont val="맑은 고딕"/>
        <family val="3"/>
        <charset val="129"/>
        <scheme val="minor"/>
      </rPr>
      <t>C.</t>
    </r>
    <r>
      <rPr>
        <sz val="10"/>
        <rFont val="맑은 고딕"/>
        <family val="3"/>
        <charset val="129"/>
        <scheme val="minor"/>
      </rPr>
      <t xml:space="preserve"> 주차관제서버 프로그램 5월4일이후로 프로그램 작동중지상태
</t>
    </r>
    <r>
      <rPr>
        <b/>
        <sz val="10"/>
        <rFont val="맑은 고딕"/>
        <family val="3"/>
        <charset val="129"/>
        <scheme val="minor"/>
      </rPr>
      <t/>
    </r>
    <phoneticPr fontId="5" type="noConversion"/>
  </si>
  <si>
    <t>상황실, 10초소대원 출동--&gt;리셋 후 정상작동</t>
    <phoneticPr fontId="5" type="noConversion"/>
  </si>
  <si>
    <t>119동 EV, 1F</t>
    <phoneticPr fontId="5" type="noConversion"/>
  </si>
  <si>
    <t>인수인계</t>
    <phoneticPr fontId="5" type="noConversion"/>
  </si>
  <si>
    <r>
      <t xml:space="preserve">B. 지원팀장 지시사항-&gt;주/정차 위반 경고장-&gt;위반금에 동그라미, "위반금 부과예정" 쓰고 단속일자 항목 작성후 사진 찍어서 저장해 둘것(자이안센타 앞)
B. 지원팀장 지시사항-&gt;베리타스 상가 차량은 지상입차 금지-8초소 입구에 세우고 끌고 가거나 저탑으로 지하로 이동하도록 할것
B. </t>
    </r>
    <r>
      <rPr>
        <b/>
        <sz val="10"/>
        <rFont val="맑은 고딕"/>
        <family val="3"/>
        <charset val="129"/>
        <scheme val="minor"/>
      </rPr>
      <t>A조 : 127-2501호 범인 동선요청-&gt;서초 경찰서 진영인 형사</t>
    </r>
    <r>
      <rPr>
        <sz val="10"/>
        <rFont val="맑은 고딕"/>
        <family val="3"/>
        <charset val="129"/>
        <scheme val="minor"/>
      </rPr>
      <t xml:space="preserve">
B. 선거인명부 열람 및 등재여부 확인기간 등 공고-&gt;각 초소에 안내문 부착
B. 재활용품 분리수거 이용 안내문(3장)-&gt;6초소 부착
B. 킴스클럽 카트-&gt;7초소에 5개 보관중 수거예정
 -&gt; 02-530-5056 킴스클럽 카트회수팀</t>
    </r>
    <phoneticPr fontId="5" type="noConversion"/>
  </si>
  <si>
    <t>금</t>
    <phoneticPr fontId="5" type="noConversion"/>
  </si>
  <si>
    <t>주1</t>
    <phoneticPr fontId="5" type="noConversion"/>
  </si>
  <si>
    <t>이종화</t>
    <phoneticPr fontId="5" type="noConversion"/>
  </si>
  <si>
    <t>09:09</t>
    <phoneticPr fontId="5" type="noConversion"/>
  </si>
  <si>
    <t>차량스티커</t>
  </si>
  <si>
    <t>우편함 투입 완료</t>
  </si>
  <si>
    <t>09:00</t>
    <phoneticPr fontId="5" type="noConversion"/>
  </si>
  <si>
    <t>108-2901,
110-601</t>
    <phoneticPr fontId="5" type="noConversion"/>
  </si>
  <si>
    <t>우편함에 차량스티커 투입요청(지원센터)</t>
    <phoneticPr fontId="5" type="noConversion"/>
  </si>
  <si>
    <t>완료A</t>
    <phoneticPr fontId="5" type="noConversion"/>
  </si>
  <si>
    <t>10:19</t>
    <phoneticPr fontId="5" type="noConversion"/>
  </si>
  <si>
    <t>114-2501</t>
    <phoneticPr fontId="5" type="noConversion"/>
  </si>
  <si>
    <t>장기주차</t>
    <phoneticPr fontId="5" type="noConversion"/>
  </si>
  <si>
    <t>입주민 차량스티커 없는 차량(9059)이 한달가량 주차되어 있다는 민원(민원인: 010-2040-5011)</t>
    <phoneticPr fontId="5" type="noConversion"/>
  </si>
  <si>
    <t>10:49</t>
    <phoneticPr fontId="5" type="noConversion"/>
  </si>
  <si>
    <t>136-1F</t>
    <phoneticPr fontId="5" type="noConversion"/>
  </si>
  <si>
    <t>10초소 이한우 대원 출동 -&gt; 정상작동시킴</t>
    <phoneticPr fontId="5" type="noConversion"/>
  </si>
  <si>
    <t>수동 개방되어있다는 민원</t>
    <phoneticPr fontId="5" type="noConversion"/>
  </si>
  <si>
    <t>11:22</t>
    <phoneticPr fontId="5" type="noConversion"/>
  </si>
  <si>
    <t>139,141동</t>
    <phoneticPr fontId="5" type="noConversion"/>
  </si>
  <si>
    <t>11:00</t>
    <phoneticPr fontId="5" type="noConversion"/>
  </si>
  <si>
    <t>부착 완료</t>
    <phoneticPr fontId="5" type="noConversion"/>
  </si>
  <si>
    <t>22층 비상계단 폐기물 관련 공고문 승강기내 추가부착 요청(지원센터 지원대리)</t>
    <phoneticPr fontId="5" type="noConversion"/>
  </si>
  <si>
    <t>2초소 정경호 대원 출동 -&gt; 현재 차량없음 -&gt; CCTV 확인결과 61노9059차량 확인 -&gt; 114-601 입주민 차량으로 새벽에 출차함 -&gt; 민원인에 내용전달</t>
    <phoneticPr fontId="5" type="noConversion"/>
  </si>
  <si>
    <t>13:26</t>
    <phoneticPr fontId="5" type="noConversion"/>
  </si>
  <si>
    <t>수동 개방되어있다는 민원</t>
  </si>
  <si>
    <t>129-1F</t>
    <phoneticPr fontId="5" type="noConversion"/>
  </si>
  <si>
    <t>9초소 허명 대원 출동 -&gt; 정상작동시킴</t>
    <phoneticPr fontId="5" type="noConversion"/>
  </si>
  <si>
    <t>14:08</t>
    <phoneticPr fontId="5" type="noConversion"/>
  </si>
  <si>
    <t>관제업무</t>
    <phoneticPr fontId="5" type="noConversion"/>
  </si>
  <si>
    <t>주간업무보고</t>
    <phoneticPr fontId="5" type="noConversion"/>
  </si>
  <si>
    <t>14:20</t>
    <phoneticPr fontId="5" type="noConversion"/>
  </si>
  <si>
    <t>116-B1</t>
    <phoneticPr fontId="5" type="noConversion"/>
  </si>
  <si>
    <t>완료A</t>
    <phoneticPr fontId="5" type="noConversion"/>
  </si>
  <si>
    <t>112동 폐기물(상) 무단 투기 확인 건(2초소 정경호 대원 요청)</t>
    <phoneticPr fontId="5" type="noConversion"/>
  </si>
  <si>
    <t>상황실 이종화 대원 출동 -&gt; 보충 완료</t>
    <phoneticPr fontId="5" type="noConversion"/>
  </si>
  <si>
    <t>공회전</t>
    <phoneticPr fontId="5" type="noConversion"/>
  </si>
  <si>
    <t>E-12칸 3386차량 계속적인 공회전 민원(민원인: 010-8905-5938)</t>
    <phoneticPr fontId="5" type="noConversion"/>
  </si>
  <si>
    <t>B조 주간업무 보고서 제출요망(지원팀 임대리 요청사항)</t>
    <phoneticPr fontId="5" type="noConversion"/>
  </si>
  <si>
    <t>B조 인수인계 예정</t>
    <phoneticPr fontId="5" type="noConversion"/>
  </si>
  <si>
    <t>CCTV 확인 결과 114-2402 세대로 추정(재활용장에 무단투기한 것을 미화분이 112동에 갖다 놓으심) -&gt; 2초소 내용전달</t>
    <phoneticPr fontId="5" type="noConversion"/>
  </si>
  <si>
    <r>
      <t xml:space="preserve">B. 지원팀장 지시사항-&gt;주/정차 위반 경고장-&gt;위반금에 동그라미, "위반금 부과예정" 쓰고 단속일자 항목 작성후 사진 찍어서 저장해 둘것(자이안센타 앞)
B. 지원팀장 지시사항-&gt;베리타스 상가 차량은 지상입차 금지-8초소 입구에 세우고 끌고 가거나 저탑으로 지하로 이동하도록 할것
B. </t>
    </r>
    <r>
      <rPr>
        <b/>
        <sz val="10"/>
        <rFont val="맑은 고딕"/>
        <family val="3"/>
        <charset val="129"/>
        <scheme val="minor"/>
      </rPr>
      <t xml:space="preserve">A조 : 127-2501호 범인 동선요청-&gt;서초 경찰서 진영인 형사 -&gt; </t>
    </r>
    <r>
      <rPr>
        <b/>
        <sz val="10"/>
        <color rgb="FF0000FF"/>
        <rFont val="맑은 고딕"/>
        <family val="3"/>
        <charset val="129"/>
        <scheme val="minor"/>
      </rPr>
      <t>A. 통화 완료, CCTV 동선확인 진행중</t>
    </r>
    <r>
      <rPr>
        <sz val="10"/>
        <rFont val="맑은 고딕"/>
        <family val="3"/>
        <charset val="129"/>
        <scheme val="minor"/>
      </rPr>
      <t xml:space="preserve">
B. 선거인명부 열람 및 등재여부 확인기간 등 공고-&gt;각 초소에 안내문 부착
B. 재활용품 분리수거 이용 안내문(3장)-&gt;6초소 부착
B. 킴스클럽 카트-&gt;7초소에 5개 보관중 수거예정
 -&gt; </t>
    </r>
    <r>
      <rPr>
        <sz val="10"/>
        <color rgb="FF0000FF"/>
        <rFont val="맑은 고딕"/>
        <family val="3"/>
        <charset val="129"/>
        <scheme val="minor"/>
      </rPr>
      <t>02-530-5056 킴스클럽 카트회수팀</t>
    </r>
    <r>
      <rPr>
        <sz val="10"/>
        <rFont val="맑은 고딕"/>
        <family val="3"/>
        <charset val="129"/>
        <scheme val="minor"/>
      </rPr>
      <t xml:space="preserve">
C. 5/19, 5/26 19:00 세대 소방시설 점검 실시안내 방송
C. 1게이트 2번바 기전실점검결과 PC고장 인한 수기방문증 발권중으로 전산처리가 안되고 있는 상황
C. 주차관제서버 프로그램 5월4일이후로 프로그램 작동중지상태</t>
    </r>
    <phoneticPr fontId="5" type="noConversion"/>
  </si>
  <si>
    <r>
      <t xml:space="preserve">A. </t>
    </r>
    <r>
      <rPr>
        <sz val="10"/>
        <rFont val="맑은 고딕"/>
        <family val="3"/>
        <charset val="129"/>
      </rPr>
      <t xml:space="preserve">① </t>
    </r>
    <r>
      <rPr>
        <sz val="10"/>
        <rFont val="맑은 고딕"/>
        <family val="3"/>
        <charset val="129"/>
        <scheme val="minor"/>
      </rPr>
      <t xml:space="preserve">5/16(월) ~ 9/30(금) 노타이 및 모자 탈모 시행, </t>
    </r>
    <r>
      <rPr>
        <sz val="10"/>
        <rFont val="맑은 고딕"/>
        <family val="3"/>
        <charset val="129"/>
      </rPr>
      <t xml:space="preserve">② </t>
    </r>
    <r>
      <rPr>
        <sz val="10"/>
        <rFont val="맑은 고딕"/>
        <family val="3"/>
        <charset val="129"/>
        <scheme val="minor"/>
      </rPr>
      <t xml:space="preserve">조끼에 명찰 부착 및 복장단정 준수 (지원센터)
A. "주차 관련 권고 사항에 대한 의견서" 지원세터 제출 완료
A. B조 주간 업무보고서 지원팀 제출 요망(지원대리 E-메일로 전송바람)
</t>
    </r>
    <phoneticPr fontId="5" type="noConversion"/>
  </si>
  <si>
    <t>16:24</t>
    <phoneticPr fontId="5" type="noConversion"/>
  </si>
  <si>
    <t>128-1503</t>
    <phoneticPr fontId="5" type="noConversion"/>
  </si>
  <si>
    <t>순찰보고</t>
    <phoneticPr fontId="5" type="noConversion"/>
  </si>
  <si>
    <t>이종화</t>
    <phoneticPr fontId="5" type="noConversion"/>
  </si>
  <si>
    <t>금</t>
    <phoneticPr fontId="5" type="noConversion"/>
  </si>
  <si>
    <t>야1</t>
    <phoneticPr fontId="5" type="noConversion"/>
  </si>
  <si>
    <t>17:36</t>
    <phoneticPr fontId="5" type="noConversion"/>
  </si>
  <si>
    <t>지원센터</t>
    <phoneticPr fontId="5" type="noConversion"/>
  </si>
  <si>
    <t>타차량방문 민원 폭주중이니 상황파악후 방송실시 요청/ 경리과장 (상황실로 동일 민원 폭주중)</t>
    <phoneticPr fontId="5" type="noConversion"/>
  </si>
  <si>
    <t>류정희</t>
    <phoneticPr fontId="5" type="noConversion"/>
  </si>
  <si>
    <t>완료B</t>
    <phoneticPr fontId="5" type="noConversion"/>
  </si>
  <si>
    <t>상황실</t>
    <phoneticPr fontId="5" type="noConversion"/>
  </si>
  <si>
    <t>민원업무</t>
    <phoneticPr fontId="5" type="noConversion"/>
  </si>
  <si>
    <t>주차관제
시스템</t>
    <phoneticPr fontId="5" type="noConversion"/>
  </si>
  <si>
    <t>18:01</t>
    <phoneticPr fontId="5" type="noConversion"/>
  </si>
  <si>
    <t>시설물</t>
    <phoneticPr fontId="5" type="noConversion"/>
  </si>
  <si>
    <t>인수인계</t>
    <phoneticPr fontId="5" type="noConversion"/>
  </si>
  <si>
    <t>확인결과, 금일 오후 기전실에서 방문입차방향 카메라박스안 서버를 회수해 갔다함. (세대내 월패드에서 차량입차 확인을 쉽게하기 위한 작업 /내주 화,수요일경 작업완료 예정.)--&gt;민원폭주 원인으로 파악됨. 동일내용으로 안내방송실시.(17:56)</t>
    <phoneticPr fontId="5" type="noConversion"/>
  </si>
  <si>
    <t>18:47</t>
    <phoneticPr fontId="5" type="noConversion"/>
  </si>
  <si>
    <t>카약장</t>
    <phoneticPr fontId="5" type="noConversion"/>
  </si>
  <si>
    <t>기타</t>
    <phoneticPr fontId="5" type="noConversion"/>
  </si>
  <si>
    <t>143동 앞 카약장에 대형견을 목줄없이 놀리고 있어 아이들 안전이 걱정 되니 자제시켜 달라는 요청</t>
    <phoneticPr fontId="5" type="noConversion"/>
  </si>
  <si>
    <t>초소대원 출동--&gt;자제시킴</t>
    <phoneticPr fontId="5" type="noConversion"/>
  </si>
  <si>
    <t>상황실내 주차관제 시스템, 수리완료 통보시 까지 사용하지 말아달라는 요청/전기대리 (현재 긴급수리중)--&gt; 19:18 정상화</t>
    <phoneticPr fontId="5" type="noConversion"/>
  </si>
  <si>
    <t>19:22</t>
    <phoneticPr fontId="5" type="noConversion"/>
  </si>
  <si>
    <t>육백근</t>
    <phoneticPr fontId="5" type="noConversion"/>
  </si>
  <si>
    <t>19:35</t>
    <phoneticPr fontId="5" type="noConversion"/>
  </si>
  <si>
    <t>전동</t>
    <phoneticPr fontId="5" type="noConversion"/>
  </si>
  <si>
    <t>주차 관제 시스템 복구 안내 방송 실시</t>
    <phoneticPr fontId="5" type="noConversion"/>
  </si>
  <si>
    <t>20:06</t>
    <phoneticPr fontId="5" type="noConversion"/>
  </si>
  <si>
    <t>반려견</t>
    <phoneticPr fontId="5" type="noConversion"/>
  </si>
  <si>
    <t>CCTV</t>
    <phoneticPr fontId="5" type="noConversion"/>
  </si>
  <si>
    <t>귀가시 다른입주민의 반려견(목줄X,입마개X)에 놀라 뒷걸음치다 다칠뻔 했다함, 아이들이 다치면 어떻게 하겠냐며 CCTV조회후 해당 입주민 엄중 경고 및 방송등 구체적 조치 없을시 지원센터를 관리태만으로 법적 조치를 하겠다며 강력항의(경찰에도 신고 했다함)</t>
    <phoneticPr fontId="5" type="noConversion"/>
  </si>
  <si>
    <t>105-1803</t>
    <phoneticPr fontId="5" type="noConversion"/>
  </si>
  <si>
    <t>CCTV조회 신청서 작성--&gt;CCTV조회결과/ 105동 26층(2또는3호) 주민이 목줄없이 반려견과 귀가하는 장면확인--&gt;월요일 주간조(C조)에 인수인계, 지원센터에 보고예정</t>
    <phoneticPr fontId="5" type="noConversion"/>
  </si>
  <si>
    <t>22:37</t>
    <phoneticPr fontId="5" type="noConversion"/>
  </si>
  <si>
    <t>105-1002</t>
    <phoneticPr fontId="5" type="noConversion"/>
  </si>
  <si>
    <t>층간소음</t>
    <phoneticPr fontId="5" type="noConversion"/>
  </si>
  <si>
    <t>105-1102에서 쿵쿵거리는 소음이 간헐적으로 난다함--&gt;자제요청</t>
    <phoneticPr fontId="5" type="noConversion"/>
  </si>
  <si>
    <t>118동 에서 택배기사가 모든층에 정지버튼을 누르고 배송하고 있으니 단속 해 달라는 요청</t>
    <phoneticPr fontId="5" type="noConversion"/>
  </si>
  <si>
    <t>00:50</t>
    <phoneticPr fontId="5" type="noConversion"/>
  </si>
  <si>
    <t>차단기</t>
    <phoneticPr fontId="5" type="noConversion"/>
  </si>
  <si>
    <t>2번 차단기 연속 오작동</t>
    <phoneticPr fontId="5" type="noConversion"/>
  </si>
  <si>
    <t>이주내팀장 출동하여 수차례 리셋하였으나 개선되지 않음-&gt;차단기 개방,
ERP등록 및 안내문 부착</t>
    <phoneticPr fontId="5" type="noConversion"/>
  </si>
  <si>
    <r>
      <rPr>
        <sz val="10"/>
        <rFont val="맑은 고딕"/>
        <family val="3"/>
        <charset val="129"/>
        <scheme val="minor"/>
      </rPr>
      <t>Ⓑ122-1902호 층간소음 민원
Ⓑ135-1호기 E/V 고장-&gt;05:25 수리 완료
Ⓑ122다8241 (125-2802호 / 010-3896-1422)-&gt;비상등 깜빡임-&gt;유선전화 했으나 받지않음
Ⓑ101동 1층 호출불가-&gt;ERP 접수함</t>
    </r>
    <r>
      <rPr>
        <b/>
        <sz val="10"/>
        <rFont val="맑은 고딕"/>
        <family val="3"/>
        <charset val="129"/>
        <scheme val="minor"/>
      </rPr>
      <t xml:space="preserve">
</t>
    </r>
    <phoneticPr fontId="5" type="noConversion"/>
  </si>
  <si>
    <t>Ⓑ지원팀장 지시사항-&gt;주/정차 위반 경고장-&gt;위반금에 동그라미, "위반금 부과예정" 쓰고 단속일자 항목 작성후 사진 찍어서 저장해 둘것(자이안센타 앞)
Ⓑ지원팀장 지시사항-&gt;베리타스 상가 차량은 지상입차 금지-8초소 입구에 세우고 끌고 가거나 저탑으로 지하로 이동하도록 할것
ⒷA조 127-2501호 범인 동선요청-&gt;서초 경찰서</t>
    <phoneticPr fontId="5" type="noConversion"/>
  </si>
  <si>
    <t>C. 건강검진 5월 16일 -&gt; 6월 14일 변경
C. 5/19, 5/26 19:00 세대 소방시설 점검 실시안내 방송
A. 8초소 최서우 대원 5/10~ 맹장수술로 병가
A. 1게이트 2번바 기전실에서 5/11 재점검 예정(네트워크 안됨)
C. 주차관제서버 프로그램 5월4일이후로 프로그램 작동중지상태
C. 현재 1GATE 방문자 입구쪽 허브고장으로 인한 수기방문증 발권중으로 전산처리가 안되고 있는 상황</t>
    <phoneticPr fontId="5" type="noConversion"/>
  </si>
  <si>
    <t xml:space="preserve">Ⓑ타차량방문 민원 폭주중이니 상황파악후 방송실시 요청/ 경리과장 (상황실로 동일 민원 폭주중)
--&gt;확인결과, 금일 오후 기전실에서 방문입차방향 카메라박스안 서버를 회수해 갔다함. (세대내 월패드에서 차량입차 확인을 쉽게하기 위한 작업 /내주 화,수요일경 작업완료 예정.)--&gt;민원폭주 원인으로 파악됨. 동일내용으로 안내방송실시.(17:56)
--&gt;상황실내 주차관제 시스템, 수리완료 통보시 까지 사용하지 말아달라는 요청/전기대리 --&gt;19:18 수리완료/정상화
Ⓑ5/14 배사서 연차
Ⓑ8게이트 2번 차단기 연속 오작동-&gt;이주내팀장 출동하여 수차례 리셋하였으나 개선되지 않음-&gt;차단기 개방, 안내문 부착 및 ERP 접수
</t>
    <phoneticPr fontId="5" type="noConversion"/>
  </si>
  <si>
    <t xml:space="preserve">Ⓑ105-1803 민원 / 귀가시 다른입주민의 반려견(목줄X,입마개X)에 놀라 뒷걸음치다 다칠뻔 했다함, 아이들이 다치면 어떻게 하겠냐며 CCTV조회후 해당 입주민 엄중 경고 및 방송등 구체적 조치 없을시 지원센터를 관리태만으로 법적 조치를 하겠다며 강력항의(경찰에도 신고 했다함)                                     --&gt;CCTV조회 신청서 작성--&gt;CCTV조회결과/ 105동 26층(2또는3호) 주민이 목줄없이 반려견과 귀가하는 장면확인--&gt;월요일 주간조(C조)에 인수인계, 지원센터에 보고예정(한화컴 바탕화면에 저장)
</t>
    <phoneticPr fontId="5" type="noConversion"/>
  </si>
  <si>
    <t>토</t>
    <phoneticPr fontId="5" type="noConversion"/>
  </si>
  <si>
    <t>주2</t>
    <phoneticPr fontId="5" type="noConversion"/>
  </si>
  <si>
    <t>Ⓑ타차량방문 민원 폭주중이니 상황파악후 방송실시 요청/ 경리과장 (상황실로 동일 민원 폭주중)
--&gt;확인결과, 금일 오후 기전실에서 방문입차방향 카메라박스안 서버를 회수해 갔다함. (세대내 월패드에서 차량입차 확인을 쉽게하기 위한 작업 /내주 화,수요일경 작업완료 예정.)--&gt;민원폭주 원인으로 파악됨. 동일내용으로 안내방송실시.(17:56)
--&gt;상황실내 주차관제 시스템, 수리완료 통보시 까지 사용하지 말아달라는 요청/전기대리 --&gt;19:18 수리완료/정상화
Ⓑ5/14 배사서 연차
Ⓑ8게이트 2번 차단기 연속 오작동-&gt;이주내팀장 출동하여 수차례 리셋하였으나 개선되지 않음-&gt;차단기 개방, 안내문 부착 및 ERP 접수
Ⓑ105-1803 민원 / 귀가시 다른입주민의 반려견(목줄X,입마개X)에 놀라 뒷걸음치다 다칠뻔 했다함, 아이들이 다치면 어떻게 하겠냐며 CCTV조회후 해당 입주민 엄중 경고 및 방송등 구체적 조치 없을시 지원센터를 관리태만으로 법적 조치를 하겠다며 강력항의(경찰에도 신고 했다함)
--&gt;CCTV조회 신청서 작성--&gt;CCTV조회결과/ 105동 26층(2또는3호) 주민이 목줄없이 반려견과 귀가하는 장면확인--&gt;월요일 주간조(C조)에 인수인계, 지원센터에 보고예정(한화컴 바탕화면에 저장)</t>
    <phoneticPr fontId="5" type="noConversion"/>
  </si>
  <si>
    <t>C조로부터 인수인계받은 킥보드 안내전화 요청</t>
    <phoneticPr fontId="5" type="noConversion"/>
  </si>
  <si>
    <t>IP 어머님과 통화하여 킥보드를 단지내가 아닌 8초소 앞이나 또는 게이트 앞에 주차 안내함</t>
    <phoneticPr fontId="5" type="noConversion"/>
  </si>
  <si>
    <t>08:53</t>
    <phoneticPr fontId="5" type="noConversion"/>
  </si>
  <si>
    <t>103-1301</t>
    <phoneticPr fontId="5" type="noConversion"/>
  </si>
  <si>
    <t>못질하는 소리가 난다는 민원(민원인: 010-2377-2340)</t>
    <phoneticPr fontId="5" type="noConversion"/>
  </si>
  <si>
    <t>09:42</t>
    <phoneticPr fontId="5" type="noConversion"/>
  </si>
  <si>
    <t>자전거 분실로 인한 CCTV 열람 요청(민원인: 010-2977-8054)</t>
    <phoneticPr fontId="5" type="noConversion"/>
  </si>
  <si>
    <t>143-203</t>
    <phoneticPr fontId="5" type="noConversion"/>
  </si>
  <si>
    <t>10:51</t>
    <phoneticPr fontId="5" type="noConversion"/>
  </si>
  <si>
    <t>133동</t>
    <phoneticPr fontId="5" type="noConversion"/>
  </si>
  <si>
    <t>7초소 우창래 대원 출동 -&gt; 파라솔 고정</t>
    <phoneticPr fontId="5" type="noConversion"/>
  </si>
  <si>
    <t>11:03</t>
    <phoneticPr fontId="5" type="noConversion"/>
  </si>
  <si>
    <t xml:space="preserve">136-1F </t>
    <phoneticPr fontId="5" type="noConversion"/>
  </si>
  <si>
    <t>11:50</t>
    <phoneticPr fontId="5" type="noConversion"/>
  </si>
  <si>
    <t>135-1904</t>
    <phoneticPr fontId="5" type="noConversion"/>
  </si>
  <si>
    <t>입주민이 133동 앞에 파라솔을 접어서 고정시켜달라는 민원</t>
    <phoneticPr fontId="5" type="noConversion"/>
  </si>
  <si>
    <t>9초소 허명 대원 출동 -&gt; 위아래층 순찰 특이사항없음 -&gt; 민원세대 방문하여 내용전달하고 환기요청</t>
    <phoneticPr fontId="5" type="noConversion"/>
  </si>
  <si>
    <t>12:06</t>
    <phoneticPr fontId="5" type="noConversion"/>
  </si>
  <si>
    <t>135-2101</t>
    <phoneticPr fontId="5" type="noConversion"/>
  </si>
  <si>
    <t>비상_안방</t>
    <phoneticPr fontId="5" type="noConversion"/>
  </si>
  <si>
    <t>IP 연락 -&gt; 입주민 오작동</t>
    <phoneticPr fontId="5" type="noConversion"/>
  </si>
  <si>
    <t>12:15</t>
    <phoneticPr fontId="5" type="noConversion"/>
  </si>
  <si>
    <t>103-1201</t>
    <phoneticPr fontId="5" type="noConversion"/>
  </si>
  <si>
    <t>1초소 김광영 대원 출동 -&gt; 기기오작동</t>
    <phoneticPr fontId="5" type="noConversion"/>
  </si>
  <si>
    <t>화장실 환풍구로 타는 냄새가 올라 온다는 민원</t>
    <phoneticPr fontId="5" type="noConversion"/>
  </si>
  <si>
    <t xml:space="preserve">호출X, 카드X </t>
    <phoneticPr fontId="5" type="noConversion"/>
  </si>
  <si>
    <t>10초소 이시철 대원 출동 -&gt; 정상작동 확인</t>
    <phoneticPr fontId="5" type="noConversion"/>
  </si>
  <si>
    <t>파라솔</t>
    <phoneticPr fontId="5" type="noConversion"/>
  </si>
  <si>
    <t>CCTV 열람 결과 민원인에 내용전달</t>
    <phoneticPr fontId="5" type="noConversion"/>
  </si>
  <si>
    <t>1초소 김인호 대원 출동 -&gt; 공사세대 없음. 402호 세탁기 설치중 -&gt; 민원인 내용전달 -&gt; 민원인 1401호로 IP 요청 -&gt; 1401호 IP 연락 -&gt; 아이가 장난감 갖고 놀고 있었는데 중단시킨다고 함</t>
    <phoneticPr fontId="5" type="noConversion"/>
  </si>
  <si>
    <t>14:07</t>
    <phoneticPr fontId="5" type="noConversion"/>
  </si>
  <si>
    <t>자이안센터</t>
    <phoneticPr fontId="5" type="noConversion"/>
  </si>
  <si>
    <t>청소</t>
    <phoneticPr fontId="5" type="noConversion"/>
  </si>
  <si>
    <t>자이안센터 1층에서 아이들이 솜 쿠션을 찢어서 어지럽혔다는 민원(조경팀장)</t>
    <phoneticPr fontId="5" type="noConversion"/>
  </si>
  <si>
    <t>상황실 박종우 대원, 정찬선 대원 출동 -&gt; 청소 완료</t>
    <phoneticPr fontId="5" type="noConversion"/>
  </si>
  <si>
    <t>127-2501</t>
    <phoneticPr fontId="5" type="noConversion"/>
  </si>
  <si>
    <t>14:28</t>
    <phoneticPr fontId="5" type="noConversion"/>
  </si>
  <si>
    <t>신발분실 사건 용의자 동선 파악 요청건(서초경찰서 진영인 경위)</t>
    <phoneticPr fontId="5" type="noConversion"/>
  </si>
  <si>
    <t>14:48</t>
    <phoneticPr fontId="5" type="noConversion"/>
  </si>
  <si>
    <t>134-1401</t>
    <phoneticPr fontId="5" type="noConversion"/>
  </si>
  <si>
    <t>15:00</t>
    <phoneticPr fontId="5" type="noConversion"/>
  </si>
  <si>
    <t>130-2301</t>
    <phoneticPr fontId="5" type="noConversion"/>
  </si>
  <si>
    <t>CCTV 확인 결과 단지내 입출입 장면(143동 출입구) 한화 컴퓨터 A조 폴더 저장 -&gt; 15:30 서초경찰서 진영인 경위 상황실 방문하여 CCTV 영상정보 열람 및 발췌해감</t>
    <phoneticPr fontId="5" type="noConversion"/>
  </si>
  <si>
    <t>15:47</t>
    <phoneticPr fontId="5" type="noConversion"/>
  </si>
  <si>
    <t>106-2호기</t>
    <phoneticPr fontId="5" type="noConversion"/>
  </si>
  <si>
    <t>오물처리</t>
    <phoneticPr fontId="5" type="noConversion"/>
  </si>
  <si>
    <t>15:50</t>
    <phoneticPr fontId="5" type="noConversion"/>
  </si>
  <si>
    <t>134동</t>
    <phoneticPr fontId="5" type="noConversion"/>
  </si>
  <si>
    <t>애완견</t>
    <phoneticPr fontId="5" type="noConversion"/>
  </si>
  <si>
    <t xml:space="preserve">산책로에서 애완견이 뛰어다닌다는 민원(영선과장) </t>
    <phoneticPr fontId="5" type="noConversion"/>
  </si>
  <si>
    <t>3초소 원형준 대원 출동 -&gt; 오물 처리 완료</t>
    <phoneticPr fontId="5" type="noConversion"/>
  </si>
  <si>
    <t>승강기내 애완견 오물처리 요청(민원인: 010-3113-0873)</t>
    <phoneticPr fontId="5" type="noConversion"/>
  </si>
  <si>
    <t>9초소 허명 대원 출동 -&gt; 특이사항없음</t>
    <phoneticPr fontId="5" type="noConversion"/>
  </si>
  <si>
    <t>토</t>
    <phoneticPr fontId="5" type="noConversion"/>
  </si>
  <si>
    <t>야2</t>
    <phoneticPr fontId="5" type="noConversion"/>
  </si>
  <si>
    <t>16:23</t>
    <phoneticPr fontId="5" type="noConversion"/>
  </si>
  <si>
    <t>117-1102</t>
    <phoneticPr fontId="5" type="noConversion"/>
  </si>
  <si>
    <t>IP 불통. 초소대원 출동-&gt;입주민 오작동</t>
    <phoneticPr fontId="5" type="noConversion"/>
  </si>
  <si>
    <t>17:03</t>
    <phoneticPr fontId="5" type="noConversion"/>
  </si>
  <si>
    <t>8초소</t>
    <phoneticPr fontId="5" type="noConversion"/>
  </si>
  <si>
    <t>생활업무</t>
    <phoneticPr fontId="5" type="noConversion"/>
  </si>
  <si>
    <t>장기출타</t>
    <phoneticPr fontId="5" type="noConversion"/>
  </si>
  <si>
    <t>128-2402호 5/14~5/17일까지 부재라고 함</t>
    <phoneticPr fontId="5" type="noConversion"/>
  </si>
  <si>
    <t>주야간 순찰중 세대앞 택배등 수거하여 초소에 보관하도록 8초소에 내용전달 함</t>
    <phoneticPr fontId="5" type="noConversion"/>
  </si>
  <si>
    <t>18:05</t>
    <phoneticPr fontId="5" type="noConversion"/>
  </si>
  <si>
    <t>105-2603</t>
    <phoneticPr fontId="5" type="noConversion"/>
  </si>
  <si>
    <t>불법주차</t>
    <phoneticPr fontId="5" type="noConversion"/>
  </si>
  <si>
    <t>지원센타에 내용전달 한다고 하니, 월요일(5/16) 지원센타로 다시 연락한다고 함</t>
    <phoneticPr fontId="5" type="noConversion"/>
  </si>
  <si>
    <t>18:44</t>
    <phoneticPr fontId="5" type="noConversion"/>
  </si>
  <si>
    <t>분실물</t>
    <phoneticPr fontId="5" type="noConversion"/>
  </si>
  <si>
    <t>게스트룸</t>
    <phoneticPr fontId="5" type="noConversion"/>
  </si>
  <si>
    <t>5/13일 1번 게스트룸에 투숙했는데 지갑과 안경을 놓고 왔는지 확인해 달라는 요청</t>
    <phoneticPr fontId="5" type="noConversion"/>
  </si>
  <si>
    <t>운영실 문의 결과 습득신고 없다고 함. 습득시 연락(010-5004-7911)해 주기로 함</t>
    <phoneticPr fontId="5" type="noConversion"/>
  </si>
  <si>
    <t>64저 5300 차량을 지원센타 일이 있어서 4게이트 앞에 잠시 주차했는데 경고장이 붙어 있다며 위반금 청구를 재고해 달라는 요청</t>
    <phoneticPr fontId="5" type="noConversion"/>
  </si>
  <si>
    <t>18:45</t>
    <phoneticPr fontId="5" type="noConversion"/>
  </si>
  <si>
    <t>7초소</t>
    <phoneticPr fontId="5" type="noConversion"/>
  </si>
  <si>
    <t>순찰</t>
    <phoneticPr fontId="5" type="noConversion"/>
  </si>
  <si>
    <t>시설물</t>
    <phoneticPr fontId="5" type="noConversion"/>
  </si>
  <si>
    <t>ERP 접수 함</t>
    <phoneticPr fontId="5" type="noConversion"/>
  </si>
  <si>
    <t>118동 1층 공동현관문 보조문 시건 불량</t>
    <phoneticPr fontId="5" type="noConversion"/>
  </si>
  <si>
    <t>17:20</t>
    <phoneticPr fontId="5" type="noConversion"/>
  </si>
  <si>
    <t>101-1호기</t>
    <phoneticPr fontId="5" type="noConversion"/>
  </si>
  <si>
    <t>승강기 문이 열려 1층에 멈추어 있는 상태를 관제중 발견</t>
    <phoneticPr fontId="5" type="noConversion"/>
  </si>
  <si>
    <t>19:29</t>
    <phoneticPr fontId="5" type="noConversion"/>
  </si>
  <si>
    <t>파라솔 살대 파손</t>
    <phoneticPr fontId="5" type="noConversion"/>
  </si>
  <si>
    <t>21:03</t>
    <phoneticPr fontId="5" type="noConversion"/>
  </si>
  <si>
    <t>131동 B2</t>
    <phoneticPr fontId="5" type="noConversion"/>
  </si>
  <si>
    <t>4명의 학생들이 인라인을 타고 있는데 주차하려다가 놀랐다며 단속해 달라는 요청</t>
    <phoneticPr fontId="5" type="noConversion"/>
  </si>
  <si>
    <t>22:16</t>
    <phoneticPr fontId="5" type="noConversion"/>
  </si>
  <si>
    <t>135-403</t>
    <phoneticPr fontId="5" type="noConversion"/>
  </si>
  <si>
    <t>503호 TV 소리가 크다는 민원</t>
    <phoneticPr fontId="5" type="noConversion"/>
  </si>
  <si>
    <t>22:33</t>
    <phoneticPr fontId="5" type="noConversion"/>
  </si>
  <si>
    <t>144-1002</t>
    <phoneticPr fontId="5" type="noConversion"/>
  </si>
  <si>
    <t>1102호에서 쿵쿵 소리가 난다는 민원</t>
    <phoneticPr fontId="5" type="noConversion"/>
  </si>
  <si>
    <t>IP 통화하여 자제 요청함</t>
    <phoneticPr fontId="5" type="noConversion"/>
  </si>
  <si>
    <t>23:05</t>
    <phoneticPr fontId="5" type="noConversion"/>
  </si>
  <si>
    <t>106동</t>
    <phoneticPr fontId="5" type="noConversion"/>
  </si>
  <si>
    <t>소음</t>
    <phoneticPr fontId="5" type="noConversion"/>
  </si>
  <si>
    <t>야자수 놀이터에서 학생들이 너무 떠든다는 민원</t>
    <phoneticPr fontId="5" type="noConversion"/>
  </si>
  <si>
    <t>23:21</t>
    <phoneticPr fontId="5" type="noConversion"/>
  </si>
  <si>
    <t>129-2102호에서 2202호가 시끄럽다는 민원이 있었다고 함</t>
    <phoneticPr fontId="5" type="noConversion"/>
  </si>
  <si>
    <t>늦은시간 IP나 방문은 어려우니 익일 층간소음 안내방송(20:00) 송출 하기로 함</t>
    <phoneticPr fontId="5" type="noConversion"/>
  </si>
  <si>
    <t>23:31</t>
    <phoneticPr fontId="5" type="noConversion"/>
  </si>
  <si>
    <t>1102호에서 쿵쿵 소리가 지속적으로 난다는 민원</t>
    <phoneticPr fontId="5" type="noConversion"/>
  </si>
  <si>
    <t>초소대원 출동하여 자제 요청하고 민원인에 내용전달 함</t>
    <phoneticPr fontId="5" type="noConversion"/>
  </si>
  <si>
    <r>
      <t>Ⓑ주간업무보고 매주 금요일(주간조) 제출요청-&gt;지원대리
Ⓑ118동 1층 보조문 시건상태 불량-&gt;ERP 접수함
Ⓑ</t>
    </r>
    <r>
      <rPr>
        <sz val="10"/>
        <color rgb="FFFF0000"/>
        <rFont val="맑은 고딕"/>
        <family val="3"/>
        <charset val="129"/>
        <scheme val="minor"/>
      </rPr>
      <t>5/15일 20:00 -&gt;129동 층간소음 자제 안내방송 송출 요청</t>
    </r>
    <phoneticPr fontId="5" type="noConversion"/>
  </si>
  <si>
    <r>
      <t xml:space="preserve">Ⓑ105-1803 민원 / 귀가시 다른입주민의 </t>
    </r>
    <r>
      <rPr>
        <sz val="10"/>
        <color rgb="FFFF0000"/>
        <rFont val="맑은 고딕"/>
        <family val="3"/>
        <charset val="129"/>
        <scheme val="minor"/>
      </rPr>
      <t>반려견</t>
    </r>
    <r>
      <rPr>
        <sz val="10"/>
        <rFont val="맑은 고딕"/>
        <family val="3"/>
        <charset val="129"/>
        <scheme val="minor"/>
      </rPr>
      <t xml:space="preserve">(목줄X,입마개X)에 놀라 뒷걸음치다 다칠뻔 했다함, 아이들이 다치면 어떻게 하겠냐며 CCTV조회후 해당 입주민 엄중 경고 및 방송등 구체적 조치 없을시 지원센터를 관리태만으로 법적 조치를 하겠다며 강력항의(경찰에도 신고 했다함)                                     --&gt;CCTV조회 신청서 작성--&gt;CCTV조회결과/ 105동 26층(2또는3호) 주민이 목줄없이 반려견과 귀가하는 장면확인--&gt;월요일 주간조(C조)에 인수인계, 지원센터에 보고예정(한화컴 바탕화면에 저장)
A. ① </t>
    </r>
    <r>
      <rPr>
        <sz val="10"/>
        <color rgb="FFFF0000"/>
        <rFont val="맑은 고딕"/>
        <family val="3"/>
        <charset val="129"/>
        <scheme val="minor"/>
      </rPr>
      <t>5/16(월) ~ 9/30(금) 노타이 및 모자 탈모 시행</t>
    </r>
    <r>
      <rPr>
        <sz val="10"/>
        <rFont val="맑은 고딕"/>
        <family val="3"/>
        <charset val="129"/>
        <scheme val="minor"/>
      </rPr>
      <t>, ② 조끼에 명찰 부착 및 복장단정 준수 (지원센터)
Ⓑ</t>
    </r>
    <r>
      <rPr>
        <sz val="10"/>
        <color rgb="FFFF0000"/>
        <rFont val="맑은 고딕"/>
        <family val="3"/>
        <charset val="129"/>
        <scheme val="minor"/>
      </rPr>
      <t>타차량방문 민원 폭주</t>
    </r>
    <r>
      <rPr>
        <sz val="10"/>
        <rFont val="맑은 고딕"/>
        <family val="3"/>
        <charset val="129"/>
        <scheme val="minor"/>
      </rPr>
      <t>중이니 상황파악후 방송실시 요청/ 경리과장 (상황실로 동일 민원 폭주중)
--&gt;확인결과, 금일 오후 기전실에서 방문입차방향 카메라박스안 서버를 회수해 갔다함. (세대내 월패드에서 차량입차 확인을 쉽게하기 위한 작업 /내주 화,수요일경 작업완료 예정.)--&gt;민원폭주 원인으로 파악됨. 동일내용으로 안내방송실시.(17:56)
--&gt;상황실내 주차관제 시스템, 수리완료 통보시 까지 사용하지 말아달라는 요청/전기대리 --&gt;19:18 수리완료/정상화
Ⓑ</t>
    </r>
    <r>
      <rPr>
        <sz val="10"/>
        <color rgb="FFFF0000"/>
        <rFont val="맑은 고딕"/>
        <family val="3"/>
        <charset val="129"/>
        <scheme val="minor"/>
      </rPr>
      <t>8게이트 2번 차단기</t>
    </r>
    <r>
      <rPr>
        <sz val="10"/>
        <rFont val="맑은 고딕"/>
        <family val="3"/>
        <charset val="129"/>
        <scheme val="minor"/>
      </rPr>
      <t xml:space="preserve"> 연속 오작동-&gt;이주내팀장 출동하여 수차례 리셋하였으나 개선되지 않음-&gt;차단기 개방, 안내문 부착 및 ERP 접수
C. 5/19, 5/26 19:00 세대 소방시설 점검 실시안내 방송</t>
    </r>
    <phoneticPr fontId="5" type="noConversion"/>
  </si>
  <si>
    <t>초소대원 출동하여 확인 점검 -&gt; FMLG A/S 센터에 점검 접수 함 -&gt; 안내문 부착 및 승강기 고장 안내방송 송출 함 -&gt;22:14 수리기사 연락옴-&gt;도어 PCB 교체로 정상운행 가능하다고 함-&gt;안내문 제거 함</t>
    <phoneticPr fontId="5" type="noConversion"/>
  </si>
  <si>
    <r>
      <rPr>
        <sz val="10"/>
        <color theme="1"/>
        <rFont val="맑은 고딕"/>
        <family val="3"/>
        <charset val="129"/>
        <scheme val="minor"/>
      </rPr>
      <t xml:space="preserve">B. 105-1803 민원 / 귀가시 다른입주민의 반려견(목줄X,입마개X)에 놀라 뒷걸음치다 다칠뻔 했다함, 아이들이 다치면 어떻게 하겠냐며 CCTV조회후 해당 입주민 엄중 경고 및 방송등 구체적 조치 없을시 지원센터를 관리태만으로 법적 조치를 하겠다며 강력항의(경찰에도 신고 했다함)                                     --&gt;CCTV조회 신청서 작성--&gt;CCTV조회결과/ 105동 26층(2또는3호) 주민이 목줄없이 반려견과 귀가하는 장면확인--&gt;월요일 주간조(C조)에 인수인계, 지원센터에 보고예정(한화컴 바탕화면에 저장)
</t>
    </r>
    <r>
      <rPr>
        <sz val="10"/>
        <color theme="1"/>
        <rFont val="맑은 고딕"/>
        <family val="3"/>
        <charset val="129"/>
        <scheme val="minor"/>
      </rPr>
      <t xml:space="preserve">B. </t>
    </r>
    <r>
      <rPr>
        <sz val="10"/>
        <color rgb="FFFF0000"/>
        <rFont val="맑은 고딕"/>
        <family val="3"/>
        <charset val="129"/>
        <scheme val="minor"/>
      </rPr>
      <t>타차량방문 민원 폭주중</t>
    </r>
    <r>
      <rPr>
        <sz val="10"/>
        <color theme="1"/>
        <rFont val="맑은 고딕"/>
        <family val="3"/>
        <charset val="129"/>
        <scheme val="minor"/>
      </rPr>
      <t xml:space="preserve">이니 상황파악후 방송실시 요청/ 경리과장 (상황실로 동일 민원 폭주중)
B. </t>
    </r>
    <r>
      <rPr>
        <sz val="10"/>
        <color rgb="FFFF0000"/>
        <rFont val="맑은 고딕"/>
        <family val="3"/>
        <charset val="129"/>
        <scheme val="minor"/>
      </rPr>
      <t>8게이트 2번 차단기</t>
    </r>
    <r>
      <rPr>
        <sz val="10"/>
        <color theme="1"/>
        <rFont val="맑은 고딕"/>
        <family val="3"/>
        <charset val="129"/>
        <scheme val="minor"/>
      </rPr>
      <t xml:space="preserve"> 연속 오작동-&gt;이주내팀장 출동하여 수차례 리셋하였으나 개선되지 않음-&gt;차단기 개방, 안내문 부착 및 ERP 접수</t>
    </r>
    <phoneticPr fontId="5" type="noConversion"/>
  </si>
  <si>
    <t>항상 문이 열려 있다는 민원 010-4735-8147</t>
    <phoneticPr fontId="5" type="noConversion"/>
  </si>
  <si>
    <t>08:07</t>
    <phoneticPr fontId="5" type="noConversion"/>
  </si>
  <si>
    <t>민원업무</t>
    <phoneticPr fontId="5" type="noConversion"/>
  </si>
  <si>
    <t>공동현관문</t>
    <phoneticPr fontId="5" type="noConversion"/>
  </si>
  <si>
    <t>134-B1 34</t>
    <phoneticPr fontId="5" type="noConversion"/>
  </si>
  <si>
    <r>
      <t xml:space="preserve">C. 5/19, 5/26 19:00 세대 소방시설 점검 실시안내 방송
B. 주간업무보고 매주 금요일(주간조) 제출요청-&gt;지원대리
B. </t>
    </r>
    <r>
      <rPr>
        <sz val="10"/>
        <color rgb="FFFF0000"/>
        <rFont val="맑은 고딕"/>
        <family val="3"/>
        <charset val="129"/>
        <scheme val="minor"/>
      </rPr>
      <t xml:space="preserve">5/15일 20:00 -&gt;129동 층간소음 자제 안내방송 송출 요청
</t>
    </r>
    <r>
      <rPr>
        <sz val="10"/>
        <color theme="1"/>
        <rFont val="맑은 고딕"/>
        <family val="3"/>
        <charset val="129"/>
        <scheme val="minor"/>
      </rPr>
      <t>B. 118동 1층 보조문 시건상태 불량-&gt;ERP 접수함
C. 134동 B1 지상,지하순찰시 반드시 공동현관문 개방여부 확인할 것</t>
    </r>
    <phoneticPr fontId="5" type="noConversion"/>
  </si>
  <si>
    <t>정상화시킴 CCTV열람결과 14일 13시경 짐반출 이삿짐 인부가 공동현관문 OFF시킨거로 확인</t>
    <phoneticPr fontId="5" type="noConversion"/>
  </si>
  <si>
    <t>09:32</t>
    <phoneticPr fontId="5" type="noConversion"/>
  </si>
  <si>
    <t>1초소</t>
    <phoneticPr fontId="5" type="noConversion"/>
  </si>
  <si>
    <t>습득물</t>
    <phoneticPr fontId="5" type="noConversion"/>
  </si>
  <si>
    <t>핑크색케이스 검정색 스마트폰 습득물 1초소 보관중</t>
    <phoneticPr fontId="5" type="noConversion"/>
  </si>
  <si>
    <t>10:05</t>
    <phoneticPr fontId="5" type="noConversion"/>
  </si>
  <si>
    <t>132-1,2 EV</t>
    <phoneticPr fontId="5" type="noConversion"/>
  </si>
  <si>
    <t>손소독제 교체완료</t>
    <phoneticPr fontId="5" type="noConversion"/>
  </si>
  <si>
    <t>손소독제 보충해달라는 민원 -&gt; 기전실 요청사항</t>
    <phoneticPr fontId="5" type="noConversion"/>
  </si>
  <si>
    <t>10:20</t>
    <phoneticPr fontId="5" type="noConversion"/>
  </si>
  <si>
    <t>관제업무</t>
    <phoneticPr fontId="5" type="noConversion"/>
  </si>
  <si>
    <t>121-B2 5초소</t>
    <phoneticPr fontId="5" type="noConversion"/>
  </si>
  <si>
    <t>121동 지하2층 벽등파손 순찰보고</t>
    <phoneticPr fontId="5" type="noConversion"/>
  </si>
  <si>
    <t>erp등록완료</t>
    <phoneticPr fontId="5" type="noConversion"/>
  </si>
  <si>
    <t>10:56</t>
    <phoneticPr fontId="5" type="noConversion"/>
  </si>
  <si>
    <t>홈넷</t>
    <phoneticPr fontId="5" type="noConversion"/>
  </si>
  <si>
    <t>안방비상</t>
    <phoneticPr fontId="5" type="noConversion"/>
  </si>
  <si>
    <t>입주민 실수로 확인</t>
    <phoneticPr fontId="5" type="noConversion"/>
  </si>
  <si>
    <t>131-2 EV</t>
    <phoneticPr fontId="5" type="noConversion"/>
  </si>
  <si>
    <t>펌프파손 교체요청</t>
    <phoneticPr fontId="5" type="noConversion"/>
  </si>
  <si>
    <t>11:28</t>
    <phoneticPr fontId="5" type="noConversion"/>
  </si>
  <si>
    <t>교체완료</t>
    <phoneticPr fontId="5" type="noConversion"/>
  </si>
  <si>
    <t>11:30</t>
    <phoneticPr fontId="5" type="noConversion"/>
  </si>
  <si>
    <t>131-1 EV</t>
    <phoneticPr fontId="5" type="noConversion"/>
  </si>
  <si>
    <t>보충요청</t>
    <phoneticPr fontId="5" type="noConversion"/>
  </si>
  <si>
    <t>주차단속             1대     이동주차         대,     경고장발부         1대</t>
    <phoneticPr fontId="5" type="noConversion"/>
  </si>
  <si>
    <t>11:46</t>
    <phoneticPr fontId="5" type="noConversion"/>
  </si>
  <si>
    <t>138-B1,B2</t>
    <phoneticPr fontId="5" type="noConversion"/>
  </si>
  <si>
    <t>차량이동</t>
    <phoneticPr fontId="5" type="noConversion"/>
  </si>
  <si>
    <t>64누4521 완충차량 차량이동요청 요청인 010-9789-4645</t>
    <phoneticPr fontId="5" type="noConversion"/>
  </si>
  <si>
    <t>64누4521 차주 연락하여 이동요청 -&gt; 4645 요청인 피드백완료</t>
    <phoneticPr fontId="5" type="noConversion"/>
  </si>
  <si>
    <t>12:25</t>
    <phoneticPr fontId="5" type="noConversion"/>
  </si>
  <si>
    <t>114-1602</t>
    <phoneticPr fontId="5" type="noConversion"/>
  </si>
  <si>
    <t>타차량방문</t>
    <phoneticPr fontId="5" type="noConversion"/>
  </si>
  <si>
    <t>72하1681 모르는 차량 방문 확인요청</t>
    <phoneticPr fontId="5" type="noConversion"/>
  </si>
  <si>
    <t>확인결과 114-2602호 방문차량으로 확인 및 생활지원센터 수정요청예정 -&gt; 기록 수정요청할 예정, 민원인께 피드백완료</t>
    <phoneticPr fontId="5" type="noConversion"/>
  </si>
  <si>
    <t>12:58</t>
    <phoneticPr fontId="5" type="noConversion"/>
  </si>
  <si>
    <t>104-402</t>
    <phoneticPr fontId="5" type="noConversion"/>
  </si>
  <si>
    <t>80소7445 모르는 차량 방문 확인요청</t>
    <phoneticPr fontId="5" type="noConversion"/>
  </si>
  <si>
    <t>주차단속             0대     이동주차         대,     경고장발부         0대</t>
    <phoneticPr fontId="5" type="noConversion"/>
  </si>
  <si>
    <t>통합택배차량으로 확인 -&gt; 생활지원센터 수정요청예정 -&gt; 기록 수정요청할 예정, 민원인께 피드백완료</t>
    <phoneticPr fontId="5" type="noConversion"/>
  </si>
  <si>
    <t>13:26</t>
    <phoneticPr fontId="5" type="noConversion"/>
  </si>
  <si>
    <t>자전거 분실로 인한 CCTV 열람관련문의(민원인: 010-2977-8054)</t>
    <phoneticPr fontId="5" type="noConversion"/>
  </si>
  <si>
    <t>야간근무팀 16:30분 교대 후 재문의안내함</t>
    <phoneticPr fontId="5" type="noConversion"/>
  </si>
  <si>
    <t>14:53</t>
    <phoneticPr fontId="5" type="noConversion"/>
  </si>
  <si>
    <t>113동 지상</t>
    <phoneticPr fontId="5" type="noConversion"/>
  </si>
  <si>
    <t>노숙자가 소주 마시고 있다며 퇴출요청</t>
    <phoneticPr fontId="5" type="noConversion"/>
  </si>
  <si>
    <t>거동수상자</t>
    <phoneticPr fontId="5" type="noConversion"/>
  </si>
  <si>
    <t>119-2 EV</t>
    <phoneticPr fontId="5" type="noConversion"/>
  </si>
  <si>
    <t>119-1 EV</t>
    <phoneticPr fontId="5" type="noConversion"/>
  </si>
  <si>
    <t>14:58</t>
    <phoneticPr fontId="5" type="noConversion"/>
  </si>
  <si>
    <t>15:00</t>
    <phoneticPr fontId="5" type="noConversion"/>
  </si>
  <si>
    <t>2초소 출동 -&gt; 거동수상자 술마시는 사람 없음, 물마시는 사람 외엔 없음</t>
    <phoneticPr fontId="5" type="noConversion"/>
  </si>
  <si>
    <t>15:10</t>
    <phoneticPr fontId="5" type="noConversion"/>
  </si>
  <si>
    <t>15:20</t>
    <phoneticPr fontId="5" type="noConversion"/>
  </si>
  <si>
    <t>117-2 EV</t>
    <phoneticPr fontId="5" type="noConversion"/>
  </si>
  <si>
    <t>118-1 EV</t>
    <phoneticPr fontId="5" type="noConversion"/>
  </si>
  <si>
    <t>일</t>
    <phoneticPr fontId="5" type="noConversion"/>
  </si>
  <si>
    <t>주간1</t>
    <phoneticPr fontId="5" type="noConversion"/>
  </si>
  <si>
    <t>야간1</t>
    <phoneticPr fontId="5" type="noConversion"/>
  </si>
  <si>
    <t>휴대폰 지인하고 통화함 -&gt; 지인이 찾으러 온다고 함 -&gt; 지인 찾아감</t>
    <phoneticPr fontId="5" type="noConversion"/>
  </si>
  <si>
    <t>17:18</t>
    <phoneticPr fontId="5" type="noConversion"/>
  </si>
  <si>
    <t>114-1602</t>
    <phoneticPr fontId="5" type="noConversion"/>
  </si>
  <si>
    <t>이종화</t>
    <phoneticPr fontId="5" type="noConversion"/>
  </si>
  <si>
    <t>17:25</t>
    <phoneticPr fontId="5" type="noConversion"/>
  </si>
  <si>
    <t>120-2502</t>
    <phoneticPr fontId="5" type="noConversion"/>
  </si>
  <si>
    <t>생활업무</t>
    <phoneticPr fontId="5" type="noConversion"/>
  </si>
  <si>
    <t>구급차</t>
    <phoneticPr fontId="5" type="noConversion"/>
  </si>
  <si>
    <t>모르는 차량(72하1681) 재차 입차하여 확인요청</t>
    <phoneticPr fontId="5" type="noConversion"/>
  </si>
  <si>
    <t>어머님 이송하여 17:40 8초소 출차</t>
    <phoneticPr fontId="5" type="noConversion"/>
  </si>
  <si>
    <t>완료A</t>
    <phoneticPr fontId="5" type="noConversion"/>
  </si>
  <si>
    <t>17:42</t>
    <phoneticPr fontId="5" type="noConversion"/>
  </si>
  <si>
    <t>불법주차</t>
    <phoneticPr fontId="5" type="noConversion"/>
  </si>
  <si>
    <t>전기차 충전구역에 불법주차 차랑(56부2330) 주차되어 있다는 민원</t>
    <phoneticPr fontId="5" type="noConversion"/>
  </si>
  <si>
    <t>18:00</t>
    <phoneticPr fontId="5" type="noConversion"/>
  </si>
  <si>
    <t>143-203</t>
  </si>
  <si>
    <t>5/14 자전거 분실로 인한 CCTV 열람 요청 건(민원인: 010-2977-8054)</t>
    <phoneticPr fontId="5" type="noConversion"/>
  </si>
  <si>
    <t>18:22</t>
    <phoneticPr fontId="5" type="noConversion"/>
  </si>
  <si>
    <t>135-904</t>
    <phoneticPr fontId="5" type="noConversion"/>
  </si>
  <si>
    <t>1003호에서 아이들 뛰는 소리가 심하다는 민원(민원인: 010-3266-5103)</t>
    <phoneticPr fontId="5" type="noConversion"/>
  </si>
  <si>
    <t>18:35</t>
    <phoneticPr fontId="5" type="noConversion"/>
  </si>
  <si>
    <t>118동</t>
    <phoneticPr fontId="5" type="noConversion"/>
  </si>
  <si>
    <t>방문차량</t>
    <phoneticPr fontId="5" type="noConversion"/>
  </si>
  <si>
    <t>9초소 허명 대원 출동 -&gt; 1003호 부재중, 1004호는 아이들 없음 -&gt; 904호 방문하여 내용전달, 현재는 조용하다고 함</t>
    <phoneticPr fontId="5" type="noConversion"/>
  </si>
  <si>
    <t>18:46</t>
    <phoneticPr fontId="5" type="noConversion"/>
  </si>
  <si>
    <t>136-202</t>
    <phoneticPr fontId="5" type="noConversion"/>
  </si>
  <si>
    <t>홈넷</t>
    <phoneticPr fontId="5" type="noConversion"/>
  </si>
  <si>
    <t>화재_발생</t>
    <phoneticPr fontId="5" type="noConversion"/>
  </si>
  <si>
    <t>조리중 연기로 인해 화재경보 발생</t>
  </si>
  <si>
    <t>17:34</t>
    <phoneticPr fontId="5" type="noConversion"/>
  </si>
  <si>
    <t>111동</t>
    <phoneticPr fontId="5" type="noConversion"/>
  </si>
  <si>
    <t>111동 폐기물(화분) 무단 투기 확인 건(2초소 정경호 대원 요청)</t>
    <phoneticPr fontId="5" type="noConversion"/>
  </si>
  <si>
    <t>CCTV 확인 결과 111-2802 세대로 추정 -&gt; 2초소 내용전달</t>
    <phoneticPr fontId="5" type="noConversion"/>
  </si>
  <si>
    <t xml:space="preserve">M층 주차장에 5/13(금) 방문증 차량(344무7029)이 주차되어 있다고 출차하던지 출차했다가 다시 입차해 달라는 민원(YG) </t>
    <phoneticPr fontId="5" type="noConversion"/>
  </si>
  <si>
    <t>2게이트 대원에게 72하1681 차량 재입차시 동.호수 재기입 요청 -&gt; 민원인에 내용전달하고, 5/16(월) 지원센터에 기록 수정요청한다고 안내해 드림 -&gt; 5/16 주간조(C조) 지원센터 수정요청 예정</t>
    <phoneticPr fontId="5" type="noConversion"/>
  </si>
  <si>
    <t>차주(135-1801, 010-8670-3788)와 IP 및 핸드폰 통화안됨</t>
    <phoneticPr fontId="5" type="noConversion"/>
  </si>
  <si>
    <t>143-701 입주민(김현우 학생)이 타고 이동한 것으로 확인됨. 산성교회앞에서 분실하여 미안하다고 보상한다고 함 -&gt; 민원인에 내용전달</t>
    <phoneticPr fontId="5" type="noConversion"/>
  </si>
  <si>
    <t>19:30</t>
    <phoneticPr fontId="5" type="noConversion"/>
  </si>
  <si>
    <t>분실물</t>
    <phoneticPr fontId="5" type="noConversion"/>
  </si>
  <si>
    <t>136-2701</t>
    <phoneticPr fontId="5" type="noConversion"/>
  </si>
  <si>
    <t>5/12 이후 검은색 체크카드(김서준) 분실</t>
    <phoneticPr fontId="5" type="noConversion"/>
  </si>
  <si>
    <t>19:44</t>
    <phoneticPr fontId="5" type="noConversion"/>
  </si>
  <si>
    <t>108-1401</t>
    <phoneticPr fontId="5" type="noConversion"/>
  </si>
  <si>
    <t>폐기물</t>
    <phoneticPr fontId="5" type="noConversion"/>
  </si>
  <si>
    <t>19:50</t>
    <phoneticPr fontId="5" type="noConversion"/>
  </si>
  <si>
    <t>129동</t>
    <phoneticPr fontId="5" type="noConversion"/>
  </si>
  <si>
    <t>안내방송</t>
    <phoneticPr fontId="5" type="noConversion"/>
  </si>
  <si>
    <t>21:30</t>
    <phoneticPr fontId="5" type="noConversion"/>
  </si>
  <si>
    <t>주차단속</t>
    <phoneticPr fontId="5" type="noConversion"/>
  </si>
  <si>
    <t>22:19</t>
    <phoneticPr fontId="5" type="noConversion"/>
  </si>
  <si>
    <t>107-B2</t>
    <phoneticPr fontId="5" type="noConversion"/>
  </si>
  <si>
    <t>119-702</t>
    <phoneticPr fontId="5" type="noConversion"/>
  </si>
  <si>
    <t>23:21</t>
    <phoneticPr fontId="5" type="noConversion"/>
  </si>
  <si>
    <t>23:30</t>
    <phoneticPr fontId="5" type="noConversion"/>
  </si>
  <si>
    <t>소음</t>
    <phoneticPr fontId="5" type="noConversion"/>
  </si>
  <si>
    <t>상황실 이종화 대원 출동 -&gt; 귀가조치</t>
    <phoneticPr fontId="5" type="noConversion"/>
  </si>
  <si>
    <t>1402호 IP 연락하여 민원내용 전달 -&gt; 세탁기에서 냄새 안난다고 함. 가져갈 사람이 있어서 1주일안에는 치운다고 함 -&gt; 3초소 원형준 대원 출동하여 세탁기에서 세재 냄새 확인 -&gt; 1401호, 1402호 각 방문하여 내용 청취 및 상황설명 후 복귀</t>
    <phoneticPr fontId="5" type="noConversion"/>
  </si>
  <si>
    <r>
      <rPr>
        <b/>
        <sz val="10"/>
        <color theme="9" tint="-0.249977111117893"/>
        <rFont val="맑은 고딕"/>
        <family val="3"/>
        <charset val="129"/>
        <scheme val="minor"/>
      </rPr>
      <t>A</t>
    </r>
    <r>
      <rPr>
        <sz val="10"/>
        <rFont val="맑은 고딕"/>
        <family val="3"/>
        <charset val="129"/>
        <scheme val="minor"/>
      </rPr>
      <t>. 2초소 IP폰 고장</t>
    </r>
    <phoneticPr fontId="5" type="noConversion"/>
  </si>
  <si>
    <r>
      <rPr>
        <b/>
        <sz val="10"/>
        <color rgb="FF0000FF"/>
        <rFont val="맑은 고딕"/>
        <family val="3"/>
        <charset val="129"/>
        <scheme val="minor"/>
      </rPr>
      <t>B</t>
    </r>
    <r>
      <rPr>
        <sz val="10"/>
        <color theme="1"/>
        <rFont val="맑은 고딕"/>
        <family val="3"/>
        <charset val="129"/>
        <scheme val="minor"/>
      </rPr>
      <t>. 105-1803 민원 / 귀가시 다른입주민의 반려견(목줄X,입마개X)에 놀라 뒷걸음치다 다칠뻔 했다함, 아이들이 다치면 어떻게 하겠냐며 CCTV조회후 해당 입주민 엄중 경고 및 방송등 구체적 조치 없을시 지원센터를 관리태만으로 법적 조치를 하겠다며 강력항의(경찰에도 신고 했다함)                                     --&gt;CCTV조회 신청서 작성--&gt;CCTV조회결과/ 105동 26층(2또는3호) 주민이 목줄없이 반려견과 귀가하는 장면확인--&gt;</t>
    </r>
    <r>
      <rPr>
        <sz val="10"/>
        <color rgb="FF0000FF"/>
        <rFont val="맑은 고딕"/>
        <family val="3"/>
        <charset val="129"/>
        <scheme val="minor"/>
      </rPr>
      <t>월요일 주간조(C조)에 인수인계, 지원센터에 보고예정(한화컴 바탕화면에 저장)</t>
    </r>
    <r>
      <rPr>
        <sz val="10"/>
        <color theme="1"/>
        <rFont val="맑은 고딕"/>
        <family val="3"/>
        <charset val="129"/>
        <scheme val="minor"/>
      </rPr>
      <t xml:space="preserve">
</t>
    </r>
    <r>
      <rPr>
        <sz val="10"/>
        <rFont val="맑은 고딕"/>
        <family val="3"/>
        <charset val="129"/>
        <scheme val="minor"/>
      </rPr>
      <t>C</t>
    </r>
    <r>
      <rPr>
        <sz val="10"/>
        <color theme="1"/>
        <rFont val="맑은 고딕"/>
        <family val="3"/>
        <charset val="129"/>
        <scheme val="minor"/>
      </rPr>
      <t xml:space="preserve">. 5/19, 5/26 19:00 세대 소방시설 점검 실시안내 방송
</t>
    </r>
    <r>
      <rPr>
        <b/>
        <sz val="10"/>
        <color rgb="FF0000FF"/>
        <rFont val="맑은 고딕"/>
        <family val="3"/>
        <charset val="129"/>
        <scheme val="minor"/>
      </rPr>
      <t>B</t>
    </r>
    <r>
      <rPr>
        <sz val="10"/>
        <color theme="1"/>
        <rFont val="맑은 고딕"/>
        <family val="3"/>
        <charset val="129"/>
        <scheme val="minor"/>
      </rPr>
      <t xml:space="preserve">. 주간업무보고 매주 금요일(주간조) 제출요청-&gt;지원대리
</t>
    </r>
    <r>
      <rPr>
        <b/>
        <sz val="10"/>
        <color rgb="FF0000FF"/>
        <rFont val="맑은 고딕"/>
        <family val="3"/>
        <charset val="129"/>
        <scheme val="minor"/>
      </rPr>
      <t>B</t>
    </r>
    <r>
      <rPr>
        <sz val="10"/>
        <color theme="1"/>
        <rFont val="맑은 고딕"/>
        <family val="3"/>
        <charset val="129"/>
        <scheme val="minor"/>
      </rPr>
      <t>. 5/15일 20:00 -&gt;129동 층간소음 자제 안내방송 송출 요청 -&gt;</t>
    </r>
    <r>
      <rPr>
        <sz val="10"/>
        <color rgb="FF0000FF"/>
        <rFont val="맑은 고딕"/>
        <family val="3"/>
        <charset val="129"/>
        <scheme val="minor"/>
      </rPr>
      <t xml:space="preserve"> A. 방송완료</t>
    </r>
    <r>
      <rPr>
        <sz val="10"/>
        <color theme="1"/>
        <rFont val="맑은 고딕"/>
        <family val="3"/>
        <charset val="129"/>
        <scheme val="minor"/>
      </rPr>
      <t xml:space="preserve">
</t>
    </r>
    <r>
      <rPr>
        <b/>
        <sz val="10"/>
        <color rgb="FF0000FF"/>
        <rFont val="맑은 고딕"/>
        <family val="3"/>
        <charset val="129"/>
        <scheme val="minor"/>
      </rPr>
      <t>B</t>
    </r>
    <r>
      <rPr>
        <sz val="10"/>
        <color theme="1"/>
        <rFont val="맑은 고딕"/>
        <family val="3"/>
        <charset val="129"/>
        <scheme val="minor"/>
      </rPr>
      <t>. 118동 1층 보조문 시건상태 불량-&gt;ERP 접수함
C. 134동 B1 지상,지하순찰시 반드시 공동현관문 개방여부 확인할 것</t>
    </r>
    <phoneticPr fontId="5" type="noConversion"/>
  </si>
  <si>
    <t>풋살장에서 아이들 떠드는 소리가 남(민원인: 010-2346-0075)</t>
    <phoneticPr fontId="5" type="noConversion"/>
  </si>
  <si>
    <t>차주(108-2402)에게 IP 연락하여 이동주차 요청 -&gt; 이동조치</t>
    <phoneticPr fontId="5" type="noConversion"/>
  </si>
  <si>
    <t>차량은 118-2802 방문(친지) 차량으로 확인 -&gt; IP 연락하여 민원내용 전달 -&gt; 오늘 출차했다가 다시 입차했고 차량위에 방문증은 이전 거라고 함 -&gt; YG에 내용전달(새로 발급받아 차량에 놔달라고 함)</t>
    <phoneticPr fontId="5" type="noConversion"/>
  </si>
  <si>
    <t>상황실 이종화 대원 출동 -&gt; 불법주차 2대(61서4610, 47로 4505)에 경고장 발부후 사진 촬영 -&gt; 지원대리에게 사진전송예정</t>
    <phoneticPr fontId="5" type="noConversion"/>
  </si>
  <si>
    <t>자이안센터 B1 불법주차 단속 민원(민원인: 010-2057-1426)</t>
    <phoneticPr fontId="5" type="noConversion"/>
  </si>
  <si>
    <t>불법주차 차량(101호4141) 때문에 차량소통이 원활하지 않음(민원인: 010-3685-8926)</t>
    <phoneticPr fontId="5" type="noConversion"/>
  </si>
  <si>
    <t>1402호에서 세대앞 복도에 세탁기를 내놓았는데 냄새가 난다고 치워달라는 민원</t>
    <phoneticPr fontId="5" type="noConversion"/>
  </si>
  <si>
    <t>102-2203</t>
    <phoneticPr fontId="5" type="noConversion"/>
  </si>
  <si>
    <t>07:40</t>
    <phoneticPr fontId="5" type="noConversion"/>
  </si>
  <si>
    <t>입주민자녀 실수로 확인</t>
    <phoneticPr fontId="5" type="noConversion"/>
  </si>
  <si>
    <t>관제업무</t>
    <phoneticPr fontId="5" type="noConversion"/>
  </si>
  <si>
    <t>홈넷비상</t>
    <phoneticPr fontId="5" type="noConversion"/>
  </si>
  <si>
    <t>07:47</t>
    <phoneticPr fontId="5" type="noConversion"/>
  </si>
  <si>
    <t>010-5069-0055 125동 음용수대 옆에서 대형견을 목욕시키고 있다며 제지시켜달라는 민원</t>
    <phoneticPr fontId="5" type="noConversion"/>
  </si>
  <si>
    <t>07:48</t>
    <phoneticPr fontId="5" type="noConversion"/>
  </si>
  <si>
    <t>2초소</t>
    <phoneticPr fontId="5" type="noConversion"/>
  </si>
  <si>
    <t>125동 입주민</t>
    <phoneticPr fontId="5" type="noConversion"/>
  </si>
  <si>
    <t>민원업무</t>
    <phoneticPr fontId="5" type="noConversion"/>
  </si>
  <si>
    <t>출동요청</t>
    <phoneticPr fontId="5" type="noConversion"/>
  </si>
  <si>
    <t>2초소 IP폰 정상작동 확인</t>
    <phoneticPr fontId="5" type="noConversion"/>
  </si>
  <si>
    <t>점검보고</t>
    <phoneticPr fontId="5" type="noConversion"/>
  </si>
  <si>
    <t>2초소 IP폰 고장 -&gt; 정상작동 점검보고</t>
    <phoneticPr fontId="5" type="noConversion"/>
  </si>
  <si>
    <t>110-1601</t>
    <phoneticPr fontId="5" type="noConversion"/>
  </si>
  <si>
    <t>아랫층에서 괴성을 지르며 난동을 부린다며 자제요청해달라는 층간소음 민원</t>
    <phoneticPr fontId="5" type="noConversion"/>
  </si>
  <si>
    <t>층간소음</t>
    <phoneticPr fontId="5" type="noConversion"/>
  </si>
  <si>
    <t>08:02</t>
    <phoneticPr fontId="5" type="noConversion"/>
  </si>
  <si>
    <t>입주민 보호자 내용전달함</t>
    <phoneticPr fontId="5" type="noConversion"/>
  </si>
  <si>
    <t>08:27</t>
    <phoneticPr fontId="5" type="noConversion"/>
  </si>
  <si>
    <t>136동 112신고 받고 경찰차 2GATE 입차</t>
    <phoneticPr fontId="5" type="noConversion"/>
  </si>
  <si>
    <t>긴급차량</t>
    <phoneticPr fontId="5" type="noConversion"/>
  </si>
  <si>
    <t>136-2802</t>
    <phoneticPr fontId="5" type="noConversion"/>
  </si>
  <si>
    <t>개인정보보호로 내용알려줄수 없다고 함 개인가정사로 추정</t>
    <phoneticPr fontId="5" type="noConversion"/>
  </si>
  <si>
    <t>131-1F 12L</t>
    <phoneticPr fontId="5" type="noConversion"/>
  </si>
  <si>
    <t>청소요청</t>
    <phoneticPr fontId="5" type="noConversion"/>
  </si>
  <si>
    <t>131-1F 12라인 초코우유를 흘려놔서 지저분하다며 청소요청</t>
    <phoneticPr fontId="5" type="noConversion"/>
  </si>
  <si>
    <t>미화사무실 연락 청소요청 내용전달완료</t>
    <phoneticPr fontId="5" type="noConversion"/>
  </si>
  <si>
    <t>08:53</t>
    <phoneticPr fontId="5" type="noConversion"/>
  </si>
  <si>
    <t>08:54</t>
    <phoneticPr fontId="5" type="noConversion"/>
  </si>
  <si>
    <t>상황실</t>
    <phoneticPr fontId="5" type="noConversion"/>
  </si>
  <si>
    <t>103-1 EV CCTV 블랙아웃 발생</t>
    <phoneticPr fontId="5" type="noConversion"/>
  </si>
  <si>
    <t>FMLG 1899-7144 전화문의 EV점검여부 확인요청
010-9848-2421담당자연락옴 확인후 피드백한다함
010-5289-7479장영덕소장  --&gt; 리셋 후 정상작동</t>
    <phoneticPr fontId="5" type="noConversion"/>
  </si>
  <si>
    <t>09:49</t>
    <phoneticPr fontId="5" type="noConversion"/>
  </si>
  <si>
    <t>119-402</t>
    <phoneticPr fontId="5" type="noConversion"/>
  </si>
  <si>
    <t>119구급차 8초소입차</t>
    <phoneticPr fontId="5" type="noConversion"/>
  </si>
  <si>
    <t>6초소대원출동--&gt;치매환자 이송</t>
    <phoneticPr fontId="5" type="noConversion"/>
  </si>
  <si>
    <t>10:13</t>
    <phoneticPr fontId="5" type="noConversion"/>
  </si>
  <si>
    <t>133동</t>
    <phoneticPr fontId="5" type="noConversion"/>
  </si>
  <si>
    <t>카키색 옷이 흘려진거 같다며 133동 지하2층 공동현관문 앞에 떨어졌는지 확인해달라는 민원 010-8827-9963</t>
    <phoneticPr fontId="5" type="noConversion"/>
  </si>
  <si>
    <t>주차단속             21대     이동주차         3대,     경고장발부         18대</t>
    <phoneticPr fontId="5" type="noConversion"/>
  </si>
  <si>
    <t>7초소 출동 확인결과 지하1층,지하2층 떨어진 옷 없음 초소복귀함
민원인께 내용전달 피드백 및 미화사무실 전화번호 안내함</t>
    <phoneticPr fontId="5" type="noConversion"/>
  </si>
  <si>
    <t>12:24</t>
    <phoneticPr fontId="5" type="noConversion"/>
  </si>
  <si>
    <t>8GATE</t>
    <phoneticPr fontId="5" type="noConversion"/>
  </si>
  <si>
    <t>8GATE 방문입구 차단기(2번차단기) 리셋했으나 작동안됨</t>
    <phoneticPr fontId="5" type="noConversion"/>
  </si>
  <si>
    <t>정상작동 확인</t>
    <phoneticPr fontId="5" type="noConversion"/>
  </si>
  <si>
    <t>주차차단기</t>
    <phoneticPr fontId="5" type="noConversion"/>
  </si>
  <si>
    <t>106-B2</t>
    <phoneticPr fontId="5" type="noConversion"/>
  </si>
  <si>
    <t>13:15</t>
    <phoneticPr fontId="5" type="noConversion"/>
  </si>
  <si>
    <t>공동현관문</t>
    <phoneticPr fontId="5" type="noConversion"/>
  </si>
  <si>
    <t>경비실호출시 계속 문열리지 않고 끊어진다는 민원</t>
    <phoneticPr fontId="5" type="noConversion"/>
  </si>
  <si>
    <t>주차단속             3대     이동주차         대,     경고장발부         3대</t>
    <phoneticPr fontId="5" type="noConversion"/>
  </si>
  <si>
    <t>13:25</t>
    <phoneticPr fontId="5" type="noConversion"/>
  </si>
  <si>
    <t>143동</t>
    <phoneticPr fontId="5" type="noConversion"/>
  </si>
  <si>
    <t>010-6230-8550 에어팟 분실물 보관중인게 있는지 문의</t>
    <phoneticPr fontId="5" type="noConversion"/>
  </si>
  <si>
    <t>습득시 연락드린다고 안내함</t>
    <phoneticPr fontId="5" type="noConversion"/>
  </si>
  <si>
    <t>13:38</t>
    <phoneticPr fontId="5" type="noConversion"/>
  </si>
  <si>
    <t>4GATE</t>
    <phoneticPr fontId="5" type="noConversion"/>
  </si>
  <si>
    <t>차량이동</t>
    <phoneticPr fontId="5" type="noConversion"/>
  </si>
  <si>
    <t xml:space="preserve">2초소 대원 출동 점검결과 경비실 버튼 쎄게 눌러야 호출된다고 함 </t>
    <phoneticPr fontId="5" type="noConversion"/>
  </si>
  <si>
    <t>외부인이 돌치워서 4초소 옆 인도에 주정차 차량3대 주차되어 있어서 이동조치 또는 경고장 부착해달라는 민원 010-9114-1343</t>
    <phoneticPr fontId="5" type="noConversion"/>
  </si>
  <si>
    <t>순찰대원 출동 1대 이동 2대 경고장 부착완료 -&gt; 3대 차량 모두 빠짐</t>
    <phoneticPr fontId="5" type="noConversion"/>
  </si>
  <si>
    <t>14:19</t>
    <phoneticPr fontId="5" type="noConversion"/>
  </si>
  <si>
    <t>111-2801</t>
    <phoneticPr fontId="5" type="noConversion"/>
  </si>
  <si>
    <t>14:26</t>
    <phoneticPr fontId="5" type="noConversion"/>
  </si>
  <si>
    <t>금고비상</t>
    <phoneticPr fontId="5" type="noConversion"/>
  </si>
  <si>
    <t>전동 방송실시</t>
    <phoneticPr fontId="5" type="noConversion"/>
  </si>
  <si>
    <t>전동</t>
    <phoneticPr fontId="5" type="noConversion"/>
  </si>
  <si>
    <t>101~114동 정전발생으로 원인파악중 안내방송 요청 지원팀장</t>
    <phoneticPr fontId="5" type="noConversion"/>
  </si>
  <si>
    <t>정전으로 인한 리셋으로 추정 차후 금고비상발생시 출동확인예정</t>
    <phoneticPr fontId="5" type="noConversion"/>
  </si>
  <si>
    <t>14:31</t>
    <phoneticPr fontId="5" type="noConversion"/>
  </si>
  <si>
    <t>112동 분수대</t>
    <phoneticPr fontId="5" type="noConversion"/>
  </si>
  <si>
    <t>112동 분수대 앞 돛자리 깔고 누가 누워 있다며 퇴거조치해달라는 민원 생활지원센터 금잔디 서무주임 요청</t>
    <phoneticPr fontId="5" type="noConversion"/>
  </si>
  <si>
    <t>14:33</t>
    <phoneticPr fontId="5" type="noConversion"/>
  </si>
  <si>
    <t>퇴거조치요청</t>
    <phoneticPr fontId="5" type="noConversion"/>
  </si>
  <si>
    <t>2초소 대원 출동 입주민 및 입주민자녀로 확인 돛자리 철거 및 안내함</t>
    <phoneticPr fontId="5" type="noConversion"/>
  </si>
  <si>
    <t>전동 정전복구 안내방송</t>
    <phoneticPr fontId="5" type="noConversion"/>
  </si>
  <si>
    <t>C. 장영덕 소장 요청--&gt;FM LG 02-3487-3023 전번은 본사 영업팀 사무실전번임 / 대표번호로만 연락요청함 / 전번 지워주면 좋겠다함
C. 기전실 MDF실 10:18 입장 이승현 전기반장  
C. 복합기 검정색 잉크 신청완료
C. 메인 에어컨 수리중</t>
    <phoneticPr fontId="5" type="noConversion"/>
  </si>
  <si>
    <r>
      <rPr>
        <b/>
        <sz val="10"/>
        <color rgb="FF0000FF"/>
        <rFont val="맑은 고딕"/>
        <family val="3"/>
        <charset val="129"/>
        <scheme val="minor"/>
      </rPr>
      <t>B</t>
    </r>
    <r>
      <rPr>
        <sz val="10"/>
        <color theme="1"/>
        <rFont val="맑은 고딕"/>
        <family val="3"/>
        <charset val="129"/>
        <scheme val="minor"/>
      </rPr>
      <t>. 105-1803 민원 / 귀가시 다른입주민의 반려견(목줄X,입마개X)에 놀라 뒷걸음치다 다칠뻔 했다함, 아이들이 다치면 어떻게 하겠냐며 CCTV조회후 해당 입주민 엄중 경고 및 방송등 구체적 조치 없을시 지원센터를 관리태만으로 법적 조치를 하겠다며 강력항의(경찰에도 신고 했다함)                                     --&gt;CCTV조회 신청서 작성--&gt;CCTV조회결과/ 105동 26층(2또는3호) 주민이 목줄없이 반려견과 귀가하는 장면확인--&gt;</t>
    </r>
    <r>
      <rPr>
        <sz val="10"/>
        <color rgb="FF0000FF"/>
        <rFont val="맑은 고딕"/>
        <family val="3"/>
        <charset val="129"/>
        <scheme val="minor"/>
      </rPr>
      <t xml:space="preserve">월요일 주간조(C조)에 인수인계, 지원센터에 보고예정(한화컴 바탕화면에 저장) -&gt; </t>
    </r>
    <r>
      <rPr>
        <b/>
        <sz val="10"/>
        <color rgb="FFFF9933"/>
        <rFont val="맑은 고딕"/>
        <family val="3"/>
        <charset val="129"/>
        <scheme val="minor"/>
      </rPr>
      <t>C.</t>
    </r>
    <r>
      <rPr>
        <sz val="10"/>
        <color rgb="FF0000FF"/>
        <rFont val="맑은 고딕"/>
        <family val="3"/>
        <charset val="129"/>
        <scheme val="minor"/>
      </rPr>
      <t xml:space="preserve"> 생활지원센터 방송문구 작성요청</t>
    </r>
    <r>
      <rPr>
        <sz val="10"/>
        <color theme="1"/>
        <rFont val="맑은 고딕"/>
        <family val="3"/>
        <charset val="129"/>
        <scheme val="minor"/>
      </rPr>
      <t xml:space="preserve">
</t>
    </r>
    <r>
      <rPr>
        <sz val="10"/>
        <rFont val="맑은 고딕"/>
        <family val="3"/>
        <charset val="129"/>
        <scheme val="minor"/>
      </rPr>
      <t>C</t>
    </r>
    <r>
      <rPr>
        <sz val="10"/>
        <color theme="1"/>
        <rFont val="맑은 고딕"/>
        <family val="3"/>
        <charset val="129"/>
        <scheme val="minor"/>
      </rPr>
      <t xml:space="preserve">. 5/19, 5/26 19:00 세대 소방시설 점검 실시안내 방송
</t>
    </r>
    <r>
      <rPr>
        <b/>
        <sz val="10"/>
        <color rgb="FF0000FF"/>
        <rFont val="맑은 고딕"/>
        <family val="3"/>
        <charset val="129"/>
        <scheme val="minor"/>
      </rPr>
      <t>B</t>
    </r>
    <r>
      <rPr>
        <sz val="10"/>
        <color theme="1"/>
        <rFont val="맑은 고딕"/>
        <family val="3"/>
        <charset val="129"/>
        <scheme val="minor"/>
      </rPr>
      <t xml:space="preserve">. 주간업무보고 매주 금요일(주간조) 제출요청-&gt;지원대리
C. 134동 B1 지상,지하순찰시 반드시 공동현관문 개방여부 확인할 것
</t>
    </r>
    <r>
      <rPr>
        <b/>
        <sz val="10"/>
        <color theme="9" tint="-0.249977111117893"/>
        <rFont val="맑은 고딕"/>
        <family val="3"/>
        <charset val="129"/>
        <scheme val="minor"/>
      </rPr>
      <t>A</t>
    </r>
    <r>
      <rPr>
        <sz val="10"/>
        <color theme="1"/>
        <rFont val="맑은 고딕"/>
        <family val="3"/>
        <charset val="129"/>
        <scheme val="minor"/>
      </rPr>
      <t xml:space="preserve">. 2초소 IP폰 고장 -&gt; </t>
    </r>
    <r>
      <rPr>
        <b/>
        <sz val="10"/>
        <color rgb="FFFF9933"/>
        <rFont val="맑은 고딕"/>
        <family val="3"/>
        <charset val="129"/>
        <scheme val="minor"/>
      </rPr>
      <t>C.</t>
    </r>
    <r>
      <rPr>
        <sz val="10"/>
        <color theme="1"/>
        <rFont val="맑은 고딕"/>
        <family val="3"/>
        <charset val="129"/>
        <scheme val="minor"/>
      </rPr>
      <t xml:space="preserve"> 정상작동함</t>
    </r>
    <phoneticPr fontId="5" type="noConversion"/>
  </si>
  <si>
    <t>주차단속             8대     이동주차         2대,     경고장발부         6대</t>
    <phoneticPr fontId="5" type="noConversion"/>
  </si>
  <si>
    <t>6초소 출동결과 개목욕하는 것을 목격하지 못해 내용전달하지 못함</t>
    <phoneticPr fontId="5" type="noConversion"/>
  </si>
  <si>
    <t>15:59</t>
    <phoneticPr fontId="5" type="noConversion"/>
  </si>
  <si>
    <t>입주민</t>
    <phoneticPr fontId="5" type="noConversion"/>
  </si>
  <si>
    <t>악어놀이터에서 핑크색 신발주머니 분실 1달이상됨 010-2659-8262</t>
    <phoneticPr fontId="5" type="noConversion"/>
  </si>
  <si>
    <t>월</t>
    <phoneticPr fontId="5" type="noConversion"/>
  </si>
  <si>
    <t>야2</t>
    <phoneticPr fontId="5" type="noConversion"/>
  </si>
  <si>
    <t>대분류 내역(D열) 미포함</t>
    <phoneticPr fontId="5" type="noConversion"/>
  </si>
  <si>
    <t>대분류 내역(D열) 포함</t>
    <phoneticPr fontId="5" type="noConversion"/>
  </si>
  <si>
    <t>17:21</t>
    <phoneticPr fontId="5" type="noConversion"/>
  </si>
  <si>
    <t>미아</t>
    <phoneticPr fontId="5" type="noConversion"/>
  </si>
  <si>
    <t>어린이가 혼자 울고 있다는 민원(민원인: 010-3397-5695)</t>
    <phoneticPr fontId="5" type="noConversion"/>
  </si>
  <si>
    <t>17:22</t>
    <phoneticPr fontId="5" type="noConversion"/>
  </si>
  <si>
    <t>125-B1</t>
    <phoneticPr fontId="5" type="noConversion"/>
  </si>
  <si>
    <t>장기주차</t>
    <phoneticPr fontId="5" type="noConversion"/>
  </si>
  <si>
    <t>상황실 이현석 대원 출동 -&gt; 경고장 부착 후 사진촬영 -&gt; 사진전송 완료(지원센터 이주임)</t>
    <phoneticPr fontId="5" type="noConversion"/>
  </si>
  <si>
    <t>18:10</t>
    <phoneticPr fontId="5" type="noConversion"/>
  </si>
  <si>
    <t>배포 완료</t>
    <phoneticPr fontId="5" type="noConversion"/>
  </si>
  <si>
    <t>반려견 목줄 착용 요청</t>
    <phoneticPr fontId="5" type="noConversion"/>
  </si>
  <si>
    <t>137동</t>
    <phoneticPr fontId="5" type="noConversion"/>
  </si>
  <si>
    <t>화장실 흡연 자제 안내</t>
    <phoneticPr fontId="5" type="noConversion"/>
  </si>
  <si>
    <t>입대위 자료 세대 우편함 배포 요청(지원대리)</t>
    <phoneticPr fontId="5" type="noConversion"/>
  </si>
  <si>
    <t>자료배포</t>
    <phoneticPr fontId="5" type="noConversion"/>
  </si>
  <si>
    <t>17:39</t>
    <phoneticPr fontId="5" type="noConversion"/>
  </si>
  <si>
    <t>140-2604</t>
    <phoneticPr fontId="5" type="noConversion"/>
  </si>
  <si>
    <t>위층에서 책상, 의자 끄는 소리가 심하다는 민원(민원인: 010-3543-2550)</t>
    <phoneticPr fontId="5" type="noConversion"/>
  </si>
  <si>
    <t>19:22</t>
    <phoneticPr fontId="5" type="noConversion"/>
  </si>
  <si>
    <t>108-1102</t>
    <phoneticPr fontId="5" type="noConversion"/>
  </si>
  <si>
    <t>2게이트</t>
    <phoneticPr fontId="5" type="noConversion"/>
  </si>
  <si>
    <t>차단바</t>
    <phoneticPr fontId="5" type="noConversion"/>
  </si>
  <si>
    <t>19:40 방송 완료</t>
    <phoneticPr fontId="5" type="noConversion"/>
  </si>
  <si>
    <t>20:30</t>
    <phoneticPr fontId="5" type="noConversion"/>
  </si>
  <si>
    <t>ERP등록 -&gt; 기전실 연락</t>
    <phoneticPr fontId="5" type="noConversion"/>
  </si>
  <si>
    <t>22:33</t>
    <phoneticPr fontId="5" type="noConversion"/>
  </si>
  <si>
    <t>128-2602</t>
    <phoneticPr fontId="5" type="noConversion"/>
  </si>
  <si>
    <t>22:53</t>
    <phoneticPr fontId="5" type="noConversion"/>
  </si>
  <si>
    <t>112-B1</t>
    <phoneticPr fontId="5" type="noConversion"/>
  </si>
  <si>
    <t>IP 연락 -&gt; 자제요청 -&gt; 의자에 덮개 씌어져 있고, 17:30에 외출했다고 함</t>
    <phoneticPr fontId="5" type="noConversion"/>
  </si>
  <si>
    <t>상황실 박종우 대원 출동 -&gt; 리셋후 정상작동</t>
    <phoneticPr fontId="5" type="noConversion"/>
  </si>
  <si>
    <t>23:23</t>
    <phoneticPr fontId="5" type="noConversion"/>
  </si>
  <si>
    <t>143-16F 신고 접수받고 1게이트 출차</t>
    <phoneticPr fontId="5" type="noConversion"/>
  </si>
  <si>
    <t>112순찰차 입차</t>
    <phoneticPr fontId="5" type="noConversion"/>
  </si>
  <si>
    <t>카드X (2초소 정경호 대원 순찰보고)</t>
    <phoneticPr fontId="5" type="noConversion"/>
  </si>
  <si>
    <t>1번바 게이트에서 수동 닫힘 안됨</t>
    <phoneticPr fontId="5" type="noConversion"/>
  </si>
  <si>
    <t>기둥번호 F-24에 소나타 서울33마4202 차량(전출세대 차량) 장기주차 민원(지원센터 이주임)</t>
    <phoneticPr fontId="5" type="noConversion"/>
  </si>
  <si>
    <t>7초소 우창래 대원, 9초소 허명 대원 출동 -&gt; 특이사항 없음 -&gt; CCTV 확인결과 아버님이 아이 찾아서 귀가</t>
    <phoneticPr fontId="5" type="noConversion"/>
  </si>
  <si>
    <t>A. 17:55 메인 에어컨 수리완료(열교환기 교체) 후 시운전 중 메인기판 손상되어 5/18(수) 부품 도착후 수리예정(부품비만 추가비용발생), 세척팀(드레인 막힘 제거)은 추후 시간조정하여 방문예정, 현재 차단기 OFF 상태
A. 입대위 자료 세대 우편함 배포
A. 118-1F 보조문 잠금장치 정상</t>
    <phoneticPr fontId="5" type="noConversion"/>
  </si>
  <si>
    <r>
      <t>B. 105-1803 민원 / 귀가시 다른입주민의 반려견(목줄X,입마개X)에 놀라 뒷걸음치다 다칠뻔 했다함, 아이들이 다치면 어떻게 하겠냐며 CCTV조회후 해당 입주민 엄중 경고 및 방송등 구체적 조치 없을시 지원센터를 관리태만으로 법적 조치를 하겠다며 강력항의(경찰에도 신고 했다함)                                     --&gt;CCTV조회 신청서 작성--&gt;CCTV조회결과/ 105동 26층(2또는3호) 주민이 목줄없이 반려견과 귀가하는 장면확인--&gt;월요일 주간조(C조)에 인수인계, 지원센터에 보고예정(한화컴 바탕화면에 저장) -&gt;</t>
    </r>
    <r>
      <rPr>
        <sz val="10"/>
        <color rgb="FF0000FF"/>
        <rFont val="맑은 고딕"/>
        <family val="3"/>
        <charset val="129"/>
        <scheme val="minor"/>
      </rPr>
      <t xml:space="preserve"> C. 생활지원센터 방송문구 작성요청 -&gt; A. 방송완료</t>
    </r>
    <r>
      <rPr>
        <sz val="10"/>
        <rFont val="맑은 고딕"/>
        <family val="3"/>
        <charset val="129"/>
        <scheme val="minor"/>
      </rPr>
      <t xml:space="preserve">
C. 5/19, 5/26 19:00 세대 소방시설 점검 실시안내 방송
B. 주간업무보고 매주 금요일(주간조) 제출요청-&gt;지원대리
C. 134동 B1 지상,지하순찰시 반드시 공동현관문 개방여부 확인할 것
A. 2초소 IP폰 고장 -&gt; </t>
    </r>
    <r>
      <rPr>
        <sz val="10"/>
        <color rgb="FF0000FF"/>
        <rFont val="맑은 고딕"/>
        <family val="3"/>
        <charset val="129"/>
        <scheme val="minor"/>
      </rPr>
      <t>C. 정상작동함</t>
    </r>
    <r>
      <rPr>
        <sz val="10"/>
        <rFont val="맑은 고딕"/>
        <family val="3"/>
        <charset val="129"/>
        <scheme val="minor"/>
      </rPr>
      <t xml:space="preserve">
C. 장영덕 소장 요청--&gt;FM LG 02-3487-3023 전번은 본사 영업팀 사무실전번임 / 대표번호로만 연락요청함 / 전번 지워주면 좋겠다함
C. 기전실 MDF실 10:18 입장 이승현 전기반장  
</t>
    </r>
    <r>
      <rPr>
        <sz val="10"/>
        <color rgb="FF0000FF"/>
        <rFont val="맑은 고딕"/>
        <family val="3"/>
        <charset val="129"/>
        <scheme val="minor"/>
      </rPr>
      <t>C. 복합기 검정색 잉크 신청완료</t>
    </r>
    <r>
      <rPr>
        <sz val="10"/>
        <rFont val="맑은 고딕"/>
        <family val="3"/>
        <charset val="129"/>
        <scheme val="minor"/>
      </rPr>
      <t xml:space="preserve">
C. 메인 에어컨 수리중</t>
    </r>
    <phoneticPr fontId="5" type="noConversion"/>
  </si>
  <si>
    <t>화</t>
    <phoneticPr fontId="5" type="noConversion"/>
  </si>
  <si>
    <t>주1</t>
    <phoneticPr fontId="5" type="noConversion"/>
  </si>
  <si>
    <t>06:43</t>
    <phoneticPr fontId="5" type="noConversion"/>
  </si>
  <si>
    <t>3초소</t>
    <phoneticPr fontId="5" type="noConversion"/>
  </si>
  <si>
    <t>민원업무</t>
    <phoneticPr fontId="5" type="noConversion"/>
  </si>
  <si>
    <t>분실물</t>
    <phoneticPr fontId="5" type="noConversion"/>
  </si>
  <si>
    <t>류정희</t>
    <phoneticPr fontId="5" type="noConversion"/>
  </si>
  <si>
    <t>완료B</t>
    <phoneticPr fontId="5" type="noConversion"/>
  </si>
  <si>
    <t>분실물(지갑) 3초소 보관중 (소유주:감지호) /입주민이 습득후 인계</t>
    <phoneticPr fontId="5" type="noConversion"/>
  </si>
  <si>
    <t>07:01</t>
    <phoneticPr fontId="5" type="noConversion"/>
  </si>
  <si>
    <t>자이안센터
남자사우나</t>
    <phoneticPr fontId="5" type="noConversion"/>
  </si>
  <si>
    <t>기타</t>
    <phoneticPr fontId="5" type="noConversion"/>
  </si>
  <si>
    <t>상황팀장 및 상황대원 지원출동--&gt;07:19 구급차로 환자호송(강남성모병원)</t>
    <phoneticPr fontId="5" type="noConversion"/>
  </si>
  <si>
    <t>A. 17:55 메인 에어컨 수리완료(열교환기 교체) 후 시운전 중 메인기판 손상되어 5/18(수) 부품 도착후 수리예정(부품비만 추가비용발생), 세척팀(드레인 막힘 제거)은 추후 시간조정하여 방문예정, 현재 차단기 OFF 상태</t>
    <phoneticPr fontId="5" type="noConversion"/>
  </si>
  <si>
    <t>남자사우나 안에 입주민(101-1102)이 쓰러져 있으니 지원해 달라는 요청 / 운영팀</t>
    <phoneticPr fontId="5" type="noConversion"/>
  </si>
  <si>
    <t>08:28</t>
    <phoneticPr fontId="5" type="noConversion"/>
  </si>
  <si>
    <t>베리타스상가</t>
    <phoneticPr fontId="5" type="noConversion"/>
  </si>
  <si>
    <t>해당세대로 연락--&gt;</t>
    <phoneticPr fontId="5" type="noConversion"/>
  </si>
  <si>
    <t>베리타스 상가 앞에서 청소년증(139-1501) 습득해 상황실로 인계/ 입주민</t>
    <phoneticPr fontId="5" type="noConversion"/>
  </si>
  <si>
    <t>08:45</t>
    <phoneticPr fontId="5" type="noConversion"/>
  </si>
  <si>
    <t>116~117동</t>
    <phoneticPr fontId="5" type="noConversion"/>
  </si>
  <si>
    <t>주차단속</t>
    <phoneticPr fontId="5" type="noConversion"/>
  </si>
  <si>
    <t>116~117동 B1 주차장에 불법 주정차 차량으로 통행이 어렵다는 민원</t>
    <phoneticPr fontId="5" type="noConversion"/>
  </si>
  <si>
    <t>초소대원출동--&gt; 이동요청</t>
    <phoneticPr fontId="5" type="noConversion"/>
  </si>
  <si>
    <t>10:15</t>
    <phoneticPr fontId="5" type="noConversion"/>
  </si>
  <si>
    <t>상황실</t>
    <phoneticPr fontId="5" type="noConversion"/>
  </si>
  <si>
    <t>업무지원</t>
    <phoneticPr fontId="5" type="noConversion"/>
  </si>
  <si>
    <t>프린터</t>
    <phoneticPr fontId="5" type="noConversion"/>
  </si>
  <si>
    <t>AS 기사 방문하여 잉크 충전 및 점검</t>
    <phoneticPr fontId="5" type="noConversion"/>
  </si>
  <si>
    <t>검정색 여분 잉크 주고감</t>
    <phoneticPr fontId="5" type="noConversion"/>
  </si>
  <si>
    <t>10:25</t>
    <phoneticPr fontId="5" type="noConversion"/>
  </si>
  <si>
    <t>A/C</t>
    <phoneticPr fontId="5" type="noConversion"/>
  </si>
  <si>
    <t>기전팀장 방문하여 각초소 A/C 상태점검 요청. 이상 있을시 점검 한다고 함</t>
    <phoneticPr fontId="5" type="noConversion"/>
  </si>
  <si>
    <t>12:38</t>
    <phoneticPr fontId="5" type="noConversion"/>
  </si>
  <si>
    <t>118-1502</t>
    <phoneticPr fontId="5" type="noConversion"/>
  </si>
  <si>
    <t>홈넷</t>
    <phoneticPr fontId="5" type="noConversion"/>
  </si>
  <si>
    <t>13:27</t>
    <phoneticPr fontId="5" type="noConversion"/>
  </si>
  <si>
    <t>105동</t>
    <phoneticPr fontId="5" type="noConversion"/>
  </si>
  <si>
    <t>차주에 내용전달</t>
    <phoneticPr fontId="5" type="noConversion"/>
  </si>
  <si>
    <t>105동 B1 주차장에 08거6896차량이 비상등 점등된 채로 오전부터 방치되어 있다함</t>
    <phoneticPr fontId="5" type="noConversion"/>
  </si>
  <si>
    <t>13:32</t>
    <phoneticPr fontId="5" type="noConversion"/>
  </si>
  <si>
    <t>2초소</t>
    <phoneticPr fontId="5" type="noConversion"/>
  </si>
  <si>
    <t>불법주차단속</t>
    <phoneticPr fontId="5" type="noConversion"/>
  </si>
  <si>
    <t>안내문 2장 발부</t>
    <phoneticPr fontId="5" type="noConversion"/>
  </si>
  <si>
    <t>13:34</t>
    <phoneticPr fontId="5" type="noConversion"/>
  </si>
  <si>
    <t>각 초소 내용전달--&gt;1,5,7,10초소 AS요청--&gt; 기전과장에 내용전달</t>
    <phoneticPr fontId="5" type="noConversion"/>
  </si>
  <si>
    <t>115동</t>
    <phoneticPr fontId="5" type="noConversion"/>
  </si>
  <si>
    <t>115,116동 B1 진입로에 트럭이 주차되어 통행이 어렵다는 민원</t>
    <phoneticPr fontId="5" type="noConversion"/>
  </si>
  <si>
    <t>14:04</t>
    <phoneticPr fontId="5" type="noConversion"/>
  </si>
  <si>
    <t>122동 B1</t>
    <phoneticPr fontId="5" type="noConversion"/>
  </si>
  <si>
    <t>관제업무</t>
    <phoneticPr fontId="5" type="noConversion"/>
  </si>
  <si>
    <t>122동 B1 장애인주차구역에서 택배차가 분류작업중이니 이동시켜 달라 함/지원센터</t>
    <phoneticPr fontId="5" type="noConversion"/>
  </si>
  <si>
    <t>초소대원출동--&gt;이동조치</t>
    <phoneticPr fontId="5" type="noConversion"/>
  </si>
  <si>
    <t>초소대원 출동--&gt;이동조치</t>
    <phoneticPr fontId="5" type="noConversion"/>
  </si>
  <si>
    <t>14:33</t>
    <phoneticPr fontId="5" type="noConversion"/>
  </si>
  <si>
    <t>111-801</t>
    <phoneticPr fontId="5" type="noConversion"/>
  </si>
  <si>
    <t>15:43</t>
    <phoneticPr fontId="5" type="noConversion"/>
  </si>
  <si>
    <t>135동</t>
    <phoneticPr fontId="5" type="noConversion"/>
  </si>
  <si>
    <t>생활업무</t>
    <phoneticPr fontId="5" type="noConversion"/>
  </si>
  <si>
    <t>손소독제</t>
    <phoneticPr fontId="5" type="noConversion"/>
  </si>
  <si>
    <t>135-1 EV 손소독제 교체</t>
    <phoneticPr fontId="5" type="noConversion"/>
  </si>
  <si>
    <t>서광석</t>
    <phoneticPr fontId="5" type="noConversion"/>
  </si>
  <si>
    <t>15:57</t>
    <phoneticPr fontId="5" type="noConversion"/>
  </si>
  <si>
    <t>103-1102</t>
    <phoneticPr fontId="5" type="noConversion"/>
  </si>
  <si>
    <t>16:03</t>
    <phoneticPr fontId="5" type="noConversion"/>
  </si>
  <si>
    <t>114동</t>
    <phoneticPr fontId="5" type="noConversion"/>
  </si>
  <si>
    <t>114동 앞 실개천에 물놀이하는 아이들 퇴출요청</t>
    <phoneticPr fontId="5" type="noConversion"/>
  </si>
  <si>
    <t xml:space="preserve">Ⓑ프린터 점검 및 잉크 충전-&gt;검정색 여분 잉크 주고감
Ⓑ기전과장-&gt;각 초소 A/C 점검 요청-&gt;이상 있을시 점검한다고 함
--&gt;각 초소 내용전달--&gt;1,5,10초소 AS요청--&gt; 기전과장에 내용전달
</t>
    <phoneticPr fontId="5" type="noConversion"/>
  </si>
  <si>
    <t>야1</t>
    <phoneticPr fontId="5" type="noConversion"/>
  </si>
  <si>
    <t>16:49</t>
    <phoneticPr fontId="5" type="noConversion"/>
  </si>
  <si>
    <t>109-1801</t>
    <phoneticPr fontId="5" type="noConversion"/>
  </si>
  <si>
    <t>안방비상</t>
    <phoneticPr fontId="5" type="noConversion"/>
  </si>
  <si>
    <t>입주민실수로 확인</t>
    <phoneticPr fontId="5" type="noConversion"/>
  </si>
  <si>
    <t>주차단속             5대,    이동주차        2대,   경고장발부    3대</t>
    <phoneticPr fontId="5" type="noConversion"/>
  </si>
  <si>
    <r>
      <t>B. 프린터 점검 및 잉크 충전-&gt;검정색 여분 잉크 주고감
B. 기전과장-&gt;각 초소 A/C 점검 요청-&gt;이상 있을시 점검한다고 함
--&gt;각 초소 내용전달--&gt;1,5,10초소 AS요청--&gt; 기전과장에 내용전달
A. 17:55 메인 에어컨 수리완료(열교환기 교체) 후 시운전 중 메인기판 손상되어 5/18(수) 부품 도착후 수리예정(부품비만 추가비용발생), 세척팀(드레인 막힘 제거)은 추후 시간조정하여 방문예정, 현재 차단기 OFF 상태</t>
    </r>
    <r>
      <rPr>
        <b/>
        <sz val="10"/>
        <rFont val="맑은 고딕"/>
        <family val="3"/>
        <charset val="129"/>
        <scheme val="minor"/>
      </rPr>
      <t/>
    </r>
    <phoneticPr fontId="5" type="noConversion"/>
  </si>
  <si>
    <t>105-1F</t>
    <phoneticPr fontId="5" type="noConversion"/>
  </si>
  <si>
    <t>공동현관문</t>
    <phoneticPr fontId="5" type="noConversion"/>
  </si>
  <si>
    <t>RF카드 읽어지나 문열림 안됨 호출 문열림은 작동함</t>
    <phoneticPr fontId="5" type="noConversion"/>
  </si>
  <si>
    <t>17:54</t>
    <phoneticPr fontId="5" type="noConversion"/>
  </si>
  <si>
    <t>3초소, 순찰대원 출동 공동현관문 전원OFF상태로 확인 -&gt; 정상작동 시킴</t>
    <phoneticPr fontId="5" type="noConversion"/>
  </si>
  <si>
    <t>19:30</t>
    <phoneticPr fontId="5" type="noConversion"/>
  </si>
  <si>
    <t>121동</t>
    <phoneticPr fontId="5" type="noConversion"/>
  </si>
  <si>
    <t>안내방송</t>
    <phoneticPr fontId="5" type="noConversion"/>
  </si>
  <si>
    <t>화장실 흡연 자제 안내방송(121동)</t>
    <phoneticPr fontId="5" type="noConversion"/>
  </si>
  <si>
    <t>19:17</t>
    <phoneticPr fontId="5" type="noConversion"/>
  </si>
  <si>
    <t>긴급차량</t>
    <phoneticPr fontId="5" type="noConversion"/>
  </si>
  <si>
    <t>119구급차량 8초소 입차</t>
    <phoneticPr fontId="5" type="noConversion"/>
  </si>
  <si>
    <t>122-402</t>
    <phoneticPr fontId="5" type="noConversion"/>
  </si>
  <si>
    <t>121동 방송실시</t>
    <phoneticPr fontId="5" type="noConversion"/>
  </si>
  <si>
    <t>할아버지 위독하여 성모병원 후송 출차</t>
    <phoneticPr fontId="5" type="noConversion"/>
  </si>
  <si>
    <t>121동 풋살장</t>
    <phoneticPr fontId="5" type="noConversion"/>
  </si>
  <si>
    <t>20:15</t>
    <phoneticPr fontId="5" type="noConversion"/>
  </si>
  <si>
    <t>풋살장 2명 이용자 퇴거조치요청</t>
    <phoneticPr fontId="5" type="noConversion"/>
  </si>
  <si>
    <t>20:16</t>
    <phoneticPr fontId="5" type="noConversion"/>
  </si>
  <si>
    <t>103동 풋살장</t>
    <phoneticPr fontId="5" type="noConversion"/>
  </si>
  <si>
    <t>퇴거조치</t>
    <phoneticPr fontId="5" type="noConversion"/>
  </si>
  <si>
    <t>1초소 대원 출동 -&gt; 귀가조치완료</t>
    <phoneticPr fontId="5" type="noConversion"/>
  </si>
  <si>
    <t>C. 코인세탁기 작동안될 경우 ONOFF 리셋 후 작동시킬것</t>
    <phoneticPr fontId="5" type="noConversion"/>
  </si>
  <si>
    <t>109-2201</t>
    <phoneticPr fontId="5" type="noConversion"/>
  </si>
  <si>
    <t>20:56</t>
    <phoneticPr fontId="5" type="noConversion"/>
  </si>
  <si>
    <t>입주민자녀 실수로 확인</t>
    <phoneticPr fontId="5" type="noConversion"/>
  </si>
  <si>
    <t>20:58</t>
    <phoneticPr fontId="5" type="noConversion"/>
  </si>
  <si>
    <t>101-2603</t>
    <phoneticPr fontId="5" type="noConversion"/>
  </si>
  <si>
    <t>21:17</t>
    <phoneticPr fontId="5" type="noConversion"/>
  </si>
  <si>
    <t>층간소음</t>
    <phoneticPr fontId="5" type="noConversion"/>
  </si>
  <si>
    <t>30분이상 2703호 애가 계속 달리기를 한다며 잠을 못자겠다고 자제요청 전달해달라는 층간소음 민원</t>
    <phoneticPr fontId="5" type="noConversion"/>
  </si>
  <si>
    <t>21:20</t>
    <phoneticPr fontId="5" type="noConversion"/>
  </si>
  <si>
    <t>할아버지 후송조치 후 8초소 출차</t>
    <phoneticPr fontId="5" type="noConversion"/>
  </si>
  <si>
    <t>1초소 허종석대원 출동 -&gt;아무 인기척 없음--&gt;피드백함</t>
    <phoneticPr fontId="5" type="noConversion"/>
  </si>
  <si>
    <t>21:32</t>
    <phoneticPr fontId="5" type="noConversion"/>
  </si>
  <si>
    <t>144-1302</t>
    <phoneticPr fontId="5" type="noConversion"/>
  </si>
  <si>
    <t>적치물</t>
    <phoneticPr fontId="5" type="noConversion"/>
  </si>
  <si>
    <t xml:space="preserve">1301호 적치물 많음 냄새도 많이 난다고 함 -&gt; 안내문 제작부착요청 </t>
    <phoneticPr fontId="5" type="noConversion"/>
  </si>
  <si>
    <t>21:45</t>
    <phoneticPr fontId="5" type="noConversion"/>
  </si>
  <si>
    <t>117-2702</t>
    <phoneticPr fontId="5" type="noConversion"/>
  </si>
  <si>
    <t>22:14</t>
    <phoneticPr fontId="5" type="noConversion"/>
  </si>
  <si>
    <t>금고비상</t>
    <phoneticPr fontId="5" type="noConversion"/>
  </si>
  <si>
    <t xml:space="preserve">금고제거세대로 확인 </t>
    <phoneticPr fontId="5" type="noConversion"/>
  </si>
  <si>
    <t>129-2401</t>
    <phoneticPr fontId="5" type="noConversion"/>
  </si>
  <si>
    <t>132-1402</t>
    <phoneticPr fontId="5" type="noConversion"/>
  </si>
  <si>
    <t>22:22</t>
    <phoneticPr fontId="5" type="noConversion"/>
  </si>
  <si>
    <t>22:20</t>
    <phoneticPr fontId="5" type="noConversion"/>
  </si>
  <si>
    <t>방에서 계속 울리는 소리가 남, 기전실에서도 왔다감, 1502호 에어컨 켜놓은 상태, 실외기 돌아가는 소리로 인해 고무패드 소음완화 요청</t>
    <phoneticPr fontId="5" type="noConversion"/>
  </si>
  <si>
    <t>애들 뛰는 소리 및 떠는 소리가 많이 난다는 층간소음 민원</t>
    <phoneticPr fontId="5" type="noConversion"/>
  </si>
  <si>
    <t>윗층 IP통화 부재중 -&gt; 내용전달완료 조용해졌다고 함</t>
    <phoneticPr fontId="5" type="noConversion"/>
  </si>
  <si>
    <t>108-1402</t>
    <phoneticPr fontId="5" type="noConversion"/>
  </si>
  <si>
    <t>욕실비상</t>
    <phoneticPr fontId="5" type="noConversion"/>
  </si>
  <si>
    <t xml:space="preserve">상황실 출동 -&gt; 입주민 통화 구급비상 설명 및 입주민자녀 실수로 확인                                                                                                                                                                                                                                                                                                                                                                                                                                                                                                                                                                                                                                                                                                                                                                                                                                                                                                                                                                                                                                                                                                                                                                                                                                                                                                                                                                                                                                                                                                                                                                                                                                                                                                                                                                                                                                                                                                                                                                                                                                                                                                                                                                                                                                                                                                                                                                                                                                                                                                                                                                                                                                                                                                                                                                                                                                                                                                                                                                                                                   </t>
    <phoneticPr fontId="5" type="noConversion"/>
  </si>
  <si>
    <t>127-501</t>
    <phoneticPr fontId="5" type="noConversion"/>
  </si>
  <si>
    <t>22:47</t>
    <phoneticPr fontId="5" type="noConversion"/>
  </si>
  <si>
    <t>22:55</t>
    <phoneticPr fontId="5" type="noConversion"/>
  </si>
  <si>
    <t>홈넷비상</t>
    <phoneticPr fontId="5" type="noConversion"/>
  </si>
  <si>
    <t>상황실 출동 -&gt; 입주민통화 월패드 오작동을 많이 일으킨다고 함 - AS접수안내함</t>
    <phoneticPr fontId="5" type="noConversion"/>
  </si>
  <si>
    <t>홈넷비상 -&gt; 통신에러 발생</t>
    <phoneticPr fontId="5" type="noConversion"/>
  </si>
  <si>
    <t>Z플립3 분실함 010-8984-0615</t>
    <phoneticPr fontId="5" type="noConversion"/>
  </si>
  <si>
    <t>23:44</t>
    <phoneticPr fontId="5" type="noConversion"/>
  </si>
  <si>
    <t>111동 입주민</t>
    <phoneticPr fontId="5" type="noConversion"/>
  </si>
  <si>
    <t>8초소</t>
    <phoneticPr fontId="5" type="noConversion"/>
  </si>
  <si>
    <t>23:58</t>
    <phoneticPr fontId="5" type="noConversion"/>
  </si>
  <si>
    <t>순찰보고</t>
    <phoneticPr fontId="5" type="noConversion"/>
  </si>
  <si>
    <t>습득시 연락드린다고 안내함</t>
    <phoneticPr fontId="5" type="noConversion"/>
  </si>
  <si>
    <t>119입차 00:06 8초소 입차 -&gt; 144-1902 자전거타고 가다 다침</t>
    <phoneticPr fontId="5" type="noConversion"/>
  </si>
  <si>
    <t>00:12</t>
    <phoneticPr fontId="5" type="noConversion"/>
  </si>
  <si>
    <t>입차보고</t>
    <phoneticPr fontId="5" type="noConversion"/>
  </si>
  <si>
    <t>경찰차 2대 입차</t>
    <phoneticPr fontId="5" type="noConversion"/>
  </si>
  <si>
    <t xml:space="preserve">144동 입주민자녀87-01-21 술먹고 자전거 타다가 눈찢어짐 133동에서 엎어져서 크게 다침 119신고함 </t>
    <phoneticPr fontId="5" type="noConversion"/>
  </si>
  <si>
    <t>119 동조 대응건으로 자동신고된 상황임--&gt; 사건처리 후 출차</t>
    <phoneticPr fontId="5" type="noConversion"/>
  </si>
  <si>
    <t>02:31</t>
    <phoneticPr fontId="5" type="noConversion"/>
  </si>
  <si>
    <t>109-2603</t>
    <phoneticPr fontId="5" type="noConversion"/>
  </si>
  <si>
    <t>입주민 모두 연락불통 -&gt; 초소대원 출동했으나 조용함</t>
    <phoneticPr fontId="5" type="noConversion"/>
  </si>
  <si>
    <t>주2</t>
    <phoneticPr fontId="5" type="noConversion"/>
  </si>
  <si>
    <t>풋살장 이용자 퇴거조치 순찰보고</t>
    <phoneticPr fontId="5" type="noConversion"/>
  </si>
  <si>
    <t>익일 생활지원센터 내용전달 완료</t>
    <phoneticPr fontId="5" type="noConversion"/>
  </si>
  <si>
    <t>기전실 내용전달완료, 익일 생활지원센터 내용전달 완료</t>
    <phoneticPr fontId="5" type="noConversion"/>
  </si>
  <si>
    <r>
      <t xml:space="preserve">C. 코인세탁기 작동안될 경우 ONOFF 리셋 후 작동시킬것
C. 109-2603 안방비상으로 세대 입주민 모두 연락하였으나 전화불통 세대 연락올 경우 안내
</t>
    </r>
    <r>
      <rPr>
        <b/>
        <sz val="10"/>
        <rFont val="맑은 고딕"/>
        <family val="3"/>
        <charset val="129"/>
      </rPr>
      <t>★</t>
    </r>
    <r>
      <rPr>
        <b/>
        <sz val="10"/>
        <rFont val="맑은 고딕"/>
        <family val="3"/>
        <charset val="129"/>
        <scheme val="minor"/>
      </rPr>
      <t>5/19, 5/26 19:00 세대 소방시설 점검 실시안내 방송</t>
    </r>
    <phoneticPr fontId="5" type="noConversion"/>
  </si>
  <si>
    <t>07:59</t>
    <phoneticPr fontId="5" type="noConversion"/>
  </si>
  <si>
    <t>131-801</t>
    <phoneticPr fontId="5" type="noConversion"/>
  </si>
  <si>
    <t>학생이 자느라 학교를 못간다며 세대호출해 달라는 요청</t>
    <phoneticPr fontId="5" type="noConversion"/>
  </si>
  <si>
    <t>IP 했으나 받지않음-&gt;내용 전달</t>
    <phoneticPr fontId="5" type="noConversion"/>
  </si>
  <si>
    <t>08:43</t>
    <phoneticPr fontId="5" type="noConversion"/>
  </si>
  <si>
    <t>103동 B1</t>
    <phoneticPr fontId="5" type="noConversion"/>
  </si>
  <si>
    <t>시설물</t>
    <phoneticPr fontId="5" type="noConversion"/>
  </si>
  <si>
    <t>반사거울</t>
    <phoneticPr fontId="5" type="noConversion"/>
  </si>
  <si>
    <t>103동 B1 주차장 반사거울 파손건 / 아파트너 민원</t>
    <phoneticPr fontId="5" type="noConversion"/>
  </si>
  <si>
    <t>09:07</t>
    <phoneticPr fontId="5" type="noConversion"/>
  </si>
  <si>
    <t>자이안센터</t>
    <phoneticPr fontId="5" type="noConversion"/>
  </si>
  <si>
    <t>김민수</t>
    <phoneticPr fontId="5" type="noConversion"/>
  </si>
  <si>
    <t>실버존에 방치되어 있는 전동퀵보드, 업체(스윙스텝 1688-4356)에 회수요청</t>
    <phoneticPr fontId="5" type="noConversion"/>
  </si>
  <si>
    <t>09:11</t>
    <phoneticPr fontId="5" type="noConversion"/>
  </si>
  <si>
    <t>15시전에 수거예정</t>
    <phoneticPr fontId="5" type="noConversion"/>
  </si>
  <si>
    <t>안내문 수령하여 부착함</t>
    <phoneticPr fontId="5" type="noConversion"/>
  </si>
  <si>
    <t>1301호 적치물 안내문 요청건</t>
    <phoneticPr fontId="5" type="noConversion"/>
  </si>
  <si>
    <t>10:09</t>
    <phoneticPr fontId="5" type="noConversion"/>
  </si>
  <si>
    <t>지원센타</t>
    <phoneticPr fontId="5" type="noConversion"/>
  </si>
  <si>
    <t xml:space="preserve">지상입차 </t>
    <phoneticPr fontId="5" type="noConversion"/>
  </si>
  <si>
    <t>8초소에 내용전달 함</t>
    <phoneticPr fontId="5" type="noConversion"/>
  </si>
  <si>
    <t>120-1703호 방문 솔라티차량(6699) 지상입차 요청함</t>
    <phoneticPr fontId="5" type="noConversion"/>
  </si>
  <si>
    <t>10:22</t>
    <phoneticPr fontId="5" type="noConversion"/>
  </si>
  <si>
    <t>109-1201</t>
    <phoneticPr fontId="5" type="noConversion"/>
  </si>
  <si>
    <t>B2에서 갈색홀더 차키(BMW)를 분실했다는 민원</t>
    <phoneticPr fontId="5" type="noConversion"/>
  </si>
  <si>
    <t>6초소</t>
    <phoneticPr fontId="5" type="noConversion"/>
  </si>
  <si>
    <t>119-2702호 신분증 습득하여 세대 연락함. 현관앞 우편함에 넣어 달라고 함</t>
    <phoneticPr fontId="5" type="noConversion"/>
  </si>
  <si>
    <t>초소대원에게 내용전달 함</t>
    <phoneticPr fontId="5" type="noConversion"/>
  </si>
  <si>
    <t>10:38</t>
    <phoneticPr fontId="5" type="noConversion"/>
  </si>
  <si>
    <t>고장접수와 내용이 다르게 모터 수명이 다해서 문제가 있었다고 함</t>
    <phoneticPr fontId="5" type="noConversion"/>
  </si>
  <si>
    <t>5/19일 무상수리 예정</t>
    <phoneticPr fontId="5" type="noConversion"/>
  </si>
  <si>
    <t>이주내</t>
    <phoneticPr fontId="5" type="noConversion"/>
  </si>
  <si>
    <t>상황팀장 CCTV검색했으나 4/17이전파손건으로 확인불가( CCTV 4/17까지 저장되어있음)--&gt;ERP 접수</t>
    <phoneticPr fontId="5" type="noConversion"/>
  </si>
  <si>
    <t>11:17</t>
    <phoneticPr fontId="5" type="noConversion"/>
  </si>
  <si>
    <t>103-2603</t>
    <phoneticPr fontId="5" type="noConversion"/>
  </si>
  <si>
    <t>안방 비상 / 해지</t>
    <phoneticPr fontId="5" type="noConversion"/>
  </si>
  <si>
    <t xml:space="preserve">인터폰하여 확인 -&gt; 입주민 오작동 확인 </t>
    <phoneticPr fontId="5" type="noConversion"/>
  </si>
  <si>
    <t>11:38</t>
    <phoneticPr fontId="5" type="noConversion"/>
  </si>
  <si>
    <t>생활지원센터</t>
    <phoneticPr fontId="5" type="noConversion"/>
  </si>
  <si>
    <t>주차상태 확인</t>
    <phoneticPr fontId="5" type="noConversion"/>
  </si>
  <si>
    <t xml:space="preserve">1000대 차량2대 5555차량 1대 총 3대가 일렬로 주차가되어있는데 입주민차인지 확인 해달라는 요청 </t>
    <phoneticPr fontId="5" type="noConversion"/>
  </si>
  <si>
    <t>육백근</t>
    <phoneticPr fontId="5" type="noConversion"/>
  </si>
  <si>
    <t>초소대원 출동하여 확인 -&gt; 126소1000, 119소1000, 191나5555 입주민 차량으로 확인. 생활지원센터 금잔디 주임에게 내용 전달 함</t>
    <phoneticPr fontId="5" type="noConversion"/>
  </si>
  <si>
    <t>13:39</t>
    <phoneticPr fontId="5" type="noConversion"/>
  </si>
  <si>
    <t>108-801</t>
    <phoneticPr fontId="5" type="noConversion"/>
  </si>
  <si>
    <t>택배오배송</t>
    <phoneticPr fontId="5" type="noConversion"/>
  </si>
  <si>
    <t>107-801호 택배가 오배송 되었다는 연락옴</t>
    <phoneticPr fontId="5" type="noConversion"/>
  </si>
  <si>
    <t>107-801호로 내용 전달함</t>
    <phoneticPr fontId="5" type="noConversion"/>
  </si>
  <si>
    <t>14:01</t>
    <phoneticPr fontId="5" type="noConversion"/>
  </si>
  <si>
    <t>7초소</t>
    <phoneticPr fontId="5" type="noConversion"/>
  </si>
  <si>
    <t>122동 1층 공동현관문 카드가 안된다는 민원</t>
    <phoneticPr fontId="5" type="noConversion"/>
  </si>
  <si>
    <t>초소대원 출동확인-&gt;호출은 가능하나 카드키 안됨-&gt;ERP 접수 및 안내문 부착</t>
    <phoneticPr fontId="5" type="noConversion"/>
  </si>
  <si>
    <t>14:19</t>
    <phoneticPr fontId="5" type="noConversion"/>
  </si>
  <si>
    <t>101-1301호 택배가 오배송 되었다는 연락옴</t>
    <phoneticPr fontId="5" type="noConversion"/>
  </si>
  <si>
    <t>102-1301</t>
    <phoneticPr fontId="5" type="noConversion"/>
  </si>
  <si>
    <t>101-1301호로 내용 전달함</t>
    <phoneticPr fontId="5" type="noConversion"/>
  </si>
  <si>
    <t>14:36</t>
    <phoneticPr fontId="5" type="noConversion"/>
  </si>
  <si>
    <t>109동</t>
    <phoneticPr fontId="5" type="noConversion"/>
  </si>
  <si>
    <t>B1에 경비호출이 원활하지 않다며 점검해 달라는 요청</t>
    <phoneticPr fontId="5" type="noConversion"/>
  </si>
  <si>
    <t>초소대원 출동하여 점검-&gt;카드 작동, 경비호출 불량, 상황실 호출 가능-&gt;안내문 부착함 및 ERP 접수함</t>
    <phoneticPr fontId="5" type="noConversion"/>
  </si>
  <si>
    <t>B. 프린터 점검 및 잉크 충전-&gt;검정색 여분 잉크 주고감
B. 기전과장-&gt;각 초소 A/C 점검 요청-&gt;이상 있을시 점검한다고 함
--&gt;각 초소 내용전달--&gt;1,5,10초소 AS요청--&gt; 기전과장에 내용전달
A. 17:55 메인 에어컨 수리완료(열교환기 교체) 후 시운전 중 메인기판 손상되어 5/18(수) 부품 도착후 수리예정(부품비만 추가비용발생), 세척팀(드레인 막힘 제거)은 추후 시간조정하여 방문예정, 현재 차단기 OFF 상태
Ⓑ09:50 상황실 A/C-&gt;5/19 모터 무상수리 예정
Ⓑ122동 1층 카드 불량-&gt;ERP 접수함
Ⓑ109동 B1 경비호출 불량
Ⓑ1초소 IP, 5 게이트-&gt;기전실에서 미수선 처리 하기로 함(지원센타와 합의 했다고 함)
Ⓑ5/19 주간사서 연차</t>
    <phoneticPr fontId="5" type="noConversion"/>
  </si>
  <si>
    <t>16:15</t>
    <phoneticPr fontId="5" type="noConversion"/>
  </si>
  <si>
    <t>129동 B1 공동현관문 세대호출이 안된지 오래돼서 경비호출을 하니 점검해 달라는 요청</t>
    <phoneticPr fontId="5" type="noConversion"/>
  </si>
  <si>
    <t>야2</t>
    <phoneticPr fontId="5" type="noConversion"/>
  </si>
  <si>
    <t>7초소대원 출동 -&gt; 정상작동함</t>
    <phoneticPr fontId="5" type="noConversion"/>
  </si>
  <si>
    <t>117-B1</t>
    <phoneticPr fontId="5" type="noConversion"/>
  </si>
  <si>
    <t>17:01</t>
    <phoneticPr fontId="5" type="noConversion"/>
  </si>
  <si>
    <t>010-4789-5965 117동 지하1층 현관문 매번 열려 있는데 위험하다며 수리 제대로 해달라는 민원</t>
    <phoneticPr fontId="5" type="noConversion"/>
  </si>
  <si>
    <t>erp등록 및 기전실 부서안내함</t>
    <phoneticPr fontId="5" type="noConversion"/>
  </si>
  <si>
    <t>114동 지하2층 택배분류업체 확인요청 생활지원센터 이윤정 경리주임 요청건</t>
    <phoneticPr fontId="5" type="noConversion"/>
  </si>
  <si>
    <t>114-B2</t>
    <phoneticPr fontId="5" type="noConversion"/>
  </si>
  <si>
    <t>17:18</t>
    <phoneticPr fontId="5" type="noConversion"/>
  </si>
  <si>
    <t>택배차량확인</t>
    <phoneticPr fontId="5" type="noConversion"/>
  </si>
  <si>
    <t>CJ택배로 확인 서울81배2647  박범희팀장 010-6476-1119 내용전달완료</t>
    <phoneticPr fontId="5" type="noConversion"/>
  </si>
  <si>
    <t>주차단속             0대,    이동주차        0대,   경고장발부    0대</t>
    <phoneticPr fontId="5" type="noConversion"/>
  </si>
  <si>
    <t>17:45</t>
    <phoneticPr fontId="5" type="noConversion"/>
  </si>
  <si>
    <t>127-B1</t>
    <phoneticPr fontId="5" type="noConversion"/>
  </si>
  <si>
    <t>세대키 안먹힘 호출안됨</t>
    <phoneticPr fontId="5" type="noConversion"/>
  </si>
  <si>
    <t xml:space="preserve">7초소 대원 출동 -&gt; 일시적 오류 정상작동 확인함 </t>
    <phoneticPr fontId="5" type="noConversion"/>
  </si>
  <si>
    <t>18:10</t>
    <phoneticPr fontId="5" type="noConversion"/>
  </si>
  <si>
    <t>1초소</t>
    <phoneticPr fontId="5" type="noConversion"/>
  </si>
  <si>
    <t>습득물</t>
    <phoneticPr fontId="5" type="noConversion"/>
  </si>
  <si>
    <t>SC제일은행카드 및 폴더폰 습득</t>
    <phoneticPr fontId="5" type="noConversion"/>
  </si>
  <si>
    <t>125-2호기</t>
    <phoneticPr fontId="5" type="noConversion"/>
  </si>
  <si>
    <t>18:12</t>
    <phoneticPr fontId="5" type="noConversion"/>
  </si>
  <si>
    <t>공고문훼손</t>
    <phoneticPr fontId="5" type="noConversion"/>
  </si>
  <si>
    <t xml:space="preserve">125-2호기 승강기 공고문 훼손됨 조치요망 </t>
    <phoneticPr fontId="5" type="noConversion"/>
  </si>
  <si>
    <t>18:40</t>
    <phoneticPr fontId="5" type="noConversion"/>
  </si>
  <si>
    <t>109동 B1</t>
  </si>
  <si>
    <t>점검보고</t>
    <phoneticPr fontId="5" type="noConversion"/>
  </si>
  <si>
    <t>109동 B1 경비호출 불량</t>
    <phoneticPr fontId="5" type="noConversion"/>
  </si>
  <si>
    <t>상황실대원 출동--&gt;점검실시 -&gt; 리셋 후 정상작동</t>
    <phoneticPr fontId="5" type="noConversion"/>
  </si>
  <si>
    <t>18:42</t>
    <phoneticPr fontId="5" type="noConversion"/>
  </si>
  <si>
    <t>140-2104</t>
    <phoneticPr fontId="5" type="noConversion"/>
  </si>
  <si>
    <t>윗층에서 2명이 뛴다고 함 / 010-3029-0601</t>
    <phoneticPr fontId="5" type="noConversion"/>
  </si>
  <si>
    <t>18:45</t>
    <phoneticPr fontId="5" type="noConversion"/>
  </si>
  <si>
    <t>7초소 IP</t>
    <phoneticPr fontId="5" type="noConversion"/>
  </si>
  <si>
    <t xml:space="preserve">IP폰 고장 </t>
    <phoneticPr fontId="5" type="noConversion"/>
  </si>
  <si>
    <t>9초소대원출동--&gt;2204호 내용전달완료 -&gt; 2104호 피드백완료</t>
    <phoneticPr fontId="5" type="noConversion"/>
  </si>
  <si>
    <t>6초소대원출동--&gt;수거조치 완료 -&gt; 여분으로 재부착완료</t>
    <phoneticPr fontId="5" type="noConversion"/>
  </si>
  <si>
    <t>143-2603</t>
    <phoneticPr fontId="5" type="noConversion"/>
  </si>
  <si>
    <t>19:13</t>
    <phoneticPr fontId="5" type="noConversion"/>
  </si>
  <si>
    <t>126-B1</t>
    <phoneticPr fontId="5" type="noConversion"/>
  </si>
  <si>
    <t>19:26</t>
    <phoneticPr fontId="5" type="noConversion"/>
  </si>
  <si>
    <t>126동 지하1층 문열림 안됨</t>
    <phoneticPr fontId="5" type="noConversion"/>
  </si>
  <si>
    <t>정상작동 확인</t>
    <phoneticPr fontId="5" type="noConversion"/>
  </si>
  <si>
    <t>20:14</t>
    <phoneticPr fontId="5" type="noConversion"/>
  </si>
  <si>
    <t>20:09</t>
    <phoneticPr fontId="5" type="noConversion"/>
  </si>
  <si>
    <t>20:33</t>
    <phoneticPr fontId="5" type="noConversion"/>
  </si>
  <si>
    <t>20:39</t>
    <phoneticPr fontId="5" type="noConversion"/>
  </si>
  <si>
    <t>20:48</t>
    <phoneticPr fontId="5" type="noConversion"/>
  </si>
  <si>
    <t>102-풋살장</t>
    <phoneticPr fontId="5" type="noConversion"/>
  </si>
  <si>
    <t>축구하는 학생 1명 퇴출</t>
    <phoneticPr fontId="5" type="noConversion"/>
  </si>
  <si>
    <t>1초소 김남규 대원 출동 -&gt; 귀가조치완료</t>
    <phoneticPr fontId="5" type="noConversion"/>
  </si>
  <si>
    <t xml:space="preserve">카드지갑 정윤환 청소년증 </t>
    <phoneticPr fontId="5" type="noConversion"/>
  </si>
  <si>
    <t>본인 찾아감</t>
    <phoneticPr fontId="5" type="noConversion"/>
  </si>
  <si>
    <t>21:02</t>
    <phoneticPr fontId="5" type="noConversion"/>
  </si>
  <si>
    <t>9초소</t>
    <phoneticPr fontId="5" type="noConversion"/>
  </si>
  <si>
    <t>김은숙 신용카드 및 아이폰 상황실 보관중</t>
    <phoneticPr fontId="5" type="noConversion"/>
  </si>
  <si>
    <t>135-701 강봉준 배우자 연락하여 찾아가시라 안내함--&gt;찾아감</t>
    <phoneticPr fontId="5" type="noConversion"/>
  </si>
  <si>
    <t>화재경보</t>
    <phoneticPr fontId="5" type="noConversion"/>
  </si>
  <si>
    <t>화재축적</t>
    <phoneticPr fontId="5" type="noConversion"/>
  </si>
  <si>
    <t>22:19</t>
    <phoneticPr fontId="5" type="noConversion"/>
  </si>
  <si>
    <t>140-8F</t>
    <phoneticPr fontId="5" type="noConversion"/>
  </si>
  <si>
    <t>23:13</t>
    <phoneticPr fontId="5" type="noConversion"/>
  </si>
  <si>
    <t>CCTV</t>
    <phoneticPr fontId="5" type="noConversion"/>
  </si>
  <si>
    <t>126동 지하1층 차량 주차하였으나 스크래치발생하여 CCTV열람신청 
민원인 010-8804-1699</t>
    <phoneticPr fontId="5" type="noConversion"/>
  </si>
  <si>
    <t>상황종료</t>
    <phoneticPr fontId="5" type="noConversion"/>
  </si>
  <si>
    <t>121-1102</t>
    <phoneticPr fontId="5" type="noConversion"/>
  </si>
  <si>
    <t>윗층 너무 노래소리가 커서 잠을 못잔다는 층간소음 민원 010-4651-2469</t>
    <phoneticPr fontId="5" type="noConversion"/>
  </si>
  <si>
    <t>5초소 대원 출동 1202호 방문하여 내용전달 -&gt; 1102호 문자피드백완료 -&gt; 입주민께서 감사합니다. 문자 회신받음</t>
    <phoneticPr fontId="5" type="noConversion"/>
  </si>
  <si>
    <t>23:30</t>
    <phoneticPr fontId="5" type="noConversion"/>
  </si>
  <si>
    <t>126-502</t>
    <phoneticPr fontId="5" type="noConversion"/>
  </si>
  <si>
    <t>상황실로 IP전환 -&gt; 리셋 후 정상작동</t>
    <phoneticPr fontId="5" type="noConversion"/>
  </si>
  <si>
    <t>지원센터</t>
    <phoneticPr fontId="5" type="noConversion"/>
  </si>
  <si>
    <t>입주민 찾아감</t>
    <phoneticPr fontId="5" type="noConversion"/>
  </si>
  <si>
    <t>B. 5/19 주간사서 연차
C. 코인세탁기 작동안될 경우 ONOFF 리셋 후 작동시킬것
★5/19, 5/26 19:00 세대 소방시설 점검 실시안내 방송</t>
    <phoneticPr fontId="5" type="noConversion"/>
  </si>
  <si>
    <r>
      <t xml:space="preserve">B. 프린터 점검 및 잉크 충전-&gt;검정색 여분 잉크 주고감
B. 기전과장-&gt;각 초소 A/C 점검 요청-&gt;이상 있을시 점검한다고 함
--&gt;각 초소 내용전달--&gt;1,5,10초소 AS요청--&gt; 기전과장에 내용전달
A. 17:55 메인 에어컨 수리완료(열교환기 교체) 후 시운전 중 메인기판 손상되어 5/18(수) 부품 도착후 수리예정(부품비만 추가비용발생), 세척팀(드레인 막힘 제거)은 추후 시간조정하여 방문예정, 현재 차단기 OFF 상태
B. 09:50 상황실 A/C-&gt;5/19 모터 무상수리 예정
B. 122동 1층 카드 불량-&gt; ERP 접수함 -&gt;  </t>
    </r>
    <r>
      <rPr>
        <b/>
        <sz val="10"/>
        <rFont val="맑은 고딕"/>
        <family val="3"/>
        <charset val="129"/>
        <scheme val="minor"/>
      </rPr>
      <t>C.</t>
    </r>
    <r>
      <rPr>
        <sz val="10"/>
        <rFont val="맑은 고딕"/>
        <family val="3"/>
        <charset val="129"/>
        <scheme val="minor"/>
      </rPr>
      <t xml:space="preserve"> 리셋 후 정상작동
B. 109동 B1 경비호출 불량 -&gt;</t>
    </r>
    <r>
      <rPr>
        <b/>
        <sz val="10"/>
        <rFont val="맑은 고딕"/>
        <family val="3"/>
        <charset val="129"/>
        <scheme val="minor"/>
      </rPr>
      <t xml:space="preserve"> C.</t>
    </r>
    <r>
      <rPr>
        <sz val="10"/>
        <rFont val="맑은 고딕"/>
        <family val="3"/>
        <charset val="129"/>
        <scheme val="minor"/>
      </rPr>
      <t xml:space="preserve"> 리셋 후 정상작동
B. 1초소 IP, 5 게이트-&gt;기전실에서 미수선 처리 하기로 함(지원센타와 합의 했다고 함)</t>
    </r>
    <phoneticPr fontId="5" type="noConversion"/>
  </si>
  <si>
    <t>06:01</t>
    <phoneticPr fontId="5" type="noConversion"/>
  </si>
  <si>
    <t>입주민</t>
    <phoneticPr fontId="5" type="noConversion"/>
  </si>
  <si>
    <t>차량이동요청</t>
    <phoneticPr fontId="5" type="noConversion"/>
  </si>
  <si>
    <t>010-8962-1576 민원인 127동 지하1층 출입구 351오3753 차가 가로 막고 있다며 차량이동조치해달라는 민원</t>
    <phoneticPr fontId="5" type="noConversion"/>
  </si>
  <si>
    <t>132-1603 010-5015-6364 차주 부재중 세대입주민 연락하여 이동조치완료</t>
    <phoneticPr fontId="5" type="noConversion"/>
  </si>
  <si>
    <t>목</t>
    <phoneticPr fontId="5" type="noConversion"/>
  </si>
  <si>
    <t>수</t>
    <phoneticPr fontId="5" type="noConversion"/>
  </si>
  <si>
    <t>주간1</t>
    <phoneticPr fontId="5" type="noConversion"/>
  </si>
  <si>
    <t>113-1702</t>
    <phoneticPr fontId="5" type="noConversion"/>
  </si>
  <si>
    <t>06:26</t>
    <phoneticPr fontId="5" type="noConversion"/>
  </si>
  <si>
    <t>이종화</t>
    <phoneticPr fontId="5" type="noConversion"/>
  </si>
  <si>
    <r>
      <t xml:space="preserve">B. 프린터 점검 및 잉크 충전-&gt;검정색 여분 잉크 주고감
B. 기전과장-&gt;각 초소 A/C 점검 요청-&gt;이상 있을시 점검한다고 함
--&gt;각 초소 내용전달--&gt;1,5,10초소 AS요청--&gt; 기전과장에 내용전달
A. 17:55 메인 에어컨 수리완료(열교환기 교체) 후 시운전 중 메인기판 손상되어 5/18(수) 부품 도착후 수리예정(부품비만 추가비용발생), 세척팀(드레인 막힘 제거)은 추후 시간조정하여 방문예정, 현재 차단기 OFF 상태
B. 09:50 상황실 A/C-&gt;5/19 모터 무상수리 예정
B. 122동 1층 카드 불량-&gt; ERP 접수함 -&gt;  </t>
    </r>
    <r>
      <rPr>
        <b/>
        <sz val="10"/>
        <rFont val="맑은 고딕"/>
        <family val="3"/>
        <charset val="129"/>
        <scheme val="minor"/>
      </rPr>
      <t>C.</t>
    </r>
    <r>
      <rPr>
        <sz val="10"/>
        <rFont val="맑은 고딕"/>
        <family val="3"/>
        <charset val="129"/>
        <scheme val="minor"/>
      </rPr>
      <t xml:space="preserve"> 리셋 후 정상작동
B. 109동 B1 경비호출 불량 -&gt;</t>
    </r>
    <r>
      <rPr>
        <b/>
        <sz val="10"/>
        <rFont val="맑은 고딕"/>
        <family val="3"/>
        <charset val="129"/>
        <scheme val="minor"/>
      </rPr>
      <t xml:space="preserve"> C.</t>
    </r>
    <r>
      <rPr>
        <sz val="10"/>
        <rFont val="맑은 고딕"/>
        <family val="3"/>
        <charset val="129"/>
        <scheme val="minor"/>
      </rPr>
      <t xml:space="preserve"> 리셋 후 정상작동
B. 1초소 IP, 5 게이트-&gt;기전실에서 미수선 처리 하기로 함(지원센타와 합의 했다고 함)
B. 5/19 주간사서 연차
C. 코인세탁기 작동안될 경우 ONOFF 리셋 후 작동시킬것
★5/19, 5/26 19:00 세대 소방시설 점검 실시안내 방송</t>
    </r>
    <phoneticPr fontId="5" type="noConversion"/>
  </si>
  <si>
    <t>06:30</t>
    <phoneticPr fontId="5" type="noConversion"/>
  </si>
  <si>
    <t>06:46</t>
    <phoneticPr fontId="5" type="noConversion"/>
  </si>
  <si>
    <t>134-2004</t>
    <phoneticPr fontId="5" type="noConversion"/>
  </si>
  <si>
    <t>비상_안방</t>
    <phoneticPr fontId="5" type="noConversion"/>
  </si>
  <si>
    <t>IP 연락 -&gt; 입주민 오작동</t>
    <phoneticPr fontId="5" type="noConversion"/>
  </si>
  <si>
    <t>완료A</t>
    <phoneticPr fontId="5" type="noConversion"/>
  </si>
  <si>
    <t>신용카드(BANG MYUNG MEE) C조로부터 인수인계 받음</t>
    <phoneticPr fontId="5" type="noConversion"/>
  </si>
  <si>
    <t>상황실 보관</t>
    <phoneticPr fontId="5" type="noConversion"/>
  </si>
  <si>
    <t>비상_홈넷</t>
    <phoneticPr fontId="5" type="noConversion"/>
  </si>
  <si>
    <t>08:39</t>
    <phoneticPr fontId="5" type="noConversion"/>
  </si>
  <si>
    <t>128-1701</t>
    <phoneticPr fontId="5" type="noConversion"/>
  </si>
  <si>
    <t>09:39</t>
    <phoneticPr fontId="5" type="noConversion"/>
  </si>
  <si>
    <t>111동 폐기물(가구) 무단 투기 확인 건(2초소 정경호 대원 요청)</t>
    <phoneticPr fontId="5" type="noConversion"/>
  </si>
  <si>
    <t>CCTV 확인 결과 111-1201 혹은 111-1202 세대로 추정 -&gt; 2초소 내용전달</t>
    <phoneticPr fontId="5" type="noConversion"/>
  </si>
  <si>
    <t>11:18</t>
    <phoneticPr fontId="5" type="noConversion"/>
  </si>
  <si>
    <t>101동</t>
    <phoneticPr fontId="5" type="noConversion"/>
  </si>
  <si>
    <t>101동 폐기물(화이트 보드) 무단 투기 확인 건(1초소 김광영 대원 요청)</t>
    <phoneticPr fontId="5" type="noConversion"/>
  </si>
  <si>
    <t>11:23</t>
    <phoneticPr fontId="5" type="noConversion"/>
  </si>
  <si>
    <t>117-2601</t>
    <phoneticPr fontId="5" type="noConversion"/>
  </si>
  <si>
    <t>통합택배</t>
    <phoneticPr fontId="5" type="noConversion"/>
  </si>
  <si>
    <t>12:30</t>
    <phoneticPr fontId="5" type="noConversion"/>
  </si>
  <si>
    <t>CCTV 확인 결과 미화팀 여사님이 가져다 놓으심 -&gt; 1초소 내용전달 -&gt; 미화팀에 문의예정</t>
    <phoneticPr fontId="5" type="noConversion"/>
  </si>
  <si>
    <t>CCTV 열람 결과 민원인에 내용전달 및 사고장면 한화PC A조 폴더 저장</t>
    <phoneticPr fontId="5" type="noConversion"/>
  </si>
  <si>
    <t>5/17 15시 30분경 143동 3층 또는 13층에 배달했는지 확인 요청(통합택배: 전일재 010-6760-7391)</t>
    <phoneticPr fontId="5" type="noConversion"/>
  </si>
  <si>
    <t>14:03</t>
    <phoneticPr fontId="5" type="noConversion"/>
  </si>
  <si>
    <t>111동</t>
    <phoneticPr fontId="5" type="noConversion"/>
  </si>
  <si>
    <t>111동 폐기물(흰색 탁자) 무단 투기 확인 건(2초소 정경호 대원 요청)</t>
    <phoneticPr fontId="5" type="noConversion"/>
  </si>
  <si>
    <t xml:space="preserve">CCTV 확인 결과 111-2202 세대로 추정 -&gt; 2초소 내용전달 </t>
    <phoneticPr fontId="5" type="noConversion"/>
  </si>
  <si>
    <t>14:21</t>
    <phoneticPr fontId="5" type="noConversion"/>
  </si>
  <si>
    <t>121-B1</t>
    <phoneticPr fontId="5" type="noConversion"/>
  </si>
  <si>
    <t>121동 지하1층 출입문 스위치 켜도 작동하지 않음</t>
    <phoneticPr fontId="5" type="noConversion"/>
  </si>
  <si>
    <t>14:40</t>
    <phoneticPr fontId="5" type="noConversion"/>
  </si>
  <si>
    <t>수영장</t>
    <phoneticPr fontId="5" type="noConversion"/>
  </si>
  <si>
    <t>ERP등록 -&gt;기전실 연락 -&gt; 무릅센서 확인결과 정상작동</t>
    <phoneticPr fontId="5" type="noConversion"/>
  </si>
  <si>
    <t>민원업무</t>
    <phoneticPr fontId="5" type="noConversion"/>
  </si>
  <si>
    <t>수영장 회원과 다른 입주민과의 말다툼과 수영선생님과 언쟁장면 확인 건
(운영팀 과장 김정오)</t>
    <phoneticPr fontId="5" type="noConversion"/>
  </si>
  <si>
    <t>운영과장 김정오 관련장면 확인</t>
    <phoneticPr fontId="5" type="noConversion"/>
  </si>
  <si>
    <t>15:04</t>
    <phoneticPr fontId="5" type="noConversion"/>
  </si>
  <si>
    <t>관제업무</t>
    <phoneticPr fontId="5" type="noConversion"/>
  </si>
  <si>
    <t>비상_안방</t>
    <phoneticPr fontId="5" type="noConversion"/>
  </si>
  <si>
    <t>128-1101</t>
    <phoneticPr fontId="5" type="noConversion"/>
  </si>
  <si>
    <t>7초소 우창래 대원출동 -&gt; 입주민 오작동</t>
    <phoneticPr fontId="5" type="noConversion"/>
  </si>
  <si>
    <t>15:20</t>
    <phoneticPr fontId="5" type="noConversion"/>
  </si>
  <si>
    <t>127-401</t>
    <phoneticPr fontId="5" type="noConversion"/>
  </si>
  <si>
    <t>15:33</t>
    <phoneticPr fontId="5" type="noConversion"/>
  </si>
  <si>
    <t>140-1503</t>
    <phoneticPr fontId="5" type="noConversion"/>
  </si>
  <si>
    <t xml:space="preserve">IP 연락 -&gt; 입주민 오작동 </t>
    <phoneticPr fontId="5" type="noConversion"/>
  </si>
  <si>
    <t>A. 125-B1에 장기 주차중인 차량(서울 33마4202)  견인차(교통행정과) 입차시 지원센터로 연락 요청(지원팀장)
 → 각 게이트 인수인계 및 CCTV 모니터링 요망(한화 사용자 레이아웃 참고)
A. 주간 업무보고 작성 및 제출 완료
A. 월간 업무보고 작성 및 제출 완료
A. 메인에어컨 모터 교체, 모터 너트 불량으로 부품 재신청하여 내일(5/20) A/S 진행 예정</t>
    <phoneticPr fontId="5" type="noConversion"/>
  </si>
  <si>
    <t>5/17 원형도로 접촉사고 장면 녹화영상 저장 요청건(민원인: 13두8044, 상대 차량: 55나6578)</t>
    <phoneticPr fontId="5" type="noConversion"/>
  </si>
  <si>
    <t>CCTV 열람 결과 해당층에 내리는 장면없음 -&gt; 민원인에 내용전달</t>
    <phoneticPr fontId="5" type="noConversion"/>
  </si>
  <si>
    <t>육백근</t>
    <phoneticPr fontId="5" type="noConversion"/>
  </si>
  <si>
    <t>16:35</t>
    <phoneticPr fontId="5" type="noConversion"/>
  </si>
  <si>
    <t>105동 2호기 E/V내 손 소독제 교체요청</t>
    <phoneticPr fontId="5" type="noConversion"/>
  </si>
  <si>
    <t>순찰대원 출동 교체 완료</t>
    <phoneticPr fontId="5" type="noConversion"/>
  </si>
  <si>
    <t>129-802</t>
    <phoneticPr fontId="5" type="noConversion"/>
  </si>
  <si>
    <t>16:53</t>
    <phoneticPr fontId="5" type="noConversion"/>
  </si>
  <si>
    <t>17:20</t>
    <phoneticPr fontId="5" type="noConversion"/>
  </si>
  <si>
    <t>분실물</t>
    <phoneticPr fontId="5" type="noConversion"/>
  </si>
  <si>
    <t>자이안센터2층</t>
    <phoneticPr fontId="5" type="noConversion"/>
  </si>
  <si>
    <t>순찰대원 순찰중 자이안센터 2층 외부에서 여성용 손지갑 습득</t>
    <phoneticPr fontId="5" type="noConversion"/>
  </si>
  <si>
    <t>17:38</t>
    <phoneticPr fontId="5" type="noConversion"/>
  </si>
  <si>
    <t>136-1501</t>
    <phoneticPr fontId="5" type="noConversion"/>
  </si>
  <si>
    <t>136-1601 층간소음이 심해 수업을 듣기가 힘들다는 민원</t>
    <phoneticPr fontId="5" type="noConversion"/>
  </si>
  <si>
    <t>초소대원 출동 --&gt; 자녀분 자제 요청</t>
    <phoneticPr fontId="5" type="noConversion"/>
  </si>
  <si>
    <t>17:52</t>
    <phoneticPr fontId="5" type="noConversion"/>
  </si>
  <si>
    <t>117-2601</t>
    <phoneticPr fontId="5" type="noConversion"/>
  </si>
  <si>
    <t>112-903</t>
    <phoneticPr fontId="5" type="noConversion"/>
  </si>
  <si>
    <t>오인입차</t>
    <phoneticPr fontId="5" type="noConversion"/>
  </si>
  <si>
    <t>당 세대에 차량이 오인입차 하였으니 확인 해 달라는 민원(차량번호5054)</t>
    <phoneticPr fontId="5" type="noConversion"/>
  </si>
  <si>
    <t>해당 주민이 상황실에 방문하여 동의하고 서명 함 : 삼성화재 손해사정 (주)</t>
    <phoneticPr fontId="5" type="noConversion"/>
  </si>
  <si>
    <t>18:04</t>
    <phoneticPr fontId="5" type="noConversion"/>
  </si>
  <si>
    <t>무단주차</t>
    <phoneticPr fontId="5" type="noConversion"/>
  </si>
  <si>
    <t>민원업무</t>
    <phoneticPr fontId="5" type="noConversion"/>
  </si>
  <si>
    <t>입주민</t>
    <phoneticPr fontId="5" type="noConversion"/>
  </si>
  <si>
    <t>118동 M층 주차장에 외부차량으로 보이는 142노6090차량 단속요청</t>
    <phoneticPr fontId="5" type="noConversion"/>
  </si>
  <si>
    <t>17:54</t>
    <phoneticPr fontId="5" type="noConversion"/>
  </si>
  <si>
    <t>136 E/V</t>
    <phoneticPr fontId="5" type="noConversion"/>
  </si>
  <si>
    <t>136동 E/V내 손 소독제 교체요청</t>
    <phoneticPr fontId="5" type="noConversion"/>
  </si>
  <si>
    <t>입주자가 직접 방문하여 수령 함</t>
    <phoneticPr fontId="5" type="noConversion"/>
  </si>
  <si>
    <t>18:06</t>
    <phoneticPr fontId="5" type="noConversion"/>
  </si>
  <si>
    <t>18:25</t>
    <phoneticPr fontId="5" type="noConversion"/>
  </si>
  <si>
    <t>111-1001</t>
    <phoneticPr fontId="5" type="noConversion"/>
  </si>
  <si>
    <t>E/V</t>
    <phoneticPr fontId="5" type="noConversion"/>
  </si>
  <si>
    <t>늦은 시간까지 이사를 하고있어 E/V사용이 많이 불편하다고 항의</t>
    <phoneticPr fontId="5" type="noConversion"/>
  </si>
  <si>
    <t>이사세대 확인 후 IP폰으로 짐이많아 시간이 늦어지는 점 양해를 구함</t>
    <phoneticPr fontId="5" type="noConversion"/>
  </si>
  <si>
    <t>확인 결과 외부 차량으로 확인되어 초소대원이 출동하여 경고장 부착 함</t>
    <phoneticPr fontId="5" type="noConversion"/>
  </si>
  <si>
    <t>확인 결과 추후 입주예정 계약자가 인테리어공사 동의서 작성을 위해 입차 함</t>
    <phoneticPr fontId="5" type="noConversion"/>
  </si>
  <si>
    <t>20:04</t>
    <phoneticPr fontId="5" type="noConversion"/>
  </si>
  <si>
    <t>131-1601</t>
    <phoneticPr fontId="5" type="noConversion"/>
  </si>
  <si>
    <t>정확한 위치를 추정하기 힘드나 윗층에서 공사소음(드릴소리 등)이 난다고 함</t>
    <phoneticPr fontId="5" type="noConversion"/>
  </si>
  <si>
    <t>초소대원 출동 --&gt; 전입세대 공사 자제 요청</t>
    <phoneticPr fontId="5" type="noConversion"/>
  </si>
  <si>
    <t>20:33</t>
    <phoneticPr fontId="5" type="noConversion"/>
  </si>
  <si>
    <t>3초소</t>
    <phoneticPr fontId="5" type="noConversion"/>
  </si>
  <si>
    <t>야자수 놀이터 25번 가로등 점등불량</t>
    <phoneticPr fontId="5" type="noConversion"/>
  </si>
  <si>
    <t>ERP등록</t>
    <phoneticPr fontId="5" type="noConversion"/>
  </si>
  <si>
    <t>11:23경 발생한 지하1층 원형도로 교통사고건에 대한 보험회사 영상전송 건</t>
    <phoneticPr fontId="5" type="noConversion"/>
  </si>
  <si>
    <t>137-1302</t>
    <phoneticPr fontId="5" type="noConversion"/>
  </si>
  <si>
    <t>비상-안방 해제</t>
    <phoneticPr fontId="5" type="noConversion"/>
  </si>
  <si>
    <t>21:11</t>
    <phoneticPr fontId="5" type="noConversion"/>
  </si>
  <si>
    <t>23:16</t>
    <phoneticPr fontId="5" type="noConversion"/>
  </si>
  <si>
    <t>폐기물</t>
    <phoneticPr fontId="5" type="noConversion"/>
  </si>
  <si>
    <t>123동 앞 무단 폐기물</t>
    <phoneticPr fontId="5" type="noConversion"/>
  </si>
  <si>
    <t>123-2702 로 파악되어 담당 초소 대원에게 통보 함</t>
    <phoneticPr fontId="5" type="noConversion"/>
  </si>
  <si>
    <t>23:22</t>
    <phoneticPr fontId="5" type="noConversion"/>
  </si>
  <si>
    <t>140-2704</t>
    <phoneticPr fontId="5" type="noConversion"/>
  </si>
  <si>
    <t>2804호 주민의 걸음소리가 너무 크게 들림, 밤10시 이후에는 꼭 슬리퍼를 착용해달라는 요청. 오늘 말고 내일 중에는 꼭 전달 해 주기바람</t>
    <phoneticPr fontId="5" type="noConversion"/>
  </si>
  <si>
    <t>명일 오전 근무팀에 전달 예정</t>
    <phoneticPr fontId="5" type="noConversion"/>
  </si>
  <si>
    <t>01:08</t>
    <phoneticPr fontId="5" type="noConversion"/>
  </si>
  <si>
    <t>8게이트</t>
    <phoneticPr fontId="5" type="noConversion"/>
  </si>
  <si>
    <t>차단기</t>
    <phoneticPr fontId="5" type="noConversion"/>
  </si>
  <si>
    <t>미수선 처리</t>
    <phoneticPr fontId="5" type="noConversion"/>
  </si>
  <si>
    <t>방문입구 차단기 입차시 인식불능</t>
    <phoneticPr fontId="5" type="noConversion"/>
  </si>
  <si>
    <r>
      <t xml:space="preserve">ERP 등록
해당 주민이 상황실에 방문하여 동의하고 서명 함 : 삼성화재 손해사정 (주)
견인차량 입차하지 않았슴
명일 오전 근무팀에 </t>
    </r>
    <r>
      <rPr>
        <sz val="10"/>
        <color rgb="FFFF0000"/>
        <rFont val="맑은 고딕"/>
        <family val="3"/>
        <charset val="129"/>
        <scheme val="minor"/>
      </rPr>
      <t>전달 예정</t>
    </r>
    <r>
      <rPr>
        <sz val="10"/>
        <rFont val="맑은 고딕"/>
        <family val="3"/>
        <charset val="129"/>
        <scheme val="minor"/>
      </rPr>
      <t xml:space="preserve">
</t>
    </r>
    <r>
      <rPr>
        <sz val="10"/>
        <color rgb="FFFF0000"/>
        <rFont val="맑은 고딕"/>
        <family val="3"/>
        <charset val="129"/>
        <scheme val="minor"/>
      </rPr>
      <t>미수선 처리</t>
    </r>
    <r>
      <rPr>
        <sz val="10"/>
        <rFont val="맑은 고딕"/>
        <family val="3"/>
        <charset val="129"/>
        <scheme val="minor"/>
      </rPr>
      <t xml:space="preserve">
</t>
    </r>
    <phoneticPr fontId="5" type="noConversion"/>
  </si>
  <si>
    <t>04:33</t>
    <phoneticPr fontId="5" type="noConversion"/>
  </si>
  <si>
    <t>순찰</t>
    <phoneticPr fontId="5" type="noConversion"/>
  </si>
  <si>
    <t>불법주차</t>
    <phoneticPr fontId="5" type="noConversion"/>
  </si>
  <si>
    <t>안내문 1장 발부함</t>
    <phoneticPr fontId="5" type="noConversion"/>
  </si>
  <si>
    <t xml:space="preserve">B.야자수 놀이터 25번 가로등 점등불량
B.11:23경 발생한 지하1층 원형도로 교통사고건에 대한 보험회사 영상전송 건
B.125-B1에 장기 주차중인 차량(서울 33마4202)  견인차(교통행정과) 입차시 지원센터로 연락 요청(지원팀장)-&gt;견인 안됨
B.140-2804호 주민의 걸음소리가 너무 크게 들림, 밤10시 이후에는 꼭 슬리퍼를 착용해달라는 요청. 오늘 말고 내일 중에는 꼭 전달 해 주기바람
B.8게이트 방문입구 차단기 입차시 인식불능
</t>
    <phoneticPr fontId="5" type="noConversion"/>
  </si>
  <si>
    <t>금</t>
    <phoneticPr fontId="5" type="noConversion"/>
  </si>
  <si>
    <t>주2</t>
    <phoneticPr fontId="5" type="noConversion"/>
  </si>
  <si>
    <t>06:30</t>
    <phoneticPr fontId="5" type="noConversion"/>
  </si>
  <si>
    <t>상황실</t>
    <phoneticPr fontId="5" type="noConversion"/>
  </si>
  <si>
    <t>이종화</t>
    <phoneticPr fontId="5" type="noConversion"/>
  </si>
  <si>
    <t>09:06</t>
    <phoneticPr fontId="5" type="noConversion"/>
  </si>
  <si>
    <t>116-1501</t>
    <phoneticPr fontId="5" type="noConversion"/>
  </si>
  <si>
    <t>완료A</t>
    <phoneticPr fontId="5" type="noConversion"/>
  </si>
  <si>
    <t>IP 연락 -&gt; 입주민 오작동</t>
    <phoneticPr fontId="5" type="noConversion"/>
  </si>
  <si>
    <t>122-502</t>
    <phoneticPr fontId="5" type="noConversion"/>
  </si>
  <si>
    <t>10:28</t>
    <phoneticPr fontId="5" type="noConversion"/>
  </si>
  <si>
    <t>137-402</t>
    <phoneticPr fontId="5" type="noConversion"/>
  </si>
  <si>
    <t>폐기물</t>
    <phoneticPr fontId="5" type="noConversion"/>
  </si>
  <si>
    <t>10:42</t>
    <phoneticPr fontId="5" type="noConversion"/>
  </si>
  <si>
    <t>11:00</t>
    <phoneticPr fontId="5" type="noConversion"/>
  </si>
  <si>
    <t>101-B1</t>
    <phoneticPr fontId="5" type="noConversion"/>
  </si>
  <si>
    <t>101-B1 공동현관문 호출X</t>
    <phoneticPr fontId="5" type="noConversion"/>
  </si>
  <si>
    <t>11:20</t>
    <phoneticPr fontId="5" type="noConversion"/>
  </si>
  <si>
    <t>실버룸</t>
    <phoneticPr fontId="5" type="noConversion"/>
  </si>
  <si>
    <t>생활업무</t>
    <phoneticPr fontId="5" type="noConversion"/>
  </si>
  <si>
    <t>현관문</t>
    <phoneticPr fontId="5" type="noConversion"/>
  </si>
  <si>
    <t>이현석</t>
    <phoneticPr fontId="5" type="noConversion"/>
  </si>
  <si>
    <t>완료A</t>
    <phoneticPr fontId="5" type="noConversion"/>
  </si>
  <si>
    <t>11:30</t>
    <phoneticPr fontId="5" type="noConversion"/>
  </si>
  <si>
    <t>민원업무</t>
    <phoneticPr fontId="5" type="noConversion"/>
  </si>
  <si>
    <t>CCTV</t>
    <phoneticPr fontId="5" type="noConversion"/>
  </si>
  <si>
    <t>117-2601</t>
    <phoneticPr fontId="5" type="noConversion"/>
  </si>
  <si>
    <t>삼성화재 email(bright.choi@samsungcas.com)으로 관련 영상 전달 완료
민원인에게 영상 전달완료 했다고 안내</t>
    <phoneticPr fontId="5" type="noConversion"/>
  </si>
  <si>
    <t>박종우</t>
    <phoneticPr fontId="5" type="noConversion"/>
  </si>
  <si>
    <t>1초소 김인호 대원출동 -&gt; 정상작동 확인</t>
    <phoneticPr fontId="5" type="noConversion"/>
  </si>
  <si>
    <t>카드지갑(조성진) B조로부터 인수인계 받음</t>
    <phoneticPr fontId="5" type="noConversion"/>
  </si>
  <si>
    <t>11:48</t>
    <phoneticPr fontId="5" type="noConversion"/>
  </si>
  <si>
    <t>140-2704</t>
    <phoneticPr fontId="5" type="noConversion"/>
  </si>
  <si>
    <t>이종화</t>
    <phoneticPr fontId="5" type="noConversion"/>
  </si>
  <si>
    <t>5/19 23:22 민원 건</t>
    <phoneticPr fontId="5" type="noConversion"/>
  </si>
  <si>
    <t>삼성화재 애니카 손해사정㈜에서 117-2601호 13두 8044차량 CCTV 녹화영상 반출 요청(공문참조)</t>
    <phoneticPr fontId="5" type="noConversion"/>
  </si>
  <si>
    <t>10:58</t>
    <phoneticPr fontId="5" type="noConversion"/>
  </si>
  <si>
    <t>124동</t>
    <phoneticPr fontId="5" type="noConversion"/>
  </si>
  <si>
    <t>124동 폐기물(침대틀, 매트리스) 무단 투기 확인 건(6초소 문완수 대원 요청)</t>
    <phoneticPr fontId="5" type="noConversion"/>
  </si>
  <si>
    <t>CCTV 확인 결과 124-2701 세대로 추정 -&gt; 6초소 내용전달</t>
    <phoneticPr fontId="5" type="noConversion"/>
  </si>
  <si>
    <t>실버룸 현관문 개방요청(지원센터 금잔디 주임)</t>
    <phoneticPr fontId="5" type="noConversion"/>
  </si>
  <si>
    <t>12:05</t>
    <phoneticPr fontId="5" type="noConversion"/>
  </si>
  <si>
    <t>112-1101</t>
    <phoneticPr fontId="5" type="noConversion"/>
  </si>
  <si>
    <t>상황실 박종우 대원 출동 -&gt; 현관문이 고장상태여서 수동으로 개방완료</t>
    <phoneticPr fontId="5" type="noConversion"/>
  </si>
  <si>
    <r>
      <t xml:space="preserve">B.야자수 놀이터 25번 가로등 점등불량 -&gt; ERP 등록
B.11:23경 발생한 지하1층 원형도로 교통사고건에 대한 보험회사 영상전송 건
-&gt; 해당 주민이 상황실에 방문하여 동의하고 서명 함 : 삼성화재 손해사정 (주) -&gt; </t>
    </r>
    <r>
      <rPr>
        <sz val="10"/>
        <color rgb="FF0000FF"/>
        <rFont val="맑은 고딕"/>
        <family val="3"/>
        <charset val="129"/>
        <scheme val="minor"/>
      </rPr>
      <t>A. 녹화영상 삼성화재애니카 손해사정(주) 이메일 전송완료</t>
    </r>
    <r>
      <rPr>
        <sz val="10"/>
        <rFont val="맑은 고딕"/>
        <family val="3"/>
        <charset val="129"/>
        <scheme val="minor"/>
      </rPr>
      <t xml:space="preserve">
B.125-B1에 장기 주차중인 차량(서울 33마4202)  견인차(교통행정과) 입차시 지원센터로 연락 요청(지원팀장)-&gt;견인 안됨
B.140-2804호 주민의 걸음소리가 너무 크게 들림, 밤10시 이후에는 꼭 슬리퍼를 착용해달라는 요청. 오늘 말고 내일 중에는 꼭 전달 해 주기바람 -&gt; 명일 오전 근무팀에 전달 예정 -&gt;</t>
    </r>
    <r>
      <rPr>
        <sz val="10"/>
        <color rgb="FF0000FF"/>
        <rFont val="맑은 고딕"/>
        <family val="3"/>
        <charset val="129"/>
        <scheme val="minor"/>
      </rPr>
      <t xml:space="preserve"> A. IP 통화 완료</t>
    </r>
    <r>
      <rPr>
        <sz val="10"/>
        <rFont val="맑은 고딕"/>
        <family val="3"/>
        <charset val="129"/>
        <scheme val="minor"/>
      </rPr>
      <t xml:space="preserve">
B.8게이트 방문입구 차단기 입차시 인식불능 -&gt; 미수선 처리</t>
    </r>
    <phoneticPr fontId="5" type="noConversion"/>
  </si>
  <si>
    <t>12:42</t>
    <phoneticPr fontId="5" type="noConversion"/>
  </si>
  <si>
    <t>109-1603</t>
    <phoneticPr fontId="5" type="noConversion"/>
  </si>
  <si>
    <t>인테리어 공사세대 오작동</t>
  </si>
  <si>
    <t>인테리어 공사세대 오작동</t>
    <phoneticPr fontId="5" type="noConversion"/>
  </si>
  <si>
    <t>CCTV 확인 결과 13층 세대로 확인 -&gt; 5초소 내용전달</t>
    <phoneticPr fontId="5" type="noConversion"/>
  </si>
  <si>
    <t>121동 폐기물(블라인드) 무단 투기 확인 건(5초소 김덕근 대원 요청)</t>
    <phoneticPr fontId="5" type="noConversion"/>
  </si>
  <si>
    <t>122-502 입주민으로 확인 IP 연락하여 상황실 보관중으로 안내함 -&gt; 찾으러 온다고 함</t>
    <phoneticPr fontId="5" type="noConversion"/>
  </si>
  <si>
    <t>121동</t>
    <phoneticPr fontId="5" type="noConversion"/>
  </si>
  <si>
    <t>13:17</t>
    <phoneticPr fontId="5" type="noConversion"/>
  </si>
  <si>
    <t>133-3,4L</t>
    <phoneticPr fontId="5" type="noConversion"/>
  </si>
  <si>
    <t>보충 요청(지원센터 김연아 대리)</t>
    <phoneticPr fontId="5" type="noConversion"/>
  </si>
  <si>
    <t>13:30</t>
    <phoneticPr fontId="5" type="noConversion"/>
  </si>
  <si>
    <t>안내문</t>
    <phoneticPr fontId="5" type="noConversion"/>
  </si>
  <si>
    <t xml:space="preserve">공사세대 관련 승강기 사용안내문 부착 여부 확인 요청(지원대리) </t>
    <phoneticPr fontId="5" type="noConversion"/>
  </si>
  <si>
    <t>2804호 IP 연락하여 자제요청 -&gt; 차후 2704호에서 민원오면 늦은 시간이라도 2804호로 연락달라고 함</t>
    <phoneticPr fontId="5" type="noConversion"/>
  </si>
  <si>
    <t>14:20</t>
    <phoneticPr fontId="5" type="noConversion"/>
  </si>
  <si>
    <t>호출X</t>
    <phoneticPr fontId="5" type="noConversion"/>
  </si>
  <si>
    <t>14:35</t>
    <phoneticPr fontId="5" type="noConversion"/>
  </si>
  <si>
    <t>129동</t>
    <phoneticPr fontId="5" type="noConversion"/>
  </si>
  <si>
    <t>승강기사용</t>
    <phoneticPr fontId="5" type="noConversion"/>
  </si>
  <si>
    <t>101-1F,B1,B2</t>
    <phoneticPr fontId="5" type="noConversion"/>
  </si>
  <si>
    <t>이사세대 승강기 사용시간이 오전까지인데 언제까지 사용하냐는 민원</t>
    <phoneticPr fontId="5" type="noConversion"/>
  </si>
  <si>
    <t>14:53</t>
    <phoneticPr fontId="5" type="noConversion"/>
  </si>
  <si>
    <t>배놀이터에서 초록색 뚜껑, 하늘색 베이스, 창문보는 고양이 2마리가 있고, 크리스마스 분위기의 물병 분실(민원인: 전새흰 010-7928-0994)</t>
    <phoneticPr fontId="5" type="noConversion"/>
  </si>
  <si>
    <t>14:50</t>
    <phoneticPr fontId="5" type="noConversion"/>
  </si>
  <si>
    <t>103-2호기</t>
    <phoneticPr fontId="5" type="noConversion"/>
  </si>
  <si>
    <t>CCTV 카메라 방향 틀어짐</t>
    <phoneticPr fontId="5" type="noConversion"/>
  </si>
  <si>
    <t>CCTV카메라</t>
    <phoneticPr fontId="5" type="noConversion"/>
  </si>
  <si>
    <t>15:03</t>
    <phoneticPr fontId="5" type="noConversion"/>
  </si>
  <si>
    <t>비상_안방</t>
    <phoneticPr fontId="5" type="noConversion"/>
  </si>
  <si>
    <t>5초소 장희은 대원 출동 -&gt; 승강기 좌측에 부착되어 있어 중앙 버튼 쪽에 이동 부착완료 -&gt; 지원대리 내용전달</t>
    <phoneticPr fontId="5" type="noConversion"/>
  </si>
  <si>
    <t>이사업체(010-2607-9103)와 통화하여 민원내용 안내 및 사용시간 문의 -&gt; 17시 정도까지 사용할 것 같다고 함 -&gt; 승강기 사용 끝나는 대로 상황실로 연락달라고 안내  -&gt; 지원대리 내용전달</t>
    <phoneticPr fontId="5" type="noConversion"/>
  </si>
  <si>
    <t>15:13</t>
    <phoneticPr fontId="5" type="noConversion"/>
  </si>
  <si>
    <t>인테리어 공사업체가 등록한 승강기 외 옆의 승강기도 사용한다는 민원(지원센터 이주임)</t>
    <phoneticPr fontId="5" type="noConversion"/>
  </si>
  <si>
    <t>인테리어 공사업체(010-8901-5166)에 통화하여 자제요청</t>
    <phoneticPr fontId="5" type="noConversion"/>
  </si>
  <si>
    <t>순찰 이대진 대원 출동 -&gt; CCTV 카메라 위치조정 완료 -&gt; FMLG A/S신청(CCTV 카메라 위치 고정)</t>
    <phoneticPr fontId="5" type="noConversion"/>
  </si>
  <si>
    <t>ERP 등록 -&gt; 기전실 연락 -&gt; 순찰 이대진 대원 출동 -&gt; 개방 및 안내문 부착  -&gt; 5/24(화) 업체 수리예정(기전실)</t>
    <phoneticPr fontId="5" type="noConversion"/>
  </si>
  <si>
    <t>16:04</t>
    <phoneticPr fontId="5" type="noConversion"/>
  </si>
  <si>
    <t>121-601</t>
    <phoneticPr fontId="5" type="noConversion"/>
  </si>
  <si>
    <t>IP 연락 -&gt; 입주민 오작동</t>
    <phoneticPr fontId="5" type="noConversion"/>
  </si>
  <si>
    <t>16:13</t>
    <phoneticPr fontId="5" type="noConversion"/>
  </si>
  <si>
    <t>120동</t>
    <phoneticPr fontId="5" type="noConversion"/>
  </si>
  <si>
    <t>분수대</t>
    <phoneticPr fontId="5" type="noConversion"/>
  </si>
  <si>
    <t>아이들이 들어가서 논다는 민원(지원센터 이주임)</t>
    <phoneticPr fontId="5" type="noConversion"/>
  </si>
  <si>
    <t>5초소 김덕근 대원 출동 -&gt; 퇴출 및 해산조치</t>
    <phoneticPr fontId="5" type="noConversion"/>
  </si>
  <si>
    <t>A. 실버룸 현관문 고장(5/17 ERP 설비과 접수) - 수동개방만 가능
A. 101-1F,B1,B2 공동현관문 호출 X -&gt; 5/24(화) 업체 수리 방문예정(기전실)
A. 주정차 위반경고장 지원센터에 재고보충 요청함
A. 습득물(5/19) 신용카드(BANG MYUNG MEE) 우체통에 투입</t>
    <phoneticPr fontId="5" type="noConversion"/>
  </si>
  <si>
    <t>16:44</t>
    <phoneticPr fontId="5" type="noConversion"/>
  </si>
  <si>
    <t>불법주차</t>
    <phoneticPr fontId="5" type="noConversion"/>
  </si>
  <si>
    <t>육백근</t>
    <phoneticPr fontId="5" type="noConversion"/>
  </si>
  <si>
    <t>16:47</t>
    <phoneticPr fontId="5" type="noConversion"/>
  </si>
  <si>
    <t>입주민 상황실 방문 직접 수령 함</t>
    <phoneticPr fontId="5" type="noConversion"/>
  </si>
  <si>
    <t>생활지원센터</t>
    <phoneticPr fontId="5" type="noConversion"/>
  </si>
  <si>
    <t>135동과 136동 사이 지하주차장 출구 경사면 무단주차차량 단속요청</t>
    <phoneticPr fontId="5" type="noConversion"/>
  </si>
  <si>
    <t>9초소 최기준대원 출동 차량 이동조치 후 금잔디 주임에게  전달 함</t>
    <phoneticPr fontId="5" type="noConversion"/>
  </si>
  <si>
    <t xml:space="preserve">7초소대원이 순찰중 카드지갑 습득, 상황실에 제출 </t>
    <phoneticPr fontId="5" type="noConversion"/>
  </si>
  <si>
    <t>17:06</t>
    <phoneticPr fontId="5" type="noConversion"/>
  </si>
  <si>
    <t>무단주차</t>
    <phoneticPr fontId="5" type="noConversion"/>
  </si>
  <si>
    <t>차량단속</t>
    <phoneticPr fontId="5" type="noConversion"/>
  </si>
  <si>
    <t>최근 지하주차장 입,출구 경사면 무단주차 민원신고 급증-대원 전체공지 요구</t>
    <phoneticPr fontId="5" type="noConversion"/>
  </si>
  <si>
    <t xml:space="preserve">전 초소 대원에게 해당차량 발견즉시 이동 조치토록 공지 함 </t>
    <phoneticPr fontId="5" type="noConversion"/>
  </si>
  <si>
    <t>17:20</t>
    <phoneticPr fontId="5" type="noConversion"/>
  </si>
  <si>
    <t>109-302</t>
    <phoneticPr fontId="5" type="noConversion"/>
  </si>
  <si>
    <t>앞집 302호에서 기계소음이 몇시간째 계속되고 있음</t>
    <phoneticPr fontId="5" type="noConversion"/>
  </si>
  <si>
    <t>앞집소음</t>
    <phoneticPr fontId="5" type="noConversion"/>
  </si>
  <si>
    <t>3초소 이태성대원 출동-&gt;세대원은 없고 세대현관문이 닫히지 않은 상태-&gt;입주민 연락하니 비밀번호 알려줘서 현관문 닫고 소음해제 후 복귀함</t>
    <phoneticPr fontId="5" type="noConversion"/>
  </si>
  <si>
    <t>140-2803</t>
    <phoneticPr fontId="5" type="noConversion"/>
  </si>
  <si>
    <t xml:space="preserve">2804은 민원올시 바로 연락주면 주의하겠다고 하나, 2703은 민감한 반응 </t>
    <phoneticPr fontId="5" type="noConversion"/>
  </si>
  <si>
    <t>17:50</t>
    <phoneticPr fontId="5" type="noConversion"/>
  </si>
  <si>
    <t>115-802</t>
    <phoneticPr fontId="5" type="noConversion"/>
  </si>
  <si>
    <t>서광석</t>
    <phoneticPr fontId="5" type="noConversion"/>
  </si>
  <si>
    <t>완료B</t>
    <phoneticPr fontId="5" type="noConversion"/>
  </si>
  <si>
    <t>이주내</t>
    <phoneticPr fontId="5" type="noConversion"/>
  </si>
  <si>
    <t>cctv 검색결과 l.g 정수기&amp;에어컨 관리기사가(50대 여성) 9층인데 8층으로 착각하여 오 방문한걸로 확인 -&gt; 내용 전달 함 -&gt; 종료</t>
    <phoneticPr fontId="5" type="noConversion"/>
  </si>
  <si>
    <t>18:49</t>
    <phoneticPr fontId="5" type="noConversion"/>
  </si>
  <si>
    <t>차량이 불편하게 주차해서 통행이 불편하니 단속해 달라는 요청(YG)</t>
    <phoneticPr fontId="5" type="noConversion"/>
  </si>
  <si>
    <t>135-1602</t>
    <phoneticPr fontId="5" type="noConversion"/>
  </si>
  <si>
    <t>18:55</t>
    <phoneticPr fontId="5" type="noConversion"/>
  </si>
  <si>
    <t>105-703</t>
    <phoneticPr fontId="5" type="noConversion"/>
  </si>
  <si>
    <t>18:56</t>
    <phoneticPr fontId="5" type="noConversion"/>
  </si>
  <si>
    <t>홈넷</t>
    <phoneticPr fontId="5" type="noConversion"/>
  </si>
  <si>
    <t>최근 몇일 계속 소음이 발생하는데 주의를 주었으면 한다는 민원</t>
    <phoneticPr fontId="5" type="noConversion"/>
  </si>
  <si>
    <t>136-1001</t>
    <phoneticPr fontId="5" type="noConversion"/>
  </si>
  <si>
    <t>19:03</t>
    <phoneticPr fontId="5" type="noConversion"/>
  </si>
  <si>
    <t>출입키</t>
    <phoneticPr fontId="5" type="noConversion"/>
  </si>
  <si>
    <t>5/21일 전입 예정인데 출입키를 모두 카드형식으로 바꾸고 싶다는 요청</t>
    <phoneticPr fontId="5" type="noConversion"/>
  </si>
  <si>
    <t>토요일 오전 지원센타 근무자에게 문의하도록 안내함</t>
    <phoneticPr fontId="5" type="noConversion"/>
  </si>
  <si>
    <t>19:05</t>
    <phoneticPr fontId="5" type="noConversion"/>
  </si>
  <si>
    <t>8초소</t>
    <phoneticPr fontId="5" type="noConversion"/>
  </si>
  <si>
    <t>자전거를 타고 가던 사람이 게이트바를 부딪힘</t>
    <phoneticPr fontId="5" type="noConversion"/>
  </si>
  <si>
    <t>1702호 연락함. 주의 하겠다고 함</t>
    <phoneticPr fontId="5" type="noConversion"/>
  </si>
  <si>
    <t>초소대원 출동-&gt;단속전에 차량 이동했다는 연락옴-&gt;정차한 차량 순찰 및 단속 진행함</t>
    <phoneticPr fontId="5" type="noConversion"/>
  </si>
  <si>
    <t>상황대원 출동-&gt;게이트바 상태 및  작동이 이상없음. 추후 이상 발견시 연락(이름: 조서연, 010-3370-9380) 하기로 함</t>
    <phoneticPr fontId="5" type="noConversion"/>
  </si>
  <si>
    <t>CCTV</t>
    <phoneticPr fontId="5" type="noConversion"/>
  </si>
  <si>
    <t>7초소</t>
    <phoneticPr fontId="5" type="noConversion"/>
  </si>
  <si>
    <t>20:03</t>
    <phoneticPr fontId="5" type="noConversion"/>
  </si>
  <si>
    <t>시설물</t>
    <phoneticPr fontId="5" type="noConversion"/>
  </si>
  <si>
    <t>130동앞 가로등이 점등이 안된다는 민원</t>
    <phoneticPr fontId="5" type="noConversion"/>
  </si>
  <si>
    <t>ERP 접수함 및 기전실에 내용전달 함</t>
    <phoneticPr fontId="5" type="noConversion"/>
  </si>
  <si>
    <t>20:31</t>
    <phoneticPr fontId="5" type="noConversion"/>
  </si>
  <si>
    <t>103동</t>
    <phoneticPr fontId="5" type="noConversion"/>
  </si>
  <si>
    <t>생활업무</t>
    <phoneticPr fontId="5" type="noConversion"/>
  </si>
  <si>
    <t>공동현관문</t>
    <phoneticPr fontId="5" type="noConversion"/>
  </si>
  <si>
    <t>1층이 카드키가 작동하지 않는다는 민원</t>
    <phoneticPr fontId="5" type="noConversion"/>
  </si>
  <si>
    <t>20:59</t>
    <phoneticPr fontId="5" type="noConversion"/>
  </si>
  <si>
    <t>111동</t>
    <phoneticPr fontId="5" type="noConversion"/>
  </si>
  <si>
    <t>B2이 열려있다는 민원</t>
    <phoneticPr fontId="5" type="noConversion"/>
  </si>
  <si>
    <t>20:14</t>
    <phoneticPr fontId="5" type="noConversion"/>
  </si>
  <si>
    <t>자이안센타</t>
    <phoneticPr fontId="5" type="noConversion"/>
  </si>
  <si>
    <t>불법주차</t>
    <phoneticPr fontId="5" type="noConversion"/>
  </si>
  <si>
    <t>B1에 차량 2대가 주차중이니 단속해 달라는 민원</t>
    <phoneticPr fontId="5" type="noConversion"/>
  </si>
  <si>
    <t>비상등 켜놓은 상태였고, 단속가는 사이 차량이동함</t>
    <phoneticPr fontId="5" type="noConversion"/>
  </si>
  <si>
    <t>137-1502</t>
    <phoneticPr fontId="5" type="noConversion"/>
  </si>
  <si>
    <t>21:24</t>
    <phoneticPr fontId="5" type="noConversion"/>
  </si>
  <si>
    <t>이원식</t>
    <phoneticPr fontId="5" type="noConversion"/>
  </si>
  <si>
    <t>인수인계</t>
    <phoneticPr fontId="5" type="noConversion"/>
  </si>
  <si>
    <t>22:39</t>
    <phoneticPr fontId="5" type="noConversion"/>
  </si>
  <si>
    <t>131-1702</t>
    <phoneticPr fontId="5" type="noConversion"/>
  </si>
  <si>
    <t>22:41</t>
    <phoneticPr fontId="5" type="noConversion"/>
  </si>
  <si>
    <t>개 분비물</t>
    <phoneticPr fontId="5" type="noConversion"/>
  </si>
  <si>
    <t xml:space="preserve">122동 B2주차장 H63기둥 부근에 개 분비물이 많으니 누가했는지 찿아서 주의를 시켜달라는 민원 </t>
    <phoneticPr fontId="5" type="noConversion"/>
  </si>
  <si>
    <t>CCTV 검색 결과 -&gt; 길고양이 변으로 확인했으며, 명일 아침 미화팀에 내용 전달하여 처리 예정</t>
    <phoneticPr fontId="5" type="noConversion"/>
  </si>
  <si>
    <t xml:space="preserve">본인세대에 모르는 사람이 현관 벨을 누르고 그냥 갔는데 누군지 확인 해달라는 cctv 검색 요청 </t>
    <phoneticPr fontId="5" type="noConversion"/>
  </si>
  <si>
    <t>23:15</t>
    <phoneticPr fontId="5" type="noConversion"/>
  </si>
  <si>
    <t>입주민</t>
    <phoneticPr fontId="5" type="noConversion"/>
  </si>
  <si>
    <t>풋살장</t>
    <phoneticPr fontId="5" type="noConversion"/>
  </si>
  <si>
    <t>초소대원 출동하여 자제 요구 및 퇴출시킴</t>
    <phoneticPr fontId="5" type="noConversion"/>
  </si>
  <si>
    <t>23:25</t>
    <phoneticPr fontId="5" type="noConversion"/>
  </si>
  <si>
    <t>103-901</t>
    <phoneticPr fontId="5" type="noConversion"/>
  </si>
  <si>
    <t>에스원출동</t>
    <phoneticPr fontId="5" type="noConversion"/>
  </si>
  <si>
    <t>해당 세대에 에스원 보안대원 출동</t>
    <phoneticPr fontId="5" type="noConversion"/>
  </si>
  <si>
    <t>초소대원 출동하여 원인파악--&gt;에스원 기기 입주민 오작동</t>
    <phoneticPr fontId="5" type="noConversion"/>
  </si>
  <si>
    <t>00:20</t>
    <phoneticPr fontId="5" type="noConversion"/>
  </si>
  <si>
    <t>101-1002</t>
    <phoneticPr fontId="5" type="noConversion"/>
  </si>
  <si>
    <t>주취자</t>
    <phoneticPr fontId="5" type="noConversion"/>
  </si>
  <si>
    <t>해당 세대에 연락하여 보호자가 데려가게 조치 함</t>
    <phoneticPr fontId="5" type="noConversion"/>
  </si>
  <si>
    <t>1초소 관할 풋살장에서 현재까지 농구를 하고 있으니 자제시켜달라는 요청</t>
    <phoneticPr fontId="5" type="noConversion"/>
  </si>
  <si>
    <t>해당 세대 주취 거주민을 보호하고 있으니 세대에 연락 해 달라 함</t>
    <phoneticPr fontId="5" type="noConversion"/>
  </si>
  <si>
    <r>
      <rPr>
        <sz val="9"/>
        <rFont val="맑은 고딕"/>
        <family val="3"/>
        <charset val="129"/>
        <scheme val="minor"/>
      </rPr>
      <t>Ⓑ최근 지하주차장 입,출구 경사면 무단주차 민원신고 급증-대원 전체공지 요구</t>
    </r>
    <r>
      <rPr>
        <sz val="10"/>
        <rFont val="맑은 고딕"/>
        <family val="3"/>
        <charset val="129"/>
        <scheme val="minor"/>
      </rPr>
      <t xml:space="preserve">
-&gt;전 초소 대원에게 해당차량 발견즉시 이동 조치토록 공지 함
Ⓑ</t>
    </r>
    <r>
      <rPr>
        <sz val="10"/>
        <color rgb="FFFF0000"/>
        <rFont val="맑은 고딕"/>
        <family val="3"/>
        <charset val="129"/>
        <scheme val="minor"/>
      </rPr>
      <t>122동 B2주차장</t>
    </r>
    <r>
      <rPr>
        <sz val="10"/>
        <rFont val="맑은 고딕"/>
        <family val="3"/>
        <charset val="129"/>
        <scheme val="minor"/>
      </rPr>
      <t xml:space="preserve"> H63기둥 부근에 </t>
    </r>
    <r>
      <rPr>
        <sz val="10"/>
        <color rgb="FFFF0000"/>
        <rFont val="맑은 고딕"/>
        <family val="3"/>
        <charset val="129"/>
        <scheme val="minor"/>
      </rPr>
      <t>개 분비물</t>
    </r>
    <r>
      <rPr>
        <sz val="10"/>
        <rFont val="맑은 고딕"/>
        <family val="3"/>
        <charset val="129"/>
        <scheme val="minor"/>
      </rPr>
      <t xml:space="preserve">이 많으니 누가했는지 찿아서 주의를 시켜달라는 민원--CCTV 검색 결과 -&gt; </t>
    </r>
    <r>
      <rPr>
        <sz val="10"/>
        <color rgb="FFFF0000"/>
        <rFont val="맑은 고딕"/>
        <family val="3"/>
        <charset val="129"/>
        <scheme val="minor"/>
      </rPr>
      <t>길고양이 변</t>
    </r>
    <r>
      <rPr>
        <sz val="10"/>
        <rFont val="맑은 고딕"/>
        <family val="3"/>
        <charset val="129"/>
        <scheme val="minor"/>
      </rPr>
      <t>으로 확인했으며, 명일 아침 미화팀에 내용 전달하여 처리 예정</t>
    </r>
    <phoneticPr fontId="5" type="noConversion"/>
  </si>
  <si>
    <t>A. 실버룸 현관문 고장(5/17 ERP 설비과 접수) - 수동개방만 가능
A. 101-1F,B1,B2 공동현관문 호출 X -&gt; 5/24(화) 업체 수리 방문예정(기전실)
A. 주정차 위반경고장 지원센터에 재고보충 요청함</t>
    <phoneticPr fontId="5" type="noConversion"/>
  </si>
  <si>
    <t>주차단속             1대     이동주차         0대,     경고장발부         1대</t>
    <phoneticPr fontId="5" type="noConversion"/>
  </si>
  <si>
    <t>주차단속             0대     이동주차         0대,     경고장발부         0대</t>
    <phoneticPr fontId="5" type="noConversion"/>
  </si>
  <si>
    <t>A. 실버룸 현관문 고장(5/17 ERP 설비과 접수) - 수동개방만 가능
A. 101-1F,B1,B2 공동현관문 호출 X -&gt; 5/24(화) 업체 수리 방문예정(기전실)
A. 주정차 위반경고장 지원센터에 재고보충 요청함
A. 습득물(5/19) 신용카드(BANG MYUNG MEE) 우체통에 투입
C. 미화사무실 오전9시이후 민원받는다고 함
C. 자이안센터 주차단속 근거리 차량정면 1장, 원거리 플랜카드 보이게 1장
C. 대성방재 세대 화재감지기 점검함 5월 21/28일 700세대 싸인 필요함</t>
    <phoneticPr fontId="5" type="noConversion"/>
  </si>
  <si>
    <t>130-22F</t>
    <phoneticPr fontId="5" type="noConversion"/>
  </si>
  <si>
    <t>7초소 대원 출동 -&gt; 화재점검 이상없음</t>
    <phoneticPr fontId="5" type="noConversion"/>
  </si>
  <si>
    <t xml:space="preserve">로젠택배 126-2102 정숙희님 연락이 되지 않아 반송직전상태 택배기사 박진우 010-4496-8675 연락처 안내요청함 </t>
    <phoneticPr fontId="5" type="noConversion"/>
  </si>
  <si>
    <t>택배연락요청</t>
    <phoneticPr fontId="5" type="noConversion"/>
  </si>
  <si>
    <t>가해차량49호0730 차주010-3952-2206  피해차량 벤츠 123라7808 차주010-8804-1699 카메라위치 C-1-18 좌측주차 운전석 앞범퍼 사고시간 5/18 17:21:03 쌍방연결 동의하에 상황종료</t>
    <phoneticPr fontId="5" type="noConversion"/>
  </si>
  <si>
    <t>금고제거세대로 출동거부세대로 확인</t>
    <phoneticPr fontId="5" type="noConversion"/>
  </si>
  <si>
    <t>168수8121 전기차 완충안할 경우 차량 이동조치요청 민원인 010-8233-3899</t>
    <phoneticPr fontId="5" type="noConversion"/>
  </si>
  <si>
    <t>010-2992-6476 민원인 전달사항 전달완료 현재 타지역에 있어서 이동불가하다고 함 -&gt; 민원인께 피드백완료 차후 완충되거나 이틀이상 방치될 경우 상황실 연락안내함</t>
    <phoneticPr fontId="5" type="noConversion"/>
  </si>
  <si>
    <t>전기차량문의</t>
    <phoneticPr fontId="5" type="noConversion"/>
  </si>
  <si>
    <t>139-1701</t>
    <phoneticPr fontId="5" type="noConversion"/>
  </si>
  <si>
    <t>생활지원센터 김연아 경리대리 교체요청</t>
    <phoneticPr fontId="5" type="noConversion"/>
  </si>
  <si>
    <t>112동 입주민</t>
    <phoneticPr fontId="5" type="noConversion"/>
  </si>
  <si>
    <t>강태원 체크카드 기업은행 체크카드</t>
    <phoneticPr fontId="5" type="noConversion"/>
  </si>
  <si>
    <t>403호 허가되지 않은 공사를 하는거 같다며 확인요청</t>
    <phoneticPr fontId="5" type="noConversion"/>
  </si>
  <si>
    <t>2초소 대원 403호 퇴거조치완료 인테리어담당자 주의조치완료</t>
    <phoneticPr fontId="5" type="noConversion"/>
  </si>
  <si>
    <t>120-2403 강태원 입주민으로 확인 -&gt; 상황실 방문 찾아가라고 안내함</t>
    <phoneticPr fontId="5" type="noConversion"/>
  </si>
  <si>
    <t>생활지원센터 김연아 경리대리 펌프교체요청</t>
    <phoneticPr fontId="5" type="noConversion"/>
  </si>
  <si>
    <t>136-1314F</t>
    <phoneticPr fontId="5" type="noConversion"/>
  </si>
  <si>
    <t>13F~14F 136동 비상계단 적치물 치워달라는 민원</t>
    <phoneticPr fontId="5" type="noConversion"/>
  </si>
  <si>
    <t>10초소대원출동--&gt; 1301호 이준영 적치물로 확인 -&gt; 세대원 내용전달해서 치워달라고 함 -&gt; 방재과장 내용전달완료</t>
    <phoneticPr fontId="5" type="noConversion"/>
  </si>
  <si>
    <t>택배배송확인</t>
    <phoneticPr fontId="5" type="noConversion"/>
  </si>
  <si>
    <t>11층에 물건 갖고 내리는 개수 3개인지 CCTV열람요청</t>
    <phoneticPr fontId="5" type="noConversion"/>
  </si>
  <si>
    <t>131동 112신고 받고 3GATE 입차</t>
    <phoneticPr fontId="5" type="noConversion"/>
  </si>
  <si>
    <t>경고장푯말</t>
    <phoneticPr fontId="5" type="noConversion"/>
  </si>
  <si>
    <t>103동 연못가에 들어가지 말라고 경고장 만들어달라고 함 -&gt; 사생활침해로 인해 경고장 푯말 만들어달라는 민원</t>
    <phoneticPr fontId="5" type="noConversion"/>
  </si>
  <si>
    <t>1GATE 1번 입주민 방문차단기 작동안됨 보고</t>
    <phoneticPr fontId="5" type="noConversion"/>
  </si>
  <si>
    <t>감지기문의</t>
    <phoneticPr fontId="5" type="noConversion"/>
  </si>
  <si>
    <t>010-9150-1596 민원인세대 인테리어하여 화재감지기 아파트 단지에 적합하지 않아 인테리어 끝난뒤 확인해야 한다면서 적합성 여부를 확인하는 기사가 왔다갔다면서 누구한테 문의해야 하는지 묻는 민원</t>
    <phoneticPr fontId="5" type="noConversion"/>
  </si>
  <si>
    <t>민원인 차 운전석쪽에 물건 놓은걸로 확인</t>
    <phoneticPr fontId="5" type="noConversion"/>
  </si>
  <si>
    <t>평일 대표번호 내선2번 방재과장님께 재문의 안내함 -&gt; 방재과장 내용전달완료</t>
    <phoneticPr fontId="5" type="noConversion"/>
  </si>
  <si>
    <t>정숙희님 부재중으로 문자메세지 발송완료 -&gt; 택배기사 문자발송완료</t>
    <phoneticPr fontId="5" type="noConversion"/>
  </si>
  <si>
    <t>116동 B1에서 검은봉투 내려놓고 집에 갔다온 사이에 물건 없어져서 CCTV열람요청</t>
    <phoneticPr fontId="5" type="noConversion"/>
  </si>
  <si>
    <t>5/23일 생활지원센터 전달완료 -&gt; 1초소 대원 출동 학생 어른 연못출입금지 조치함</t>
    <phoneticPr fontId="5" type="noConversion"/>
  </si>
  <si>
    <t>19:15</t>
  </si>
  <si>
    <t>119-1F</t>
  </si>
  <si>
    <t>수동 개방되어 있다는 6초소 대근 정찬선 대원 순찰 보고</t>
  </si>
  <si>
    <t>1초소 김광영 대원 출동 -&gt; 퇴출 및 자제요청</t>
    <phoneticPr fontId="5" type="noConversion"/>
  </si>
  <si>
    <t>103동 개울</t>
    <phoneticPr fontId="5" type="noConversion"/>
  </si>
  <si>
    <t>출입금지</t>
    <phoneticPr fontId="5" type="noConversion"/>
  </si>
  <si>
    <t>어제 접수한 107번 가로등이 아직까지 고쳐져 있지 않다며 강력 항의(7초소-선관위 위원)</t>
    <phoneticPr fontId="5" type="noConversion"/>
  </si>
  <si>
    <t>풋살장에서 아이들 떠드는 소리가 남(민원인: 010-9429-6907)</t>
    <phoneticPr fontId="5" type="noConversion"/>
  </si>
  <si>
    <t>116-2501에서 발망치 소음이심함</t>
    <phoneticPr fontId="5" type="noConversion"/>
  </si>
  <si>
    <t>5초소 장희은 대원 출동 -&gt; 아이들 귀가 조치</t>
    <phoneticPr fontId="5" type="noConversion"/>
  </si>
  <si>
    <t>가출한 남자 중학생(13세) 사우나 입장 확인건 (5/11 06시경)
 - 서초경찰서 실종수사팀 박정경 경장</t>
    <phoneticPr fontId="5" type="noConversion"/>
  </si>
  <si>
    <t>CCTV 조회결과 05:58경 가출학생과 친구가 남자 사우나 입장하는 장면 열람 및 관련 사진 반출</t>
    <phoneticPr fontId="5" type="noConversion"/>
  </si>
  <si>
    <t>22:03</t>
  </si>
  <si>
    <t>아이들 떠든다는 민원(010-7513-2133)</t>
    <phoneticPr fontId="5" type="noConversion"/>
  </si>
  <si>
    <t>쓰레기통</t>
    <phoneticPr fontId="5" type="noConversion"/>
  </si>
  <si>
    <t>1초소 김광영 대원 출동 -&gt; 학생 귀가 조치시킴</t>
    <phoneticPr fontId="5" type="noConversion"/>
  </si>
  <si>
    <t>생활 쓰레기통 뚜껑이 않닫힌다는 민원</t>
    <phoneticPr fontId="5" type="noConversion"/>
  </si>
  <si>
    <t>10초소 이시철 대원 출동 -&gt; 뚜껑을 닫음</t>
    <phoneticPr fontId="5" type="noConversion"/>
  </si>
  <si>
    <t>2초소 정경호 대원 출동 -&gt; 세척완료</t>
    <phoneticPr fontId="5" type="noConversion"/>
  </si>
  <si>
    <t>104동 1호기 E/V 열림버튼에 민원인 자녀가 손세정제를 뿌리나 여부조회</t>
    <phoneticPr fontId="5" type="noConversion"/>
  </si>
  <si>
    <t>CCTV확인 결과 -&gt; 22:13 분경 민원인 자녀(남자 2명)가 손소독제를 뿌리는 장면 확인</t>
    <phoneticPr fontId="5" type="noConversion"/>
  </si>
  <si>
    <t>아이들 흙장난에 흙이 발에 맞았다며 출동 요청(민원인: 010-6208-6022)</t>
    <phoneticPr fontId="5" type="noConversion"/>
  </si>
  <si>
    <t>2초소 정경호 대원 출동 -&gt; 민원인 상황 청취 및 아이들 주의 조치</t>
    <phoneticPr fontId="5" type="noConversion"/>
  </si>
  <si>
    <t>1초소 김인호 대원 출동 -&gt; 아이들 해산 및 귀가조치</t>
    <phoneticPr fontId="5" type="noConversion"/>
  </si>
  <si>
    <t>아이들 떠드는 소리가 심하다는 민원(민원인: 070-8101-6947)</t>
    <phoneticPr fontId="5" type="noConversion"/>
  </si>
  <si>
    <t>상황실 대원 출동 -&gt; 아이들 해산 및 귀가조치</t>
    <phoneticPr fontId="5" type="noConversion"/>
  </si>
  <si>
    <t>116-2501 강력히 부인(쌍욕먹음) 하며 116-2601에 초등생 3명 거주하니 여기가 소음의진원지 라고 함 -&gt;116-2601에 6초소 대근 정찬선 대원 출동 -&gt; 소음없다고 함</t>
    <phoneticPr fontId="5" type="noConversion"/>
  </si>
  <si>
    <t>자이안센터    사우나</t>
    <phoneticPr fontId="5" type="noConversion"/>
  </si>
  <si>
    <t>104-1호기 열림버튼에 손소독제가 발라져 있음</t>
    <phoneticPr fontId="5" type="noConversion"/>
  </si>
  <si>
    <t>134동 폐기물(탁자) 무단 투기 확인 건(9초소 허명 대원 요청)</t>
    <phoneticPr fontId="5" type="noConversion"/>
  </si>
  <si>
    <r>
      <t>B.125-B1에 장기 주차중인 차량(서울 33마4202)  견인차(교통행정과) 입차시 지원센터로 연락 요청(지원팀장)-&gt;견인 안됨</t>
    </r>
    <r>
      <rPr>
        <sz val="10"/>
        <rFont val="맑은 고딕"/>
        <family val="3"/>
        <charset val="129"/>
        <scheme val="minor"/>
      </rPr>
      <t xml:space="preserve">
C. 미화사무실 오전9시이후 민원받는다고 함
C. 자이안센터 주차단속 근거리 차량정면 1장, 원거리 플랜카드 보이게 1장
C. 대성방재 세대 화재감지기 점검함 5월 21/28일 700세대 싸인 필요함
C. 103-101 연못가 학생 어른 들어가지 못하게 주기적으로 순찰요청</t>
    </r>
    <phoneticPr fontId="5" type="noConversion"/>
  </si>
  <si>
    <t>아이들 농구하는 소리가 심하다는 민원(민원인: 010-5323-2133)</t>
    <phoneticPr fontId="5" type="noConversion"/>
  </si>
  <si>
    <t>CU편의점앞</t>
    <phoneticPr fontId="5" type="noConversion"/>
  </si>
  <si>
    <t>CU 편의점 쪽에 주취자 있다는 민원</t>
    <phoneticPr fontId="5" type="noConversion"/>
  </si>
  <si>
    <t>143-501</t>
  </si>
  <si>
    <t>독서실 150번 자리 학생에게 어머님께 전화해 달라는 내용전달 요청(민원인: 010-7310-0914)</t>
  </si>
  <si>
    <t>상황실 대원 사서에 내용전달 -&gt; 자리에 학생 없음 -&gt; 민원인에 내용전달</t>
    <phoneticPr fontId="5" type="noConversion"/>
  </si>
  <si>
    <t>상황실 대원 3명 출동 -&gt; 자이안센터와 121동 사이 도로에 인사불성 만취자 쓰러져 있음 -&gt; 112 신고 -&gt; 112순찰차 00:22 8초소 입차 -&gt; 경찰에 인수인계 -&gt; 경찰이 만취자(외부인) 깨워 귀가 조치 -&gt; 112순찰차 00:32 8초소 출차 -&gt; 상황실 대원 상황종료되어 상황실로 복귀</t>
    <phoneticPr fontId="5" type="noConversion"/>
  </si>
  <si>
    <t>정찬선 대원 정상작동 시킴</t>
    <phoneticPr fontId="5" type="noConversion"/>
  </si>
  <si>
    <t>펌프꼭지 없음 교체요청(3초소 원형준 대원)</t>
    <phoneticPr fontId="5" type="noConversion"/>
  </si>
  <si>
    <t>상황실 대원출동 -&gt; 교체완료</t>
    <phoneticPr fontId="5" type="noConversion"/>
  </si>
  <si>
    <t>04:48 1게이트 출차</t>
    <phoneticPr fontId="5" type="noConversion"/>
  </si>
  <si>
    <t xml:space="preserve">순찰목적 112순찰차 입차 </t>
    <phoneticPr fontId="5" type="noConversion"/>
  </si>
  <si>
    <t>CCTV로 개울에 들어간 아이들 확인</t>
    <phoneticPr fontId="5" type="noConversion"/>
  </si>
  <si>
    <t>B.125-B1에 장기 주차중인 차량(서울 33마4202)  견인차(교통행정과) 입차시 지원센터로 연락 요청(지원팀장)-&gt;견인 안됨
C. 미화사무실 오전9시이후 민원받는다고 함
C. 자이안센터 주차단속 근거리 차량정면 1장, 원거리 플랜카드 보이게 1장
C. 대성방재 세대 화재감지기 점검함 5월 21/28일 700세대 싸인 필요함
C. 103-101 연못가 학생 어른 들어가지 못하게 주기적으로 순찰요청</t>
    <phoneticPr fontId="5" type="noConversion"/>
  </si>
  <si>
    <t>CCTV 조회결과 134동 미화여사님이 재활용장에 갖다놓으심 -&gt; 초소대원에 내용전달</t>
    <phoneticPr fontId="5" type="noConversion"/>
  </si>
  <si>
    <t>142~143동 사이에 이 어제부터 있었다며 확인해 달라는 요청</t>
  </si>
  <si>
    <t xml:space="preserve">Ⓑ103동 15층 폐기물 무단방출건(2/18 11:00 103-2 CCTV 확인)  초소대원에게 순찰강화 요청.
Ⓑ입대위 회의자료 배포. 
Ⓑ직원연락처 및 내선번호(센터) 수정본 수령.
Ⓑ113-1501  / B1에 도배 폐기물 무단투기되어 있으나 입주민이 작업자에게 연락해서 익일 처리하겠다함. → 익일 주간조 확인요망.
Ⓑ132동 3,4라인 B1 공동현관문 호출X, 카드O → ERP접수,문개방,안내문부착.
</t>
  </si>
  <si>
    <t>Ⓑ103동 15층 폐기물 무단방출건(2/18 11:00 103-2 CCTV 확인)  초소대원에게 순찰강화 요청. -&gt; A. 1초소 내용전달(순찰시 폐기물 확인 철저)
Ⓑ입대위 회의자료 배포. 
Ⓑ직원연락처 및 내선번호(센터) 수정본 수령.
Ⓑ113-1501  / B1에 도배 폐기물 무단투기되어 있으나 입주민이 작업자에게 연락해서 익일 처리하겠다함. → A. 처리완료 확인
Ⓑ132동 3,4라인 B1 공동현관문 호출X, 카드O → ERP접수,문개방,안내문부착
A. 120-B1 상부센서 및 커버 이탈 -&gt; 2/21(월) 수리예정(기전실)
A. 115-1F,B1,B2 호출X-&gt; 2/21(월) 수리예정(기전실)
A. 이사화물 서약서 8초소 전달완료</t>
  </si>
  <si>
    <t>144동 (탁자) CCTV확인.</t>
  </si>
  <si>
    <t>144동 (의자) CCTV확인.</t>
  </si>
  <si>
    <t>Ⓑ주간 업무보고 작성 완료
Ⓑ8초소 게이트 접촉사고-&gt;113-401호 학생
Ⓑ지원팀장 지시사항-&gt;MDF실에서 초소간 IP변환은 보안에서는 하지 말것
Ⓑ103동  관련 공고문 나올예정-&gt; 다수 배출동
Ⓑ오늘부터(3/31) 4/7일까지 배선반 종합정밀점검 실시-&gt;해당동 및 지하주차장에서 화재비상 울릴수 있음. 민원시 대응바람
Ⓑ129동 위층세대 확인결과 애완견 키우는집 없다고 함
ⒷB조 3월 출근부 정리
Ⓑ</t>
  </si>
  <si>
    <t>103동에서 지속적으로 이 나와 지원센타에 내용 전달함</t>
  </si>
  <si>
    <t>B. 8초소 게이트 접촉사고-&gt;113-401호 학생--&gt;C. 입금완료
B. 지원팀장 지시사항-&gt;MDF실에서 초소간 IP변환은 보안에서는 하지 말것
B. 103동  관련 공고문 나올예정-&gt; 다수 배출동
B. 오늘부터(3/31) 4/7일까지 배선반 종합정밀점검 실시-&gt;해당동 및 지하주차장에서 화재비상 울릴수 있음. 민원시 대응바람
B. 129동 위층세대 확인결과 애완견 키우는집 없다고 함--&gt;C. 129-1202호 피드백함
B. 화재반 3공구 댐퍼 깜박이는 것 만지지 말 것</t>
  </si>
  <si>
    <t>B. 8초소 게이트 접촉사고-&gt;113-401호 학생--&gt; C. 입금완료
B. 지원팀장 지시사항-&gt;MDF실에서 초소간 IP변환은 보안에서는 하지 말것
B. 103동  관련 공고문 나올예정-&gt; 다수 배출동 -&gt; A. 공고문 수령
B. 오늘부터(3/31) 4/7일까지 배선반 종합정밀점검 실시-&gt;해당동 및 지하주차장에서 화재비상 울릴수 있음. 민원시 대응바람
B. 129동 위층세대 확인결과 애완견 키우는집 없다고 함--&gt; C. 129-1202호 피드백함
B. 화재반 3공구 댐퍼 깜박이는 것 만지지 말 것
C. B,C조 3월 출근부 정리완료 -&gt; A. 3월 출근부 정리 및 예주산업 발송완료</t>
  </si>
  <si>
    <t>114동에 이 있다는 연락</t>
  </si>
  <si>
    <t>109동 현관앞에 메트등  방치</t>
  </si>
  <si>
    <t>Ⓑ지갑습득 연락-&gt;성명 이 승수-&gt;익일 지원센타로 문의 예정
Ⓑ카약장-10초소 방향, 카약장-1 블랙아웃-&gt;ERP 접수 함-&gt;15:00 정상작동중
Ⓑ141-901호 소화기 분실-&gt;새로 가져다 줄건지 문의 요청-&gt;지원센타 문의예정
Ⓑ103동  다수-&gt;몇일 된듯-&gt;지원센타 문의 예정
Ⓑ핸드폰 습득 보관중(A조)</t>
  </si>
  <si>
    <t>작년부터 지속적으로 이 버려져 CCTV 검색후 찾거나, 초소에서 처리했으나 갈수록 버려지는 양이 많아져 처리가 어려움-&gt;익일 지원센타에 처리사항 문의예정</t>
  </si>
  <si>
    <t>B. 지갑습득 연락-&gt;성명 이 승수-&gt;익일 지원센타로 문의 예정
B. 141-901호 소화기 분실-&gt;새로 가져다 줄건지 문의 요청-&gt;지원센타 문의예정
B. 103동  다수-&gt;몇일 된듯-&gt;지원센타 문의 예정
B. 핸드폰 습득 보관중(A조)
C. 주차관제서버 재부팅 5/5 02시 예정 
-&gt; 주차관제서버 재부팅 후 게이트 차단기 모두 재부팅해야 연결됨 -&gt; 재부팅 안된 상태로 오류팝업 추가발생
A. 5/5 주간으로 시간 변경
       - 기전실 이승현주임이 야간에 바쁜 관계로 5/5일 아침에 회의해서
         주간에 리셋할 예정이라고 함--&gt;방문하지 않음
C. 산업안전교육 읽어보고 습득 후 싸인할 것 -&gt; A.B 진행중
A. MDF실 재부팅으로 인해 코인세탁기 안된다고 민원올 시 빨간색 버튼 눌러서 껐다가 다시 눌러서 켜면 정상작동 된다고 민원안내 요청(운영팀)</t>
  </si>
  <si>
    <t>C. 손소독제 없음 생활지원센터 수령예정
C. 어제 다른 구역 CCTV  보느라 103동  CCTV 못봄 
C. Z플립3 습득폰 주인 찾으러 올 경우 찾아가는 사람 이름, 연락처 적어둘 것</t>
  </si>
  <si>
    <t>120동 현관에 (테이블)이 있다는 연락옴</t>
  </si>
  <si>
    <t>보고</t>
  </si>
  <si>
    <t>129동 지상 가방  발견 보고</t>
  </si>
  <si>
    <t>129동 지상 매트  발견 보고</t>
  </si>
  <si>
    <t>125동 지상 매트  발견 보고</t>
  </si>
  <si>
    <t>118동 M층 142노6090 5월 14일 방문증 24시간 지나면 교체해야하는걸로 아는데 차량이 8일째 방치중이니 경고장 올려서 보안대원들이 주기적으로 순찰하는지를 차주들이 알고 있어야 한다며, 중고차 매물업자가 동호수 맘대로 이야기하고 주차하는 시스템인데 방문증 24시간 유효하다는걸 인지할 필요가 있다면서 경고장 올려달라는 민원</t>
    <phoneticPr fontId="5" type="noConversion"/>
  </si>
  <si>
    <t>1004호에서 애들이 뛰는걸로 보이는데 의도적으로 뛰는걸로 밖에 생각되질 않는데 804호라고 언급하지 마시고 애들이 뛰면 9층뿐만 아니라 8~7층까지 전달되니 애들에게 주의해달라고 내용전달해달라는 층간소음민원(여자분 민원)</t>
    <phoneticPr fontId="5" type="noConversion"/>
  </si>
  <si>
    <t xml:space="preserve">3초소 대원 출동 1004호 방문 내용전달함 1004호 입주민 불쾌하다는 말씀함 -&gt; 904호 친인척이 놀러와서 시끄러워서 죄송하다고 함 -&gt; 804호(남자분) 내용전달완료 </t>
    <phoneticPr fontId="5" type="noConversion"/>
  </si>
  <si>
    <t>105-2 E/V</t>
    <phoneticPr fontId="5" type="noConversion"/>
  </si>
  <si>
    <t>105-2 EV</t>
    <phoneticPr fontId="5" type="noConversion"/>
  </si>
  <si>
    <t>102,104동 지상 매트 폐기물 발견 보고</t>
    <phoneticPr fontId="5" type="noConversion"/>
  </si>
  <si>
    <t>120동 지상 베게 다수 폐기물 발견 보고</t>
    <phoneticPr fontId="5" type="noConversion"/>
  </si>
  <si>
    <t>신용카드 세대 갖다줌</t>
    <phoneticPr fontId="5" type="noConversion"/>
  </si>
  <si>
    <t>강태원 체크카드 기업은행 체크카드 상황실 보관중</t>
    <phoneticPr fontId="5" type="noConversion"/>
  </si>
  <si>
    <t>CCTV: 베게 120-4F 확인</t>
    <phoneticPr fontId="5" type="noConversion"/>
  </si>
  <si>
    <t>6초소 조삼환 대원 출동 -&gt; 118동2303호 010-2566-0812 차주 입주민차량으로 확인 제주도가야 해서 추후 차량등록하겠다고 함 -&gt; 생활지원센터 차량등록 안내요청 예정(118-2001 입주민께서 입주민차량인 경우 등록을 해야지 계속 방문증 24시간 지난 경우는 문제소지가 있다고 주장함)</t>
    <phoneticPr fontId="5" type="noConversion"/>
  </si>
  <si>
    <t>주차안내문</t>
    <phoneticPr fontId="5" type="noConversion"/>
  </si>
  <si>
    <t>등록 안 한 세대 입주민차량인데 오늘 내일 중 차량이 나갈예정
윈도우 브러쉬에 주차안내문만 올려 달라는 민원 / 010-7172-2513
차종:랜드로우버  차번: 8538</t>
    <phoneticPr fontId="5" type="noConversion"/>
  </si>
  <si>
    <t>3초소대원출동--&gt;주차안내문 발급 후 상황실보고--&gt;피드백함--&gt;입주민차량스티커 없어나 경고장 부착 하지 말것</t>
    <phoneticPr fontId="5" type="noConversion"/>
  </si>
  <si>
    <t>107-1 E/V</t>
    <phoneticPr fontId="5" type="noConversion"/>
  </si>
  <si>
    <t>108-1 E/V</t>
    <phoneticPr fontId="5" type="noConversion"/>
  </si>
  <si>
    <t>109-1,2 E/V</t>
    <phoneticPr fontId="5" type="noConversion"/>
  </si>
  <si>
    <t>110-1 E/V</t>
    <phoneticPr fontId="5" type="noConversion"/>
  </si>
  <si>
    <t>106-1,2 E/V</t>
    <phoneticPr fontId="5" type="noConversion"/>
  </si>
  <si>
    <t>105-1 E/V</t>
    <phoneticPr fontId="5" type="noConversion"/>
  </si>
  <si>
    <t>보충요청 순찰보고</t>
    <phoneticPr fontId="5" type="noConversion"/>
  </si>
  <si>
    <t>불법전단지 세대현관문 붙여놨다며 업체 경고조치 및 광고전단지 제거요청 010-6725-2508</t>
    <phoneticPr fontId="5" type="noConversion"/>
  </si>
  <si>
    <t>피아노 층간소음발생으로 너무 자주 피아노 연주한다고 자제요청 부탁드린다는 민원</t>
    <phoneticPr fontId="5" type="noConversion"/>
  </si>
  <si>
    <t>C. 118-2001 민원 118동 M층 142노6090 경고장 부착요청 -&gt; 118-2303 입주민차량으로 확인 -&gt; 차량등록안내함 -&gt; 내일 제주도가서 등록할 시간여유가 없다고 함 -&gt; 생활지원센터 내용전달예정</t>
    <phoneticPr fontId="5" type="noConversion"/>
  </si>
  <si>
    <t>9초소 대원 출동 -&gt; 피아노 연주시간 줄여달라고 내용전달함 -&gt; 1802호 피드백완료 -&gt; 층간소음 방송내용에 피아노연주 장시간 연주 자제요청해달라는 내용기입요청 -&gt; 생활지원센터 접수안내함</t>
    <phoneticPr fontId="5" type="noConversion"/>
  </si>
  <si>
    <t>119동 29F~1F 확인했으나 광고전단지 1003호 1장 붙어 있어 제거함</t>
    <phoneticPr fontId="5" type="noConversion"/>
  </si>
  <si>
    <t>CCTV열람중</t>
    <phoneticPr fontId="5" type="noConversion"/>
  </si>
  <si>
    <t>로켓놀이터(103동) 맞은편 105동 들어가는 길목 수목등 파손 순찰보고</t>
    <phoneticPr fontId="5" type="noConversion"/>
  </si>
  <si>
    <t>105동 지상</t>
    <phoneticPr fontId="5" type="noConversion"/>
  </si>
  <si>
    <t xml:space="preserve">erp등록완료 </t>
    <phoneticPr fontId="5" type="noConversion"/>
  </si>
  <si>
    <t>121동 입주민</t>
    <phoneticPr fontId="5" type="noConversion"/>
  </si>
  <si>
    <t>그림액자 지상출입요청 차량높이 2.8m 넘는다며 입차요청</t>
    <phoneticPr fontId="5" type="noConversion"/>
  </si>
  <si>
    <t>B.125-B1에 장기 주차중인 차량(서울 33마4202)  견인차(교통행정과) 입차시 지원센터로 연락 요청(지원팀장)-&gt;견인 안됨
C. 미화사무실 오전9시이후 민원받는다고 함
C. 자이안센터 주차단속 근거리 차량정면 1장, 원거리 플랜카드 보이게 1장
C. 대성방재 세대 화재감지기 점검함 5월 21/28일 700세대 싸인 필요함
C. 103-101 연못가 학생 어른 들어가지 못하게 주기적으로 순찰요청
C. 118-2001 민원 118동 M층 142노6090 경고장 부착요청 -&gt; 118-2303 입주민차량으로 확인 -&gt; 차량등록안내함 -&gt; 내일 제주도가서 등록할 시간여유가 없다고 함 -&gt; 생활지원센터 내용전달예정</t>
    <phoneticPr fontId="5" type="noConversion"/>
  </si>
  <si>
    <t>본인 자녀가 다른 아이들과 다투는 장면 CCTV 열람요청(민원인: 010-6252-0321)</t>
    <phoneticPr fontId="5" type="noConversion"/>
  </si>
  <si>
    <t>19:30 방송 완료</t>
    <phoneticPr fontId="5" type="noConversion"/>
  </si>
  <si>
    <t>CCTV 열람 결과 민원인에 내용전달 및 녹화영상 한화PC A조 폴더 저장</t>
    <phoneticPr fontId="5" type="noConversion"/>
  </si>
  <si>
    <t>장애인 주차구역에 일반차량이 주차중이라는 민원(민원인: 010-6437-3202)</t>
    <phoneticPr fontId="5" type="noConversion"/>
  </si>
  <si>
    <t>5초소 장희은 대원 출동 -&gt; 69주0378 차량 확인 -&gt; 차주(115-1502, 010-8681-8522)와 통화하여 이동주차 조치</t>
    <phoneticPr fontId="5" type="noConversion"/>
  </si>
  <si>
    <t>00:40</t>
    <phoneticPr fontId="5" type="noConversion"/>
  </si>
  <si>
    <t>NVR-12</t>
    <phoneticPr fontId="5" type="noConversion"/>
  </si>
  <si>
    <t>풋살장-2, 놀이터-3 블랙아웃</t>
    <phoneticPr fontId="5" type="noConversion"/>
  </si>
  <si>
    <t>NVR-12 SSM CONSOL CLIENT 재실행 후 정상작동</t>
    <phoneticPr fontId="5" type="noConversion"/>
  </si>
  <si>
    <t>00:55</t>
    <phoneticPr fontId="5" type="noConversion"/>
  </si>
  <si>
    <t>122-B2</t>
    <phoneticPr fontId="5" type="noConversion"/>
  </si>
  <si>
    <t>오물</t>
    <phoneticPr fontId="5" type="noConversion"/>
  </si>
  <si>
    <t>121-B2 차량 통로에 애완견(묘) 배설물로 보이는 오물이 자주 눈에 띈다며 원인 파악 및 조치 요청(민원인: 121-902, 010-6292-4163)</t>
    <phoneticPr fontId="5" type="noConversion"/>
  </si>
  <si>
    <t>CCTV(C-2-37) 열람결과 H-66 기둥주변 길고양이 배설물로 확인 -&gt; 민원인에 내용전달 -&gt; B2 차량 아래에 고양이 먹이주는 사람을 여러 번 목격했다며 먹이주는 것은 이해하지만 주차장이 고양이 배설물로 인해 지저분해지는 것은 조치가 필요하다고 함 -&gt; 5/23(월) 미화팀에 청소요청 및 지원센터에 내용전달 예정(미화팀에서 122-B2 변전실 주변 오전,오후 정기적 청소요망)</t>
    <phoneticPr fontId="5" type="noConversion"/>
  </si>
  <si>
    <t>7초소 우창래 대원 출동 -&gt; 원인파악하여 재발방지 및 청소요청 -&gt; CCTV(C-2-35) 열람결과 개 배설물이 아닌 길고양이 배설물로 확인, 5/21(토) 오전 미화팀에서 청소함, 그후에 또 길고양이가 돌아다니며 배설(관련영상 한화PC A조 폴더에 저장) -&gt; 민원인에 내용전달 -&gt; 오늘(5/23) 미화팀에 청소요청 및 지원센터에 내용전달 예정(미화팀에서 122-B2 변전실 주변 오전,오후 정기적 청소요망)</t>
    <phoneticPr fontId="5" type="noConversion"/>
  </si>
  <si>
    <t>지난주부터 18~19시 사이 뛰어다니는 소리, 드릴 소리등이 난다며 방송요청(민원인: 010-3266-5103)</t>
    <phoneticPr fontId="5" type="noConversion"/>
  </si>
  <si>
    <t>5/20(금) 밤에 민원 넣었었는데 H-63 기둥쪽에 개 배설물 위로 차들이 다녀서 지저분하다며 출동하여 확인요청 민원(민원인: 010-5341-2449)</t>
  </si>
  <si>
    <t>A. 121동, 122동 B2 지하주차장 길고양이 배설물 관련하여 지원센터에 민원내용 전달예정, 미화팀에 H-63, 66 기둥 주변 오물 청소요청 예정</t>
    <phoneticPr fontId="5" type="noConversion"/>
  </si>
  <si>
    <t>1게이트</t>
    <phoneticPr fontId="5" type="noConversion"/>
  </si>
  <si>
    <t>시설물</t>
    <phoneticPr fontId="5" type="noConversion"/>
  </si>
  <si>
    <t>07:57</t>
    <phoneticPr fontId="5" type="noConversion"/>
  </si>
  <si>
    <t>121-602</t>
    <phoneticPr fontId="5" type="noConversion"/>
  </si>
  <si>
    <t>관제업무</t>
    <phoneticPr fontId="5" type="noConversion"/>
  </si>
  <si>
    <t>인테리어공사</t>
    <phoneticPr fontId="5" type="noConversion"/>
  </si>
  <si>
    <t>121-602 작업자들 자제반입 장면 확인/상황실 CCTV</t>
    <phoneticPr fontId="5" type="noConversion"/>
  </si>
  <si>
    <t>인터폰으로 9시이후 자제반입 및 작업하도록 계도조치</t>
    <phoneticPr fontId="5" type="noConversion"/>
  </si>
  <si>
    <t>류정희</t>
    <phoneticPr fontId="5" type="noConversion"/>
  </si>
  <si>
    <t>완료B</t>
    <phoneticPr fontId="5" type="noConversion"/>
  </si>
  <si>
    <t>08:22</t>
    <phoneticPr fontId="5" type="noConversion"/>
  </si>
  <si>
    <t>독서실</t>
    <phoneticPr fontId="5" type="noConversion"/>
  </si>
  <si>
    <t>민원업무</t>
    <phoneticPr fontId="5" type="noConversion"/>
  </si>
  <si>
    <t>기타</t>
    <phoneticPr fontId="5" type="noConversion"/>
  </si>
  <si>
    <t>독서실 출입문 및 키오스크 작동 안된다는 민원</t>
    <phoneticPr fontId="5" type="noConversion"/>
  </si>
  <si>
    <t>운영팀장에 확인결과, 서버점검중이며 09시경 정상화 될예정--&gt;민원인에 내용전달</t>
    <phoneticPr fontId="5" type="noConversion"/>
  </si>
  <si>
    <t>8초소</t>
    <phoneticPr fontId="5" type="noConversion"/>
  </si>
  <si>
    <t>서광석</t>
    <phoneticPr fontId="5" type="noConversion"/>
  </si>
  <si>
    <t>09:09</t>
    <phoneticPr fontId="5" type="noConversion"/>
  </si>
  <si>
    <t>지상입차</t>
    <phoneticPr fontId="5" type="noConversion"/>
  </si>
  <si>
    <t>10시경 유리업체 입차예정 / 3세대 시공예정임--&gt;입차시 안전운행 및 통행에 방해되지 않게 주차하도록 안내요청 / 생활지원센터 금 주임</t>
    <phoneticPr fontId="5" type="noConversion"/>
  </si>
  <si>
    <t>09:17</t>
    <phoneticPr fontId="5" type="noConversion"/>
  </si>
  <si>
    <t>120-2803</t>
    <phoneticPr fontId="5" type="noConversion"/>
  </si>
  <si>
    <t>긴급보양</t>
    <phoneticPr fontId="5" type="noConversion"/>
  </si>
  <si>
    <t>120-2803 공사업체 승강기사용신청 / 생활지원센터</t>
    <phoneticPr fontId="5" type="noConversion"/>
  </si>
  <si>
    <t>긴급보양 실시/ 초소대원</t>
    <phoneticPr fontId="5" type="noConversion"/>
  </si>
  <si>
    <t>지원센타</t>
    <phoneticPr fontId="5" type="noConversion"/>
  </si>
  <si>
    <t>09:52</t>
    <phoneticPr fontId="5" type="noConversion"/>
  </si>
  <si>
    <t>125 B1</t>
    <phoneticPr fontId="5" type="noConversion"/>
  </si>
  <si>
    <t>125 B1 방치되어 있는 쏘나타차량(서울33마4202)--&gt;교통행정과 연락(2155-7171)</t>
    <phoneticPr fontId="5" type="noConversion"/>
  </si>
  <si>
    <t>담당공무원이 연락해올 예정(출장중)</t>
    <phoneticPr fontId="5" type="noConversion"/>
  </si>
  <si>
    <t>11:11</t>
    <phoneticPr fontId="5" type="noConversion"/>
  </si>
  <si>
    <t>144동</t>
    <phoneticPr fontId="5" type="noConversion"/>
  </si>
  <si>
    <t>공동현관문</t>
    <phoneticPr fontId="5" type="noConversion"/>
  </si>
  <si>
    <t>144동 5층에 층간장비 고장(경비, 세대호출 불능)으로 현관문 개방 및 안내문 부착요청/기전팀</t>
    <phoneticPr fontId="5" type="noConversion"/>
  </si>
  <si>
    <t>11:51</t>
    <phoneticPr fontId="5" type="noConversion"/>
  </si>
  <si>
    <t>생활지원센터</t>
    <phoneticPr fontId="5" type="noConversion"/>
  </si>
  <si>
    <t>생활업무</t>
    <phoneticPr fontId="5" type="noConversion"/>
  </si>
  <si>
    <t>주차경고장 주문 / 생활지원센터</t>
    <phoneticPr fontId="5" type="noConversion"/>
  </si>
  <si>
    <t>12:49</t>
    <phoneticPr fontId="5" type="noConversion"/>
  </si>
  <si>
    <t>101동</t>
    <phoneticPr fontId="5" type="noConversion"/>
  </si>
  <si>
    <t>CCTV</t>
    <phoneticPr fontId="5" type="noConversion"/>
  </si>
  <si>
    <t>101-2602, 2702에 택배배송여부 확인요청/통합택배</t>
    <phoneticPr fontId="5" type="noConversion"/>
  </si>
  <si>
    <t>조회 후 통보(2603,2703로 오배송)</t>
    <phoneticPr fontId="5" type="noConversion"/>
  </si>
  <si>
    <t>13:04</t>
    <phoneticPr fontId="5" type="noConversion"/>
  </si>
  <si>
    <t>105동</t>
    <phoneticPr fontId="5" type="noConversion"/>
  </si>
  <si>
    <t>공사소음</t>
    <phoneticPr fontId="5" type="noConversion"/>
  </si>
  <si>
    <t>105동 4층에 공사소음이 들린다함/ 지원대리</t>
    <phoneticPr fontId="5" type="noConversion"/>
  </si>
  <si>
    <t>순찰대원출동--&gt;순찰결과 이상없음, 지원센터에 내용전달 함</t>
    <phoneticPr fontId="5" type="noConversion"/>
  </si>
  <si>
    <t>13:35</t>
    <phoneticPr fontId="5" type="noConversion"/>
  </si>
  <si>
    <t>112-403</t>
    <phoneticPr fontId="5" type="noConversion"/>
  </si>
  <si>
    <t>공사차량</t>
    <phoneticPr fontId="5" type="noConversion"/>
  </si>
  <si>
    <t>당 세대 공사차량 8게이트로 통과시키도록-생활지원센터</t>
    <phoneticPr fontId="5" type="noConversion"/>
  </si>
  <si>
    <t>육백근</t>
    <phoneticPr fontId="5" type="noConversion"/>
  </si>
  <si>
    <t>8게이트에 연락, 차량 통과 허가 함</t>
    <phoneticPr fontId="5" type="noConversion"/>
  </si>
  <si>
    <t>13:47</t>
    <phoneticPr fontId="5" type="noConversion"/>
  </si>
  <si>
    <t>137-B1</t>
    <phoneticPr fontId="5" type="noConversion"/>
  </si>
  <si>
    <t>주차단속</t>
    <phoneticPr fontId="5" type="noConversion"/>
  </si>
  <si>
    <t>137-B1 미니쿠퍼 차량이 주차선 이외의 장소에 무단주차중임 단속 바람</t>
    <phoneticPr fontId="5" type="noConversion"/>
  </si>
  <si>
    <t>10초소 대원 출동--&gt;차량 이동조치 함</t>
    <phoneticPr fontId="5" type="noConversion"/>
  </si>
  <si>
    <t>14:01</t>
    <phoneticPr fontId="5" type="noConversion"/>
  </si>
  <si>
    <t>기타업무</t>
    <phoneticPr fontId="5" type="noConversion"/>
  </si>
  <si>
    <t>1,2번 차단바</t>
    <phoneticPr fontId="5" type="noConversion"/>
  </si>
  <si>
    <t>1,2번 차단바 수리업체 수리에 임함</t>
    <phoneticPr fontId="5" type="noConversion"/>
  </si>
  <si>
    <t>1,2번 차단바 수리 후 정상 작동</t>
    <phoneticPr fontId="5" type="noConversion"/>
  </si>
  <si>
    <t>14:10</t>
    <phoneticPr fontId="5" type="noConversion"/>
  </si>
  <si>
    <t>B2공동현관문</t>
    <phoneticPr fontId="5" type="noConversion"/>
  </si>
  <si>
    <t>124-B2 공동현관문 상부 전선 노출</t>
    <phoneticPr fontId="5" type="noConversion"/>
  </si>
  <si>
    <t>ERP등록</t>
    <phoneticPr fontId="5" type="noConversion"/>
  </si>
  <si>
    <t>15:09</t>
    <phoneticPr fontId="5" type="noConversion"/>
  </si>
  <si>
    <t>121,122 B2</t>
    <phoneticPr fontId="5" type="noConversion"/>
  </si>
  <si>
    <t>121~122동 B2에 동물배설물 CCTV 확인요청 / 미화팀</t>
    <phoneticPr fontId="5" type="noConversion"/>
  </si>
  <si>
    <t xml:space="preserve">상황팀(이주내)이 구두로 내용설명 / 고양이 배설물로 확인됨.(CCTV검색결과) </t>
    <phoneticPr fontId="5" type="noConversion"/>
  </si>
  <si>
    <t>15:22</t>
    <phoneticPr fontId="5" type="noConversion"/>
  </si>
  <si>
    <t>3게이트</t>
    <phoneticPr fontId="5" type="noConversion"/>
  </si>
  <si>
    <t>차단바</t>
    <phoneticPr fontId="5" type="noConversion"/>
  </si>
  <si>
    <t>다음주 기전실에서 수리예정</t>
    <phoneticPr fontId="5" type="noConversion"/>
  </si>
  <si>
    <t xml:space="preserve">3게이트 4번차단바(주민출구) 카메라 인식불량 </t>
    <phoneticPr fontId="5" type="noConversion"/>
  </si>
  <si>
    <t>Ⓑ103동 앞 연못 입수금지건--&gt; 안내펫말 부착예정
ⒷYG 민원-&gt;방문증 기간없음(세대별 200시간 초과시 일일 10000원 부과)                  --&gt;민원시 안내
Ⓑ121,122 B2 고양이 배설물--&gt;미화팀에 청소하도록 내용전달/ 지원팀장-&gt;고양이 먹이주는 사람 발견시 제지 할것
Ⓑ125 B1 방치되어 있는 쏘나타차량(서울33마4202)--&gt;교통행정과 연락(2155-7171)--&gt;담당공무원이 연락해올 예정(출장중)
Ⓑ1게이트 1,2번 차단바 작동이상-&gt;업체 수리 후 정상 작동
Ⓑ124-B2 공동현관문 상부 전선 노출--&gt;ERP등록
Ⓑ주차경고장 주문 / 생활지원센터 : 무분별한 사용 금지(지원팀장)</t>
    <phoneticPr fontId="5" type="noConversion"/>
  </si>
  <si>
    <t>1,B1,B2공동현관문 개방 및 안내문부착, 오후 수리예정--&gt;수리완료 15:45</t>
    <phoneticPr fontId="5" type="noConversion"/>
  </si>
  <si>
    <t>Ⓑ3게이트 4번차단바(주민출구) 카메라 인식불량 --&gt;다음주 기전실에서 수리예정
Ⓑ121~122동 B2에 동물배설물 CCTV 확인요청 / 미화팀--&gt;상황팀(이주내)이 구두로 내용설명 / 고양이 배설물로 확인됨.(CCTV검색결과)
C.136-1301에서 내놓은 적치물 방치중인상태</t>
    <phoneticPr fontId="5" type="noConversion"/>
  </si>
  <si>
    <t>133-604</t>
    <phoneticPr fontId="5" type="noConversion"/>
  </si>
  <si>
    <t>15:58</t>
    <phoneticPr fontId="5" type="noConversion"/>
  </si>
  <si>
    <t>IP로확인/작업자 오작동</t>
    <phoneticPr fontId="5" type="noConversion"/>
  </si>
  <si>
    <t>김민수</t>
    <phoneticPr fontId="5" type="noConversion"/>
  </si>
  <si>
    <t>홈넷</t>
    <phoneticPr fontId="5" type="noConversion"/>
  </si>
  <si>
    <t>17:25</t>
    <phoneticPr fontId="5" type="noConversion"/>
  </si>
  <si>
    <t>120-2001</t>
    <phoneticPr fontId="5" type="noConversion"/>
  </si>
  <si>
    <t>지갑분실 확인 CCTV열람요청</t>
    <phoneticPr fontId="5" type="noConversion"/>
  </si>
  <si>
    <t>지갑분실 장면 없음 -&gt; 상황종료</t>
    <phoneticPr fontId="5" type="noConversion"/>
  </si>
  <si>
    <t>17:40</t>
    <phoneticPr fontId="5" type="noConversion"/>
  </si>
  <si>
    <t>순찰대원 경고장 재부착함</t>
    <phoneticPr fontId="5" type="noConversion"/>
  </si>
  <si>
    <t>113동 입주민</t>
    <phoneticPr fontId="5" type="noConversion"/>
  </si>
  <si>
    <t>03오8349 차량 이면주차로 이동조치해달라는 민원</t>
    <phoneticPr fontId="5" type="noConversion"/>
  </si>
  <si>
    <t>17:53</t>
    <phoneticPr fontId="5" type="noConversion"/>
  </si>
  <si>
    <t>주차관리</t>
    <phoneticPr fontId="5" type="noConversion"/>
  </si>
  <si>
    <t>113-602  010-6322-5848  이동조치완료</t>
    <phoneticPr fontId="5" type="noConversion"/>
  </si>
  <si>
    <t>102-403</t>
    <phoneticPr fontId="5" type="noConversion"/>
  </si>
  <si>
    <t>킥보드 뒤바뀜 CCTV 열람요청</t>
    <phoneticPr fontId="5" type="noConversion"/>
  </si>
  <si>
    <t>킥보드 세우고 난뒤 뒤바뀌는 장면 없음 내용설명함 -&gt; 상황종료</t>
    <phoneticPr fontId="5" type="noConversion"/>
  </si>
  <si>
    <t xml:space="preserve">18:00 </t>
    <phoneticPr fontId="5" type="noConversion"/>
  </si>
  <si>
    <t>119-15F</t>
    <phoneticPr fontId="5" type="noConversion"/>
  </si>
  <si>
    <t>19:12</t>
    <phoneticPr fontId="5" type="noConversion"/>
  </si>
  <si>
    <t>화재경보</t>
    <phoneticPr fontId="5" type="noConversion"/>
  </si>
  <si>
    <t>119-15F 화재경보 발생</t>
    <phoneticPr fontId="5" type="noConversion"/>
  </si>
  <si>
    <t>138-8F</t>
    <phoneticPr fontId="5" type="noConversion"/>
  </si>
  <si>
    <t>경찰관 138-8F 승강기 내림</t>
    <phoneticPr fontId="5" type="noConversion"/>
  </si>
  <si>
    <t>19:17</t>
    <phoneticPr fontId="5" type="noConversion"/>
  </si>
  <si>
    <t>순찰보고</t>
    <phoneticPr fontId="5" type="noConversion"/>
  </si>
  <si>
    <t>10초소 이창일 대원 출동 -&gt; 별문제 없다며 경찰관 철수함</t>
    <phoneticPr fontId="5" type="noConversion"/>
  </si>
  <si>
    <t xml:space="preserve">1503호 음식물태움  </t>
    <phoneticPr fontId="5" type="noConversion"/>
  </si>
  <si>
    <t>19:26</t>
    <phoneticPr fontId="5" type="noConversion"/>
  </si>
  <si>
    <t>104-B1</t>
    <phoneticPr fontId="5" type="noConversion"/>
  </si>
  <si>
    <t>104동 B1 문개방되어 있다는 민원</t>
    <phoneticPr fontId="5" type="noConversion"/>
  </si>
  <si>
    <t>2초소 대원 출동 정상작동 조치완료</t>
    <phoneticPr fontId="5" type="noConversion"/>
  </si>
  <si>
    <t>19:30</t>
    <phoneticPr fontId="5" type="noConversion"/>
  </si>
  <si>
    <t>전동</t>
    <phoneticPr fontId="5" type="noConversion"/>
  </si>
  <si>
    <t>안내방송</t>
    <phoneticPr fontId="5" type="noConversion"/>
  </si>
  <si>
    <t xml:space="preserve">재활용품 분리배출 협조 요청 안내방송 </t>
    <phoneticPr fontId="5" type="noConversion"/>
  </si>
  <si>
    <t>전동 방송실시</t>
    <phoneticPr fontId="5" type="noConversion"/>
  </si>
  <si>
    <t xml:space="preserve">휴대폰 습득으로 휴대폰 보관중 10초소 연락바랍니다. </t>
    <phoneticPr fontId="5" type="noConversion"/>
  </si>
  <si>
    <t>19:36</t>
    <phoneticPr fontId="5" type="noConversion"/>
  </si>
  <si>
    <t>10초소</t>
    <phoneticPr fontId="5" type="noConversion"/>
  </si>
  <si>
    <t>습득물</t>
    <phoneticPr fontId="5" type="noConversion"/>
  </si>
  <si>
    <t>휴대폰 주인 찾아감</t>
    <phoneticPr fontId="5" type="noConversion"/>
  </si>
  <si>
    <t>2초소</t>
    <phoneticPr fontId="5" type="noConversion"/>
  </si>
  <si>
    <t>19:52</t>
    <phoneticPr fontId="5" type="noConversion"/>
  </si>
  <si>
    <t>113-1501</t>
    <phoneticPr fontId="5" type="noConversion"/>
  </si>
  <si>
    <t>가스렌지 작동시 작동이 안되어서 기전실 접수요청</t>
    <phoneticPr fontId="5" type="noConversion"/>
  </si>
  <si>
    <t>기전실 전화번호 안내 및 기전실전화연결함</t>
    <phoneticPr fontId="5" type="noConversion"/>
  </si>
  <si>
    <t>20:10</t>
    <phoneticPr fontId="5" type="noConversion"/>
  </si>
  <si>
    <t>문의</t>
    <phoneticPr fontId="5" type="noConversion"/>
  </si>
  <si>
    <t>20:23</t>
    <phoneticPr fontId="5" type="noConversion"/>
  </si>
  <si>
    <t>5초소</t>
    <phoneticPr fontId="5" type="noConversion"/>
  </si>
  <si>
    <t>보고</t>
    <phoneticPr fontId="5" type="noConversion"/>
  </si>
  <si>
    <t>불법폐기물 이불</t>
    <phoneticPr fontId="5" type="noConversion"/>
  </si>
  <si>
    <t>103동 놀이터 지갑분실 CCTV열람요청</t>
    <phoneticPr fontId="5" type="noConversion"/>
  </si>
  <si>
    <t>20:42</t>
    <phoneticPr fontId="5" type="noConversion"/>
  </si>
  <si>
    <t>20:48</t>
    <phoneticPr fontId="5" type="noConversion"/>
  </si>
  <si>
    <t>7초소</t>
    <phoneticPr fontId="5" type="noConversion"/>
  </si>
  <si>
    <t>불법폐기물 매트 3개</t>
    <phoneticPr fontId="5" type="noConversion"/>
  </si>
  <si>
    <t xml:space="preserve">121동 29F 탑승자로 확인 </t>
    <phoneticPr fontId="5" type="noConversion"/>
  </si>
  <si>
    <t>133-1501</t>
    <phoneticPr fontId="5" type="noConversion"/>
  </si>
  <si>
    <t>안방비상</t>
    <phoneticPr fontId="5" type="noConversion"/>
  </si>
  <si>
    <t>21:11</t>
    <phoneticPr fontId="5" type="noConversion"/>
  </si>
  <si>
    <t>입주민실수로 확인</t>
    <phoneticPr fontId="5" type="noConversion"/>
  </si>
  <si>
    <t>입주민자녀 실수로 확인</t>
    <phoneticPr fontId="5" type="noConversion"/>
  </si>
  <si>
    <t>144-13F14F</t>
    <phoneticPr fontId="5" type="noConversion"/>
  </si>
  <si>
    <t>적치물</t>
    <phoneticPr fontId="5" type="noConversion"/>
  </si>
  <si>
    <t>21:19</t>
    <phoneticPr fontId="5" type="noConversion"/>
  </si>
  <si>
    <t>적치물 보고</t>
    <phoneticPr fontId="5" type="noConversion"/>
  </si>
  <si>
    <t>기둥번호 F-24에 소나타 서울33마4202 차량(전출세대 차량) 장기주차 민원 생활지원센터 지원팀장 2022년 8월 16일날짜로 경고장부착되어 있어 2022년 5월 16일 날짜로 경고장 재부착요청</t>
    <phoneticPr fontId="5" type="noConversion"/>
  </si>
  <si>
    <t>130-2101</t>
    <phoneticPr fontId="5" type="noConversion"/>
  </si>
  <si>
    <t>민원인 상황종결요청으로 종료 -&gt; CCTV열람 내역 설명함</t>
    <phoneticPr fontId="5" type="noConversion"/>
  </si>
  <si>
    <t>C.136-1301에서 내놓은 적치물 방치중인상태 -&gt; 금잔디 서무주임 피드백완료</t>
    <phoneticPr fontId="5" type="noConversion"/>
  </si>
  <si>
    <r>
      <t xml:space="preserve">B. 103동 앞 연못 입수금지건--&gt; 안내펫말 부착예정
B. YG 민원-&gt;방문증 기간없음(세대별 200시간 초과시 일일 10000원 부과)                  --&gt;민원시 안내
B. 121,122 B2 고양이 배설물--&gt;미화팀에 청소하도록 내용전달/ 지원팀장-&gt;고양이 먹이주는 사람 발견시 제지 할것
B. 125 B1 방치되어 있는 쏘나타차량(서울33마4202)--&gt;교통행정과 연락(2155-7171)--&gt;담당공무원이 연락해올 예정(출장중)
B. 1게이트 1,2번 차단바 작동이상-&gt;업체 수리 후 정상 작동
B. 124-B2 공동현관문 상부 전선 노출--&gt;ERP등록
B. 주차경고장 주문 / 생활지원센터 : 무분별한 사용 금지(지원팀장)
</t>
    </r>
    <r>
      <rPr>
        <sz val="9.5"/>
        <rFont val="맑은 고딕"/>
        <family val="3"/>
        <charset val="129"/>
        <scheme val="minor"/>
      </rPr>
      <t>B. 3게이트 4번차단바(주민출구) 카메라 인식불량 --&gt;기전실 18:00 임시수리완료</t>
    </r>
    <r>
      <rPr>
        <sz val="10"/>
        <rFont val="맑은 고딕"/>
        <family val="3"/>
        <charset val="129"/>
        <scheme val="minor"/>
      </rPr>
      <t xml:space="preserve">
B. 121~122동 B2에 동물배설물 CCTV 확인요청 / 미화팀--&gt;상황팀(이주내)이 구두로 내용설명 / 고양이 배설물로 확인됨.(CCTV검색결과)</t>
    </r>
    <phoneticPr fontId="5" type="noConversion"/>
  </si>
  <si>
    <t>23:44</t>
    <phoneticPr fontId="5" type="noConversion"/>
  </si>
  <si>
    <t>112-1603</t>
    <phoneticPr fontId="5" type="noConversion"/>
  </si>
  <si>
    <t xml:space="preserve">입주민께서 습득하여 2초소 보자기 전달함 </t>
    <phoneticPr fontId="5" type="noConversion"/>
  </si>
  <si>
    <t>상황실 보관중</t>
    <phoneticPr fontId="5" type="noConversion"/>
  </si>
  <si>
    <t>130-20F 탑승자로 확인</t>
    <phoneticPr fontId="5" type="noConversion"/>
  </si>
  <si>
    <t>생활지원센터 전달완료</t>
    <phoneticPr fontId="5" type="noConversion"/>
  </si>
  <si>
    <t>07:22</t>
    <phoneticPr fontId="5" type="noConversion"/>
  </si>
  <si>
    <t>120-601</t>
    <phoneticPr fontId="5" type="noConversion"/>
  </si>
  <si>
    <t>이사 작업시간은 09:00시 부터라고 고지함</t>
    <phoneticPr fontId="5" type="noConversion"/>
  </si>
  <si>
    <t xml:space="preserve">당 세대의 금일 전출로 이사 작업을 하려 공동현관문 개방요구 </t>
    <phoneticPr fontId="5" type="noConversion"/>
  </si>
  <si>
    <t>07:55</t>
    <phoneticPr fontId="5" type="noConversion"/>
  </si>
  <si>
    <t>113-601</t>
    <phoneticPr fontId="5" type="noConversion"/>
  </si>
  <si>
    <t>비상-홈넷</t>
    <phoneticPr fontId="5" type="noConversion"/>
  </si>
  <si>
    <t>08:05</t>
    <phoneticPr fontId="5" type="noConversion"/>
  </si>
  <si>
    <t>상황실</t>
    <phoneticPr fontId="5" type="noConversion"/>
  </si>
  <si>
    <t>선풍기설치</t>
    <phoneticPr fontId="5" type="noConversion"/>
  </si>
  <si>
    <t>상황실 내 에어컨 수리지연으로 CCTV온도 상승 우려</t>
    <phoneticPr fontId="5" type="noConversion"/>
  </si>
  <si>
    <t>08:14</t>
    <phoneticPr fontId="5" type="noConversion"/>
  </si>
  <si>
    <t>경리과장</t>
    <phoneticPr fontId="5" type="noConversion"/>
  </si>
  <si>
    <t>관리비고지서</t>
    <phoneticPr fontId="5" type="noConversion"/>
  </si>
  <si>
    <t>관리비 고지서 오전 10:00시 수령하여 배포바람</t>
    <phoneticPr fontId="5" type="noConversion"/>
  </si>
  <si>
    <t>비치중이던 선풍기를 세척 후 설치함</t>
    <phoneticPr fontId="5" type="noConversion"/>
  </si>
  <si>
    <t>105-2103</t>
    <phoneticPr fontId="5" type="noConversion"/>
  </si>
  <si>
    <t>비상 욕실 / 해제</t>
    <phoneticPr fontId="5" type="noConversion"/>
  </si>
  <si>
    <t>08:32</t>
    <phoneticPr fontId="5" type="noConversion"/>
  </si>
  <si>
    <t>IP 불통. 초소대원 출동-&gt;기기 오작동. 비번 분실하여 이지빌 AS 안내함</t>
    <phoneticPr fontId="5" type="noConversion"/>
  </si>
  <si>
    <t>110-2202</t>
    <phoneticPr fontId="5" type="noConversion"/>
  </si>
  <si>
    <t>09:02</t>
    <phoneticPr fontId="5" type="noConversion"/>
  </si>
  <si>
    <t>세대현관문</t>
    <phoneticPr fontId="5" type="noConversion"/>
  </si>
  <si>
    <t>뒤틀림인지 도어락이 맞지 않는다며 기전실로 연락해 달라는 요청</t>
    <phoneticPr fontId="5" type="noConversion"/>
  </si>
  <si>
    <t>기전실 연락 및 ERP 접수함</t>
    <phoneticPr fontId="5" type="noConversion"/>
  </si>
  <si>
    <t>09:22</t>
    <phoneticPr fontId="5" type="noConversion"/>
  </si>
  <si>
    <t>104-901</t>
    <phoneticPr fontId="5" type="noConversion"/>
  </si>
  <si>
    <t>타차량방문</t>
    <phoneticPr fontId="5" type="noConversion"/>
  </si>
  <si>
    <t>4,5월에 모르는 차량이 입차 했다는 민원</t>
    <phoneticPr fontId="5" type="noConversion"/>
  </si>
  <si>
    <t>배달, AS, 수업목적 차량이 자주 신고대상이니 걱정하지 않아도 된다고 안심시킴. 신고한 차량조회결과 AS 차량으로 확인됨</t>
    <phoneticPr fontId="5" type="noConversion"/>
  </si>
  <si>
    <t>09:56</t>
    <phoneticPr fontId="5" type="noConversion"/>
  </si>
  <si>
    <t>1층 공동현관문 카드키 불통</t>
    <phoneticPr fontId="5" type="noConversion"/>
  </si>
  <si>
    <t>128-1F</t>
    <phoneticPr fontId="5" type="noConversion"/>
  </si>
  <si>
    <t>관리비 고지서 수령하여 각 초소에 배포 완료</t>
    <phoneticPr fontId="5" type="noConversion"/>
  </si>
  <si>
    <t>10:11</t>
    <phoneticPr fontId="5" type="noConversion"/>
  </si>
  <si>
    <t>116-2102</t>
    <phoneticPr fontId="5" type="noConversion"/>
  </si>
  <si>
    <t>비상-안방</t>
    <phoneticPr fontId="5" type="noConversion"/>
  </si>
  <si>
    <t>초소대원 출동--&gt;카드키 불통 확인, 쪽문 개방 및 안내문 부착,ERP등록</t>
    <phoneticPr fontId="5" type="noConversion"/>
  </si>
  <si>
    <t>10:49</t>
    <phoneticPr fontId="5" type="noConversion"/>
  </si>
  <si>
    <t>135-1402</t>
    <phoneticPr fontId="5" type="noConversion"/>
  </si>
  <si>
    <t>11:01</t>
    <phoneticPr fontId="5" type="noConversion"/>
  </si>
  <si>
    <t>140-2601</t>
    <phoneticPr fontId="5" type="noConversion"/>
  </si>
  <si>
    <t>11:07</t>
    <phoneticPr fontId="5" type="noConversion"/>
  </si>
  <si>
    <t>초소대원 출동-긴급보양 실시</t>
    <phoneticPr fontId="5" type="noConversion"/>
  </si>
  <si>
    <t>오후 보양재 사용예정으로 설치요청-지원대리</t>
    <phoneticPr fontId="5" type="noConversion"/>
  </si>
  <si>
    <t>초소대원 출동-작업자 오작동</t>
    <phoneticPr fontId="5" type="noConversion"/>
  </si>
  <si>
    <t>142-B2</t>
    <phoneticPr fontId="5" type="noConversion"/>
  </si>
  <si>
    <t>11:25</t>
    <phoneticPr fontId="5" type="noConversion"/>
  </si>
  <si>
    <t>적재물</t>
    <phoneticPr fontId="5" type="noConversion"/>
  </si>
  <si>
    <t>11:32</t>
    <phoneticPr fontId="5" type="noConversion"/>
  </si>
  <si>
    <t>119동</t>
    <phoneticPr fontId="5" type="noConversion"/>
  </si>
  <si>
    <t>SK텔러콤</t>
    <phoneticPr fontId="5" type="noConversion"/>
  </si>
  <si>
    <t>안테나 교체작업</t>
    <phoneticPr fontId="5" type="noConversion"/>
  </si>
  <si>
    <t>12:00</t>
    <phoneticPr fontId="5" type="noConversion"/>
  </si>
  <si>
    <t>115-B1</t>
    <phoneticPr fontId="5" type="noConversion"/>
  </si>
  <si>
    <t>115-B1 장애인 주차공간에 불법주차차량 단속요청</t>
    <phoneticPr fontId="5" type="noConversion"/>
  </si>
  <si>
    <t>초소대원 출동-이동주차 권고 함</t>
    <phoneticPr fontId="5" type="noConversion"/>
  </si>
  <si>
    <t>12:22</t>
    <phoneticPr fontId="5" type="noConversion"/>
  </si>
  <si>
    <t>125-803</t>
    <phoneticPr fontId="5" type="noConversion"/>
  </si>
  <si>
    <t xml:space="preserve">본인 세대와 관련없는 차량(45나4478)이 입차를 했으니 확인 해달라는 민원 </t>
    <phoneticPr fontId="5" type="noConversion"/>
  </si>
  <si>
    <t xml:space="preserve">확인결과 본 세대에 a/s 차량으로 확인 됨 -&gt; 민원인께 내용 전달 확인 </t>
    <phoneticPr fontId="5" type="noConversion"/>
  </si>
  <si>
    <t>초소대원 출동- 기기오작동</t>
    <phoneticPr fontId="5" type="noConversion"/>
  </si>
  <si>
    <r>
      <t xml:space="preserve">공사적재물 13시까지 적재시 </t>
    </r>
    <r>
      <rPr>
        <sz val="10"/>
        <color rgb="FFFF0000"/>
        <rFont val="맑은 고딕"/>
        <family val="3"/>
        <charset val="129"/>
        <scheme val="minor"/>
      </rPr>
      <t>지원대리 연락 요청</t>
    </r>
    <phoneticPr fontId="5" type="noConversion"/>
  </si>
  <si>
    <t>상황실에서 일지 작성 후 작업실시-&gt;13:06 작업 종료 후 종료연락 옴</t>
    <phoneticPr fontId="5" type="noConversion"/>
  </si>
  <si>
    <t>13:11</t>
    <phoneticPr fontId="5" type="noConversion"/>
  </si>
  <si>
    <t>101동 공동현관문 복구완료 - 전기 대리</t>
    <phoneticPr fontId="5" type="noConversion"/>
  </si>
  <si>
    <t>13:49</t>
    <phoneticPr fontId="5" type="noConversion"/>
  </si>
  <si>
    <t>126-B2</t>
    <phoneticPr fontId="5" type="noConversion"/>
  </si>
  <si>
    <t>폐기물</t>
    <phoneticPr fontId="5" type="noConversion"/>
  </si>
  <si>
    <t>관리실에 연락 안내문 작성 요청 후 CCTV판독 실시예정</t>
    <phoneticPr fontId="5" type="noConversion"/>
  </si>
  <si>
    <t>126-B2 장기방치 폐기물 민원-방송 및 안내문 부착 요청</t>
    <phoneticPr fontId="5" type="noConversion"/>
  </si>
  <si>
    <t>13:56</t>
    <phoneticPr fontId="5" type="noConversion"/>
  </si>
  <si>
    <t>IP폰</t>
    <phoneticPr fontId="5" type="noConversion"/>
  </si>
  <si>
    <t>수리 완료(전기 과장)</t>
    <phoneticPr fontId="5" type="noConversion"/>
  </si>
  <si>
    <t>정상 작동</t>
    <phoneticPr fontId="5" type="noConversion"/>
  </si>
  <si>
    <t>초소대원 확인</t>
    <phoneticPr fontId="5" type="noConversion"/>
  </si>
  <si>
    <t>14:18</t>
    <phoneticPr fontId="5" type="noConversion"/>
  </si>
  <si>
    <t>분수대</t>
    <phoneticPr fontId="5" type="noConversion"/>
  </si>
  <si>
    <t>아이들이 노는데 부모가 그냥 둔다는 이관민원</t>
    <phoneticPr fontId="5" type="noConversion"/>
  </si>
  <si>
    <t>초소대원 출동하여 제지함</t>
    <phoneticPr fontId="5" type="noConversion"/>
  </si>
  <si>
    <t>14:19</t>
    <phoneticPr fontId="5" type="noConversion"/>
  </si>
  <si>
    <t>114동</t>
    <phoneticPr fontId="5" type="noConversion"/>
  </si>
  <si>
    <t>주차</t>
    <phoneticPr fontId="5" type="noConversion"/>
  </si>
  <si>
    <t>B2에 차량이 많아져 불편하다고함 또한, 오토바이가 앞줄에 주차중인데 주차는 문제없지만 바쁜사람을 위해 뒷줄에 주차해 달라는 요청</t>
    <phoneticPr fontId="5" type="noConversion"/>
  </si>
  <si>
    <t>초소대원 출동하여 위치 확인함. 세대 확인되면 뒷줄 주차 요청예정</t>
    <phoneticPr fontId="5" type="noConversion"/>
  </si>
  <si>
    <t>14:36</t>
    <phoneticPr fontId="5" type="noConversion"/>
  </si>
  <si>
    <t>손 소독제</t>
    <phoneticPr fontId="5" type="noConversion"/>
  </si>
  <si>
    <t>109동 E/V 1,2라인 손 소독제 교체요청</t>
    <phoneticPr fontId="5" type="noConversion"/>
  </si>
  <si>
    <t>순찰대원 출동 교체 함</t>
    <phoneticPr fontId="5" type="noConversion"/>
  </si>
  <si>
    <t>109동</t>
    <phoneticPr fontId="5" type="noConversion"/>
  </si>
  <si>
    <t>128-1502</t>
    <phoneticPr fontId="5" type="noConversion"/>
  </si>
  <si>
    <t>15:17</t>
    <phoneticPr fontId="5" type="noConversion"/>
  </si>
  <si>
    <t>IP 통화 입주민 오작동</t>
    <phoneticPr fontId="5" type="noConversion"/>
  </si>
  <si>
    <t>이원식</t>
    <phoneticPr fontId="5" type="noConversion"/>
  </si>
  <si>
    <t>Ⓑ안전보건 이행 자율점검표-&gt;이번주 까지 지원팀장에게 보고(각조 팀장)-&gt;보조 컴퓨터 바탕화면에 있음
Ⓑ전기대리-&gt;상황실에서 월패드 케이스 수거하여 가져감
Ⓑ상황실 내 에어컨 수리지연으로 CCTV온도 상승 우려-&gt;비치중이던 선풍기를 세척 후 설치함
Ⓑ관리비 고지서 배포-&gt;책자 5/25일 수령예정
Ⓑ128동 1층 공동현관문 카드키 불통-&gt;쪽문 개방 및 안내문 부착,ERP등록
Ⓑ101동 공동현관문 복구완료 (전기 대리) --&gt; 초소대원 확인
Ⓑ미화팀에서 롤 화장지 수령-&gt;전 초소 배포완료
Ⓑ10초소 IP폰 수리 완료 → 정상 작동
Ⓑ본사 임승규 이사 방문-&gt;표찰 가져왔으나 규격에 안맞아 다시 가져감</t>
    <phoneticPr fontId="5" type="noConversion"/>
  </si>
  <si>
    <t>118동 M층</t>
    <phoneticPr fontId="5" type="noConversion"/>
  </si>
  <si>
    <t>16:16</t>
    <phoneticPr fontId="5" type="noConversion"/>
  </si>
  <si>
    <t>불법주차</t>
    <phoneticPr fontId="5" type="noConversion"/>
  </si>
  <si>
    <r>
      <t xml:space="preserve">142노 6090 차량이 5/14일 방문증으로 오늘까지 주차중이라며 "반드시" 경고장을 붙여 달라는 민원( </t>
    </r>
    <r>
      <rPr>
        <sz val="10"/>
        <color rgb="FFFF0000"/>
        <rFont val="맑은 고딕"/>
        <family val="3"/>
        <charset val="129"/>
        <scheme val="minor"/>
      </rPr>
      <t>YG</t>
    </r>
    <r>
      <rPr>
        <sz val="10"/>
        <rFont val="맑은 고딕"/>
        <family val="3"/>
        <charset val="129"/>
        <scheme val="minor"/>
      </rPr>
      <t xml:space="preserve"> )</t>
    </r>
    <phoneticPr fontId="5" type="noConversion"/>
  </si>
  <si>
    <t>야간조 인수인계</t>
    <phoneticPr fontId="5" type="noConversion"/>
  </si>
  <si>
    <t>기전실</t>
    <phoneticPr fontId="5" type="noConversion"/>
  </si>
  <si>
    <t>16:21</t>
    <phoneticPr fontId="5" type="noConversion"/>
  </si>
  <si>
    <t>3게이트 4번 차단바 임시조치 완료 -&gt; 현재 작동중</t>
    <phoneticPr fontId="5" type="noConversion"/>
  </si>
  <si>
    <t>추후 수리 완료 예정</t>
    <phoneticPr fontId="5" type="noConversion"/>
  </si>
  <si>
    <r>
      <t xml:space="preserve">142노 6090 차량이 5/14일 방문증으로 오늘까지 주차중이라며 </t>
    </r>
    <r>
      <rPr>
        <b/>
        <sz val="10"/>
        <color rgb="FFFF0000"/>
        <rFont val="맑은 고딕"/>
        <family val="3"/>
        <charset val="129"/>
        <scheme val="minor"/>
      </rPr>
      <t>"반드시"</t>
    </r>
    <r>
      <rPr>
        <sz val="10"/>
        <rFont val="맑은 고딕"/>
        <family val="3"/>
        <charset val="129"/>
        <scheme val="minor"/>
      </rPr>
      <t xml:space="preserve"> 
경고장을 붙여 달라는 민원( </t>
    </r>
    <r>
      <rPr>
        <sz val="10"/>
        <color rgb="FFFF0000"/>
        <rFont val="맑은 고딕"/>
        <family val="3"/>
        <charset val="129"/>
        <scheme val="minor"/>
      </rPr>
      <t>YG</t>
    </r>
    <r>
      <rPr>
        <sz val="10"/>
        <rFont val="맑은 고딕"/>
        <family val="3"/>
        <charset val="129"/>
        <scheme val="minor"/>
      </rPr>
      <t xml:space="preserve"> )</t>
    </r>
    <phoneticPr fontId="5" type="noConversion"/>
  </si>
  <si>
    <t>17:06</t>
    <phoneticPr fontId="5" type="noConversion"/>
  </si>
  <si>
    <t>센터옥상 2</t>
    <phoneticPr fontId="5" type="noConversion"/>
  </si>
  <si>
    <t>관제업무</t>
    <phoneticPr fontId="5" type="noConversion"/>
  </si>
  <si>
    <t>기전실 CCTV 센터옥상2  카메라 정상복구 됨   --&gt; 오늘 야간 영상 확인 요청</t>
    <phoneticPr fontId="5" type="noConversion"/>
  </si>
  <si>
    <t xml:space="preserve">103-601호 홈넷 안방비상 </t>
    <phoneticPr fontId="5" type="noConversion"/>
  </si>
  <si>
    <t>17:50</t>
    <phoneticPr fontId="5" type="noConversion"/>
  </si>
  <si>
    <t>103-601</t>
    <phoneticPr fontId="5" type="noConversion"/>
  </si>
  <si>
    <t>홈넷</t>
    <phoneticPr fontId="5" type="noConversion"/>
  </si>
  <si>
    <t>시설물</t>
    <phoneticPr fontId="5" type="noConversion"/>
  </si>
  <si>
    <t>18:50</t>
    <phoneticPr fontId="5" type="noConversion"/>
  </si>
  <si>
    <t>생활업무</t>
    <phoneticPr fontId="5" type="noConversion"/>
  </si>
  <si>
    <t>흡연</t>
    <phoneticPr fontId="5" type="noConversion"/>
  </si>
  <si>
    <t>19:00</t>
    <phoneticPr fontId="5" type="noConversion"/>
  </si>
  <si>
    <t>118-2103</t>
    <phoneticPr fontId="5" type="noConversion"/>
  </si>
  <si>
    <t>118-2103호 홈넷비상</t>
    <phoneticPr fontId="5" type="noConversion"/>
  </si>
  <si>
    <t>입주민 실수로 확인</t>
    <phoneticPr fontId="5" type="noConversion"/>
  </si>
  <si>
    <t>129-802</t>
    <phoneticPr fontId="5" type="noConversion"/>
  </si>
  <si>
    <t>129-802 베란다쪽에서 담배냄새가 너무 많이 난다는 민원-&gt;초소대원출동</t>
    <phoneticPr fontId="5" type="noConversion"/>
  </si>
  <si>
    <t>19;23</t>
    <phoneticPr fontId="5" type="noConversion"/>
  </si>
  <si>
    <t>121-2303</t>
    <phoneticPr fontId="5" type="noConversion"/>
  </si>
  <si>
    <t>구급차</t>
    <phoneticPr fontId="5" type="noConversion"/>
  </si>
  <si>
    <t>121-2303 구급차입차</t>
    <phoneticPr fontId="5" type="noConversion"/>
  </si>
  <si>
    <t>양철훈</t>
    <phoneticPr fontId="5" type="noConversion"/>
  </si>
  <si>
    <t>완료C</t>
    <phoneticPr fontId="5" type="noConversion"/>
  </si>
  <si>
    <t>19:30</t>
    <phoneticPr fontId="5" type="noConversion"/>
  </si>
  <si>
    <t>전동</t>
    <phoneticPr fontId="5" type="noConversion"/>
  </si>
  <si>
    <t>안내방송</t>
    <phoneticPr fontId="5" type="noConversion"/>
  </si>
  <si>
    <t>5초소 대원 출동  입주민 노환 대림성모병원 후송</t>
    <phoneticPr fontId="5" type="noConversion"/>
  </si>
  <si>
    <t xml:space="preserve">음식물 쓰레기봉투배출협조 </t>
    <phoneticPr fontId="5" type="noConversion"/>
  </si>
  <si>
    <t>공용복도 물건 적치 금지안내</t>
    <phoneticPr fontId="5" type="noConversion"/>
  </si>
  <si>
    <t>19:31</t>
  </si>
  <si>
    <t>센터요청</t>
    <phoneticPr fontId="5" type="noConversion"/>
  </si>
  <si>
    <t>센터</t>
    <phoneticPr fontId="5" type="noConversion"/>
  </si>
  <si>
    <t>인수인계사항</t>
    <phoneticPr fontId="5" type="noConversion"/>
  </si>
  <si>
    <t>김영주</t>
    <phoneticPr fontId="5" type="noConversion"/>
  </si>
  <si>
    <t>21:00</t>
    <phoneticPr fontId="5" type="noConversion"/>
  </si>
  <si>
    <t>긴급차량</t>
    <phoneticPr fontId="5" type="noConversion"/>
  </si>
  <si>
    <t>119구급차 8초소입차</t>
    <phoneticPr fontId="5" type="noConversion"/>
  </si>
  <si>
    <t>144-1802</t>
    <phoneticPr fontId="5" type="noConversion"/>
  </si>
  <si>
    <t>9초소대원출동--&gt;젊은 남성 입주민 다리다침 휠체어 탐--&gt;순천향병원으로 구급차 10초소로 출차</t>
    <phoneticPr fontId="5" type="noConversion"/>
  </si>
  <si>
    <t>23:44</t>
    <phoneticPr fontId="5" type="noConversion"/>
  </si>
  <si>
    <t>111동</t>
    <phoneticPr fontId="5" type="noConversion"/>
  </si>
  <si>
    <t>민원업무</t>
    <phoneticPr fontId="5" type="noConversion"/>
  </si>
  <si>
    <t>거수자</t>
    <phoneticPr fontId="5" type="noConversion"/>
  </si>
  <si>
    <t>공동현관문 앞에서 학생들이 흡연중 조치요청/010-8229-2791</t>
    <phoneticPr fontId="5" type="noConversion"/>
  </si>
  <si>
    <t>135-2603</t>
    <phoneticPr fontId="5" type="noConversion"/>
  </si>
  <si>
    <t>홈넷 비상</t>
    <phoneticPr fontId="5" type="noConversion"/>
  </si>
  <si>
    <t>00:02</t>
    <phoneticPr fontId="5" type="noConversion"/>
  </si>
  <si>
    <t>2초소대원출동--&gt;학생들이동조치함--&gt;상황종료</t>
    <phoneticPr fontId="5" type="noConversion"/>
  </si>
  <si>
    <t>01:24</t>
    <phoneticPr fontId="5" type="noConversion"/>
  </si>
  <si>
    <t>106-1.2</t>
    <phoneticPr fontId="5" type="noConversion"/>
  </si>
  <si>
    <t>106-1.2 뚜껑 없음</t>
    <phoneticPr fontId="5" type="noConversion"/>
  </si>
  <si>
    <t>B. 안전보건 이행 자율점검표-&gt;이번주 까지 지원팀장에게 보고(각조 팀장)-&gt;보조 컴퓨터 바탕화면에 있음
B. 관리비 고지서 배포-&gt;책자 5/25일 수령예정
B. 128동 1층 공동현관문 카드키 불통-&gt;쪽문 개방 및 안내문 부착,ERP등록
B. 10초소 IP폰 수리 완료 → 정상 작동
B. 본사 임승규 이사 방문-&gt;표찰 가져왔으나 규격에 안맞아 다시 가져감</t>
    <phoneticPr fontId="5" type="noConversion"/>
  </si>
  <si>
    <r>
      <t>5/22일 들어온 민원건에 재차 민원건 / 6초소 조삼환 대원 출동 -&gt; 118동 2303호 010-2566-0812 차주 입주민차량으로 확인 제주도가야 해서 추후 차량등록하겠다는 세대임-&gt; 생활지원센터 차량등록 안내요청함--&gt;</t>
    </r>
    <r>
      <rPr>
        <sz val="10"/>
        <color rgb="FFFF0000"/>
        <rFont val="맑은 고딕"/>
        <family val="3"/>
        <charset val="129"/>
        <scheme val="minor"/>
      </rPr>
      <t>센터 이윤정주임께 내용전달 후 민원인께 피드백함--&gt;센터에서 하루에 한번씩 6090차량 이동여부 확인해 달라함</t>
    </r>
    <phoneticPr fontId="5" type="noConversion"/>
  </si>
  <si>
    <t>7초소대원 출동 했으나 1층 쉼터쪽에도 없고 비상계단쪽에도 흡연자 발견 못함</t>
    <phoneticPr fontId="5" type="noConversion"/>
  </si>
  <si>
    <t>04:34</t>
    <phoneticPr fontId="5" type="noConversion"/>
  </si>
  <si>
    <t>109-1.2</t>
    <phoneticPr fontId="5" type="noConversion"/>
  </si>
  <si>
    <t>109-1.2 뚜껑 없음</t>
    <phoneticPr fontId="5" type="noConversion"/>
  </si>
  <si>
    <t>외부인010-7432-3663(반포자이@아무상관없는 분)이 번호로 전화와서 지하주차장에서 길을 잃어버렷다고 몇년째 전화온다고 함(순찰시 이번호가 적힌 팜플렛, 기타 현수막있을시 센터로 연락)</t>
    <phoneticPr fontId="5" type="noConversion"/>
  </si>
  <si>
    <r>
      <rPr>
        <b/>
        <sz val="10"/>
        <rFont val="맑은 고딕"/>
        <family val="3"/>
        <charset val="129"/>
        <scheme val="minor"/>
      </rPr>
      <t>C.</t>
    </r>
    <r>
      <rPr>
        <sz val="10"/>
        <rFont val="맑은 고딕"/>
        <family val="3"/>
        <charset val="129"/>
        <scheme val="minor"/>
      </rPr>
      <t xml:space="preserve"> 영선과장 F-2-41 카메라 적치물관계로 카메라 좀 돌리겠다고 함
</t>
    </r>
    <r>
      <rPr>
        <b/>
        <sz val="10"/>
        <rFont val="맑은 고딕"/>
        <family val="3"/>
        <charset val="129"/>
        <scheme val="minor"/>
      </rPr>
      <t>C.</t>
    </r>
    <r>
      <rPr>
        <sz val="10"/>
        <rFont val="맑은 고딕"/>
        <family val="3"/>
        <charset val="129"/>
        <scheme val="minor"/>
      </rPr>
      <t xml:space="preserve"> 센터옥상2  카메라 정상복구 됨   --&gt; 오늘 야간 영상 확인 요청
</t>
    </r>
    <r>
      <rPr>
        <b/>
        <sz val="10"/>
        <rFont val="맑은 고딕"/>
        <family val="3"/>
        <charset val="129"/>
        <scheme val="minor"/>
      </rPr>
      <t xml:space="preserve">C. </t>
    </r>
    <r>
      <rPr>
        <sz val="10"/>
        <rFont val="맑은 고딕"/>
        <family val="3"/>
        <charset val="129"/>
        <scheme val="minor"/>
      </rPr>
      <t xml:space="preserve"> </t>
    </r>
    <r>
      <rPr>
        <b/>
        <sz val="10"/>
        <rFont val="맑은 고딕"/>
        <family val="3"/>
        <charset val="129"/>
        <scheme val="minor"/>
      </rPr>
      <t>생활지원센터 요청사항</t>
    </r>
    <r>
      <rPr>
        <sz val="10"/>
        <rFont val="맑은 고딕"/>
        <family val="3"/>
        <charset val="129"/>
        <scheme val="minor"/>
      </rPr>
      <t xml:space="preserve">
   </t>
    </r>
    <r>
      <rPr>
        <b/>
        <sz val="10"/>
        <rFont val="맑은 고딕"/>
        <family val="3"/>
        <charset val="129"/>
        <scheme val="minor"/>
      </rPr>
      <t>1.</t>
    </r>
    <r>
      <rPr>
        <sz val="10"/>
        <rFont val="맑은 고딕"/>
        <family val="3"/>
        <charset val="129"/>
        <scheme val="minor"/>
      </rPr>
      <t xml:space="preserve"> 외부인010-7432-3663(반포자이@아무상관없는 분)
     이 번호로 전화와서 지하주차장에서 길을 잃어버렸다고 몇년째 전화
     온다고 함(순찰시 이번호가 적힌 팜플렛, 기타 현수막있을시 센터로 연락)"
   </t>
    </r>
    <r>
      <rPr>
        <b/>
        <sz val="10"/>
        <rFont val="맑은 고딕"/>
        <family val="3"/>
        <charset val="129"/>
        <scheme val="minor"/>
      </rPr>
      <t xml:space="preserve"> 2.</t>
    </r>
    <r>
      <rPr>
        <sz val="10"/>
        <rFont val="맑은 고딕"/>
        <family val="3"/>
        <charset val="129"/>
        <scheme val="minor"/>
      </rPr>
      <t xml:space="preserve">118동 M층에 주차된 142노 6090 차량 센터에서 하루에 한번씩 이동여부
       확인해 달라함--&gt; 6초소대원 인수인계할것
</t>
    </r>
    <r>
      <rPr>
        <b/>
        <sz val="10"/>
        <rFont val="맑은 고딕"/>
        <family val="3"/>
        <charset val="129"/>
        <scheme val="minor"/>
      </rPr>
      <t>C.</t>
    </r>
    <r>
      <rPr>
        <sz val="10"/>
        <rFont val="맑은 고딕"/>
        <family val="3"/>
        <charset val="129"/>
        <scheme val="minor"/>
      </rPr>
      <t xml:space="preserve"> 상황실보관중인 카드키와 차량스티커 센터 전달요망 
</t>
    </r>
    <r>
      <rPr>
        <b/>
        <sz val="10"/>
        <rFont val="맑은 고딕"/>
        <family val="3"/>
        <charset val="129"/>
        <scheme val="minor"/>
      </rPr>
      <t>C.</t>
    </r>
    <r>
      <rPr>
        <sz val="10"/>
        <rFont val="맑은 고딕"/>
        <family val="3"/>
        <charset val="129"/>
        <scheme val="minor"/>
      </rPr>
      <t xml:space="preserve"> 자이안센터옥상2 CCTV 정상</t>
    </r>
    <phoneticPr fontId="5" type="noConversion"/>
  </si>
  <si>
    <t>수</t>
    <phoneticPr fontId="5" type="noConversion"/>
  </si>
  <si>
    <t>주1</t>
    <phoneticPr fontId="5" type="noConversion"/>
  </si>
  <si>
    <t>07:48</t>
    <phoneticPr fontId="5" type="noConversion"/>
  </si>
  <si>
    <t>106-B1</t>
    <phoneticPr fontId="5" type="noConversion"/>
  </si>
  <si>
    <t>적치물</t>
    <phoneticPr fontId="5" type="noConversion"/>
  </si>
  <si>
    <t>지하주차장에 적치물이 있다는 민원(민원인: 010-2647-8687)</t>
    <phoneticPr fontId="5" type="noConversion"/>
  </si>
  <si>
    <t>이종화</t>
    <phoneticPr fontId="5" type="noConversion"/>
  </si>
  <si>
    <t>완료A</t>
    <phoneticPr fontId="5" type="noConversion"/>
  </si>
  <si>
    <t>09:02</t>
    <phoneticPr fontId="5" type="noConversion"/>
  </si>
  <si>
    <t>142-301</t>
    <phoneticPr fontId="5" type="noConversion"/>
  </si>
  <si>
    <t>128-1502</t>
    <phoneticPr fontId="5" type="noConversion"/>
  </si>
  <si>
    <t>비상_안방</t>
    <phoneticPr fontId="5" type="noConversion"/>
  </si>
  <si>
    <t>공사세대 -&gt; 입주민 오작동</t>
    <phoneticPr fontId="5" type="noConversion"/>
  </si>
  <si>
    <t>09:13</t>
    <phoneticPr fontId="5" type="noConversion"/>
  </si>
  <si>
    <t>143-1803</t>
    <phoneticPr fontId="5" type="noConversion"/>
  </si>
  <si>
    <t>IP 연락 -&gt; 입주민 오작동</t>
    <phoneticPr fontId="5" type="noConversion"/>
  </si>
  <si>
    <t>142-302 공사세대 입차한 것으로 확인 -&gt; 민원인에 내용전달 -&gt; 지원센터 수정요청</t>
    <phoneticPr fontId="5" type="noConversion"/>
  </si>
  <si>
    <t>모르는 차량(24가3320) 세대 입차</t>
    <phoneticPr fontId="5" type="noConversion"/>
  </si>
  <si>
    <t>10:16</t>
    <phoneticPr fontId="5" type="noConversion"/>
  </si>
  <si>
    <t>106-1603</t>
    <phoneticPr fontId="5" type="noConversion"/>
  </si>
  <si>
    <t>금일 오전에 106-1903 가구배송시 8초소통과(지원팀 이윤정주임)</t>
    <phoneticPr fontId="5" type="noConversion"/>
  </si>
  <si>
    <t>8초소 내용전달완료</t>
  </si>
  <si>
    <t>09:06</t>
    <phoneticPr fontId="5" type="noConversion"/>
  </si>
  <si>
    <t>10:46</t>
    <phoneticPr fontId="5" type="noConversion"/>
  </si>
  <si>
    <t>117-702</t>
    <phoneticPr fontId="5" type="noConversion"/>
  </si>
  <si>
    <t>금일 오전에 117-702 냉장고3개 배송시 8초소통과(지원팀 이윤정주임)</t>
    <phoneticPr fontId="5" type="noConversion"/>
  </si>
  <si>
    <t>11:45</t>
    <phoneticPr fontId="5" type="noConversion"/>
  </si>
  <si>
    <t>11:53</t>
    <phoneticPr fontId="5" type="noConversion"/>
  </si>
  <si>
    <t>주차</t>
    <phoneticPr fontId="5" type="noConversion"/>
  </si>
  <si>
    <t>주차단속</t>
    <phoneticPr fontId="5" type="noConversion"/>
  </si>
  <si>
    <t>12:33</t>
    <phoneticPr fontId="5" type="noConversion"/>
  </si>
  <si>
    <t>141-1302</t>
    <phoneticPr fontId="5" type="noConversion"/>
  </si>
  <si>
    <t>ERP등록</t>
    <phoneticPr fontId="5" type="noConversion"/>
  </si>
  <si>
    <t>12:39</t>
    <phoneticPr fontId="5" type="noConversion"/>
  </si>
  <si>
    <t>134-B1</t>
    <phoneticPr fontId="5" type="noConversion"/>
  </si>
  <si>
    <t>134-B1에 불법주차 차량. 민원인(010-4423-3125)</t>
    <phoneticPr fontId="5" type="noConversion"/>
  </si>
  <si>
    <t>3초소 대근 정찬선 대원 출동 -&gt; 헌옷가지, 기타 폐기물 담긴 종이박스 확인   -&gt; CCTV 사각지대로 추적 불가 -&gt; 미화팀에 내용전달 -&gt; 10:17 미화팀 적치물 처리 완료</t>
  </si>
  <si>
    <t>13:10</t>
    <phoneticPr fontId="5" type="noConversion"/>
  </si>
  <si>
    <t>130-2601</t>
    <phoneticPr fontId="5" type="noConversion"/>
  </si>
  <si>
    <t>141-1F</t>
    <phoneticPr fontId="5" type="noConversion"/>
  </si>
  <si>
    <t>141동 1층 공동현관문 쪽문개방이 않됨(전입세대 1302호 요청)</t>
    <phoneticPr fontId="5" type="noConversion"/>
  </si>
  <si>
    <t>12:08</t>
    <phoneticPr fontId="5" type="noConversion"/>
  </si>
  <si>
    <t>139동</t>
    <phoneticPr fontId="5" type="noConversion"/>
  </si>
  <si>
    <t>입차요청</t>
    <phoneticPr fontId="5" type="noConversion"/>
  </si>
  <si>
    <t>조경</t>
    <phoneticPr fontId="5" type="noConversion"/>
  </si>
  <si>
    <t>139동 나무에 자벌레가 많다는 민원(8초소)</t>
    <phoneticPr fontId="5" type="noConversion"/>
  </si>
  <si>
    <t>A. 상황실 메인에어컨 팬모터 교체완료 -&gt; 정상작동</t>
    <phoneticPr fontId="5" type="noConversion"/>
  </si>
  <si>
    <t>119구급차 어르신 퇴원목적으로 3게이트 입차</t>
    <phoneticPr fontId="5" type="noConversion"/>
  </si>
  <si>
    <t>5초소 장희은 대원 출동 -&gt; 차주(010-6727-3424)에게 연락 -&gt; 이동조치완료</t>
    <phoneticPr fontId="5" type="noConversion"/>
  </si>
  <si>
    <t>9초소 허명 대원 출동 -&gt; 차주(010-7200-0412)에게 연락 -&gt; 이동조치완료</t>
    <phoneticPr fontId="5" type="noConversion"/>
  </si>
  <si>
    <t>ERP등록 -&gt; 기전실 연락 -&gt; 잠금장치 교체 정상작동</t>
    <phoneticPr fontId="5" type="noConversion"/>
  </si>
  <si>
    <t>14:14</t>
    <phoneticPr fontId="5" type="noConversion"/>
  </si>
  <si>
    <t>114-2401</t>
    <phoneticPr fontId="5" type="noConversion"/>
  </si>
  <si>
    <t>논현동에서 에르메스 장지갑(한덕규)을 습득하여 보관하고 있다고 함(외부인: 010-8138-1038)</t>
    <phoneticPr fontId="5" type="noConversion"/>
  </si>
  <si>
    <t>IP 연락하여 내용 및 습득인 연락처 전달</t>
    <phoneticPr fontId="5" type="noConversion"/>
  </si>
  <si>
    <t>14:48</t>
    <phoneticPr fontId="5" type="noConversion"/>
  </si>
  <si>
    <t>순찰차</t>
    <phoneticPr fontId="5" type="noConversion"/>
  </si>
  <si>
    <t>112순찰차 8초소 입차</t>
    <phoneticPr fontId="5" type="noConversion"/>
  </si>
  <si>
    <t>14:53 8초소 출차</t>
    <phoneticPr fontId="5" type="noConversion"/>
  </si>
  <si>
    <t>119구급차 어르신 호송 귀가조치후 3게이트 출차</t>
    <phoneticPr fontId="5" type="noConversion"/>
  </si>
  <si>
    <t>조경팀장님 내용전달 -&gt; 소독약 살포 방제완료</t>
    <phoneticPr fontId="5" type="noConversion"/>
  </si>
  <si>
    <t>15:33</t>
    <phoneticPr fontId="5" type="noConversion"/>
  </si>
  <si>
    <t>112순찰차 순찰목적 입차</t>
    <phoneticPr fontId="5" type="noConversion"/>
  </si>
  <si>
    <t>15:34 2게이트 출차</t>
    <phoneticPr fontId="5" type="noConversion"/>
  </si>
  <si>
    <t>15:38</t>
    <phoneticPr fontId="5" type="noConversion"/>
  </si>
  <si>
    <t>103동 개울</t>
  </si>
  <si>
    <t>출입금지</t>
  </si>
  <si>
    <t>CCTV로 개울에 들어간 아이들 확인</t>
  </si>
  <si>
    <t>순찰 이대진 대원 출동 -&gt; 퇴출 및 자제요청</t>
    <phoneticPr fontId="5" type="noConversion"/>
  </si>
  <si>
    <t>16:00</t>
    <phoneticPr fontId="5" type="noConversion"/>
  </si>
  <si>
    <t>142노6090 차량 입출차 확인 요청(지원센터)</t>
    <phoneticPr fontId="5" type="noConversion"/>
  </si>
  <si>
    <t>현재 G-28 기둥 맞은편 주차중 확인</t>
    <phoneticPr fontId="5" type="noConversion"/>
  </si>
  <si>
    <r>
      <t xml:space="preserve">B. 안전보건 이행 자율점검표-&gt;이번주 까지 지원팀장에게 보고(각조 팀장)-&gt;보조 컴퓨터 바탕화면에 있음
B. 관리비 고지서 배포-&gt;책자 5/25일 수령예정 -&gt; </t>
    </r>
    <r>
      <rPr>
        <sz val="10"/>
        <color rgb="FF0000FF"/>
        <rFont val="맑은 고딕"/>
        <family val="3"/>
        <charset val="129"/>
        <scheme val="minor"/>
      </rPr>
      <t>A. 5/25 수령X</t>
    </r>
    <r>
      <rPr>
        <sz val="10"/>
        <rFont val="맑은 고딕"/>
        <family val="3"/>
        <charset val="129"/>
        <scheme val="minor"/>
      </rPr>
      <t xml:space="preserve">
B. 128동 1층 공동현관문 카드키 불통-&gt;쪽문 개방 및 안내문 부착,ERP등록
B. 10초소 IP폰 수리 완료 → 정상 작동
B. 본사 임승규 이사 방문-&gt;표찰 가져왔으나 규격에 안맞아 다시 가져감
C. 영선과장 F-2-41 카메라 적치물관계로 카메라 좀 돌리겠다고 함
C. 센터옥상2  카메라 정상복구 됨   --&gt; 오늘 야간 영상 확인 요청
C.  생활지원센터 요청사항
   1. 외부인010-7432-3663(반포자이@아무상관없는 분)
     이 번호로 전화와서 지하주차장에서 길을 잃어버렸다고 몇년째 전화
     온다고 함(순찰시 이번호가 적힌 팜플렛, 기타 현수막있을시 센터로 연락)"
    2.118동 M층에 주차된 142노 6090 차량 센터에서 하루에 한번씩 이동여부
       확인해 달라함--&gt; 6초소대원 인수인계할것 -&gt; </t>
    </r>
    <r>
      <rPr>
        <sz val="10"/>
        <color rgb="FF0000FF"/>
        <rFont val="맑은 고딕"/>
        <family val="3"/>
        <charset val="129"/>
        <scheme val="minor"/>
      </rPr>
      <t>A. 확인은 매일매일, 보고는 차량 이동후</t>
    </r>
    <r>
      <rPr>
        <sz val="10"/>
        <rFont val="맑은 고딕"/>
        <family val="3"/>
        <charset val="129"/>
        <scheme val="minor"/>
      </rPr>
      <t xml:space="preserve">
C. 상황실보관중인 카드키와 차량스티커 센터 전달요망 -&gt; </t>
    </r>
    <r>
      <rPr>
        <sz val="10"/>
        <color rgb="FF0000FF"/>
        <rFont val="맑은 고딕"/>
        <family val="3"/>
        <charset val="129"/>
        <scheme val="minor"/>
      </rPr>
      <t>A. 전달완료</t>
    </r>
    <r>
      <rPr>
        <sz val="10"/>
        <rFont val="맑은 고딕"/>
        <family val="3"/>
        <charset val="129"/>
        <scheme val="minor"/>
      </rPr>
      <t xml:space="preserve">
C. 자이안센터옥상2 CCTV 정상</t>
    </r>
    <phoneticPr fontId="5" type="noConversion"/>
  </si>
  <si>
    <t>수</t>
    <phoneticPr fontId="5" type="noConversion"/>
  </si>
  <si>
    <t>야1</t>
    <phoneticPr fontId="5" type="noConversion"/>
  </si>
  <si>
    <t>17:03</t>
    <phoneticPr fontId="5" type="noConversion"/>
  </si>
  <si>
    <t>3초소</t>
    <phoneticPr fontId="5" type="noConversion"/>
  </si>
  <si>
    <t>불법폐기물</t>
    <phoneticPr fontId="5" type="noConversion"/>
  </si>
  <si>
    <t>105동에 신고되지 않은 의자가 버려져 있다는 연락옴</t>
    <phoneticPr fontId="5" type="noConversion"/>
  </si>
  <si>
    <t>확인결과 105동 3층에서 내려옴-&gt;3초소로 내용전달 함</t>
    <phoneticPr fontId="5" type="noConversion"/>
  </si>
  <si>
    <t>홈넷</t>
    <phoneticPr fontId="5" type="noConversion"/>
  </si>
  <si>
    <t>비상 안방 / 해제</t>
  </si>
  <si>
    <t>18:13</t>
    <phoneticPr fontId="5" type="noConversion"/>
  </si>
  <si>
    <t>118-B1</t>
    <phoneticPr fontId="5" type="noConversion"/>
  </si>
  <si>
    <t>택배</t>
    <phoneticPr fontId="5" type="noConversion"/>
  </si>
  <si>
    <t>18:30</t>
    <phoneticPr fontId="5" type="noConversion"/>
  </si>
  <si>
    <t>해당 지역에서 택배 분류작업중</t>
    <phoneticPr fontId="5" type="noConversion"/>
  </si>
  <si>
    <t>초소대원 출동하여 작업 중지토록 하고, 향후 재발방지토록 함</t>
    <phoneticPr fontId="5" type="noConversion"/>
  </si>
  <si>
    <t>18:55</t>
    <phoneticPr fontId="5" type="noConversion"/>
  </si>
  <si>
    <t>8초소</t>
    <phoneticPr fontId="5" type="noConversion"/>
  </si>
  <si>
    <t>생활민원</t>
    <phoneticPr fontId="5" type="noConversion"/>
  </si>
  <si>
    <t>익일 생활지원센터 내용전달 예정</t>
    <phoneticPr fontId="5" type="noConversion"/>
  </si>
  <si>
    <t>136,137동 산책로에 벌레가 많다며 조치해 달라는 요청</t>
    <phoneticPr fontId="5" type="noConversion"/>
  </si>
  <si>
    <t>19:25</t>
    <phoneticPr fontId="5" type="noConversion"/>
  </si>
  <si>
    <t>초소대원 출동하여 재 주차 요청 함</t>
    <phoneticPr fontId="5" type="noConversion"/>
  </si>
  <si>
    <t>128동 B2</t>
    <phoneticPr fontId="5" type="noConversion"/>
  </si>
  <si>
    <t xml:space="preserve">35저0852차량 정위치 주차요청 </t>
    <phoneticPr fontId="5" type="noConversion"/>
  </si>
  <si>
    <t>20:01</t>
    <phoneticPr fontId="5" type="noConversion"/>
  </si>
  <si>
    <t>지갑관련 연락 받았는데 일단 분실지갑이 없고 안내받은 연락처(010-8138-1038)로 연락했더니 지갑을 우체통에 넣었다는 답변을 받았다며 의아하다고 함</t>
    <phoneticPr fontId="5" type="noConversion"/>
  </si>
  <si>
    <t>내용을 기록하기로 하고 만일 특이사항 있을시 기록한 내용 제공하기로 함-&gt;보이스 피싱으로 의심되어 연락하지 않기로 했다고 함</t>
    <phoneticPr fontId="5" type="noConversion"/>
  </si>
  <si>
    <t>20:15</t>
    <phoneticPr fontId="5" type="noConversion"/>
  </si>
  <si>
    <t>5초소</t>
    <phoneticPr fontId="5" type="noConversion"/>
  </si>
  <si>
    <t>120동에 신고되지 않은 의자가 버려져 있다는 연락옴</t>
    <phoneticPr fontId="5" type="noConversion"/>
  </si>
  <si>
    <t>확인결과 120동 4층에서 내려옴-&gt;5초소로 내용전달 함</t>
    <phoneticPr fontId="5" type="noConversion"/>
  </si>
  <si>
    <t>이주내</t>
    <phoneticPr fontId="5" type="noConversion"/>
  </si>
  <si>
    <t>102-1403</t>
    <phoneticPr fontId="5" type="noConversion"/>
  </si>
  <si>
    <t>20:39</t>
    <phoneticPr fontId="5" type="noConversion"/>
  </si>
  <si>
    <t>17:17</t>
    <phoneticPr fontId="5" type="noConversion"/>
  </si>
  <si>
    <t>113-102</t>
    <phoneticPr fontId="5" type="noConversion"/>
  </si>
  <si>
    <t>CCTV</t>
    <phoneticPr fontId="5" type="noConversion"/>
  </si>
  <si>
    <t>학생이 악어놀이터에서 가방을 분실했다며 영상조회 요청함</t>
    <phoneticPr fontId="5" type="noConversion"/>
  </si>
  <si>
    <t>조회결과 다른 학생이 자기 가방인줄 알고 가져갔다가 얼마후 121동 앞에 가져다 놓는 장면 포착-&gt;가방 습득하여 세대 전달해줌</t>
    <phoneticPr fontId="5" type="noConversion"/>
  </si>
  <si>
    <t>류정희</t>
    <phoneticPr fontId="5" type="noConversion"/>
  </si>
  <si>
    <t>143-203</t>
    <phoneticPr fontId="5" type="noConversion"/>
  </si>
  <si>
    <t>23:12</t>
    <phoneticPr fontId="5" type="noConversion"/>
  </si>
  <si>
    <t>민원업무</t>
    <phoneticPr fontId="5" type="noConversion"/>
  </si>
  <si>
    <t>층간소음</t>
    <phoneticPr fontId="5" type="noConversion"/>
  </si>
  <si>
    <t>303호의 소음때문에 잠을 이루 수 없음</t>
    <phoneticPr fontId="5" type="noConversion"/>
  </si>
  <si>
    <t>초소대원 출동-&gt;이상 없음</t>
    <phoneticPr fontId="5" type="noConversion"/>
  </si>
  <si>
    <t>23:31</t>
    <phoneticPr fontId="5" type="noConversion"/>
  </si>
  <si>
    <t>119동</t>
    <phoneticPr fontId="5" type="noConversion"/>
  </si>
  <si>
    <t>옥상 등</t>
    <phoneticPr fontId="5" type="noConversion"/>
  </si>
  <si>
    <t>119동 옥상 출입문 상부 등 2곳 단락 됨</t>
    <phoneticPr fontId="5" type="noConversion"/>
  </si>
  <si>
    <t>00:09</t>
    <phoneticPr fontId="5" type="noConversion"/>
  </si>
  <si>
    <t>303호의 소음때문에 잠을 이루 수 없으니 집으로 방문하여 직접 확인하라 요청</t>
    <phoneticPr fontId="5" type="noConversion"/>
  </si>
  <si>
    <t>18:03</t>
    <phoneticPr fontId="5" type="noConversion"/>
  </si>
  <si>
    <t>131동</t>
    <phoneticPr fontId="5" type="noConversion"/>
  </si>
  <si>
    <t>공동현관문</t>
    <phoneticPr fontId="5" type="noConversion"/>
  </si>
  <si>
    <t>1층 카드키 불능, 호출 가능</t>
    <phoneticPr fontId="5" type="noConversion"/>
  </si>
  <si>
    <t>ERP 접수 함</t>
    <phoneticPr fontId="5" type="noConversion"/>
  </si>
  <si>
    <t>02:03</t>
    <phoneticPr fontId="5" type="noConversion"/>
  </si>
  <si>
    <t>2초소</t>
    <phoneticPr fontId="5" type="noConversion"/>
  </si>
  <si>
    <t>생활업무</t>
    <phoneticPr fontId="5" type="noConversion"/>
  </si>
  <si>
    <t>벽보호대</t>
    <phoneticPr fontId="5" type="noConversion"/>
  </si>
  <si>
    <t>확인결과 5/20일 미화분이 청소할때 떨어짐</t>
    <phoneticPr fontId="5" type="noConversion"/>
  </si>
  <si>
    <t>113동 B1 기둥번호 C23~24사이 벽보호대 파손되어 있다는 연락옴</t>
    <phoneticPr fontId="5" type="noConversion"/>
  </si>
  <si>
    <t>초소대원 출동 민원인 댁 방문 확인--&gt;303호 방문하여 자제 요청</t>
    <phoneticPr fontId="5" type="noConversion"/>
  </si>
  <si>
    <t>Ⓑ136,137동 산책로에 벌레가 많다는 민원-&gt;지원센타 전달 요청
Ⓑ113동 B1 기둥번호 C23~24사이 벽보호대 파손-&gt;5/20일 미화분이 청소할때 떨어짐</t>
    <phoneticPr fontId="5" type="noConversion"/>
  </si>
  <si>
    <t>목</t>
    <phoneticPr fontId="5" type="noConversion"/>
  </si>
  <si>
    <t>주2</t>
    <phoneticPr fontId="5" type="noConversion"/>
  </si>
  <si>
    <t>06:40</t>
    <phoneticPr fontId="5" type="noConversion"/>
  </si>
  <si>
    <t>소음</t>
    <phoneticPr fontId="5" type="noConversion"/>
  </si>
  <si>
    <t>상황실 이현석 대원 출동 -&gt; 퇴출 조치</t>
    <phoneticPr fontId="5" type="noConversion"/>
  </si>
  <si>
    <t>121동 풋살장에 공차는 아이들 퇴출 요청(민원인: 070-8101-6947)</t>
    <phoneticPr fontId="5" type="noConversion"/>
  </si>
  <si>
    <t>108동</t>
    <phoneticPr fontId="5" type="noConversion"/>
  </si>
  <si>
    <t>108동 폐기물 무단 투기 확인 건(3초소 원형준 대원 요청)</t>
    <phoneticPr fontId="5" type="noConversion"/>
  </si>
  <si>
    <t>07:56</t>
    <phoneticPr fontId="5" type="noConversion"/>
  </si>
  <si>
    <t>07:57 4게이트 출차</t>
    <phoneticPr fontId="5" type="noConversion"/>
  </si>
  <si>
    <t>108-2702로 확인 -&gt; 3초소 내용전달</t>
    <phoneticPr fontId="5" type="noConversion"/>
  </si>
  <si>
    <t>08:43</t>
    <phoneticPr fontId="5" type="noConversion"/>
  </si>
  <si>
    <t>116-2202</t>
    <phoneticPr fontId="5" type="noConversion"/>
  </si>
  <si>
    <t>08:55</t>
    <phoneticPr fontId="5" type="noConversion"/>
  </si>
  <si>
    <t>전동</t>
    <phoneticPr fontId="5" type="noConversion"/>
  </si>
  <si>
    <t>안내책자</t>
    <phoneticPr fontId="5" type="noConversion"/>
  </si>
  <si>
    <t>관리비 안내책자 수령</t>
    <phoneticPr fontId="5" type="noConversion"/>
  </si>
  <si>
    <t>전동 배포완료</t>
    <phoneticPr fontId="5" type="noConversion"/>
  </si>
  <si>
    <t>09:28</t>
    <phoneticPr fontId="5" type="noConversion"/>
  </si>
  <si>
    <t>불법주차</t>
    <phoneticPr fontId="5" type="noConversion"/>
  </si>
  <si>
    <t>134-3,4L B1</t>
    <phoneticPr fontId="5" type="noConversion"/>
  </si>
  <si>
    <t>10:43</t>
    <phoneticPr fontId="5" type="noConversion"/>
  </si>
  <si>
    <t>104-303</t>
    <phoneticPr fontId="5" type="noConversion"/>
  </si>
  <si>
    <t>10:54</t>
    <phoneticPr fontId="5" type="noConversion"/>
  </si>
  <si>
    <t>140-2호기</t>
    <phoneticPr fontId="5" type="noConversion"/>
  </si>
  <si>
    <t>111-1703</t>
    <phoneticPr fontId="5" type="noConversion"/>
  </si>
  <si>
    <t>06:30</t>
    <phoneticPr fontId="5" type="noConversion"/>
  </si>
  <si>
    <t>습득물</t>
    <phoneticPr fontId="5" type="noConversion"/>
  </si>
  <si>
    <t>인수인계받은 필통(김찬휘)</t>
    <phoneticPr fontId="5" type="noConversion"/>
  </si>
  <si>
    <t>121-1602로 확인 -&gt; IP 연락하여 상황실 보관중 안내 -&gt; 12:43 어머님 오셔서 찾아감</t>
    <phoneticPr fontId="5" type="noConversion"/>
  </si>
  <si>
    <t>22층 단자함에 넣어놓은 카트(녹색 바닥) 분실(민원인: 010-5410-3767) -&gt; 5/19(목) 오전 11시에 마지막으로 확인 후 오늘(5/26) 없어진 걸 앎</t>
    <phoneticPr fontId="5" type="noConversion"/>
  </si>
  <si>
    <t>진행중</t>
    <phoneticPr fontId="5" type="noConversion"/>
  </si>
  <si>
    <t>12:01</t>
    <phoneticPr fontId="5" type="noConversion"/>
  </si>
  <si>
    <t>IP 통화 -&gt; 입주민 오작동</t>
    <phoneticPr fontId="5" type="noConversion"/>
  </si>
  <si>
    <t>펌프꼭지 없음 교체요청(지원센터 금잔디 주임)</t>
    <phoneticPr fontId="5" type="noConversion"/>
  </si>
  <si>
    <t>미화팀, 방재팀에 확인 요청 -&gt; 습득한 것 없다고 함 -&gt; 민원인에 내용전달 및 22층 세대 복도 CCTV 없음 안내 -&gt; 민원인 상황실 방문하여 CCTV 열람신청서 작성후 22층에서 카트가지고 승강기 타는 사람 확인 요청 -&gt; CCTV열람중(A조)</t>
    <phoneticPr fontId="5" type="noConversion"/>
  </si>
  <si>
    <t>9초소 허명 대원 출동하여 차량 확인 -&gt; 차주(134-503) 차량등록 전화번호 010-7200-0412로 통화하였으나 차주 아니라고 함 -&gt; 세대전화 010-7220-0412는 전원 꺼져있음 -&gt; 주.정차 경고장 부착 -&gt; 지원센터 내용전달 및 차량등록 전화번호 수정 요청</t>
    <phoneticPr fontId="5" type="noConversion"/>
  </si>
  <si>
    <t>12:00</t>
    <phoneticPr fontId="5" type="noConversion"/>
  </si>
  <si>
    <t>104동</t>
    <phoneticPr fontId="5" type="noConversion"/>
  </si>
  <si>
    <t>14:44</t>
    <phoneticPr fontId="5" type="noConversion"/>
  </si>
  <si>
    <t>이종화</t>
    <phoneticPr fontId="5" type="noConversion"/>
  </si>
  <si>
    <t>공사업체(010-8794-3976)에 연락하여 승강기 사용시간 문의 -&gt; 15시까지 마무리 한다고 함 -&gt; 5초소 김덕근 대원 출동 -&gt; 1층 안내문 부착 확인 -&gt; 지원센터 및 민원인에 내용전달 -&gt; 민원인 1층 안내문에 25일로 프린트된 것을 수기로 26일로 고쳤고, B1에 안내문 없다고 민원 -&gt; 민원내용 수정하여 5초소에 내용전달 및 승강기 보양재, 안내문 제거, 승강기 정상운행 요청</t>
    <phoneticPr fontId="5" type="noConversion"/>
  </si>
  <si>
    <t>15:00</t>
    <phoneticPr fontId="5" type="noConversion"/>
  </si>
  <si>
    <t>124-803</t>
    <phoneticPr fontId="5" type="noConversion"/>
  </si>
  <si>
    <t>CCTV</t>
    <phoneticPr fontId="5" type="noConversion"/>
  </si>
  <si>
    <t>수영장 언쟁장면 확인 건(운영팀장 고범석 입회)</t>
    <phoneticPr fontId="5" type="noConversion"/>
  </si>
  <si>
    <t>CCTV 열람 확인</t>
    <phoneticPr fontId="5" type="noConversion"/>
  </si>
  <si>
    <t>14:50</t>
    <phoneticPr fontId="5" type="noConversion"/>
  </si>
  <si>
    <t>120-2803</t>
    <phoneticPr fontId="5" type="noConversion"/>
  </si>
  <si>
    <t>오전 공사세대가 아직도 승강기 사용하고 있고, 1층 승강기 사용 안내문 없다고 민원(민원인: 010-9007-1775)</t>
    <phoneticPr fontId="5" type="noConversion"/>
  </si>
  <si>
    <t>5초소 내용전달</t>
    <phoneticPr fontId="5" type="noConversion"/>
  </si>
  <si>
    <t>5초소 내용전달 및 공사업체에 청소요청 -&gt; 청소업체가 와서 세대 및 B2 지하주차장 청소 예정</t>
    <phoneticPr fontId="5" type="noConversion"/>
  </si>
  <si>
    <t>오늘 공사 마지막 날이므로 정리정돈 잘하고 가는지 확인요청(지원대리)</t>
    <phoneticPr fontId="5" type="noConversion"/>
  </si>
  <si>
    <t>승강기 사용 제지 및 B2 지하주차장 먼지 민원이 있어 공사업체에 청소요청(지원센터 금잔디 주임)</t>
    <phoneticPr fontId="5" type="noConversion"/>
  </si>
  <si>
    <t>15:32</t>
    <phoneticPr fontId="5" type="noConversion"/>
  </si>
  <si>
    <t>116-1,2호기</t>
    <phoneticPr fontId="5" type="noConversion"/>
  </si>
  <si>
    <t>생활업무</t>
    <phoneticPr fontId="5" type="noConversion"/>
  </si>
  <si>
    <t>작동이 잘 안된다는 민원(지원센터 금잔디 주임)</t>
    <phoneticPr fontId="5" type="noConversion"/>
  </si>
  <si>
    <t>순찰 정찬선 대원 출동 -&gt; 교체완료</t>
    <phoneticPr fontId="5" type="noConversion"/>
  </si>
  <si>
    <t>A. 관리비 안내책자 전동 배포완료
A. 주간업무 보고서 작성 및 제출 완료
A. 131-1F 공동현관문 정상작동(기전실)</t>
    <phoneticPr fontId="5" type="noConversion"/>
  </si>
  <si>
    <t>40부4158 차량이 주차구역 아닌곳에 주차하고 있다는 민원(지원센터 금잔디 주임)</t>
    <phoneticPr fontId="5" type="noConversion"/>
  </si>
  <si>
    <r>
      <t xml:space="preserve">Ⓑ136,137동 산책로에 벌레가 많다는 민원-&gt;지원센타 전달 요청-&gt; </t>
    </r>
    <r>
      <rPr>
        <sz val="10"/>
        <color rgb="FF0000FF"/>
        <rFont val="맑은 고딕"/>
        <family val="3"/>
        <charset val="129"/>
        <scheme val="minor"/>
      </rPr>
      <t>A. 전달완료</t>
    </r>
    <r>
      <rPr>
        <sz val="10"/>
        <rFont val="맑은 고딕"/>
        <family val="3"/>
        <charset val="129"/>
        <scheme val="minor"/>
      </rPr>
      <t xml:space="preserve">
Ⓑ113동 B1 기둥번호 C23~24사이 벽보호대 파손-&gt;5/20일 미화분이 청소할때 떨어짐</t>
    </r>
    <phoneticPr fontId="5" type="noConversion"/>
  </si>
  <si>
    <t>목</t>
    <phoneticPr fontId="5" type="noConversion"/>
  </si>
  <si>
    <t>야2</t>
    <phoneticPr fontId="5" type="noConversion"/>
  </si>
  <si>
    <t>138-2504</t>
    <phoneticPr fontId="5" type="noConversion"/>
  </si>
  <si>
    <t>17:06</t>
    <phoneticPr fontId="5" type="noConversion"/>
  </si>
  <si>
    <t>민원업무</t>
    <phoneticPr fontId="5" type="noConversion"/>
  </si>
  <si>
    <t>분실물</t>
    <phoneticPr fontId="5" type="noConversion"/>
  </si>
  <si>
    <t>벤츠차량키 습득시 연락요청</t>
    <phoneticPr fontId="5" type="noConversion"/>
  </si>
  <si>
    <t>류정희</t>
    <phoneticPr fontId="5" type="noConversion"/>
  </si>
  <si>
    <t>17:20</t>
    <phoneticPr fontId="5" type="noConversion"/>
  </si>
  <si>
    <t>115동</t>
    <phoneticPr fontId="5" type="noConversion"/>
  </si>
  <si>
    <t>기타</t>
    <phoneticPr fontId="5" type="noConversion"/>
  </si>
  <si>
    <t>115동 분리수거장에 상습적으로 쓰레기를 버리는 이가 있다함, cctv확인요청/ 지원대리</t>
    <phoneticPr fontId="5" type="noConversion"/>
  </si>
  <si>
    <t>육백근</t>
    <phoneticPr fontId="5" type="noConversion"/>
  </si>
  <si>
    <t>18:03</t>
    <phoneticPr fontId="5" type="noConversion"/>
  </si>
  <si>
    <t>121 B1</t>
    <phoneticPr fontId="5" type="noConversion"/>
  </si>
  <si>
    <t>토사물</t>
    <phoneticPr fontId="5" type="noConversion"/>
  </si>
  <si>
    <t>121동 B1 공동현관에 토사물이 방치되어 있다는 민원</t>
    <phoneticPr fontId="5" type="noConversion"/>
  </si>
  <si>
    <t>상황팀장 및 상황대원 출동--&gt; 청소완료</t>
    <phoneticPr fontId="5" type="noConversion"/>
  </si>
  <si>
    <t>18:55</t>
    <phoneticPr fontId="5" type="noConversion"/>
  </si>
  <si>
    <t>1게이트</t>
    <phoneticPr fontId="5" type="noConversion"/>
  </si>
  <si>
    <t>시설물</t>
    <phoneticPr fontId="5" type="noConversion"/>
  </si>
  <si>
    <t>차단바</t>
    <phoneticPr fontId="5" type="noConversion"/>
  </si>
  <si>
    <t>1게이트 1번 차단바(주민입구) 카메라 인식불량</t>
    <phoneticPr fontId="5" type="noConversion"/>
  </si>
  <si>
    <t>리셋조치--&gt; 정상작동</t>
    <phoneticPr fontId="5" type="noConversion"/>
  </si>
  <si>
    <t>117-502</t>
    <phoneticPr fontId="5" type="noConversion"/>
  </si>
  <si>
    <t>방범 금고/해제</t>
    <phoneticPr fontId="5" type="noConversion"/>
  </si>
  <si>
    <t>18:58</t>
    <phoneticPr fontId="5" type="noConversion"/>
  </si>
  <si>
    <t>관제업무</t>
    <phoneticPr fontId="5" type="noConversion"/>
  </si>
  <si>
    <t>홈넷</t>
    <phoneticPr fontId="5" type="noConversion"/>
  </si>
  <si>
    <t>IP로 확인/ 기기오작동(금고없음)</t>
    <phoneticPr fontId="5" type="noConversion"/>
  </si>
  <si>
    <t>19:00</t>
    <phoneticPr fontId="5" type="noConversion"/>
  </si>
  <si>
    <t>안내방송</t>
    <phoneticPr fontId="5" type="noConversion"/>
  </si>
  <si>
    <t>전동</t>
    <phoneticPr fontId="5" type="noConversion"/>
  </si>
  <si>
    <t>"수경시설 내에서 물놀이 금지 요청" 안내방송 실시(전동)</t>
    <phoneticPr fontId="5" type="noConversion"/>
  </si>
  <si>
    <t>19:01</t>
  </si>
  <si>
    <t>"세대 소방시설 점검 실시 안내" 안내방송 실시(전동)</t>
    <phoneticPr fontId="5" type="noConversion"/>
  </si>
  <si>
    <t>19:30</t>
    <phoneticPr fontId="5" type="noConversion"/>
  </si>
  <si>
    <t>"2022 지방선거 사전투표 행사 요청" 안내방송 실시(전동)</t>
    <phoneticPr fontId="5" type="noConversion"/>
  </si>
  <si>
    <t>137-601</t>
    <phoneticPr fontId="5" type="noConversion"/>
  </si>
  <si>
    <t>비상 욕실</t>
    <phoneticPr fontId="5" type="noConversion"/>
  </si>
  <si>
    <t>19:23</t>
    <phoneticPr fontId="5" type="noConversion"/>
  </si>
  <si>
    <t>cctv판독결과 116동1302 입주민으로 추정 됨--&gt;지원대리에게 내용전달</t>
    <phoneticPr fontId="5" type="noConversion"/>
  </si>
  <si>
    <t>초소대원출동/확인--&gt;기기오작동</t>
    <phoneticPr fontId="5" type="noConversion"/>
  </si>
  <si>
    <t>19:33</t>
    <phoneticPr fontId="5" type="noConversion"/>
  </si>
  <si>
    <t>116동</t>
    <phoneticPr fontId="5" type="noConversion"/>
  </si>
  <si>
    <t>방송을 너무 여러 번 실시하며, 내용 또한 너무길고, 게다가 2회 반복은 너무하는거 아니냐며 식사시간에 가족과 대화하기 힘들다며 강력항의, 익일 생활지원센터에 내용전달 요청</t>
    <phoneticPr fontId="5" type="noConversion"/>
  </si>
  <si>
    <t>익일 생활지원센터에 내용전달 예정</t>
    <phoneticPr fontId="5" type="noConversion"/>
  </si>
  <si>
    <t>20:15</t>
    <phoneticPr fontId="5" type="noConversion"/>
  </si>
  <si>
    <t>불법폐기물</t>
    <phoneticPr fontId="5" type="noConversion"/>
  </si>
  <si>
    <t>108동 재활용장 불법폐기물 확인요청/ 초소대원</t>
    <phoneticPr fontId="5" type="noConversion"/>
  </si>
  <si>
    <t>확인후 내용전달</t>
    <phoneticPr fontId="5" type="noConversion"/>
  </si>
  <si>
    <t>20:18</t>
    <phoneticPr fontId="5" type="noConversion"/>
  </si>
  <si>
    <t>3초소</t>
    <phoneticPr fontId="5" type="noConversion"/>
  </si>
  <si>
    <t>108동</t>
    <phoneticPr fontId="5" type="noConversion"/>
  </si>
  <si>
    <t>상황실</t>
    <phoneticPr fontId="5" type="noConversion"/>
  </si>
  <si>
    <t>생활지원센터</t>
    <phoneticPr fontId="5" type="noConversion"/>
  </si>
  <si>
    <t>보고서</t>
    <phoneticPr fontId="5" type="noConversion"/>
  </si>
  <si>
    <t>안전보건    자율점검</t>
    <phoneticPr fontId="5" type="noConversion"/>
  </si>
  <si>
    <t>주간조 팀장이 추가할사항 첨부하여 보고예정</t>
    <phoneticPr fontId="5" type="noConversion"/>
  </si>
  <si>
    <t>B조 팀장 작성</t>
    <phoneticPr fontId="5" type="noConversion"/>
  </si>
  <si>
    <t>20:46</t>
    <phoneticPr fontId="5" type="noConversion"/>
  </si>
  <si>
    <t>127동 지상1층-1 CCTV 블랙아웃</t>
    <phoneticPr fontId="5" type="noConversion"/>
  </si>
  <si>
    <t>ERP접수</t>
    <phoneticPr fontId="5" type="noConversion"/>
  </si>
  <si>
    <t>22:41</t>
    <phoneticPr fontId="5" type="noConversion"/>
  </si>
  <si>
    <t>120-2703</t>
    <phoneticPr fontId="5" type="noConversion"/>
  </si>
  <si>
    <t>2803호가 늦은 시간까지 시끄럽다는 민원</t>
    <phoneticPr fontId="5" type="noConversion"/>
  </si>
  <si>
    <t>오늘 전입세대로 짐 정리 한다고 안내함. 일단 전입이니 알겠다고 함</t>
    <phoneticPr fontId="5" type="noConversion"/>
  </si>
  <si>
    <t>22:55</t>
    <phoneticPr fontId="5" type="noConversion"/>
  </si>
  <si>
    <t>5초소</t>
    <phoneticPr fontId="5" type="noConversion"/>
  </si>
  <si>
    <t>5초소앞 전등 교체 요청</t>
    <phoneticPr fontId="5" type="noConversion"/>
  </si>
  <si>
    <t>ERP 접수함</t>
    <phoneticPr fontId="5" type="noConversion"/>
  </si>
  <si>
    <t>23:01</t>
    <phoneticPr fontId="5" type="noConversion"/>
  </si>
  <si>
    <t>123-2501</t>
    <phoneticPr fontId="5" type="noConversion"/>
  </si>
  <si>
    <t>악어놀이터에서 가방을 분실했다며 영상조회해 달라는 요청</t>
    <phoneticPr fontId="5" type="noConversion"/>
  </si>
  <si>
    <t>확인결과 재활용장에서 놀다가 박스밑에 가방이 깔림. 민원인에 내용전달 함</t>
    <phoneticPr fontId="5" type="noConversion"/>
  </si>
  <si>
    <t>이주내</t>
    <phoneticPr fontId="5" type="noConversion"/>
  </si>
  <si>
    <t>23:40</t>
    <phoneticPr fontId="5" type="noConversion"/>
  </si>
  <si>
    <t>102동앞</t>
    <phoneticPr fontId="5" type="noConversion"/>
  </si>
  <si>
    <t>소음</t>
    <phoneticPr fontId="5" type="noConversion"/>
  </si>
  <si>
    <t>풋살장에서 늦은시간 떠든다는 민원</t>
    <phoneticPr fontId="5" type="noConversion"/>
  </si>
  <si>
    <t>00:02</t>
    <phoneticPr fontId="5" type="noConversion"/>
  </si>
  <si>
    <t>IP 통화 . 기기 오작동</t>
    <phoneticPr fontId="5" type="noConversion"/>
  </si>
  <si>
    <t>00:14</t>
    <phoneticPr fontId="5" type="noConversion"/>
  </si>
  <si>
    <t>6초소</t>
    <phoneticPr fontId="5" type="noConversion"/>
  </si>
  <si>
    <t>3단 토퍼가 신고되지 않은채 124동 앞에 버려져 있다는 연락</t>
    <phoneticPr fontId="5" type="noConversion"/>
  </si>
  <si>
    <t>124-1201호로 확인되어 초소에 내용전달 함</t>
    <phoneticPr fontId="5" type="noConversion"/>
  </si>
  <si>
    <t>122-402</t>
    <phoneticPr fontId="5" type="noConversion"/>
  </si>
  <si>
    <t>04:58</t>
    <phoneticPr fontId="5" type="noConversion"/>
  </si>
  <si>
    <t>비상 안방/해제</t>
    <phoneticPr fontId="5" type="noConversion"/>
  </si>
  <si>
    <t>IP로학인/입주민오작동</t>
    <phoneticPr fontId="5" type="noConversion"/>
  </si>
  <si>
    <t>06:02</t>
    <phoneticPr fontId="5" type="noConversion"/>
  </si>
  <si>
    <t>111동</t>
    <phoneticPr fontId="5" type="noConversion"/>
  </si>
  <si>
    <t>E/V</t>
    <phoneticPr fontId="5" type="noConversion"/>
  </si>
  <si>
    <t>111-1 E/V(CCTV는 111-2 E/V) 입주민 탑승후 12층에 멈추어 있음</t>
    <phoneticPr fontId="5" type="noConversion"/>
  </si>
  <si>
    <t xml:space="preserve">류정희 </t>
    <phoneticPr fontId="5" type="noConversion"/>
  </si>
  <si>
    <t xml:space="preserve">Ⓑ124동 B1 방치되어있는 김치냉장고 안내기간 종료--&gt; 주간조 생활지원센터로 내용전달, 처리하도록 인수인계
Ⓑ111-1 E/V(CCTV는 111-2 E/V) 입주민 탑승후 12층에 멈추어 있음--&gt;
초소대원출동, FMLG에 AS요청 및 기전실에 내용전달--&gt;06:11FMLG도착,입주민 구출(현재 수리중, 안내문 부착)
A. 관리비 안내책자 전동 배포완료
A. 주간업무 보고서 작성 및 제출 완료
A. 131-1F 공동현관문 정상작동(기전실)
</t>
    <phoneticPr fontId="5" type="noConversion"/>
  </si>
  <si>
    <t>초소대원출동, FMLG에 AS요청 및 기전실에 내용전달--&gt;06:11 FMLG도착, 입주민구출 (수리중)</t>
    <phoneticPr fontId="5" type="noConversion"/>
  </si>
  <si>
    <t>Ⓑ116동 입주민 민원 / 방송을 너무 여러 번 실시하며, 내용 또한 너무길고, 게다가 2회 반복은 너무하는거 아니냐며 식사시간에 가족과 대화하기 힘들다며 강력항의, 익일 생활지원센터에 내용전달 요청--&gt;(주간조) 익일 생활지원센터에 내용전달 예정
Ⓑ안전보건 자율점검 보고서 작성 / B조 팀장--&gt;주간조 팀장이 추가할사항 첨부하여 보고예정
ⒷCCTV 127동 지상1층-1 블랙아웃--&gt; ERP접수(AS신청요망)</t>
    <phoneticPr fontId="5" type="noConversion"/>
  </si>
  <si>
    <t>06:50</t>
    <phoneticPr fontId="5" type="noConversion"/>
  </si>
  <si>
    <t>8초소</t>
    <phoneticPr fontId="5" type="noConversion"/>
  </si>
  <si>
    <t>보고</t>
    <phoneticPr fontId="5" type="noConversion"/>
  </si>
  <si>
    <t>차단기 작동여부와 상관없이 계속 움직이다 차단기 빠짐</t>
    <phoneticPr fontId="5" type="noConversion"/>
  </si>
  <si>
    <t>완료C</t>
    <phoneticPr fontId="5" type="noConversion"/>
  </si>
  <si>
    <t>윤현석</t>
    <phoneticPr fontId="5" type="noConversion"/>
  </si>
  <si>
    <t>06:55</t>
    <phoneticPr fontId="5" type="noConversion"/>
  </si>
  <si>
    <t>111-1703</t>
    <phoneticPr fontId="5" type="noConversion"/>
  </si>
  <si>
    <t>주변정리 및 erp등록완료</t>
    <phoneticPr fontId="5" type="noConversion"/>
  </si>
  <si>
    <t>08:24</t>
    <phoneticPr fontId="5" type="noConversion"/>
  </si>
  <si>
    <t>103-301</t>
    <phoneticPr fontId="5" type="noConversion"/>
  </si>
  <si>
    <t>지상입차</t>
    <phoneticPr fontId="5" type="noConversion"/>
  </si>
  <si>
    <t>소파배송 지상입차요청</t>
    <phoneticPr fontId="5" type="noConversion"/>
  </si>
  <si>
    <t>모니터2대 폐기 사용가능한 제품이라고함</t>
    <phoneticPr fontId="5" type="noConversion"/>
  </si>
  <si>
    <t>폐기물</t>
    <phoneticPr fontId="5" type="noConversion"/>
  </si>
  <si>
    <t>09:16</t>
    <phoneticPr fontId="5" type="noConversion"/>
  </si>
  <si>
    <t>2초소</t>
    <phoneticPr fontId="5" type="noConversion"/>
  </si>
  <si>
    <t>가방 2개 불법폐기물 순찰보고</t>
    <phoneticPr fontId="5" type="noConversion"/>
  </si>
  <si>
    <t>순찰보고</t>
    <phoneticPr fontId="5" type="noConversion"/>
  </si>
  <si>
    <t>주차단속             10대     이동주차         0대,     경고장발부         10대</t>
    <phoneticPr fontId="5" type="noConversion"/>
  </si>
  <si>
    <t>134-1 EV</t>
    <phoneticPr fontId="5" type="noConversion"/>
  </si>
  <si>
    <t>손소독제</t>
    <phoneticPr fontId="5" type="noConversion"/>
  </si>
  <si>
    <t>11:08</t>
    <phoneticPr fontId="5" type="noConversion"/>
  </si>
  <si>
    <t xml:space="preserve">펌프파손 금잔디 서무주임 교체요청 </t>
    <phoneticPr fontId="5" type="noConversion"/>
  </si>
  <si>
    <t>폐기물 버리는 위치 안내함</t>
    <phoneticPr fontId="5" type="noConversion"/>
  </si>
  <si>
    <t>교체완료</t>
    <phoneticPr fontId="5" type="noConversion"/>
  </si>
  <si>
    <t>11:28</t>
    <phoneticPr fontId="5" type="noConversion"/>
  </si>
  <si>
    <t>106동 커브길에 주차됨 이동요망 차번:301수4877 / 상황실보고</t>
    <phoneticPr fontId="5" type="noConversion"/>
  </si>
  <si>
    <t>상황실 105-503호 010-8852-4048입주민께 이동요청</t>
    <phoneticPr fontId="5" type="noConversion"/>
  </si>
  <si>
    <t>10:17</t>
    <phoneticPr fontId="5" type="noConversion"/>
  </si>
  <si>
    <t>차단기사고</t>
    <phoneticPr fontId="5" type="noConversion"/>
  </si>
  <si>
    <t xml:space="preserve">차단기가 떨어져 배송차량에게 피해줌 
피해차량:경기84바3518  운전자:010-8768-4839
운전자 차량이 아니라 회사에 물어본다함
</t>
    <phoneticPr fontId="5" type="noConversion"/>
  </si>
  <si>
    <t>상황실 기전실연락 및 지원센터팀장께 보고 완료</t>
    <phoneticPr fontId="5" type="noConversion"/>
  </si>
  <si>
    <t>11:30</t>
    <phoneticPr fontId="5" type="noConversion"/>
  </si>
  <si>
    <t>133-1,2 EV</t>
    <phoneticPr fontId="5" type="noConversion"/>
  </si>
  <si>
    <t>손소독제 부족 보충요청</t>
    <phoneticPr fontId="5" type="noConversion"/>
  </si>
  <si>
    <t>115-2702</t>
    <phoneticPr fontId="5" type="noConversion"/>
  </si>
  <si>
    <t>11:49</t>
    <phoneticPr fontId="5" type="noConversion"/>
  </si>
  <si>
    <t>안방비상</t>
    <phoneticPr fontId="5" type="noConversion"/>
  </si>
  <si>
    <t>입주민실수로 확인</t>
    <phoneticPr fontId="5" type="noConversion"/>
  </si>
  <si>
    <t>12:57</t>
    <phoneticPr fontId="5" type="noConversion"/>
  </si>
  <si>
    <t>119-2801</t>
    <phoneticPr fontId="5" type="noConversion"/>
  </si>
  <si>
    <t>공사소음발생으로 확인요청 및 주의요청</t>
    <phoneticPr fontId="5" type="noConversion"/>
  </si>
  <si>
    <t>층간소음</t>
    <phoneticPr fontId="5" type="noConversion"/>
  </si>
  <si>
    <t>13:06</t>
    <phoneticPr fontId="5" type="noConversion"/>
  </si>
  <si>
    <t>112동 불법폐기물(거울) 순찰보고</t>
    <phoneticPr fontId="5" type="noConversion"/>
  </si>
  <si>
    <t>111동 불법폐기물(이불) 순찰보고</t>
    <phoneticPr fontId="5" type="noConversion"/>
  </si>
  <si>
    <t>주차단속             6대     이동주차         0대,     경고장발부         6대</t>
    <phoneticPr fontId="5" type="noConversion"/>
  </si>
  <si>
    <t>13:19</t>
    <phoneticPr fontId="5" type="noConversion"/>
  </si>
  <si>
    <t>안내문부착</t>
    <phoneticPr fontId="5" type="noConversion"/>
  </si>
  <si>
    <t>센터 남자 화장실 전자담배 흡연금지 안내문 부착요청</t>
    <phoneticPr fontId="5" type="noConversion"/>
  </si>
  <si>
    <t>부착완료</t>
    <phoneticPr fontId="5" type="noConversion"/>
  </si>
  <si>
    <t>13:30</t>
    <phoneticPr fontId="5" type="noConversion"/>
  </si>
  <si>
    <t>금고비상</t>
    <phoneticPr fontId="5" type="noConversion"/>
  </si>
  <si>
    <t>119-2801호 가구철거중으로 확인 및 주의조치완료</t>
    <phoneticPr fontId="5" type="noConversion"/>
  </si>
  <si>
    <t>금고철거중으로 확인</t>
    <phoneticPr fontId="5" type="noConversion"/>
  </si>
  <si>
    <r>
      <t xml:space="preserve">Ⓑ116동 입주민 민원 / 방송을 너무 여러 번 실시하며, 내용 또한 너무길고, 게다가 2회 반복은 너무하는거 아니냐며 식사시간에 가족과 대화하기 힘들다며 강력항의, 익일 생활지원센터에 내용전달 요청 -&gt; </t>
    </r>
    <r>
      <rPr>
        <b/>
        <sz val="10"/>
        <rFont val="맑은 고딕"/>
        <family val="3"/>
        <charset val="129"/>
        <scheme val="minor"/>
      </rPr>
      <t xml:space="preserve">C. </t>
    </r>
    <r>
      <rPr>
        <sz val="10"/>
        <rFont val="맑은 고딕"/>
        <family val="3"/>
        <charset val="129"/>
        <scheme val="minor"/>
      </rPr>
      <t xml:space="preserve">5월27일 생활지원센터에 내용전달 완료
Ⓑ안전보건 자율점검 보고서 작성 / B조 팀장 -&gt; </t>
    </r>
    <r>
      <rPr>
        <b/>
        <sz val="10"/>
        <rFont val="맑은 고딕"/>
        <family val="3"/>
        <charset val="129"/>
        <scheme val="minor"/>
      </rPr>
      <t xml:space="preserve">C. </t>
    </r>
    <r>
      <rPr>
        <sz val="10"/>
        <rFont val="맑은 고딕"/>
        <family val="3"/>
        <charset val="129"/>
        <scheme val="minor"/>
      </rPr>
      <t xml:space="preserve"> 팀장이 추가할사항 첨부하여 보고완료
ⒷCCTV 127동 지상1층-1 블랙아웃--&gt; ERP접수(AS신청완료) -&gt; 아파트피아 대리 방문예정
</t>
    </r>
    <phoneticPr fontId="5" type="noConversion"/>
  </si>
  <si>
    <t>125-B2</t>
    <phoneticPr fontId="5" type="noConversion"/>
  </si>
  <si>
    <t>14:17</t>
    <phoneticPr fontId="5" type="noConversion"/>
  </si>
  <si>
    <t>바이크이동</t>
    <phoneticPr fontId="5" type="noConversion"/>
  </si>
  <si>
    <t xml:space="preserve">111-1 EV 승강기 갇힘으로 인한 CCTV열람요청  </t>
    <phoneticPr fontId="5" type="noConversion"/>
  </si>
  <si>
    <t xml:space="preserve">125동 B2 F28 바이크 주인 확인요청 </t>
    <phoneticPr fontId="5" type="noConversion"/>
  </si>
  <si>
    <t>14:40</t>
    <phoneticPr fontId="5" type="noConversion"/>
  </si>
  <si>
    <t>120-601</t>
    <phoneticPr fontId="5" type="noConversion"/>
  </si>
  <si>
    <t>세대현관문</t>
    <phoneticPr fontId="5" type="noConversion"/>
  </si>
  <si>
    <t>비번 변경 못해서 도움 요청 010-6662-2283</t>
    <phoneticPr fontId="5" type="noConversion"/>
  </si>
  <si>
    <t>14:50</t>
    <phoneticPr fontId="5" type="noConversion"/>
  </si>
  <si>
    <t>138-입주민</t>
    <phoneticPr fontId="5" type="noConversion"/>
  </si>
  <si>
    <t>무단투기</t>
    <phoneticPr fontId="5" type="noConversion"/>
  </si>
  <si>
    <t xml:space="preserve">138동 입주민이 음식물쓰레기를  무단투기 장면발견 신고 </t>
    <phoneticPr fontId="5" type="noConversion"/>
  </si>
  <si>
    <t>상황실대원출동 -&gt; 인테리어업체 비밀번호 분실로 인한 차후 자체파손조치한다고 함</t>
    <phoneticPr fontId="5" type="noConversion"/>
  </si>
  <si>
    <t>추적결과 : 113-2 EV 11F 우측 하차</t>
    <phoneticPr fontId="5" type="noConversion"/>
  </si>
  <si>
    <t>D-2-39 사각지대로 확인됨 -&gt; 센터에 피드백함</t>
    <phoneticPr fontId="5" type="noConversion"/>
  </si>
  <si>
    <t>추적결과: 13층에서 승강기이용 -&gt; 138-13F 주민으로 10초소 피드백함</t>
    <phoneticPr fontId="5" type="noConversion"/>
  </si>
  <si>
    <t>추적중</t>
    <phoneticPr fontId="5" type="noConversion"/>
  </si>
  <si>
    <t>상황종료 -&gt; 동영상백업요청으로 usb백업 복사해서 드림</t>
    <phoneticPr fontId="5" type="noConversion"/>
  </si>
  <si>
    <t>주차단속             5대     이동주차         0대,     경고장발부         5대</t>
    <phoneticPr fontId="5" type="noConversion"/>
  </si>
  <si>
    <t>13:40</t>
    <phoneticPr fontId="5" type="noConversion"/>
  </si>
  <si>
    <t>141동 불법폐기물(버티컬) 순찰보고</t>
    <phoneticPr fontId="5" type="noConversion"/>
  </si>
  <si>
    <t>15:11</t>
    <phoneticPr fontId="5" type="noConversion"/>
  </si>
  <si>
    <t>15:17</t>
    <phoneticPr fontId="5" type="noConversion"/>
  </si>
  <si>
    <t>138동 불법폐기물(케리어 외 2개) 순찰보고</t>
    <phoneticPr fontId="5" type="noConversion"/>
  </si>
  <si>
    <t>139동 불법폐기물(의자 외 4개) 순찰보고</t>
    <phoneticPr fontId="5" type="noConversion"/>
  </si>
  <si>
    <t>15:54</t>
    <phoneticPr fontId="5" type="noConversion"/>
  </si>
  <si>
    <t>133-12L-B1</t>
    <phoneticPr fontId="5" type="noConversion"/>
  </si>
  <si>
    <t>133동 12라인 지하1층 문이 완전히 안열림</t>
    <phoneticPr fontId="5" type="noConversion"/>
  </si>
  <si>
    <t>기전실 채수길 기사 접수함</t>
    <phoneticPr fontId="5" type="noConversion"/>
  </si>
  <si>
    <t>15:55</t>
    <phoneticPr fontId="5" type="noConversion"/>
  </si>
  <si>
    <t>118동</t>
    <phoneticPr fontId="5" type="noConversion"/>
  </si>
  <si>
    <t>안내방송</t>
    <phoneticPr fontId="5" type="noConversion"/>
  </si>
  <si>
    <t>화장실, 베란다, 주방 흡연금지 안내방송</t>
    <phoneticPr fontId="5" type="noConversion"/>
  </si>
  <si>
    <t>118동 방송실시</t>
    <phoneticPr fontId="5" type="noConversion"/>
  </si>
  <si>
    <t>16:03</t>
    <phoneticPr fontId="5" type="noConversion"/>
  </si>
  <si>
    <t>132-104</t>
    <phoneticPr fontId="5" type="noConversion"/>
  </si>
  <si>
    <t>민원업무</t>
    <phoneticPr fontId="5" type="noConversion"/>
  </si>
  <si>
    <t>CCTV</t>
    <phoneticPr fontId="5" type="noConversion"/>
  </si>
  <si>
    <t>주차단속</t>
    <phoneticPr fontId="5" type="noConversion"/>
  </si>
  <si>
    <t>손자들 방문사실 확인요청</t>
    <phoneticPr fontId="5" type="noConversion"/>
  </si>
  <si>
    <t>아파트피아</t>
    <phoneticPr fontId="5" type="noConversion"/>
  </si>
  <si>
    <t>16:07</t>
    <phoneticPr fontId="5" type="noConversion"/>
  </si>
  <si>
    <t>관제업무</t>
    <phoneticPr fontId="5" type="noConversion"/>
  </si>
  <si>
    <t>상황실방문</t>
    <phoneticPr fontId="5" type="noConversion"/>
  </si>
  <si>
    <t>상황실 방문</t>
    <phoneticPr fontId="5" type="noConversion"/>
  </si>
  <si>
    <r>
      <t xml:space="preserve">Ⓑ124동 B1 방치되어있는 김치냉장고 안내기간 종료--&gt; </t>
    </r>
    <r>
      <rPr>
        <b/>
        <sz val="10"/>
        <rFont val="맑은 고딕"/>
        <family val="3"/>
        <charset val="129"/>
        <scheme val="minor"/>
      </rPr>
      <t xml:space="preserve"> </t>
    </r>
    <r>
      <rPr>
        <sz val="10"/>
        <rFont val="맑은 고딕"/>
        <family val="3"/>
        <charset val="129"/>
        <scheme val="minor"/>
      </rPr>
      <t xml:space="preserve"> 생활지원센터로 내용전달, 처리하도록 인수인계 -&gt; </t>
    </r>
    <r>
      <rPr>
        <b/>
        <sz val="10"/>
        <rFont val="맑은 고딕"/>
        <family val="3"/>
        <charset val="129"/>
        <scheme val="minor"/>
      </rPr>
      <t>C.</t>
    </r>
    <r>
      <rPr>
        <sz val="10"/>
        <rFont val="맑은 고딕"/>
        <family val="3"/>
        <charset val="129"/>
        <scheme val="minor"/>
      </rPr>
      <t xml:space="preserve"> 경리주임 이윤정 내용전달완료
Ⓑ111-1 E/V(CCTV는 111-2 E/V) 입주민 탑승후 12층에 멈추어 있음--&gt;
초소대원출동, FMLG에 AS요청 및 기전실에 내용전달 -&gt; 06:11 FMLG도착,   입주민 구출(현재 수리중, 안내문 부착)
A. 관리비 안내책자 전동 배포완료
A. 주간업무 보고서 작성 및 제출 완료
A. 131-1F 공동현관문 정상작동(기전실)
</t>
    </r>
    <r>
      <rPr>
        <b/>
        <sz val="10"/>
        <rFont val="맑은 고딕"/>
        <family val="3"/>
        <charset val="129"/>
        <scheme val="minor"/>
      </rPr>
      <t xml:space="preserve">C. </t>
    </r>
    <r>
      <rPr>
        <sz val="10"/>
        <rFont val="맑은 고딕"/>
        <family val="3"/>
        <charset val="129"/>
        <scheme val="minor"/>
      </rPr>
      <t xml:space="preserve">주차관제 B/D 리스트 추가삭제 하지말것
</t>
    </r>
    <r>
      <rPr>
        <b/>
        <sz val="10"/>
        <color theme="1"/>
        <rFont val="맑은 고딕"/>
        <family val="3"/>
        <charset val="129"/>
        <scheme val="minor"/>
      </rPr>
      <t>C.</t>
    </r>
    <r>
      <rPr>
        <sz val="10"/>
        <rFont val="맑은 고딕"/>
        <family val="3"/>
        <charset val="129"/>
        <scheme val="minor"/>
      </rPr>
      <t xml:space="preserve"> 홈플러스익스프레스 앞 주차단속요청 금잔디 서무주임 요청건</t>
    </r>
    <phoneticPr fontId="5" type="noConversion"/>
  </si>
  <si>
    <t>점검중</t>
    <phoneticPr fontId="5" type="noConversion"/>
  </si>
  <si>
    <t>금</t>
    <phoneticPr fontId="5" type="noConversion"/>
  </si>
  <si>
    <t>야1</t>
    <phoneticPr fontId="5" type="noConversion"/>
  </si>
  <si>
    <r>
      <t xml:space="preserve">Ⓑ116동 입주민 민원 / 방송을 너무 여러 번 실시하며, 내용 또한 너무길고, 게다가 2회 반복은 너무하는거 아니냐며 식사시간에 가족과 대화하기 힘들다며 강력항의, 익일 생활지원센터에 내용전달 요청 -&gt; </t>
    </r>
    <r>
      <rPr>
        <sz val="10"/>
        <color rgb="FF0000FF"/>
        <rFont val="맑은 고딕"/>
        <family val="3"/>
        <charset val="129"/>
        <scheme val="minor"/>
      </rPr>
      <t>C. 5월27일 생활지원센터에 내용전달 완료</t>
    </r>
    <r>
      <rPr>
        <sz val="10"/>
        <rFont val="맑은 고딕"/>
        <family val="3"/>
        <charset val="129"/>
        <scheme val="minor"/>
      </rPr>
      <t xml:space="preserve">
Ⓑ안전보건 자율점검 보고서 작성 / B조 팀장 -&gt; </t>
    </r>
    <r>
      <rPr>
        <sz val="10"/>
        <color rgb="FF0000FF"/>
        <rFont val="맑은 고딕"/>
        <family val="3"/>
        <charset val="129"/>
        <scheme val="minor"/>
      </rPr>
      <t>C. 팀장이 추가할사항 첨부하여 보고완료</t>
    </r>
    <r>
      <rPr>
        <sz val="10"/>
        <rFont val="맑은 고딕"/>
        <family val="3"/>
        <charset val="129"/>
        <scheme val="minor"/>
      </rPr>
      <t xml:space="preserve">
ⒷCCTV 127동 지상1층-1 블랙아웃--&gt; ERP접수(AS신청완료) -&gt; 아파트피아 대리 방문예정
Ⓑ124동 B1 방치되어있는 김치냉장고 안내기간 종료--&gt;   생활지원센터로 내용전달, 처리하도록 인수인계 -&gt;</t>
    </r>
    <r>
      <rPr>
        <sz val="10"/>
        <color rgb="FF0000FF"/>
        <rFont val="맑은 고딕"/>
        <family val="3"/>
        <charset val="129"/>
        <scheme val="minor"/>
      </rPr>
      <t xml:space="preserve"> C. 경리주임 이윤정 내용전달완료</t>
    </r>
    <r>
      <rPr>
        <sz val="10"/>
        <rFont val="맑은 고딕"/>
        <family val="3"/>
        <charset val="129"/>
        <scheme val="minor"/>
      </rPr>
      <t xml:space="preserve">
Ⓑ111-1 E/V(CCTV는 111-2 E/V) 입주민 탑승후 12층에 멈추어 있음--&gt;
초소대원출동, FMLG에 AS요청 및 기전실에 내용전달 -&gt; 06:11 FMLG도착,   입주민 구출(현재 수리중, 안내문 부착) -&gt; CCTV 비상 PC 바탕화면
C. 주차관제 B/D 리스트 추가삭제 하지말것
C. 홈플러스익스프레스 앞 주차단속요청 금잔디 서무주임 요청건 -&gt; </t>
    </r>
    <r>
      <rPr>
        <sz val="10"/>
        <color rgb="FF0000FF"/>
        <rFont val="맑은 고딕"/>
        <family val="3"/>
        <charset val="129"/>
        <scheme val="minor"/>
      </rPr>
      <t>A. 특이사항없음</t>
    </r>
    <phoneticPr fontId="5" type="noConversion"/>
  </si>
  <si>
    <t>16:45</t>
    <phoneticPr fontId="5" type="noConversion"/>
  </si>
  <si>
    <t>103동</t>
    <phoneticPr fontId="5" type="noConversion"/>
  </si>
  <si>
    <t>17:00 방송완료</t>
    <phoneticPr fontId="5" type="noConversion"/>
  </si>
  <si>
    <t>이종화</t>
    <phoneticPr fontId="5" type="noConversion"/>
  </si>
  <si>
    <t>완료A</t>
    <phoneticPr fontId="5" type="noConversion"/>
  </si>
  <si>
    <t>17:10</t>
    <phoneticPr fontId="5" type="noConversion"/>
  </si>
  <si>
    <t>B1 센터앞 주차단속 요청(YG)</t>
    <phoneticPr fontId="5" type="noConversion"/>
  </si>
  <si>
    <t>아이들 뛰는 소음 자제 안내 요청(지원센터 금잔디 주임)</t>
    <phoneticPr fontId="5" type="noConversion"/>
  </si>
  <si>
    <t>17:30</t>
    <phoneticPr fontId="5" type="noConversion"/>
  </si>
  <si>
    <t>쓰레기무단투기</t>
    <phoneticPr fontId="5" type="noConversion"/>
  </si>
  <si>
    <t>18:01</t>
    <phoneticPr fontId="5" type="noConversion"/>
  </si>
  <si>
    <t>1게이트</t>
    <phoneticPr fontId="5" type="noConversion"/>
  </si>
  <si>
    <t>순찰차</t>
    <phoneticPr fontId="5" type="noConversion"/>
  </si>
  <si>
    <t>08:03 3게이트 출차</t>
    <phoneticPr fontId="5" type="noConversion"/>
  </si>
  <si>
    <t>19:30</t>
    <phoneticPr fontId="5" type="noConversion"/>
  </si>
  <si>
    <t>화장실, 베란다, 주방 흡연금지 안내</t>
    <phoneticPr fontId="5" type="noConversion"/>
  </si>
  <si>
    <t>방송완료</t>
    <phoneticPr fontId="5" type="noConversion"/>
  </si>
  <si>
    <t>120동</t>
    <phoneticPr fontId="5" type="noConversion"/>
  </si>
  <si>
    <t>비상계단 흡연금지 안내</t>
    <phoneticPr fontId="5" type="noConversion"/>
  </si>
  <si>
    <t>129동</t>
    <phoneticPr fontId="5" type="noConversion"/>
  </si>
  <si>
    <t>마트 쇼핑카트 반환 안내</t>
    <phoneticPr fontId="5" type="noConversion"/>
  </si>
  <si>
    <t>19:16</t>
    <phoneticPr fontId="5" type="noConversion"/>
  </si>
  <si>
    <t>111-1703</t>
  </si>
  <si>
    <t>111-1703</t>
    <phoneticPr fontId="5" type="noConversion"/>
  </si>
  <si>
    <t>생활업무</t>
    <phoneticPr fontId="5" type="noConversion"/>
  </si>
  <si>
    <t>폐기물</t>
    <phoneticPr fontId="5" type="noConversion"/>
  </si>
  <si>
    <t>2초소 내용전달완료 및 주간조(C조) 내용전달 예정</t>
    <phoneticPr fontId="5" type="noConversion"/>
  </si>
  <si>
    <t>오후 1시경 폐기물 관련 확인하러 초소대원이 방문(2번)하였다고 함. 본인세대에서 버린 것 없다고 함(민원인: 010-3733-8928)</t>
    <phoneticPr fontId="5" type="noConversion"/>
  </si>
  <si>
    <t>이사업체 주의토록 5초소 내용전달 -&gt; 20:10 이사종료</t>
    <phoneticPr fontId="5" type="noConversion"/>
  </si>
  <si>
    <t>20:02</t>
    <phoneticPr fontId="5" type="noConversion"/>
  </si>
  <si>
    <t>20:22</t>
    <phoneticPr fontId="5" type="noConversion"/>
  </si>
  <si>
    <t>20:27</t>
    <phoneticPr fontId="5" type="noConversion"/>
  </si>
  <si>
    <t>116-2201</t>
    <phoneticPr fontId="5" type="noConversion"/>
  </si>
  <si>
    <t>110-1601</t>
    <phoneticPr fontId="5" type="noConversion"/>
  </si>
  <si>
    <t>싱크대 배수관 통수 작업으로 약 1시간가량 소음발생할 수 있으므로 아래층(2101호)에 양해 전화 요청(민원인: 010-4505-9607)</t>
    <phoneticPr fontId="5" type="noConversion"/>
  </si>
  <si>
    <t>아래층(1501호)에서 쿵쿵소리와 괴성이 난다는 민원(민원인: 010-5245-9652)</t>
    <phoneticPr fontId="5" type="noConversion"/>
  </si>
  <si>
    <t>IP 연락 안됨 -&gt; 민원인에 내용전달 -&gt; 현재는 소음이 안난다고 함 -&gt; 추후 소음 발생시 상황실로 연락주시면 1501호로 초소대원 출동 방문한다고 안내</t>
    <phoneticPr fontId="5" type="noConversion"/>
  </si>
  <si>
    <t>20:38</t>
    <phoneticPr fontId="5" type="noConversion"/>
  </si>
  <si>
    <t>순찰보고</t>
    <phoneticPr fontId="5" type="noConversion"/>
  </si>
  <si>
    <t>상황실 확인</t>
    <phoneticPr fontId="5" type="noConversion"/>
  </si>
  <si>
    <t>IP 및 핸드폰 연락 안됨 -&gt; 민원인 내용전달</t>
    <phoneticPr fontId="5" type="noConversion"/>
  </si>
  <si>
    <t>시설물</t>
    <phoneticPr fontId="5" type="noConversion"/>
  </si>
  <si>
    <t>21:58</t>
    <phoneticPr fontId="5" type="noConversion"/>
  </si>
  <si>
    <t>111-1호기</t>
    <phoneticPr fontId="5" type="noConversion"/>
  </si>
  <si>
    <t>18:09</t>
    <phoneticPr fontId="5" type="noConversion"/>
  </si>
  <si>
    <t>센터장님 승인후 CCTV 녹화영상 USB에 백업 반출완료</t>
    <phoneticPr fontId="5" type="noConversion"/>
  </si>
  <si>
    <t xml:space="preserve">111동 1호기 승강기 사고부터 구조까지 CCTV 녹화영상 재반출 요청  </t>
    <phoneticPr fontId="5" type="noConversion"/>
  </si>
  <si>
    <t>순찰 정찬선 대원 출동 -&gt; 이동주차조치</t>
    <phoneticPr fontId="5" type="noConversion"/>
  </si>
  <si>
    <t>23:29</t>
    <phoneticPr fontId="5" type="noConversion"/>
  </si>
  <si>
    <t>142-902</t>
    <phoneticPr fontId="5" type="noConversion"/>
  </si>
  <si>
    <t>비상_홈넷</t>
    <phoneticPr fontId="5" type="noConversion"/>
  </si>
  <si>
    <t>121동 풋살장에서 노는 아이들 퇴출 및 귀가조치 -&gt;  5초소 장희은 대원 순찰보고</t>
    <phoneticPr fontId="5" type="noConversion"/>
  </si>
  <si>
    <t>전입세대(120-2803) 에서 사용등록 승강기 외 다른 승강기 사용 및 늦은 시간까지 사용한다는 민원(민원인: 010-6202-1775)</t>
    <phoneticPr fontId="5" type="noConversion"/>
  </si>
  <si>
    <t>9초소 허명 대원 출동 -&gt; 기기 오작동</t>
    <phoneticPr fontId="5" type="noConversion"/>
  </si>
  <si>
    <t>06:11 FMLG 수리중</t>
    <phoneticPr fontId="5" type="noConversion"/>
  </si>
  <si>
    <t>수리완료 (FMLG) -&gt; 정상작동</t>
    <phoneticPr fontId="5" type="noConversion"/>
  </si>
  <si>
    <t>111-2호기</t>
    <phoneticPr fontId="5" type="noConversion"/>
  </si>
  <si>
    <t>음식물 쓰레기를 종량제봉투 사용치 않고 무단투기 확인 요청(지원팀장)</t>
    <phoneticPr fontId="5" type="noConversion"/>
  </si>
  <si>
    <t>140,142,144동</t>
    <phoneticPr fontId="5" type="noConversion"/>
  </si>
  <si>
    <t>20:25</t>
    <phoneticPr fontId="5" type="noConversion"/>
  </si>
  <si>
    <t>111-2호기 CCTV 블랙아웃</t>
    <phoneticPr fontId="5" type="noConversion"/>
  </si>
  <si>
    <t>A. CCTV A-2-10(네트워크 연결X) -&gt; 다음주 재방문 A/S 예정
A. CCTV 112동 지상 1층-1, 127동 지상 1층-1 포트연결 정상작동
A. 111-1호기 FMLG 수리완료 정상작동</t>
    <phoneticPr fontId="5" type="noConversion"/>
  </si>
  <si>
    <t>05:30</t>
    <phoneticPr fontId="5" type="noConversion"/>
  </si>
  <si>
    <t>126동</t>
    <phoneticPr fontId="5" type="noConversion"/>
  </si>
  <si>
    <t>ERP 등록</t>
    <phoneticPr fontId="5" type="noConversion"/>
  </si>
  <si>
    <t>수목등 자동 소등 안됨 -&gt; 7초소 우창래 대원 순찰보고</t>
    <phoneticPr fontId="5" type="noConversion"/>
  </si>
  <si>
    <t>FMLG A/S 접수 -&gt; 02:30 수리완료(포트연결) 정상작동</t>
    <phoneticPr fontId="5" type="noConversion"/>
  </si>
  <si>
    <t>몇몇 쓰레기는 음식물 쓰레기통에서 환경미화원 및 미화팀 여사님이 꺼내 놓는 장면 확인(한화 A조 폴더 저장) -&gt; CCTV 열람중(A조)</t>
    <phoneticPr fontId="5" type="noConversion"/>
  </si>
  <si>
    <t>추적결과 : 111-1 EV 1701호</t>
    <phoneticPr fontId="5" type="noConversion"/>
  </si>
  <si>
    <r>
      <t xml:space="preserve">B. 116동 입주민 민원 / 방송을 너무 여러 번 실시하며, 내용 또한 너무길고, 게다가 2회 반복은 너무하는거 아니냐며 식사시간에 가족과 대화하기 힘들다며 강력항의, 익일 생활지원센터에 내용전달 요청 -&gt; </t>
    </r>
    <r>
      <rPr>
        <sz val="10"/>
        <color rgb="FF0000FF"/>
        <rFont val="맑은 고딕"/>
        <family val="3"/>
        <charset val="129"/>
        <scheme val="minor"/>
      </rPr>
      <t>C. 5월27일 생활지원센터에 내용전달 완료</t>
    </r>
    <r>
      <rPr>
        <sz val="10"/>
        <rFont val="맑은 고딕"/>
        <family val="3"/>
        <charset val="129"/>
        <scheme val="minor"/>
      </rPr>
      <t xml:space="preserve">
B. 안전보건 자율점검 보고서 작성 / B조 팀장 -&gt; </t>
    </r>
    <r>
      <rPr>
        <sz val="10"/>
        <color rgb="FF0000FF"/>
        <rFont val="맑은 고딕"/>
        <family val="3"/>
        <charset val="129"/>
        <scheme val="minor"/>
      </rPr>
      <t>C. 팀장이 추가할사항 첨부하여 보고완료</t>
    </r>
    <r>
      <rPr>
        <sz val="10"/>
        <rFont val="맑은 고딕"/>
        <family val="3"/>
        <charset val="129"/>
        <scheme val="minor"/>
      </rPr>
      <t xml:space="preserve">
B. CCTV 127동 지상1층-1 블랙아웃--&gt; ERP접수(AS신청완료) -&gt; 아파트피아 대리 방문 -&gt;  </t>
    </r>
    <r>
      <rPr>
        <b/>
        <sz val="10"/>
        <rFont val="맑은 고딕"/>
        <family val="3"/>
        <charset val="129"/>
        <scheme val="minor"/>
      </rPr>
      <t>112동 지상 1층-1, 127동 지상 1층-1 포트연결 정상작동</t>
    </r>
    <r>
      <rPr>
        <sz val="10"/>
        <rFont val="맑은 고딕"/>
        <family val="3"/>
        <charset val="129"/>
        <scheme val="minor"/>
      </rPr>
      <t xml:space="preserve">
B. 124동 B1 방치되어있는 김치냉장고 안내기간 종료--&gt;   생활지원센터로 내용전달, 처리하도록 인수인계 -&gt;</t>
    </r>
    <r>
      <rPr>
        <sz val="10"/>
        <color rgb="FF0000FF"/>
        <rFont val="맑은 고딕"/>
        <family val="3"/>
        <charset val="129"/>
        <scheme val="minor"/>
      </rPr>
      <t xml:space="preserve"> C. 경리주임 이윤정 내용전달완료</t>
    </r>
    <r>
      <rPr>
        <sz val="10"/>
        <rFont val="맑은 고딕"/>
        <family val="3"/>
        <charset val="129"/>
        <scheme val="minor"/>
      </rPr>
      <t xml:space="preserve">
B. </t>
    </r>
    <r>
      <rPr>
        <sz val="9"/>
        <rFont val="맑은 고딕"/>
        <family val="3"/>
        <charset val="129"/>
        <scheme val="minor"/>
      </rPr>
      <t xml:space="preserve">111-1 E/V(CCTV는 111-2 E/V) 입주민 탑승후 12층에 멈추어 있음--&gt;
초소대원출동, FMLG에 AS요청 및 기전실에 내용전달 -&gt; 06:11 FMLG 도착,   입주민 구출(안내문 부착) -&gt; CCTV 비상 PC 바탕화면 -&gt; </t>
    </r>
    <r>
      <rPr>
        <b/>
        <sz val="9"/>
        <rFont val="맑은 고딕"/>
        <family val="3"/>
        <charset val="129"/>
        <scheme val="minor"/>
      </rPr>
      <t>A. 21:58 수리완료 정상작동</t>
    </r>
    <r>
      <rPr>
        <sz val="10"/>
        <rFont val="맑은 고딕"/>
        <family val="3"/>
        <charset val="129"/>
        <scheme val="minor"/>
      </rPr>
      <t xml:space="preserve">
</t>
    </r>
    <r>
      <rPr>
        <sz val="10"/>
        <color rgb="FF0000FF"/>
        <rFont val="맑은 고딕"/>
        <family val="3"/>
        <charset val="129"/>
        <scheme val="minor"/>
      </rPr>
      <t>C. 주차관제 B/D 리스트 추가삭제 하지말것(생활지원센터 이윤정 경리주임)</t>
    </r>
    <r>
      <rPr>
        <sz val="10"/>
        <rFont val="맑은 고딕"/>
        <family val="3"/>
        <charset val="129"/>
        <scheme val="minor"/>
      </rPr>
      <t xml:space="preserve">
</t>
    </r>
    <r>
      <rPr>
        <b/>
        <sz val="10"/>
        <rFont val="맑은 고딕"/>
        <family val="3"/>
        <charset val="129"/>
        <scheme val="minor"/>
      </rPr>
      <t>A. CCTV A-2-10(네트워크 연결X) -&gt; 다음주 재방문 A/S 예정</t>
    </r>
    <phoneticPr fontId="5" type="noConversion"/>
  </si>
  <si>
    <t>남자 여자 7,6살 133동 찾아갔던 것으로 확인 -&gt; 민원인께 피드백완료</t>
    <phoneticPr fontId="5" type="noConversion"/>
  </si>
  <si>
    <t>08:53</t>
    <phoneticPr fontId="5" type="noConversion"/>
  </si>
  <si>
    <t>09:00</t>
    <phoneticPr fontId="5" type="noConversion"/>
  </si>
  <si>
    <t>09:20</t>
    <phoneticPr fontId="5" type="noConversion"/>
  </si>
  <si>
    <t>09:30</t>
    <phoneticPr fontId="5" type="noConversion"/>
  </si>
  <si>
    <t>101-1,2 E/V</t>
    <phoneticPr fontId="5" type="noConversion"/>
  </si>
  <si>
    <t>136-1702</t>
    <phoneticPr fontId="5" type="noConversion"/>
  </si>
  <si>
    <t>홈넷</t>
    <phoneticPr fontId="5" type="noConversion"/>
  </si>
  <si>
    <t>안방비상</t>
    <phoneticPr fontId="5" type="noConversion"/>
  </si>
  <si>
    <t>입주민자녀 실수로 확인</t>
    <phoneticPr fontId="5" type="noConversion"/>
  </si>
  <si>
    <t>손소독제</t>
    <phoneticPr fontId="5" type="noConversion"/>
  </si>
  <si>
    <t>104-1,2 E/V</t>
    <phoneticPr fontId="5" type="noConversion"/>
  </si>
  <si>
    <t>102-1,2 E/V</t>
    <phoneticPr fontId="5" type="noConversion"/>
  </si>
  <si>
    <t>2초소 손소독제 보충요청 순찰보고</t>
    <phoneticPr fontId="5" type="noConversion"/>
  </si>
  <si>
    <t>보충완료</t>
    <phoneticPr fontId="5" type="noConversion"/>
  </si>
  <si>
    <t>생활지원센터 서무주임 금잔디 101동 1,2호기 손소독제 보충요청</t>
    <phoneticPr fontId="5" type="noConversion"/>
  </si>
  <si>
    <t xml:space="preserve">대성방재 화재감지기 점검차 상황실 방문 </t>
    <phoneticPr fontId="5" type="noConversion"/>
  </si>
  <si>
    <t>09:35</t>
    <phoneticPr fontId="5" type="noConversion"/>
  </si>
  <si>
    <t>09:31</t>
    <phoneticPr fontId="5" type="noConversion"/>
  </si>
  <si>
    <t>상황실</t>
    <phoneticPr fontId="5" type="noConversion"/>
  </si>
  <si>
    <t>117동 불법폐기물(블라인드 2개) 순찰보고</t>
    <phoneticPr fontId="5" type="noConversion"/>
  </si>
  <si>
    <t>09:46</t>
    <phoneticPr fontId="5" type="noConversion"/>
  </si>
  <si>
    <t>추적결과 : 2102호</t>
    <phoneticPr fontId="5" type="noConversion"/>
  </si>
  <si>
    <t>추적결과 : 141-2302</t>
  </si>
  <si>
    <t>추적결과 : 141-2302</t>
    <phoneticPr fontId="5" type="noConversion"/>
  </si>
  <si>
    <t>10:06</t>
    <phoneticPr fontId="5" type="noConversion"/>
  </si>
  <si>
    <t>5초소</t>
    <phoneticPr fontId="5" type="noConversion"/>
  </si>
  <si>
    <t>120동 지하2층 문개방상태로 점검요청</t>
    <phoneticPr fontId="5" type="noConversion"/>
  </si>
  <si>
    <t>10:32</t>
    <phoneticPr fontId="5" type="noConversion"/>
  </si>
  <si>
    <t>10초소</t>
    <phoneticPr fontId="5" type="noConversion"/>
  </si>
  <si>
    <t>보고</t>
    <phoneticPr fontId="5" type="noConversion"/>
  </si>
  <si>
    <t>159도8062 / 142-1001호 입주민차량 어제 센터에 등록했는데 허위방문차량 팝업창이 계속 뜬다며 제거요청</t>
    <phoneticPr fontId="5" type="noConversion"/>
  </si>
  <si>
    <t>안내문부착 및 개방--&gt;기전실 연락조치 --&gt;바로 점검한다함--&gt;점검 후 정상작동</t>
    <phoneticPr fontId="5" type="noConversion"/>
  </si>
  <si>
    <t>10:48</t>
    <phoneticPr fontId="5" type="noConversion"/>
  </si>
  <si>
    <t>10:58</t>
    <phoneticPr fontId="5" type="noConversion"/>
  </si>
  <si>
    <t>120-1,2 E/V</t>
    <phoneticPr fontId="5" type="noConversion"/>
  </si>
  <si>
    <t>121-1,2 E/V</t>
    <phoneticPr fontId="5" type="noConversion"/>
  </si>
  <si>
    <t>126-1,2 E/V</t>
    <phoneticPr fontId="5" type="noConversion"/>
  </si>
  <si>
    <t>11:08</t>
    <phoneticPr fontId="5" type="noConversion"/>
  </si>
  <si>
    <t>11:10</t>
    <phoneticPr fontId="5" type="noConversion"/>
  </si>
  <si>
    <t>센터민원</t>
    <phoneticPr fontId="5" type="noConversion"/>
  </si>
  <si>
    <t>까사미아 배송차량 105~106동 사이에서 과속으로 이동 단속요청</t>
    <phoneticPr fontId="5" type="noConversion"/>
  </si>
  <si>
    <t>생활지원센터 금잔디 삭제요청 내용전달완료--&gt;10초소 피드백함</t>
    <phoneticPr fontId="5" type="noConversion"/>
  </si>
  <si>
    <t>11:25</t>
    <phoneticPr fontId="5" type="noConversion"/>
  </si>
  <si>
    <t>141동 입주민</t>
    <phoneticPr fontId="5" type="noConversion"/>
  </si>
  <si>
    <t>13시까지 안내함</t>
    <phoneticPr fontId="5" type="noConversion"/>
  </si>
  <si>
    <t>11:50</t>
    <phoneticPr fontId="5" type="noConversion"/>
  </si>
  <si>
    <t>세대키발급 생활지원센터 업무시간 문의 02-591-5431</t>
    <phoneticPr fontId="5" type="noConversion"/>
  </si>
  <si>
    <t>11:56</t>
    <phoneticPr fontId="5" type="noConversion"/>
  </si>
  <si>
    <t>층간소음</t>
    <phoneticPr fontId="5" type="noConversion"/>
  </si>
  <si>
    <t>아랫층 할머니 소리지르신다고 함</t>
    <phoneticPr fontId="5" type="noConversion"/>
  </si>
  <si>
    <t>8초소 대원 출차전 운전기사 계도조치함</t>
    <phoneticPr fontId="5" type="noConversion"/>
  </si>
  <si>
    <t>세대키발급</t>
    <phoneticPr fontId="5" type="noConversion"/>
  </si>
  <si>
    <t>3초소 대원 출동 -&gt; 1501호 응답없음 -&gt; 1601호 내용전달완료</t>
    <phoneticPr fontId="5" type="noConversion"/>
  </si>
  <si>
    <t>13:23</t>
    <phoneticPr fontId="5" type="noConversion"/>
  </si>
  <si>
    <t>103-602</t>
    <phoneticPr fontId="5" type="noConversion"/>
  </si>
  <si>
    <t>시설물파손</t>
    <phoneticPr fontId="5" type="noConversion"/>
  </si>
  <si>
    <t>상황실 대원출동--&gt;기전실 연락 및 ERP 접수함</t>
    <phoneticPr fontId="5" type="noConversion"/>
  </si>
  <si>
    <t>차량 출차하다 103동 B1 A40기둥 모서리 기둥 가드보호 탈거되었다고 자진신고함 010-6427-1836</t>
    <phoneticPr fontId="5" type="noConversion"/>
  </si>
  <si>
    <t>111-1,2 E/V</t>
    <phoneticPr fontId="5" type="noConversion"/>
  </si>
  <si>
    <t>112-1,2 E/V</t>
    <phoneticPr fontId="5" type="noConversion"/>
  </si>
  <si>
    <t>펌프교체 및 보충완료</t>
    <phoneticPr fontId="5" type="noConversion"/>
  </si>
  <si>
    <t>손소독제 펌프파손 및 부족 보충요청 보고</t>
    <phoneticPr fontId="5" type="noConversion"/>
  </si>
  <si>
    <t>13:50</t>
    <phoneticPr fontId="5" type="noConversion"/>
  </si>
  <si>
    <t>14:00</t>
    <phoneticPr fontId="5" type="noConversion"/>
  </si>
  <si>
    <t>14:43</t>
    <phoneticPr fontId="5" type="noConversion"/>
  </si>
  <si>
    <t>9초소</t>
    <phoneticPr fontId="5" type="noConversion"/>
  </si>
  <si>
    <t>144동 지하1층 문개방상태로 방치상태 보고</t>
    <phoneticPr fontId="5" type="noConversion"/>
  </si>
  <si>
    <t>공동현관문 전원 켜서 정상화 조치완료</t>
    <phoneticPr fontId="5" type="noConversion"/>
  </si>
  <si>
    <t>2초소</t>
    <phoneticPr fontId="5" type="noConversion"/>
  </si>
  <si>
    <t>14:45</t>
    <phoneticPr fontId="5" type="noConversion"/>
  </si>
  <si>
    <t>112동 파라솔 의자 파손 및 112동 필로티 옆 파손의자 보관 보고</t>
    <phoneticPr fontId="5" type="noConversion"/>
  </si>
  <si>
    <t>생활지원센터 지원팀장 보고완료</t>
    <phoneticPr fontId="5" type="noConversion"/>
  </si>
  <si>
    <t>5월 28일 350세대 추가 점검 -&gt; 출입카드 6개 생활지원센터 반납할것</t>
    <phoneticPr fontId="5" type="noConversion"/>
  </si>
  <si>
    <t>C. B조 생활지원센터 마스터키 6개 반납안내
C. 101동 B2 A40기둥 모서리보호대 가드보호 일부파손 103-602 010-6427-1836 자진신고 -&gt; erp등록완료
C. 롯데카드 LOCA 홍성희 신용카드 우체통 투입완료</t>
    <phoneticPr fontId="5" type="noConversion"/>
  </si>
  <si>
    <t>토</t>
    <phoneticPr fontId="5" type="noConversion"/>
  </si>
  <si>
    <t>야2</t>
    <phoneticPr fontId="5" type="noConversion"/>
  </si>
  <si>
    <t>17:16</t>
    <phoneticPr fontId="5" type="noConversion"/>
  </si>
  <si>
    <t>135-1101</t>
    <phoneticPr fontId="5" type="noConversion"/>
  </si>
  <si>
    <t>IP 연락 -&gt; 입주민 오작동</t>
    <phoneticPr fontId="5" type="noConversion"/>
  </si>
  <si>
    <t>18:59</t>
    <phoneticPr fontId="5" type="noConversion"/>
  </si>
  <si>
    <t>133-1902</t>
    <phoneticPr fontId="5" type="noConversion"/>
  </si>
  <si>
    <t>비상_욕실</t>
    <phoneticPr fontId="5" type="noConversion"/>
  </si>
  <si>
    <t>18:12</t>
    <phoneticPr fontId="5" type="noConversion"/>
  </si>
  <si>
    <t>120동 폐기물(책장) 무단 투기 확인 건(5초소 김덕근 대원 요청)</t>
    <phoneticPr fontId="5" type="noConversion"/>
  </si>
  <si>
    <t>CCTV 열람결과 120-2803 세대로 추정 -&gt; 5초소 내용전달</t>
    <phoneticPr fontId="5" type="noConversion"/>
  </si>
  <si>
    <t>20:00</t>
    <phoneticPr fontId="5" type="noConversion"/>
  </si>
  <si>
    <t>수목등 자동 점등 안됨 -&gt; 7초소 우창래 대원 순찰보고</t>
    <phoneticPr fontId="5" type="noConversion"/>
  </si>
  <si>
    <t>기전실 내용전달</t>
    <phoneticPr fontId="5" type="noConversion"/>
  </si>
  <si>
    <t>20:28</t>
    <phoneticPr fontId="5" type="noConversion"/>
  </si>
  <si>
    <t>위층인지 아래층인지 모르겠으나 계속 벽을 쿵쿵치는 소리가 심하다는 민원(민원인: 010-5245-9652)</t>
    <phoneticPr fontId="5" type="noConversion"/>
  </si>
  <si>
    <t>3초소 원형준 대원 출동 -&gt; 1601호 민원청취 후 순찰 -&gt; 현재 소음없음</t>
    <phoneticPr fontId="5" type="noConversion"/>
  </si>
  <si>
    <t>20:50</t>
    <phoneticPr fontId="5" type="noConversion"/>
  </si>
  <si>
    <t>입주민이 지갑(곽민철 학생) 습득하여 2초소에 신고</t>
    <phoneticPr fontId="5" type="noConversion"/>
  </si>
  <si>
    <t>23:06</t>
    <phoneticPr fontId="5" type="noConversion"/>
  </si>
  <si>
    <t>101동 풋살장</t>
    <phoneticPr fontId="5" type="noConversion"/>
  </si>
  <si>
    <t>이현석</t>
    <phoneticPr fontId="5" type="noConversion"/>
  </si>
  <si>
    <t>1초소 김인호 대원 출동 -&gt; 귀가조치 완료</t>
    <phoneticPr fontId="5" type="noConversion"/>
  </si>
  <si>
    <t>101동 앞 풋살장에서 공놀이 하는 사람 퇴출 요청함(민원인: 101-2301, 010-7513-2133)</t>
    <phoneticPr fontId="5" type="noConversion"/>
  </si>
  <si>
    <t>퇴출요청</t>
    <phoneticPr fontId="5" type="noConversion"/>
  </si>
  <si>
    <t>2초소 보관중 -&gt; 21:40 곽민철 학생 지갑 분실로 상황실 방문 -&gt; 2초소 보관중으로 안내 -&gt; 2초소 방문하여 지갑 찾아감</t>
    <phoneticPr fontId="5" type="noConversion"/>
  </si>
  <si>
    <t>A. 118동 M층 G-28 기둥 맞은편 주차중이던 142노6090 차량 5/27(금) 08:34분경 4게이트 출차 -&gt; 월요일(5/30) 주간조(B조) 지원센터 전달 요망
A. 독서실 CCTV 녹화영상 한화PC 바탕화면 [독서실 학생]폴더 저장(배정희 사서 요청사항) -&gt; 월요일(5/30) 학생 어머님과 운영팀 확인 예정</t>
    <phoneticPr fontId="5" type="noConversion"/>
  </si>
  <si>
    <t>CCTV 녹화영상 한화PC 바탕화면 [독서실 학생]폴더 저장 -&gt; 월요일(5/30) 학생 어머님과 운영팀 확인 예정</t>
    <phoneticPr fontId="5" type="noConversion"/>
  </si>
  <si>
    <t>04:20</t>
    <phoneticPr fontId="5" type="noConversion"/>
  </si>
  <si>
    <t>순찰차</t>
    <phoneticPr fontId="5" type="noConversion"/>
  </si>
  <si>
    <t>05:20</t>
    <phoneticPr fontId="5" type="noConversion"/>
  </si>
  <si>
    <t>3게이트</t>
    <phoneticPr fontId="5" type="noConversion"/>
  </si>
  <si>
    <t>05:25 3게이트 출차</t>
    <phoneticPr fontId="5" type="noConversion"/>
  </si>
  <si>
    <t>이종화</t>
    <phoneticPr fontId="5" type="noConversion"/>
  </si>
  <si>
    <t>112순찰차 10초소 앞 주차</t>
    <phoneticPr fontId="5" type="noConversion"/>
  </si>
  <si>
    <t>4:32 140동 방향 도보 순찰후 순찰차 이동</t>
    <phoneticPr fontId="5" type="noConversion"/>
  </si>
  <si>
    <t>4/28 10:56 109-1001 박기범 학생 독서실 이용 확인 요청(배정희 사서)</t>
    <phoneticPr fontId="5" type="noConversion"/>
  </si>
  <si>
    <r>
      <t xml:space="preserve">B. 116동 입주민 민원 / 방송을 너무 여러 번 실시하며, 내용 또한 너무길고, 게다가 2회 반복은 너무하는거 아니냐며 식사시간에 가족과 대화하기 힘들다며 강력항의, 익일 생활지원센터에 내용전달 요청 -&gt; </t>
    </r>
    <r>
      <rPr>
        <sz val="10"/>
        <color rgb="FF0000FF"/>
        <rFont val="맑은 고딕"/>
        <family val="3"/>
        <charset val="129"/>
        <scheme val="minor"/>
      </rPr>
      <t>C. 5월27일 생활지원센터에 내용전달 완료</t>
    </r>
    <r>
      <rPr>
        <sz val="10"/>
        <rFont val="맑은 고딕"/>
        <family val="3"/>
        <charset val="129"/>
        <scheme val="minor"/>
      </rPr>
      <t xml:space="preserve">
B. 안전보건 자율점검 보고서 작성 / B조 팀장 -&gt;</t>
    </r>
    <r>
      <rPr>
        <sz val="10"/>
        <color rgb="FF0000FF"/>
        <rFont val="맑은 고딕"/>
        <family val="3"/>
        <charset val="129"/>
        <scheme val="minor"/>
      </rPr>
      <t xml:space="preserve"> C. 팀장이 추가할사항 첨부하여 보고완료</t>
    </r>
    <r>
      <rPr>
        <sz val="10"/>
        <rFont val="맑은 고딕"/>
        <family val="3"/>
        <charset val="129"/>
        <scheme val="minor"/>
      </rPr>
      <t xml:space="preserve">
B. CCTV 127동 지상1층-1 블랙아웃--&gt; ERP접수(AS신청완료) -&gt; 아파트피아 대리 방문 -&gt;  </t>
    </r>
    <r>
      <rPr>
        <sz val="10"/>
        <color rgb="FF0000FF"/>
        <rFont val="맑은 고딕"/>
        <family val="3"/>
        <charset val="129"/>
        <scheme val="minor"/>
      </rPr>
      <t>112동 지상 1층-1, 127동 지상 1층-1 포트연결 정상작동</t>
    </r>
    <r>
      <rPr>
        <sz val="10"/>
        <rFont val="맑은 고딕"/>
        <family val="3"/>
        <charset val="129"/>
        <scheme val="minor"/>
      </rPr>
      <t xml:space="preserve">
B. 124동 B1 방치되어있는 김치냉장고 안내기간 종료--&gt;   생활지원센터로 내용전달, 처리하도록 인수인계 -&gt; </t>
    </r>
    <r>
      <rPr>
        <sz val="10"/>
        <color rgb="FF0000FF"/>
        <rFont val="맑은 고딕"/>
        <family val="3"/>
        <charset val="129"/>
        <scheme val="minor"/>
      </rPr>
      <t>C. 경리주임 이윤정 내용전달완료</t>
    </r>
    <r>
      <rPr>
        <sz val="10"/>
        <rFont val="맑은 고딕"/>
        <family val="3"/>
        <charset val="129"/>
        <scheme val="minor"/>
      </rPr>
      <t xml:space="preserve">
B. 111-1 E/V(CCTV는 111-2 E/V) 입주민 탑승후 12층에 멈추어 있음--&gt;
초소대원출동, FMLG에 AS요청 및 기전실에 내용전달 -&gt; 06:11 FMLG 도착,   입주민 구출(안내문 부착) -&gt; CCTV 비상 PC 바탕화면 -&gt; </t>
    </r>
    <r>
      <rPr>
        <sz val="10"/>
        <color rgb="FF0000FF"/>
        <rFont val="맑은 고딕"/>
        <family val="3"/>
        <charset val="129"/>
        <scheme val="minor"/>
      </rPr>
      <t>A. 21:58 수리완료 정상작동</t>
    </r>
    <r>
      <rPr>
        <sz val="10"/>
        <rFont val="맑은 고딕"/>
        <family val="3"/>
        <charset val="129"/>
        <scheme val="minor"/>
      </rPr>
      <t xml:space="preserve">
C. 주차관제 B/D 리스트 추가삭제 하지말것(생활지원센터 이윤정 경리주임)
</t>
    </r>
    <r>
      <rPr>
        <sz val="10"/>
        <color rgb="FF0000FF"/>
        <rFont val="맑은 고딕"/>
        <family val="3"/>
        <charset val="129"/>
        <scheme val="minor"/>
      </rPr>
      <t>A. CCTV A-2-10(네트워크 연결X) -&gt; 다음주 재방문 A/S 예정</t>
    </r>
    <r>
      <rPr>
        <sz val="10"/>
        <rFont val="맑은 고딕"/>
        <family val="3"/>
        <charset val="129"/>
        <scheme val="minor"/>
      </rPr>
      <t xml:space="preserve">
C. B조 생활지원센터 마스터키 6개 반납안내
C. 101동 B2 A40기둥 모서리보호대 가드보호 일부파손 103-602 010-6427-1836 자진신고 -&gt; erp등록완료
C. 롯데카드 LOCA 홍성희 신용카드 우체통 투입완료</t>
    </r>
    <phoneticPr fontId="5" type="noConversion"/>
  </si>
  <si>
    <t>05:50</t>
    <phoneticPr fontId="5" type="noConversion"/>
  </si>
  <si>
    <t>시설물</t>
    <phoneticPr fontId="5" type="noConversion"/>
  </si>
  <si>
    <t>113동</t>
    <phoneticPr fontId="5" type="noConversion"/>
  </si>
  <si>
    <t>기전실 내용전달</t>
    <phoneticPr fontId="5" type="noConversion"/>
  </si>
  <si>
    <t>113동 및 주변 놀이터 가로등, 수목등 자동 소등 안됨(2초소)</t>
    <phoneticPr fontId="5" type="noConversion"/>
  </si>
  <si>
    <t>주1</t>
    <phoneticPr fontId="5" type="noConversion"/>
  </si>
  <si>
    <t>일</t>
    <phoneticPr fontId="5" type="noConversion"/>
  </si>
  <si>
    <t>07:53</t>
    <phoneticPr fontId="5" type="noConversion"/>
  </si>
  <si>
    <t>8초소</t>
    <phoneticPr fontId="5" type="noConversion"/>
  </si>
  <si>
    <t>기타업무</t>
    <phoneticPr fontId="5" type="noConversion"/>
  </si>
  <si>
    <t>순찰차입차</t>
    <phoneticPr fontId="5" type="noConversion"/>
  </si>
  <si>
    <t>고속도로부근 사고조사를 위하여 본 단지를 이용한것</t>
    <phoneticPr fontId="5" type="noConversion"/>
  </si>
  <si>
    <t>육백근</t>
    <phoneticPr fontId="5" type="noConversion"/>
  </si>
  <si>
    <t>8초소로 순찰차량과 구급차2대 입차-&gt;입차이유 확인차 초소대원 출동</t>
    <phoneticPr fontId="5" type="noConversion"/>
  </si>
  <si>
    <t>08:50</t>
    <phoneticPr fontId="5" type="noConversion"/>
  </si>
  <si>
    <t>CCTV</t>
    <phoneticPr fontId="5" type="noConversion"/>
  </si>
  <si>
    <t>142-202</t>
    <phoneticPr fontId="5" type="noConversion"/>
  </si>
  <si>
    <t>차량 운전석쪽 외부 파손 발견(사고 날자 미상, 차번:333오-8649), CCTV판독요청</t>
    <phoneticPr fontId="5" type="noConversion"/>
  </si>
  <si>
    <t>09:52</t>
    <phoneticPr fontId="5" type="noConversion"/>
  </si>
  <si>
    <t>115-702</t>
    <phoneticPr fontId="5" type="noConversion"/>
  </si>
  <si>
    <t>민원업무</t>
    <phoneticPr fontId="5" type="noConversion"/>
  </si>
  <si>
    <t>오인입차</t>
    <phoneticPr fontId="5" type="noConversion"/>
  </si>
  <si>
    <t>입차사실 확인 후 전화(010-8974-4892)-오인입차로 확인됨</t>
    <phoneticPr fontId="5" type="noConversion"/>
  </si>
  <si>
    <t>10:25</t>
    <phoneticPr fontId="5" type="noConversion"/>
  </si>
  <si>
    <t>122-401</t>
    <phoneticPr fontId="5" type="noConversion"/>
  </si>
  <si>
    <t>402호 방문차량(14우2374)이나 호수를 잘 못 말함</t>
    <phoneticPr fontId="5" type="noConversion"/>
  </si>
  <si>
    <t>추후 입주자 문의시 오인입차로 설명 할 것</t>
    <phoneticPr fontId="5" type="noConversion"/>
  </si>
  <si>
    <t>11:13</t>
    <phoneticPr fontId="5" type="noConversion"/>
  </si>
  <si>
    <t>생활업무</t>
    <phoneticPr fontId="5" type="noConversion"/>
  </si>
  <si>
    <t>손 소독제</t>
    <phoneticPr fontId="5" type="noConversion"/>
  </si>
  <si>
    <t>139동 손 소독제 교체 요청</t>
    <phoneticPr fontId="5" type="noConversion"/>
  </si>
  <si>
    <t>순찰대원 출동 -&gt;교체 완료</t>
    <phoneticPr fontId="5" type="noConversion"/>
  </si>
  <si>
    <t>12:44</t>
    <phoneticPr fontId="5" type="noConversion"/>
  </si>
  <si>
    <t>120-1302</t>
    <phoneticPr fontId="5" type="noConversion"/>
  </si>
  <si>
    <t>도어락</t>
    <phoneticPr fontId="5" type="noConversion"/>
  </si>
  <si>
    <t xml:space="preserve">세대현관 도어락에 비상벨이 울린다는 민원 </t>
    <phoneticPr fontId="5" type="noConversion"/>
  </si>
  <si>
    <t>초소대원출동--&gt; 정상화</t>
    <phoneticPr fontId="5" type="noConversion"/>
  </si>
  <si>
    <t>류정희</t>
    <phoneticPr fontId="5" type="noConversion"/>
  </si>
  <si>
    <t>13:08</t>
    <phoneticPr fontId="5" type="noConversion"/>
  </si>
  <si>
    <t>방범등</t>
    <phoneticPr fontId="5" type="noConversion"/>
  </si>
  <si>
    <t>ERP등록</t>
    <phoneticPr fontId="5" type="noConversion"/>
  </si>
  <si>
    <t>118M-118 B1 사이 방범등 단락됨, 교체요청</t>
    <phoneticPr fontId="5" type="noConversion"/>
  </si>
  <si>
    <t>116-1101</t>
    <phoneticPr fontId="5" type="noConversion"/>
  </si>
  <si>
    <t>13:54</t>
    <phoneticPr fontId="5" type="noConversion"/>
  </si>
  <si>
    <t>홈넷</t>
    <phoneticPr fontId="5" type="noConversion"/>
  </si>
  <si>
    <t>비상-홈넷해제</t>
    <phoneticPr fontId="5" type="noConversion"/>
  </si>
  <si>
    <t>IP폰 연락-입주민 오작동</t>
    <phoneticPr fontId="5" type="noConversion"/>
  </si>
  <si>
    <t>13:58</t>
    <phoneticPr fontId="5" type="noConversion"/>
  </si>
  <si>
    <t>121-2101</t>
    <phoneticPr fontId="5" type="noConversion"/>
  </si>
  <si>
    <t>흡연</t>
    <phoneticPr fontId="5" type="noConversion"/>
  </si>
  <si>
    <t>어디서인지 담배 냄새가 심하게 난다고 함</t>
    <phoneticPr fontId="5" type="noConversion"/>
  </si>
  <si>
    <t>초소대원 출동 - 주변 확인 - 이상 없음</t>
    <phoneticPr fontId="5" type="noConversion"/>
  </si>
  <si>
    <t>CCTV녹화자료 열람신청서 작성 후 판독실시--&gt;사고 확인 후 본인에게 연락 완료
--&gt;사고차량 가해 차주가 상황실에 방문하여 사고사실 확인 후 피해 차주와 전화통화하여 원만히 합의하고 보험처리 하기로 함</t>
    <phoneticPr fontId="5" type="noConversion"/>
  </si>
  <si>
    <t>15:37</t>
    <phoneticPr fontId="5" type="noConversion"/>
  </si>
  <si>
    <t>10초소</t>
    <phoneticPr fontId="5" type="noConversion"/>
  </si>
  <si>
    <t>IP폰 고장으로 사용 불능</t>
    <phoneticPr fontId="5" type="noConversion"/>
  </si>
  <si>
    <r>
      <t>Ⓑ</t>
    </r>
    <r>
      <rPr>
        <sz val="9"/>
        <rFont val="맑은 고딕"/>
        <family val="3"/>
        <charset val="129"/>
        <scheme val="minor"/>
      </rPr>
      <t>차량 운전석쪽 외부 파손 발견(사고 날자 미상), CCTV판독요청
-&gt;CCTV녹화자료 열람신청서 작성 후 판독실시-&gt;사고 확인 후 본인에게 연락 완료
--&gt;사고차량 가해 차주가 상황실에 방문하여 사고사실 확인 후 피해 차주와 전화통화하여 원만히 합의하고 보험처리 하기로 함</t>
    </r>
    <r>
      <rPr>
        <sz val="10"/>
        <rFont val="맑은 고딕"/>
        <family val="3"/>
        <charset val="129"/>
        <scheme val="minor"/>
      </rPr>
      <t xml:space="preserve">
Ⓑ10초소 IP폰 고장으로 사용 불능--&gt;ERP등록
</t>
    </r>
    <phoneticPr fontId="5" type="noConversion"/>
  </si>
  <si>
    <t>15:54</t>
    <phoneticPr fontId="5" type="noConversion"/>
  </si>
  <si>
    <t>111-2302</t>
    <phoneticPr fontId="5" type="noConversion"/>
  </si>
  <si>
    <t>택배 차량으로 확인됨</t>
    <phoneticPr fontId="5" type="noConversion"/>
  </si>
  <si>
    <t>16:09</t>
    <phoneticPr fontId="5" type="noConversion"/>
  </si>
  <si>
    <t>125-2303</t>
    <phoneticPr fontId="5" type="noConversion"/>
  </si>
  <si>
    <t>IP폰 연락-기기 오작동</t>
    <phoneticPr fontId="5" type="noConversion"/>
  </si>
  <si>
    <t>115-702 당 세대와 관련없는 차량(36가 5345)이 입차하였다고 함</t>
    <phoneticPr fontId="5" type="noConversion"/>
  </si>
  <si>
    <t>111-2302 당 세대와 관련없는 차량(47소9381)이 입차하였다고 함</t>
    <phoneticPr fontId="5" type="noConversion"/>
  </si>
  <si>
    <t>야1</t>
    <phoneticPr fontId="5" type="noConversion"/>
  </si>
  <si>
    <t>139-1 E/V</t>
    <phoneticPr fontId="5" type="noConversion"/>
  </si>
  <si>
    <t>118-M1</t>
    <phoneticPr fontId="5" type="noConversion"/>
  </si>
  <si>
    <r>
      <rPr>
        <sz val="9"/>
        <rFont val="맑은 고딕"/>
        <family val="3"/>
        <charset val="129"/>
        <scheme val="minor"/>
      </rPr>
      <t>B. 차량 운전석쪽 외부 파손 발견(사고 날자 미상), CCTV판독요청
-&gt;CCTV녹화자료 열람신청서 작성 후 판독실시-&gt;사고 확인 후 본인에게 연락 완료
--&gt;사고차량 가해 차주가 상황실에 방문하여 사고사실 확인 후 피해 차주와 전화통화하여 원만히 합의하고 보험처리 하기로 함</t>
    </r>
    <r>
      <rPr>
        <sz val="10"/>
        <rFont val="맑은 고딕"/>
        <family val="3"/>
        <charset val="129"/>
        <scheme val="minor"/>
      </rPr>
      <t xml:space="preserve">
B. 10초소 IP폰 고장으로 사용 불능--&gt;ERP등록
A. 118동 M층 G-28 기둥 맞은편 주차중이던 142노6090 차량 5/27(금) 08:34분경 4게이트 출차 -&gt; 월요일(5/30) 주간조(B조) 지원센터 전달 요망
A. CCTV A-2-10(네트워크 연결X) -&gt; 다음주 재방문 A/S 예정
A.140동쪽 쓰레기 사진 요청-&gt;지원팀장-&gt;한화컴에 사진 저장
</t>
    </r>
    <phoneticPr fontId="5" type="noConversion"/>
  </si>
  <si>
    <r>
      <t xml:space="preserve">A. 118동 M층 G-28 기둥 맞은편 주차중이던 </t>
    </r>
    <r>
      <rPr>
        <sz val="10"/>
        <color rgb="FFFF0000"/>
        <rFont val="맑은 고딕"/>
        <family val="3"/>
        <charset val="129"/>
        <scheme val="minor"/>
      </rPr>
      <t>142노6090 차량</t>
    </r>
    <r>
      <rPr>
        <sz val="10"/>
        <rFont val="맑은 고딕"/>
        <family val="3"/>
        <charset val="129"/>
        <scheme val="minor"/>
      </rPr>
      <t xml:space="preserve"> 5/27(금) 08:34분경 4게이트 출차 -&gt; 월요일(5/30) 주간조(B조) 지원센터 전달 요망
C. </t>
    </r>
    <r>
      <rPr>
        <sz val="10"/>
        <color rgb="FFFF0000"/>
        <rFont val="맑은 고딕"/>
        <family val="3"/>
        <charset val="129"/>
        <scheme val="minor"/>
      </rPr>
      <t>주차관제 B/D 리스트 추가삭제 하지말것</t>
    </r>
    <r>
      <rPr>
        <sz val="10"/>
        <rFont val="맑은 고딕"/>
        <family val="3"/>
        <charset val="129"/>
        <scheme val="minor"/>
      </rPr>
      <t xml:space="preserve">(생활지원센터 이윤정 경리주임)
A. CCTV A-2-10(네트워크 연결X) -&gt; 다음주 재방문 A/S 예정
C. B조 생활지원센터 </t>
    </r>
    <r>
      <rPr>
        <sz val="10"/>
        <color rgb="FFFF0000"/>
        <rFont val="맑은 고딕"/>
        <family val="3"/>
        <charset val="129"/>
        <scheme val="minor"/>
      </rPr>
      <t>마스터키 6개</t>
    </r>
    <r>
      <rPr>
        <sz val="10"/>
        <rFont val="맑은 고딕"/>
        <family val="3"/>
        <charset val="129"/>
        <scheme val="minor"/>
      </rPr>
      <t xml:space="preserve"> 반납안내
A.140동쪽 쓰레기 사진 요청-&gt;지원팀장-&gt;한화컴에 사진 저장
</t>
    </r>
    <phoneticPr fontId="5" type="noConversion"/>
  </si>
  <si>
    <t>17:00</t>
    <phoneticPr fontId="5" type="noConversion"/>
  </si>
  <si>
    <t>관제업무</t>
    <phoneticPr fontId="5" type="noConversion"/>
  </si>
  <si>
    <t>부재설정</t>
    <phoneticPr fontId="5" type="noConversion"/>
  </si>
  <si>
    <t>IP폰고장으로 인해 홈넷서버 부재설정요청</t>
    <phoneticPr fontId="5" type="noConversion"/>
  </si>
  <si>
    <t>010-9624-4953 본인 차량 주차를 어디서 했는지 모르겠다며 차량 찾아달라는 민원</t>
    <phoneticPr fontId="5" type="noConversion"/>
  </si>
  <si>
    <t>차량위치</t>
    <phoneticPr fontId="5" type="noConversion"/>
  </si>
  <si>
    <t>17:35</t>
    <phoneticPr fontId="5" type="noConversion"/>
  </si>
  <si>
    <t>136동 입주민</t>
    <phoneticPr fontId="5" type="noConversion"/>
  </si>
  <si>
    <t>103-402</t>
    <phoneticPr fontId="5" type="noConversion"/>
  </si>
  <si>
    <t>안방비상</t>
    <phoneticPr fontId="5" type="noConversion"/>
  </si>
  <si>
    <t>18:00</t>
    <phoneticPr fontId="5" type="noConversion"/>
  </si>
  <si>
    <t>상황실 부재설정완료 -&gt; 18:11 정상화 조치완료</t>
    <phoneticPr fontId="5" type="noConversion"/>
  </si>
  <si>
    <t>차량위치 찾아서 안내함</t>
    <phoneticPr fontId="5" type="noConversion"/>
  </si>
  <si>
    <t>123-302</t>
    <phoneticPr fontId="5" type="noConversion"/>
  </si>
  <si>
    <t>층간소음</t>
    <phoneticPr fontId="5" type="noConversion"/>
  </si>
  <si>
    <t>18:31</t>
    <phoneticPr fontId="5" type="noConversion"/>
  </si>
  <si>
    <t>애들이 너무 뛴다는 층간소음 민원 출동요청</t>
    <phoneticPr fontId="5" type="noConversion"/>
  </si>
  <si>
    <t>6초소 조삼환 대원 출동 -&gt; 402호 에어컨 실외기청소로 시끄러웠고 지금은 종료된상태로 아랫층 302호 내용전달 완료</t>
    <phoneticPr fontId="5" type="noConversion"/>
  </si>
  <si>
    <t>18:51</t>
    <phoneticPr fontId="5" type="noConversion"/>
  </si>
  <si>
    <t>129-802</t>
    <phoneticPr fontId="5" type="noConversion"/>
  </si>
  <si>
    <t>흡연단속</t>
    <phoneticPr fontId="5" type="noConversion"/>
  </si>
  <si>
    <t>136동 쪽에서 담배피는 것 같다고 순찰요청 / 010-9102-8773</t>
    <phoneticPr fontId="5" type="noConversion"/>
  </si>
  <si>
    <t>10초소대원출동 --&gt; 1층 흡연자 계도조치 --&gt; 피드백함
9초소대원출동 --&gt;135동 파라솔흡연자 계도조치</t>
    <phoneticPr fontId="5" type="noConversion"/>
  </si>
  <si>
    <t>120-1103</t>
    <phoneticPr fontId="5" type="noConversion"/>
  </si>
  <si>
    <t>홈넷비상</t>
    <phoneticPr fontId="5" type="noConversion"/>
  </si>
  <si>
    <t>19:35</t>
    <phoneticPr fontId="5" type="noConversion"/>
  </si>
  <si>
    <t>120동 풋살장</t>
    <phoneticPr fontId="5" type="noConversion"/>
  </si>
  <si>
    <t>농구하는 학생 4명 귀가조치 순찰보고</t>
    <phoneticPr fontId="5" type="noConversion"/>
  </si>
  <si>
    <t>20:38</t>
    <phoneticPr fontId="5" type="noConversion"/>
  </si>
  <si>
    <t>상황실 확인</t>
    <phoneticPr fontId="5" type="noConversion"/>
  </si>
  <si>
    <t>21:25</t>
    <phoneticPr fontId="5" type="noConversion"/>
  </si>
  <si>
    <t>134-104</t>
    <phoneticPr fontId="5" type="noConversion"/>
  </si>
  <si>
    <t>02다0992 차주 40부4158(134-503) 차량 기둥쪽으로 붙여서 이동요청함</t>
    <phoneticPr fontId="5" type="noConversion"/>
  </si>
  <si>
    <t>차량이동</t>
    <phoneticPr fontId="5" type="noConversion"/>
  </si>
  <si>
    <t>127-501</t>
    <phoneticPr fontId="5" type="noConversion"/>
  </si>
  <si>
    <t>144-2102</t>
    <phoneticPr fontId="5" type="noConversion"/>
  </si>
  <si>
    <t>22:43</t>
    <phoneticPr fontId="5" type="noConversion"/>
  </si>
  <si>
    <t>구급비상</t>
    <phoneticPr fontId="5" type="noConversion"/>
  </si>
  <si>
    <t>입주민 비상해제완료 -&gt; 입주민 실수로 확인</t>
    <phoneticPr fontId="5" type="noConversion"/>
  </si>
  <si>
    <t>21:34</t>
    <phoneticPr fontId="5" type="noConversion"/>
  </si>
  <si>
    <t>03:26</t>
    <phoneticPr fontId="5" type="noConversion"/>
  </si>
  <si>
    <t>긴급차량</t>
    <phoneticPr fontId="5" type="noConversion"/>
  </si>
  <si>
    <t>140동 112신고로 경찰차 3게이트 입차</t>
    <phoneticPr fontId="5" type="noConversion"/>
  </si>
  <si>
    <t>9초소 대원 출동 -&gt; 개인가정사로 인한 신고로 확인</t>
    <phoneticPr fontId="5" type="noConversion"/>
  </si>
  <si>
    <t>140-202</t>
    <phoneticPr fontId="5" type="noConversion"/>
  </si>
  <si>
    <t>자녀 재우고 차량기둥쪽으로 붙여서 이동한다고 함 -&gt; 104호 피드백완료 -&gt; 104호 차량 조수석쪽 차선으로 이동함</t>
    <phoneticPr fontId="5" type="noConversion"/>
  </si>
  <si>
    <t>C. 주차관제 B/D 리스트 추가삭제 하지말것(생활지원센터 이윤정 경리주임)
C. B조 생활지원센터 마스터키 6개 반납안내
C. 138-2 E/V 카메라조정필요함</t>
    <phoneticPr fontId="5" type="noConversion"/>
  </si>
  <si>
    <t>주2</t>
    <phoneticPr fontId="5" type="noConversion"/>
  </si>
  <si>
    <t>월</t>
    <phoneticPr fontId="5" type="noConversion"/>
  </si>
  <si>
    <t>06:25</t>
    <phoneticPr fontId="5" type="noConversion"/>
  </si>
  <si>
    <t>6초소</t>
    <phoneticPr fontId="5" type="noConversion"/>
  </si>
  <si>
    <t>분실물</t>
    <phoneticPr fontId="5" type="noConversion"/>
  </si>
  <si>
    <t>112동앞 놀이터에서 출입키 부착된 핸드폰 습득하여 상황실로 전달함</t>
    <phoneticPr fontId="5" type="noConversion"/>
  </si>
  <si>
    <t xml:space="preserve">
</t>
    <phoneticPr fontId="5" type="noConversion"/>
  </si>
  <si>
    <t>5/27일(금) 6번 게스트룸에 투숙했었는데 반지를 분실했다며 습득물이 있는지 문의</t>
    <phoneticPr fontId="5" type="noConversion"/>
  </si>
  <si>
    <t>운영실로 문의 안내함</t>
    <phoneticPr fontId="5" type="noConversion"/>
  </si>
  <si>
    <t>07:28</t>
    <phoneticPr fontId="5" type="noConversion"/>
  </si>
  <si>
    <t>상황실</t>
    <phoneticPr fontId="5" type="noConversion"/>
  </si>
  <si>
    <t>09:31</t>
    <phoneticPr fontId="5" type="noConversion"/>
  </si>
  <si>
    <t>124동 입구 출입금지 봉 파손</t>
    <phoneticPr fontId="5" type="noConversion"/>
  </si>
  <si>
    <t>ERP 접수함</t>
    <phoneticPr fontId="5" type="noConversion"/>
  </si>
  <si>
    <t>09:43</t>
    <phoneticPr fontId="5" type="noConversion"/>
  </si>
  <si>
    <t>103-1203</t>
    <phoneticPr fontId="5" type="noConversion"/>
  </si>
  <si>
    <t>B2에서 스크래치가 발생했다며 영상조회 요청함(01누1209)</t>
    <phoneticPr fontId="5" type="noConversion"/>
  </si>
  <si>
    <t>조회결과 단지내에서 발생하지 않음. 입주민에게 스크래치 없는 영상 보여주니 단지내 사고 아님을 인정하여 내용 종료함</t>
    <phoneticPr fontId="5" type="noConversion"/>
  </si>
  <si>
    <t>10:12</t>
    <phoneticPr fontId="5" type="noConversion"/>
  </si>
  <si>
    <t>안내문</t>
    <phoneticPr fontId="5" type="noConversion"/>
  </si>
  <si>
    <t>미화팀에 청소요청 및 지원센타로 안내문 요청함</t>
    <phoneticPr fontId="5" type="noConversion"/>
  </si>
  <si>
    <t>10:21</t>
    <phoneticPr fontId="5" type="noConversion"/>
  </si>
  <si>
    <t>경로당</t>
    <phoneticPr fontId="5" type="noConversion"/>
  </si>
  <si>
    <t>문이 열리지 않는다는 민원</t>
    <phoneticPr fontId="5" type="noConversion"/>
  </si>
  <si>
    <t>상황팀장 출동. 고장으로 전원 OFF 상태. 민원시 손으로 개폐 안내</t>
    <phoneticPr fontId="5" type="noConversion"/>
  </si>
  <si>
    <t>이주내</t>
    <phoneticPr fontId="5" type="noConversion"/>
  </si>
  <si>
    <t>10:44</t>
    <phoneticPr fontId="5" type="noConversion"/>
  </si>
  <si>
    <t>128-502</t>
    <phoneticPr fontId="5" type="noConversion"/>
  </si>
  <si>
    <t>5/27일(금) 저녁에 숙취로 화단에서 넘어지면서 안경을 분실했는데 다음날 찾아봐도 없다며 습득된 안경이 있는지 문의</t>
    <phoneticPr fontId="5" type="noConversion"/>
  </si>
  <si>
    <t>현재 들어온 안경은 없고 습득시 연락 주기로 함</t>
    <phoneticPr fontId="5" type="noConversion"/>
  </si>
  <si>
    <t>10:45</t>
    <phoneticPr fontId="5" type="noConversion"/>
  </si>
  <si>
    <t>121동</t>
    <phoneticPr fontId="5" type="noConversion"/>
  </si>
  <si>
    <t>공동현관문</t>
    <phoneticPr fontId="5" type="noConversion"/>
  </si>
  <si>
    <t>B1층이 개방중이라며 조치해 달라는 요청</t>
    <phoneticPr fontId="5" type="noConversion"/>
  </si>
  <si>
    <t>2302호에서 자재 올리는 중이며, 작업후 정상 조치 하기로 함</t>
    <phoneticPr fontId="5" type="noConversion"/>
  </si>
  <si>
    <t>11:09</t>
    <phoneticPr fontId="5" type="noConversion"/>
  </si>
  <si>
    <t>141-2601</t>
    <phoneticPr fontId="5" type="noConversion"/>
  </si>
  <si>
    <t>신용카드를 상황실에서 보관중이라는 롯데카드사 메시지를 받았다며 보관중인지 확인해 달라는 요청</t>
    <phoneticPr fontId="5" type="noConversion"/>
  </si>
  <si>
    <t>12:09</t>
    <phoneticPr fontId="5" type="noConversion"/>
  </si>
  <si>
    <t>140-704</t>
    <phoneticPr fontId="5" type="noConversion"/>
  </si>
  <si>
    <t>5/28일(토) 아이폰(연한 하늘색, 카메라 3구)을 분실했다며 습득물이 있는지 문의함</t>
    <phoneticPr fontId="5" type="noConversion"/>
  </si>
  <si>
    <t>현재 들어온 핸드폰은 없고 습득시 연락 주기로 함</t>
    <phoneticPr fontId="5" type="noConversion"/>
  </si>
  <si>
    <t>28일(토) C조에서 우체통 투입되었다는 일지 기록-&gt;민원인에 내용 전달함</t>
    <phoneticPr fontId="5" type="noConversion"/>
  </si>
  <si>
    <t>109-302호로 확인되어 세대로 연락. 이모님이 상황실 방문하여 찾아감</t>
    <phoneticPr fontId="5" type="noConversion"/>
  </si>
  <si>
    <t>13:09</t>
    <phoneticPr fontId="5" type="noConversion"/>
  </si>
  <si>
    <t>지원센타</t>
    <phoneticPr fontId="5" type="noConversion"/>
  </si>
  <si>
    <t>불법주차</t>
    <phoneticPr fontId="5" type="noConversion"/>
  </si>
  <si>
    <t>138동 쪽에 택배차량이 개구리 주차를 하고 물건을 분류한다는 민원이 있다고 함</t>
    <phoneticPr fontId="5" type="noConversion"/>
  </si>
  <si>
    <t>초소에 내용전달하여 수시 순찰 및 각조에 내용 인수인계</t>
    <phoneticPr fontId="5" type="noConversion"/>
  </si>
  <si>
    <t>13:26</t>
    <phoneticPr fontId="5" type="noConversion"/>
  </si>
  <si>
    <t>138동</t>
    <phoneticPr fontId="5" type="noConversion"/>
  </si>
  <si>
    <t>22층 복도 소화전함에서 불이 깜빡인다는 민원</t>
    <phoneticPr fontId="5" type="noConversion"/>
  </si>
  <si>
    <t>방재과장에 내용전달 함</t>
    <phoneticPr fontId="5" type="noConversion"/>
  </si>
  <si>
    <t>14:22</t>
    <phoneticPr fontId="5" type="noConversion"/>
  </si>
  <si>
    <t>137동</t>
    <phoneticPr fontId="5" type="noConversion"/>
  </si>
  <si>
    <t>손소독제</t>
    <phoneticPr fontId="5" type="noConversion"/>
  </si>
  <si>
    <t>137동 E/V 손소독제 교체요청/ 생활지원센터</t>
    <phoneticPr fontId="5" type="noConversion"/>
  </si>
  <si>
    <t>순찰대원출동--&gt; 교체완료</t>
    <phoneticPr fontId="5" type="noConversion"/>
  </si>
  <si>
    <t>14:24</t>
    <phoneticPr fontId="5" type="noConversion"/>
  </si>
  <si>
    <t>139동 B2-&gt;B1 램프구간에 야간은 물론 주간에도 차량이 주차해서 위험하고 불편하다며 단속해 달라는 요청</t>
    <phoneticPr fontId="5" type="noConversion"/>
  </si>
  <si>
    <t>초소로 내용전달 및 각조 인수인계</t>
    <phoneticPr fontId="5" type="noConversion"/>
  </si>
  <si>
    <t>118동 28,29층에 비둘기가 침입하여 배변을 투척. 창문개방 금지 안내문 요청함</t>
    <phoneticPr fontId="5" type="noConversion"/>
  </si>
  <si>
    <t>Ⓑ6월 품의서 추가사항
Ⓑ지원팀장 지시사항-&gt;138동 쪽에 개구리 주차후 택배분류하는 차량이 있으니 수시 순찰 및 단속요청-&gt;각조 내용 인수인계
Ⓑ139동 B2-&gt;B1 램프구간 불법주차-&gt;주야간 수시 순찰할것-&gt;지원센타-&gt;각조 내용 인수인계
Ⓑ118동 28,29층 비둘기 침입 배변투척-&gt;창문개방 금지 안내문 지원센타로 요청함
Ⓑ상황실 IP 통화불량-&gt;ERP 접수함
Ⓑ안전보건 이행 자율점검표-&gt;지원팀장에 재전달(요청에 의해)
Ⓑ경로당 현관문 고장으로 수동개방함</t>
    <phoneticPr fontId="5" type="noConversion"/>
  </si>
  <si>
    <t>야간2</t>
    <phoneticPr fontId="5" type="noConversion"/>
  </si>
  <si>
    <t>112동</t>
    <phoneticPr fontId="5" type="noConversion"/>
  </si>
  <si>
    <t>5초소</t>
    <phoneticPr fontId="5" type="noConversion"/>
  </si>
  <si>
    <t>습득물</t>
    <phoneticPr fontId="5" type="noConversion"/>
  </si>
  <si>
    <t>고재완 나라사랑카드 및 신한체크카드 습득물 5초소 보관중</t>
    <phoneticPr fontId="5" type="noConversion"/>
  </si>
  <si>
    <t>115-1202호 입주민 1시간뒤 찾아간다고 함</t>
    <phoneticPr fontId="5" type="noConversion"/>
  </si>
  <si>
    <t>윤현석</t>
    <phoneticPr fontId="5" type="noConversion"/>
  </si>
  <si>
    <t>주차단속             1대,    이동주차        0대,   경고장발부    1대</t>
    <phoneticPr fontId="5" type="noConversion"/>
  </si>
  <si>
    <t>112동 지하1층 세대키 안됨 근본적인 수리를 하여 입주민 불편을 없게 해달라는 민원 010-3214-0657</t>
    <phoneticPr fontId="5" type="noConversion"/>
  </si>
  <si>
    <t>2초소 대원 출동 -&gt; 전원 리셋 후 정상작동 -&gt; 정정훈 전기대리 민원인 내용전달완료</t>
    <phoneticPr fontId="5" type="noConversion"/>
  </si>
  <si>
    <t>112-1001</t>
    <phoneticPr fontId="5" type="noConversion"/>
  </si>
  <si>
    <t>소음분쟁세대로 1101호 방문 인터폰 금지세대로 확인 생활지원센터 이윤정 경리주임 내용전달완료</t>
    <phoneticPr fontId="5" type="noConversion"/>
  </si>
  <si>
    <t>112-1101호 애가 너무 뛰고 하루이틀이 아니라 매일 뛴다고 함 010-8292-2791</t>
    <phoneticPr fontId="5" type="noConversion"/>
  </si>
  <si>
    <t>17:51</t>
    <phoneticPr fontId="5" type="noConversion"/>
  </si>
  <si>
    <t>17:59</t>
    <phoneticPr fontId="5" type="noConversion"/>
  </si>
  <si>
    <t>생활지원센터</t>
    <phoneticPr fontId="5" type="noConversion"/>
  </si>
  <si>
    <t xml:space="preserve">생활지원센터 금잔디 서무주임 습득물 손유석 카드지갑 보관요청 </t>
    <phoneticPr fontId="5" type="noConversion"/>
  </si>
  <si>
    <t>19:30</t>
    <phoneticPr fontId="5" type="noConversion"/>
  </si>
  <si>
    <t>전동</t>
    <phoneticPr fontId="5" type="noConversion"/>
  </si>
  <si>
    <t>안내방송</t>
    <phoneticPr fontId="5" type="noConversion"/>
  </si>
  <si>
    <t>전동 방송실시</t>
    <phoneticPr fontId="5" type="noConversion"/>
  </si>
  <si>
    <t>지방선거 투표소 안내방송</t>
    <phoneticPr fontId="5" type="noConversion"/>
  </si>
  <si>
    <t>18:15</t>
    <phoneticPr fontId="5" type="noConversion"/>
  </si>
  <si>
    <t>추적불가 자체처리함</t>
    <phoneticPr fontId="5" type="noConversion"/>
  </si>
  <si>
    <t>111-1101</t>
    <phoneticPr fontId="5" type="noConversion"/>
  </si>
  <si>
    <t>타는냄새발생한다는 119민원신고받고 119소방차 입차</t>
    <phoneticPr fontId="5" type="noConversion"/>
  </si>
  <si>
    <t>18:38</t>
    <phoneticPr fontId="5" type="noConversion"/>
  </si>
  <si>
    <t>111동</t>
    <phoneticPr fontId="5" type="noConversion"/>
  </si>
  <si>
    <t>11층 화재발생 상황종료 방송</t>
    <phoneticPr fontId="5" type="noConversion"/>
  </si>
  <si>
    <t>111동 방송실시</t>
    <phoneticPr fontId="5" type="noConversion"/>
  </si>
  <si>
    <t>136-901</t>
    <phoneticPr fontId="5" type="noConversion"/>
  </si>
  <si>
    <t>홈넷점검</t>
    <phoneticPr fontId="5" type="noConversion"/>
  </si>
  <si>
    <t>19:36</t>
    <phoneticPr fontId="5" type="noConversion"/>
  </si>
  <si>
    <t>101동</t>
    <phoneticPr fontId="5" type="noConversion"/>
  </si>
  <si>
    <t>20:08</t>
    <phoneticPr fontId="5" type="noConversion"/>
  </si>
  <si>
    <t>벽등 왼쪽등 안켜짐</t>
    <phoneticPr fontId="5" type="noConversion"/>
  </si>
  <si>
    <t>erp등록완료</t>
    <phoneticPr fontId="5" type="noConversion"/>
  </si>
  <si>
    <t>홈넷자체에서 멘트가 나오고 껐다켜졌다 작동된다며 홈넷점검요청 010-8739-0356</t>
    <phoneticPr fontId="5" type="noConversion"/>
  </si>
  <si>
    <t>131-702</t>
    <phoneticPr fontId="5" type="noConversion"/>
  </si>
  <si>
    <t>윗층 너무 뛰고 소리지르고 자제시켜달라는 민원</t>
    <phoneticPr fontId="5" type="noConversion"/>
  </si>
  <si>
    <t>20:18</t>
    <phoneticPr fontId="5" type="noConversion"/>
  </si>
  <si>
    <t>118동 28,29F 비둘기 침입 배변투척 창문개방 금지 안내문 지원센타로 요청함</t>
    <phoneticPr fontId="5" type="noConversion"/>
  </si>
  <si>
    <t>118-26F~옥탑F</t>
    <phoneticPr fontId="5" type="noConversion"/>
  </si>
  <si>
    <t>안내문부착</t>
    <phoneticPr fontId="5" type="noConversion"/>
  </si>
  <si>
    <t>20:25</t>
    <phoneticPr fontId="5" type="noConversion"/>
  </si>
  <si>
    <t>6초소 대원 출동 118-26F~옥탑F까지 안내문 부착완료</t>
    <phoneticPr fontId="5" type="noConversion"/>
  </si>
  <si>
    <t>142-1802</t>
    <phoneticPr fontId="5" type="noConversion"/>
  </si>
  <si>
    <t>20:45</t>
    <phoneticPr fontId="5" type="noConversion"/>
  </si>
  <si>
    <t>106-1</t>
    <phoneticPr fontId="5" type="noConversion"/>
  </si>
  <si>
    <t xml:space="preserve">승강기 CCTV 블랙아웃 </t>
    <phoneticPr fontId="5" type="noConversion"/>
  </si>
  <si>
    <t>20:51</t>
    <phoneticPr fontId="5" type="noConversion"/>
  </si>
  <si>
    <t>103-2</t>
    <phoneticPr fontId="5" type="noConversion"/>
  </si>
  <si>
    <t>카메라 방향이 돌아감</t>
    <phoneticPr fontId="5" type="noConversion"/>
  </si>
  <si>
    <t>20:53</t>
    <phoneticPr fontId="5" type="noConversion"/>
  </si>
  <si>
    <t>입주민실수로 확인 -&gt; 홈넷 비상버튼 사용방법 안내요청</t>
    <phoneticPr fontId="5" type="noConversion"/>
  </si>
  <si>
    <t>소화기교육</t>
    <phoneticPr fontId="5" type="noConversion"/>
  </si>
  <si>
    <t>21:02</t>
    <phoneticPr fontId="5" type="noConversion"/>
  </si>
  <si>
    <t>010-3722-2820 입주민께서 소화기 사용방법 교육요청함</t>
    <phoneticPr fontId="5" type="noConversion"/>
  </si>
  <si>
    <t>FMLG A/S 접수 -&gt;담당자 010-9732-5690 -&gt; FMLG 점검결과 이상없음 CCTV업체 문의하라고 함</t>
    <phoneticPr fontId="5" type="noConversion"/>
  </si>
  <si>
    <t>7초소 대원 출동 -&gt; 802호 내용전달완료</t>
    <phoneticPr fontId="5" type="noConversion"/>
  </si>
  <si>
    <t>상황실 대원출동--&gt; 카메라 위치 변경완료 -&gt; 피스고정이 필요함</t>
    <phoneticPr fontId="5" type="noConversion"/>
  </si>
  <si>
    <t>010-2856-9806 5초소 딸기케잌 익일 7~9시 찾아가신다고 전달요청</t>
    <phoneticPr fontId="5" type="noConversion"/>
  </si>
  <si>
    <t>22:38</t>
    <phoneticPr fontId="5" type="noConversion"/>
  </si>
  <si>
    <t>입주민</t>
    <phoneticPr fontId="5" type="noConversion"/>
  </si>
  <si>
    <t>보관요청</t>
    <phoneticPr fontId="5" type="noConversion"/>
  </si>
  <si>
    <t xml:space="preserve">5초소 냉장고 보관요청 전달완료 -&gt; 입주민께 생물 케잌 보관안됨 안내함 </t>
    <phoneticPr fontId="5" type="noConversion"/>
  </si>
  <si>
    <t>점검결과 액정불량 및 홈넷아답터 수명 교체필요 권장 AS전화번호 안내함</t>
    <phoneticPr fontId="5" type="noConversion"/>
  </si>
  <si>
    <t>손유석씨 확인 후 전달완료</t>
    <phoneticPr fontId="5" type="noConversion"/>
  </si>
  <si>
    <t>23:41</t>
    <phoneticPr fontId="5" type="noConversion"/>
  </si>
  <si>
    <t>카약장 주변에서 담배냄새가 나서 다른 곳으로 이동요청민원 010-9114-1343</t>
    <phoneticPr fontId="5" type="noConversion"/>
  </si>
  <si>
    <t>흡연민원</t>
    <phoneticPr fontId="5" type="noConversion"/>
  </si>
  <si>
    <t>9초소 대원 출동 -&gt; 흡연자 이동안내함</t>
    <phoneticPr fontId="5" type="noConversion"/>
  </si>
  <si>
    <t>상황실대원 2명 출동결과 -&gt; 음식물태움으로 확인</t>
    <phoneticPr fontId="5" type="noConversion"/>
  </si>
  <si>
    <t>방재과장 내용전달 문자전송완료</t>
    <phoneticPr fontId="5" type="noConversion"/>
  </si>
  <si>
    <r>
      <rPr>
        <sz val="10"/>
        <rFont val="맑은 고딕"/>
        <family val="3"/>
        <charset val="129"/>
        <scheme val="minor"/>
      </rPr>
      <t>B. 6월 품의서 추가사항</t>
    </r>
    <r>
      <rPr>
        <b/>
        <sz val="10"/>
        <rFont val="맑은 고딕"/>
        <family val="3"/>
        <charset val="129"/>
        <scheme val="minor"/>
      </rPr>
      <t xml:space="preserve">
C. 전달사항 동대표민원 4GATE부스 에어컨 계속 켜둘 것 
C. 106-1 E/V 블랙아웃 아파트피아 접수예정
C. 103-2 E/V CCTV 피스고정이 안되어 있어서 피스고정 요청 기전실 전기
C. 9551 바이크 뒷바퀴 바람 너무 빠져 있음 공기 주입필요
C. 6월 2일 출근기록부 정리예정</t>
    </r>
    <phoneticPr fontId="5" type="noConversion"/>
  </si>
  <si>
    <t>B. 지원팀장 지시사항-&gt;138동 쪽에 개구리 주차후 택배분류하는 차량이 있으니 수시 순찰 및 단속요청-&gt;각조 내용 인수인계
B. 139동 B2-&gt;B1 램프구간 불법주차-&gt;주야간 수시 순찰할것-&gt;지원센타-&gt;각조 내용 인수인계
B. 118동 28,29층 비둘기 침입 배변투척-&gt;창문개방 금지 안내문 지원센타로 요청함
B. 상황실 IP 통화불량-&gt;ERP 접수함
B. 안전보건 이행 자율점검표-&gt;지원팀장에 재전달(요청에 의해)
B. 경로당 현관문 고장으로 수동개방함</t>
    <phoneticPr fontId="5" type="noConversion"/>
  </si>
  <si>
    <t>화</t>
    <phoneticPr fontId="5" type="noConversion"/>
  </si>
  <si>
    <t>주1</t>
    <phoneticPr fontId="5" type="noConversion"/>
  </si>
  <si>
    <t>08:40</t>
    <phoneticPr fontId="5" type="noConversion"/>
  </si>
  <si>
    <t>117-302</t>
    <phoneticPr fontId="5" type="noConversion"/>
  </si>
  <si>
    <t>홈넷</t>
    <phoneticPr fontId="5" type="noConversion"/>
  </si>
  <si>
    <t>IP 연락 -&gt; 기기 오작동</t>
    <phoneticPr fontId="5" type="noConversion"/>
  </si>
  <si>
    <t>이종화</t>
    <phoneticPr fontId="5" type="noConversion"/>
  </si>
  <si>
    <t>완료A</t>
    <phoneticPr fontId="5" type="noConversion"/>
  </si>
  <si>
    <r>
      <t xml:space="preserve">B. 지원팀장 지시사항-&gt;138동 쪽에 개구리 주차후 택배분류하는 차량이 있으니 수시 순찰 및 단속요청-&gt;각조 내용 인수인계
B. 139동 B2-&gt;B1 램프구간 불법주차-&gt;주야간 수시 순찰할것-&gt;지원센타-&gt;각조 내용 인수인계
B. 118동 28,29층 비둘기 침입 배변투척-&gt;창문개방 금지 안내문 지원센타로 요청함
B. 상황실 IP 통화불량-&gt;ERP 접수함
B. 안전보건 이행 자율점검표-&gt;지원팀장에 재전달(요청에 의해)
B. 경로당 현관문 고장으로 수동개방함
B. 6월 품의서 추가사항 -&gt; </t>
    </r>
    <r>
      <rPr>
        <sz val="10"/>
        <color rgb="FF0000FF"/>
        <rFont val="맑은 고딕"/>
        <family val="3"/>
        <charset val="129"/>
        <scheme val="minor"/>
      </rPr>
      <t>A. 예주본사 제출완료</t>
    </r>
    <r>
      <rPr>
        <sz val="10"/>
        <rFont val="맑은 고딕"/>
        <family val="3"/>
        <charset val="129"/>
        <scheme val="minor"/>
      </rPr>
      <t xml:space="preserve">
C. 전달사항 동대표민원 4GATE부스 에어컨 계속 켜둘 것 
C. 106-1 E/V 블랙아웃 아파트피아 접수예정 -&gt;</t>
    </r>
    <r>
      <rPr>
        <sz val="10"/>
        <color rgb="FF0000FF"/>
        <rFont val="맑은 고딕"/>
        <family val="3"/>
        <charset val="129"/>
        <scheme val="minor"/>
      </rPr>
      <t xml:space="preserve"> A. A/S 접수완료</t>
    </r>
    <r>
      <rPr>
        <sz val="10"/>
        <rFont val="맑은 고딕"/>
        <family val="3"/>
        <charset val="129"/>
        <scheme val="minor"/>
      </rPr>
      <t xml:space="preserve">
C. 103-2 E/V CCTV 피스고정이 안되어 있어서 피스고정 요청 기전실 전기
C. 9551 바이크 뒷바퀴 바람 너무 빠져 있음 공기 주입필요
C. 6월 2일 출근기록부 정리예정</t>
    </r>
    <phoneticPr fontId="5" type="noConversion"/>
  </si>
  <si>
    <t>09:30</t>
    <phoneticPr fontId="5" type="noConversion"/>
  </si>
  <si>
    <t>자이안센터 이용안내</t>
    <phoneticPr fontId="5" type="noConversion"/>
  </si>
  <si>
    <t>09:52</t>
    <phoneticPr fontId="5" type="noConversion"/>
  </si>
  <si>
    <t>111-2102</t>
    <phoneticPr fontId="5" type="noConversion"/>
  </si>
  <si>
    <t>상황실 보관중 -&gt; 6/1 수요일 상황실로 찾아오신다고 함.</t>
    <phoneticPr fontId="5" type="noConversion"/>
  </si>
  <si>
    <t>10:22</t>
    <phoneticPr fontId="5" type="noConversion"/>
  </si>
  <si>
    <t xml:space="preserve">121-B1  </t>
    <phoneticPr fontId="5" type="noConversion"/>
  </si>
  <si>
    <t>139-B1~B2 램프</t>
    <phoneticPr fontId="5" type="noConversion"/>
  </si>
  <si>
    <t>12:07</t>
    <phoneticPr fontId="5" type="noConversion"/>
  </si>
  <si>
    <t>123-2401</t>
    <phoneticPr fontId="5" type="noConversion"/>
  </si>
  <si>
    <t>생활업무</t>
    <phoneticPr fontId="5" type="noConversion"/>
  </si>
  <si>
    <t>분실물</t>
    <phoneticPr fontId="5" type="noConversion"/>
  </si>
  <si>
    <t>수동 개방중이라는 5초소 장희은 대원 순찰보고</t>
    <phoneticPr fontId="5" type="noConversion"/>
  </si>
  <si>
    <t>정상작동 시킴</t>
    <phoneticPr fontId="5" type="noConversion"/>
  </si>
  <si>
    <t>지하 주차장에서 하늘색 스카프를 분실했다는 민원.(010-6268-3602)</t>
    <phoneticPr fontId="5" type="noConversion"/>
  </si>
  <si>
    <t>11:00</t>
    <phoneticPr fontId="5" type="noConversion"/>
  </si>
  <si>
    <t>04노6884 차량이 주차구역 아닌곳(139-B1~B2 램프)에 주차하고 있다는 10초소 이한우 대원 순찰보고</t>
    <phoneticPr fontId="5" type="noConversion"/>
  </si>
  <si>
    <t>3단 검정지갑 어린이것 분실(123-2401, 010-5546-9707)</t>
    <phoneticPr fontId="5" type="noConversion"/>
  </si>
  <si>
    <t>08:55</t>
    <phoneticPr fontId="5" type="noConversion"/>
  </si>
  <si>
    <t>111동, 113동</t>
    <phoneticPr fontId="5" type="noConversion"/>
  </si>
  <si>
    <t>CCTV 확인 결과 111동 폐기물은 111동 1층 세대, 113동 폐기물은 113동 1102호 세대로 확인-&gt; 2초소 내용전달</t>
    <phoneticPr fontId="5" type="noConversion"/>
  </si>
  <si>
    <t>13:50</t>
    <phoneticPr fontId="5" type="noConversion"/>
  </si>
  <si>
    <t>135-24F</t>
    <phoneticPr fontId="5" type="noConversion"/>
  </si>
  <si>
    <t>적치물</t>
    <phoneticPr fontId="5" type="noConversion"/>
  </si>
  <si>
    <t>135-2401에서 복도에 적치물을 내놓았다는 민원(지원센터 금잔디 주임)</t>
    <phoneticPr fontId="5" type="noConversion"/>
  </si>
  <si>
    <t>14:35</t>
    <phoneticPr fontId="5" type="noConversion"/>
  </si>
  <si>
    <t>144-2102</t>
    <phoneticPr fontId="5" type="noConversion"/>
  </si>
  <si>
    <t>비상_안방</t>
    <phoneticPr fontId="5" type="noConversion"/>
  </si>
  <si>
    <t>IP 연락 -&gt; 입주민 오작동</t>
    <phoneticPr fontId="5" type="noConversion"/>
  </si>
  <si>
    <t>14:05</t>
    <phoneticPr fontId="5" type="noConversion"/>
  </si>
  <si>
    <t>120동</t>
    <phoneticPr fontId="5" type="noConversion"/>
  </si>
  <si>
    <t>120동 폐기물(전자 방석) 무단 투기 확인 건(5초소 김덕근 대원 요청)</t>
    <phoneticPr fontId="5" type="noConversion"/>
  </si>
  <si>
    <t>CCTV 확인 결과 환경미화원분이 수거중 종량제봉투에서 꺼내놓음 -&gt; 5초소 내용전달</t>
    <phoneticPr fontId="5" type="noConversion"/>
  </si>
  <si>
    <t>현재 맞겨진 3단 검정지갑은 없고 습득시 민원인에게 연락 주기로 함 -&gt; 어린이 가방에서 찾았다고 함 -&gt; 상황종료</t>
    <phoneticPr fontId="5" type="noConversion"/>
  </si>
  <si>
    <t>111동 폐기물(의자), 113동 폐기물(가구) 무단 투기 확인 건(2초소 정경호 대원 요청)</t>
    <phoneticPr fontId="5" type="noConversion"/>
  </si>
  <si>
    <t>차주(138-1501, 010-6244-0036)에 전화하여 이동조치함</t>
    <phoneticPr fontId="5" type="noConversion"/>
  </si>
  <si>
    <t>9초소 허명 대원 출동 -&gt; 세대앞 및 비상계단 적치물 확인(2401호, 2501호) -&gt; 지원센터에 내용전달 및 사진 전송</t>
  </si>
  <si>
    <t>15:12</t>
    <phoneticPr fontId="5" type="noConversion"/>
  </si>
  <si>
    <t>15:14</t>
    <phoneticPr fontId="5" type="noConversion"/>
  </si>
  <si>
    <t>113-401</t>
    <phoneticPr fontId="5" type="noConversion"/>
  </si>
  <si>
    <t>관제업무</t>
    <phoneticPr fontId="5" type="noConversion"/>
  </si>
  <si>
    <t>홈넷</t>
    <phoneticPr fontId="5" type="noConversion"/>
  </si>
  <si>
    <t>방범_자석</t>
    <phoneticPr fontId="5" type="noConversion"/>
  </si>
  <si>
    <t>IP 연락 -&gt; 입주민 오작동</t>
    <phoneticPr fontId="5" type="noConversion"/>
  </si>
  <si>
    <t>이종화</t>
    <phoneticPr fontId="5" type="noConversion"/>
  </si>
  <si>
    <t>완료A</t>
    <phoneticPr fontId="5" type="noConversion"/>
  </si>
  <si>
    <t>자이안센터 까페</t>
    <phoneticPr fontId="5" type="noConversion"/>
  </si>
  <si>
    <t>CCTV</t>
    <phoneticPr fontId="5" type="noConversion"/>
  </si>
  <si>
    <t>15:18</t>
    <phoneticPr fontId="5" type="noConversion"/>
  </si>
  <si>
    <t>5/27 111동 1호기 승강기 사고 CCTV 열람요청(전기과장 및 보험사직원)</t>
    <phoneticPr fontId="5" type="noConversion"/>
  </si>
  <si>
    <t>사고장면 CCTV 열람</t>
    <phoneticPr fontId="5" type="noConversion"/>
  </si>
  <si>
    <t>15:26</t>
    <phoneticPr fontId="5" type="noConversion"/>
  </si>
  <si>
    <t>CCTV 열람중(A조)</t>
    <phoneticPr fontId="5" type="noConversion"/>
  </si>
  <si>
    <t>까페에서 분실물로 인해 CCTV 열람 요청(민원인: 125-2502, 010-9166-2488)</t>
    <phoneticPr fontId="5" type="noConversion"/>
  </si>
  <si>
    <t>135~139동 B1</t>
    <phoneticPr fontId="5" type="noConversion"/>
  </si>
  <si>
    <t>학생옷 분실로 CCTV 열람 요청(민원인: 139-1802, 010-8761-9149)</t>
    <phoneticPr fontId="5" type="noConversion"/>
  </si>
  <si>
    <t>CCTV 열람 결과 민원인에 내용전달 -&gt; 운영팀장에 재발방지 안내문 부착 요청</t>
    <phoneticPr fontId="5" type="noConversion"/>
  </si>
  <si>
    <t>15:49</t>
    <phoneticPr fontId="5" type="noConversion"/>
  </si>
  <si>
    <t>119-2101</t>
    <phoneticPr fontId="5" type="noConversion"/>
  </si>
  <si>
    <t>생활업무</t>
    <phoneticPr fontId="5" type="noConversion"/>
  </si>
  <si>
    <t>3초소에서 카드키 습득하여 보관중으로 보고</t>
    <phoneticPr fontId="5" type="noConversion"/>
  </si>
  <si>
    <t>IP 연락하여 3초소에서 보관중으로 안내해 드림 -&gt; 찾아간다고 함</t>
    <phoneticPr fontId="5" type="noConversion"/>
  </si>
  <si>
    <t>15:54</t>
    <phoneticPr fontId="5" type="noConversion"/>
  </si>
  <si>
    <t>112-903</t>
    <phoneticPr fontId="5" type="noConversion"/>
  </si>
  <si>
    <t>비상_욕실</t>
    <phoneticPr fontId="5" type="noConversion"/>
  </si>
  <si>
    <t>전출세대로 입주민 오작동</t>
    <phoneticPr fontId="5" type="noConversion"/>
  </si>
  <si>
    <t>16:00</t>
    <phoneticPr fontId="5" type="noConversion"/>
  </si>
  <si>
    <t>109-B1</t>
    <phoneticPr fontId="5" type="noConversion"/>
  </si>
  <si>
    <t>불법주차</t>
    <phoneticPr fontId="5" type="noConversion"/>
  </si>
  <si>
    <t>장애인 주차구역에 일반차량이 주차중이라는 민원(지원팀장)</t>
    <phoneticPr fontId="5" type="noConversion"/>
  </si>
  <si>
    <t>A. 하늘색 스카프 상황실 보관중 -&gt; 6/1 수요일 111-2102 (010-6268-3602) 에 
서 하늘색 스카프 상황실로 찾아오신다고 함.
A. 내일(6/1) 새벽에 선거관계자의 센터 출입 도와주시고, 용이한 투표를 위해 자동출입문도 개방으로 고정해 주세요.(지원팀장 요청사항)</t>
    <phoneticPr fontId="5" type="noConversion"/>
  </si>
  <si>
    <t>3초소 원형준 대원 출동 -&gt; 94어2717 택배차량 확인 -&gt; 통합택배(010-935-4434)에 연락하여 이동주차 요청</t>
    <phoneticPr fontId="5" type="noConversion"/>
  </si>
  <si>
    <t>4/20 16:59경 71더7364 입출차 장면 CCTV 영상 보존 여부 확인요청(서초경찰서 교통조사계 박예림)</t>
    <phoneticPr fontId="5" type="noConversion"/>
  </si>
  <si>
    <t>한화 CCTV 4/20일자 영상없음 -&gt; 서초경찰서 내용전달</t>
    <phoneticPr fontId="5" type="noConversion"/>
  </si>
  <si>
    <t>CCTV 영상문의</t>
    <phoneticPr fontId="5" type="noConversion"/>
  </si>
  <si>
    <t>16:37</t>
    <phoneticPr fontId="5" type="noConversion"/>
  </si>
  <si>
    <t>화</t>
    <phoneticPr fontId="5" type="noConversion"/>
  </si>
  <si>
    <t>야1</t>
    <phoneticPr fontId="5" type="noConversion"/>
  </si>
  <si>
    <t>김민수</t>
    <phoneticPr fontId="5" type="noConversion"/>
  </si>
  <si>
    <t>완료B</t>
    <phoneticPr fontId="5" type="noConversion"/>
  </si>
  <si>
    <t>16:50</t>
    <phoneticPr fontId="5" type="noConversion"/>
  </si>
  <si>
    <t>142,144동</t>
    <phoneticPr fontId="5" type="noConversion"/>
  </si>
  <si>
    <t>손소독제</t>
    <phoneticPr fontId="5" type="noConversion"/>
  </si>
  <si>
    <t>142동, 144동 손소독제 교체요청/생활지원센터</t>
    <phoneticPr fontId="5" type="noConversion"/>
  </si>
  <si>
    <t>순찰대원출동--&gt;교체완료</t>
    <phoneticPr fontId="5" type="noConversion"/>
  </si>
  <si>
    <t>17:30</t>
    <phoneticPr fontId="5" type="noConversion"/>
  </si>
  <si>
    <t>자이안센터 내 연회장</t>
    <phoneticPr fontId="5" type="noConversion"/>
  </si>
  <si>
    <t>방역</t>
    <phoneticPr fontId="5" type="noConversion"/>
  </si>
  <si>
    <t>익일 지방선거 대비 연회장 방역실시/ 외부업체</t>
    <phoneticPr fontId="5" type="noConversion"/>
  </si>
  <si>
    <t>류정희</t>
    <phoneticPr fontId="5" type="noConversion"/>
  </si>
  <si>
    <t>17:37</t>
    <phoneticPr fontId="5" type="noConversion"/>
  </si>
  <si>
    <t>111-1402</t>
    <phoneticPr fontId="5" type="noConversion"/>
  </si>
  <si>
    <t>민원업무</t>
    <phoneticPr fontId="5" type="noConversion"/>
  </si>
  <si>
    <t>분실물</t>
    <phoneticPr fontId="5" type="noConversion"/>
  </si>
  <si>
    <t>퀵보드(마이크로, 바퀴2, 민트색)분실물 보관여부 문의</t>
    <phoneticPr fontId="5" type="noConversion"/>
  </si>
  <si>
    <t>17:58</t>
    <phoneticPr fontId="5" type="noConversion"/>
  </si>
  <si>
    <t>111-2102</t>
    <phoneticPr fontId="5" type="noConversion"/>
  </si>
  <si>
    <t>상황실 보관중이던 하늘색스카프 111-2102 입주민이 확인후 찾아감</t>
    <phoneticPr fontId="5" type="noConversion"/>
  </si>
  <si>
    <t xml:space="preserve">C. 103-2 E/V CCTV 피스고정이 안되어 있어서 피스고정 요청 기전실 전기
A. 하늘색 스카프 상황실 보관중 -&gt; 6/1 수요일 111-2102 (010-6268-3602) 에 
서 하늘색 스카프 상황실로 찾아오신다고 함.--&gt; 남편분이 찾아감
A. 내일(6/1) 새벽에 선거관계자의 센터 출입 도와주시고, 용이한 투표를 위해 자동출입문도 개방으로 고정해 주세요.(지원팀장 요청사항)
</t>
    <phoneticPr fontId="5" type="noConversion"/>
  </si>
  <si>
    <t>20:05</t>
    <phoneticPr fontId="5" type="noConversion"/>
  </si>
  <si>
    <t>전동</t>
    <phoneticPr fontId="5" type="noConversion"/>
  </si>
  <si>
    <t>방송</t>
    <phoneticPr fontId="5" type="noConversion"/>
  </si>
  <si>
    <t>자이안센터 이용 안내 방송실시(전산시스템 복구 안내)/운영팀장 요청</t>
    <phoneticPr fontId="5" type="noConversion"/>
  </si>
  <si>
    <t>20:53</t>
    <phoneticPr fontId="5" type="noConversion"/>
  </si>
  <si>
    <t>배놀이터</t>
    <phoneticPr fontId="5" type="noConversion"/>
  </si>
  <si>
    <t>소음</t>
    <phoneticPr fontId="5" type="noConversion"/>
  </si>
  <si>
    <t>배놀이터에서 아이들이 소란스럽게 놀고있으니 제재해 달라는 요청</t>
    <phoneticPr fontId="5" type="noConversion"/>
  </si>
  <si>
    <t>초소대원출동--&gt;해산조치</t>
    <phoneticPr fontId="5" type="noConversion"/>
  </si>
  <si>
    <t>21:26</t>
    <phoneticPr fontId="5" type="noConversion"/>
  </si>
  <si>
    <t>102-702</t>
    <phoneticPr fontId="5" type="noConversion"/>
  </si>
  <si>
    <t>세대와 관계없는 차량(06우4064)이 입차했으니 확인해 달라는 민원</t>
    <phoneticPr fontId="5" type="noConversion"/>
  </si>
  <si>
    <t>착오로 방문증 오발급된것으로 확인</t>
    <phoneticPr fontId="5" type="noConversion"/>
  </si>
  <si>
    <t>육백근</t>
    <phoneticPr fontId="5" type="noConversion"/>
  </si>
  <si>
    <t>143-2504</t>
    <phoneticPr fontId="5" type="noConversion"/>
  </si>
  <si>
    <t>22:51</t>
    <phoneticPr fontId="5" type="noConversion"/>
  </si>
  <si>
    <t>106-2303</t>
    <phoneticPr fontId="5" type="noConversion"/>
  </si>
  <si>
    <t>차량(41누8140) 뒤쪽에 내려놓은 화장지 세트가 없어졌다며 입주민 상황실 방문 CCTV열람 신청서 작성함</t>
    <phoneticPr fontId="5" type="noConversion"/>
  </si>
  <si>
    <t>22:25</t>
    <phoneticPr fontId="5" type="noConversion"/>
  </si>
  <si>
    <t>CCTV 판독결과는 추후 입주민에게 통보 하기로 함</t>
    <phoneticPr fontId="5" type="noConversion"/>
  </si>
  <si>
    <t>이틀간 차량(122오3141)을 추차 해 놓았는데 금일 22:40경 차량을 확인 해 보았더니 앞쪽 범퍼에 긁힌자국이 있다며 입주민 상황실 방문 CCTV열람 신청서 작성함</t>
    <phoneticPr fontId="5" type="noConversion"/>
  </si>
  <si>
    <t>CCTV 판독결과 106-1602 방문차량(162너8522)이 옆에 주차되어있던 피해 차량을 긁고 그대로 출차하는 모습이 포착됨-&gt; 추후 피해차량 입주민에게 통보 하기로 함</t>
    <phoneticPr fontId="5" type="noConversion"/>
  </si>
  <si>
    <t xml:space="preserve">Ⓑ       ***지방선거 관련 예정사항***
   04:30 담당자(권은영 010 2558 0992, 김소연)도착예정--&gt;야간조 연회장 문개
   방 및 베리타스상가 방향 출입문 개방고정
   06:00~18:00일반인 투표, 투표 후 베리타스상가 방향 출입문 원상복구 ,
   반대쪽 출입구(확진자 투표용) 개방고정 
   18:30~19:30 확진자투표, 종료 후 소독19:30~20:00 (소독 담당자010 6259  
    7139) --&gt;출입문 원상복구예정             
</t>
    <phoneticPr fontId="5" type="noConversion"/>
  </si>
  <si>
    <t>04:30</t>
    <phoneticPr fontId="5" type="noConversion"/>
  </si>
  <si>
    <t>자이안센터
연회장</t>
    <phoneticPr fontId="5" type="noConversion"/>
  </si>
  <si>
    <t>기타</t>
    <phoneticPr fontId="5" type="noConversion"/>
  </si>
  <si>
    <t>지방선거 관련 연회장 문개방 및 베리타스방향 문개방고정</t>
    <phoneticPr fontId="5" type="noConversion"/>
  </si>
  <si>
    <t>서광석</t>
    <phoneticPr fontId="5" type="noConversion"/>
  </si>
  <si>
    <t>06시부터 투표진행</t>
    <phoneticPr fontId="5" type="noConversion"/>
  </si>
  <si>
    <t>수</t>
    <phoneticPr fontId="5" type="noConversion"/>
  </si>
  <si>
    <t>주2</t>
    <phoneticPr fontId="5" type="noConversion"/>
  </si>
  <si>
    <t>Ⓑ       ***지방선거 관련 예정사항***
   04:30 담당자(권은영 010 2558 0992, 김소연)도착예정--&gt;야간조 연회장 문개
   방 및 베리타스상가 방향 출입문 개방고정
   06:00~18:00일반인 투표, 투표 후 베리타스상가 방향 출입문 원상복구 ,
   반대쪽 출입구(확진자 투표용) 개방고정 
   18:30~19:30 확진자투표, 종료 후 소독19:30~20:00 (소독 담당자010 6259  
    7139) --&gt;출입문 원상복구예정             
C. 103-2 E/V CCTV 피스고정이 안되어 있어서 피스고정 요청 기전실 전기
A. 하늘색 스카프 상황실 보관중 -&gt; 6/1 수요일 111-2102 (010-6268-3602) 에 
서 하늘색 스카프 상황실로 찾아오신다고 함.--&gt; 남편분이 찾아감
A. 내일(6/1) 새벽에 선거관계자의 센터 출입 도와주시고, 용이한 투표를 위해 자동출입문도 개방으로 고정해 주세요.(지원팀장 요청사항)</t>
    <phoneticPr fontId="5" type="noConversion"/>
  </si>
  <si>
    <t>06:58</t>
    <phoneticPr fontId="5" type="noConversion"/>
  </si>
  <si>
    <t>136-1F</t>
    <phoneticPr fontId="5" type="noConversion"/>
  </si>
  <si>
    <t>136동 1층 공동현관문 덜컥거리며 문이 안열림</t>
    <phoneticPr fontId="5" type="noConversion"/>
  </si>
  <si>
    <t>07:28</t>
    <phoneticPr fontId="5" type="noConversion"/>
  </si>
  <si>
    <t>순찰차</t>
    <phoneticPr fontId="5" type="noConversion"/>
  </si>
  <si>
    <t>07:45</t>
    <phoneticPr fontId="5" type="noConversion"/>
  </si>
  <si>
    <t>문의</t>
    <phoneticPr fontId="5" type="noConversion"/>
  </si>
  <si>
    <t>상가 앞 순찰차 입차 경위 문의(민원인: 010-5214-5208)</t>
    <phoneticPr fontId="5" type="noConversion"/>
  </si>
  <si>
    <t>상황확인하여 내용전달</t>
    <phoneticPr fontId="5" type="noConversion"/>
  </si>
  <si>
    <t>112순찰차 2대 상가 신고받고 8초소 입차</t>
    <phoneticPr fontId="5" type="noConversion"/>
  </si>
  <si>
    <t>08:45</t>
    <phoneticPr fontId="5" type="noConversion"/>
  </si>
  <si>
    <t>5초소</t>
    <phoneticPr fontId="5" type="noConversion"/>
  </si>
  <si>
    <t>입주민이 악어 놀이터 앞에서 신용카드(SEO JUN KIM) 습득하여 5초소 신고</t>
    <phoneticPr fontId="5" type="noConversion"/>
  </si>
  <si>
    <t>09:21</t>
    <phoneticPr fontId="5" type="noConversion"/>
  </si>
  <si>
    <t>106-1호기</t>
    <phoneticPr fontId="5" type="noConversion"/>
  </si>
  <si>
    <t>07:57</t>
    <phoneticPr fontId="5" type="noConversion"/>
  </si>
  <si>
    <t>113-1903</t>
    <phoneticPr fontId="5" type="noConversion"/>
  </si>
  <si>
    <t>112-2602 택배가 113-1903 로 오배송됨</t>
    <phoneticPr fontId="5" type="noConversion"/>
  </si>
  <si>
    <t>09:35</t>
    <phoneticPr fontId="5" type="noConversion"/>
  </si>
  <si>
    <t>09:39</t>
    <phoneticPr fontId="5" type="noConversion"/>
  </si>
  <si>
    <t>펌프꼭지 없음 교체요청(3초소 원형준 대원)</t>
    <phoneticPr fontId="5" type="noConversion"/>
  </si>
  <si>
    <t>순찰 이대진 대원 출동 -&gt; 교체 완료</t>
    <phoneticPr fontId="5" type="noConversion"/>
  </si>
  <si>
    <t>경찰차</t>
    <phoneticPr fontId="5" type="noConversion"/>
  </si>
  <si>
    <t>형사 기동대 차량 8초소 입차</t>
    <phoneticPr fontId="5" type="noConversion"/>
  </si>
  <si>
    <t>10:00</t>
    <phoneticPr fontId="5" type="noConversion"/>
  </si>
  <si>
    <t>139-1802</t>
    <phoneticPr fontId="5" type="noConversion"/>
  </si>
  <si>
    <t>민원업무</t>
    <phoneticPr fontId="5" type="noConversion"/>
  </si>
  <si>
    <t>CCTV</t>
    <phoneticPr fontId="5" type="noConversion"/>
  </si>
  <si>
    <t>민원인 자녀(초등학교2학년 여학생)의 검은 바지 분실 건(5/18 23:30분경)</t>
    <phoneticPr fontId="5" type="noConversion"/>
  </si>
  <si>
    <t>박종우</t>
    <phoneticPr fontId="5" type="noConversion"/>
  </si>
  <si>
    <t>115-2502</t>
    <phoneticPr fontId="5" type="noConversion"/>
  </si>
  <si>
    <t>11:15</t>
    <phoneticPr fontId="5" type="noConversion"/>
  </si>
  <si>
    <t>자이안센터</t>
    <phoneticPr fontId="5" type="noConversion"/>
  </si>
  <si>
    <t>관제업무</t>
    <phoneticPr fontId="5" type="noConversion"/>
  </si>
  <si>
    <t>CCTV</t>
    <phoneticPr fontId="5" type="noConversion"/>
  </si>
  <si>
    <t>이현석</t>
    <phoneticPr fontId="5" type="noConversion"/>
  </si>
  <si>
    <t>완료A</t>
    <phoneticPr fontId="5" type="noConversion"/>
  </si>
  <si>
    <t>12:09</t>
    <phoneticPr fontId="5" type="noConversion"/>
  </si>
  <si>
    <t>133-1902</t>
    <phoneticPr fontId="5" type="noConversion"/>
  </si>
  <si>
    <t>홈넷</t>
    <phoneticPr fontId="5" type="noConversion"/>
  </si>
  <si>
    <t>입주민 오작동</t>
    <phoneticPr fontId="5" type="noConversion"/>
  </si>
  <si>
    <t>서초경찰서에서 자전거파손 (자이안센타 자전거보관소) 건으로 협조요청 방문</t>
    <phoneticPr fontId="5" type="noConversion"/>
  </si>
  <si>
    <t>관련영상 열람 및 녹화영상 반출</t>
    <phoneticPr fontId="5" type="noConversion"/>
  </si>
  <si>
    <t>쪽문 개방 및 안내문 부착 -&gt; ERP 등록 -&gt; 기전실 연락 -&gt; 11:36 10초소 이시철 대원 정상작동 확인</t>
    <phoneticPr fontId="5" type="noConversion"/>
  </si>
  <si>
    <t>10:54</t>
    <phoneticPr fontId="5" type="noConversion"/>
  </si>
  <si>
    <t>공사동의서</t>
    <phoneticPr fontId="5" type="noConversion"/>
  </si>
  <si>
    <t>이종화</t>
    <phoneticPr fontId="5" type="noConversion"/>
  </si>
  <si>
    <t>2초소 정경호 대원 출동 -&gt; 113-1903호에서 택배 찾아 2초소 보관중 -&gt; 초소대원간 인수인계 예정</t>
    <phoneticPr fontId="5" type="noConversion"/>
  </si>
  <si>
    <t>자전거 파손 신고받고 사건조사(CCTV 열람,반출) 후 12:24 8초소 출차</t>
    <phoneticPr fontId="5" type="noConversion"/>
  </si>
  <si>
    <t>첫째 22층에서 공사동의서 받으러 왔는데, 굉장히 불쾌하게 받으러 왔음. 둘째 2702호가 이미 공사중인데, 동시에 공사하는 것에 대하여 항의 -&gt; 지원센터 담당자의 답변 요구</t>
    <phoneticPr fontId="5" type="noConversion"/>
  </si>
  <si>
    <t>3초소 원형준 대원 출동 -&gt; 오물 없음 -&gt; 애완견 주인이 치운것으로 추정 -&gt; 민원인 내용전달</t>
    <phoneticPr fontId="5" type="noConversion"/>
  </si>
  <si>
    <t>12:47</t>
    <phoneticPr fontId="5" type="noConversion"/>
  </si>
  <si>
    <t>차량등록</t>
    <phoneticPr fontId="5" type="noConversion"/>
  </si>
  <si>
    <t>1게이트</t>
    <phoneticPr fontId="5" type="noConversion"/>
  </si>
  <si>
    <t>142노6090 차량이 방문차량 게이트로 입차했다며 입차기록 확인 및 입주민차량은 맞는지, 차량등록은 했는지 확인요청(YG)</t>
    <phoneticPr fontId="5" type="noConversion"/>
  </si>
  <si>
    <t>입주민 차량으로 입차기록은 개인정보라 확인불가 안내, 차량등록 유무는 지원센터에 문의 안내</t>
    <phoneticPr fontId="5" type="noConversion"/>
  </si>
  <si>
    <t>13:13</t>
    <phoneticPr fontId="5" type="noConversion"/>
  </si>
  <si>
    <t>104-702</t>
    <phoneticPr fontId="5" type="noConversion"/>
  </si>
  <si>
    <t>모르는 차량(43고1126) 세대 입차(민원인: 010-3899-6600)</t>
    <phoneticPr fontId="5" type="noConversion"/>
  </si>
  <si>
    <t>A. 5월 지문인식기 데이터 추출완료(D:\01.업무문서\04.출근부 관련\HisGLog_0001_20220601.csv)
A. 5월 지문인식기출근부 작성완료 -&gt; A조
A. 5월 출근현황표 작성완료 -&gt; A조, B조
A. 104-702 방문 43고1126 차량 -&gt; 104-703 로 지원센터에 수정요청 예정(입차기록있으나 출차기록없음, CCTV 6/1 09:51 출차) -&gt; 6/2 주간조(C조) 인수인계 요망</t>
    <phoneticPr fontId="5" type="noConversion"/>
  </si>
  <si>
    <t>우체통 투입 완료</t>
    <phoneticPr fontId="5" type="noConversion"/>
  </si>
  <si>
    <t>14:11</t>
    <phoneticPr fontId="5" type="noConversion"/>
  </si>
  <si>
    <t>127-501</t>
    <phoneticPr fontId="5" type="noConversion"/>
  </si>
  <si>
    <t>비상_홈넷</t>
    <phoneticPr fontId="5" type="noConversion"/>
  </si>
  <si>
    <t>14:20</t>
    <phoneticPr fontId="5" type="noConversion"/>
  </si>
  <si>
    <t>121-B1</t>
    <phoneticPr fontId="5" type="noConversion"/>
  </si>
  <si>
    <t>공동현관문</t>
    <phoneticPr fontId="5" type="noConversion"/>
  </si>
  <si>
    <t>14:43</t>
    <phoneticPr fontId="5" type="noConversion"/>
  </si>
  <si>
    <t>132-1804</t>
    <phoneticPr fontId="5" type="noConversion"/>
  </si>
  <si>
    <t>생활업무</t>
    <phoneticPr fontId="5" type="noConversion"/>
  </si>
  <si>
    <t>분실물</t>
    <phoneticPr fontId="5" type="noConversion"/>
  </si>
  <si>
    <t>킥보드 분실(박서현) (민원인: 010-8874-5366)</t>
    <phoneticPr fontId="5" type="noConversion"/>
  </si>
  <si>
    <t>전 초소 내용전달</t>
    <phoneticPr fontId="5" type="noConversion"/>
  </si>
  <si>
    <t>편의점 앞에서 20대 네명이 가벼운 시비가 붙어 순찰차 출동한 것으로 확인 
-&gt; 08:20 8초소 출차</t>
    <phoneticPr fontId="5" type="noConversion"/>
  </si>
  <si>
    <t>오물처리요청</t>
    <phoneticPr fontId="5" type="noConversion"/>
  </si>
  <si>
    <t>13:54</t>
    <phoneticPr fontId="5" type="noConversion"/>
  </si>
  <si>
    <t>135동</t>
    <phoneticPr fontId="5" type="noConversion"/>
  </si>
  <si>
    <t>폐기물</t>
    <phoneticPr fontId="5" type="noConversion"/>
  </si>
  <si>
    <t>135동 폐기물(매트리스) 무단 투기 확인 건(9초소 허명 대원 요청)</t>
    <phoneticPr fontId="5" type="noConversion"/>
  </si>
  <si>
    <t>CCTV 확인 결과 7층 세대인 것으로 확인 -&gt; 9초소 내용전달</t>
    <phoneticPr fontId="5" type="noConversion"/>
  </si>
  <si>
    <t>승강기에 견변으로 보이는 오물이 있다는 민원(민원인: 010-9453-6613)</t>
    <phoneticPr fontId="5" type="noConversion"/>
  </si>
  <si>
    <r>
      <t xml:space="preserve">차주(010-7939-0270) 와 통화하여 104-703 방문으로 확인 -&gt; 민원인에 내용전달 -&gt; 43고1126차량 입차시 104-703 로 수정 입력토록 각 게이트 전달 -&gt; 지원센터에 수정요청 예정(입차기록있으나 출차기록없음, CCTV 6/1 09:51 출차) -&gt; </t>
    </r>
    <r>
      <rPr>
        <b/>
        <sz val="10"/>
        <rFont val="맑은 고딕"/>
        <family val="3"/>
        <charset val="129"/>
        <scheme val="minor"/>
      </rPr>
      <t>6/2 주간조(C조) 인수인계</t>
    </r>
    <phoneticPr fontId="5" type="noConversion"/>
  </si>
  <si>
    <r>
      <t xml:space="preserve">내일(6/2) 지원센터 지원대리에 내용전달 예정 -&gt; </t>
    </r>
    <r>
      <rPr>
        <b/>
        <sz val="10"/>
        <rFont val="맑은 고딕"/>
        <family val="3"/>
        <charset val="129"/>
        <scheme val="minor"/>
      </rPr>
      <t>6/2 주간조(C조) 인수인계</t>
    </r>
    <phoneticPr fontId="5" type="noConversion"/>
  </si>
  <si>
    <t>139-1호기 핸드레일에 걸려있는 분실물을 미화팀 여사님이 청소도중 습득하는 장면 확인 → 미화팀에서 민원인 세대 방문예정</t>
    <phoneticPr fontId="5" type="noConversion"/>
  </si>
  <si>
    <t>16:05</t>
    <phoneticPr fontId="5" type="noConversion"/>
  </si>
  <si>
    <t>138-801</t>
    <phoneticPr fontId="5" type="noConversion"/>
  </si>
  <si>
    <t>수</t>
    <phoneticPr fontId="5" type="noConversion"/>
  </si>
  <si>
    <t>야2</t>
    <phoneticPr fontId="5" type="noConversion"/>
  </si>
  <si>
    <t>17:43</t>
    <phoneticPr fontId="5" type="noConversion"/>
  </si>
  <si>
    <t>138-902</t>
    <phoneticPr fontId="5" type="noConversion"/>
  </si>
  <si>
    <t>초소에 내용전달 함</t>
    <phoneticPr fontId="5" type="noConversion"/>
  </si>
  <si>
    <t>17:45</t>
    <phoneticPr fontId="5" type="noConversion"/>
  </si>
  <si>
    <t>101-1501</t>
    <phoneticPr fontId="5" type="noConversion"/>
  </si>
  <si>
    <t>현과문</t>
    <phoneticPr fontId="5" type="noConversion"/>
  </si>
  <si>
    <t>현관문에서 비상벨이 울린다고 함</t>
    <phoneticPr fontId="5" type="noConversion"/>
  </si>
  <si>
    <t>현관문 리셋방법 설명-상황 해제</t>
    <phoneticPr fontId="5" type="noConversion"/>
  </si>
  <si>
    <t>17:50</t>
    <phoneticPr fontId="5" type="noConversion"/>
  </si>
  <si>
    <t>기타업무</t>
    <phoneticPr fontId="5" type="noConversion"/>
  </si>
  <si>
    <t>확진자 투표 대기자 투표 전 공동현관문 개방 요청</t>
    <phoneticPr fontId="5" type="noConversion"/>
  </si>
  <si>
    <t>순찰대원 출동- 공동 현관문 개방</t>
    <phoneticPr fontId="5" type="noConversion"/>
  </si>
  <si>
    <t>투표장</t>
    <phoneticPr fontId="5" type="noConversion"/>
  </si>
  <si>
    <t>6/2~12일 까지 장기 출타로 우편물을 초소에서 보관해 주었으면 한다는 민원</t>
    <phoneticPr fontId="5" type="noConversion"/>
  </si>
  <si>
    <t>18:21</t>
    <phoneticPr fontId="5" type="noConversion"/>
  </si>
  <si>
    <t>121동</t>
    <phoneticPr fontId="5" type="noConversion"/>
  </si>
  <si>
    <t>풋살장</t>
    <phoneticPr fontId="5" type="noConversion"/>
  </si>
  <si>
    <t>초소대원 출동 처리함</t>
    <phoneticPr fontId="5" type="noConversion"/>
  </si>
  <si>
    <t>18:25</t>
    <phoneticPr fontId="5" type="noConversion"/>
  </si>
  <si>
    <t>주차관제</t>
    <phoneticPr fontId="5" type="noConversion"/>
  </si>
  <si>
    <t>6/7~6/17까지 주차관제 프로그램 업그레이드</t>
    <phoneticPr fontId="5" type="noConversion"/>
  </si>
  <si>
    <t>각 게이트에 전달함</t>
    <phoneticPr fontId="5" type="noConversion"/>
  </si>
  <si>
    <t>게이트</t>
    <phoneticPr fontId="5" type="noConversion"/>
  </si>
  <si>
    <t>19:00</t>
    <phoneticPr fontId="5" type="noConversion"/>
  </si>
  <si>
    <t>19:01</t>
    <phoneticPr fontId="5" type="noConversion"/>
  </si>
  <si>
    <t>연락 금지세대</t>
    <phoneticPr fontId="5" type="noConversion"/>
  </si>
  <si>
    <t>106-1603</t>
    <phoneticPr fontId="5" type="noConversion"/>
  </si>
  <si>
    <t>106 B1 카드, 호출 불가</t>
    <phoneticPr fontId="5" type="noConversion"/>
  </si>
  <si>
    <t>초소대원 출동-이상없으나 키패드 소리가 않남, ERP등록</t>
    <phoneticPr fontId="5" type="noConversion"/>
  </si>
  <si>
    <t>19:31</t>
    <phoneticPr fontId="5" type="noConversion"/>
  </si>
  <si>
    <t>가해자 162너8522차량 운전자와 피해차량 운전자간 원만히 합의 하기로 함</t>
    <phoneticPr fontId="5" type="noConversion"/>
  </si>
  <si>
    <t>122오3141 차량 범퍼 훼손 건 (5/30 22:51 건 참조)</t>
    <phoneticPr fontId="5" type="noConversion"/>
  </si>
  <si>
    <t>20:23</t>
    <phoneticPr fontId="5" type="noConversion"/>
  </si>
  <si>
    <t>111-103</t>
    <phoneticPr fontId="5" type="noConversion"/>
  </si>
  <si>
    <t>각 초소에 내용전달 함</t>
    <phoneticPr fontId="5" type="noConversion"/>
  </si>
  <si>
    <t>BMW마크가 부착된 킥보드 분실, 분실물 접수시 알려달라고 함
(유준상 이름이 적혀있음, 010-2059-2356 어머니 전화번호)</t>
    <phoneticPr fontId="5" type="noConversion"/>
  </si>
  <si>
    <t>121동과 풋살장 사이의 개똥을 치워달라는 민원</t>
    <phoneticPr fontId="5" type="noConversion"/>
  </si>
  <si>
    <t>20:40</t>
    <phoneticPr fontId="5" type="noConversion"/>
  </si>
  <si>
    <t>122 B1</t>
    <phoneticPr fontId="5" type="noConversion"/>
  </si>
  <si>
    <t>청소</t>
    <phoneticPr fontId="5" type="noConversion"/>
  </si>
  <si>
    <t>122 B1 공동현관문 앞에 쌀을 흘렸으니 청소 해 달라는 민원</t>
    <phoneticPr fontId="5" type="noConversion"/>
  </si>
  <si>
    <t>20:43</t>
    <phoneticPr fontId="5" type="noConversion"/>
  </si>
  <si>
    <t>102 B1</t>
    <phoneticPr fontId="5" type="noConversion"/>
  </si>
  <si>
    <t>102 B1 공동현관문 개방된채 방치되어있음</t>
    <phoneticPr fontId="5" type="noConversion"/>
  </si>
  <si>
    <t>초소대원 출동 이상 없음</t>
    <phoneticPr fontId="5" type="noConversion"/>
  </si>
  <si>
    <t>21:32</t>
    <phoneticPr fontId="5" type="noConversion"/>
  </si>
  <si>
    <t>101-2603</t>
    <phoneticPr fontId="5" type="noConversion"/>
  </si>
  <si>
    <t>층간소음</t>
    <phoneticPr fontId="5" type="noConversion"/>
  </si>
  <si>
    <t>2703호에서 아이들이 뛰는 소리가 너무 크니 조치바람</t>
    <phoneticPr fontId="5" type="noConversion"/>
  </si>
  <si>
    <t>21:45</t>
    <phoneticPr fontId="5" type="noConversion"/>
  </si>
  <si>
    <t>소음신고</t>
    <phoneticPr fontId="5" type="noConversion"/>
  </si>
  <si>
    <t>초소대원 출동 퇴거요청 함</t>
    <phoneticPr fontId="5" type="noConversion"/>
  </si>
  <si>
    <t>21:53</t>
    <phoneticPr fontId="5" type="noConversion"/>
  </si>
  <si>
    <t>시건장치</t>
    <phoneticPr fontId="5" type="noConversion"/>
  </si>
  <si>
    <t>금일 투표업무 종료</t>
    <phoneticPr fontId="5" type="noConversion"/>
  </si>
  <si>
    <t>상황실대원 투표장으로 사용한 연회장 시건장치 및 시설물 점검 완료</t>
    <phoneticPr fontId="5" type="noConversion"/>
  </si>
  <si>
    <t>22:21</t>
    <phoneticPr fontId="5" type="noConversion"/>
  </si>
  <si>
    <t>102동</t>
    <phoneticPr fontId="5" type="noConversion"/>
  </si>
  <si>
    <t>소음</t>
    <phoneticPr fontId="5" type="noConversion"/>
  </si>
  <si>
    <t>농구장에 학생들이 다시 와서 시끄럽게 한다는 민원 다시 오지 않도록 주의를 요청함</t>
    <phoneticPr fontId="5" type="noConversion"/>
  </si>
  <si>
    <t>22:40</t>
    <phoneticPr fontId="5" type="noConversion"/>
  </si>
  <si>
    <t>102동 풋살장</t>
    <phoneticPr fontId="5" type="noConversion"/>
  </si>
  <si>
    <t>두차례 제지했음에도 아직 농구하는 아이들이 있으니 퇴출해 달라는 요청</t>
    <phoneticPr fontId="5" type="noConversion"/>
  </si>
  <si>
    <t>초소대원출동--&gt;해산조치</t>
    <phoneticPr fontId="5" type="noConversion"/>
  </si>
  <si>
    <t>류정희</t>
    <phoneticPr fontId="5" type="noConversion"/>
  </si>
  <si>
    <t>121동 B1</t>
    <phoneticPr fontId="5" type="noConversion"/>
  </si>
  <si>
    <t>22:45</t>
    <phoneticPr fontId="5" type="noConversion"/>
  </si>
  <si>
    <t>카드키 및 호출이 안된다는 민원</t>
    <phoneticPr fontId="5" type="noConversion"/>
  </si>
  <si>
    <t>초소대원 출동하여 정상 조치함</t>
    <phoneticPr fontId="5" type="noConversion"/>
  </si>
  <si>
    <t>23:07</t>
    <phoneticPr fontId="5" type="noConversion"/>
  </si>
  <si>
    <t>108-802</t>
    <phoneticPr fontId="5" type="noConversion"/>
  </si>
  <si>
    <t>108동 1층 램프 손잡이에 쇼핑백을 걸어두고 1시간 30분정도 외출후 다시 오니 쇼핑백이 없어졌다는 민원. 전에도 같은 일이 발생했다며 꼭 찾고 싶다고 함</t>
    <phoneticPr fontId="5" type="noConversion"/>
  </si>
  <si>
    <t>검색결과 108-101호 입주민이 누가 쓰레기를 무단으로 버린것으로 판단하여 내일 버리려고 정리해 놓은 상태-&gt;상황실에서 연락하여 주인이 있다고 하여 찾아서 민원인에게 전달함</t>
    <phoneticPr fontId="5" type="noConversion"/>
  </si>
  <si>
    <t>132-401</t>
    <phoneticPr fontId="5" type="noConversion"/>
  </si>
  <si>
    <t>민원업무</t>
    <phoneticPr fontId="5" type="noConversion"/>
  </si>
  <si>
    <t>갤럭시노트20(핑크색, 투명케이스) 습득시 연락요청/ 132-401 (010 3032 1005)</t>
    <phoneticPr fontId="5" type="noConversion"/>
  </si>
  <si>
    <t>23:20</t>
    <phoneticPr fontId="5" type="noConversion"/>
  </si>
  <si>
    <t>111-902</t>
    <phoneticPr fontId="5" type="noConversion"/>
  </si>
  <si>
    <t>23:27</t>
    <phoneticPr fontId="5" type="noConversion"/>
  </si>
  <si>
    <t>가출</t>
    <phoneticPr fontId="5" type="noConversion"/>
  </si>
  <si>
    <t>얼마전 할머니 투신한 세대에서 할아버지가 상황실 방문하여 딸이 저녁먹고 나간후 연락이 안된다며 찾아봐 달라는 민원</t>
    <phoneticPr fontId="5" type="noConversion"/>
  </si>
  <si>
    <t>이주내</t>
    <phoneticPr fontId="5" type="noConversion"/>
  </si>
  <si>
    <r>
      <t xml:space="preserve">115-2502의 민원
첫째-22층에서 공사동의서 받으러 왔는데, 굉장히 불쾌하게 받으러 왔음. 
둘째-2702호가 이미 공사중인데, 동시에 공사하는 것에 대하여 항의 
-&gt; 지원센터 담당자의 답변 요구-&gt; 6/2 </t>
    </r>
    <r>
      <rPr>
        <sz val="10"/>
        <color rgb="FFFF0000"/>
        <rFont val="맑은 고딕"/>
        <family val="3"/>
        <charset val="129"/>
        <scheme val="minor"/>
      </rPr>
      <t>주간조(C조)</t>
    </r>
    <r>
      <rPr>
        <sz val="10"/>
        <rFont val="맑은 고딕"/>
        <family val="3"/>
        <charset val="129"/>
        <scheme val="minor"/>
      </rPr>
      <t xml:space="preserve"> </t>
    </r>
    <r>
      <rPr>
        <sz val="10"/>
        <color rgb="FFFF0000"/>
        <rFont val="맑은 고딕"/>
        <family val="3"/>
        <charset val="129"/>
        <scheme val="minor"/>
      </rPr>
      <t xml:space="preserve">인수인계
</t>
    </r>
    <r>
      <rPr>
        <sz val="10"/>
        <rFont val="맑은 고딕"/>
        <family val="3"/>
        <charset val="129"/>
        <scheme val="minor"/>
      </rPr>
      <t xml:space="preserve">104-702의 민원
모르는 차량(43고1126) 세대 입차(민원인: 010-3899-6600)
차주(010-7939-0270) 와 통화하여 104-703 방문으로 확인 -&gt; 민원인에 내용전달 -&gt; 43고1126차량 입차시 104-703 로 수정 입력토록 각 게이트 전달 -&gt; 지원센터에 수정요청 예정(입차기록있으나 출차기록없음, CCTV 6/1 09:51 출차) -&gt; 6/2 </t>
    </r>
    <r>
      <rPr>
        <sz val="10"/>
        <color rgb="FFFF0000"/>
        <rFont val="맑은 고딕"/>
        <family val="3"/>
        <charset val="129"/>
        <scheme val="minor"/>
      </rPr>
      <t>주간조(C조)</t>
    </r>
    <r>
      <rPr>
        <sz val="10"/>
        <rFont val="맑은 고딕"/>
        <family val="3"/>
        <charset val="129"/>
        <scheme val="minor"/>
      </rPr>
      <t xml:space="preserve"> </t>
    </r>
    <r>
      <rPr>
        <sz val="10"/>
        <color rgb="FFFF0000"/>
        <rFont val="맑은 고딕"/>
        <family val="3"/>
        <charset val="129"/>
        <scheme val="minor"/>
      </rPr>
      <t xml:space="preserve">인수인계
</t>
    </r>
    <phoneticPr fontId="5" type="noConversion"/>
  </si>
  <si>
    <t>즉시 경찰에 신고후 전초소에 내용전파함-&gt;10여분후 딸님과의 통화가 연결되어 오늘은 호텔에서 하루 지낸다는 연락옴. 경찰에 신고 취소 연락후 초소에 상황해제 내용전파함-&gt;23:44 아들이 상황실로 연락하여 본인 연락처를 알려주며 아버님 가시면 연락해달라고 함(010-5606-6864)-&gt;아버님 귀가 후 연락함</t>
    <phoneticPr fontId="5" type="noConversion"/>
  </si>
  <si>
    <t>Ⓑ6/2~12일 까지 장기 출타로 우편물을 초소에서 보관해 주었으면 한다는 
민원--&gt;초소에 내용 전달함
Ⓑ6/7~6/17까지 주차관제 프로그램 업그레이드--&gt;각 게이트에 전달함
Ⓑ106-2303 122오3141 차량 범퍼 훼손 건--&gt;가해자 162너8522차량 운전자와 피해차량 운전자간 원만히 합의 하기로 함
Ⓑ111-103 BMW마크가 부착된 킥보드 분실, 분실물 접수시 알려달라고 함
(유준상 이름이 적혀있음, 010-2059-2356 어머니 전화번호)-각 초소에 전달함
Ⓑ얼마전 할머니 투신한 세대에서 할아버지가 상황실 방문하여 딸이 저녁먹고 나간후 연락이 안된다며 찾아봐 달라는 민원--&gt;즉시 경찰에 신고후 전초소에 내용전파함-&gt;10여분후 딸님과의 통화가 연결되어 오늘은 호텔에서 하루 지낸다는 연락옴. 경찰에 신고 취소 연락후 초소에 상황해제 내용전파함-&gt;23:44 아들이 상황실로 연락하여 본인 연락처를 알려주며 아버님 가시면 연락해달라고 함(010-5606-6864)-&gt;아버님 귀가 후 연락함</t>
    <phoneticPr fontId="5" type="noConversion"/>
  </si>
  <si>
    <t>08:52</t>
    <phoneticPr fontId="5" type="noConversion"/>
  </si>
  <si>
    <t>114-1701</t>
    <phoneticPr fontId="5" type="noConversion"/>
  </si>
  <si>
    <t>안방비상</t>
    <phoneticPr fontId="5" type="noConversion"/>
  </si>
  <si>
    <t>입주민실수로 확인</t>
    <phoneticPr fontId="5" type="noConversion"/>
  </si>
  <si>
    <t>118-903</t>
    <phoneticPr fontId="5" type="noConversion"/>
  </si>
  <si>
    <t>09:18</t>
    <phoneticPr fontId="5" type="noConversion"/>
  </si>
  <si>
    <t>118-2 EV</t>
    <phoneticPr fontId="5" type="noConversion"/>
  </si>
  <si>
    <t>10:13</t>
    <phoneticPr fontId="5" type="noConversion"/>
  </si>
  <si>
    <t>EV버튼 필름비닐 없다는 민원</t>
    <phoneticPr fontId="5" type="noConversion"/>
  </si>
  <si>
    <t>erp등록완료</t>
    <phoneticPr fontId="5" type="noConversion"/>
  </si>
  <si>
    <t>E/V</t>
    <phoneticPr fontId="5" type="noConversion"/>
  </si>
  <si>
    <t>주차단속             3대     이동주차         0대,     경고장발부         3대</t>
    <phoneticPr fontId="5" type="noConversion"/>
  </si>
  <si>
    <t>11:05</t>
    <phoneticPr fontId="5" type="noConversion"/>
  </si>
  <si>
    <t>전기차충전</t>
    <phoneticPr fontId="5" type="noConversion"/>
  </si>
  <si>
    <t>충전안된다는 민원</t>
    <phoneticPr fontId="5" type="noConversion"/>
  </si>
  <si>
    <t>기전실 안내</t>
    <phoneticPr fontId="5" type="noConversion"/>
  </si>
  <si>
    <t>11:20</t>
    <phoneticPr fontId="5" type="noConversion"/>
  </si>
  <si>
    <t>카드키 안 열림</t>
    <phoneticPr fontId="5" type="noConversion"/>
  </si>
  <si>
    <t>10:05</t>
    <phoneticPr fontId="5" type="noConversion"/>
  </si>
  <si>
    <t>140동</t>
    <phoneticPr fontId="5" type="noConversion"/>
  </si>
  <si>
    <t>보고</t>
    <phoneticPr fontId="5" type="noConversion"/>
  </si>
  <si>
    <t>의자 2개 불법폐기물 보고</t>
    <phoneticPr fontId="5" type="noConversion"/>
  </si>
  <si>
    <t>11:28</t>
    <phoneticPr fontId="5" type="noConversion"/>
  </si>
  <si>
    <t>139동</t>
    <phoneticPr fontId="5" type="noConversion"/>
  </si>
  <si>
    <t>136동</t>
    <phoneticPr fontId="5" type="noConversion"/>
  </si>
  <si>
    <t>7초소 출동 -&gt; 정상작동 확인</t>
    <phoneticPr fontId="5" type="noConversion"/>
  </si>
  <si>
    <t>나무판대기 불법폐기물 보고</t>
    <phoneticPr fontId="5" type="noConversion"/>
  </si>
  <si>
    <t>열람중</t>
    <phoneticPr fontId="5" type="noConversion"/>
  </si>
  <si>
    <t>11:35</t>
    <phoneticPr fontId="5" type="noConversion"/>
  </si>
  <si>
    <t>자이유치원앞</t>
    <phoneticPr fontId="5" type="noConversion"/>
  </si>
  <si>
    <t>어떤 여자가 욕하고 있다고 함</t>
    <phoneticPr fontId="5" type="noConversion"/>
  </si>
  <si>
    <t>상활실 출동 -&gt; 원촌초 방향 퇴출</t>
    <phoneticPr fontId="5" type="noConversion"/>
  </si>
  <si>
    <t>추적결과 매트리스 140동 5F -&gt; 그 외 확인불가</t>
    <phoneticPr fontId="5" type="noConversion"/>
  </si>
  <si>
    <t>102~104동</t>
    <phoneticPr fontId="5" type="noConversion"/>
  </si>
  <si>
    <t>가방 1개 불법폐기물 보고</t>
    <phoneticPr fontId="5" type="noConversion"/>
  </si>
  <si>
    <t>13:07</t>
    <phoneticPr fontId="5" type="noConversion"/>
  </si>
  <si>
    <t>주차단속             2대     이동주차         0대,     경고장발부         2대</t>
    <phoneticPr fontId="5" type="noConversion"/>
  </si>
  <si>
    <t>입주민 동의하에 영상확인하고 감</t>
    <phoneticPr fontId="5" type="noConversion"/>
  </si>
  <si>
    <t>CC-TV</t>
    <phoneticPr fontId="5" type="noConversion"/>
  </si>
  <si>
    <t>14:09</t>
    <phoneticPr fontId="5" type="noConversion"/>
  </si>
  <si>
    <t>106-2303 차량접촉사고 관련 보험사 직원 영상기록확인함 -&gt; 가해자분께
영상확인하기 위해 촬영요구가 있어서 피해 입주민께 유선연락후 동의를
얻고 촬영해 감 - 상황종료 피해자 106-2303 010-9872-2055</t>
    <phoneticPr fontId="5" type="noConversion"/>
  </si>
  <si>
    <t>120동</t>
    <phoneticPr fontId="5" type="noConversion"/>
  </si>
  <si>
    <t>보고</t>
    <phoneticPr fontId="5" type="noConversion"/>
  </si>
  <si>
    <t>14:12</t>
    <phoneticPr fontId="5" type="noConversion"/>
  </si>
  <si>
    <t>121동</t>
    <phoneticPr fontId="5" type="noConversion"/>
  </si>
  <si>
    <t>매트리스외 4개 불법폐기물 보고</t>
    <phoneticPr fontId="5" type="noConversion"/>
  </si>
  <si>
    <t>가방외 1개 불법폐기물 보고</t>
    <phoneticPr fontId="5" type="noConversion"/>
  </si>
  <si>
    <t>마사기 가방 불법폐기물 보고</t>
    <phoneticPr fontId="5" type="noConversion"/>
  </si>
  <si>
    <t>14:13</t>
    <phoneticPr fontId="5" type="noConversion"/>
  </si>
  <si>
    <t>101-402</t>
    <phoneticPr fontId="5" type="noConversion"/>
  </si>
  <si>
    <t>1초소 김남규 대원 출동 -&gt; 가사도우미 실수로 확인</t>
    <phoneticPr fontId="5" type="noConversion"/>
  </si>
  <si>
    <t>14:55</t>
    <phoneticPr fontId="5" type="noConversion"/>
  </si>
  <si>
    <t>110-1F</t>
    <phoneticPr fontId="5" type="noConversion"/>
  </si>
  <si>
    <t>관제업무</t>
    <phoneticPr fontId="5" type="noConversion"/>
  </si>
  <si>
    <t>공동현관문</t>
    <phoneticPr fontId="5" type="noConversion"/>
  </si>
  <si>
    <t>경비실호출 문열림 안됨</t>
    <phoneticPr fontId="5" type="noConversion"/>
  </si>
  <si>
    <t>김영열 대원 출동 리셋 후 정상작동</t>
    <phoneticPr fontId="5" type="noConversion"/>
  </si>
  <si>
    <r>
      <rPr>
        <b/>
        <sz val="10"/>
        <rFont val="맑은 고딕"/>
        <family val="3"/>
        <charset val="129"/>
        <scheme val="minor"/>
      </rPr>
      <t>B.</t>
    </r>
    <r>
      <rPr>
        <sz val="10"/>
        <rFont val="맑은 고딕"/>
        <family val="3"/>
        <charset val="129"/>
        <scheme val="minor"/>
      </rPr>
      <t xml:space="preserve"> 6/7~6/17까지 주차관제 프로그램 업그레이드--&gt;각 게이트에 전달함
</t>
    </r>
    <r>
      <rPr>
        <b/>
        <sz val="10"/>
        <rFont val="맑은 고딕"/>
        <family val="3"/>
        <charset val="129"/>
        <scheme val="minor"/>
      </rPr>
      <t>B.</t>
    </r>
    <r>
      <rPr>
        <sz val="10"/>
        <rFont val="맑은 고딕"/>
        <family val="3"/>
        <charset val="129"/>
        <scheme val="minor"/>
      </rPr>
      <t xml:space="preserve"> 106-2303 122오3141 차량 범퍼 훼손 건 -&gt; 가해자 162너8522차량 운전자와 피해차량 운전자간 원만히 합의 하기로 함 -&gt; </t>
    </r>
    <r>
      <rPr>
        <b/>
        <sz val="10"/>
        <rFont val="맑은 고딕"/>
        <family val="3"/>
        <charset val="129"/>
        <scheme val="minor"/>
      </rPr>
      <t>C. 상황실 가해자보험사 직원 방문 영상기록 확인함 피해 입주민 유선연락동의 후 백업파일 갖고감</t>
    </r>
    <r>
      <rPr>
        <sz val="10"/>
        <rFont val="맑은 고딕"/>
        <family val="3"/>
        <charset val="129"/>
        <scheme val="minor"/>
      </rPr>
      <t xml:space="preserve">
</t>
    </r>
    <r>
      <rPr>
        <b/>
        <sz val="10"/>
        <rFont val="맑은 고딕"/>
        <family val="3"/>
        <charset val="129"/>
        <scheme val="minor"/>
      </rPr>
      <t xml:space="preserve">B. </t>
    </r>
    <r>
      <rPr>
        <sz val="10"/>
        <rFont val="맑은 고딕"/>
        <family val="3"/>
        <charset val="129"/>
        <scheme val="minor"/>
      </rPr>
      <t xml:space="preserve">111-103 BMW마크가 부착된 킥보드 분실, 분실물 접수시 알려달라고 함
(유준상 이름이 적혀있음, 010-2059-2356 어머니 전화번호)-각 초소에 전달함
</t>
    </r>
    <r>
      <rPr>
        <b/>
        <sz val="10"/>
        <rFont val="맑은 고딕"/>
        <family val="3"/>
        <charset val="129"/>
        <scheme val="minor"/>
      </rPr>
      <t xml:space="preserve">B. </t>
    </r>
    <r>
      <rPr>
        <sz val="10"/>
        <rFont val="맑은 고딕"/>
        <family val="3"/>
        <charset val="129"/>
        <scheme val="minor"/>
      </rPr>
      <t>얼마전 할머니 투신한 세대에서 할아버지가 상황실 방문하여 딸이 저녁먹고 나간후 연락이 안된다며 찾아봐 달라는 민원--&gt;즉시 경찰에 신고후 전초소에 내용전파함-&gt;10여분후 딸님과의 통화가 연결되어 오늘은 호텔에서 하루 지낸다는 연락옴. 경찰에 신고 취소 연락후 초소에 상황해제 내용전파함-&gt;23:44 아들이 상황실로 연락하여 본인 연락처를 알려주며 아버님 가시면 연락해달라고 함(010-5606-6864)-&gt;아버님 귀가 후 연락함</t>
    </r>
    <phoneticPr fontId="5" type="noConversion"/>
  </si>
  <si>
    <t>15:30</t>
    <phoneticPr fontId="5" type="noConversion"/>
  </si>
  <si>
    <t>135-204</t>
    <phoneticPr fontId="5" type="noConversion"/>
  </si>
  <si>
    <t>습득물</t>
    <phoneticPr fontId="5" type="noConversion"/>
  </si>
  <si>
    <t xml:space="preserve">류인선씨 휴대폰 및 신용카드 </t>
    <phoneticPr fontId="5" type="noConversion"/>
  </si>
  <si>
    <t>135-204로 확인 및 본인 직접 찾아감</t>
    <phoneticPr fontId="5" type="noConversion"/>
  </si>
  <si>
    <t>134-B2</t>
    <phoneticPr fontId="5" type="noConversion"/>
  </si>
  <si>
    <t>15:50</t>
    <phoneticPr fontId="5" type="noConversion"/>
  </si>
  <si>
    <t>138-1,2 E/V</t>
    <phoneticPr fontId="5" type="noConversion"/>
  </si>
  <si>
    <t>127-1 E/V</t>
    <phoneticPr fontId="5" type="noConversion"/>
  </si>
  <si>
    <t>생활업무</t>
    <phoneticPr fontId="5" type="noConversion"/>
  </si>
  <si>
    <t>손소독제</t>
    <phoneticPr fontId="5" type="noConversion"/>
  </si>
  <si>
    <t>138-1,2 E/V 손소독제 생활지원센터 서무주임 금잔디 교체요청</t>
    <phoneticPr fontId="5" type="noConversion"/>
  </si>
  <si>
    <t>127-1 E/V 손소독제 생활지원센터 서무주임 금잔디 교체요청</t>
    <phoneticPr fontId="5" type="noConversion"/>
  </si>
  <si>
    <t>인수인계</t>
    <phoneticPr fontId="5" type="noConversion"/>
  </si>
  <si>
    <t>A조 인수인계</t>
    <phoneticPr fontId="5" type="noConversion"/>
  </si>
  <si>
    <t>16:01</t>
    <phoneticPr fontId="5" type="noConversion"/>
  </si>
  <si>
    <t>135동 산책로</t>
    <phoneticPr fontId="5" type="noConversion"/>
  </si>
  <si>
    <t>보더콜리 중형견 입마개 안했다며 조치해달라는 민원 생활지원센터 경리주임 이윤정 요청</t>
    <phoneticPr fontId="5" type="noConversion"/>
  </si>
  <si>
    <t>9초소 정인국 대원 출동 -&gt; 135동 산책로 개동행 산책불가로 구청 다람쥐굴쪽으로 산책 안내유도함</t>
    <phoneticPr fontId="5" type="noConversion"/>
  </si>
  <si>
    <t>산책로이동</t>
    <phoneticPr fontId="5" type="noConversion"/>
  </si>
  <si>
    <r>
      <t xml:space="preserve">115-2502의 민원
첫째-22층에서 공사동의서 받으러 왔는데, 굉장히 불쾌하게 받으러 왔음. 
둘째-2702호가 이미 공사중인데, 동시에 공사하는 것에 대하여 항의 
-&gt; 지원센터 담당자의 답변 요구 -&gt; </t>
    </r>
    <r>
      <rPr>
        <b/>
        <sz val="10"/>
        <color rgb="FF0000FF"/>
        <rFont val="맑은 고딕"/>
        <family val="3"/>
        <charset val="129"/>
        <scheme val="minor"/>
      </rPr>
      <t>C조 생활지원센터 인계완료</t>
    </r>
    <r>
      <rPr>
        <sz val="10"/>
        <color theme="1"/>
        <rFont val="맑은 고딕"/>
        <family val="3"/>
        <charset val="129"/>
        <scheme val="minor"/>
      </rPr>
      <t xml:space="preserve">
104-702의 민원
모르는 차량(43고1126) 세대 입차(민원인: 010-3899-6600)
차주(010-7939-0270) 와 통화하여 104-703 방문으로 확인 -&gt; 민원인에 내용전달 -&gt; 43고1126차량 입차시 104-703 로 수정 입력토록 각 게이트 전달 -&gt; 지원센터에 수정요청 예정(입차기록있으나 출차기록없음, CCTV 6/1 09:51 출차)</t>
    </r>
    <r>
      <rPr>
        <b/>
        <sz val="10"/>
        <color rgb="FF0000FF"/>
        <rFont val="맑은 고딕"/>
        <family val="3"/>
        <charset val="129"/>
        <scheme val="minor"/>
      </rPr>
      <t xml:space="preserve"> </t>
    </r>
    <r>
      <rPr>
        <b/>
        <sz val="10"/>
        <rFont val="맑은 고딕"/>
        <family val="3"/>
        <charset val="129"/>
        <scheme val="minor"/>
      </rPr>
      <t xml:space="preserve">-&gt; </t>
    </r>
    <r>
      <rPr>
        <b/>
        <sz val="10"/>
        <color rgb="FF0000FF"/>
        <rFont val="맑은 고딕"/>
        <family val="3"/>
        <charset val="129"/>
        <scheme val="minor"/>
      </rPr>
      <t>C조 생활지원센터 인계완료</t>
    </r>
    <r>
      <rPr>
        <sz val="10"/>
        <color theme="1"/>
        <rFont val="맑은 고딕"/>
        <family val="3"/>
        <charset val="129"/>
        <scheme val="minor"/>
      </rPr>
      <t xml:space="preserve">
</t>
    </r>
    <r>
      <rPr>
        <b/>
        <sz val="10"/>
        <color theme="1"/>
        <rFont val="맑은 고딕"/>
        <family val="3"/>
        <charset val="129"/>
        <scheme val="minor"/>
      </rPr>
      <t>C. 박혜숙 2종보통 운전면허증 B조 인수인계 -&gt; C. 우체통 투입완료</t>
    </r>
    <r>
      <rPr>
        <sz val="10"/>
        <color theme="1"/>
        <rFont val="맑은 고딕"/>
        <family val="3"/>
        <charset val="129"/>
        <scheme val="minor"/>
      </rPr>
      <t xml:space="preserve">
</t>
    </r>
    <r>
      <rPr>
        <b/>
        <sz val="10"/>
        <color theme="1"/>
        <rFont val="맑은 고딕"/>
        <family val="3"/>
        <charset val="129"/>
        <scheme val="minor"/>
      </rPr>
      <t>C. 서초 소식지 배포완료
C. 민원처리내역 D:\01.업무문서\000. 민원처리내역(20201130-220101)파일 분할함
C. 127-1 E/V, 138-1,2 E/V 손소독제 교체요청</t>
    </r>
    <phoneticPr fontId="5" type="noConversion"/>
  </si>
  <si>
    <t>목</t>
    <phoneticPr fontId="5" type="noConversion"/>
  </si>
  <si>
    <t>야2</t>
    <phoneticPr fontId="5" type="noConversion"/>
  </si>
  <si>
    <t>17:00</t>
    <phoneticPr fontId="5" type="noConversion"/>
  </si>
  <si>
    <t>105동</t>
    <phoneticPr fontId="5" type="noConversion"/>
  </si>
  <si>
    <t>민원업무</t>
    <phoneticPr fontId="5" type="noConversion"/>
  </si>
  <si>
    <t>CCTV</t>
    <phoneticPr fontId="5" type="noConversion"/>
  </si>
  <si>
    <t>이종화</t>
    <phoneticPr fontId="5" type="noConversion"/>
  </si>
  <si>
    <t>완료A</t>
    <phoneticPr fontId="5" type="noConversion"/>
  </si>
  <si>
    <t>17:40</t>
    <phoneticPr fontId="5" type="noConversion"/>
  </si>
  <si>
    <t>136-2202</t>
    <phoneticPr fontId="5" type="noConversion"/>
  </si>
  <si>
    <t>모르는 차량(14어2349) 세대 입차(민원인: 010-2735-3569)</t>
    <phoneticPr fontId="5" type="noConversion"/>
  </si>
  <si>
    <t xml:space="preserve">차주(010-9741-7833)와 통화 -&gt; 지인(진이 아빠) 으로 확인 -&gt; 민원인 내용전달 </t>
    <phoneticPr fontId="5" type="noConversion"/>
  </si>
  <si>
    <t>132-1402</t>
    <phoneticPr fontId="5" type="noConversion"/>
  </si>
  <si>
    <t>17:50</t>
    <phoneticPr fontId="5" type="noConversion"/>
  </si>
  <si>
    <t>세대에 바퀴벌레약 전달 요청(지원센터 김연아 대리)</t>
    <phoneticPr fontId="5" type="noConversion"/>
  </si>
  <si>
    <t>18:00</t>
    <phoneticPr fontId="5" type="noConversion"/>
  </si>
  <si>
    <t>111-1402</t>
    <phoneticPr fontId="5" type="noConversion"/>
  </si>
  <si>
    <t>1~2주전 자이안센터 옆 출입문 쪽에서 킥보드 분실(발판 m-cro 검은색 글씨)</t>
    <phoneticPr fontId="5" type="noConversion"/>
  </si>
  <si>
    <t>18:15</t>
    <phoneticPr fontId="5" type="noConversion"/>
  </si>
  <si>
    <t>입주민 BABY-G 흰색 손목시계 상황실로 신고</t>
    <phoneticPr fontId="5" type="noConversion"/>
  </si>
  <si>
    <t>상황실 보관중</t>
    <phoneticPr fontId="5" type="noConversion"/>
  </si>
  <si>
    <t>상황실 이현석 대원 지원센터에서 수령 -&gt; 순찰 이대진 대원 출동 -&gt; 세대 우편함 투입 완료</t>
    <phoneticPr fontId="5" type="noConversion"/>
  </si>
  <si>
    <t>18:41</t>
    <phoneticPr fontId="5" type="noConversion"/>
  </si>
  <si>
    <t>138-B1</t>
    <phoneticPr fontId="5" type="noConversion"/>
  </si>
  <si>
    <t>지하주차장에 본인집 아이가 토했다며 청소 요청(민원인: 010-8940-0880)</t>
    <phoneticPr fontId="5" type="noConversion"/>
  </si>
  <si>
    <t>19:30</t>
    <phoneticPr fontId="5" type="noConversion"/>
  </si>
  <si>
    <t>132동</t>
    <phoneticPr fontId="5" type="noConversion"/>
  </si>
  <si>
    <t>안내방송</t>
    <phoneticPr fontId="5" type="noConversion"/>
  </si>
  <si>
    <t>화장실, 베란다, 주방 흡연금지 안내</t>
    <phoneticPr fontId="5" type="noConversion"/>
  </si>
  <si>
    <t>방송 완료</t>
    <phoneticPr fontId="5" type="noConversion"/>
  </si>
  <si>
    <t>19:10</t>
    <phoneticPr fontId="5" type="noConversion"/>
  </si>
  <si>
    <t>로비폰 버튼X</t>
    <phoneticPr fontId="5" type="noConversion"/>
  </si>
  <si>
    <t>아이들 뛰는 소리 심하다면 방송요청(민원인: 010-4858-7124)</t>
    <phoneticPr fontId="5" type="noConversion"/>
  </si>
  <si>
    <t>20:20</t>
    <phoneticPr fontId="5" type="noConversion"/>
  </si>
  <si>
    <t>108-1102</t>
    <phoneticPr fontId="5" type="noConversion"/>
  </si>
  <si>
    <t xml:space="preserve">10초소 이시철 대원 출동 -&gt; 위치 파악 불가 -&gt; 민원인 내용전달 -&gt; 초소대원 철수 </t>
    <phoneticPr fontId="5" type="noConversion"/>
  </si>
  <si>
    <t>22:08</t>
    <phoneticPr fontId="5" type="noConversion"/>
  </si>
  <si>
    <t>1게이트</t>
    <phoneticPr fontId="5" type="noConversion"/>
  </si>
  <si>
    <t>순찰차</t>
    <phoneticPr fontId="5" type="noConversion"/>
  </si>
  <si>
    <t>상황실 확인</t>
    <phoneticPr fontId="5" type="noConversion"/>
  </si>
  <si>
    <t>이현석</t>
    <phoneticPr fontId="5" type="noConversion"/>
  </si>
  <si>
    <t>22:45</t>
    <phoneticPr fontId="5" type="noConversion"/>
  </si>
  <si>
    <t>135-B2</t>
    <phoneticPr fontId="5" type="noConversion"/>
  </si>
  <si>
    <t>BMW(35마 6142) 흰색 불법주차로 차가 못다님. (민원인:010-6302-4750)</t>
    <phoneticPr fontId="5" type="noConversion"/>
  </si>
  <si>
    <t>23:05</t>
    <phoneticPr fontId="5" type="noConversion"/>
  </si>
  <si>
    <t>129-B2,B1,1F</t>
    <phoneticPr fontId="5" type="noConversion"/>
  </si>
  <si>
    <t>공동현관문</t>
    <phoneticPr fontId="5" type="noConversion"/>
  </si>
  <si>
    <t>00:04</t>
    <phoneticPr fontId="5" type="noConversion"/>
  </si>
  <si>
    <t>CCTV</t>
    <phoneticPr fontId="5" type="noConversion"/>
  </si>
  <si>
    <t>9초소 허명대원 출동 -&gt; 차주(010-4884-2880)와 통화후 이동주차 완료</t>
    <phoneticPr fontId="5" type="noConversion"/>
  </si>
  <si>
    <t>바퀴벌레약</t>
    <phoneticPr fontId="5" type="noConversion"/>
  </si>
  <si>
    <t>CCTV 열람 결과 지원팀장님에게 내용전달 완료</t>
    <phoneticPr fontId="5" type="noConversion"/>
  </si>
  <si>
    <t>17:30</t>
    <phoneticPr fontId="5" type="noConversion"/>
  </si>
  <si>
    <t>127-1호기,
138-1,2호기</t>
    <phoneticPr fontId="5" type="noConversion"/>
  </si>
  <si>
    <t>C조로부터 인수인계 받은 손소독제 교체 요청</t>
    <phoneticPr fontId="5" type="noConversion"/>
  </si>
  <si>
    <t>이종화</t>
    <phoneticPr fontId="5" type="noConversion"/>
  </si>
  <si>
    <t>01:50</t>
    <phoneticPr fontId="5" type="noConversion"/>
  </si>
  <si>
    <t>109동</t>
    <phoneticPr fontId="5" type="noConversion"/>
  </si>
  <si>
    <t>109동 폐기물(칠판,의자) 무단 투기 확인 건(3초소 원형준 대원 요청)</t>
    <phoneticPr fontId="5" type="noConversion"/>
  </si>
  <si>
    <t>CCTV 확인 결과 8층 승강기 왼쪽 세대인 것으로 확인 -&gt; 3초소 내용전달</t>
    <phoneticPr fontId="5" type="noConversion"/>
  </si>
  <si>
    <t>03:05</t>
    <phoneticPr fontId="5" type="noConversion"/>
  </si>
  <si>
    <t>104-2101</t>
    <phoneticPr fontId="5" type="noConversion"/>
  </si>
  <si>
    <t>1초소 핸드폰 보관중</t>
    <phoneticPr fontId="5" type="noConversion"/>
  </si>
  <si>
    <t>기전실에서 129-B2,B1,1F 공동현관문 로비폰 고장으로 개방한다고 연락옴(안내문 부착 요청)</t>
    <phoneticPr fontId="5" type="noConversion"/>
  </si>
  <si>
    <t>129-1F,B1</t>
    <phoneticPr fontId="5" type="noConversion"/>
  </si>
  <si>
    <t>105동 재활용장옆 수돗가 호스 분실로 CCTV 열람요청(조경팀장,지원팀장)</t>
    <phoneticPr fontId="5" type="noConversion"/>
  </si>
  <si>
    <t>이대진 대원 출동 -&gt; 각층(B2,B1,F1)마다 안내문 부착완료 -&gt; ERP 등록</t>
    <phoneticPr fontId="5" type="noConversion"/>
  </si>
  <si>
    <r>
      <rPr>
        <sz val="10"/>
        <rFont val="HY신명조"/>
        <family val="1"/>
        <charset val="129"/>
      </rPr>
      <t>***</t>
    </r>
    <r>
      <rPr>
        <sz val="10"/>
        <rFont val="맑은 고딕"/>
        <family val="3"/>
        <charset val="129"/>
        <scheme val="minor"/>
      </rPr>
      <t>538</t>
    </r>
    <r>
      <rPr>
        <sz val="10"/>
        <rFont val="HY신명조"/>
        <family val="1"/>
        <charset val="129"/>
      </rPr>
      <t>*</t>
    </r>
    <r>
      <rPr>
        <sz val="10"/>
        <rFont val="맑은 고딕"/>
        <family val="3"/>
        <charset val="129"/>
        <scheme val="minor"/>
      </rPr>
      <t xml:space="preserve">, </t>
    </r>
    <r>
      <rPr>
        <sz val="10"/>
        <rFont val="HY신명조"/>
        <family val="1"/>
        <charset val="129"/>
      </rPr>
      <t>***</t>
    </r>
    <r>
      <rPr>
        <sz val="10"/>
        <rFont val="맑은 고딕"/>
        <family val="3"/>
        <charset val="129"/>
        <scheme val="minor"/>
      </rPr>
      <t>751</t>
    </r>
    <r>
      <rPr>
        <sz val="10"/>
        <rFont val="HY신명조"/>
        <family val="1"/>
        <charset val="129"/>
      </rPr>
      <t>*</t>
    </r>
    <r>
      <rPr>
        <sz val="10"/>
        <rFont val="맑은 고딕"/>
        <family val="3"/>
        <charset val="129"/>
        <scheme val="minor"/>
      </rPr>
      <t xml:space="preserve"> 차량 입출차 기록 열람 및 CCTV 영상자료 확인</t>
    </r>
    <phoneticPr fontId="5" type="noConversion"/>
  </si>
  <si>
    <t>서초경찰서에서 입출차기록 조회 및 CCTV 영상확인하러 방문</t>
    <phoneticPr fontId="5" type="noConversion"/>
  </si>
  <si>
    <r>
      <t xml:space="preserve">B. 6/7~6/17까지 주차관제 프로그램 업그레이드--&gt;각 게이트에 전달함
C. 박혜숙 2종보통 운전면허증 B조 인수인계 -&gt; C. 우체통 투입완료
C. 서초 소식지 배포완료
C. 민원처리내역 D:\01.업무문서\000. 민원처리내역(20201130-220101)파일 분할함
C. 127-1 E/V, 138-1,2 E/V 손소독제 교체요청 -&gt; </t>
    </r>
    <r>
      <rPr>
        <sz val="10"/>
        <color rgb="FF0000FF"/>
        <rFont val="맑은 고딕"/>
        <family val="3"/>
        <charset val="129"/>
        <scheme val="minor"/>
      </rPr>
      <t>A. 교체완료</t>
    </r>
    <phoneticPr fontId="5" type="noConversion"/>
  </si>
  <si>
    <t>104-2101호 천세은씨에게 오전중으로 전달 요망 -&gt; 2초소 정경호 대원에게 인수인계 -&gt; 초소 대원간 인수인계 예정</t>
    <phoneticPr fontId="5" type="noConversion"/>
  </si>
  <si>
    <t xml:space="preserve">C. 서초 소식지 배포완료
C. 민원처리내역 D:\01.업무문서\000. 민원처리내역(20201130-220101)파일 분할함
</t>
    <phoneticPr fontId="5" type="noConversion"/>
  </si>
  <si>
    <t>09:22</t>
    <phoneticPr fontId="5" type="noConversion"/>
  </si>
  <si>
    <t>매트 1개 불법폐기물 보고</t>
    <phoneticPr fontId="5" type="noConversion"/>
  </si>
  <si>
    <t>5-1부스</t>
    <phoneticPr fontId="5" type="noConversion"/>
  </si>
  <si>
    <t>부스 문열림 고정안됨</t>
    <phoneticPr fontId="5" type="noConversion"/>
  </si>
  <si>
    <t>추적결과 확인불가 -&gt; 의자 없어짐</t>
    <phoneticPr fontId="5" type="noConversion"/>
  </si>
  <si>
    <t>111-303</t>
    <phoneticPr fontId="5" type="noConversion"/>
  </si>
  <si>
    <t>입주민과 통화후 입주민에게 기사분 전화번호 알려줌. 
입주민 010-9083-0817</t>
    <phoneticPr fontId="5" type="noConversion"/>
  </si>
  <si>
    <t>09:41</t>
    <phoneticPr fontId="5" type="noConversion"/>
  </si>
  <si>
    <t>102동-104동</t>
    <phoneticPr fontId="5" type="noConversion"/>
  </si>
  <si>
    <t>111동</t>
    <phoneticPr fontId="5" type="noConversion"/>
  </si>
  <si>
    <t>겨울이불 1개 불법폐기물 보고</t>
    <phoneticPr fontId="5" type="noConversion"/>
  </si>
  <si>
    <t>탁자 1개 불법폐기물 보고</t>
    <phoneticPr fontId="5" type="noConversion"/>
  </si>
  <si>
    <t>주차단속             8대     이동주차         0대,     경고장발부         8대</t>
    <phoneticPr fontId="5" type="noConversion"/>
  </si>
  <si>
    <t>10:05</t>
    <phoneticPr fontId="5" type="noConversion"/>
  </si>
  <si>
    <t>119동</t>
    <phoneticPr fontId="5" type="noConversion"/>
  </si>
  <si>
    <t>119동 E/V 점검중 E/V 공사세대 잡을수가 없다는 보고</t>
    <phoneticPr fontId="5" type="noConversion"/>
  </si>
  <si>
    <t>E/V</t>
    <phoneticPr fontId="5" type="noConversion"/>
  </si>
  <si>
    <t>관제업무</t>
    <phoneticPr fontId="5" type="noConversion"/>
  </si>
  <si>
    <t xml:space="preserve">FMLG접수완료 -&gt; 장영덕 소장 점검완료 -&gt; 수리완료 -&gt; 이물질낀걸로  확인 인테리어 업체 주의조치함 </t>
    <phoneticPr fontId="5" type="noConversion"/>
  </si>
  <si>
    <t>로젠택배 해외배송 관련 부재중이라고 입주민과 연락하고 싶다고 함.
기사 010-4496-8675</t>
    <phoneticPr fontId="5" type="noConversion"/>
  </si>
  <si>
    <t>11:32</t>
    <phoneticPr fontId="5" type="noConversion"/>
  </si>
  <si>
    <t>121-1F</t>
    <phoneticPr fontId="5" type="noConversion"/>
  </si>
  <si>
    <t>공동현관문 개방되어 있다는 보고</t>
    <phoneticPr fontId="5" type="noConversion"/>
  </si>
  <si>
    <t>순찰보고</t>
    <phoneticPr fontId="5" type="noConversion"/>
  </si>
  <si>
    <t>12:30</t>
    <phoneticPr fontId="5" type="noConversion"/>
  </si>
  <si>
    <t>143-13F</t>
    <phoneticPr fontId="5" type="noConversion"/>
  </si>
  <si>
    <t>화재경보</t>
    <phoneticPr fontId="5" type="noConversion"/>
  </si>
  <si>
    <t>12:56</t>
    <phoneticPr fontId="5" type="noConversion"/>
  </si>
  <si>
    <t>8초소</t>
    <phoneticPr fontId="5" type="noConversion"/>
  </si>
  <si>
    <t>긴급차량</t>
    <phoneticPr fontId="5" type="noConversion"/>
  </si>
  <si>
    <t>13:04</t>
    <phoneticPr fontId="5" type="noConversion"/>
  </si>
  <si>
    <t>143-13F 화재발생 상황종료 방송</t>
    <phoneticPr fontId="5" type="noConversion"/>
  </si>
  <si>
    <t>143동 방송실시</t>
    <phoneticPr fontId="5" type="noConversion"/>
  </si>
  <si>
    <t>13:09</t>
    <phoneticPr fontId="5" type="noConversion"/>
  </si>
  <si>
    <t>113동 입주민</t>
    <phoneticPr fontId="5" type="noConversion"/>
  </si>
  <si>
    <t>민원업무</t>
    <phoneticPr fontId="5" type="noConversion"/>
  </si>
  <si>
    <t>방문차량</t>
    <phoneticPr fontId="5" type="noConversion"/>
  </si>
  <si>
    <t>방문인이 방문동호수를 잘못기입했는데 수정되는지 문의함</t>
    <phoneticPr fontId="5" type="noConversion"/>
  </si>
  <si>
    <t>생활지원센터 안내 및 전화연결함</t>
    <phoneticPr fontId="5" type="noConversion"/>
  </si>
  <si>
    <t>소방차 2대 입차 추가 18대 입차 119구급차 입차 경찰차 1대 입차</t>
    <phoneticPr fontId="5" type="noConversion"/>
  </si>
  <si>
    <t>1301호 냄비태움으로 확인 -&gt; 13:11 소방차119 출차</t>
    <phoneticPr fontId="5" type="noConversion"/>
  </si>
  <si>
    <t>9초소대원 출동, 방재과장 내용전달 완료 
143-1301 010-8252-0899 잘못된번호 0896으로 확인 수정요청함</t>
    <phoneticPr fontId="5" type="noConversion"/>
  </si>
  <si>
    <t>erp등록완료 -&gt; 구주회 주임 다음주 중으로 수리해준다고 함</t>
    <phoneticPr fontId="5" type="noConversion"/>
  </si>
  <si>
    <t>의자 1개 불법폐기물 보고</t>
    <phoneticPr fontId="5" type="noConversion"/>
  </si>
  <si>
    <t>추적결과 : 케리어 120동 1701로 추정</t>
    <phoneticPr fontId="5" type="noConversion"/>
  </si>
  <si>
    <t>13:39</t>
    <phoneticPr fontId="5" type="noConversion"/>
  </si>
  <si>
    <t>5초소</t>
    <phoneticPr fontId="5" type="noConversion"/>
  </si>
  <si>
    <t>추적결과 : 케리어 120동 1701로 확인됨 -&gt;처리 완료함</t>
    <phoneticPr fontId="5" type="noConversion"/>
  </si>
  <si>
    <t>14:15</t>
    <phoneticPr fontId="5" type="noConversion"/>
  </si>
  <si>
    <t>121동</t>
    <phoneticPr fontId="5" type="noConversion"/>
  </si>
  <si>
    <t>121동 1층 장애인램프 난간벽 추락위험 표지 떨어짐</t>
    <phoneticPr fontId="5" type="noConversion"/>
  </si>
  <si>
    <t>생활지원센터 이윤정 경리주임 내용전달완료</t>
    <phoneticPr fontId="5" type="noConversion"/>
  </si>
  <si>
    <t>14:31</t>
    <phoneticPr fontId="5" type="noConversion"/>
  </si>
  <si>
    <t>조경</t>
    <phoneticPr fontId="5" type="noConversion"/>
  </si>
  <si>
    <t>썬큰가든 수목물주머니 링겔 학생들이 뽑아버렸다는 보고</t>
    <phoneticPr fontId="5" type="noConversion"/>
  </si>
  <si>
    <t>생활지원센터 이윤정 경리주임 내용전달완료 -&gt; 조경팀장 내용전달완료</t>
    <phoneticPr fontId="5" type="noConversion"/>
  </si>
  <si>
    <t>추적결과 104-14F 내리면서 왼쪽 하차함 -&gt; 초소내용전달완료</t>
    <phoneticPr fontId="5" type="noConversion"/>
  </si>
  <si>
    <t>폐기물보고</t>
    <phoneticPr fontId="5" type="noConversion"/>
  </si>
  <si>
    <t>전달사항</t>
  </si>
  <si>
    <t>전달사항</t>
    <phoneticPr fontId="5" type="noConversion"/>
  </si>
  <si>
    <t>15:20</t>
    <phoneticPr fontId="5" type="noConversion"/>
  </si>
  <si>
    <t>142동,144동</t>
    <phoneticPr fontId="5" type="noConversion"/>
  </si>
  <si>
    <t>140동</t>
    <phoneticPr fontId="5" type="noConversion"/>
  </si>
  <si>
    <t>128동</t>
    <phoneticPr fontId="5" type="noConversion"/>
  </si>
  <si>
    <t>손소독제 꼭지 없슴</t>
    <phoneticPr fontId="5" type="noConversion"/>
  </si>
  <si>
    <t>1,2호기 용액 보충요함</t>
    <phoneticPr fontId="5" type="noConversion"/>
  </si>
  <si>
    <t>손소독제 꼭지 없슴 및 용액 보충 요함</t>
    <phoneticPr fontId="5" type="noConversion"/>
  </si>
  <si>
    <t>상황실 윤현석 대원 꼭지 교체완료</t>
    <phoneticPr fontId="5" type="noConversion"/>
  </si>
  <si>
    <t>상황실 윤현석 대원 꼭지교체 및 용액 보충완료</t>
    <phoneticPr fontId="5" type="noConversion"/>
  </si>
  <si>
    <t>상황실 윤현석 대원 용액 보충완료</t>
    <phoneticPr fontId="5" type="noConversion"/>
  </si>
  <si>
    <t>15:50</t>
    <phoneticPr fontId="5" type="noConversion"/>
  </si>
  <si>
    <t>106-1703</t>
    <phoneticPr fontId="5" type="noConversion"/>
  </si>
  <si>
    <t>2초소에 전달 -&gt; 원종엄대원이 출동하여 이야기하였슴</t>
    <phoneticPr fontId="5" type="noConversion"/>
  </si>
  <si>
    <t>민원</t>
    <phoneticPr fontId="5" type="noConversion"/>
  </si>
  <si>
    <t>16:05</t>
    <phoneticPr fontId="5" type="noConversion"/>
  </si>
  <si>
    <t>주장치 세대키값 오류로 인한 고장</t>
    <phoneticPr fontId="5" type="noConversion"/>
  </si>
  <si>
    <t>129동 1F,B1,B2</t>
    <phoneticPr fontId="5" type="noConversion"/>
  </si>
  <si>
    <t>고장 안내문 부착</t>
    <phoneticPr fontId="5" type="noConversion"/>
  </si>
  <si>
    <t>인테리어 업체 직원들이 마스크착용 안한다는 민원-&gt;관리사무소</t>
    <phoneticPr fontId="5" type="noConversion"/>
  </si>
  <si>
    <r>
      <rPr>
        <b/>
        <sz val="10"/>
        <rFont val="맑은 고딕"/>
        <family val="3"/>
        <charset val="129"/>
        <scheme val="minor"/>
      </rPr>
      <t>C</t>
    </r>
    <r>
      <rPr>
        <sz val="10"/>
        <rFont val="맑은 고딕"/>
        <family val="3"/>
        <charset val="129"/>
        <scheme val="minor"/>
      </rPr>
      <t xml:space="preserve">. A,B,C조 5월 출근부 본사로 메일발송 완료
</t>
    </r>
    <r>
      <rPr>
        <b/>
        <sz val="10"/>
        <rFont val="맑은 고딕"/>
        <family val="3"/>
        <charset val="129"/>
        <scheme val="minor"/>
      </rPr>
      <t xml:space="preserve">C. </t>
    </r>
    <r>
      <rPr>
        <sz val="10"/>
        <color rgb="FF0000FF"/>
        <rFont val="맑은 고딕"/>
        <family val="3"/>
        <charset val="129"/>
        <scheme val="minor"/>
      </rPr>
      <t xml:space="preserve">각종일지 외부유출 주의 할것 -- 지원팀장 지시사항
</t>
    </r>
    <r>
      <rPr>
        <b/>
        <sz val="10"/>
        <color theme="1"/>
        <rFont val="맑은 고딕"/>
        <family val="3"/>
        <charset val="129"/>
        <scheme val="minor"/>
      </rPr>
      <t xml:space="preserve">C. </t>
    </r>
    <r>
      <rPr>
        <sz val="10"/>
        <color theme="1"/>
        <rFont val="맑은 고딕"/>
        <family val="3"/>
        <charset val="129"/>
        <scheme val="minor"/>
      </rPr>
      <t>9551 바이크 뒷바퀴 바람주입완료</t>
    </r>
    <r>
      <rPr>
        <b/>
        <sz val="10"/>
        <color theme="1"/>
        <rFont val="맑은 고딕"/>
        <family val="3"/>
        <charset val="129"/>
        <scheme val="minor"/>
      </rPr>
      <t xml:space="preserve">
C. </t>
    </r>
    <r>
      <rPr>
        <sz val="10"/>
        <color theme="1"/>
        <rFont val="맑은 고딕"/>
        <family val="3"/>
        <charset val="129"/>
        <scheme val="minor"/>
      </rPr>
      <t>주간업무보고 지원대리 발송완료</t>
    </r>
    <phoneticPr fontId="5" type="noConversion"/>
  </si>
  <si>
    <t>금</t>
    <phoneticPr fontId="5" type="noConversion"/>
  </si>
  <si>
    <t>주간2</t>
    <phoneticPr fontId="5" type="noConversion"/>
  </si>
  <si>
    <t>야2</t>
    <phoneticPr fontId="5" type="noConversion"/>
  </si>
  <si>
    <t>C. 서초 소식지 배포완료
C. 민원처리내역 D:\01.업무문서\000. 민원처리내역(20201130-220101)파일 분할함
C. A,B,C조 5월 출근부 본사로 메일발송 완료
C. 각종일지 외부유출 주의 할것 -- 지원팀장 지시사항
C. 9551 바이크 뒷바퀴 바람주입완료
C. 주간업무보고 지원대리 발송완료</t>
    <phoneticPr fontId="5" type="noConversion"/>
  </si>
  <si>
    <t>17:30</t>
    <phoneticPr fontId="5" type="noConversion"/>
  </si>
  <si>
    <t>135-1,2L B1</t>
    <phoneticPr fontId="5" type="noConversion"/>
  </si>
  <si>
    <t>공동현관문</t>
    <phoneticPr fontId="5" type="noConversion"/>
  </si>
  <si>
    <t>한쪽 공동현관문이 수동 개방되어 있다는 민원(민원인: 010-2977-0611)</t>
    <phoneticPr fontId="5" type="noConversion"/>
  </si>
  <si>
    <t>이종화</t>
    <phoneticPr fontId="5" type="noConversion"/>
  </si>
  <si>
    <t>완료A</t>
    <phoneticPr fontId="5" type="noConversion"/>
  </si>
  <si>
    <t>17:37</t>
    <phoneticPr fontId="5" type="noConversion"/>
  </si>
  <si>
    <t>104-503</t>
    <phoneticPr fontId="5" type="noConversion"/>
  </si>
  <si>
    <t>홈넷</t>
    <phoneticPr fontId="5" type="noConversion"/>
  </si>
  <si>
    <t>9초소 허명 대원 출동 -&gt; 정상작동 시킴</t>
    <phoneticPr fontId="5" type="noConversion"/>
  </si>
  <si>
    <t>17:49</t>
    <phoneticPr fontId="5" type="noConversion"/>
  </si>
  <si>
    <t>3초소</t>
    <phoneticPr fontId="5" type="noConversion"/>
  </si>
  <si>
    <t>핸드폰 및 카드키(AC 044624) 3초소 습득하여 보관중</t>
    <phoneticPr fontId="5" type="noConversion"/>
  </si>
  <si>
    <t>17:58</t>
    <phoneticPr fontId="5" type="noConversion"/>
  </si>
  <si>
    <t>134-1202</t>
    <phoneticPr fontId="5" type="noConversion"/>
  </si>
  <si>
    <t>지원센터에 확인 요청 -&gt; 102-1703 로 확인 -&gt; 세대 연락하여 3초소 보관중으로 안내 -&gt; 방문하여 찾아가신다고 함</t>
    <phoneticPr fontId="5" type="noConversion"/>
  </si>
  <si>
    <t>17:00</t>
    <phoneticPr fontId="5" type="noConversion"/>
  </si>
  <si>
    <t>습득물 반환요청</t>
    <phoneticPr fontId="5" type="noConversion"/>
  </si>
  <si>
    <t>105동 재활용장옆 수돗가 호스 분실 건에 대해 습득 세대 연락하여 반환 요청(지원팀장)</t>
    <phoneticPr fontId="5" type="noConversion"/>
  </si>
  <si>
    <t>CCTV 확인 결과 재활용장에서 미화팀이 갖다 놓은 것으로 확인 -&gt; 3초소 내용전달</t>
    <phoneticPr fontId="5" type="noConversion"/>
  </si>
  <si>
    <t>109동 폐기물(보석함) 무단 투기 확인 건</t>
    <phoneticPr fontId="5" type="noConversion"/>
  </si>
  <si>
    <t>18:25</t>
    <phoneticPr fontId="5" type="noConversion"/>
  </si>
  <si>
    <t>116-2201</t>
    <phoneticPr fontId="5" type="noConversion"/>
  </si>
  <si>
    <t>긴급금연방송</t>
    <phoneticPr fontId="5" type="noConversion"/>
  </si>
  <si>
    <t>복도 및 실내 담배 냄새로 인해 방송요청(민원인: 010-4505-9607)</t>
    <phoneticPr fontId="5" type="noConversion"/>
  </si>
  <si>
    <t>18:35 방송완료</t>
    <phoneticPr fontId="5" type="noConversion"/>
  </si>
  <si>
    <t>18:45</t>
    <phoneticPr fontId="5" type="noConversion"/>
  </si>
  <si>
    <t>121-1호기</t>
    <phoneticPr fontId="5" type="noConversion"/>
  </si>
  <si>
    <t>상황실 이현석 대원 출동 -&gt; 승강기 정상 운행 완료</t>
    <phoneticPr fontId="5" type="noConversion"/>
  </si>
  <si>
    <t>승강기 사용시간 지났으니 정상운행해 달라는 민원(민원인: 010-9307-0776)</t>
    <phoneticPr fontId="5" type="noConversion"/>
  </si>
  <si>
    <t>19:35</t>
    <phoneticPr fontId="5" type="noConversion"/>
  </si>
  <si>
    <t>104-902</t>
    <phoneticPr fontId="5" type="noConversion"/>
  </si>
  <si>
    <t>19:50</t>
    <phoneticPr fontId="5" type="noConversion"/>
  </si>
  <si>
    <t>132-1403</t>
    <phoneticPr fontId="5" type="noConversion"/>
  </si>
  <si>
    <t>비상_안방</t>
    <phoneticPr fontId="5" type="noConversion"/>
  </si>
  <si>
    <t>16:20</t>
    <phoneticPr fontId="5" type="noConversion"/>
  </si>
  <si>
    <t>139-1902</t>
    <phoneticPr fontId="5" type="noConversion"/>
  </si>
  <si>
    <t>CCTV</t>
    <phoneticPr fontId="5" type="noConversion"/>
  </si>
  <si>
    <t>차량 스크레치(47부6943)로 CCTV 열람 요청(민원인: 010-5548-3800)</t>
    <phoneticPr fontId="5" type="noConversion"/>
  </si>
  <si>
    <t>20:49</t>
    <phoneticPr fontId="5" type="noConversion"/>
  </si>
  <si>
    <t>121-2602</t>
    <phoneticPr fontId="5" type="noConversion"/>
  </si>
  <si>
    <t>오물처리요청</t>
    <phoneticPr fontId="5" type="noConversion"/>
  </si>
  <si>
    <t>이현석</t>
    <phoneticPr fontId="5" type="noConversion"/>
  </si>
  <si>
    <t>121-B2 차량 통로에 애완견(묘) 배설물로 보이는 오물이 있다며,  조치 요청(민원인: 010-2308-4884)</t>
    <phoneticPr fontId="5" type="noConversion"/>
  </si>
  <si>
    <t>21:01</t>
    <phoneticPr fontId="5" type="noConversion"/>
  </si>
  <si>
    <t>135-1101</t>
    <phoneticPr fontId="5" type="noConversion"/>
  </si>
  <si>
    <t>홈넷</t>
    <phoneticPr fontId="5" type="noConversion"/>
  </si>
  <si>
    <t>IP 통화 -&gt; 입주민 오작동</t>
    <phoneticPr fontId="5" type="noConversion"/>
  </si>
  <si>
    <t>21:26</t>
    <phoneticPr fontId="5" type="noConversion"/>
  </si>
  <si>
    <t>135-2704</t>
    <phoneticPr fontId="5" type="noConversion"/>
  </si>
  <si>
    <t>타는냄새</t>
    <phoneticPr fontId="5" type="noConversion"/>
  </si>
  <si>
    <t>창문으로 타는 냄새가 난다는 민원</t>
    <phoneticPr fontId="5" type="noConversion"/>
  </si>
  <si>
    <t>9초소 허명 대원 출동 -&gt; 135-2604 냄비 태움 -&gt; 환기 요청 -&gt; 민원인에 피드백</t>
    <phoneticPr fontId="5" type="noConversion"/>
  </si>
  <si>
    <t>22:51</t>
    <phoneticPr fontId="5" type="noConversion"/>
  </si>
  <si>
    <t>109-1502</t>
    <phoneticPr fontId="5" type="noConversion"/>
  </si>
  <si>
    <t>입주민 오작동</t>
    <phoneticPr fontId="5" type="noConversion"/>
  </si>
  <si>
    <t>22:54</t>
    <phoneticPr fontId="5" type="noConversion"/>
  </si>
  <si>
    <t>127-501</t>
    <phoneticPr fontId="5" type="noConversion"/>
  </si>
  <si>
    <t>비상_홈넷</t>
    <phoneticPr fontId="5" type="noConversion"/>
  </si>
  <si>
    <t>비상_안방</t>
    <phoneticPr fontId="5" type="noConversion"/>
  </si>
  <si>
    <t>비상_홈넷 X 2</t>
    <phoneticPr fontId="5" type="noConversion"/>
  </si>
  <si>
    <t>00:46</t>
  </si>
  <si>
    <t>112순찰차 순찰목적 입차</t>
  </si>
  <si>
    <t>00:48 4게이트 출차</t>
  </si>
  <si>
    <t>5초소 김덕근 대원 출동 -&gt; 특이사항 없음</t>
    <phoneticPr fontId="5" type="noConversion"/>
  </si>
  <si>
    <t>00:38</t>
    <phoneticPr fontId="5" type="noConversion"/>
  </si>
  <si>
    <t>폐기물</t>
    <phoneticPr fontId="5" type="noConversion"/>
  </si>
  <si>
    <t>CCTV 확인 결과 101동 2층 승강기 우측 세대로 확인 -&gt; 1초소 내용전달</t>
    <phoneticPr fontId="5" type="noConversion"/>
  </si>
  <si>
    <t>103동 폐기물(가구,의자) 무단 투기 확인 건(1초소 김광영 대원 요청)</t>
    <phoneticPr fontId="5" type="noConversion"/>
  </si>
  <si>
    <t>순찰 이대진 대원 출동 -&gt; 건전지 교체작업 도움드리고 정상작동 확인후 상황실 복귀</t>
    <phoneticPr fontId="5" type="noConversion"/>
  </si>
  <si>
    <t>도어락 버튼 조작이 잘 안된다고 함(민원인: 010-5630-9135)</t>
    <phoneticPr fontId="5" type="noConversion"/>
  </si>
  <si>
    <t>IP 연락 -&gt; 자녀분께 상황설명 및 반환 요청 -&gt; 아버님께 내용전달 예정 -&gt; 원상복귀 확인</t>
    <phoneticPr fontId="5" type="noConversion"/>
  </si>
  <si>
    <t>A. 관리비 체납세대 독촉장 세대 우편함 투입완료</t>
    <phoneticPr fontId="5" type="noConversion"/>
  </si>
  <si>
    <t>전달사항</t>
    <phoneticPr fontId="5" type="noConversion"/>
  </si>
  <si>
    <t>토</t>
    <phoneticPr fontId="5" type="noConversion"/>
  </si>
  <si>
    <t>주1</t>
    <phoneticPr fontId="5" type="noConversion"/>
  </si>
  <si>
    <t>06:31</t>
    <phoneticPr fontId="5" type="noConversion"/>
  </si>
  <si>
    <t>10초소</t>
    <phoneticPr fontId="5" type="noConversion"/>
  </si>
  <si>
    <t>입차</t>
    <phoneticPr fontId="5" type="noConversion"/>
  </si>
  <si>
    <t>141-1402호 방문자가 1401호로 잘못 말해서 방문증을 잘못 발급했다고 함</t>
    <phoneticPr fontId="5" type="noConversion"/>
  </si>
  <si>
    <t>지원센타로 내용전달 예정</t>
    <phoneticPr fontId="5" type="noConversion"/>
  </si>
  <si>
    <t>09:40</t>
    <phoneticPr fontId="5" type="noConversion"/>
  </si>
  <si>
    <t>141-1202</t>
    <phoneticPr fontId="5" type="noConversion"/>
  </si>
  <si>
    <t>층간소음</t>
    <phoneticPr fontId="5" type="noConversion"/>
  </si>
  <si>
    <t>육백근</t>
    <phoneticPr fontId="5" type="noConversion"/>
  </si>
  <si>
    <t>141-1302에서 공사소음이나니 확인 바란다는 민원</t>
    <phoneticPr fontId="5" type="noConversion"/>
  </si>
  <si>
    <t>09:48</t>
    <phoneticPr fontId="5" type="noConversion"/>
  </si>
  <si>
    <t>101-502</t>
    <phoneticPr fontId="5" type="noConversion"/>
  </si>
  <si>
    <t>28호1055 차량이 등록하지 않았는데 입차에 뜬다는 민원</t>
    <phoneticPr fontId="5" type="noConversion"/>
  </si>
  <si>
    <t>초소대원 출동--&gt; 16층 에어컨 공사 작업으로 확인되어 퇴출 조치함</t>
    <phoneticPr fontId="5" type="noConversion"/>
  </si>
  <si>
    <t>09:57</t>
    <phoneticPr fontId="5" type="noConversion"/>
  </si>
  <si>
    <t>7초소</t>
    <phoneticPr fontId="5" type="noConversion"/>
  </si>
  <si>
    <t>무단투기</t>
    <phoneticPr fontId="5" type="noConversion"/>
  </si>
  <si>
    <t>11:07</t>
    <phoneticPr fontId="5" type="noConversion"/>
  </si>
  <si>
    <t>지원센타</t>
    <phoneticPr fontId="5" type="noConversion"/>
  </si>
  <si>
    <t>1층,B1 모두 개방중이라는 민원이 들어왔다고 함</t>
    <phoneticPr fontId="5" type="noConversion"/>
  </si>
  <si>
    <t>조회결과 친구,지인으로 되어 있으며 대략 10분 내외 정차함.방문증 연락처(010-3090-4000)로 통화시도 했으나(3번) 연락안됨-&gt;B/L 요망</t>
    <phoneticPr fontId="5" type="noConversion"/>
  </si>
  <si>
    <t>초소대원 출동-&gt;정상 조치함</t>
    <phoneticPr fontId="5" type="noConversion"/>
  </si>
  <si>
    <t>11:21</t>
    <phoneticPr fontId="5" type="noConversion"/>
  </si>
  <si>
    <t>131동 쓰레기 관련해서 지원센타로 민원이 왔다며 CCTV 조회 요청함</t>
    <phoneticPr fontId="5" type="noConversion"/>
  </si>
  <si>
    <t>131동 입주민이 집하장에 음식물쓰레기 봉투를 마구 버린다며 같은 입주민이지만 계도가 필요하다며 안내문을 부착해 달라는 요청</t>
    <phoneticPr fontId="5" type="noConversion"/>
  </si>
  <si>
    <t>127-1801</t>
    <phoneticPr fontId="5" type="noConversion"/>
  </si>
  <si>
    <t>11:39</t>
    <phoneticPr fontId="5" type="noConversion"/>
  </si>
  <si>
    <t>방송</t>
    <phoneticPr fontId="5" type="noConversion"/>
  </si>
  <si>
    <t>담배냄새가 많이 난다며 실내흡연 금지 안내방송 요청함</t>
    <phoneticPr fontId="5" type="noConversion"/>
  </si>
  <si>
    <t>방송 송출함</t>
    <phoneticPr fontId="5" type="noConversion"/>
  </si>
  <si>
    <t>12:06</t>
    <phoneticPr fontId="5" type="noConversion"/>
  </si>
  <si>
    <t>101동 3F</t>
    <phoneticPr fontId="5" type="noConversion"/>
  </si>
  <si>
    <t>관제업무</t>
    <phoneticPr fontId="5" type="noConversion"/>
  </si>
  <si>
    <t>화제경보</t>
    <phoneticPr fontId="5" type="noConversion"/>
  </si>
  <si>
    <t>101동 3F 화제경보 발생</t>
    <phoneticPr fontId="5" type="noConversion"/>
  </si>
  <si>
    <t>초소대원출동--&gt;301호 먼지때문인걸로 확인</t>
    <phoneticPr fontId="5" type="noConversion"/>
  </si>
  <si>
    <t>13:31</t>
    <phoneticPr fontId="5" type="noConversion"/>
  </si>
  <si>
    <t>2초소</t>
    <phoneticPr fontId="5" type="noConversion"/>
  </si>
  <si>
    <t>생활민원</t>
    <phoneticPr fontId="5" type="noConversion"/>
  </si>
  <si>
    <t>기타</t>
    <phoneticPr fontId="5" type="noConversion"/>
  </si>
  <si>
    <t>104동 입주민이 초소방문하여 최근 복도나 놀이터등에서 바퀴벌래가 많다며 조치해 달라는 요청이 있었다고 함</t>
    <phoneticPr fontId="5" type="noConversion"/>
  </si>
  <si>
    <t>조회중</t>
    <phoneticPr fontId="5" type="noConversion"/>
  </si>
  <si>
    <t>120-601</t>
    <phoneticPr fontId="5" type="noConversion"/>
  </si>
  <si>
    <t>생활업무</t>
    <phoneticPr fontId="5" type="noConversion"/>
  </si>
  <si>
    <t>보양재</t>
    <phoneticPr fontId="5" type="noConversion"/>
  </si>
  <si>
    <t>오후 사용이라고 했으니 지원센타가 오전 9시 근무시작 할때 말해 놓으면 이용가능 하다고 안내함</t>
    <phoneticPr fontId="5" type="noConversion"/>
  </si>
  <si>
    <t>14:11</t>
    <phoneticPr fontId="5" type="noConversion"/>
  </si>
  <si>
    <t>공사책임자가 6/7(화)일 보양재를 사용해야 하는데 비용은 이미 지불하고 지원센타에 6/7일만 말하지 않았다며 어찌해야 할지 문의함</t>
    <phoneticPr fontId="5" type="noConversion"/>
  </si>
  <si>
    <t>15:49</t>
    <phoneticPr fontId="5" type="noConversion"/>
  </si>
  <si>
    <t>109동</t>
    <phoneticPr fontId="5" type="noConversion"/>
  </si>
  <si>
    <t xml:space="preserve">오물 </t>
    <phoneticPr fontId="5" type="noConversion"/>
  </si>
  <si>
    <t>E/V 내부에 초코우유를 흘려 놓았다며 시간지나면 굳을거 같다며 처리해 달라는 요청</t>
    <phoneticPr fontId="5" type="noConversion"/>
  </si>
  <si>
    <t>초소대원 출동하여 정리함</t>
    <phoneticPr fontId="5" type="noConversion"/>
  </si>
  <si>
    <r>
      <t>Ⓑ전출입 승강기 현황-&gt;6/6(일) 오인 표기로 6/5(일)로 정정함-&gt;A조
Ⓑ131동 집하장 쓰레기 무단배출-&gt;</t>
    </r>
    <r>
      <rPr>
        <sz val="10"/>
        <color rgb="FFFF0000"/>
        <rFont val="맑은 고딕"/>
        <family val="3"/>
        <charset val="129"/>
        <scheme val="minor"/>
      </rPr>
      <t>안내문</t>
    </r>
    <r>
      <rPr>
        <sz val="10"/>
        <rFont val="맑은 고딕"/>
        <family val="3"/>
        <charset val="129"/>
        <scheme val="minor"/>
      </rPr>
      <t xml:space="preserve"> 요청-&gt;6/7(화) </t>
    </r>
    <r>
      <rPr>
        <sz val="10"/>
        <color rgb="FFFF0000"/>
        <rFont val="맑은 고딕"/>
        <family val="3"/>
        <charset val="129"/>
        <scheme val="minor"/>
      </rPr>
      <t>지원센타로</t>
    </r>
    <r>
      <rPr>
        <sz val="10"/>
        <rFont val="맑은 고딕"/>
        <family val="3"/>
        <charset val="129"/>
        <scheme val="minor"/>
      </rPr>
      <t xml:space="preserve"> 내용전달 요청
Ⓑ104동 민원-&gt;바퀴벌래가 많아졌다며 조치해 달라는 요청</t>
    </r>
    <phoneticPr fontId="5" type="noConversion"/>
  </si>
  <si>
    <t>야1</t>
    <phoneticPr fontId="5" type="noConversion"/>
  </si>
  <si>
    <t>주차</t>
    <phoneticPr fontId="5" type="noConversion"/>
  </si>
  <si>
    <t>17:00</t>
    <phoneticPr fontId="5" type="noConversion"/>
  </si>
  <si>
    <t>차량이동</t>
    <phoneticPr fontId="5" type="noConversion"/>
  </si>
  <si>
    <t xml:space="preserve">
</t>
    <phoneticPr fontId="5" type="noConversion"/>
  </si>
  <si>
    <t>16:47</t>
    <phoneticPr fontId="5" type="noConversion"/>
  </si>
  <si>
    <t>차단기</t>
    <phoneticPr fontId="5" type="noConversion"/>
  </si>
  <si>
    <t>1번 차단기 번호인식 잘 안된다는 보고</t>
    <phoneticPr fontId="5" type="noConversion"/>
  </si>
  <si>
    <t>16:51</t>
    <phoneticPr fontId="5" type="noConversion"/>
  </si>
  <si>
    <t>113-301</t>
    <phoneticPr fontId="5" type="noConversion"/>
  </si>
  <si>
    <t>민원업무</t>
    <phoneticPr fontId="5" type="noConversion"/>
  </si>
  <si>
    <t>차량확인</t>
    <phoneticPr fontId="5" type="noConversion"/>
  </si>
  <si>
    <t>69보5911 모르는 차량 입차하여 확인요청</t>
    <phoneticPr fontId="5" type="noConversion"/>
  </si>
  <si>
    <t>입주민 동행차량으로 확인 및 민원인께 피드백완료</t>
    <phoneticPr fontId="5" type="noConversion"/>
  </si>
  <si>
    <t>115~116 B1</t>
    <phoneticPr fontId="5" type="noConversion"/>
  </si>
  <si>
    <t>115~116동 사이 B1 장애인주차구역에 트럭주차하여 물건 하차하고 
있다는 민원</t>
    <phoneticPr fontId="5" type="noConversion"/>
  </si>
  <si>
    <r>
      <t>B. 전출입 승강기 현황-&gt;6/6(일) 오인 표기로 6/5(일)로 정정함-&gt;A조
B. 131동 집하장 쓰레기 무단배출-&gt;</t>
    </r>
    <r>
      <rPr>
        <sz val="10"/>
        <color rgb="FFFF0000"/>
        <rFont val="맑은 고딕"/>
        <family val="3"/>
        <charset val="129"/>
        <scheme val="minor"/>
      </rPr>
      <t>안내문</t>
    </r>
    <r>
      <rPr>
        <sz val="10"/>
        <rFont val="맑은 고딕"/>
        <family val="3"/>
        <charset val="129"/>
        <scheme val="minor"/>
      </rPr>
      <t xml:space="preserve"> 요청-&gt;6/7(화) </t>
    </r>
    <r>
      <rPr>
        <sz val="10"/>
        <color rgb="FFFF0000"/>
        <rFont val="맑은 고딕"/>
        <family val="3"/>
        <charset val="129"/>
        <scheme val="minor"/>
      </rPr>
      <t>지원센타로</t>
    </r>
    <r>
      <rPr>
        <sz val="10"/>
        <rFont val="맑은 고딕"/>
        <family val="3"/>
        <charset val="129"/>
        <scheme val="minor"/>
      </rPr>
      <t xml:space="preserve"> 내용전달 요청
B. 104동 민원-&gt;바퀴벌레가 많아졌다며 조치해 달라는 요청
B. 6/7일 120-601호 보양재 설치-&gt;B조
</t>
    </r>
    <phoneticPr fontId="5" type="noConversion"/>
  </si>
  <si>
    <t>9초소</t>
    <phoneticPr fontId="5" type="noConversion"/>
  </si>
  <si>
    <t>17:22</t>
    <phoneticPr fontId="5" type="noConversion"/>
  </si>
  <si>
    <t>17:24</t>
    <phoneticPr fontId="5" type="noConversion"/>
  </si>
  <si>
    <t>다림질대 불법폐기물 보고</t>
    <phoneticPr fontId="5" type="noConversion"/>
  </si>
  <si>
    <t>4단서랍장 의자 등등 불법폐기물 보고</t>
    <phoneticPr fontId="5" type="noConversion"/>
  </si>
  <si>
    <t>144-1501호 폐기물 지불예정으로 인수인계 내용전달완료</t>
    <phoneticPr fontId="5" type="noConversion"/>
  </si>
  <si>
    <t>1번 차단기PC 재부팅 후 정상작동 확인</t>
    <phoneticPr fontId="5" type="noConversion"/>
  </si>
  <si>
    <t>5초소 유광식 대원 출동 -&gt; 이미 이동하여 주차차량 없음-&gt; 박을영 순찰
대원 출동 -&gt; 민원인과 택배기사 설득하여 다음부터는 지하2층에서 작업
하시라고 하였음</t>
    <phoneticPr fontId="5" type="noConversion"/>
  </si>
  <si>
    <t>16:30</t>
    <phoneticPr fontId="5" type="noConversion"/>
  </si>
  <si>
    <t>18:25</t>
    <phoneticPr fontId="5" type="noConversion"/>
  </si>
  <si>
    <t>퇴출보고</t>
    <phoneticPr fontId="5" type="noConversion"/>
  </si>
  <si>
    <t>113동 앞 분수대 학생들 물놀이 귀가조치 보고</t>
    <phoneticPr fontId="5" type="noConversion"/>
  </si>
  <si>
    <t>상황실</t>
    <phoneticPr fontId="5" type="noConversion"/>
  </si>
  <si>
    <t>학생들 귀가조치완료</t>
    <phoneticPr fontId="5" type="noConversion"/>
  </si>
  <si>
    <t>113동 앞 분수대 학생들 물놀이 귀가조치 2차 보고</t>
    <phoneticPr fontId="5" type="noConversion"/>
  </si>
  <si>
    <t>18:43</t>
    <phoneticPr fontId="5" type="noConversion"/>
  </si>
  <si>
    <t>124-1401</t>
    <phoneticPr fontId="5" type="noConversion"/>
  </si>
  <si>
    <t>택배오배송</t>
    <phoneticPr fontId="5" type="noConversion"/>
  </si>
  <si>
    <t>124-2801호 택배 1401호앞으로 오배송</t>
    <phoneticPr fontId="5" type="noConversion"/>
  </si>
  <si>
    <t>124-2801 입주민 010-8980-1070 전화하여 찾아가시라고 연락드림</t>
    <phoneticPr fontId="5" type="noConversion"/>
  </si>
  <si>
    <t>추적중 -&gt; 검색결과 135-2101호로 추정됨.</t>
    <phoneticPr fontId="5" type="noConversion"/>
  </si>
  <si>
    <t>20:08</t>
    <phoneticPr fontId="5" type="noConversion"/>
  </si>
  <si>
    <t>117동</t>
    <phoneticPr fontId="5" type="noConversion"/>
  </si>
  <si>
    <t>시설물</t>
    <phoneticPr fontId="5" type="noConversion"/>
  </si>
  <si>
    <t>117동 외부벽등 안들어옴</t>
    <phoneticPr fontId="5" type="noConversion"/>
  </si>
  <si>
    <t>ERP 등록완료</t>
    <phoneticPr fontId="5" type="noConversion"/>
  </si>
  <si>
    <t>20:40</t>
    <phoneticPr fontId="5" type="noConversion"/>
  </si>
  <si>
    <t>주차민원</t>
    <phoneticPr fontId="5" type="noConversion"/>
  </si>
  <si>
    <t>장애인 주차구역에 일반차량이 주차중이라는 민원</t>
    <phoneticPr fontId="5" type="noConversion"/>
  </si>
  <si>
    <t>109오9518 105-902 입주민 차량 010-6727-3424 전화하여 이동주차 요청함</t>
    <phoneticPr fontId="5" type="noConversion"/>
  </si>
  <si>
    <t>115동 B1</t>
    <phoneticPr fontId="5" type="noConversion"/>
  </si>
  <si>
    <t>22:25</t>
    <phoneticPr fontId="5" type="noConversion"/>
  </si>
  <si>
    <t>124동 1F</t>
    <phoneticPr fontId="5" type="noConversion"/>
  </si>
  <si>
    <t>124동 B1</t>
    <phoneticPr fontId="5" type="noConversion"/>
  </si>
  <si>
    <t>공동현관문 카드인식 안된다는 민원</t>
    <phoneticPr fontId="5" type="noConversion"/>
  </si>
  <si>
    <t>6초소 조삼환대원 출동 -&gt; 이상없음 확인</t>
    <phoneticPr fontId="5" type="noConversion"/>
  </si>
  <si>
    <t>보안상 쪽문개방불가안내 및 생활지원센터 6월 7일 업무시간 재문의안내함</t>
    <phoneticPr fontId="5" type="noConversion"/>
  </si>
  <si>
    <t>공동현관문에서 상부센스가 어린이 감지를 못하니 쪽문을 개방해달라고 함
민원인 010-3259-1060</t>
    <phoneticPr fontId="5" type="noConversion"/>
  </si>
  <si>
    <t>22:55</t>
    <phoneticPr fontId="5" type="noConversion"/>
  </si>
  <si>
    <t>136-2802</t>
    <phoneticPr fontId="5" type="noConversion"/>
  </si>
  <si>
    <t>CCTV</t>
    <phoneticPr fontId="5" type="noConversion"/>
  </si>
  <si>
    <t>5/31일 23:00이후 세대앞 신발분실 6/2일09:00 까지 승강기내 열람요청</t>
    <phoneticPr fontId="5" type="noConversion"/>
  </si>
  <si>
    <t>00:14</t>
    <phoneticPr fontId="5" type="noConversion"/>
  </si>
  <si>
    <t>121-301</t>
    <phoneticPr fontId="5" type="noConversion"/>
  </si>
  <si>
    <t>홈넷</t>
    <phoneticPr fontId="5" type="noConversion"/>
  </si>
  <si>
    <t>안방 비상</t>
    <phoneticPr fontId="5" type="noConversion"/>
  </si>
  <si>
    <t>입주민실수로 확인됨</t>
    <phoneticPr fontId="5" type="noConversion"/>
  </si>
  <si>
    <t>01:00</t>
    <phoneticPr fontId="5" type="noConversion"/>
  </si>
  <si>
    <t>1초소</t>
    <phoneticPr fontId="5" type="noConversion"/>
  </si>
  <si>
    <t>취객/25보3385 방문차량 주차위치 몰라서 찾아달라는 민원</t>
    <phoneticPr fontId="5" type="noConversion"/>
  </si>
  <si>
    <t>01:26</t>
    <phoneticPr fontId="5" type="noConversion"/>
  </si>
  <si>
    <t>4게이트</t>
    <phoneticPr fontId="5" type="noConversion"/>
  </si>
  <si>
    <t>소음</t>
    <phoneticPr fontId="5" type="noConversion"/>
  </si>
  <si>
    <t xml:space="preserve"> 4게이트쪽 르노 밴차량에서 노래방 기계로 인한 소음민원
/109동 입주민:010-6275-4189</t>
    <phoneticPr fontId="5" type="noConversion"/>
  </si>
  <si>
    <t>AI검색 및 차량기록 없는 차량임--&gt;피드백 후 귀가</t>
    <phoneticPr fontId="5" type="noConversion"/>
  </si>
  <si>
    <t>3초소대원출동--&gt; 입주민들간  다툼--&gt;3초소대원상황실지원요청--&gt;상황실대원2명출동--&gt; 경찰차도착--&gt;현장에서 합의 안되어 조서작성후귀가
--&gt; 동영상 백업</t>
    <phoneticPr fontId="5" type="noConversion"/>
  </si>
  <si>
    <t>관제업무</t>
    <phoneticPr fontId="5" type="noConversion"/>
  </si>
  <si>
    <t>폐기물보고</t>
    <phoneticPr fontId="5" type="noConversion"/>
  </si>
  <si>
    <t>전달사항</t>
    <phoneticPr fontId="5" type="noConversion"/>
  </si>
  <si>
    <t>일</t>
    <phoneticPr fontId="5" type="noConversion"/>
  </si>
  <si>
    <t>주2</t>
    <phoneticPr fontId="5" type="noConversion"/>
  </si>
  <si>
    <t>민원업무</t>
    <phoneticPr fontId="5" type="noConversion"/>
  </si>
  <si>
    <t>06:58</t>
    <phoneticPr fontId="5" type="noConversion"/>
  </si>
  <si>
    <t>125-801</t>
    <phoneticPr fontId="5" type="noConversion"/>
  </si>
  <si>
    <t>류정희</t>
    <phoneticPr fontId="5" type="noConversion"/>
  </si>
  <si>
    <t>완료B</t>
    <phoneticPr fontId="5" type="noConversion"/>
  </si>
  <si>
    <t>125-801세대안에 낯선이가 있으니 출동해 달라는 요청</t>
    <phoneticPr fontId="5" type="noConversion"/>
  </si>
  <si>
    <t>기타</t>
    <phoneticPr fontId="5" type="noConversion"/>
  </si>
  <si>
    <t>초소대원 및 상황대원 출동--&gt; 별거중인 배우자로 확인 후 복귀</t>
    <phoneticPr fontId="5" type="noConversion"/>
  </si>
  <si>
    <t>10:20</t>
    <phoneticPr fontId="5" type="noConversion"/>
  </si>
  <si>
    <t>113-602</t>
    <phoneticPr fontId="5" type="noConversion"/>
  </si>
  <si>
    <t xml:space="preserve">세대 학생 가방 분실 상황 확인 CCTV 검색 요청 건 </t>
    <phoneticPr fontId="5" type="noConversion"/>
  </si>
  <si>
    <t>서광석</t>
    <phoneticPr fontId="5" type="noConversion"/>
  </si>
  <si>
    <t xml:space="preserve">CCTV 검색결과 -&gt; 121동 앞 풋살장에서 잠시 내려놓고 다시 들고가지 않음 CCTV 사각지대로 더 이상은 확인 불가능하므로 신청인께 확인 내용 전달 함 </t>
    <phoneticPr fontId="5" type="noConversion"/>
  </si>
  <si>
    <t>13:28</t>
    <phoneticPr fontId="5" type="noConversion"/>
  </si>
  <si>
    <t>111 B2</t>
    <phoneticPr fontId="5" type="noConversion"/>
  </si>
  <si>
    <t>111 B2 순찰중 미등 점등된 차량(43오 3073) 발견/ 초소대원</t>
    <phoneticPr fontId="5" type="noConversion"/>
  </si>
  <si>
    <t>ERP조회후 해당세대(111-2602)에 내용전달</t>
    <phoneticPr fontId="5" type="noConversion"/>
  </si>
  <si>
    <t>14:29</t>
    <phoneticPr fontId="5" type="noConversion"/>
  </si>
  <si>
    <t>132동</t>
    <phoneticPr fontId="5" type="noConversion"/>
  </si>
  <si>
    <t>가로수</t>
    <phoneticPr fontId="5" type="noConversion"/>
  </si>
  <si>
    <t>131동 앞 가로수 쓰러짐/ 초소대원 순찰시 발견</t>
    <phoneticPr fontId="5" type="noConversion"/>
  </si>
  <si>
    <t>15:01</t>
    <phoneticPr fontId="5" type="noConversion"/>
  </si>
  <si>
    <t>청소</t>
    <phoneticPr fontId="5" type="noConversion"/>
  </si>
  <si>
    <t>122-B2 H61기둥 앞쪽도로 고양이 똥을 치워달라는 민원</t>
    <phoneticPr fontId="5" type="noConversion"/>
  </si>
  <si>
    <t>초소대원 출동하여 청소 실시 함</t>
    <phoneticPr fontId="5" type="noConversion"/>
  </si>
  <si>
    <t>현장 조사결과 나무 하단부를 개미가 갉아먹은것으로 추정됨  
--&gt;ERP접수 및 초소대원(2명)과 상황실 대원(3명) 출동하여 나무 해체 및 정리작업을 통한 입주민 통행로 확보</t>
    <phoneticPr fontId="5" type="noConversion"/>
  </si>
  <si>
    <t>15:57</t>
    <phoneticPr fontId="5" type="noConversion"/>
  </si>
  <si>
    <t>5초소</t>
    <phoneticPr fontId="5" type="noConversion"/>
  </si>
  <si>
    <t>생활업무</t>
    <phoneticPr fontId="5" type="noConversion"/>
  </si>
  <si>
    <t>분실물</t>
    <phoneticPr fontId="5" type="noConversion"/>
  </si>
  <si>
    <t>121동 B1 5528차량 옆에서 카드 습득</t>
    <phoneticPr fontId="5" type="noConversion"/>
  </si>
  <si>
    <t>121-203호 입주민 카드로 확인. 초소에 보관하고 방문하여 가져가기로 함</t>
    <phoneticPr fontId="5" type="noConversion"/>
  </si>
  <si>
    <t>야2</t>
    <phoneticPr fontId="5" type="noConversion"/>
  </si>
  <si>
    <t>Ⓑ133-604 전입세대 시간변경 / 1시--&gt;오전10시~ (종료)
Ⓑ131동 앞 가로수 쓰러짐/ 초소대원 순찰시 발견
--&gt;현장 조사결과 나무 하단부를 개미가 갉아먹은것으로 추정됨  
--&gt;ERP접수 및 초소대원(2명)과 상황실 대원(3명) 출동하여 나무 해체 및 정리작업을 통한 입주민 통행로 확보</t>
    <phoneticPr fontId="5" type="noConversion"/>
  </si>
  <si>
    <t xml:space="preserve">Ⓑ6/7일 120-601호 보양재 설치-&gt;B조
</t>
    <phoneticPr fontId="5" type="noConversion"/>
  </si>
  <si>
    <t>16:45</t>
    <phoneticPr fontId="5" type="noConversion"/>
  </si>
  <si>
    <t>123-2501</t>
    <phoneticPr fontId="5" type="noConversion"/>
  </si>
  <si>
    <t>CCTV</t>
    <phoneticPr fontId="5" type="noConversion"/>
  </si>
  <si>
    <t>악어놀이터 자전거 파손 여부 확인 CCTV열람요청</t>
    <phoneticPr fontId="5" type="noConversion"/>
  </si>
  <si>
    <t>상황종료 -&gt; 민원인 내용전달완료</t>
    <phoneticPr fontId="5" type="noConversion"/>
  </si>
  <si>
    <t>17:00</t>
    <phoneticPr fontId="5" type="noConversion"/>
  </si>
  <si>
    <t>2초소 화장실</t>
    <phoneticPr fontId="5" type="noConversion"/>
  </si>
  <si>
    <t>시설물</t>
    <phoneticPr fontId="5" type="noConversion"/>
  </si>
  <si>
    <t>2초소 입주민전용화장실 누수보고</t>
    <phoneticPr fontId="5" type="noConversion"/>
  </si>
  <si>
    <t>119-2503</t>
    <phoneticPr fontId="5" type="noConversion"/>
  </si>
  <si>
    <t>17:03</t>
    <phoneticPr fontId="5" type="noConversion"/>
  </si>
  <si>
    <t>홈넷</t>
    <phoneticPr fontId="5" type="noConversion"/>
  </si>
  <si>
    <t>안방비상</t>
    <phoneticPr fontId="5" type="noConversion"/>
  </si>
  <si>
    <t>입주민 실수로 확인</t>
    <phoneticPr fontId="5" type="noConversion"/>
  </si>
  <si>
    <t>erp등록완료 -&gt; 설비기사 좌변기 누수된 호스 교체 -&gt; 정상화완료</t>
    <phoneticPr fontId="5" type="noConversion"/>
  </si>
  <si>
    <t>138-2501</t>
    <phoneticPr fontId="5" type="noConversion"/>
  </si>
  <si>
    <t>18:26</t>
    <phoneticPr fontId="5" type="noConversion"/>
  </si>
  <si>
    <t xml:space="preserve">옷 습득된거 있는지 문의함 </t>
    <phoneticPr fontId="5" type="noConversion"/>
  </si>
  <si>
    <t xml:space="preserve">습득되면 010-4255-4959 연락드린다고 안내함 </t>
    <phoneticPr fontId="5" type="noConversion"/>
  </si>
  <si>
    <t>135동 북박이장 문짝 불법폐기물 보고</t>
    <phoneticPr fontId="5" type="noConversion"/>
  </si>
  <si>
    <t>140-2103</t>
    <phoneticPr fontId="5" type="noConversion"/>
  </si>
  <si>
    <t>20:27</t>
    <phoneticPr fontId="5" type="noConversion"/>
  </si>
  <si>
    <t>입주민자녀 실수로 확인</t>
    <phoneticPr fontId="5" type="noConversion"/>
  </si>
  <si>
    <t>내용설명드림 -&gt; 상황종료</t>
    <phoneticPr fontId="5" type="noConversion"/>
  </si>
  <si>
    <t>124-503</t>
    <phoneticPr fontId="5" type="noConversion"/>
  </si>
  <si>
    <t>22:30</t>
    <phoneticPr fontId="5" type="noConversion"/>
  </si>
  <si>
    <t>추적결과 135-1402호로 추정됨.</t>
    <phoneticPr fontId="5" type="noConversion"/>
  </si>
  <si>
    <t>23:13</t>
    <phoneticPr fontId="5" type="noConversion"/>
  </si>
  <si>
    <t>손소독제</t>
    <phoneticPr fontId="5" type="noConversion"/>
  </si>
  <si>
    <t>118-1,2 E/V</t>
    <phoneticPr fontId="5" type="noConversion"/>
  </si>
  <si>
    <t>124-1,2 E/V</t>
    <phoneticPr fontId="5" type="noConversion"/>
  </si>
  <si>
    <t>펌프파손 교체 및 보충요청 6초소 보고</t>
    <phoneticPr fontId="5" type="noConversion"/>
  </si>
  <si>
    <t>보충 및 펌프파손교체완료</t>
    <phoneticPr fontId="5" type="noConversion"/>
  </si>
  <si>
    <t>보충완료</t>
    <phoneticPr fontId="5" type="noConversion"/>
  </si>
  <si>
    <t>23:30</t>
    <phoneticPr fontId="5" type="noConversion"/>
  </si>
  <si>
    <t>손소독제 보충요청</t>
    <phoneticPr fontId="5" type="noConversion"/>
  </si>
  <si>
    <t>00:35</t>
    <phoneticPr fontId="5" type="noConversion"/>
  </si>
  <si>
    <t>가정사로 추정</t>
    <phoneticPr fontId="5" type="noConversion"/>
  </si>
  <si>
    <t>완료C</t>
    <phoneticPr fontId="5" type="noConversion"/>
  </si>
  <si>
    <t>자이안센터E/V</t>
    <phoneticPr fontId="5" type="noConversion"/>
  </si>
  <si>
    <t>B. 133-604 전입세대 시간변경 / 1시--&gt;오전10시~ (종료)
B. 131동 앞 가로수 쓰러짐/ 초소대원 순찰시 발견
--&gt;현장 조사결과 나무 하단부를 개미가 갉아먹은것으로 추정됨  
--&gt;ERP접수 및 초소대원(2명)과 상황실 대원(3명) 출동하여 나무 해체 및 정리작업을 통한 입주민 통행로 확보</t>
    <phoneticPr fontId="5" type="noConversion"/>
  </si>
  <si>
    <t xml:space="preserve">B. 6/7일 120-601호 보양재 설치-&gt;B조
</t>
    <phoneticPr fontId="5" type="noConversion"/>
  </si>
  <si>
    <t>106-19F</t>
    <phoneticPr fontId="5" type="noConversion"/>
  </si>
  <si>
    <t>8초소 경찰차 입차 112신고로 106-1901호 경찰출동</t>
    <phoneticPr fontId="5" type="noConversion"/>
  </si>
  <si>
    <t>04:51</t>
    <phoneticPr fontId="5" type="noConversion"/>
  </si>
  <si>
    <t>119-B1</t>
    <phoneticPr fontId="5" type="noConversion"/>
  </si>
  <si>
    <t>거수자발견</t>
    <phoneticPr fontId="5" type="noConversion"/>
  </si>
  <si>
    <t>124-802 입주민으로 확인 귀가조치완료</t>
    <phoneticPr fontId="5" type="noConversion"/>
  </si>
  <si>
    <t>중앙차로에 취객 쓰러져 자고 있다는 민원</t>
    <phoneticPr fontId="5" type="noConversion"/>
  </si>
  <si>
    <t xml:space="preserve">Ⓑ6/7일 120-601호 보양재 설치-&gt;B조
</t>
    <phoneticPr fontId="5" type="noConversion"/>
  </si>
  <si>
    <t>09:10</t>
    <phoneticPr fontId="5" type="noConversion"/>
  </si>
  <si>
    <t>안경(9초소 카약장 북측입구 에서 습득)</t>
    <phoneticPr fontId="5" type="noConversion"/>
  </si>
  <si>
    <t>완료A</t>
    <phoneticPr fontId="5" type="noConversion"/>
  </si>
  <si>
    <t>10:08</t>
    <phoneticPr fontId="5" type="noConversion"/>
  </si>
  <si>
    <t>2초소</t>
    <phoneticPr fontId="5" type="noConversion"/>
  </si>
  <si>
    <t>차량 문열림</t>
    <phoneticPr fontId="5" type="noConversion"/>
  </si>
  <si>
    <t>차주와 통화후 처리완료</t>
    <phoneticPr fontId="5" type="noConversion"/>
  </si>
  <si>
    <t>41주 5944 (113-1702, 010-7531-9978) 창문이 열려있음</t>
    <phoneticPr fontId="5" type="noConversion"/>
  </si>
  <si>
    <t>134-503</t>
    <phoneticPr fontId="5" type="noConversion"/>
  </si>
  <si>
    <t>10:37</t>
    <phoneticPr fontId="5" type="noConversion"/>
  </si>
  <si>
    <t>홈넷</t>
    <phoneticPr fontId="5" type="noConversion"/>
  </si>
  <si>
    <t>10:45</t>
    <phoneticPr fontId="5" type="noConversion"/>
  </si>
  <si>
    <t>133-1202</t>
    <phoneticPr fontId="5" type="noConversion"/>
  </si>
  <si>
    <t>IP확인결과 -&gt; 기기 오작동</t>
    <phoneticPr fontId="5" type="noConversion"/>
  </si>
  <si>
    <t>9초소 허명대원 출동 -&gt; 입주민 오작동</t>
    <phoneticPr fontId="5" type="noConversion"/>
  </si>
  <si>
    <t>10:53</t>
    <phoneticPr fontId="5" type="noConversion"/>
  </si>
  <si>
    <t>분실물</t>
    <phoneticPr fontId="5" type="noConversion"/>
  </si>
  <si>
    <t>잠시후 찾았다는 연락옴</t>
    <phoneticPr fontId="5" type="noConversion"/>
  </si>
  <si>
    <t>123-503</t>
    <phoneticPr fontId="5" type="noConversion"/>
  </si>
  <si>
    <t>11:05</t>
    <phoneticPr fontId="5" type="noConversion"/>
  </si>
  <si>
    <t>135-503</t>
    <phoneticPr fontId="5" type="noConversion"/>
  </si>
  <si>
    <t>자이안센터(골프연습장)에서 애플워치(자주색) 분실 - 6/5일 오후경</t>
    <phoneticPr fontId="5" type="noConversion"/>
  </si>
  <si>
    <t>박종우</t>
    <phoneticPr fontId="5" type="noConversion"/>
  </si>
  <si>
    <t>11:13</t>
    <phoneticPr fontId="5" type="noConversion"/>
  </si>
  <si>
    <t>131-2001</t>
    <phoneticPr fontId="5" type="noConversion"/>
  </si>
  <si>
    <t>헌옷수거함에 지갑이 들어갔다고함(010-5037-2776)
(헌옷수거 차량 : 권인수 차량번호 2021 TEL 010-4050-7630</t>
    <phoneticPr fontId="5" type="noConversion"/>
  </si>
  <si>
    <t>자이안센터 운영팀으로 문의하시라고 안내</t>
    <phoneticPr fontId="5" type="noConversion"/>
  </si>
  <si>
    <t>각 초소 내용전파(9초소 보관中)</t>
    <phoneticPr fontId="5" type="noConversion"/>
  </si>
  <si>
    <t>IP통화 -&gt; 냄비태움 -&gt; 환기요청</t>
    <phoneticPr fontId="5" type="noConversion"/>
  </si>
  <si>
    <t>12:49</t>
    <phoneticPr fontId="5" type="noConversion"/>
  </si>
  <si>
    <t>121-103</t>
    <phoneticPr fontId="5" type="noConversion"/>
  </si>
  <si>
    <t>비상_홈넷</t>
    <phoneticPr fontId="5" type="noConversion"/>
  </si>
  <si>
    <t>IP확인결과 -&gt; 입주민 오작동</t>
    <phoneticPr fontId="5" type="noConversion"/>
  </si>
  <si>
    <t>13:31</t>
    <phoneticPr fontId="5" type="noConversion"/>
  </si>
  <si>
    <t>116-1602</t>
    <phoneticPr fontId="5" type="noConversion"/>
  </si>
  <si>
    <t>자동차 문열림</t>
    <phoneticPr fontId="5" type="noConversion"/>
  </si>
  <si>
    <t>28버7451(010-4117-9415) 차량 문열림</t>
    <phoneticPr fontId="5" type="noConversion"/>
  </si>
  <si>
    <t>13:40</t>
    <phoneticPr fontId="5" type="noConversion"/>
  </si>
  <si>
    <t>118-1901</t>
    <phoneticPr fontId="5" type="noConversion"/>
  </si>
  <si>
    <t>차주와 통화후 처리완료</t>
    <phoneticPr fontId="5" type="noConversion"/>
  </si>
  <si>
    <t>160버3800(010-2000-0515) 차량 문열림</t>
    <phoneticPr fontId="5" type="noConversion"/>
  </si>
  <si>
    <t>B. 6/7일 120-601호 보양재 설치-&gt;B조</t>
    <phoneticPr fontId="5" type="noConversion"/>
  </si>
  <si>
    <t>13:50</t>
    <phoneticPr fontId="5" type="noConversion"/>
  </si>
  <si>
    <t>124-1203</t>
    <phoneticPr fontId="5" type="noConversion"/>
  </si>
  <si>
    <t>층간소음</t>
    <phoneticPr fontId="5" type="noConversion"/>
  </si>
  <si>
    <t>124-1303호에서 소음이 난다는 민원(정확한 시간,날짜는 불분명)</t>
    <phoneticPr fontId="5" type="noConversion"/>
  </si>
  <si>
    <t>박종우</t>
    <phoneticPr fontId="5" type="noConversion"/>
  </si>
  <si>
    <t>6초소 정찬선 대원 출동 -&gt; 1303호 소음없고 1203는 부재중 -&gt; 초소 복귀</t>
    <phoneticPr fontId="5" type="noConversion"/>
  </si>
  <si>
    <t>정찬선 대원 -&gt; 차주에게 전달완료</t>
    <phoneticPr fontId="5" type="noConversion"/>
  </si>
  <si>
    <t>홈넷</t>
    <phoneticPr fontId="5" type="noConversion"/>
  </si>
  <si>
    <r>
      <t xml:space="preserve">A. 112-602 장기출타세대 지원센타 확인요망
A. 헌옷수거 차량 : 권인수 차량번호 2021 TEL 010-4050-7630
                        봉원창 차량번호 71오 7009 TEL 010-8280-8137 
A. 입주민 카드키(김민정 136-2701, 독서실 170번, 6/5) -&gt; 독서실 사서에게 전      달 요망
A. 게스트룸 출입자 명부 인수인계 : 18시 야간사서에게 </t>
    </r>
    <r>
      <rPr>
        <sz val="10"/>
        <color rgb="FFFF0000"/>
        <rFont val="맑은 고딕"/>
        <family val="3"/>
        <charset val="129"/>
        <scheme val="minor"/>
      </rPr>
      <t>인수인계 요망</t>
    </r>
    <r>
      <rPr>
        <sz val="10"/>
        <rFont val="맑은 고딕"/>
        <family val="3"/>
        <charset val="129"/>
        <scheme val="minor"/>
      </rPr>
      <t xml:space="preserve">
</t>
    </r>
    <phoneticPr fontId="5" type="noConversion"/>
  </si>
  <si>
    <t>월</t>
    <phoneticPr fontId="5" type="noConversion"/>
  </si>
  <si>
    <t>야1</t>
    <phoneticPr fontId="5" type="noConversion"/>
  </si>
  <si>
    <t>전달사항</t>
    <phoneticPr fontId="5" type="noConversion"/>
  </si>
  <si>
    <t>16:53</t>
    <phoneticPr fontId="5" type="noConversion"/>
  </si>
  <si>
    <t>121-B2</t>
    <phoneticPr fontId="5" type="noConversion"/>
  </si>
  <si>
    <t>121-B2 H64기둥 앞쪽도로 고양이 똥을 치워달라는 민원</t>
    <phoneticPr fontId="5" type="noConversion"/>
  </si>
  <si>
    <t>16:56</t>
    <phoneticPr fontId="5" type="noConversion"/>
  </si>
  <si>
    <t>143-B2</t>
    <phoneticPr fontId="5" type="noConversion"/>
  </si>
  <si>
    <t>143-B2에서 공사소음이 난다며 중지시켜 달라는 민원</t>
    <phoneticPr fontId="5" type="noConversion"/>
  </si>
  <si>
    <t>소음</t>
    <phoneticPr fontId="5" type="noConversion"/>
  </si>
  <si>
    <t>초소대원 출동하여 확인결과 입주민이 도구를 사용하여 운동중-&gt;운동 중지토록 권고하고 귀가요청함</t>
    <phoneticPr fontId="5" type="noConversion"/>
  </si>
  <si>
    <t>17:09</t>
    <phoneticPr fontId="5" type="noConversion"/>
  </si>
  <si>
    <t>140-1602</t>
    <phoneticPr fontId="5" type="noConversion"/>
  </si>
  <si>
    <t>현관문경고음</t>
    <phoneticPr fontId="5" type="noConversion"/>
  </si>
  <si>
    <t>당 세대의 현관문 잠금장치에서 계속 침입경보가 울리니 조치 해 달라는 민원</t>
    <phoneticPr fontId="5" type="noConversion"/>
  </si>
  <si>
    <t>초소대원 출동하여 경보음 차단하고 잠금장치 AS센터 전화반호 알려줌</t>
    <phoneticPr fontId="5" type="noConversion"/>
  </si>
  <si>
    <t>17:22</t>
    <phoneticPr fontId="5" type="noConversion"/>
  </si>
  <si>
    <t>생활업무</t>
    <phoneticPr fontId="5" type="noConversion"/>
  </si>
  <si>
    <t>보양재</t>
    <phoneticPr fontId="5" type="noConversion"/>
  </si>
  <si>
    <t>초소대원에게 전달하여 보양재 설치토록 함</t>
    <phoneticPr fontId="5" type="noConversion"/>
  </si>
  <si>
    <t>명일 오후 공사세대 긴급보양 요청</t>
    <phoneticPr fontId="5" type="noConversion"/>
  </si>
  <si>
    <t>120-601</t>
    <phoneticPr fontId="5" type="noConversion"/>
  </si>
  <si>
    <t>17:28</t>
    <phoneticPr fontId="5" type="noConversion"/>
  </si>
  <si>
    <t>민원업무</t>
    <phoneticPr fontId="5" type="noConversion"/>
  </si>
  <si>
    <t>오인입차</t>
    <phoneticPr fontId="5" type="noConversion"/>
  </si>
  <si>
    <t>당 세대 관련차량이 아니니 확인 해 달라는 요청</t>
    <phoneticPr fontId="5" type="noConversion"/>
  </si>
  <si>
    <t>120-402</t>
    <phoneticPr fontId="5" type="noConversion"/>
  </si>
  <si>
    <t>입차내용 확인결과 오인입차로 확인됨</t>
    <phoneticPr fontId="5" type="noConversion"/>
  </si>
  <si>
    <t>134-1401</t>
    <phoneticPr fontId="5" type="noConversion"/>
  </si>
  <si>
    <t>관제업무</t>
    <phoneticPr fontId="5" type="noConversion"/>
  </si>
  <si>
    <t>18:04</t>
    <phoneticPr fontId="5" type="noConversion"/>
  </si>
  <si>
    <t>18:05</t>
    <phoneticPr fontId="5" type="noConversion"/>
  </si>
  <si>
    <t>IP폰 확인결과 입주민 오작동</t>
    <phoneticPr fontId="5" type="noConversion"/>
  </si>
  <si>
    <t>게스트룸</t>
    <phoneticPr fontId="5" type="noConversion"/>
  </si>
  <si>
    <t>A조 인계사항-&gt;게스트룸 출입자 명부 인수인계</t>
    <phoneticPr fontId="5" type="noConversion"/>
  </si>
  <si>
    <t>야간 사서에게 인계 완료</t>
    <phoneticPr fontId="5" type="noConversion"/>
  </si>
  <si>
    <t>독서실사서</t>
    <phoneticPr fontId="5" type="noConversion"/>
  </si>
  <si>
    <t>18:10</t>
    <phoneticPr fontId="5" type="noConversion"/>
  </si>
  <si>
    <t>1초소</t>
    <phoneticPr fontId="5" type="noConversion"/>
  </si>
  <si>
    <t>2게이트</t>
    <phoneticPr fontId="5" type="noConversion"/>
  </si>
  <si>
    <t>당 게이트 외부차량 진입 차선에서 오토바이를 타고 입차하려던 입주민이 게이트를 개방해 달라고 요구하자 근무자가 외부인으로 오인하고 열어줄 수 없으니 게이트 사이로 통과하라고 답변, 이에 입주민이 자신이 입주민이라고 밝히고 이전 사고 상황을 말하며 재차 개방을 요구하자 근무자가 기분 나쁘게 손짓하며 들어가라고 게이트를 개방했다며 이에 기분이 상한 입주민이 명일 고객지원센터에 항의 하겠다고 함</t>
    <phoneticPr fontId="5" type="noConversion"/>
  </si>
  <si>
    <t>상황실 이주내 팀장 및 대원 1명 동반출동-전후 사정을 청취하고 근무자의 지나치게 방어적인 근무태도를 지적하고 시말서를 작성토록 함</t>
    <phoneticPr fontId="5" type="noConversion"/>
  </si>
  <si>
    <t>20:12</t>
    <phoneticPr fontId="5" type="noConversion"/>
  </si>
  <si>
    <t>9호실</t>
    <phoneticPr fontId="5" type="noConversion"/>
  </si>
  <si>
    <t>기타업무</t>
    <phoneticPr fontId="5" type="noConversion"/>
  </si>
  <si>
    <t>추가 이불 및 요를 요청하며 에어컨 리모컨도 없다고 함</t>
    <phoneticPr fontId="5" type="noConversion"/>
  </si>
  <si>
    <t>운영팀장에게 연락하여 내용전달 --&gt;이불과 요는 입실 전 예약시에 추가요구를 받기때문에 바로 제공이 어려우며 에어컨 리모컨은 독서실 사서에게 연락하여 해결 하겠다고 함(입실자에게 연락하니 괜찮다고 함)</t>
    <phoneticPr fontId="5" type="noConversion"/>
  </si>
  <si>
    <t>21:58</t>
    <phoneticPr fontId="5" type="noConversion"/>
  </si>
  <si>
    <t>125-103</t>
    <phoneticPr fontId="5" type="noConversion"/>
  </si>
  <si>
    <t>입주민의 착오로 당 세대 방문차량이 맞음</t>
    <phoneticPr fontId="5" type="noConversion"/>
  </si>
  <si>
    <t>차량번호 243어1425. 당 세대 관련차량이 아니니 확인하고 연락 달라는 요청</t>
    <phoneticPr fontId="5" type="noConversion"/>
  </si>
  <si>
    <t>23:15</t>
    <phoneticPr fontId="5" type="noConversion"/>
  </si>
  <si>
    <t>124동</t>
    <phoneticPr fontId="5" type="noConversion"/>
  </si>
  <si>
    <t>시설물</t>
    <phoneticPr fontId="5" type="noConversion"/>
  </si>
  <si>
    <t>수목등</t>
    <phoneticPr fontId="5" type="noConversion"/>
  </si>
  <si>
    <t>124동 외각산책로 103가로등 옆, 정자앞 수목등 나감 / 초소대원 순찰중 발견</t>
    <phoneticPr fontId="5" type="noConversion"/>
  </si>
  <si>
    <t>ERP접수</t>
    <phoneticPr fontId="5" type="noConversion"/>
  </si>
  <si>
    <t>류정희</t>
    <phoneticPr fontId="5" type="noConversion"/>
  </si>
  <si>
    <t>23:29</t>
    <phoneticPr fontId="5" type="noConversion"/>
  </si>
  <si>
    <t xml:space="preserve">119동 </t>
    <phoneticPr fontId="5" type="noConversion"/>
  </si>
  <si>
    <t>119동 1층 공동현관 수목등 나감 / 초소대원 순찰중 발견</t>
    <phoneticPr fontId="5" type="noConversion"/>
  </si>
  <si>
    <t>Ⓑ명일 오후 공사세대 긴급보양 요청-&gt;초소대원에게 전달하여 보양재 설치함
Ⓑ추가 이불 및 요를 요청하며 에어컨 리모컨도 없다고 함
--&gt;운영팀장에게 연락하여 내용전달 --&gt;이불과 요는 입실 전 예약시에 추가요구를 받기때문에 바로 제공이 어려우며 에어컨 리모컨은 독서실 사서에게 연락하여 해결 하겠다고 함
Ⓑ차량번호 243어1425. 당 세대 관련차량이 아니니 확인하고 연락 달라는 요청
--&gt;입주민의 착오로 당 세대 방문차량이 맞음
Ⓑ124동 외각산책로 103가로등 옆, 정자앞 수목등 나감/ 초소대원 순찰중 발견
--&gt;ERP접수
Ⓑ119동 1층 공동현관 수목등 나감 / / 초소대원 순찰중 발견
--&gt;ERP접수</t>
    <phoneticPr fontId="5" type="noConversion"/>
  </si>
  <si>
    <t>3게이트 입주민차량 출차게이트 인식불량</t>
    <phoneticPr fontId="5" type="noConversion"/>
  </si>
  <si>
    <t>게이트 기계 및 상황실 프로그램 리쎗--&gt;복원 완료</t>
    <phoneticPr fontId="5" type="noConversion"/>
  </si>
  <si>
    <t>게이트인식불량</t>
    <phoneticPr fontId="5" type="noConversion"/>
  </si>
  <si>
    <t>05:48</t>
    <phoneticPr fontId="5" type="noConversion"/>
  </si>
  <si>
    <t xml:space="preserve">
</t>
    <phoneticPr fontId="5" type="noConversion"/>
  </si>
  <si>
    <t>화</t>
    <phoneticPr fontId="5" type="noConversion"/>
  </si>
  <si>
    <t>주2</t>
    <phoneticPr fontId="5" type="noConversion"/>
  </si>
  <si>
    <t>07:34</t>
    <phoneticPr fontId="5" type="noConversion"/>
  </si>
  <si>
    <t>117-302</t>
    <phoneticPr fontId="5" type="noConversion"/>
  </si>
  <si>
    <t>방범_금고</t>
    <phoneticPr fontId="5" type="noConversion"/>
  </si>
  <si>
    <t>IP 연락 -&gt; 기기 오작동</t>
    <phoneticPr fontId="5" type="noConversion"/>
  </si>
  <si>
    <t>이종화</t>
    <phoneticPr fontId="5" type="noConversion"/>
  </si>
  <si>
    <t>완료A</t>
    <phoneticPr fontId="5" type="noConversion"/>
  </si>
  <si>
    <t>07:40</t>
    <phoneticPr fontId="5" type="noConversion"/>
  </si>
  <si>
    <t>142-1102</t>
    <phoneticPr fontId="5" type="noConversion"/>
  </si>
  <si>
    <t>외풍차단 테이프를 붙였는데 세대현관문이 안열린다며 방문 요청(민원인: 010-4749-0602)</t>
    <phoneticPr fontId="5" type="noConversion"/>
  </si>
  <si>
    <t>9초소 허명 대원 출동 -&gt; 문개방 도움드리고 도어락 설정 안내해 드림</t>
    <phoneticPr fontId="5" type="noConversion"/>
  </si>
  <si>
    <t>08:09</t>
    <phoneticPr fontId="5" type="noConversion"/>
  </si>
  <si>
    <t>게스트룸3호</t>
    <phoneticPr fontId="5" type="noConversion"/>
  </si>
  <si>
    <t>위층에서 뛰는 소리 심하다는 민원(민원인: 010-9944-3341)</t>
    <phoneticPr fontId="5" type="noConversion"/>
  </si>
  <si>
    <t>09:11</t>
    <phoneticPr fontId="5" type="noConversion"/>
  </si>
  <si>
    <t>4초소</t>
    <phoneticPr fontId="5" type="noConversion"/>
  </si>
  <si>
    <t>4초소 점등되어 있다고 소등해 달라는 민원(민원인: 010-3539-9737)</t>
    <phoneticPr fontId="5" type="noConversion"/>
  </si>
  <si>
    <t>09:25</t>
    <phoneticPr fontId="5" type="noConversion"/>
  </si>
  <si>
    <t>6/5 입주민 카드키(김민정 136-2701, 독서실 170번) 상황실 보관중</t>
    <phoneticPr fontId="5" type="noConversion"/>
  </si>
  <si>
    <r>
      <t xml:space="preserve">Ⓑ명일 오후 공사세대 긴급보양 요청-&gt;초소대원에게 전달하여 보양재 설치함
Ⓑ추가 이불 및 요를 요청하며 에어컨 리모컨도 없다고 함
--&gt;운영팀장에게 연락하여 내용전달 --&gt;이불과 요는 입실 전 예약시에 추가요구를 받기때문에 바로 제공이 어려우며 에어컨 리모컨은 독서실 사서에게 연락하여 해결 하겠다고 함
Ⓑ차량번호 243어1425. 당 세대 관련차량이 아니니 확인하고 연락 달라는 요청
--&gt;입주민의 착오로 당 세대 방문차량이 맞음
Ⓑ124동 외각산책로 103가로등 옆, 정자앞 수목등 나감/ 초소대원 순찰중 발견
--&gt;ERP접수
Ⓑ119동 1층 공동현관 수목등 나감 / / 초소대원 순찰중 발견
--&gt;ERP접수
B. 131동 집하장 쓰레기 무단배출-&gt;안내문 요청-&gt;6/7(화) 지원센타로 내용전달 요청 -&gt; </t>
    </r>
    <r>
      <rPr>
        <sz val="10"/>
        <color rgb="FF0000FF"/>
        <rFont val="맑은 고딕"/>
        <family val="3"/>
        <charset val="129"/>
        <scheme val="minor"/>
      </rPr>
      <t>A. 지원센터 전달완료</t>
    </r>
    <r>
      <rPr>
        <sz val="10"/>
        <rFont val="맑은 고딕"/>
        <family val="3"/>
        <charset val="129"/>
        <scheme val="minor"/>
      </rPr>
      <t xml:space="preserve">
B. 104동 민원-&gt;바퀴벌레가 많아졌다며 조치해 달라는 요청 -&gt; </t>
    </r>
    <r>
      <rPr>
        <sz val="10"/>
        <color rgb="FF0000FF"/>
        <rFont val="맑은 고딕"/>
        <family val="3"/>
        <charset val="129"/>
        <scheme val="minor"/>
      </rPr>
      <t>A. 지원센터 전달완료</t>
    </r>
    <r>
      <rPr>
        <sz val="10"/>
        <rFont val="맑은 고딕"/>
        <family val="3"/>
        <charset val="129"/>
        <scheme val="minor"/>
      </rPr>
      <t xml:space="preserve">
B. 6/4 137부6881 141-1401 -&gt; 141-1402 로 수정요청 -&gt; </t>
    </r>
    <r>
      <rPr>
        <sz val="10"/>
        <color rgb="FF0000FF"/>
        <rFont val="맑은 고딕"/>
        <family val="3"/>
        <charset val="129"/>
        <scheme val="minor"/>
      </rPr>
      <t>A. 지원센터 전달완료</t>
    </r>
    <r>
      <rPr>
        <sz val="10"/>
        <rFont val="맑은 고딕"/>
        <family val="3"/>
        <charset val="129"/>
        <scheme val="minor"/>
      </rPr>
      <t xml:space="preserve">
B. 120-601 공사세대 13시 보양재 사용건 -&gt; </t>
    </r>
    <r>
      <rPr>
        <sz val="10"/>
        <color rgb="FF0000FF"/>
        <rFont val="맑은 고딕"/>
        <family val="3"/>
        <charset val="129"/>
        <scheme val="minor"/>
      </rPr>
      <t>A. 지원센터 전달완료 -&gt; 승강기사용 안내문 수령 및 부착완료</t>
    </r>
    <phoneticPr fontId="5" type="noConversion"/>
  </si>
  <si>
    <t>13:47</t>
    <phoneticPr fontId="5" type="noConversion"/>
  </si>
  <si>
    <t>104-103</t>
    <phoneticPr fontId="5" type="noConversion"/>
  </si>
  <si>
    <t>홈넷</t>
    <phoneticPr fontId="5" type="noConversion"/>
  </si>
  <si>
    <t>비상_안방</t>
    <phoneticPr fontId="5" type="noConversion"/>
  </si>
  <si>
    <t>입주민 오작동</t>
    <phoneticPr fontId="5" type="noConversion"/>
  </si>
  <si>
    <t>14:08</t>
    <phoneticPr fontId="5" type="noConversion"/>
  </si>
  <si>
    <t>112-1502</t>
    <phoneticPr fontId="5" type="noConversion"/>
  </si>
  <si>
    <t>비상_욕실</t>
    <phoneticPr fontId="5" type="noConversion"/>
  </si>
  <si>
    <t>2초소 정경호 대원 출동 -&gt; 입주민 오작동</t>
    <phoneticPr fontId="5" type="noConversion"/>
  </si>
  <si>
    <t>완료A</t>
    <phoneticPr fontId="5" type="noConversion"/>
  </si>
  <si>
    <t>보안상 문제로 24시간 점등하고 있다고 안내함</t>
    <phoneticPr fontId="5" type="noConversion"/>
  </si>
  <si>
    <t>순찰 이대진 대원 출동 -&gt; 퇴실 준비중임 -&gt; 소음 자제요청</t>
    <phoneticPr fontId="5" type="noConversion"/>
  </si>
  <si>
    <t>14:50</t>
    <phoneticPr fontId="5" type="noConversion"/>
  </si>
  <si>
    <t>3게이트</t>
    <phoneticPr fontId="5" type="noConversion"/>
  </si>
  <si>
    <t>차단기</t>
    <phoneticPr fontId="5" type="noConversion"/>
  </si>
  <si>
    <t>4번 주민출구 차단기 카메라 인식 불량(고장 반복)</t>
    <phoneticPr fontId="5" type="noConversion"/>
  </si>
  <si>
    <t>14:20</t>
    <phoneticPr fontId="5" type="noConversion"/>
  </si>
  <si>
    <t>CCTV</t>
    <phoneticPr fontId="5" type="noConversion"/>
  </si>
  <si>
    <t>131동 음식물쓰레기 무단투기 관련하여 CCTV 열람요청(지원센터 이주임)</t>
    <phoneticPr fontId="5" type="noConversion"/>
  </si>
  <si>
    <t>15:08</t>
    <phoneticPr fontId="5" type="noConversion"/>
  </si>
  <si>
    <t>128-B1</t>
    <phoneticPr fontId="5" type="noConversion"/>
  </si>
  <si>
    <t>공동현관문</t>
    <phoneticPr fontId="5" type="noConversion"/>
  </si>
  <si>
    <t>수동 개방되어 있다는 민원(민원인: 010-3044-7552)</t>
    <phoneticPr fontId="5" type="noConversion"/>
  </si>
  <si>
    <t>순찰 이대진 대원 출동 -&gt; 정상작동 시킴</t>
    <phoneticPr fontId="5" type="noConversion"/>
  </si>
  <si>
    <t>소등문의</t>
    <phoneticPr fontId="5" type="noConversion"/>
  </si>
  <si>
    <t>15:18</t>
    <phoneticPr fontId="5" type="noConversion"/>
  </si>
  <si>
    <t>134-2302</t>
  </si>
  <si>
    <t>134-2302</t>
    <phoneticPr fontId="5" type="noConversion"/>
  </si>
  <si>
    <t>6/2 택배 배송관련 CCTV 열람요청(민원인: 010-3778-6581)</t>
    <phoneticPr fontId="5" type="noConversion"/>
  </si>
  <si>
    <t>ERP 재등록 -&gt; 기전실 연락 -&gt; 공사예정(일정은 미정)</t>
    <phoneticPr fontId="5" type="noConversion"/>
  </si>
  <si>
    <t>15:26</t>
    <phoneticPr fontId="5" type="noConversion"/>
  </si>
  <si>
    <t>107-1호기</t>
    <phoneticPr fontId="5" type="noConversion"/>
  </si>
  <si>
    <t>생활업무</t>
    <phoneticPr fontId="5" type="noConversion"/>
  </si>
  <si>
    <t>교체 요청(지원센터 금잔디 주임)</t>
    <phoneticPr fontId="5" type="noConversion"/>
  </si>
  <si>
    <t>교체완료</t>
    <phoneticPr fontId="5" type="noConversion"/>
  </si>
  <si>
    <t>CCTV 열람 결과 음식물쓰레기 식별 불가 -&gt; 지원센터 내용전달</t>
    <phoneticPr fontId="5" type="noConversion"/>
  </si>
  <si>
    <t>15:45</t>
    <phoneticPr fontId="5" type="noConversion"/>
  </si>
  <si>
    <t>A. 119-2801 공사세대 승강기 사용시간 오후 1시로 변경
A. 112-602 장기출타 세대 귀가 확인완료
A. 2022년도 현재까지 직원 입퇴사자 일자별로 현황표를 내일(6/8) 오전까지 제출 요망(지원팀장 요청사항)</t>
    <phoneticPr fontId="5" type="noConversion"/>
  </si>
  <si>
    <t>CCTV 열람중(A조)</t>
    <phoneticPr fontId="5" type="noConversion"/>
  </si>
  <si>
    <t>138-2603</t>
    <phoneticPr fontId="5" type="noConversion"/>
  </si>
  <si>
    <t>차량 스크레치로 CCTV 열람 요청(민원인: 010-9368-9035)</t>
    <phoneticPr fontId="5" type="noConversion"/>
  </si>
  <si>
    <t>입주민(010-9960-5847) 연락하여 상황실 보관중 안내 -&gt; 16~17시 상황실 방문 예정 -&gt; 찾아가심</t>
    <phoneticPr fontId="5" type="noConversion"/>
  </si>
  <si>
    <t>전달사항</t>
    <phoneticPr fontId="5" type="noConversion"/>
  </si>
  <si>
    <t>화</t>
    <phoneticPr fontId="5" type="noConversion"/>
  </si>
  <si>
    <t>야2</t>
    <phoneticPr fontId="5" type="noConversion"/>
  </si>
  <si>
    <t>18:33</t>
    <phoneticPr fontId="5" type="noConversion"/>
  </si>
  <si>
    <t>19:17</t>
    <phoneticPr fontId="5" type="noConversion"/>
  </si>
  <si>
    <t>134동 1호기</t>
    <phoneticPr fontId="5" type="noConversion"/>
  </si>
  <si>
    <t>보양재</t>
    <phoneticPr fontId="5" type="noConversion"/>
  </si>
  <si>
    <t>아파트 내부 보양재 설치하니 제거해 달라고 요청-&gt;제거함</t>
    <phoneticPr fontId="5" type="noConversion"/>
  </si>
  <si>
    <t>관제중 사설 보양재 설치 목격</t>
    <phoneticPr fontId="5" type="noConversion"/>
  </si>
  <si>
    <t>17:45분경 124동 B1 공동현관문에서 나가다가 미끄러운 것에 넘어졌는데 1시간이 지난 현재 어깨가 너무 아프다며 영상확보 요청 및 지원센타에 의료비 청구 예정이라고 함(010-4344-4271)</t>
    <phoneticPr fontId="5" type="noConversion"/>
  </si>
  <si>
    <t>20:09</t>
    <phoneticPr fontId="5" type="noConversion"/>
  </si>
  <si>
    <t>10초소</t>
    <phoneticPr fontId="5" type="noConversion"/>
  </si>
  <si>
    <t>순찰</t>
    <phoneticPr fontId="5" type="noConversion"/>
  </si>
  <si>
    <t>시설물</t>
    <phoneticPr fontId="5" type="noConversion"/>
  </si>
  <si>
    <t>8게이트 방문입차 작동불량 확인</t>
    <phoneticPr fontId="5" type="noConversion"/>
  </si>
  <si>
    <t>리셋후 정상작동</t>
    <phoneticPr fontId="5" type="noConversion"/>
  </si>
  <si>
    <t>CCTV 조회 요청서 작성 안내함-&gt;20:30분 상황실 방문하여 요청서 작성-&gt;확인결과 넘어지는 장면이 기둥에 가려 보이지 않음-&gt;맞은편 차량 블랙박스 영상 요청하겠다고 함</t>
    <phoneticPr fontId="5" type="noConversion"/>
  </si>
  <si>
    <t>21:14</t>
    <phoneticPr fontId="5" type="noConversion"/>
  </si>
  <si>
    <t>125-1202</t>
    <phoneticPr fontId="5" type="noConversion"/>
  </si>
  <si>
    <t>홈플러스 앞에 주차중 차량 스크래치가 생겼다며 영상 조회 요청함</t>
    <phoneticPr fontId="5" type="noConversion"/>
  </si>
  <si>
    <t>조회중 시간을 특정할수 있으나 시간이 많이 소요되어 조회중, 민원인 연락와서 남편이 사고를 냈다고함. 검색 종료함</t>
    <phoneticPr fontId="5" type="noConversion"/>
  </si>
  <si>
    <t>23:12</t>
    <phoneticPr fontId="5" type="noConversion"/>
  </si>
  <si>
    <t>117동</t>
    <phoneticPr fontId="5" type="noConversion"/>
  </si>
  <si>
    <t>조명등</t>
    <phoneticPr fontId="5" type="noConversion"/>
  </si>
  <si>
    <t>ERP등록</t>
    <phoneticPr fontId="5" type="noConversion"/>
  </si>
  <si>
    <t>육백근</t>
    <phoneticPr fontId="5" type="noConversion"/>
  </si>
  <si>
    <t>117동 앞 휴게테크 조명등이 고장났다는 초소대원의 보고</t>
    <phoneticPr fontId="5" type="noConversion"/>
  </si>
  <si>
    <t>01:14</t>
    <phoneticPr fontId="5" type="noConversion"/>
  </si>
  <si>
    <t>1초소</t>
    <phoneticPr fontId="5" type="noConversion"/>
  </si>
  <si>
    <t>불법폐기물</t>
    <phoneticPr fontId="5" type="noConversion"/>
  </si>
  <si>
    <t>103동 집하장에 카시트가 신고되지 않은상태로 버려져 있다는 연락</t>
    <phoneticPr fontId="5" type="noConversion"/>
  </si>
  <si>
    <t>101-1001호로 확인되어 초소대원에게 내용전달함</t>
    <phoneticPr fontId="5" type="noConversion"/>
  </si>
  <si>
    <t>이주내</t>
    <phoneticPr fontId="5" type="noConversion"/>
  </si>
  <si>
    <t>01:29</t>
    <phoneticPr fontId="5" type="noConversion"/>
  </si>
  <si>
    <t>103동 집하장에 캐리어가 신고되지 않은상태로 버려져 있다는 연락</t>
    <phoneticPr fontId="5" type="noConversion"/>
  </si>
  <si>
    <t>5/28일 08:44분경 버리는 장면은 있으나 나무에 가려 확인불가</t>
    <phoneticPr fontId="5" type="noConversion"/>
  </si>
  <si>
    <t>03:26</t>
    <phoneticPr fontId="5" type="noConversion"/>
  </si>
  <si>
    <t>7초소</t>
    <phoneticPr fontId="5" type="noConversion"/>
  </si>
  <si>
    <t>분실물</t>
    <phoneticPr fontId="5" type="noConversion"/>
  </si>
  <si>
    <t>126동 B1 E/V 앞에 캐리어가 있는걸 발견하여 상황실로 보고</t>
    <phoneticPr fontId="5" type="noConversion"/>
  </si>
  <si>
    <t>126-2602호 입주민이 아이들과 휴대폰을 보다가 놓고 감. 초소대원이 세대앞에 가져다 놓음</t>
    <phoneticPr fontId="5" type="noConversion"/>
  </si>
  <si>
    <t>Ⓑ세대공사현황-&gt;지원대리 날짜순으로 변경-&gt;기존대로 신규를 밑으로 해달라고 요청
Ⓑ시설 현황 조사서-&gt;중복된 서류로 제출 안하기로 함-&gt;보안이사 포함 팀장 단톡방에 보고함
ⒷCCTV 가리는 수목 전지 작업 요청서 작업</t>
    <phoneticPr fontId="5" type="noConversion"/>
  </si>
  <si>
    <t>A. 2022년도 현재까지 직원 입퇴사자 일자별로 현황표를 내일(6/8) 오전까지 제출 요망(지원팀장 요청사항)-&gt;A,B조 작성완료
A. 안전교육 사인-&gt;지원센타
A. 3게이트 4번 주민출구 차단기 카메라 인식 불량(고장 반복)-&gt;ERP 재등록 -&gt; 기전실 연락 -&gt; 공사예정(일정은 미정)
A. 1게이트 부스 문고리 및 문걸이 고장-&gt;ERP 접수</t>
    <phoneticPr fontId="5" type="noConversion"/>
  </si>
  <si>
    <t>수</t>
    <phoneticPr fontId="5" type="noConversion"/>
  </si>
  <si>
    <t>주간1</t>
    <phoneticPr fontId="5" type="noConversion"/>
  </si>
  <si>
    <t>B. 세대공사현황-&gt;지원대리 날짜순으로 변경-&gt;기존대로 신규를 밑으로 해달라고 요청
B. CCTV 가리는 수목 전지 작업 요청서 작업
A. 2022년도 현재까지 직원 입퇴사자 일자별로 현황표를 내일(6/8) 오전까지 제출 요망(지원팀장 요청사항)-&gt;A,B조 작성완료
A. 3게이트 4번 주민출구 차단기 카메라 인식 불량(고장 반복)-&gt;ERP 재등록 -&gt; 기전실 연락 -&gt; 공사예정(일정은 미정)</t>
    <phoneticPr fontId="5" type="noConversion"/>
  </si>
  <si>
    <t>07:07</t>
    <phoneticPr fontId="5" type="noConversion"/>
  </si>
  <si>
    <t>긴급차량</t>
    <phoneticPr fontId="5" type="noConversion"/>
  </si>
  <si>
    <t xml:space="preserve">119구급차 출동 </t>
    <phoneticPr fontId="5" type="noConversion"/>
  </si>
  <si>
    <t>122동5F</t>
    <phoneticPr fontId="5" type="noConversion"/>
  </si>
  <si>
    <t>122-501 할아버지 성모병원으로 응급이송</t>
    <phoneticPr fontId="5" type="noConversion"/>
  </si>
  <si>
    <t>07:29</t>
    <phoneticPr fontId="5" type="noConversion"/>
  </si>
  <si>
    <t>07:50</t>
    <phoneticPr fontId="5" type="noConversion"/>
  </si>
  <si>
    <t>142동</t>
    <phoneticPr fontId="5" type="noConversion"/>
  </si>
  <si>
    <t>침대헤드 불법폐기물 보고</t>
    <phoneticPr fontId="5" type="noConversion"/>
  </si>
  <si>
    <t>144동</t>
    <phoneticPr fontId="5" type="noConversion"/>
  </si>
  <si>
    <t>나무박스2개 불법폐기물 보고</t>
    <phoneticPr fontId="5" type="noConversion"/>
  </si>
  <si>
    <t>07:52</t>
    <phoneticPr fontId="5" type="noConversion"/>
  </si>
  <si>
    <t>검색결과 142-1502로 추정됨</t>
    <phoneticPr fontId="5" type="noConversion"/>
  </si>
  <si>
    <t>검색결과 143-901로 추정됨</t>
    <phoneticPr fontId="5" type="noConversion"/>
  </si>
  <si>
    <t>134동</t>
    <phoneticPr fontId="5" type="noConversion"/>
  </si>
  <si>
    <t>08:40</t>
    <phoneticPr fontId="5" type="noConversion"/>
  </si>
  <si>
    <t>09:05</t>
    <phoneticPr fontId="5" type="noConversion"/>
  </si>
  <si>
    <t>120동</t>
    <phoneticPr fontId="5" type="noConversion"/>
  </si>
  <si>
    <t>흡연단속</t>
    <phoneticPr fontId="5" type="noConversion"/>
  </si>
  <si>
    <t>120동 계단앞 흡연자 있다는 민원</t>
    <phoneticPr fontId="5" type="noConversion"/>
  </si>
  <si>
    <t>3게이트 4번바 오작동으로 OPEN중</t>
    <phoneticPr fontId="5" type="noConversion"/>
  </si>
  <si>
    <t>5초소 김익기 대원 출동  --&gt; 퇴출시켰음</t>
    <phoneticPr fontId="5" type="noConversion"/>
  </si>
  <si>
    <t>주차단속             7대     이동주차         0대,     경고장발부         7대</t>
    <phoneticPr fontId="5" type="noConversion"/>
  </si>
  <si>
    <t>10:10</t>
    <phoneticPr fontId="5" type="noConversion"/>
  </si>
  <si>
    <t>130-1,2 E/V</t>
    <phoneticPr fontId="5" type="noConversion"/>
  </si>
  <si>
    <t>10:20</t>
    <phoneticPr fontId="5" type="noConversion"/>
  </si>
  <si>
    <t>131-1,2 E/V</t>
    <phoneticPr fontId="5" type="noConversion"/>
  </si>
  <si>
    <t>손소독제</t>
    <phoneticPr fontId="5" type="noConversion"/>
  </si>
  <si>
    <t>손소독제 보충요청</t>
    <phoneticPr fontId="5" type="noConversion"/>
  </si>
  <si>
    <t>보충완료</t>
    <phoneticPr fontId="5" type="noConversion"/>
  </si>
  <si>
    <t>검색결과 134-503로 추정됨</t>
    <phoneticPr fontId="5" type="noConversion"/>
  </si>
  <si>
    <t>12:03</t>
    <phoneticPr fontId="5" type="noConversion"/>
  </si>
  <si>
    <t>관제업무</t>
    <phoneticPr fontId="5" type="noConversion"/>
  </si>
  <si>
    <t>12:49</t>
    <phoneticPr fontId="5" type="noConversion"/>
  </si>
  <si>
    <t>117-3F</t>
    <phoneticPr fontId="5" type="noConversion"/>
  </si>
  <si>
    <t>화재경보</t>
    <phoneticPr fontId="5" type="noConversion"/>
  </si>
  <si>
    <t>입주민실수로 확인</t>
    <phoneticPr fontId="5" type="noConversion"/>
  </si>
  <si>
    <t>7초소 대원 출동 -&gt; 화재점검 이상없음 -&gt; 방재과장 내용전달완료 이상없음</t>
    <phoneticPr fontId="5" type="noConversion"/>
  </si>
  <si>
    <t>134-1401</t>
    <phoneticPr fontId="5" type="noConversion"/>
  </si>
  <si>
    <t>14:02</t>
    <phoneticPr fontId="5" type="noConversion"/>
  </si>
  <si>
    <t>9초소 대원 출동 --&gt;인테리어 업체 실수로 확인</t>
    <phoneticPr fontId="5" type="noConversion"/>
  </si>
  <si>
    <t>127-203</t>
    <phoneticPr fontId="5" type="noConversion"/>
  </si>
  <si>
    <t>14:13</t>
    <phoneticPr fontId="5" type="noConversion"/>
  </si>
  <si>
    <t>입주민 실수로 확인</t>
    <phoneticPr fontId="5" type="noConversion"/>
  </si>
  <si>
    <t>14:14</t>
    <phoneticPr fontId="5" type="noConversion"/>
  </si>
  <si>
    <t>기전실</t>
    <phoneticPr fontId="5" type="noConversion"/>
  </si>
  <si>
    <t>수목전지작업</t>
    <phoneticPr fontId="5" type="noConversion"/>
  </si>
  <si>
    <t>기전실 정정훈대리 CCTV보며 수목전지 작업함</t>
    <phoneticPr fontId="5" type="noConversion"/>
  </si>
  <si>
    <t>14:52</t>
    <phoneticPr fontId="5" type="noConversion"/>
  </si>
  <si>
    <t>117-502</t>
    <phoneticPr fontId="5" type="noConversion"/>
  </si>
  <si>
    <t>금고비상</t>
    <phoneticPr fontId="5" type="noConversion"/>
  </si>
  <si>
    <t>금고없는 세대로 확인</t>
    <phoneticPr fontId="5" type="noConversion"/>
  </si>
  <si>
    <t>130-2301</t>
    <phoneticPr fontId="5" type="noConversion"/>
  </si>
  <si>
    <r>
      <t xml:space="preserve">B. 시설 현황 조사서-&gt;중복된 서류로 제출 안하기로 함-&gt;보안이사 포함 팀장 단톡방에 보고함 -&gt; </t>
    </r>
    <r>
      <rPr>
        <b/>
        <sz val="10"/>
        <rFont val="맑은 고딕"/>
        <family val="3"/>
        <charset val="129"/>
        <scheme val="minor"/>
      </rPr>
      <t xml:space="preserve">C. </t>
    </r>
    <r>
      <rPr>
        <sz val="10"/>
        <rFont val="맑은 고딕"/>
        <family val="3"/>
        <charset val="129"/>
        <scheme val="minor"/>
      </rPr>
      <t xml:space="preserve">제출 안하기로 한바 없음 지원팀장 지시사항
</t>
    </r>
    <r>
      <rPr>
        <b/>
        <sz val="10"/>
        <rFont val="맑은 고딕"/>
        <family val="3"/>
        <charset val="129"/>
        <scheme val="minor"/>
      </rPr>
      <t>C</t>
    </r>
    <r>
      <rPr>
        <sz val="10"/>
        <rFont val="맑은 고딕"/>
        <family val="3"/>
        <charset val="129"/>
        <scheme val="minor"/>
      </rPr>
      <t xml:space="preserve">. 방문증 롤 신청함
</t>
    </r>
    <r>
      <rPr>
        <b/>
        <sz val="10"/>
        <rFont val="맑은 고딕"/>
        <family val="3"/>
        <charset val="129"/>
        <scheme val="minor"/>
      </rPr>
      <t xml:space="preserve">C. </t>
    </r>
    <r>
      <rPr>
        <sz val="10"/>
        <rFont val="맑은 고딕"/>
        <family val="3"/>
        <charset val="129"/>
        <scheme val="minor"/>
      </rPr>
      <t>예주산업 임이사님 60개 사원증케이스 목걸이 수령</t>
    </r>
    <phoneticPr fontId="5" type="noConversion"/>
  </si>
  <si>
    <t>홈넷비상</t>
    <phoneticPr fontId="5" type="noConversion"/>
  </si>
  <si>
    <t>15:31</t>
    <phoneticPr fontId="5" type="noConversion"/>
  </si>
  <si>
    <t>134-14F</t>
    <phoneticPr fontId="5" type="noConversion"/>
  </si>
  <si>
    <t>상황실 대원 출동 -&gt; 1401호 인테리어업체 실수 -&gt; 방재과장 내용전달완료 이상없음</t>
    <phoneticPr fontId="5" type="noConversion"/>
  </si>
  <si>
    <t>야1</t>
    <phoneticPr fontId="5" type="noConversion"/>
  </si>
  <si>
    <t>16:25</t>
    <phoneticPr fontId="5" type="noConversion"/>
  </si>
  <si>
    <t>140-1호기</t>
    <phoneticPr fontId="5" type="noConversion"/>
  </si>
  <si>
    <t>오물</t>
    <phoneticPr fontId="5" type="noConversion"/>
  </si>
  <si>
    <t>승강기내에 오물이 있다는 민원(민원인: 010-3543-2550)</t>
    <phoneticPr fontId="5" type="noConversion"/>
  </si>
  <si>
    <t>B. 세대공사현황-&gt;지원대리 날짜순으로 변경-&gt;기존대로 신규를 밑으로 해달라고 요청
B. CCTV 가리는 수목 전지 작업 요청서 작업
A. 2022년도 현재까지 직원 입퇴사자 일자별로 현황표를 내일(6/8) 오전까지 제출 요망(지원팀장 요청사항)-&gt;A,B조 작성완료
A. 3게이트 4번 주민출구 차단기 카메라 인식 불량(고장 반복)-&gt;ERP 재등록 -&gt; 기전실 연락 -&gt; 공사예정(일정은 미정)
B. 시설 현황 조사서-&gt;중복된 서류로 제출 안하기로 함-&gt;보안이사 포함 팀장 단톡방에 보고함 -&gt; C. 제출 안하기로 한바 없음 지원팀장 지시사항
C. 방문증 롤 신청함
C. 예주산업 임이사님 60개 사원증케이스 목걸이 수령</t>
    <phoneticPr fontId="5" type="noConversion"/>
  </si>
  <si>
    <t>16:33</t>
    <phoneticPr fontId="5" type="noConversion"/>
  </si>
  <si>
    <t>122-1001</t>
    <phoneticPr fontId="5" type="noConversion"/>
  </si>
  <si>
    <t>위층에 아이들이 뛰어서 소음이 심하다는 민원</t>
    <phoneticPr fontId="5" type="noConversion"/>
  </si>
  <si>
    <t>1101호 세대 통화 -&gt; 자제요청</t>
    <phoneticPr fontId="5" type="noConversion"/>
  </si>
  <si>
    <t>16:20</t>
    <phoneticPr fontId="5" type="noConversion"/>
  </si>
  <si>
    <t>습득물</t>
    <phoneticPr fontId="5" type="noConversion"/>
  </si>
  <si>
    <t>힙색(내용물: 휴대폰) 인수인계 받음</t>
    <phoneticPr fontId="5" type="noConversion"/>
  </si>
  <si>
    <t>상황실 보관중</t>
    <phoneticPr fontId="5" type="noConversion"/>
  </si>
  <si>
    <t>16:49</t>
    <phoneticPr fontId="5" type="noConversion"/>
  </si>
  <si>
    <t>134-1203</t>
    <phoneticPr fontId="5" type="noConversion"/>
  </si>
  <si>
    <t>IP 연락 -&gt; 입주민 오작동</t>
    <phoneticPr fontId="5" type="noConversion"/>
  </si>
  <si>
    <t>보관품</t>
    <phoneticPr fontId="5" type="noConversion"/>
  </si>
  <si>
    <t>입실 예정자 보관품(가방) 인수인계 받음</t>
    <phoneticPr fontId="5" type="noConversion"/>
  </si>
  <si>
    <t>상황실 보관중 -&gt; 17:19 찾아감</t>
    <phoneticPr fontId="5" type="noConversion"/>
  </si>
  <si>
    <t>17:17</t>
    <phoneticPr fontId="5" type="noConversion"/>
  </si>
  <si>
    <t>CCTV 열람결과 민원인에 내용전달</t>
    <phoneticPr fontId="5" type="noConversion"/>
  </si>
  <si>
    <t>126동</t>
  </si>
  <si>
    <t>화장실, 베란다, 주방 흡연금지 안내</t>
  </si>
  <si>
    <t>이종화</t>
    <phoneticPr fontId="5" type="noConversion"/>
  </si>
  <si>
    <t>18:10</t>
    <phoneticPr fontId="5" type="noConversion"/>
  </si>
  <si>
    <t>101-301</t>
    <phoneticPr fontId="5" type="noConversion"/>
  </si>
  <si>
    <t>공사소음</t>
    <phoneticPr fontId="5" type="noConversion"/>
  </si>
  <si>
    <t>아직 공사중이라는 민원(민원인: 010-4403-8911)</t>
    <phoneticPr fontId="5" type="noConversion"/>
  </si>
  <si>
    <t>9초소 대근 이대진 대원 출동 -&gt; 승강기내 및 복도 청소 완료</t>
    <phoneticPr fontId="5" type="noConversion"/>
  </si>
  <si>
    <t>19:29</t>
    <phoneticPr fontId="5" type="noConversion"/>
  </si>
  <si>
    <t>110-1502</t>
    <phoneticPr fontId="5" type="noConversion"/>
  </si>
  <si>
    <t>1602호 IP 연락 안받음 -&gt; 민원인 내용전달 -&gt; 현재는 조용해 졌다며 추후 소음발생시 연락하기로 함</t>
    <phoneticPr fontId="5" type="noConversion"/>
  </si>
  <si>
    <t>위층에서 쿵쿵대는 소음이 난다는 민원(민원인: 010-7271-5011) -&gt; 민원 세대 밝히지 말아달라고 함</t>
    <phoneticPr fontId="5" type="noConversion"/>
  </si>
  <si>
    <t>19:37</t>
    <phoneticPr fontId="5" type="noConversion"/>
  </si>
  <si>
    <t>121동</t>
    <phoneticPr fontId="5" type="noConversion"/>
  </si>
  <si>
    <t>애완견</t>
    <phoneticPr fontId="5" type="noConversion"/>
  </si>
  <si>
    <t>주인없는 애완견이 1층 승강기 앞에 있다는 민원(민원인: 010-7366-0823)</t>
    <phoneticPr fontId="5" type="noConversion"/>
  </si>
  <si>
    <t>5초소 김덕근 대원 출동 -&gt; 주인 찾아감</t>
    <phoneticPr fontId="5" type="noConversion"/>
  </si>
  <si>
    <t>20:27</t>
    <phoneticPr fontId="5" type="noConversion"/>
  </si>
  <si>
    <t>134-201</t>
    <phoneticPr fontId="5" type="noConversion"/>
  </si>
  <si>
    <t>복도등</t>
    <phoneticPr fontId="5" type="noConversion"/>
  </si>
  <si>
    <t>ERP 등록 -&gt; 기전실 연락</t>
    <phoneticPr fontId="5" type="noConversion"/>
  </si>
  <si>
    <t>세대현관문앞 복도등 고장</t>
    <phoneticPr fontId="5" type="noConversion"/>
  </si>
  <si>
    <t>20:32</t>
    <phoneticPr fontId="5" type="noConversion"/>
  </si>
  <si>
    <t>카드키X</t>
    <phoneticPr fontId="5" type="noConversion"/>
  </si>
  <si>
    <t>104-1F</t>
    <phoneticPr fontId="5" type="noConversion"/>
  </si>
  <si>
    <t>117-2702</t>
    <phoneticPr fontId="5" type="noConversion"/>
  </si>
  <si>
    <t>20:55</t>
    <phoneticPr fontId="5" type="noConversion"/>
  </si>
  <si>
    <t xml:space="preserve">방범_금고 </t>
    <phoneticPr fontId="5" type="noConversion"/>
  </si>
  <si>
    <t>이현석</t>
    <phoneticPr fontId="5" type="noConversion"/>
  </si>
  <si>
    <t>21:17</t>
    <phoneticPr fontId="5" type="noConversion"/>
  </si>
  <si>
    <t>21:24</t>
    <phoneticPr fontId="5" type="noConversion"/>
  </si>
  <si>
    <t>111-2702</t>
    <phoneticPr fontId="5" type="noConversion"/>
  </si>
  <si>
    <t>민원업무</t>
    <phoneticPr fontId="5" type="noConversion"/>
  </si>
  <si>
    <t>타는냄새</t>
    <phoneticPr fontId="5" type="noConversion"/>
  </si>
  <si>
    <t>104-1F,B1,B2</t>
    <phoneticPr fontId="5" type="noConversion"/>
  </si>
  <si>
    <t>115-902</t>
    <phoneticPr fontId="5" type="noConversion"/>
  </si>
  <si>
    <t>22:33</t>
    <phoneticPr fontId="5" type="noConversion"/>
  </si>
  <si>
    <t>119-2402</t>
    <phoneticPr fontId="5" type="noConversion"/>
  </si>
  <si>
    <t>22:48</t>
    <phoneticPr fontId="5" type="noConversion"/>
  </si>
  <si>
    <t>112동</t>
    <phoneticPr fontId="5" type="noConversion"/>
  </si>
  <si>
    <t>23:38</t>
    <phoneticPr fontId="5" type="noConversion"/>
  </si>
  <si>
    <t>23:43</t>
    <phoneticPr fontId="5" type="noConversion"/>
  </si>
  <si>
    <t>127-1801</t>
    <phoneticPr fontId="5" type="noConversion"/>
  </si>
  <si>
    <t>층간소음</t>
    <phoneticPr fontId="5" type="noConversion"/>
  </si>
  <si>
    <t>127-1701에서 층간소음 (노래방 기기) 발생 민원</t>
    <phoneticPr fontId="5" type="noConversion"/>
  </si>
  <si>
    <t>23:40 10초소 출차</t>
    <phoneticPr fontId="5" type="noConversion"/>
  </si>
  <si>
    <t>기전실에서 메모리 손실로 카드키 안된다고 연락옴</t>
    <phoneticPr fontId="5" type="noConversion"/>
  </si>
  <si>
    <t>주위에서 타는 냄새가 난다는 민원</t>
    <phoneticPr fontId="5" type="noConversion"/>
  </si>
  <si>
    <t>2초소 정경호 대원 출동 -&gt; 특이사항 없음</t>
    <phoneticPr fontId="5" type="noConversion"/>
  </si>
  <si>
    <t>22:05</t>
    <phoneticPr fontId="5" type="noConversion"/>
  </si>
  <si>
    <t>115-B1</t>
    <phoneticPr fontId="5" type="noConversion"/>
  </si>
  <si>
    <t>5초소 김덕근 대원 출동 -&gt; 109오9518 차량(115-902) 확인 -&gt; IP통화 -&gt; 이동조치 완료</t>
    <phoneticPr fontId="5" type="noConversion"/>
  </si>
  <si>
    <t>구급차</t>
    <phoneticPr fontId="5" type="noConversion"/>
  </si>
  <si>
    <t>119구급차 8초소 입차</t>
    <phoneticPr fontId="5" type="noConversion"/>
  </si>
  <si>
    <t>10:58 입주민 어르신 발열증세로 일반병원 이송</t>
    <phoneticPr fontId="5" type="noConversion"/>
  </si>
  <si>
    <t>순찰차</t>
    <phoneticPr fontId="5" type="noConversion"/>
  </si>
  <si>
    <t xml:space="preserve">112순찰차 입차 </t>
    <phoneticPr fontId="5" type="noConversion"/>
  </si>
  <si>
    <t>IP 통화 -&gt; 자제요청 -&gt; 127-1801에 피드백 -&gt; 00:03 재민원 옴 -&gt; 8초소 최서우 대원 1801호 방문하여 민원청취 후 1701호 방문하여 자제요청</t>
    <phoneticPr fontId="5" type="noConversion"/>
  </si>
  <si>
    <t>기기 오작동(금고없음)</t>
    <phoneticPr fontId="5" type="noConversion"/>
  </si>
  <si>
    <t>23:00</t>
    <phoneticPr fontId="5" type="noConversion"/>
  </si>
  <si>
    <t>주요사건</t>
    <phoneticPr fontId="5" type="noConversion"/>
  </si>
  <si>
    <t>근무중음주</t>
    <phoneticPr fontId="5" type="noConversion"/>
  </si>
  <si>
    <t>1초소 김광영 대원 근무중 음주 및 폭언</t>
    <phoneticPr fontId="5" type="noConversion"/>
  </si>
  <si>
    <t>사건 사고 보고서 참조</t>
    <phoneticPr fontId="5" type="noConversion"/>
  </si>
  <si>
    <t>18:15</t>
    <phoneticPr fontId="5" type="noConversion"/>
  </si>
  <si>
    <t>"노인정 - 111동 방향", "노인정 앞" 네트워크 연결 안됨</t>
    <phoneticPr fontId="5" type="noConversion"/>
  </si>
  <si>
    <t>CCTV고장</t>
    <phoneticPr fontId="5" type="noConversion"/>
  </si>
  <si>
    <t>118-2703</t>
    <phoneticPr fontId="5" type="noConversion"/>
  </si>
  <si>
    <t>지원센터에 수정 요청</t>
    <phoneticPr fontId="5" type="noConversion"/>
  </si>
  <si>
    <t>순찰 정찬선 대원 출동 -&gt; 안내문 부착(B2,B1)</t>
    <phoneticPr fontId="5" type="noConversion"/>
  </si>
  <si>
    <t>공사업체(010-4304-0613)와 통화하여 공사중지 및 공사가능시간 재안내</t>
    <phoneticPr fontId="5" type="noConversion"/>
  </si>
  <si>
    <t>06우4064차량 118-2703 수업 방문하였으나 118-1703으로 잘못 기입됨(민원인: 010-5654-2652)</t>
    <phoneticPr fontId="5" type="noConversion"/>
  </si>
  <si>
    <t>순찰 정찬선 대원 출동 -&gt; 리셋시도 개선안됨 -&gt; 안내문 부착 -&gt; ERP등록 -&gt; 기전실 연락</t>
    <phoneticPr fontId="5" type="noConversion"/>
  </si>
  <si>
    <t>6/2 택배 배송관련 6/7 CTV 열람요청 건(민원인: 010-3778-6581)</t>
    <phoneticPr fontId="5" type="noConversion"/>
  </si>
  <si>
    <t>장애인 주차구역에 주차 되었다는 민원(민원인: 010-6437-3202)</t>
    <phoneticPr fontId="5" type="noConversion"/>
  </si>
  <si>
    <t>ERP 등록 -&gt; 익일 주간조(C조) 아파트피아 A/S 신청 요망</t>
    <phoneticPr fontId="5" type="noConversion"/>
  </si>
  <si>
    <t>A. 매일 주간조는 단지내 전동을 순찰하여 전동킥보드 및 따릉이 자전거 위치를 파악하여 16인방에 09시까지 사진으로 보고바랍니다. 그럼 10시경 기전팀에서 수거하여 토끼굴 쪽으로 이동 시킨답니다(센터장 지시사항) -&gt; 즉시 시행요망</t>
    <phoneticPr fontId="5" type="noConversion"/>
  </si>
  <si>
    <t>확인중</t>
    <phoneticPr fontId="5" type="noConversion"/>
  </si>
  <si>
    <t>07:06</t>
    <phoneticPr fontId="5" type="noConversion"/>
  </si>
  <si>
    <t>134동</t>
    <phoneticPr fontId="5" type="noConversion"/>
  </si>
  <si>
    <t>책장1, 좌식의자1 불법폐기물 보고</t>
    <phoneticPr fontId="5" type="noConversion"/>
  </si>
  <si>
    <t>A. 3게이트 4번 주민출구 차단기 카메라 인식 불량(고장 반복)-&gt;ERP 재등록 -&gt; 기전실 연락 -&gt; 공사예정(일정은 미정)
B. 시설 현황 조사서-&gt;중복된 서류로 제출 안하기로 함-&gt;보안이사 포함 팀장 단톡방에 보고함 -&gt; C. 제출 안하기로 한바 없음 지원팀장 지시사항
A. 매일 주간조는 단지내 전동을 순찰하여 전동킥보드 및 따릉이 자전거 위치를 파악하여 16인방에 09시까지 사진으로 보고바랍니다. 그럼 10시경 기전팀에서 수거하여 토끼굴 쪽으로 이동 시킨답니다(센터장 지시사항) -&gt; 즉시 시행요망</t>
    <phoneticPr fontId="5" type="noConversion"/>
  </si>
  <si>
    <t>126-B1</t>
    <phoneticPr fontId="5" type="noConversion"/>
  </si>
  <si>
    <t>08:08</t>
    <phoneticPr fontId="5" type="noConversion"/>
  </si>
  <si>
    <t>126동 지하1층 카드키 인식안된다는 민원</t>
    <phoneticPr fontId="5" type="noConversion"/>
  </si>
  <si>
    <t>08:53</t>
    <phoneticPr fontId="5" type="noConversion"/>
  </si>
  <si>
    <t>110-2002</t>
    <phoneticPr fontId="5" type="noConversion"/>
  </si>
  <si>
    <t>홈넷</t>
    <phoneticPr fontId="5" type="noConversion"/>
  </si>
  <si>
    <t>안방비상</t>
    <phoneticPr fontId="5" type="noConversion"/>
  </si>
  <si>
    <t>입주민실수로 확인</t>
    <phoneticPr fontId="5" type="noConversion"/>
  </si>
  <si>
    <t>08:56</t>
    <phoneticPr fontId="5" type="noConversion"/>
  </si>
  <si>
    <t>2초소</t>
    <phoneticPr fontId="5" type="noConversion"/>
  </si>
  <si>
    <t>관제업무</t>
    <phoneticPr fontId="5" type="noConversion"/>
  </si>
  <si>
    <t>CCTV</t>
    <phoneticPr fontId="5" type="noConversion"/>
  </si>
  <si>
    <t>102동 공동현관문 1층 블랙아웃 발생</t>
    <phoneticPr fontId="5" type="noConversion"/>
  </si>
  <si>
    <t>09:00 정상복구완료</t>
    <phoneticPr fontId="5" type="noConversion"/>
  </si>
  <si>
    <t>09:03</t>
    <phoneticPr fontId="5" type="noConversion"/>
  </si>
  <si>
    <t>자이안센터 1F</t>
    <phoneticPr fontId="5" type="noConversion"/>
  </si>
  <si>
    <t>노인정방향 1F 공동현관문 카드리더기 인식불가능하다는 민원 010-4747-8674</t>
    <phoneticPr fontId="5" type="noConversion"/>
  </si>
  <si>
    <t>109-303</t>
    <phoneticPr fontId="5" type="noConversion"/>
  </si>
  <si>
    <t>09:08</t>
    <phoneticPr fontId="5" type="noConversion"/>
  </si>
  <si>
    <t>입주민과 통화결과 입주민 실수로 확인됨</t>
    <phoneticPr fontId="5" type="noConversion"/>
  </si>
  <si>
    <t>09:46</t>
    <phoneticPr fontId="5" type="noConversion"/>
  </si>
  <si>
    <t>111동</t>
    <phoneticPr fontId="5" type="noConversion"/>
  </si>
  <si>
    <t>순찰</t>
    <phoneticPr fontId="5" type="noConversion"/>
  </si>
  <si>
    <t>111동 옥상문 열려있음</t>
    <phoneticPr fontId="5" type="noConversion"/>
  </si>
  <si>
    <t>7초소 대원 출동 -&gt; 1F 및 B1,B2 카드키 안됨. 호출은 가능 -&gt; erp등록완료 -&gt; 정상작동 확인</t>
    <phoneticPr fontId="5" type="noConversion"/>
  </si>
  <si>
    <t>09:50</t>
    <phoneticPr fontId="5" type="noConversion"/>
  </si>
  <si>
    <t>104동 카드키값 복구완료되어 정상작동여부 확인실시</t>
    <phoneticPr fontId="5" type="noConversion"/>
  </si>
  <si>
    <t>공동현관문 카드키 정상작동되어 안내문 제거완료</t>
    <phoneticPr fontId="5" type="noConversion"/>
  </si>
  <si>
    <t>11:07</t>
    <phoneticPr fontId="5" type="noConversion"/>
  </si>
  <si>
    <t>104-303</t>
    <phoneticPr fontId="5" type="noConversion"/>
  </si>
  <si>
    <t>2초소 대원 출동 -&gt; 입주민 실수로 확인</t>
    <phoneticPr fontId="5" type="noConversion"/>
  </si>
  <si>
    <t>11:14</t>
    <phoneticPr fontId="5" type="noConversion"/>
  </si>
  <si>
    <t>화재경보</t>
    <phoneticPr fontId="5" type="noConversion"/>
  </si>
  <si>
    <t>화재축적</t>
    <phoneticPr fontId="5" type="noConversion"/>
  </si>
  <si>
    <t>119-28F</t>
    <phoneticPr fontId="5" type="noConversion"/>
  </si>
  <si>
    <t>상황종료</t>
    <phoneticPr fontId="5" type="noConversion"/>
  </si>
  <si>
    <t>11:52</t>
    <phoneticPr fontId="5" type="noConversion"/>
  </si>
  <si>
    <t>136-2802</t>
    <phoneticPr fontId="5" type="noConversion"/>
  </si>
  <si>
    <t>CCTV</t>
    <phoneticPr fontId="5" type="noConversion"/>
  </si>
  <si>
    <t>주차단속           10대     이동주차         0대,     경고장발부        10대</t>
    <phoneticPr fontId="5" type="noConversion"/>
  </si>
  <si>
    <t>서초경찰서 강력3팀 신성현 외 1명 136-2802 시계도난 CCTV열람요청</t>
    <phoneticPr fontId="5" type="noConversion"/>
  </si>
  <si>
    <t>105-402</t>
    <phoneticPr fontId="5" type="noConversion"/>
  </si>
  <si>
    <t>15:11</t>
    <phoneticPr fontId="5" type="noConversion"/>
  </si>
  <si>
    <t>욕실비상(구급)</t>
    <phoneticPr fontId="5" type="noConversion"/>
  </si>
  <si>
    <t>백업중</t>
    <phoneticPr fontId="5" type="noConversion"/>
  </si>
  <si>
    <t>15:26</t>
    <phoneticPr fontId="5" type="noConversion"/>
  </si>
  <si>
    <t>생활업무</t>
    <phoneticPr fontId="5" type="noConversion"/>
  </si>
  <si>
    <t>손소독제</t>
    <phoneticPr fontId="5" type="noConversion"/>
  </si>
  <si>
    <t>손소독제 교체요청</t>
    <phoneticPr fontId="5" type="noConversion"/>
  </si>
  <si>
    <t>교체완료</t>
    <phoneticPr fontId="5" type="noConversion"/>
  </si>
  <si>
    <t>상황실 대원 출동 -&gt; 비상해제완료</t>
    <phoneticPr fontId="5" type="noConversion"/>
  </si>
  <si>
    <t>순찰중 시건완료</t>
    <phoneticPr fontId="5" type="noConversion"/>
  </si>
  <si>
    <t>117-1,2호기</t>
    <phoneticPr fontId="5" type="noConversion"/>
  </si>
  <si>
    <r>
      <rPr>
        <b/>
        <sz val="10"/>
        <rFont val="맑은 고딕"/>
        <family val="3"/>
        <charset val="129"/>
        <scheme val="minor"/>
      </rPr>
      <t>C</t>
    </r>
    <r>
      <rPr>
        <sz val="10"/>
        <rFont val="맑은 고딕"/>
        <family val="3"/>
        <charset val="129"/>
        <scheme val="minor"/>
      </rPr>
      <t xml:space="preserve">. 전동킥보드, 따릉이 전동 순찰실시 -&gt; 16인방 보고완료
</t>
    </r>
    <r>
      <rPr>
        <b/>
        <sz val="10"/>
        <rFont val="맑은 고딕"/>
        <family val="3"/>
        <charset val="129"/>
        <scheme val="minor"/>
      </rPr>
      <t xml:space="preserve">C. </t>
    </r>
    <r>
      <rPr>
        <sz val="10"/>
        <rFont val="맑은 고딕"/>
        <family val="3"/>
        <charset val="129"/>
        <scheme val="minor"/>
      </rPr>
      <t xml:space="preserve">09:45 104동 카드값 복구완료 안내문 제거완료
</t>
    </r>
    <r>
      <rPr>
        <b/>
        <sz val="10"/>
        <rFont val="맑은 고딕"/>
        <family val="3"/>
        <charset val="129"/>
        <scheme val="minor"/>
      </rPr>
      <t>C</t>
    </r>
    <r>
      <rPr>
        <sz val="10"/>
        <rFont val="맑은 고딕"/>
        <family val="3"/>
        <charset val="129"/>
        <scheme val="minor"/>
      </rPr>
      <t xml:space="preserve">. 순찰시 "경광봉" 지참할 것  -&gt; 센터장 지시사항
   -&gt;교육 및 지시사항 확인서 서명할 것
</t>
    </r>
    <r>
      <rPr>
        <b/>
        <sz val="10"/>
        <rFont val="맑은 고딕"/>
        <family val="3"/>
        <charset val="129"/>
        <scheme val="minor"/>
      </rPr>
      <t xml:space="preserve">C. </t>
    </r>
    <r>
      <rPr>
        <sz val="10"/>
        <rFont val="맑은 고딕"/>
        <family val="3"/>
        <charset val="129"/>
        <scheme val="minor"/>
      </rPr>
      <t xml:space="preserve">LGU+ MDF선로점검 00~04시까지 점검예정 (기전실 전기과장 협조요청)
</t>
    </r>
    <r>
      <rPr>
        <b/>
        <sz val="10"/>
        <rFont val="맑은 고딕"/>
        <family val="3"/>
        <charset val="129"/>
        <scheme val="minor"/>
      </rPr>
      <t>C.</t>
    </r>
    <r>
      <rPr>
        <sz val="10"/>
        <rFont val="맑은 고딕"/>
        <family val="3"/>
        <charset val="129"/>
        <scheme val="minor"/>
      </rPr>
      <t xml:space="preserve"> 134,139,140,142동 음식물쓰레기 무단투기하는 입주민 CCTV 감시 철저히 해달라는 지원팀장 요청사항</t>
    </r>
    <phoneticPr fontId="5" type="noConversion"/>
  </si>
  <si>
    <t>131-302</t>
    <phoneticPr fontId="5" type="noConversion"/>
  </si>
  <si>
    <t xml:space="preserve">마이크 등을 사용하는 윗집 또는 이웃집에 방문해서 정중하게 양해 말씀 부탁합니다. 아파트너 층간소음 민원건 </t>
    <phoneticPr fontId="5" type="noConversion"/>
  </si>
  <si>
    <t>인수인계</t>
    <phoneticPr fontId="5" type="noConversion"/>
  </si>
  <si>
    <t>16:04</t>
    <phoneticPr fontId="5" type="noConversion"/>
  </si>
  <si>
    <t>카드리더기 고장으로 인해 임시개방조치 -&gt; erp등록완료 -&gt; 수리완료전까지 임시개방시킬 것</t>
    <phoneticPr fontId="5" type="noConversion"/>
  </si>
  <si>
    <t>목</t>
    <phoneticPr fontId="5" type="noConversion"/>
  </si>
  <si>
    <t>야</t>
    <phoneticPr fontId="5" type="noConversion"/>
  </si>
  <si>
    <t>16:34</t>
    <phoneticPr fontId="5" type="noConversion"/>
  </si>
  <si>
    <t>116-1002</t>
    <phoneticPr fontId="5" type="noConversion"/>
  </si>
  <si>
    <t>입주민응대</t>
    <phoneticPr fontId="5" type="noConversion"/>
  </si>
  <si>
    <t>이종화</t>
    <phoneticPr fontId="5" type="noConversion"/>
  </si>
  <si>
    <t>완료A</t>
    <phoneticPr fontId="5" type="noConversion"/>
  </si>
  <si>
    <t>17:20</t>
    <phoneticPr fontId="5" type="noConversion"/>
  </si>
  <si>
    <t>17:28</t>
    <phoneticPr fontId="5" type="noConversion"/>
  </si>
  <si>
    <t>140-B1F ST</t>
  </si>
  <si>
    <t>140-B1F ST</t>
    <phoneticPr fontId="5" type="noConversion"/>
  </si>
  <si>
    <t>17:32</t>
    <phoneticPr fontId="5" type="noConversion"/>
  </si>
  <si>
    <t>117-302</t>
    <phoneticPr fontId="5" type="noConversion"/>
  </si>
  <si>
    <t>방범_금고</t>
    <phoneticPr fontId="5" type="noConversion"/>
  </si>
  <si>
    <t>17:40</t>
    <phoneticPr fontId="5" type="noConversion"/>
  </si>
  <si>
    <t>17:52</t>
    <phoneticPr fontId="5" type="noConversion"/>
  </si>
  <si>
    <t>오물</t>
    <phoneticPr fontId="5" type="noConversion"/>
  </si>
  <si>
    <t>17:56</t>
    <phoneticPr fontId="5" type="noConversion"/>
  </si>
  <si>
    <t>17:58</t>
    <phoneticPr fontId="5" type="noConversion"/>
  </si>
  <si>
    <t>전달사항</t>
    <phoneticPr fontId="5" type="noConversion"/>
  </si>
  <si>
    <t>19:30</t>
    <phoneticPr fontId="5" type="noConversion"/>
  </si>
  <si>
    <t>전동</t>
    <phoneticPr fontId="5" type="noConversion"/>
  </si>
  <si>
    <t>안내방송</t>
    <phoneticPr fontId="5" type="noConversion"/>
  </si>
  <si>
    <t>새벽에 소음유발행위 금지</t>
    <phoneticPr fontId="5" type="noConversion"/>
  </si>
  <si>
    <t>방송완료</t>
    <phoneticPr fontId="5" type="noConversion"/>
  </si>
  <si>
    <t>6초소 문완수 대원 출동 -&gt; 특이사항 없음 -&gt; 기기 오작동</t>
    <phoneticPr fontId="5" type="noConversion"/>
  </si>
  <si>
    <t>지원센터</t>
  </si>
  <si>
    <t>8초소 내용전달</t>
  </si>
  <si>
    <t>내일(6/10) 오전 07~08시경 냉동기 세관 업체차량 지상입차 요청</t>
    <phoneticPr fontId="5" type="noConversion"/>
  </si>
  <si>
    <t>17:10</t>
    <phoneticPr fontId="5" type="noConversion"/>
  </si>
  <si>
    <t>121동 B2</t>
    <phoneticPr fontId="5" type="noConversion"/>
  </si>
  <si>
    <t>방재과장님 내용전달</t>
    <phoneticPr fontId="5" type="noConversion"/>
  </si>
  <si>
    <t>18:37</t>
    <phoneticPr fontId="5" type="noConversion"/>
  </si>
  <si>
    <t>광고업체에게 카드키 수령하고 신분증 반납 요청(지원센터)</t>
    <phoneticPr fontId="5" type="noConversion"/>
  </si>
  <si>
    <t>18:50</t>
    <phoneticPr fontId="5" type="noConversion"/>
  </si>
  <si>
    <t>말놀이터</t>
    <phoneticPr fontId="5" type="noConversion"/>
  </si>
  <si>
    <t>한쪽 그네는 그네의자가 기울어져 있고, 한쪽 그네는 그네의자가 균열이 있어서 물이 고였다가 스며나온다고 점검 요청 민원</t>
    <phoneticPr fontId="5" type="noConversion"/>
  </si>
  <si>
    <t>ERP 등록 -&gt; 기전실 및 8초소 내용전달</t>
    <phoneticPr fontId="5" type="noConversion"/>
  </si>
  <si>
    <t>16:40</t>
    <phoneticPr fontId="5" type="noConversion"/>
  </si>
  <si>
    <t>지원센터</t>
    <phoneticPr fontId="5" type="noConversion"/>
  </si>
  <si>
    <t>방문증롤</t>
    <phoneticPr fontId="5" type="noConversion"/>
  </si>
  <si>
    <t>재고 9롤 확인 -&gt; 지원센터 내용전달</t>
    <phoneticPr fontId="5" type="noConversion"/>
  </si>
  <si>
    <t>17:45</t>
    <phoneticPr fontId="5" type="noConversion"/>
  </si>
  <si>
    <t>110-1502</t>
    <phoneticPr fontId="5" type="noConversion"/>
  </si>
  <si>
    <t>위층에서 쿵쿵 소리가 심하다는 민원(민원인: 010-7271-5011)</t>
    <phoneticPr fontId="5" type="noConversion"/>
  </si>
  <si>
    <t>광고업체 신분증 상황실 보관중 -&gt; 19:23 카드키 수령 및 신분증 반납 완료 -&gt; 카드키 지원센터 전달 예정</t>
    <phoneticPr fontId="5" type="noConversion"/>
  </si>
  <si>
    <t xml:space="preserve">5초소 김덕근 대원 출동 -&gt; 오물처리 완료 </t>
    <phoneticPr fontId="5" type="noConversion"/>
  </si>
  <si>
    <t>110-1602</t>
    <phoneticPr fontId="5" type="noConversion"/>
  </si>
  <si>
    <t>방문, 인터폰 자제</t>
    <phoneticPr fontId="5" type="noConversion"/>
  </si>
  <si>
    <t>1602호 본인집에서 나는 소음 아니라고 함</t>
    <phoneticPr fontId="5" type="noConversion"/>
  </si>
  <si>
    <t>1602호 IP 연락 -&gt; 자제요청 -&gt; 본인 세대에서 나는 소음아니라고 함. IP 및 방문 자제요청</t>
    <phoneticPr fontId="5" type="noConversion"/>
  </si>
  <si>
    <t>21:22</t>
    <phoneticPr fontId="5" type="noConversion"/>
  </si>
  <si>
    <t xml:space="preserve">9초소 허명 대원 출동 -&gt; 해산 조치 </t>
    <phoneticPr fontId="5" type="noConversion"/>
  </si>
  <si>
    <t>카약장</t>
    <phoneticPr fontId="5" type="noConversion"/>
  </si>
  <si>
    <t>소음</t>
    <phoneticPr fontId="5" type="noConversion"/>
  </si>
  <si>
    <t>아이들이 시끄럽게 논다는 민원</t>
    <phoneticPr fontId="5" type="noConversion"/>
  </si>
  <si>
    <t>MDF실</t>
    <phoneticPr fontId="5" type="noConversion"/>
  </si>
  <si>
    <t>LGU+ 인터넷 점검위해 MDF실 입실</t>
    <phoneticPr fontId="5" type="noConversion"/>
  </si>
  <si>
    <t>이종화</t>
    <phoneticPr fontId="5" type="noConversion"/>
  </si>
  <si>
    <t>01:10</t>
    <phoneticPr fontId="5" type="noConversion"/>
  </si>
  <si>
    <t>9초소 허명 대원 출동 -&gt; 방재과장님 내용전달 -&gt; 특이사항 없음</t>
    <phoneticPr fontId="5" type="noConversion"/>
  </si>
  <si>
    <t>관제업무</t>
    <phoneticPr fontId="5" type="noConversion"/>
  </si>
  <si>
    <t>순찰차</t>
    <phoneticPr fontId="5" type="noConversion"/>
  </si>
  <si>
    <t>01:50</t>
    <phoneticPr fontId="5" type="noConversion"/>
  </si>
  <si>
    <t>01:41</t>
    <phoneticPr fontId="5" type="noConversion"/>
  </si>
  <si>
    <t>125-26F</t>
    <phoneticPr fontId="5" type="noConversion"/>
  </si>
  <si>
    <t>화재경보</t>
    <phoneticPr fontId="5" type="noConversion"/>
  </si>
  <si>
    <t>2공구 수신기 화재경보 발생</t>
    <phoneticPr fontId="5" type="noConversion"/>
  </si>
  <si>
    <t>01:55 3게이트 출차</t>
    <phoneticPr fontId="5" type="noConversion"/>
  </si>
  <si>
    <t>112순찰차 순찰목적 입차</t>
    <phoneticPr fontId="5" type="noConversion"/>
  </si>
  <si>
    <t>인수인계</t>
    <phoneticPr fontId="5" type="noConversion"/>
  </si>
  <si>
    <t>6초소 문완수 대원 출동 -&gt; 특이사항 없음, 방재과장에게 내용전달 요망</t>
    <phoneticPr fontId="5" type="noConversion"/>
  </si>
  <si>
    <t>초소 대원에게 입주민께 친절히 응대하도록 전달하겠다고 안내
-&gt; 6초소 내용전달(초소 각 조간 인수인계 예정)</t>
    <phoneticPr fontId="5" type="noConversion"/>
  </si>
  <si>
    <t>생활업무</t>
    <phoneticPr fontId="5" type="noConversion"/>
  </si>
  <si>
    <t>카드키</t>
    <phoneticPr fontId="5" type="noConversion"/>
  </si>
  <si>
    <t>방문증 발급용 롤 재고 파악 요청(지원센터)</t>
    <phoneticPr fontId="5" type="noConversion"/>
  </si>
  <si>
    <t>지하주차장 H63, 64 기둥사이에 고양이 분변이 있어서 처리요청</t>
    <phoneticPr fontId="5" type="noConversion"/>
  </si>
  <si>
    <t>민원업무</t>
    <phoneticPr fontId="5" type="noConversion"/>
  </si>
  <si>
    <t>CCTV 열람결과 140-2601 공사업체에서 테이프를 무릎센서에 부착하여 공동현관문을 무단 개방함 -&gt; 지원대리 내용전달</t>
    <phoneticPr fontId="5" type="noConversion"/>
  </si>
  <si>
    <t>140-B1 공동현관문 무단 개방되어 있어 CCTV로 확인 요청(지원대리)</t>
    <phoneticPr fontId="5" type="noConversion"/>
  </si>
  <si>
    <t>완료A</t>
    <phoneticPr fontId="5" type="noConversion"/>
  </si>
  <si>
    <t>7초소 우창래 대원 출동 -&gt; 402호, 202호 방문하여 확인결과 모두 본인집이 아니라고 함 -&gt; 민원인에 내용전달 -&gt; 19:30 방송완료 및 추후 새벽이라도 소음발생시 즉각 상황실에 연락주시면 출동한다고 안내해 드림</t>
    <phoneticPr fontId="5" type="noConversion"/>
  </si>
  <si>
    <t>인터넷점검</t>
    <phoneticPr fontId="5" type="noConversion"/>
  </si>
  <si>
    <t>그네점검</t>
    <phoneticPr fontId="5" type="noConversion"/>
  </si>
  <si>
    <t>무단개방</t>
    <phoneticPr fontId="5" type="noConversion"/>
  </si>
  <si>
    <t>140-B1 공동현관문</t>
    <phoneticPr fontId="5" type="noConversion"/>
  </si>
  <si>
    <t>19:28</t>
    <phoneticPr fontId="5" type="noConversion"/>
  </si>
  <si>
    <t>생활업무</t>
    <phoneticPr fontId="5" type="noConversion"/>
  </si>
  <si>
    <t>폐기물</t>
    <phoneticPr fontId="5" type="noConversion"/>
  </si>
  <si>
    <t>115동 폐기물(카페트) 무단 투기 확인 건(5초소 장희은 대원 요청)</t>
    <phoneticPr fontId="5" type="noConversion"/>
  </si>
  <si>
    <t>CCTV 확인 결과 115동 2층 세대로 확인 -&gt; 5초소 내용전달</t>
    <phoneticPr fontId="5" type="noConversion"/>
  </si>
  <si>
    <t>완료A</t>
    <phoneticPr fontId="5" type="noConversion"/>
  </si>
  <si>
    <t>순찰 이대진 대원 출동 -&gt; 109오9518(105-902, 010-6727-3424) 차량 확인 -&gt; 차량 이동 완료</t>
    <phoneticPr fontId="5" type="noConversion"/>
  </si>
  <si>
    <t>B1 자이안센터에서 홈플러스가는 길에 통행불편하는 민원(지원센터)</t>
    <phoneticPr fontId="5" type="noConversion"/>
  </si>
  <si>
    <t>마이크 등 사용 세대 방문 요청 민원(민원인: 010-3242-5932)</t>
    <phoneticPr fontId="5" type="noConversion"/>
  </si>
  <si>
    <t>02:51 점검완료 MDF실 퇴실</t>
    <phoneticPr fontId="5" type="noConversion"/>
  </si>
  <si>
    <t>재활용 분리수거시 하나 잘못 분류했는데, 6초소 대원이(주간조) 불친절하게
화를 내면서 지적했다고 함</t>
    <phoneticPr fontId="5" type="noConversion"/>
  </si>
  <si>
    <r>
      <t>A. 입주민에게 친절 응대 요망 - 각 조 인수인계
A. 6/10 오전</t>
    </r>
    <r>
      <rPr>
        <sz val="10"/>
        <color rgb="FFFF0000"/>
        <rFont val="맑은 고딕"/>
        <family val="3"/>
        <charset val="129"/>
        <scheme val="minor"/>
      </rPr>
      <t xml:space="preserve"> 07~08 냉동기 세관 업체 차량 8초소 입차 예정</t>
    </r>
    <r>
      <rPr>
        <sz val="10"/>
        <rFont val="맑은 고딕"/>
        <family val="3"/>
        <charset val="129"/>
        <scheme val="minor"/>
      </rPr>
      <t xml:space="preserve">
A.</t>
    </r>
    <r>
      <rPr>
        <sz val="10"/>
        <color rgb="FFFF0000"/>
        <rFont val="맑은 고딕"/>
        <family val="3"/>
        <charset val="129"/>
        <scheme val="minor"/>
      </rPr>
      <t xml:space="preserve"> 카드키 지원센터 전달요망</t>
    </r>
    <r>
      <rPr>
        <sz val="10"/>
        <rFont val="맑은 고딕"/>
        <family val="3"/>
        <charset val="129"/>
        <scheme val="minor"/>
      </rPr>
      <t xml:space="preserve">(광고업체에서 인수받음)
A. 125-26F 화재경보 발생 - 방재과장 전달요망(B조)
A. A조 1초소 김광영 대원 퇴사(6월10일) 
</t>
    </r>
    <phoneticPr fontId="5" type="noConversion"/>
  </si>
  <si>
    <r>
      <t>B. 시설 현황 조사서-&gt;중복된 서류로 제출 안하기로 함-&gt;보안이사 포함 팀장 단톡방에 보고함 -&gt;</t>
    </r>
    <r>
      <rPr>
        <sz val="10"/>
        <color rgb="FFFF0000"/>
        <rFont val="맑은 고딕"/>
        <family val="3"/>
        <charset val="129"/>
        <scheme val="minor"/>
      </rPr>
      <t xml:space="preserve"> C. 제출 안하기로 한바 없음 지원팀장 지시사항</t>
    </r>
    <r>
      <rPr>
        <sz val="10"/>
        <rFont val="맑은 고딕"/>
        <family val="3"/>
        <charset val="129"/>
        <scheme val="minor"/>
      </rPr>
      <t xml:space="preserve">
A. </t>
    </r>
    <r>
      <rPr>
        <sz val="10"/>
        <color rgb="FFFF0000"/>
        <rFont val="맑은 고딕"/>
        <family val="3"/>
        <charset val="129"/>
        <scheme val="minor"/>
      </rPr>
      <t xml:space="preserve">매일 주간조는 단지내 전동을 순찰하여 전동킥보드 및 따릉이 자전거 위치를 파악하여 16인방에 09시까지 사진으로 보고바랍니다. </t>
    </r>
    <r>
      <rPr>
        <sz val="10"/>
        <rFont val="맑은 고딕"/>
        <family val="3"/>
        <charset val="129"/>
        <scheme val="minor"/>
      </rPr>
      <t xml:space="preserve">그럼 10시경 기전팀에서 수거하여 토끼굴 쪽으로 이동 시킨답니다(센터장 지시사항) -&gt; 즉시 시행요망
C. 전동킥보드, 따릉이 전동 순찰실시 -&gt; 16인방 보고완료
C. 09:45 104동 카드값 복구완료 안내문 제거완료
C. 순찰시 "경광봉" 지참할 것  -&gt; 센터장 지시사항
   -&gt;교육 및 지시사항 확인서 서명할 것
C. LGU+ MDF선로점검 00~04시까지 점검예정 (기전실 전기과장 협조요청)
 -&gt; </t>
    </r>
    <r>
      <rPr>
        <sz val="10"/>
        <color rgb="FF0000FF"/>
        <rFont val="맑은 고딕"/>
        <family val="3"/>
        <charset val="129"/>
        <scheme val="minor"/>
      </rPr>
      <t>A. 6/10 01:10 ~ 02:51 점검완료</t>
    </r>
    <r>
      <rPr>
        <sz val="10"/>
        <rFont val="맑은 고딕"/>
        <family val="3"/>
        <charset val="129"/>
        <scheme val="minor"/>
      </rPr>
      <t xml:space="preserve">
C.</t>
    </r>
    <r>
      <rPr>
        <sz val="10"/>
        <color rgb="FFFF0000"/>
        <rFont val="맑은 고딕"/>
        <family val="3"/>
        <charset val="129"/>
        <scheme val="minor"/>
      </rPr>
      <t xml:space="preserve"> 134,139,140,142동 음식물쓰레기 무단투기하는 입주민 CCTV 감시 철저히 해달라는 지원팀장 요청</t>
    </r>
    <r>
      <rPr>
        <sz val="10"/>
        <rFont val="맑은 고딕"/>
        <family val="3"/>
        <charset val="129"/>
        <scheme val="minor"/>
      </rPr>
      <t>사항</t>
    </r>
    <phoneticPr fontId="5" type="noConversion"/>
  </si>
  <si>
    <t>금</t>
    <phoneticPr fontId="5" type="noConversion"/>
  </si>
  <si>
    <t>주1</t>
    <phoneticPr fontId="5" type="noConversion"/>
  </si>
  <si>
    <t>06:54</t>
    <phoneticPr fontId="5" type="noConversion"/>
  </si>
  <si>
    <t>6초소</t>
    <phoneticPr fontId="5" type="noConversion"/>
  </si>
  <si>
    <t xml:space="preserve">시설물 </t>
    <phoneticPr fontId="5" type="noConversion"/>
  </si>
  <si>
    <t>형광등</t>
    <phoneticPr fontId="5" type="noConversion"/>
  </si>
  <si>
    <t>6초소내 형광등나감</t>
    <phoneticPr fontId="5" type="noConversion"/>
  </si>
  <si>
    <t>erp접수</t>
    <phoneticPr fontId="5" type="noConversion"/>
  </si>
  <si>
    <t>류정희</t>
    <phoneticPr fontId="5" type="noConversion"/>
  </si>
  <si>
    <t>완료B</t>
    <phoneticPr fontId="5" type="noConversion"/>
  </si>
  <si>
    <t>06:59</t>
    <phoneticPr fontId="5" type="noConversion"/>
  </si>
  <si>
    <t>관제업무</t>
    <phoneticPr fontId="5" type="noConversion"/>
  </si>
  <si>
    <t>화재경보</t>
    <phoneticPr fontId="5" type="noConversion"/>
  </si>
  <si>
    <t>서광석</t>
    <phoneticPr fontId="5" type="noConversion"/>
  </si>
  <si>
    <t>초소대원 출동--&gt;이상징후 없음/ 방재과장에 내용전달</t>
    <phoneticPr fontId="5" type="noConversion"/>
  </si>
  <si>
    <t>140동 B1</t>
    <phoneticPr fontId="5" type="noConversion"/>
  </si>
  <si>
    <t>140동 B1 ST(계단)화재경보 발생</t>
    <phoneticPr fontId="5" type="noConversion"/>
  </si>
  <si>
    <t>07:32</t>
    <phoneticPr fontId="5" type="noConversion"/>
  </si>
  <si>
    <t>E/V</t>
    <phoneticPr fontId="5" type="noConversion"/>
  </si>
  <si>
    <t>107동</t>
    <phoneticPr fontId="5" type="noConversion"/>
  </si>
  <si>
    <t>E/V관제시스템-107동 엘리베이터 고장 신호 발생</t>
    <phoneticPr fontId="5" type="noConversion"/>
  </si>
  <si>
    <t>육백근</t>
    <phoneticPr fontId="5" type="noConversion"/>
  </si>
  <si>
    <t>08:23</t>
    <phoneticPr fontId="5" type="noConversion"/>
  </si>
  <si>
    <t>126동 B1</t>
    <phoneticPr fontId="5" type="noConversion"/>
  </si>
  <si>
    <t>126동 B1 순환로에 08시 전후로 흡연하는 이가 있으니 단속 해달라는 요청</t>
    <phoneticPr fontId="5" type="noConversion"/>
  </si>
  <si>
    <t>시설물</t>
    <phoneticPr fontId="5" type="noConversion"/>
  </si>
  <si>
    <t>담당초소에 내용전달 / 해당 시간대에 순찰강화하기로 함</t>
    <phoneticPr fontId="5" type="noConversion"/>
  </si>
  <si>
    <t>09:02</t>
    <phoneticPr fontId="5" type="noConversion"/>
  </si>
  <si>
    <t>카드X, 호출 정상작동</t>
    <phoneticPr fontId="5" type="noConversion"/>
  </si>
  <si>
    <t>ERP접수, 안내문부착</t>
    <phoneticPr fontId="5" type="noConversion"/>
  </si>
  <si>
    <t>09:08</t>
    <phoneticPr fontId="5" type="noConversion"/>
  </si>
  <si>
    <t>112-2302</t>
    <phoneticPr fontId="5" type="noConversion"/>
  </si>
  <si>
    <t>민원업무</t>
    <phoneticPr fontId="5" type="noConversion"/>
  </si>
  <si>
    <t>분실물</t>
    <phoneticPr fontId="5" type="noConversion"/>
  </si>
  <si>
    <t>112-2302입주민(010 9033 9917) 분실한 자동차키 문의 차 상황실 방문</t>
    <phoneticPr fontId="5" type="noConversion"/>
  </si>
  <si>
    <t>찾는 키 대신, 1년전 분실한 자동차키(레인지로버/ 상황실 보관중) 확인후 가져감</t>
    <phoneticPr fontId="5" type="noConversion"/>
  </si>
  <si>
    <t>초소대원 출동--&gt;E/V개방된 상태로 운전 조작 불능, 고장 안내문 부착 및 방송실시, FM엘리베이터에 고장 접수 및 수리 요청--&gt; 09:25 수리완료</t>
    <phoneticPr fontId="5" type="noConversion"/>
  </si>
  <si>
    <t>09:34</t>
    <phoneticPr fontId="5" type="noConversion"/>
  </si>
  <si>
    <t>133-2 E/V</t>
    <phoneticPr fontId="5" type="noConversion"/>
  </si>
  <si>
    <t>손소독제</t>
    <phoneticPr fontId="5" type="noConversion"/>
  </si>
  <si>
    <t>133-2 E/V 손소독제 교체요청(이상한 냄세 난다는 민원) / 생활지원센터</t>
    <phoneticPr fontId="5" type="noConversion"/>
  </si>
  <si>
    <t>순찰대원 출동--&gt; 교체완료</t>
    <phoneticPr fontId="5" type="noConversion"/>
  </si>
  <si>
    <t>김민수</t>
    <phoneticPr fontId="5" type="noConversion"/>
  </si>
  <si>
    <t>11:30</t>
    <phoneticPr fontId="5" type="noConversion"/>
  </si>
  <si>
    <t>130동 B1</t>
    <phoneticPr fontId="5" type="noConversion"/>
  </si>
  <si>
    <t>기타</t>
    <phoneticPr fontId="5" type="noConversion"/>
  </si>
  <si>
    <t>130동 B1에서 타는냄세가 난다고 함, 확인 요청/ 미화팀</t>
    <phoneticPr fontId="5" type="noConversion"/>
  </si>
  <si>
    <t>초소대원 및 상황팀장 출동--&gt;130동 B1~B2확인/이상징후 없음</t>
    <phoneticPr fontId="5" type="noConversion"/>
  </si>
  <si>
    <t>12:51</t>
    <phoneticPr fontId="5" type="noConversion"/>
  </si>
  <si>
    <t>2초소</t>
    <phoneticPr fontId="5" type="noConversion"/>
  </si>
  <si>
    <t>오배송</t>
    <phoneticPr fontId="5" type="noConversion"/>
  </si>
  <si>
    <t>104-601호로 가야할 배송 물량이 401호로 오배송 되었다는 연락</t>
    <phoneticPr fontId="5" type="noConversion"/>
  </si>
  <si>
    <t>104-601호로 연락하여 찾아가도록 함</t>
    <phoneticPr fontId="5" type="noConversion"/>
  </si>
  <si>
    <t>12:55</t>
    <phoneticPr fontId="5" type="noConversion"/>
  </si>
  <si>
    <t>통합택배</t>
    <phoneticPr fontId="5" type="noConversion"/>
  </si>
  <si>
    <t>5/31일 16~17시 사이 115동 27층 배송관련 조회요청</t>
    <phoneticPr fontId="5" type="noConversion"/>
  </si>
  <si>
    <t>당일 27층에 배송하지 않음-&gt;내용 전달함</t>
    <phoneticPr fontId="5" type="noConversion"/>
  </si>
  <si>
    <t>13:09</t>
    <phoneticPr fontId="5" type="noConversion"/>
  </si>
  <si>
    <t>순찰</t>
    <phoneticPr fontId="5" type="noConversion"/>
  </si>
  <si>
    <t>124동 B1 공동현관문 레일이탈</t>
    <phoneticPr fontId="5" type="noConversion"/>
  </si>
  <si>
    <t>ERP 접수함</t>
    <phoneticPr fontId="5" type="noConversion"/>
  </si>
  <si>
    <t>13:51</t>
    <phoneticPr fontId="5" type="noConversion"/>
  </si>
  <si>
    <t>카약장</t>
    <phoneticPr fontId="5" type="noConversion"/>
  </si>
  <si>
    <t>카약장 정자에 젊은 남녀가 민망한 자세로 누워있으니 조치해 달라는 민원</t>
    <phoneticPr fontId="5" type="noConversion"/>
  </si>
  <si>
    <t>초소대원출동--&gt;초소대원 도착시에는 상황이 종료되어 초소복귀</t>
    <phoneticPr fontId="5" type="noConversion"/>
  </si>
  <si>
    <t>13:58</t>
    <phoneticPr fontId="5" type="noConversion"/>
  </si>
  <si>
    <t>101동 B1</t>
    <phoneticPr fontId="5" type="noConversion"/>
  </si>
  <si>
    <t>101동 B1 A41기둥옆에 주차되어있는 차량(380부3479)으로인해 통행이 어렵다함/ 생활지원센터</t>
    <phoneticPr fontId="5" type="noConversion"/>
  </si>
  <si>
    <t>초소대원출동--&gt;해당 차량이 뒷주차라인 지나 주차돼있어 옆라인에 주차하기 힘든 상황--&gt;이동요청 했으나 응답없음</t>
    <phoneticPr fontId="5" type="noConversion"/>
  </si>
  <si>
    <t>14:50</t>
    <phoneticPr fontId="5" type="noConversion"/>
  </si>
  <si>
    <t>117-1102</t>
    <phoneticPr fontId="5" type="noConversion"/>
  </si>
  <si>
    <t>홈넷</t>
    <phoneticPr fontId="5" type="noConversion"/>
  </si>
  <si>
    <t>IP로확인--&gt;입주민 오작동</t>
    <phoneticPr fontId="5" type="noConversion"/>
  </si>
  <si>
    <t>이원식</t>
    <phoneticPr fontId="5" type="noConversion"/>
  </si>
  <si>
    <t>비상 안방/해제</t>
    <phoneticPr fontId="5" type="noConversion"/>
  </si>
  <si>
    <t>15:37</t>
    <phoneticPr fontId="5" type="noConversion"/>
  </si>
  <si>
    <t>118동</t>
    <phoneticPr fontId="5" type="noConversion"/>
  </si>
  <si>
    <t xml:space="preserve">118동 앞 불법폐기물 </t>
    <phoneticPr fontId="5" type="noConversion"/>
  </si>
  <si>
    <t>CCTV확인결과 118동 13층에서 배출--&gt;초소대원에 내용전달</t>
    <phoneticPr fontId="5" type="noConversion"/>
  </si>
  <si>
    <t>15:42</t>
    <phoneticPr fontId="5" type="noConversion"/>
  </si>
  <si>
    <t>실버존</t>
    <phoneticPr fontId="5" type="noConversion"/>
  </si>
  <si>
    <t>실버존앞에 아이들이 다투고 있다는 민원/생활지원센터</t>
    <phoneticPr fontId="5" type="noConversion"/>
  </si>
  <si>
    <t>상황대원출동--&gt;중재후 해산조치</t>
    <phoneticPr fontId="5" type="noConversion"/>
  </si>
  <si>
    <t>야간1</t>
    <phoneticPr fontId="5" type="noConversion"/>
  </si>
  <si>
    <t>16:35</t>
    <phoneticPr fontId="5" type="noConversion"/>
  </si>
  <si>
    <t>124동 B1 공동현관문 레일이탈 인수인계</t>
    <phoneticPr fontId="5" type="noConversion"/>
  </si>
  <si>
    <t>126동 B1 공동현관문 카드X 호출O 인수인계</t>
    <phoneticPr fontId="5" type="noConversion"/>
  </si>
  <si>
    <t>6초소 대원 확인결과 정상작동 확인</t>
    <phoneticPr fontId="5" type="noConversion"/>
  </si>
  <si>
    <t>7초소 대원 확인결과 정상작동 확인</t>
    <phoneticPr fontId="5" type="noConversion"/>
  </si>
  <si>
    <t>124-B1</t>
    <phoneticPr fontId="5" type="noConversion"/>
  </si>
  <si>
    <t>126-B1</t>
    <phoneticPr fontId="5" type="noConversion"/>
  </si>
  <si>
    <t>가방2개 불법폐기물 보고</t>
    <phoneticPr fontId="5" type="noConversion"/>
  </si>
  <si>
    <t>캐리어 불법폐기물 보고</t>
    <phoneticPr fontId="5" type="noConversion"/>
  </si>
  <si>
    <t>102-104동</t>
    <phoneticPr fontId="5" type="noConversion"/>
  </si>
  <si>
    <t>18:55</t>
    <phoneticPr fontId="5" type="noConversion"/>
  </si>
  <si>
    <t>120-12F</t>
    <phoneticPr fontId="5" type="noConversion"/>
  </si>
  <si>
    <t>상황종료</t>
    <phoneticPr fontId="5" type="noConversion"/>
  </si>
  <si>
    <t>검색결과,  캐리어 104-1601 확인 처리 완료</t>
    <phoneticPr fontId="5" type="noConversion"/>
  </si>
  <si>
    <t>19:13</t>
    <phoneticPr fontId="5" type="noConversion"/>
  </si>
  <si>
    <t>110동</t>
    <phoneticPr fontId="5" type="noConversion"/>
  </si>
  <si>
    <t>쓰레기봉투에 투입된 나무판자 다수</t>
    <phoneticPr fontId="5" type="noConversion"/>
  </si>
  <si>
    <t>19:22</t>
    <phoneticPr fontId="5" type="noConversion"/>
  </si>
  <si>
    <t>122-2701</t>
    <phoneticPr fontId="5" type="noConversion"/>
  </si>
  <si>
    <t>산책로에 위험한 자전거 오토바이 금지 단속해 달라는 민원 010-5419-8443</t>
    <phoneticPr fontId="5" type="noConversion"/>
  </si>
  <si>
    <t>20:23</t>
    <phoneticPr fontId="5" type="noConversion"/>
  </si>
  <si>
    <t>121동</t>
    <phoneticPr fontId="5" type="noConversion"/>
  </si>
  <si>
    <t>20:30</t>
    <phoneticPr fontId="5" type="noConversion"/>
  </si>
  <si>
    <t>134-1015</t>
    <phoneticPr fontId="5" type="noConversion"/>
  </si>
  <si>
    <t>246루5873 방문차량은 모르는 차량이라고 함 010-9037-7179</t>
    <phoneticPr fontId="5" type="noConversion"/>
  </si>
  <si>
    <t>133-1301</t>
    <phoneticPr fontId="5" type="noConversion"/>
  </si>
  <si>
    <t>화재신고</t>
    <phoneticPr fontId="5" type="noConversion"/>
  </si>
  <si>
    <t>옆집에서 "화재가 발생했읍니다"라고 경보가 울린다 함</t>
    <phoneticPr fontId="5" type="noConversion"/>
  </si>
  <si>
    <t>방문차량</t>
    <phoneticPr fontId="5" type="noConversion"/>
  </si>
  <si>
    <t>20:40</t>
    <phoneticPr fontId="5" type="noConversion"/>
  </si>
  <si>
    <t>상활실 출동하여 확인결과 1401호 빈집, 1302호 빈집, 1402호와 1201는 월패드 메인보드 고장으로 추정 화재신호 발생여부는 알수 없고 AS접수 안내함 / 1301호 민원인께 화재신호 재발생시 상황실 출동대원 문자 혹은 부재일 경우 상황실 전화번호 재신고 안내함</t>
    <phoneticPr fontId="5" type="noConversion"/>
  </si>
  <si>
    <t>121-2802 BMW차키 분실 습득시 010-8140-8955로 연락요망</t>
    <phoneticPr fontId="5" type="noConversion"/>
  </si>
  <si>
    <t>차량검색 결과 수업차랑으로 확인됨 차주(010-5284-2677)에게 동호수기입하지 말고 들어오라고 이야기 함 -&gt; 생활지원센터 이윤정 경리주임 전달 완료</t>
    <phoneticPr fontId="5" type="noConversion"/>
  </si>
  <si>
    <t>22:54</t>
    <phoneticPr fontId="5" type="noConversion"/>
  </si>
  <si>
    <t>120동</t>
    <phoneticPr fontId="5" type="noConversion"/>
  </si>
  <si>
    <t>순찰보고</t>
    <phoneticPr fontId="5" type="noConversion"/>
  </si>
  <si>
    <t>120동 1,2호기 손소독제 꼭지 떨어짐</t>
    <phoneticPr fontId="5" type="noConversion"/>
  </si>
  <si>
    <t>01:10</t>
    <phoneticPr fontId="5" type="noConversion"/>
  </si>
  <si>
    <t>113-2102</t>
    <phoneticPr fontId="5" type="noConversion"/>
  </si>
  <si>
    <t>비상 안방</t>
    <phoneticPr fontId="5" type="noConversion"/>
  </si>
  <si>
    <t>검색결과 110-1502로 추정됨, 없어짐</t>
    <phoneticPr fontId="5" type="noConversion"/>
  </si>
  <si>
    <t>생활지원센터 내용전달예정</t>
    <phoneticPr fontId="5" type="noConversion"/>
  </si>
  <si>
    <t>04:58</t>
    <phoneticPr fontId="5" type="noConversion"/>
  </si>
  <si>
    <t>민원인 010-2973-2916 장애인차량 아닌 차량이 주차되어 있어서 적발해달라는 민원</t>
    <phoneticPr fontId="5" type="noConversion"/>
  </si>
  <si>
    <t>143동 입주민</t>
    <phoneticPr fontId="5" type="noConversion"/>
  </si>
  <si>
    <t>주차단속</t>
    <phoneticPr fontId="5" type="noConversion"/>
  </si>
  <si>
    <t>9초소 대원 출동 경고장 부착완료</t>
    <phoneticPr fontId="5" type="noConversion"/>
  </si>
  <si>
    <t>토</t>
    <phoneticPr fontId="5" type="noConversion"/>
  </si>
  <si>
    <t>주2</t>
    <phoneticPr fontId="5" type="noConversion"/>
  </si>
  <si>
    <r>
      <rPr>
        <sz val="10"/>
        <rFont val="맑은 고딕"/>
        <family val="3"/>
        <charset val="129"/>
        <scheme val="minor"/>
      </rPr>
      <t>C. 방문차량 블랙리스트 해제요청 다른조에게 인수인계하지말고 직접 
직접 인계할 것--&gt;생활지원센터 이윤정 경리주임요청
C. 6월 11~12일 19시30분 음식물쓰레기 배출방법관련 안내방송예정</t>
    </r>
    <r>
      <rPr>
        <b/>
        <sz val="10"/>
        <rFont val="맑은 고딕"/>
        <family val="3"/>
        <charset val="129"/>
        <scheme val="minor"/>
      </rPr>
      <t xml:space="preserve">
</t>
    </r>
    <phoneticPr fontId="5" type="noConversion"/>
  </si>
  <si>
    <t>08:49</t>
    <phoneticPr fontId="5" type="noConversion"/>
  </si>
  <si>
    <t>기타업무</t>
    <phoneticPr fontId="5" type="noConversion"/>
  </si>
  <si>
    <t>경찰관</t>
    <phoneticPr fontId="5" type="noConversion"/>
  </si>
  <si>
    <t>게스트룸6호</t>
    <phoneticPr fontId="5" type="noConversion"/>
  </si>
  <si>
    <t>투숙객 신분증 확인 후 철수 함</t>
    <phoneticPr fontId="5" type="noConversion"/>
  </si>
  <si>
    <t>09:01</t>
    <phoneticPr fontId="5" type="noConversion"/>
  </si>
  <si>
    <t>116-2702</t>
    <phoneticPr fontId="5" type="noConversion"/>
  </si>
  <si>
    <t>116동 E/V에서 토한 듯 한 냄새가 난다며 청소 해 달라는 민원</t>
    <phoneticPr fontId="5" type="noConversion"/>
  </si>
  <si>
    <t>미화팀에 연락하여 청소요청</t>
    <phoneticPr fontId="5" type="noConversion"/>
  </si>
  <si>
    <t>E/V청소</t>
    <phoneticPr fontId="5" type="noConversion"/>
  </si>
  <si>
    <t>09:05</t>
    <phoneticPr fontId="5" type="noConversion"/>
  </si>
  <si>
    <t>고객지원센터</t>
    <phoneticPr fontId="5" type="noConversion"/>
  </si>
  <si>
    <t>차량통제</t>
    <phoneticPr fontId="5" type="noConversion"/>
  </si>
  <si>
    <t xml:space="preserve">담당초소에 내용전달 </t>
    <phoneticPr fontId="5" type="noConversion"/>
  </si>
  <si>
    <t>09:07</t>
    <phoneticPr fontId="5" type="noConversion"/>
  </si>
  <si>
    <t>층간소음</t>
    <phoneticPr fontId="5" type="noConversion"/>
  </si>
  <si>
    <t>141-1202</t>
    <phoneticPr fontId="5" type="noConversion"/>
  </si>
  <si>
    <t>1302호 에서 소음이 심하게 난다는 민원</t>
    <phoneticPr fontId="5" type="noConversion"/>
  </si>
  <si>
    <t>9초소 대원에게 내용 전달 -&gt; 초소대원이 방문, 소음 자제요청</t>
    <phoneticPr fontId="5" type="noConversion"/>
  </si>
  <si>
    <t>104-503호로 식탁 운반 차량이 입차 예정이니 통과시켜 달라는 요청(고객 지원센터 이윤정 주임)</t>
    <phoneticPr fontId="5" type="noConversion"/>
  </si>
  <si>
    <t>131-1702</t>
    <phoneticPr fontId="5" type="noConversion"/>
  </si>
  <si>
    <t>10:23</t>
    <phoneticPr fontId="5" type="noConversion"/>
  </si>
  <si>
    <t>안방-해제</t>
    <phoneticPr fontId="5" type="noConversion"/>
  </si>
  <si>
    <t>IP폰 연락 - 입주민 오작동</t>
    <phoneticPr fontId="5" type="noConversion"/>
  </si>
  <si>
    <t>10:45</t>
    <phoneticPr fontId="5" type="noConversion"/>
  </si>
  <si>
    <t>103동</t>
    <phoneticPr fontId="5" type="noConversion"/>
  </si>
  <si>
    <t xml:space="preserve">Ⓑ126동 B1 순환로에 08시 전후로 흡연하는 이가 있으니 단속 해달라는 요청
--&gt;담당초소에 내용전달 / 해당 시간대에 순찰강화하기로 함
Ⓑ126동 B1 공동현관문 / 카드X--&gt; ERP접수, 안내문 부착
Ⓑ센터장 지시사항
   1. 퀵보드-&gt;야간 정기순찰시 발견하면 주간조에 인수인계(사진,위치등)-&gt;
      팀장이 16인 방에 08:30에 보고하면 영선에서 처리
   2. E/V 보양재-&gt;a. 파손된것 교체하기로 함(파손 보양재는 B조에서 파악) 
                      b.다음주부터 보양재 청소실시-&gt;보안에서 가져다 주면 미화
                           조경,영선등에서 청소후 보안이 가지고 감-&gt;자세한 내용
                           은 다음주에 전달예정
   3. 시설 현황 조사서-&gt;실무 보고서로 대체 할것
   4. 전 초소대원 출근시간 맞출것-&gt;각조 팀장 협의
</t>
    <phoneticPr fontId="5" type="noConversion"/>
  </si>
  <si>
    <t xml:space="preserve">
</t>
    <phoneticPr fontId="5" type="noConversion"/>
  </si>
  <si>
    <t>11:27</t>
    <phoneticPr fontId="5" type="noConversion"/>
  </si>
  <si>
    <t>117-602</t>
    <phoneticPr fontId="5" type="noConversion"/>
  </si>
  <si>
    <t>어디서인지 소음이 심하게 난다는 민원</t>
    <phoneticPr fontId="5" type="noConversion"/>
  </si>
  <si>
    <t>초소대원 순찰시 103동 앞 불법폐기물 발견 CCTV판독요청</t>
    <phoneticPr fontId="5" type="noConversion"/>
  </si>
  <si>
    <t>12:00</t>
    <phoneticPr fontId="5" type="noConversion"/>
  </si>
  <si>
    <t>121-202 세대현관문이 열려있어 걱정이 되니 확인해 달라는 요청/ 121-203</t>
    <phoneticPr fontId="5" type="noConversion"/>
  </si>
  <si>
    <t>121-202</t>
    <phoneticPr fontId="5" type="noConversion"/>
  </si>
  <si>
    <t>12:02</t>
    <phoneticPr fontId="5" type="noConversion"/>
  </si>
  <si>
    <t>126 B2</t>
    <phoneticPr fontId="5" type="noConversion"/>
  </si>
  <si>
    <t>공동현관문</t>
    <phoneticPr fontId="5" type="noConversion"/>
  </si>
  <si>
    <t>초소대원출동--&gt;현관문 닫혀있음</t>
    <phoneticPr fontId="5" type="noConversion"/>
  </si>
  <si>
    <t>초소대원 출동-민원인 댁 방문하여 소음 원인 특정하여 대처키로 함
--&gt;502호 에어컨 공사 후 소음이 나기 시작, 별도 조치 불능</t>
    <phoneticPr fontId="5" type="noConversion"/>
  </si>
  <si>
    <t>12:11</t>
    <phoneticPr fontId="5" type="noConversion"/>
  </si>
  <si>
    <t>126 B2 공동현관문 호출(X), 인터폰(X), 카드(0)</t>
    <phoneticPr fontId="5" type="noConversion"/>
  </si>
  <si>
    <t>고객센터 이윤정 주임에게 연락 블랙리스트 등록 요청 함</t>
    <phoneticPr fontId="5" type="noConversion"/>
  </si>
  <si>
    <t>101-502</t>
    <phoneticPr fontId="5" type="noConversion"/>
  </si>
  <si>
    <t>102-501</t>
    <phoneticPr fontId="5" type="noConversion"/>
  </si>
  <si>
    <t>12:30</t>
    <phoneticPr fontId="5" type="noConversion"/>
  </si>
  <si>
    <t>세대정전</t>
    <phoneticPr fontId="5" type="noConversion"/>
  </si>
  <si>
    <t>당 세대 세대정전으로 수리 요청</t>
    <phoneticPr fontId="5" type="noConversion"/>
  </si>
  <si>
    <t>기전팀에 연락하여 고장수리 요청</t>
    <phoneticPr fontId="5" type="noConversion"/>
  </si>
  <si>
    <t>28호1055차량이 수시로 오인입차 하니 블랙리스트 등록요청</t>
    <phoneticPr fontId="5" type="noConversion"/>
  </si>
  <si>
    <t>게스트룸 6호실 투숙객이 면허를 소지하지 않고 운행하다 법규 위반으로 단속되어 신분증을 확인하기 위하여 경찰관이 방문 함</t>
    <phoneticPr fontId="5" type="noConversion"/>
  </si>
  <si>
    <t>13:34</t>
    <phoneticPr fontId="5" type="noConversion"/>
  </si>
  <si>
    <t>121 B2</t>
    <phoneticPr fontId="5" type="noConversion"/>
  </si>
  <si>
    <t>121 B2 전기차량충전소에 수일동안 주차되어 있는차량(11호5934) 이동 요청민원</t>
    <phoneticPr fontId="5" type="noConversion"/>
  </si>
  <si>
    <t>초소대원출동--&gt;해당차량 발견못함, 이동한것으로 추정</t>
    <phoneticPr fontId="5" type="noConversion"/>
  </si>
  <si>
    <t>14:03</t>
    <phoneticPr fontId="5" type="noConversion"/>
  </si>
  <si>
    <t>115 B1</t>
    <phoneticPr fontId="5" type="noConversion"/>
  </si>
  <si>
    <t>115동 B1 장애인 주차구역에 일반차량 2대 주차중이라는 민원</t>
    <phoneticPr fontId="5" type="noConversion"/>
  </si>
  <si>
    <t>초소대원출동--&gt;이동조치</t>
    <phoneticPr fontId="5" type="noConversion"/>
  </si>
  <si>
    <t>103동 15층으로 확인되어 초소 대원에게 내용 전달</t>
    <phoneticPr fontId="5" type="noConversion"/>
  </si>
  <si>
    <t>15:55</t>
    <phoneticPr fontId="5" type="noConversion"/>
  </si>
  <si>
    <t>137 B2</t>
    <phoneticPr fontId="5" type="noConversion"/>
  </si>
  <si>
    <t>137 B2 공동현관문 호출(0), 카드(X)</t>
    <phoneticPr fontId="5" type="noConversion"/>
  </si>
  <si>
    <t>Ⓑ126 B2 공동현관문 호출(X), 인터폰(X), 카드(0)
--&gt;초소대원출동--&gt;안내문 부착 및 수시로 체크하기로 함. ERP등록
Ⓑ101-502 28호1055차량이 수시로 오인입차 하니 블랙리스트 등록요청
--&gt;고객센터 이윤정 주임에게 연락 블랙리스트 등록 요청 함
Ⓑ137 B2 공동현관문 호출(0), 카드(X), 
--&gt;초소대원출동--&gt;안내문 부착 및 수시로 체크하기로 함. ERP등록</t>
    <phoneticPr fontId="5" type="noConversion"/>
  </si>
  <si>
    <t xml:space="preserve">
</t>
    <phoneticPr fontId="5" type="noConversion"/>
  </si>
  <si>
    <t>16:24</t>
    <phoneticPr fontId="5" type="noConversion"/>
  </si>
  <si>
    <t>5초소</t>
    <phoneticPr fontId="5" type="noConversion"/>
  </si>
  <si>
    <t>5초소 대원 분실카드 습득--아메리칸 익스프레스</t>
    <phoneticPr fontId="5" type="noConversion"/>
  </si>
  <si>
    <t>습득 내용 기록하고 상황실 보관</t>
    <phoneticPr fontId="5" type="noConversion"/>
  </si>
  <si>
    <t>야간2</t>
    <phoneticPr fontId="5" type="noConversion"/>
  </si>
  <si>
    <t>112-B1</t>
    <phoneticPr fontId="5" type="noConversion"/>
  </si>
  <si>
    <t>로비폰 전원불량으로 리셋 동일증상발생</t>
    <phoneticPr fontId="5" type="noConversion"/>
  </si>
  <si>
    <t>B. 126동 B1 순환로에 08시 전후로 흡연하는 이가 있으니 단속 해달라는 
요청--&gt;담당초소에 내용전달 / 해당 시간대에 순찰강화하기로 함
B. 126동 B1 공동현관문 / 카드X--&gt; ERP접수, 안내문 부착
B. 센터장 지시사항
   1. 퀵보드-&gt;야간 정기순찰시 발견하면 주간조에 인수인계(사진,위치등)-&gt;
      팀장이 16인 방에 08:30에 보고하면 영선에서 처리
   2. E/V 보양재-&gt;a. 파손된것 교체하기로 함(파손 보양재는 B조에서 파악) 
                     b.다음주부터 보양재 청소실시-&gt;보안에서 가져다 주면 미화
                         조경,영선등에서 청소후 보안이 가지고 감-&gt;자세한 내용
                           은 다음주에 전달예정
   3. 시설 현황 조사서-&gt;실무 보고서로 대체 할것
   4. 전 초소대원 출근시간 맞출것-&gt;각조 팀장 협의</t>
    <phoneticPr fontId="5" type="noConversion"/>
  </si>
  <si>
    <t>검색결과 사각지대로 CCTV확인불가</t>
    <phoneticPr fontId="5" type="noConversion"/>
  </si>
  <si>
    <t>010-2088-7096 민원인 103동 풋살장 외부강사 초빙해서 입주민자녀 풋살장 이용하고 있다며 퇴출이 안되더라도 경고조치는 해달라는 민원</t>
    <phoneticPr fontId="5" type="noConversion"/>
  </si>
  <si>
    <t>115-2301</t>
    <phoneticPr fontId="5" type="noConversion"/>
  </si>
  <si>
    <t>생활업무</t>
    <phoneticPr fontId="5" type="noConversion"/>
  </si>
  <si>
    <t>폐기물문의</t>
    <phoneticPr fontId="5" type="noConversion"/>
  </si>
  <si>
    <t>화분 1개 지상에 버렸고 동호수 써놨는데 밖에 외출을 못하여 내일 금액 초소에 지불하거나 세대방문하실 경우 폐기물값 지불하신다고 함</t>
    <phoneticPr fontId="5" type="noConversion"/>
  </si>
  <si>
    <t>18:51</t>
    <phoneticPr fontId="5" type="noConversion"/>
  </si>
  <si>
    <t>18:29</t>
    <phoneticPr fontId="5" type="noConversion"/>
  </si>
  <si>
    <t>103동 풋살장</t>
    <phoneticPr fontId="5" type="noConversion"/>
  </si>
  <si>
    <t>민원업무</t>
    <phoneticPr fontId="5" type="noConversion"/>
  </si>
  <si>
    <t>시설물이용</t>
    <phoneticPr fontId="5" type="noConversion"/>
  </si>
  <si>
    <t>입주민자녀 외부인 강사 초빙하여 사용하는걸로 확인 민원발생으로 인해 외부인 초청하여 풋살장 이용불가능하다 안내했으나 이용 못하게 하는 규정이 있는지 항의함 / 자세한 문의사항은 생활지원센터 업무시간에 문의하시고 이용해달라고 안내함</t>
    <phoneticPr fontId="5" type="noConversion"/>
  </si>
  <si>
    <t>19:20</t>
    <phoneticPr fontId="5" type="noConversion"/>
  </si>
  <si>
    <t>전동</t>
    <phoneticPr fontId="5" type="noConversion"/>
  </si>
  <si>
    <t>안내방송</t>
    <phoneticPr fontId="5" type="noConversion"/>
  </si>
  <si>
    <t>관제업무</t>
    <phoneticPr fontId="5" type="noConversion"/>
  </si>
  <si>
    <t>음식물쓰레기 배출방법 관련 협조방송</t>
    <phoneticPr fontId="5" type="noConversion"/>
  </si>
  <si>
    <t>전동 방송실시</t>
    <phoneticPr fontId="5" type="noConversion"/>
  </si>
  <si>
    <t>19:31</t>
    <phoneticPr fontId="5" type="noConversion"/>
  </si>
  <si>
    <t>134-2703</t>
    <phoneticPr fontId="5" type="noConversion"/>
  </si>
  <si>
    <t>음식물</t>
    <phoneticPr fontId="5" type="noConversion"/>
  </si>
  <si>
    <t>음식물쓰레기 종량제봉투 쓰지 않는 남자 야구모자 푹눌러쓰고 반바지차림에 슬리퍼신고 목요일 06:50~07:10 지나서 뒤쪽 산책로 통해서 몰레 다른동 입주민이 버리는지 외부인이 버리는지는 알수 없으나 종량제봉투 아닌걸로 버리지 말라고 경고문 작성해서 옆에 부착해달라는 민원 -&gt; 입주민께서 생활지원센터 업무시간에 연락하여 요청할 예정이오나 민원인에게 연락 부탁드린다고 함</t>
    <phoneticPr fontId="5" type="noConversion"/>
  </si>
  <si>
    <t xml:space="preserve">5초소 대원 전달완료 -&gt; 폐기물값 지불완료 </t>
    <phoneticPr fontId="5" type="noConversion"/>
  </si>
  <si>
    <t xml:space="preserve">141동 </t>
    <phoneticPr fontId="5" type="noConversion"/>
  </si>
  <si>
    <t>시설물</t>
    <phoneticPr fontId="5" type="noConversion"/>
  </si>
  <si>
    <t>141동 수목등 안들어옴</t>
    <phoneticPr fontId="5" type="noConversion"/>
  </si>
  <si>
    <t>20:02</t>
    <phoneticPr fontId="5" type="noConversion"/>
  </si>
  <si>
    <t>125-1303</t>
    <phoneticPr fontId="5" type="noConversion"/>
  </si>
  <si>
    <t>20:18</t>
    <phoneticPr fontId="5" type="noConversion"/>
  </si>
  <si>
    <t>층간소음</t>
    <phoneticPr fontId="5" type="noConversion"/>
  </si>
  <si>
    <t>윗층이 너무 시끄러워서 조심스럽게 자제요청 내용전달해달라는 민원 010-9933-3373</t>
    <phoneticPr fontId="5" type="noConversion"/>
  </si>
  <si>
    <t>1403 세대통화 민원내용전달 죄송하다며 조심하겠다고 함 
-&gt; 1303호 피드백완료</t>
    <phoneticPr fontId="5" type="noConversion"/>
  </si>
  <si>
    <t>138-2401</t>
    <phoneticPr fontId="5" type="noConversion"/>
  </si>
  <si>
    <t>안방비상</t>
    <phoneticPr fontId="5" type="noConversion"/>
  </si>
  <si>
    <t>홈넷</t>
    <phoneticPr fontId="5" type="noConversion"/>
  </si>
  <si>
    <t>20:51</t>
    <phoneticPr fontId="5" type="noConversion"/>
  </si>
  <si>
    <t>입주민실수로 확인</t>
    <phoneticPr fontId="5" type="noConversion"/>
  </si>
  <si>
    <t>erp등록완료-&gt;안전기가 고장나서 익일 수리가능하다고 함</t>
    <phoneticPr fontId="5" type="noConversion"/>
  </si>
  <si>
    <t>144동 입주민</t>
    <phoneticPr fontId="5" type="noConversion"/>
  </si>
  <si>
    <t>적치물</t>
    <phoneticPr fontId="5" type="noConversion"/>
  </si>
  <si>
    <t>22:03</t>
    <phoneticPr fontId="5" type="noConversion"/>
  </si>
  <si>
    <t>144동 13층 비상계단 적치물 빨리 치워달라는 민원</t>
    <phoneticPr fontId="5" type="noConversion"/>
  </si>
  <si>
    <t>124-203</t>
  </si>
  <si>
    <t>22:08</t>
    <phoneticPr fontId="5" type="noConversion"/>
  </si>
  <si>
    <t>입주민 6월 7일 사고 경위서 작성하러 상황실 방문</t>
    <phoneticPr fontId="5" type="noConversion"/>
  </si>
  <si>
    <t>경위서</t>
    <phoneticPr fontId="5" type="noConversion"/>
  </si>
  <si>
    <t>검색결과 111-2302 혹은 2303호로 추정됨</t>
    <phoneticPr fontId="5" type="noConversion"/>
  </si>
  <si>
    <t>검색결과, 인형 다수 105-1701 확인 처리 완료</t>
    <phoneticPr fontId="5" type="noConversion"/>
  </si>
  <si>
    <t>캐리어 1개 불법폐기물 보고</t>
    <phoneticPr fontId="5" type="noConversion"/>
  </si>
  <si>
    <t>인형 다수  불법폐기물 보고</t>
    <phoneticPr fontId="5" type="noConversion"/>
  </si>
  <si>
    <t>홈넷비상</t>
    <phoneticPr fontId="5" type="noConversion"/>
  </si>
  <si>
    <t>01:22</t>
    <phoneticPr fontId="5" type="noConversion"/>
  </si>
  <si>
    <t>02:30</t>
    <phoneticPr fontId="5" type="noConversion"/>
  </si>
  <si>
    <t>136-401</t>
    <phoneticPr fontId="5" type="noConversion"/>
  </si>
  <si>
    <t>불켜져 있는 6층 7층 쪽에서 가구끄는 소리같이 23:00경부터 산발적인 소리가 남 / 잠에서 깨어났다함 / 확인요청 010-2338-4387</t>
    <phoneticPr fontId="5" type="noConversion"/>
  </si>
  <si>
    <t>형광등 갓 2개 불법폐기물 보고</t>
    <phoneticPr fontId="5" type="noConversion"/>
  </si>
  <si>
    <t>03:36</t>
    <phoneticPr fontId="5" type="noConversion"/>
  </si>
  <si>
    <t>보안등</t>
    <phoneticPr fontId="5" type="noConversion"/>
  </si>
  <si>
    <t>137동 산책로 보안등 No142번 나간지 오래 되었는데 안갈아준다는 민원</t>
    <phoneticPr fontId="5" type="noConversion"/>
  </si>
  <si>
    <t>기전실 내용전달완료 -&gt; 6.12 04:00 현재 정상작동중</t>
    <phoneticPr fontId="5" type="noConversion"/>
  </si>
  <si>
    <t>초소대원출동--&gt;안내문 부착 및 수시로 체크하기로 함. ERP등록 -&gt; 6.12 04:00 현재 정상작동중 스피커불량</t>
    <phoneticPr fontId="5" type="noConversion"/>
  </si>
  <si>
    <t>초소대원출동--&gt;안내문 부착 및 수시로 체크하기로 함. ERP등록 -&gt; 6.12 04:00 현재 정상작동중 안내문 제거</t>
    <phoneticPr fontId="5" type="noConversion"/>
  </si>
  <si>
    <t>기전실에 다시 내용전달 하겠다고 했음 -&gt; ERP 등록완료</t>
    <phoneticPr fontId="5" type="noConversion"/>
  </si>
  <si>
    <t>생활지원센터 내용전달완료</t>
    <phoneticPr fontId="5" type="noConversion"/>
  </si>
  <si>
    <t>방재과장님 내용전달 예정 → 생활지원센터 내용전달완료</t>
    <phoneticPr fontId="5" type="noConversion"/>
  </si>
  <si>
    <t>경위서 작성 후 퇴실 → 생활지원센터 내용전달완료 → 경위서 전달요청</t>
    <phoneticPr fontId="5" type="noConversion"/>
  </si>
  <si>
    <t>10초소대원출동--&gt; 아무 이상없음 -&gt; 민원인에 피드백 완료, 가구 끄는 소리 혹은 수압으로 인한 소음 생활지원센터에 전달하고 기전실에서 꼭 확인점검해 달라고 함 -&gt; 민원인이 직접확인한 결과 601호가 3:30까지 거실과 작은방이 불이 켜저 있어 의심스럽다 함 → ERP등록완료</t>
    <phoneticPr fontId="5" type="noConversion"/>
  </si>
  <si>
    <r>
      <rPr>
        <b/>
        <sz val="10"/>
        <rFont val="맑은 고딕"/>
        <family val="3"/>
        <charset val="129"/>
        <scheme val="minor"/>
      </rPr>
      <t xml:space="preserve">B. </t>
    </r>
    <r>
      <rPr>
        <sz val="10"/>
        <rFont val="맑은 고딕"/>
        <family val="3"/>
        <charset val="129"/>
        <scheme val="minor"/>
      </rPr>
      <t xml:space="preserve">126 B2 공동현관문 호출(X), 인터폰(X), 카드(0)
→ 초소대원출동 → 안내문 부착 및 수시로 체크하기로 함. ERP등록
</t>
    </r>
    <r>
      <rPr>
        <b/>
        <sz val="10"/>
        <rFont val="맑은 고딕"/>
        <family val="3"/>
        <charset val="129"/>
        <scheme val="minor"/>
      </rPr>
      <t>→ C. 정상작동 확인</t>
    </r>
    <r>
      <rPr>
        <sz val="10"/>
        <rFont val="맑은 고딕"/>
        <family val="3"/>
        <charset val="129"/>
        <scheme val="minor"/>
      </rPr>
      <t xml:space="preserve">
</t>
    </r>
    <r>
      <rPr>
        <b/>
        <sz val="10"/>
        <rFont val="맑은 고딕"/>
        <family val="3"/>
        <charset val="129"/>
        <scheme val="minor"/>
      </rPr>
      <t xml:space="preserve">B. </t>
    </r>
    <r>
      <rPr>
        <sz val="10"/>
        <rFont val="맑은 고딕"/>
        <family val="3"/>
        <charset val="129"/>
        <scheme val="minor"/>
      </rPr>
      <t xml:space="preserve">101-502 28호1055차량이 수시로 오인입차 하니 블랙리스트 등록요청
--&gt;고객센터 이윤정 주임에게 연락 블랙리스트 등록 요청 함
</t>
    </r>
    <r>
      <rPr>
        <b/>
        <sz val="10"/>
        <rFont val="맑은 고딕"/>
        <family val="3"/>
        <charset val="129"/>
        <scheme val="minor"/>
      </rPr>
      <t xml:space="preserve">B. </t>
    </r>
    <r>
      <rPr>
        <sz val="10"/>
        <rFont val="맑은 고딕"/>
        <family val="3"/>
        <charset val="129"/>
        <scheme val="minor"/>
      </rPr>
      <t xml:space="preserve">137 B2 공동현관문 호출(0), 카드(X), 
 → 초소대원출동 → 안내문 부착 및 수시로 체크하기로 함. ERP등록
→ </t>
    </r>
    <r>
      <rPr>
        <b/>
        <sz val="10"/>
        <rFont val="맑은 고딕"/>
        <family val="3"/>
        <charset val="129"/>
        <scheme val="minor"/>
      </rPr>
      <t>C. 정상작동 확인</t>
    </r>
    <phoneticPr fontId="5" type="noConversion"/>
  </si>
  <si>
    <r>
      <rPr>
        <b/>
        <sz val="10"/>
        <rFont val="맑은 고딕"/>
        <family val="3"/>
        <charset val="129"/>
        <scheme val="minor"/>
      </rPr>
      <t>C. 124-203 경위서 작성한 내용 생활지원센터 전달요청</t>
    </r>
    <r>
      <rPr>
        <sz val="10"/>
        <rFont val="맑은 고딕"/>
        <family val="3"/>
        <charset val="129"/>
        <scheme val="minor"/>
      </rPr>
      <t xml:space="preserve">
</t>
    </r>
    <r>
      <rPr>
        <b/>
        <sz val="10"/>
        <rFont val="맑은 고딕"/>
        <family val="3"/>
        <charset val="129"/>
        <scheme val="minor"/>
      </rPr>
      <t>C. 106-B1 / 126-B2 스피커불량으로 확인</t>
    </r>
    <r>
      <rPr>
        <sz val="10"/>
        <rFont val="맑은 고딕"/>
        <family val="3"/>
        <charset val="129"/>
        <scheme val="minor"/>
      </rPr>
      <t xml:space="preserve">
</t>
    </r>
    <phoneticPr fontId="5" type="noConversion"/>
  </si>
  <si>
    <t>일</t>
    <phoneticPr fontId="5" type="noConversion"/>
  </si>
  <si>
    <t>주1</t>
    <phoneticPr fontId="5" type="noConversion"/>
  </si>
  <si>
    <t>B. 126 B2 공동현관문 호출(X), 인터폰(X), 카드(0)
→ 초소대원출동 → 안내문 부착 및 수시로 체크하기로 함. ERP등록
→ C. 정상작동 확인
B. 101-502 28호1055차량이 수시로 오인입차 하니 블랙리스트 등록요청
--&gt;고객센터 이윤정 주임에게 연락 블랙리스트 등록 요청 함
B. 137 B2 공동현관문 호출(0), 카드(X), 
 → 초소대원출동 → 안내문 부착 및 수시로 체크하기로 함. ERP등록
→ C. 정상작동 확인
C. 124-203 경위서 작성한 내용 생활지원센터 전달요청
C. 106-B1 / 126-B2 스피커불량으로 확인</t>
    <phoneticPr fontId="5" type="noConversion"/>
  </si>
  <si>
    <t>06:55</t>
    <phoneticPr fontId="5" type="noConversion"/>
  </si>
  <si>
    <t>120-2402</t>
    <phoneticPr fontId="5" type="noConversion"/>
  </si>
  <si>
    <t>관제업무</t>
    <phoneticPr fontId="5" type="noConversion"/>
  </si>
  <si>
    <t>비상_안방</t>
    <phoneticPr fontId="5" type="noConversion"/>
  </si>
  <si>
    <t>IP 연락 -&gt; 입주민 오작동</t>
    <phoneticPr fontId="5" type="noConversion"/>
  </si>
  <si>
    <t>이종화</t>
    <phoneticPr fontId="5" type="noConversion"/>
  </si>
  <si>
    <t>완료A</t>
    <phoneticPr fontId="5" type="noConversion"/>
  </si>
  <si>
    <t>08:03</t>
    <phoneticPr fontId="5" type="noConversion"/>
  </si>
  <si>
    <t>08:07</t>
    <phoneticPr fontId="5" type="noConversion"/>
  </si>
  <si>
    <t>117-1102</t>
    <phoneticPr fontId="5" type="noConversion"/>
  </si>
  <si>
    <t>133-1301</t>
    <phoneticPr fontId="5" type="noConversion"/>
  </si>
  <si>
    <t>옆집(1302호)에서 '화재가 발생했습니다' 경보가 울린다는 민원(민원인: 010-4551-8725)</t>
    <phoneticPr fontId="5" type="noConversion"/>
  </si>
  <si>
    <t>08:45</t>
    <phoneticPr fontId="5" type="noConversion"/>
  </si>
  <si>
    <t>7초소</t>
    <phoneticPr fontId="5" type="noConversion"/>
  </si>
  <si>
    <t>생활업무</t>
    <phoneticPr fontId="5" type="noConversion"/>
  </si>
  <si>
    <t>보양재</t>
    <phoneticPr fontId="5" type="noConversion"/>
  </si>
  <si>
    <t>청소 및 건조 완료</t>
    <phoneticPr fontId="5" type="noConversion"/>
  </si>
  <si>
    <t>완료A</t>
    <phoneticPr fontId="5" type="noConversion"/>
  </si>
  <si>
    <t>7초소 우창래 대원 승강기 바닥보양재 청소 실시</t>
    <phoneticPr fontId="5" type="noConversion"/>
  </si>
  <si>
    <t>11:03</t>
    <phoneticPr fontId="5" type="noConversion"/>
  </si>
  <si>
    <t>순찰차</t>
    <phoneticPr fontId="5" type="noConversion"/>
  </si>
  <si>
    <t>상황실 확인</t>
    <phoneticPr fontId="5" type="noConversion"/>
  </si>
  <si>
    <t>화재경보 신고</t>
    <phoneticPr fontId="5" type="noConversion"/>
  </si>
  <si>
    <t>9초소 허명 대원 출동 -&gt; 특이사항 없음. 빈집으로 확인(XpERP 입주세대 정보없음) -&gt; 내일(6/13) 지원센터 및 방재과 내용전달 예정 -&gt; 민원인에 내용전달</t>
    <phoneticPr fontId="5" type="noConversion"/>
  </si>
  <si>
    <t>101-1901</t>
    <phoneticPr fontId="5" type="noConversion"/>
  </si>
  <si>
    <t>비상_홈넷</t>
    <phoneticPr fontId="5" type="noConversion"/>
  </si>
  <si>
    <t>14:11</t>
    <phoneticPr fontId="5" type="noConversion"/>
  </si>
  <si>
    <t>IP 연락 -&gt; 입주민 오작동</t>
    <phoneticPr fontId="5" type="noConversion"/>
  </si>
  <si>
    <t>14:12</t>
    <phoneticPr fontId="5" type="noConversion"/>
  </si>
  <si>
    <t>모르는 차량(18우2402) 세대 입차</t>
    <phoneticPr fontId="5" type="noConversion"/>
  </si>
  <si>
    <t>차주(010-8738-0323)와 통화 -&gt; 동생댁 방문으로 확인 -&gt; 민원인에 내용전달</t>
    <phoneticPr fontId="5" type="noConversion"/>
  </si>
  <si>
    <t>15:04</t>
    <phoneticPr fontId="5" type="noConversion"/>
  </si>
  <si>
    <t>130-2101</t>
    <phoneticPr fontId="5" type="noConversion"/>
  </si>
  <si>
    <t>위층(130-2201)에서 운동을 하는지 소음이 심하다는 민원(민원인: 010-7321-2420)</t>
    <phoneticPr fontId="5" type="noConversion"/>
  </si>
  <si>
    <t>IP 연락 -&gt; 자제요청 -&gt; 본인 세대에서 나는 소음 아니라고 함</t>
    <phoneticPr fontId="5" type="noConversion"/>
  </si>
  <si>
    <t>15:35</t>
    <phoneticPr fontId="5" type="noConversion"/>
  </si>
  <si>
    <t>안내문 부착요청(기전실) -&gt; 상황실 이현석 대원 출동 -&gt; 안내문 부착 완료</t>
    <phoneticPr fontId="5" type="noConversion"/>
  </si>
  <si>
    <t>117-M층</t>
    <phoneticPr fontId="5" type="noConversion"/>
  </si>
  <si>
    <t>16:20</t>
    <phoneticPr fontId="5" type="noConversion"/>
  </si>
  <si>
    <t>115-B1</t>
    <phoneticPr fontId="5" type="noConversion"/>
  </si>
  <si>
    <t xml:space="preserve">일 </t>
    <phoneticPr fontId="5" type="noConversion"/>
  </si>
  <si>
    <t>세대에 연락하여 차량이동 요청함</t>
    <phoneticPr fontId="5" type="noConversion"/>
  </si>
  <si>
    <t>김민수</t>
    <phoneticPr fontId="5" type="noConversion"/>
  </si>
  <si>
    <t>16:57</t>
    <phoneticPr fontId="5" type="noConversion"/>
  </si>
  <si>
    <t>144-1301</t>
    <phoneticPr fontId="5" type="noConversion"/>
  </si>
  <si>
    <t>타차량방문</t>
    <phoneticPr fontId="5" type="noConversion"/>
  </si>
  <si>
    <t>등록하지 않은 차량이 입차했다는 민원</t>
    <phoneticPr fontId="5" type="noConversion"/>
  </si>
  <si>
    <t>민원중 배달차량으로 확인됨. 민원인에 내용전달함</t>
    <phoneticPr fontId="5" type="noConversion"/>
  </si>
  <si>
    <t>17:30</t>
    <phoneticPr fontId="5" type="noConversion"/>
  </si>
  <si>
    <t>109-2502</t>
    <phoneticPr fontId="5" type="noConversion"/>
  </si>
  <si>
    <t>초록색 케이스, 빨간색 목줄의 핸드폰을 분실했다며 습득물이 있는지 문의</t>
    <phoneticPr fontId="5" type="noConversion"/>
  </si>
  <si>
    <t>현재 습득된건 없으나 발견시 연락주기로 함</t>
    <phoneticPr fontId="5" type="noConversion"/>
  </si>
  <si>
    <t>17:33</t>
    <phoneticPr fontId="5" type="noConversion"/>
  </si>
  <si>
    <t>1초소</t>
    <phoneticPr fontId="5" type="noConversion"/>
  </si>
  <si>
    <t>순찰</t>
    <phoneticPr fontId="5" type="noConversion"/>
  </si>
  <si>
    <t>불법폐기물</t>
    <phoneticPr fontId="5" type="noConversion"/>
  </si>
  <si>
    <t>101동앞 신고되지 않은 화분이 버려져 있다는 연락옴</t>
    <phoneticPr fontId="5" type="noConversion"/>
  </si>
  <si>
    <t>101동 17층으로 확인되어 초소대원에게 내용전달함</t>
    <phoneticPr fontId="5" type="noConversion"/>
  </si>
  <si>
    <t>18:01</t>
    <phoneticPr fontId="5" type="noConversion"/>
  </si>
  <si>
    <t>106-1403</t>
    <phoneticPr fontId="5" type="noConversion"/>
  </si>
  <si>
    <t>IP로확인--&gt;입주민 오작동</t>
    <phoneticPr fontId="5" type="noConversion"/>
  </si>
  <si>
    <t>이원식</t>
    <phoneticPr fontId="5" type="noConversion"/>
  </si>
  <si>
    <t>18:29</t>
    <phoneticPr fontId="5" type="noConversion"/>
  </si>
  <si>
    <t>124동</t>
    <phoneticPr fontId="5" type="noConversion"/>
  </si>
  <si>
    <t>오물</t>
    <phoneticPr fontId="5" type="noConversion"/>
  </si>
  <si>
    <t>1층 EV 앞에 애완견 배변이 있다는 민원</t>
    <phoneticPr fontId="5" type="noConversion"/>
  </si>
  <si>
    <t>초소대원 출동하여 정리함</t>
    <phoneticPr fontId="5" type="noConversion"/>
  </si>
  <si>
    <t>18:36</t>
    <phoneticPr fontId="5" type="noConversion"/>
  </si>
  <si>
    <t>108-602</t>
    <phoneticPr fontId="5" type="noConversion"/>
  </si>
  <si>
    <t>702호에서 아이들이 뛰어 다닌다는 민원</t>
    <phoneticPr fontId="5" type="noConversion"/>
  </si>
  <si>
    <t>분쟁세대로 702호 에서는 통화나 방문금지 요청함</t>
    <phoneticPr fontId="5" type="noConversion"/>
  </si>
  <si>
    <t>121동</t>
    <phoneticPr fontId="5" type="noConversion"/>
  </si>
  <si>
    <t>18:42</t>
    <phoneticPr fontId="5" type="noConversion"/>
  </si>
  <si>
    <t>E/V 내부에 끈적한 물체를 흘려서 불편하다는 민원</t>
    <phoneticPr fontId="5" type="noConversion"/>
  </si>
  <si>
    <t>20:05</t>
    <phoneticPr fontId="5" type="noConversion"/>
  </si>
  <si>
    <t>121동 B1층</t>
    <phoneticPr fontId="5" type="noConversion"/>
  </si>
  <si>
    <t>시설물</t>
    <phoneticPr fontId="5" type="noConversion"/>
  </si>
  <si>
    <t>공동현관문</t>
    <phoneticPr fontId="5" type="noConversion"/>
  </si>
  <si>
    <t xml:space="preserve">ERP 접수 함 </t>
    <phoneticPr fontId="5" type="noConversion"/>
  </si>
  <si>
    <t xml:space="preserve">121동 B1층 공동현관문 인터폰 화면 불량 </t>
    <phoneticPr fontId="5" type="noConversion"/>
  </si>
  <si>
    <t>21:51</t>
    <phoneticPr fontId="5" type="noConversion"/>
  </si>
  <si>
    <t>3초소</t>
    <phoneticPr fontId="5" type="noConversion"/>
  </si>
  <si>
    <t>잎새마당앞 주차장 들어가는 썬큰계단 등나감</t>
    <phoneticPr fontId="5" type="noConversion"/>
  </si>
  <si>
    <t>22:51</t>
    <phoneticPr fontId="5" type="noConversion"/>
  </si>
  <si>
    <t>6초소</t>
    <phoneticPr fontId="5" type="noConversion"/>
  </si>
  <si>
    <t>117동 지상1층 쉼터 벤치에 수경 조명등 접등 불량 발견</t>
    <phoneticPr fontId="5" type="noConversion"/>
  </si>
  <si>
    <t>ERP 접수 함</t>
    <phoneticPr fontId="5" type="noConversion"/>
  </si>
  <si>
    <t>류정희</t>
    <phoneticPr fontId="5" type="noConversion"/>
  </si>
  <si>
    <t>23:10</t>
    <phoneticPr fontId="5" type="noConversion"/>
  </si>
  <si>
    <t xml:space="preserve">124동 쪽 정자 조명등 점등 불량 발견 </t>
    <phoneticPr fontId="5" type="noConversion"/>
  </si>
  <si>
    <t>03:54</t>
    <phoneticPr fontId="5" type="noConversion"/>
  </si>
  <si>
    <t>9초소</t>
    <phoneticPr fontId="5" type="noConversion"/>
  </si>
  <si>
    <t>공동현관문</t>
    <phoneticPr fontId="5" type="noConversion"/>
  </si>
  <si>
    <t>142-B1 호출 불가</t>
    <phoneticPr fontId="5" type="noConversion"/>
  </si>
  <si>
    <t>A. 133-1302호 화재경보-&gt;현재 빈집으로 확인-&gt;오작동-&gt;월요일 지원센타 및 방재과 내용전달 예정</t>
    <phoneticPr fontId="5" type="noConversion"/>
  </si>
  <si>
    <t>Ⓑ142-B1 호출불량-&gt;ERP 접수, 안내문 부착
Ⓑ6/14일 건강검진 관련 주간조에서 연회장 키 수령 필요</t>
    <phoneticPr fontId="5" type="noConversion"/>
  </si>
  <si>
    <t>유치원 짐반출 1톤 트럭 차량 지상입차 요청(지원센터 금잔디 주임)</t>
    <phoneticPr fontId="5" type="noConversion"/>
  </si>
  <si>
    <t>화장실, 베란다, 창문, 주방 흡연금지 안내</t>
    <phoneticPr fontId="5" type="noConversion"/>
  </si>
  <si>
    <t>킥보드 분실로 CCTV 열람 요청(민원인: 010-3111-6331)</t>
    <phoneticPr fontId="5" type="noConversion"/>
  </si>
  <si>
    <t>10:17</t>
    <phoneticPr fontId="5" type="noConversion"/>
  </si>
  <si>
    <t>125-2303</t>
    <phoneticPr fontId="5" type="noConversion"/>
  </si>
  <si>
    <t>IP연락</t>
    <phoneticPr fontId="5" type="noConversion"/>
  </si>
  <si>
    <t>통화가 안된다며 자녀에게 IP 연락하여 깨워달라는 민원(민원인: 010-3936-0475)</t>
    <phoneticPr fontId="5" type="noConversion"/>
  </si>
  <si>
    <t>IP 연락 -&gt; 자녀분과 통화 -&gt; 상황종료</t>
    <phoneticPr fontId="5" type="noConversion"/>
  </si>
  <si>
    <t>10:28</t>
    <phoneticPr fontId="5" type="noConversion"/>
  </si>
  <si>
    <t>138-801</t>
    <phoneticPr fontId="5" type="noConversion"/>
  </si>
  <si>
    <t>비상_안방</t>
    <phoneticPr fontId="5" type="noConversion"/>
  </si>
  <si>
    <t>IP 연락 -&gt; 입주민 오작동</t>
    <phoneticPr fontId="5" type="noConversion"/>
  </si>
  <si>
    <t>10:55</t>
    <phoneticPr fontId="5" type="noConversion"/>
  </si>
  <si>
    <t>샷시</t>
    <phoneticPr fontId="5" type="noConversion"/>
  </si>
  <si>
    <t>세대 샷시문이 안닫힌다는 민원</t>
    <phoneticPr fontId="5" type="noConversion"/>
  </si>
  <si>
    <t>ERP 등록 -&gt; 시설팀 연락</t>
    <phoneticPr fontId="5" type="noConversion"/>
  </si>
  <si>
    <t>12:18</t>
    <phoneticPr fontId="5" type="noConversion"/>
  </si>
  <si>
    <t>113-702</t>
    <phoneticPr fontId="5" type="noConversion"/>
  </si>
  <si>
    <t>세면대</t>
    <phoneticPr fontId="5" type="noConversion"/>
  </si>
  <si>
    <t>13:11</t>
    <phoneticPr fontId="5" type="noConversion"/>
  </si>
  <si>
    <t>세대 세면대 막힘 민원(민원인: 010-4729-1786)</t>
    <phoneticPr fontId="5" type="noConversion"/>
  </si>
  <si>
    <t>117-702</t>
    <phoneticPr fontId="5" type="noConversion"/>
  </si>
  <si>
    <t>각 조 인수인계 요망</t>
    <phoneticPr fontId="5" type="noConversion"/>
  </si>
  <si>
    <t>와인냉장고 구입후 소음민원이 있는 것 같아 방음 매트리스 설치함. 추후 민원발생시 세대로 연락달라고 함(지원센터 금잔디 주임)</t>
    <phoneticPr fontId="5" type="noConversion"/>
  </si>
  <si>
    <r>
      <t xml:space="preserve">Ⓑ142-B1 호출불량-&gt;ERP 접수, 안내문 부착
Ⓑ6/14일 건강검진 관련 주간조에서 연회장 키 수령 필요 -&gt; </t>
    </r>
    <r>
      <rPr>
        <sz val="10"/>
        <color rgb="FF0000FF"/>
        <rFont val="맑은 고딕"/>
        <family val="3"/>
        <charset val="129"/>
        <scheme val="minor"/>
      </rPr>
      <t>A. 상황실 수령, 보관중</t>
    </r>
    <r>
      <rPr>
        <sz val="10"/>
        <rFont val="맑은 고딕"/>
        <family val="3"/>
        <charset val="129"/>
        <scheme val="minor"/>
      </rPr>
      <t xml:space="preserve">
C. 124-203 경위서 작성한 내용 생활지원센터 전달요청 -&gt; </t>
    </r>
    <r>
      <rPr>
        <sz val="10"/>
        <color rgb="FF0000FF"/>
        <rFont val="맑은 고딕"/>
        <family val="3"/>
        <charset val="129"/>
        <scheme val="minor"/>
      </rPr>
      <t>A. 전달완료</t>
    </r>
    <r>
      <rPr>
        <sz val="10"/>
        <rFont val="맑은 고딕"/>
        <family val="3"/>
        <charset val="129"/>
        <scheme val="minor"/>
      </rPr>
      <t xml:space="preserve">
A. 133-1302호 화재경보-&gt;현재 빈집으로 확인-&gt;오작동-&gt;월요일 지원센타 및 방재과 내용전달 예정 -&gt; 전달완료</t>
    </r>
    <phoneticPr fontId="5" type="noConversion"/>
  </si>
  <si>
    <t>A. 117-702 와인냉장고에 방음 매트리스 설치함 -&gt; 추후 층간소음 민원발생시 세대로 연락요망 -&gt; 각 조 인수인계 요망(지원센터 금잔디 주임)</t>
    <phoneticPr fontId="5" type="noConversion"/>
  </si>
  <si>
    <t>13:38</t>
    <phoneticPr fontId="5" type="noConversion"/>
  </si>
  <si>
    <t>101동</t>
    <phoneticPr fontId="5" type="noConversion"/>
  </si>
  <si>
    <t>1층 공동현관문 쪽문 잠금장치 고장으로 안열림 -&gt; 1초소 김인호 대원 보고</t>
    <phoneticPr fontId="5" type="noConversion"/>
  </si>
  <si>
    <t>13:52</t>
    <phoneticPr fontId="5" type="noConversion"/>
  </si>
  <si>
    <t>8초소</t>
    <phoneticPr fontId="5" type="noConversion"/>
  </si>
  <si>
    <t>전기과</t>
    <phoneticPr fontId="5" type="noConversion"/>
  </si>
  <si>
    <t>입차요청</t>
    <phoneticPr fontId="5" type="noConversion"/>
  </si>
  <si>
    <t>8초소 내용전달</t>
    <phoneticPr fontId="5" type="noConversion"/>
  </si>
  <si>
    <t>보건소 작업차량 지상입차 요청(전기과장)</t>
    <phoneticPr fontId="5" type="noConversion"/>
  </si>
  <si>
    <t>14:02</t>
    <phoneticPr fontId="5" type="noConversion"/>
  </si>
  <si>
    <t>토끼굴</t>
    <phoneticPr fontId="5" type="noConversion"/>
  </si>
  <si>
    <t>차량확인</t>
    <phoneticPr fontId="5" type="noConversion"/>
  </si>
  <si>
    <t>지상에 승합차량 있다며 작업차량인지 확인 민원(민원인: 010-5419-8443)</t>
    <phoneticPr fontId="5" type="noConversion"/>
  </si>
  <si>
    <t>7초소 우창래 대원 출동 -&gt; 작업차량으로 확인 -&gt; 민원인에 내용전달</t>
    <phoneticPr fontId="5" type="noConversion"/>
  </si>
  <si>
    <t>14:10</t>
    <phoneticPr fontId="5" type="noConversion"/>
  </si>
  <si>
    <t>CCTV</t>
    <phoneticPr fontId="5" type="noConversion"/>
  </si>
  <si>
    <t>6/7 124-203 입주민 사고 관련 CCTV 재열람하여 기둥에 가려진 장면 확인 요청(지원팀장)</t>
    <phoneticPr fontId="5" type="noConversion"/>
  </si>
  <si>
    <t>124-B1</t>
    <phoneticPr fontId="5" type="noConversion"/>
  </si>
  <si>
    <t>CCTV 사고장면(기둥에 가려짐) 영상 USB복사 -&gt; 지원팀장 전달</t>
    <phoneticPr fontId="5" type="noConversion"/>
  </si>
  <si>
    <t>14:47</t>
    <phoneticPr fontId="5" type="noConversion"/>
  </si>
  <si>
    <t>주차구역아닌 곳에 주차되어 차량통행에 불편을 준다는 민원(지원센터 금잔디 주임)</t>
    <phoneticPr fontId="5" type="noConversion"/>
  </si>
  <si>
    <t>14:57</t>
    <phoneticPr fontId="5" type="noConversion"/>
  </si>
  <si>
    <t>126동 B2</t>
    <phoneticPr fontId="5" type="noConversion"/>
  </si>
  <si>
    <t>오물</t>
    <phoneticPr fontId="5" type="noConversion"/>
  </si>
  <si>
    <t>지하주차장 H63 근처에 고양이 분변 관련하여 근본적 해결책 요청(민원인: 010-3200-5421)</t>
    <phoneticPr fontId="5" type="noConversion"/>
  </si>
  <si>
    <t>미화팀에서 오전 오후로 청소하고 있다고 안내 -&gt; 더 근본적 해결책 요구 -&gt; 지원센터 내용전달 예정</t>
    <phoneticPr fontId="5" type="noConversion"/>
  </si>
  <si>
    <t>15:10</t>
    <phoneticPr fontId="5" type="noConversion"/>
  </si>
  <si>
    <t>134-B1</t>
    <phoneticPr fontId="5" type="noConversion"/>
  </si>
  <si>
    <t>어린이집 차량 정차구역에 370어1449 차량이 주차되어 있어 아이들이 불편하다는 민원(민원인: 010-2369-4663)</t>
    <phoneticPr fontId="5" type="noConversion"/>
  </si>
  <si>
    <t>차주(129-1102, 010-3858-3036) 에 연락하여 이동주차 요청</t>
    <phoneticPr fontId="5" type="noConversion"/>
  </si>
  <si>
    <t>완료A</t>
    <phoneticPr fontId="5" type="noConversion"/>
  </si>
  <si>
    <t>10초소 이시철 대원 출동 -&gt; 55나0999(143-304, 010-8154-9663), 25러6190(138-2804, 010-2509-2767) 차량 확인 -&gt; 차주에 연락 이동주차 요청</t>
    <phoneticPr fontId="5" type="noConversion"/>
  </si>
  <si>
    <t>15:25</t>
    <phoneticPr fontId="5" type="noConversion"/>
  </si>
  <si>
    <t>140-1호기</t>
    <phoneticPr fontId="5" type="noConversion"/>
  </si>
  <si>
    <t>승강기고장</t>
    <phoneticPr fontId="5" type="noConversion"/>
  </si>
  <si>
    <t>5층에서 학생 4명이 갇힌 상태로 멈춤</t>
    <phoneticPr fontId="5" type="noConversion"/>
  </si>
  <si>
    <t>15:41</t>
    <phoneticPr fontId="5" type="noConversion"/>
  </si>
  <si>
    <t>101-B1</t>
    <phoneticPr fontId="5" type="noConversion"/>
  </si>
  <si>
    <t>불법주차</t>
    <phoneticPr fontId="5" type="noConversion"/>
  </si>
  <si>
    <t>32모1865 차량이 주차구역 아닌 곳에 주차되어 있다는 민원(민원인: 101-1202, 010-3894-0220)</t>
    <phoneticPr fontId="5" type="noConversion"/>
  </si>
  <si>
    <t>1초소 대근 정찬선 대원 출동 -&gt; 차주(101-2303, 010-5649-1000)와 통화하여 이동주차 요청 -&gt; 외부에 있어서 내일(6/14) 저녁에 가능하다고 함 -&gt; 민원인에 내용전달 -&gt; 차량에 주.정차 경고장 발부</t>
    <phoneticPr fontId="5" type="noConversion"/>
  </si>
  <si>
    <t>15:49</t>
    <phoneticPr fontId="5" type="noConversion"/>
  </si>
  <si>
    <t>순찰 이대진 대원 출동 -&gt; 교체완료</t>
    <phoneticPr fontId="5" type="noConversion"/>
  </si>
  <si>
    <t>FMLG 접수 -&gt; 기전실 연락 -&gt; 9초소 허명 대원 출동 -&gt; IP로 통화하여 상태 확인 및 안심시킴 -&gt; 15: 35 FMLG 기사 도착 -&gt; 수동 개방하여 학생 4명 안전 귀가 -&gt; 점검 및 수리중 -&gt; 안내문 부착 -&gt; 16:15 수리완료</t>
    <phoneticPr fontId="5" type="noConversion"/>
  </si>
  <si>
    <t>월</t>
    <phoneticPr fontId="5" type="noConversion"/>
  </si>
  <si>
    <t>야2</t>
    <phoneticPr fontId="5" type="noConversion"/>
  </si>
  <si>
    <t>전달사항</t>
    <phoneticPr fontId="5" type="noConversion"/>
  </si>
  <si>
    <t>완료B</t>
    <phoneticPr fontId="5" type="noConversion"/>
  </si>
  <si>
    <t>17:53</t>
    <phoneticPr fontId="5" type="noConversion"/>
  </si>
  <si>
    <t>130-1003</t>
    <phoneticPr fontId="5" type="noConversion"/>
  </si>
  <si>
    <t>비상 홈넷/해제</t>
    <phoneticPr fontId="5" type="noConversion"/>
  </si>
  <si>
    <t>김민수</t>
    <phoneticPr fontId="5" type="noConversion"/>
  </si>
  <si>
    <t>18:43</t>
    <phoneticPr fontId="5" type="noConversion"/>
  </si>
  <si>
    <t>133-1003</t>
    <phoneticPr fontId="5" type="noConversion"/>
  </si>
  <si>
    <t>배송차량으로 확인 민원인에 내용전달하니 배송 주문했다고 함</t>
    <phoneticPr fontId="5" type="noConversion"/>
  </si>
  <si>
    <t>19:10</t>
    <phoneticPr fontId="5" type="noConversion"/>
  </si>
  <si>
    <t>126-2102</t>
    <phoneticPr fontId="5" type="noConversion"/>
  </si>
  <si>
    <t>민원업무</t>
    <phoneticPr fontId="5" type="noConversion"/>
  </si>
  <si>
    <t>126동 21층 비상계단에서 담배냄세가 심하다며 금연안내방송 요청</t>
    <phoneticPr fontId="5" type="noConversion"/>
  </si>
  <si>
    <t>안내방송 실시</t>
    <phoneticPr fontId="5" type="noConversion"/>
  </si>
  <si>
    <t>19:23</t>
    <phoneticPr fontId="5" type="noConversion"/>
  </si>
  <si>
    <t>121동 28F</t>
    <phoneticPr fontId="5" type="noConversion"/>
  </si>
  <si>
    <t>관제업무</t>
    <phoneticPr fontId="5" type="noConversion"/>
  </si>
  <si>
    <t>화재경보</t>
    <phoneticPr fontId="5" type="noConversion"/>
  </si>
  <si>
    <t>121동 28층에서 화재경보 발생</t>
    <phoneticPr fontId="5" type="noConversion"/>
  </si>
  <si>
    <t>순찰대원출동--&gt;이상징후없음</t>
    <phoneticPr fontId="5" type="noConversion"/>
  </si>
  <si>
    <t>류정희</t>
    <phoneticPr fontId="5" type="noConversion"/>
  </si>
  <si>
    <t>19:35</t>
    <phoneticPr fontId="5" type="noConversion"/>
  </si>
  <si>
    <t>121동 21F</t>
    <phoneticPr fontId="5" type="noConversion"/>
  </si>
  <si>
    <t>실내흡연</t>
    <phoneticPr fontId="5" type="noConversion"/>
  </si>
  <si>
    <t>세대내 화장실 담배냄세 유입으로 안내방송요청</t>
    <phoneticPr fontId="5" type="noConversion"/>
  </si>
  <si>
    <t>안내방송실시</t>
    <phoneticPr fontId="5" type="noConversion"/>
  </si>
  <si>
    <t>19:57</t>
    <phoneticPr fontId="5" type="noConversion"/>
  </si>
  <si>
    <t>133-1301</t>
    <phoneticPr fontId="5" type="noConversion"/>
  </si>
  <si>
    <t>133동 1층 현관부근에서 5/31 오후18시경에 코치동전지갑(아동용) 분실건으로 CCTV 조회요청</t>
    <phoneticPr fontId="5" type="noConversion"/>
  </si>
  <si>
    <t>육백근</t>
    <phoneticPr fontId="5" type="noConversion"/>
  </si>
  <si>
    <t>CCTV조회결과, 5/31 18:06경 민원인이 아이와 귀가중 아이가 지갑을 손소독제 바구니에 두고 내림, 이후 같은동 입주민이 18:19경 습득후 가져감--&gt; 민원인에 내용통보/민원인 분실물 반환요청(다른요구사항 없음)--&gt;습득자에 연락, 상황실로 반환--&gt;민원인에 인계</t>
    <phoneticPr fontId="5" type="noConversion"/>
  </si>
  <si>
    <t>20:34</t>
    <phoneticPr fontId="5" type="noConversion"/>
  </si>
  <si>
    <t>126동 B1F</t>
    <phoneticPr fontId="5" type="noConversion"/>
  </si>
  <si>
    <t>공동현관문</t>
    <phoneticPr fontId="5" type="noConversion"/>
  </si>
  <si>
    <t>126동 B1F 공동현관문 키패드가 작동하지 않는다함</t>
    <phoneticPr fontId="5" type="noConversion"/>
  </si>
  <si>
    <t>초소대원출동--&gt;정상작동확인</t>
    <phoneticPr fontId="5" type="noConversion"/>
  </si>
  <si>
    <t>117-302</t>
    <phoneticPr fontId="5" type="noConversion"/>
  </si>
  <si>
    <t>21:01</t>
    <phoneticPr fontId="5" type="noConversion"/>
  </si>
  <si>
    <t>홈넷</t>
    <phoneticPr fontId="5" type="noConversion"/>
  </si>
  <si>
    <t>IP로확인--&gt;기기오작동</t>
    <phoneticPr fontId="5" type="noConversion"/>
  </si>
  <si>
    <t>21:30</t>
    <phoneticPr fontId="5" type="noConversion"/>
  </si>
  <si>
    <t>135-2003</t>
    <phoneticPr fontId="5" type="noConversion"/>
  </si>
  <si>
    <t>관계없는 차량(286무3737)이  입차했다는 민원.</t>
    <phoneticPr fontId="5" type="noConversion"/>
  </si>
  <si>
    <t>통화시도했으나 불응--&gt;민원인에 내용전달 및 익일 센터에 블랙리스트 등재요청 예정</t>
    <phoneticPr fontId="5" type="noConversion"/>
  </si>
  <si>
    <t>21:57</t>
    <phoneticPr fontId="5" type="noConversion"/>
  </si>
  <si>
    <t>119-2902</t>
    <phoneticPr fontId="5" type="noConversion"/>
  </si>
  <si>
    <t>입주민 호송목적 입차</t>
    <phoneticPr fontId="5" type="noConversion"/>
  </si>
  <si>
    <t xml:space="preserve">A. 117-702 와인냉장고에 방음 매트리스 설치함 -&gt; 추후 층간소음 민원발생시 세대로 연락요망 -&gt; 각 조 인수인계 요망(지원센터 금잔디 주임)
A. 연회장 키, 분시물 2개(지갑, 신용카드) 전달--&gt;상황실 방문 수령해감
</t>
    <phoneticPr fontId="5" type="noConversion"/>
  </si>
  <si>
    <t>22:31</t>
    <phoneticPr fontId="5" type="noConversion"/>
  </si>
  <si>
    <t>129-701</t>
    <phoneticPr fontId="5" type="noConversion"/>
  </si>
  <si>
    <t>분실물</t>
    <phoneticPr fontId="5" type="noConversion"/>
  </si>
  <si>
    <t>상황실 보관중이던 신용카드(조찬희님) 수령해감</t>
    <phoneticPr fontId="5" type="noConversion"/>
  </si>
  <si>
    <t>22:54</t>
    <phoneticPr fontId="5" type="noConversion"/>
  </si>
  <si>
    <t>110-1601</t>
    <phoneticPr fontId="5" type="noConversion"/>
  </si>
  <si>
    <t>가스관소음</t>
    <phoneticPr fontId="5" type="noConversion"/>
  </si>
  <si>
    <t>부엌 뒤쪽 가스관에서 "탕탕"하는 소음이 지속적으로 들린다는 민원</t>
    <phoneticPr fontId="5" type="noConversion"/>
  </si>
  <si>
    <t>초소대원 출동--&gt;이상징후없음</t>
    <phoneticPr fontId="5" type="noConversion"/>
  </si>
  <si>
    <t>23:32</t>
    <phoneticPr fontId="5" type="noConversion"/>
  </si>
  <si>
    <t>131동</t>
    <phoneticPr fontId="5" type="noConversion"/>
  </si>
  <si>
    <t>시설물</t>
    <phoneticPr fontId="5" type="noConversion"/>
  </si>
  <si>
    <t>131-1 E/V CCTV 촬영 방향 틀어짐</t>
    <phoneticPr fontId="5" type="noConversion"/>
  </si>
  <si>
    <t>ERP접수</t>
    <phoneticPr fontId="5" type="noConversion"/>
  </si>
  <si>
    <t>02:14</t>
    <phoneticPr fontId="5" type="noConversion"/>
  </si>
  <si>
    <t xml:space="preserve">105동 </t>
    <phoneticPr fontId="5" type="noConversion"/>
  </si>
  <si>
    <t>105동 1층 공동현관문 경비호출X,상황실호출(140-200)O,카드키O / 105동 주민 경비호출 문개방 안된다며 장시간 항의--&gt;조속히 조치도록 안내</t>
    <phoneticPr fontId="5" type="noConversion"/>
  </si>
  <si>
    <t>ERP접수,안내문부착</t>
    <phoneticPr fontId="5" type="noConversion"/>
  </si>
  <si>
    <t xml:space="preserve">Ⓑ블랙리스트 등재요청--&gt;286무3737(135-2003입주민으로 방문증발급 받았으나 허위, 통화불응)
Ⓑ건강검진 실시(B,C조):06~08시 *장소:대연회장
Ⓑ보양제 사용후 원래 비치되어있던 장소로 원위치 요망( 필요시 부재상황 빈번함)
Ⓑ105동 1층 공동현관문--&gt; 경비호출X--&gt;ERP, 안내문
</t>
    <phoneticPr fontId="5" type="noConversion"/>
  </si>
  <si>
    <t>111-503</t>
    <phoneticPr fontId="5" type="noConversion"/>
  </si>
  <si>
    <t>기기 오작동</t>
    <phoneticPr fontId="5" type="noConversion"/>
  </si>
  <si>
    <t>03:40</t>
    <phoneticPr fontId="5" type="noConversion"/>
  </si>
  <si>
    <t>05:35</t>
    <phoneticPr fontId="5" type="noConversion"/>
  </si>
  <si>
    <t>건강검진</t>
    <phoneticPr fontId="5" type="noConversion"/>
  </si>
  <si>
    <t>건강검진차량 지상입차</t>
    <phoneticPr fontId="5" type="noConversion"/>
  </si>
  <si>
    <t>화</t>
    <phoneticPr fontId="5" type="noConversion"/>
  </si>
  <si>
    <t>주1</t>
    <phoneticPr fontId="5" type="noConversion"/>
  </si>
  <si>
    <t>08:21</t>
    <phoneticPr fontId="5" type="noConversion"/>
  </si>
  <si>
    <t>131-1801</t>
    <phoneticPr fontId="5" type="noConversion"/>
  </si>
  <si>
    <t>생활업무</t>
    <phoneticPr fontId="5" type="noConversion"/>
  </si>
  <si>
    <t>도어락</t>
    <phoneticPr fontId="5" type="noConversion"/>
  </si>
  <si>
    <t>세대현관문  작동불량</t>
    <phoneticPr fontId="5" type="noConversion"/>
  </si>
  <si>
    <t>윤현석</t>
    <phoneticPr fontId="5" type="noConversion"/>
  </si>
  <si>
    <t>완료C</t>
    <phoneticPr fontId="5" type="noConversion"/>
  </si>
  <si>
    <t>08:43</t>
    <phoneticPr fontId="5" type="noConversion"/>
  </si>
  <si>
    <t>주차단속</t>
    <phoneticPr fontId="5" type="noConversion"/>
  </si>
  <si>
    <t>118동 M층 G20 G28 사이 흰색포터 2297 이동조치요구</t>
    <phoneticPr fontId="5" type="noConversion"/>
  </si>
  <si>
    <t>118동M층</t>
    <phoneticPr fontId="5" type="noConversion"/>
  </si>
  <si>
    <t>상황실대원 출동 -&gt; 입주민 통화후 이동주차 한다함(회사차량 )</t>
    <phoneticPr fontId="5" type="noConversion"/>
  </si>
  <si>
    <t>09:20</t>
    <phoneticPr fontId="5" type="noConversion"/>
  </si>
  <si>
    <t>원촌중 내려가는 계단 위쪽에 자전거가 20여대 있다는 민원</t>
    <phoneticPr fontId="5" type="noConversion"/>
  </si>
  <si>
    <t>상활실대원 출동 자전거 정리, 생활지원센터에 안내문 부착요청함</t>
    <phoneticPr fontId="5" type="noConversion"/>
  </si>
  <si>
    <t>상황실대원 출동  전자도어락 고장으로 인해 AS접수처 안내함 -&gt; 처리완료</t>
    <phoneticPr fontId="5" type="noConversion"/>
  </si>
  <si>
    <t xml:space="preserve">원촌중 계단 </t>
    <phoneticPr fontId="5" type="noConversion"/>
  </si>
  <si>
    <t>10:02</t>
    <phoneticPr fontId="5" type="noConversion"/>
  </si>
  <si>
    <t>104-B1</t>
    <phoneticPr fontId="5" type="noConversion"/>
  </si>
  <si>
    <t>공회전</t>
    <phoneticPr fontId="5" type="noConversion"/>
  </si>
  <si>
    <t>104동 지하1층 카니발차량 공회전 지속적으로 한다며 주의 및 경고조치 요청</t>
    <phoneticPr fontId="5" type="noConversion"/>
  </si>
  <si>
    <t>10:11</t>
    <phoneticPr fontId="5" type="noConversion"/>
  </si>
  <si>
    <t>104-22F</t>
    <phoneticPr fontId="5" type="noConversion"/>
  </si>
  <si>
    <t>적치물</t>
    <phoneticPr fontId="5" type="noConversion"/>
  </si>
  <si>
    <t>생활지원센터 금잔디 서무주임요청사항 104동 22층 복도 및 비상계단 현황 사진촬영 전송요청</t>
    <phoneticPr fontId="5" type="noConversion"/>
  </si>
  <si>
    <t>2초소 대원 출동 -&gt; 자전거 1대 전부인걸로 확인 금잔디 서무주임 카톡으로 사진 전송 완료</t>
    <phoneticPr fontId="5" type="noConversion"/>
  </si>
  <si>
    <t>2초소 대원 출동 -&gt; 시동꺼진상태로 있는것으로 확인 -&gt; 10:27 출차</t>
    <phoneticPr fontId="5" type="noConversion"/>
  </si>
  <si>
    <t>주차단속           6대     이동주차         0대,     경고장발부        6대</t>
    <phoneticPr fontId="5" type="noConversion"/>
  </si>
  <si>
    <t>120동</t>
    <phoneticPr fontId="5" type="noConversion"/>
  </si>
  <si>
    <t>상황실대원출동, 방재과장 연락완료 -&gt; 120-601 공사세대 인부들 실수로 확인됨</t>
    <phoneticPr fontId="5" type="noConversion"/>
  </si>
  <si>
    <t xml:space="preserve">화재축적 -&gt; 화재경보 120동 6층 </t>
    <phoneticPr fontId="5" type="noConversion"/>
  </si>
  <si>
    <t>주차단속           3대     이동주차         0대,     경고장발부        3대</t>
    <phoneticPr fontId="5" type="noConversion"/>
  </si>
  <si>
    <t>13:50</t>
    <phoneticPr fontId="5" type="noConversion"/>
  </si>
  <si>
    <t>140동</t>
    <phoneticPr fontId="5" type="noConversion"/>
  </si>
  <si>
    <t>140동 장비고장으로 B1,B2 공동현관문 개방하고 안내문 부착해달라고 함 - 기전실(313)</t>
    <phoneticPr fontId="5" type="noConversion"/>
  </si>
  <si>
    <t>상활실대원 출동 -&gt; 공동현관문 개방 및 안내문 부착 완료</t>
    <phoneticPr fontId="5" type="noConversion"/>
  </si>
  <si>
    <t>13:53</t>
    <phoneticPr fontId="5" type="noConversion"/>
  </si>
  <si>
    <t>미아발생</t>
    <phoneticPr fontId="5" type="noConversion"/>
  </si>
  <si>
    <t>12:10</t>
    <phoneticPr fontId="5" type="noConversion"/>
  </si>
  <si>
    <t>생활지원센터</t>
    <phoneticPr fontId="5" type="noConversion"/>
  </si>
  <si>
    <t>120-601</t>
    <phoneticPr fontId="5" type="noConversion"/>
  </si>
  <si>
    <t>15:19</t>
    <phoneticPr fontId="5" type="noConversion"/>
  </si>
  <si>
    <t>104-1501</t>
    <phoneticPr fontId="5" type="noConversion"/>
  </si>
  <si>
    <t>욕실 비상</t>
    <phoneticPr fontId="5" type="noConversion"/>
  </si>
  <si>
    <t>2초소대원출동--&gt;입주민 실수로 확인</t>
    <phoneticPr fontId="5" type="noConversion"/>
  </si>
  <si>
    <t>각 초소 내용 전파함 -&gt; 미아발생 상황종료 15:06 종료</t>
    <phoneticPr fontId="5" type="noConversion"/>
  </si>
  <si>
    <t>B. 블랙리스트 등재요청--&gt;286무3737(135-2003입주민으로 방문증발급 받았으나 허위, 통화불응)
B. 보양재 사용후 원래 비치되어있던 장소로 원위치 요망( 필요시 부재상황 빈번함)
B. 105동 1층 공동현관문--&gt; 경비호출X--&gt;ERP, 안내문</t>
    <phoneticPr fontId="5" type="noConversion"/>
  </si>
  <si>
    <t>6살 남아 미아발생 -&gt; 연노랑 가로줄 티셔츠, 베이직 반바지, 상고머리에 진한곤색 자이유치원 가방 메고 있다고 함. 신고인 010-5306-5361</t>
    <phoneticPr fontId="5" type="noConversion"/>
  </si>
  <si>
    <t>16:00</t>
    <phoneticPr fontId="5" type="noConversion"/>
  </si>
  <si>
    <t>143-602</t>
    <phoneticPr fontId="5" type="noConversion"/>
  </si>
  <si>
    <t>차량등록</t>
    <phoneticPr fontId="5" type="noConversion"/>
  </si>
  <si>
    <t xml:space="preserve">생활지원센터에 내용전달 완료 </t>
    <phoneticPr fontId="5" type="noConversion"/>
  </si>
  <si>
    <t>차량등록 오류 확인요청 150어7621 -&gt; 150어7261로 확인 010-7110-1957</t>
    <phoneticPr fontId="5" type="noConversion"/>
  </si>
  <si>
    <t>16:12</t>
    <phoneticPr fontId="5" type="noConversion"/>
  </si>
  <si>
    <t>안내방송</t>
    <phoneticPr fontId="5" type="noConversion"/>
  </si>
  <si>
    <t xml:space="preserve">화장실, 베란다, 창문, 주방 흡연금지 안내 120동 </t>
    <phoneticPr fontId="5" type="noConversion"/>
  </si>
  <si>
    <t>120동 방송실시함</t>
    <phoneticPr fontId="5" type="noConversion"/>
  </si>
  <si>
    <r>
      <t xml:space="preserve">A. 117-702 와인냉장고에 방음 매트리스 설치함 -&gt; 추후 층간소음 민원발생시 세대로 연락요망 -&gt; 각 조 인수인계 요망(지원센터 금잔디 주임)
A. 연회장 키, 분실물 2개(지갑, 신용카드) 전달 -&gt; </t>
    </r>
    <r>
      <rPr>
        <b/>
        <sz val="10"/>
        <rFont val="맑은 고딕"/>
        <family val="3"/>
        <charset val="129"/>
        <scheme val="minor"/>
      </rPr>
      <t xml:space="preserve">C. </t>
    </r>
    <r>
      <rPr>
        <sz val="10"/>
        <rFont val="맑은 고딕"/>
        <family val="3"/>
        <charset val="129"/>
        <scheme val="minor"/>
      </rPr>
      <t xml:space="preserve">상황실 방문 수령해감
</t>
    </r>
    <r>
      <rPr>
        <b/>
        <sz val="10"/>
        <rFont val="맑은 고딕"/>
        <family val="3"/>
        <charset val="129"/>
        <scheme val="minor"/>
      </rPr>
      <t>C</t>
    </r>
    <r>
      <rPr>
        <sz val="10"/>
        <rFont val="맑은 고딕"/>
        <family val="3"/>
        <charset val="129"/>
        <scheme val="minor"/>
      </rPr>
      <t>. B조,C조 건강검진 실시함</t>
    </r>
    <phoneticPr fontId="5" type="noConversion"/>
  </si>
  <si>
    <t>B. 블랙리스트 등재요청--&gt;286무3737(135-2003입주민으로 방문증발급 받았으나 허위, 통화불응)
B. 보양재 사용후 원래 비치되어있던 장소로 원위치 요망( 필요시 부재상황 빈번함)
B. 105동 1층 공동현관문--&gt; 경비호출X--&gt;ERP, 안내문
A. 연회장 키, 분실물 2개(지갑, 신용카드) 전달 -&gt; C. 상황실 방문 수령해감
C. B조,C조 건강검진 실시함</t>
    <phoneticPr fontId="5" type="noConversion"/>
  </si>
  <si>
    <t>16:35</t>
    <phoneticPr fontId="5" type="noConversion"/>
  </si>
  <si>
    <t>105-1F</t>
    <phoneticPr fontId="5" type="noConversion"/>
  </si>
  <si>
    <t>흡연자 제재 요청(지원센터 이주임)</t>
    <phoneticPr fontId="5" type="noConversion"/>
  </si>
  <si>
    <t>이종화</t>
    <phoneticPr fontId="5" type="noConversion"/>
  </si>
  <si>
    <t>17:08</t>
    <phoneticPr fontId="5" type="noConversion"/>
  </si>
  <si>
    <t>17:32</t>
    <phoneticPr fontId="5" type="noConversion"/>
  </si>
  <si>
    <t>134-28F-2</t>
    <phoneticPr fontId="5" type="noConversion"/>
  </si>
  <si>
    <t>3공구 수신기 화재경보 발생</t>
    <phoneticPr fontId="5" type="noConversion"/>
  </si>
  <si>
    <t>금고</t>
    <phoneticPr fontId="5" type="noConversion"/>
  </si>
  <si>
    <t>금고에서 삐삐 소리가 난다는 민원(지원센터 금잔디 주임)</t>
    <phoneticPr fontId="5" type="noConversion"/>
  </si>
  <si>
    <t>입주민(010-7110-1964) 통화 -&gt; 기존 비밀번호 모름(초기 비밀번호 시도해봄) -&gt; 기전실 문의 결과 기존 비밀번호 모를경우 해체 밖에 방법 없음 -&gt; 입주민에 내용전달 및 유진금고 연락처 전달</t>
    <phoneticPr fontId="5" type="noConversion"/>
  </si>
  <si>
    <t>9초소 허명 대원 출동 -&gt; 특이사항 없음 -&gt; 2803호, 2804호 IP 연락 -&gt; 2803호 이상없음, 2804호 부재중</t>
    <phoneticPr fontId="5" type="noConversion"/>
  </si>
  <si>
    <t>3초소 원형준 대원 출동 -&gt; 특이사항 없음</t>
    <phoneticPr fontId="5" type="noConversion"/>
  </si>
  <si>
    <t>카드키</t>
  </si>
  <si>
    <t>광고업체에게 카드키 수령하고 신분증 반납 요청(지원센터)</t>
  </si>
  <si>
    <t>18:00</t>
    <phoneticPr fontId="5" type="noConversion"/>
  </si>
  <si>
    <t>18:10</t>
    <phoneticPr fontId="5" type="noConversion"/>
  </si>
  <si>
    <t>101-1F</t>
    <phoneticPr fontId="5" type="noConversion"/>
  </si>
  <si>
    <t>18:05</t>
    <phoneticPr fontId="5" type="noConversion"/>
  </si>
  <si>
    <t>카드X, 호출X</t>
    <phoneticPr fontId="5" type="noConversion"/>
  </si>
  <si>
    <t>1층 공동현관문 쪽문 잠금장치 고장 -&gt; 1초소 대근 정찬선 대원 보고</t>
    <phoneticPr fontId="5" type="noConversion"/>
  </si>
  <si>
    <t>ERP 재등록 -&gt; 시설팀 연락</t>
    <phoneticPr fontId="5" type="noConversion"/>
  </si>
  <si>
    <t>18:40</t>
    <phoneticPr fontId="5" type="noConversion"/>
  </si>
  <si>
    <t>18:48</t>
    <phoneticPr fontId="5" type="noConversion"/>
  </si>
  <si>
    <t>18:49</t>
    <phoneticPr fontId="5" type="noConversion"/>
  </si>
  <si>
    <t>광고업체 신분증 상황실 보관중 -&gt; 18:52 카드키 수령 및 신분증 반납 완료 -&gt; 카드키 지원센터 전달 예정</t>
    <phoneticPr fontId="5" type="noConversion"/>
  </si>
  <si>
    <t>1층 공동현관문 정화조 냄새 환기를 위해 시설팀에서 개방, 오후 10시 정상 운행 요청(시설팀)</t>
    <phoneticPr fontId="5" type="noConversion"/>
  </si>
  <si>
    <t>102-B1</t>
    <phoneticPr fontId="5" type="noConversion"/>
  </si>
  <si>
    <t>차량트렁크</t>
    <phoneticPr fontId="5" type="noConversion"/>
  </si>
  <si>
    <t>387오8673 차량 트렁크 열려있다는 민원(민원인: 010-8806-9853)</t>
    <phoneticPr fontId="5" type="noConversion"/>
  </si>
  <si>
    <t>차주(102-2103, 010-7588-0744)에게 내용전달</t>
    <phoneticPr fontId="5" type="noConversion"/>
  </si>
  <si>
    <t>19:06</t>
    <phoneticPr fontId="5" type="noConversion"/>
  </si>
  <si>
    <t>129-1202</t>
    <phoneticPr fontId="5" type="noConversion"/>
  </si>
  <si>
    <t>양변기막힘</t>
    <phoneticPr fontId="5" type="noConversion"/>
  </si>
  <si>
    <t>세대 양변기가 막혔다며 시설팀에서 초소에서 뚫어뻥 빌려서 해결하라고 했다고 함(민원인: 010-3512-0342)</t>
    <phoneticPr fontId="5" type="noConversion"/>
  </si>
  <si>
    <t>8초소 뚫어뻥 재고 확인 -&gt; 민원인에 재고 있음 내용전달 -&gt; 시설팀에 다시한번 문의 후 빌린다고 함</t>
    <phoneticPr fontId="5" type="noConversion"/>
  </si>
  <si>
    <t>19:13</t>
    <phoneticPr fontId="5" type="noConversion"/>
  </si>
  <si>
    <t>126-B1</t>
    <phoneticPr fontId="5" type="noConversion"/>
  </si>
  <si>
    <t>카드X (민원인: 010-2397-1250)</t>
    <phoneticPr fontId="5" type="noConversion"/>
  </si>
  <si>
    <t>순찰 이대진 대원 출동 -&gt; 정상작동 확인</t>
    <phoneticPr fontId="5" type="noConversion"/>
  </si>
  <si>
    <t>20:15</t>
    <phoneticPr fontId="5" type="noConversion"/>
  </si>
  <si>
    <t>109-504</t>
    <phoneticPr fontId="5" type="noConversion"/>
  </si>
  <si>
    <t>119구급차 8초소 입차</t>
    <phoneticPr fontId="5" type="noConversion"/>
  </si>
  <si>
    <t>20:21</t>
    <phoneticPr fontId="5" type="noConversion"/>
  </si>
  <si>
    <t>121-203</t>
    <phoneticPr fontId="5" type="noConversion"/>
  </si>
  <si>
    <t>화재_발생</t>
    <phoneticPr fontId="5" type="noConversion"/>
  </si>
  <si>
    <t>20:29 환자 이송없이 8초소 출차</t>
    <phoneticPr fontId="5" type="noConversion"/>
  </si>
  <si>
    <t>5초소 장희은 대원 출동 -&gt; IP 연락 -&gt; 조리중 연기로 인해 화재경보 발생확인 -&gt; 장희은 대원 출동중 복귀</t>
    <phoneticPr fontId="5" type="noConversion"/>
  </si>
  <si>
    <t>21:06</t>
    <phoneticPr fontId="5" type="noConversion"/>
  </si>
  <si>
    <t>1층 공동현관문 수동 닫힘</t>
    <phoneticPr fontId="5" type="noConversion"/>
  </si>
  <si>
    <t>1초소 대근 정찬선 대원 출동 -&gt; 수동 개방 시킴</t>
    <phoneticPr fontId="5" type="noConversion"/>
  </si>
  <si>
    <t>22:45</t>
    <phoneticPr fontId="5" type="noConversion"/>
  </si>
  <si>
    <t>2초소</t>
    <phoneticPr fontId="5" type="noConversion"/>
  </si>
  <si>
    <t>주취자</t>
    <phoneticPr fontId="5" type="noConversion"/>
  </si>
  <si>
    <t>109-904 입주민으로 확인 -&gt; 2초소 내용전달 -&gt; 입주민 귀가 조치</t>
    <phoneticPr fontId="5" type="noConversion"/>
  </si>
  <si>
    <t>이현석</t>
    <phoneticPr fontId="5" type="noConversion"/>
  </si>
  <si>
    <t>순찰 이대진 대원 출동 -&gt; 안내문 부착 -&gt; 1초소 내용전달 -&gt; 20:00 공동현관문 정상운행 및 안내문 제거</t>
    <phoneticPr fontId="5" type="noConversion"/>
  </si>
  <si>
    <t>23:24</t>
    <phoneticPr fontId="5" type="noConversion"/>
  </si>
  <si>
    <t>9초소</t>
    <phoneticPr fontId="5" type="noConversion"/>
  </si>
  <si>
    <t>차량스티커</t>
    <phoneticPr fontId="5" type="noConversion"/>
  </si>
  <si>
    <t>등록해제한 기존 차량 스티커를 지원센터에서 초소에 반납하라고 했다고 초소 방문</t>
    <phoneticPr fontId="5" type="noConversion"/>
  </si>
  <si>
    <t>초소에서 상황실로 문의 -&gt; 초소에 동호수 및 등록해제 차량번호 기입하여 반납요청 -&gt; 상황실로 직접 방문하여 반납한다고 함</t>
    <phoneticPr fontId="5" type="noConversion"/>
  </si>
  <si>
    <t>만취 상태로 자기집(동, 호수)을 모른다는 김학진 입주민 2초소에서 보호중이라고 상황실로 보고</t>
    <phoneticPr fontId="5" type="noConversion"/>
  </si>
  <si>
    <t>131동 입주민이 택배기사가 배송시 승강기를 층마다 세우며 배송한다고 7초소에 민원제기하며 내일 지원센터로 연락하여 근본적 해결책 요청한다고 함</t>
    <phoneticPr fontId="5" type="noConversion"/>
  </si>
  <si>
    <t>01:40</t>
    <phoneticPr fontId="5" type="noConversion"/>
  </si>
  <si>
    <t>126-B1</t>
  </si>
  <si>
    <t>카드X -&gt; 7초소 순찰보고</t>
    <phoneticPr fontId="5" type="noConversion"/>
  </si>
  <si>
    <t>이종화</t>
    <phoneticPr fontId="5" type="noConversion"/>
  </si>
  <si>
    <t>6초소 문완수 대원 출동 -&gt; 개방 및 안내문 부착 -&gt; 순찰 이대진 대원 출동 -&gt; 리셋시도 개선안됨 -&gt; ERP 등록 -&gt; 시설팀 연락 -&gt; 현재 정상작동</t>
    <phoneticPr fontId="5" type="noConversion"/>
  </si>
  <si>
    <t>02:33</t>
    <phoneticPr fontId="5" type="noConversion"/>
  </si>
  <si>
    <t>3게이트</t>
    <phoneticPr fontId="5" type="noConversion"/>
  </si>
  <si>
    <t>순찰차</t>
    <phoneticPr fontId="5" type="noConversion"/>
  </si>
  <si>
    <t>3:11 3게이트 출차</t>
    <phoneticPr fontId="5" type="noConversion"/>
  </si>
  <si>
    <t>완료A</t>
    <phoneticPr fontId="5" type="noConversion"/>
  </si>
  <si>
    <t>CCTV검색결과 서울81배4135차량(H.P. 010-2601-0832)으로 18:17부터 약10분 간 배달(131-1호기) → 승강기가 한대인 동(라인)은 출퇴근 시간 피해서 택배배송 요망됨</t>
    <phoneticPr fontId="5" type="noConversion"/>
  </si>
  <si>
    <t xml:space="preserve">A. 근무지침서 및 순찰지침서 예주 본사 직인 날인하여 재교부 받음
A. 광고업체가 반납한 카드키 지원센터 전달 요망
</t>
    <phoneticPr fontId="5" type="noConversion"/>
  </si>
  <si>
    <t>09:32</t>
    <phoneticPr fontId="5" type="noConversion"/>
  </si>
  <si>
    <t>주차단속</t>
    <phoneticPr fontId="5" type="noConversion"/>
  </si>
  <si>
    <t>7초소 대원 출동 -&gt; 이상없음</t>
    <phoneticPr fontId="5" type="noConversion"/>
  </si>
  <si>
    <t>생활업무</t>
    <phoneticPr fontId="5" type="noConversion"/>
  </si>
  <si>
    <t>손소독제</t>
    <phoneticPr fontId="5" type="noConversion"/>
  </si>
  <si>
    <t>윤현석</t>
    <phoneticPr fontId="5" type="noConversion"/>
  </si>
  <si>
    <t>완료C</t>
    <phoneticPr fontId="5" type="noConversion"/>
  </si>
  <si>
    <t>순찰대원 출동후 처리완료</t>
    <phoneticPr fontId="5" type="noConversion"/>
  </si>
  <si>
    <t>10:22</t>
    <phoneticPr fontId="5" type="noConversion"/>
  </si>
  <si>
    <t>10:24</t>
    <phoneticPr fontId="5" type="noConversion"/>
  </si>
  <si>
    <t>117-B1</t>
    <phoneticPr fontId="5" type="noConversion"/>
  </si>
  <si>
    <t>공동현관문</t>
    <phoneticPr fontId="5" type="noConversion"/>
  </si>
  <si>
    <t>카드X안됨  010-9404-6711</t>
    <phoneticPr fontId="5" type="noConversion"/>
  </si>
  <si>
    <t>타아파트초소</t>
    <phoneticPr fontId="5" type="noConversion"/>
  </si>
  <si>
    <t>반포래미안아이파크 정문출구 초소대원 010-4238-2081 송은규 입주민 지갑 습득하여 찾아가시라고 안내전달요청</t>
    <phoneticPr fontId="5" type="noConversion"/>
  </si>
  <si>
    <t>습득물</t>
    <phoneticPr fontId="5" type="noConversion"/>
  </si>
  <si>
    <t>10:25</t>
    <phoneticPr fontId="5" type="noConversion"/>
  </si>
  <si>
    <t>송은규 010-4372-1682 입주민께 내용전달 반포래미안아이파크 정문초소 110~101동 사이 정문초소 방문안내 지갑찾아가시라 안내완료</t>
    <phoneticPr fontId="5" type="noConversion"/>
  </si>
  <si>
    <t>순찰 이대진 대원 출동 -&gt; 리셋시도 개선안됨 -&gt; 안내문 부착 -&gt; ERP 등록 -&gt;6.15 C조 정상확인 안내문 제거함</t>
    <phoneticPr fontId="5" type="noConversion"/>
  </si>
  <si>
    <t>11:17</t>
    <phoneticPr fontId="5" type="noConversion"/>
  </si>
  <si>
    <t>130-1401</t>
    <phoneticPr fontId="5" type="noConversion"/>
  </si>
  <si>
    <t>홈넷</t>
    <phoneticPr fontId="5" type="noConversion"/>
  </si>
  <si>
    <t>안방비상</t>
    <phoneticPr fontId="5" type="noConversion"/>
  </si>
  <si>
    <t>7초소 대원 출동 -&gt; 입주민 실수로 확인됨</t>
    <phoneticPr fontId="5" type="noConversion"/>
  </si>
  <si>
    <t>11:43</t>
    <phoneticPr fontId="5" type="noConversion"/>
  </si>
  <si>
    <t>129-401</t>
    <phoneticPr fontId="5" type="noConversion"/>
  </si>
  <si>
    <t>관제업무</t>
    <phoneticPr fontId="5" type="noConversion"/>
  </si>
  <si>
    <t>베리타스</t>
    <phoneticPr fontId="5" type="noConversion"/>
  </si>
  <si>
    <t>주차관리</t>
    <phoneticPr fontId="5" type="noConversion"/>
  </si>
  <si>
    <t>11:40</t>
    <phoneticPr fontId="5" type="noConversion"/>
  </si>
  <si>
    <t>101-1,2 E/V</t>
    <phoneticPr fontId="5" type="noConversion"/>
  </si>
  <si>
    <t>보충요청</t>
    <phoneticPr fontId="5" type="noConversion"/>
  </si>
  <si>
    <t>101-1,2 E/V 보충완료</t>
    <phoneticPr fontId="5" type="noConversion"/>
  </si>
  <si>
    <t>11:45</t>
    <phoneticPr fontId="5" type="noConversion"/>
  </si>
  <si>
    <t>11:36</t>
    <phoneticPr fontId="5" type="noConversion"/>
  </si>
  <si>
    <t>11:20</t>
    <phoneticPr fontId="5" type="noConversion"/>
  </si>
  <si>
    <t>102-1,2 E/V</t>
    <phoneticPr fontId="5" type="noConversion"/>
  </si>
  <si>
    <t>103-1,2 E/V</t>
    <phoneticPr fontId="5" type="noConversion"/>
  </si>
  <si>
    <t>102-1,2 E/V 보충완료</t>
    <phoneticPr fontId="5" type="noConversion"/>
  </si>
  <si>
    <t>103-1,2 E/V 보충완료</t>
    <phoneticPr fontId="5" type="noConversion"/>
  </si>
  <si>
    <t>11:18</t>
    <phoneticPr fontId="5" type="noConversion"/>
  </si>
  <si>
    <t>입주민통화결과  입주민실수로 확인</t>
    <phoneticPr fontId="5" type="noConversion"/>
  </si>
  <si>
    <t>104-1 E/V</t>
    <phoneticPr fontId="5" type="noConversion"/>
  </si>
  <si>
    <t>121-1,2 E/V</t>
    <phoneticPr fontId="5" type="noConversion"/>
  </si>
  <si>
    <t>11:09</t>
    <phoneticPr fontId="5" type="noConversion"/>
  </si>
  <si>
    <t>11:11</t>
    <phoneticPr fontId="5" type="noConversion"/>
  </si>
  <si>
    <t>120-2 E/V</t>
    <phoneticPr fontId="5" type="noConversion"/>
  </si>
  <si>
    <t>펌프파손 교체요청</t>
    <phoneticPr fontId="5" type="noConversion"/>
  </si>
  <si>
    <t>펌프교체완료</t>
    <phoneticPr fontId="5" type="noConversion"/>
  </si>
  <si>
    <t>121-1,2 E/V 보충완료</t>
    <phoneticPr fontId="5" type="noConversion"/>
  </si>
  <si>
    <t>118-2 E/V</t>
    <phoneticPr fontId="5" type="noConversion"/>
  </si>
  <si>
    <t>손소독제 펌프교체  118-2 E/V</t>
    <phoneticPr fontId="5" type="noConversion"/>
  </si>
  <si>
    <t>122-1,2 E/V</t>
    <phoneticPr fontId="5" type="noConversion"/>
  </si>
  <si>
    <t>122-1,2 E/V 보충완료</t>
    <phoneticPr fontId="5" type="noConversion"/>
  </si>
  <si>
    <t>11:00</t>
    <phoneticPr fontId="5" type="noConversion"/>
  </si>
  <si>
    <t>15라0936 베리타스주차장 입구 주차되어 있어 통행이 불편하다는 민원</t>
    <phoneticPr fontId="5" type="noConversion"/>
  </si>
  <si>
    <t xml:space="preserve">상황실 대원 출동 -&gt; 15라0936 차주 연락안됨 </t>
    <phoneticPr fontId="5" type="noConversion"/>
  </si>
  <si>
    <t>13:11</t>
    <phoneticPr fontId="5" type="noConversion"/>
  </si>
  <si>
    <t>126-B1</t>
    <phoneticPr fontId="5" type="noConversion"/>
  </si>
  <si>
    <t xml:space="preserve">센터민원 카드X 안됨  </t>
    <phoneticPr fontId="5" type="noConversion"/>
  </si>
  <si>
    <t>기전실 내용전달완료 -&gt; 개방시켜달라고 함 -&gt;erp 등록완료</t>
    <phoneticPr fontId="5" type="noConversion"/>
  </si>
  <si>
    <t>13:15</t>
    <phoneticPr fontId="5" type="noConversion"/>
  </si>
  <si>
    <t>112동</t>
    <phoneticPr fontId="5" type="noConversion"/>
  </si>
  <si>
    <t>13:50</t>
    <phoneticPr fontId="5" type="noConversion"/>
  </si>
  <si>
    <t>13:55</t>
    <phoneticPr fontId="5" type="noConversion"/>
  </si>
  <si>
    <t>113-1,2 E/V</t>
    <phoneticPr fontId="5" type="noConversion"/>
  </si>
  <si>
    <t>114-1,2 E/V</t>
    <phoneticPr fontId="5" type="noConversion"/>
  </si>
  <si>
    <t>2초소 손소독제 보충요청 순찰보고</t>
    <phoneticPr fontId="5" type="noConversion"/>
  </si>
  <si>
    <t>민원업무</t>
    <phoneticPr fontId="5" type="noConversion"/>
  </si>
  <si>
    <t>분실물</t>
    <phoneticPr fontId="5" type="noConversion"/>
  </si>
  <si>
    <t>139-1901</t>
    <phoneticPr fontId="5" type="noConversion"/>
  </si>
  <si>
    <t>14:01</t>
    <phoneticPr fontId="5" type="noConversion"/>
  </si>
  <si>
    <t>파란색 JBL 블루투스스피커 113~112동 분수대에서 분실 010-8887-8641</t>
    <phoneticPr fontId="5" type="noConversion"/>
  </si>
  <si>
    <t>검색결과 112-1602호로 확인 처리 완료</t>
    <phoneticPr fontId="5" type="noConversion"/>
  </si>
  <si>
    <t>주차단속           5대     이동주차         0대,     경고장발부        5대</t>
    <phoneticPr fontId="5" type="noConversion"/>
  </si>
  <si>
    <t>주차단속         12대     이동주차         0대,     경고장발부       12대</t>
    <phoneticPr fontId="5" type="noConversion"/>
  </si>
  <si>
    <t>111-1,2 E/V</t>
    <phoneticPr fontId="5" type="noConversion"/>
  </si>
  <si>
    <t>112-1,2 E/V</t>
    <phoneticPr fontId="5" type="noConversion"/>
  </si>
  <si>
    <t>111-1,2 E/V 보충완료</t>
    <phoneticPr fontId="5" type="noConversion"/>
  </si>
  <si>
    <t>112-1,2 E/V 보충완료</t>
    <phoneticPr fontId="5" type="noConversion"/>
  </si>
  <si>
    <t>113-1,2 E/V 보충완료</t>
    <phoneticPr fontId="5" type="noConversion"/>
  </si>
  <si>
    <t>14:08</t>
    <phoneticPr fontId="5" type="noConversion"/>
  </si>
  <si>
    <t>114-1,2 E/V 보충완료</t>
    <phoneticPr fontId="5" type="noConversion"/>
  </si>
  <si>
    <t>14:12</t>
    <phoneticPr fontId="5" type="noConversion"/>
  </si>
  <si>
    <r>
      <t xml:space="preserve">A. 근무지침서 및 순찰지침서 예주 본사 직인 날인하여 재교부 받음 -&gt; 
A. 광고업체가 반납한 카드키 지원센터 전달 요망 -&gt; </t>
    </r>
    <r>
      <rPr>
        <b/>
        <sz val="10"/>
        <rFont val="맑은 고딕"/>
        <family val="3"/>
        <charset val="129"/>
        <scheme val="minor"/>
      </rPr>
      <t xml:space="preserve">C. 반납완료
</t>
    </r>
    <phoneticPr fontId="5" type="noConversion"/>
  </si>
  <si>
    <t>기전실 내용전달완료 -&gt; 민원인 개방시켜달라고 함 -&gt;erp 등록완료 -&gt; 기전실에서 리셋 정상화시켰다고 하였으나 안쪽 다시 안됨.</t>
    <phoneticPr fontId="5" type="noConversion"/>
  </si>
  <si>
    <t>104-1 E/V 보충완료</t>
    <phoneticPr fontId="5" type="noConversion"/>
  </si>
  <si>
    <t>131 B1 장애인 주차구역에 불법주차차량 있다는 민원 - 생활지원센터에서 요청건</t>
    <phoneticPr fontId="5" type="noConversion"/>
  </si>
  <si>
    <t>140동 장비고장으로 1층,B1,B2 공동현관문 개방하고 안내문 부착해달라고 함 - 기전실(313)</t>
    <phoneticPr fontId="5" type="noConversion"/>
  </si>
  <si>
    <r>
      <rPr>
        <b/>
        <sz val="10"/>
        <rFont val="맑은 고딕"/>
        <family val="3"/>
        <charset val="129"/>
        <scheme val="minor"/>
      </rPr>
      <t>C</t>
    </r>
    <r>
      <rPr>
        <sz val="10"/>
        <rFont val="맑은 고딕"/>
        <family val="3"/>
        <charset val="129"/>
        <scheme val="minor"/>
      </rPr>
      <t xml:space="preserve">. 112-2601호 폐기물 관련 A조에서 처리한 폐기물 A조에게 재문의 유모차 카시트 내려놨는데 왜 비싼지 모르겠다는 민원 / 유모차 카시트 의자2개 유아의자1개 A조 처리한 내역 -&gt; 의자2개 유아의자1개는 본인것이 아니므로 환불해 달라는 민원인 요청있었음. 
</t>
    </r>
    <r>
      <rPr>
        <b/>
        <sz val="10"/>
        <rFont val="맑은 고딕"/>
        <family val="3"/>
        <charset val="129"/>
        <scheme val="minor"/>
      </rPr>
      <t>C.</t>
    </r>
    <r>
      <rPr>
        <sz val="10"/>
        <rFont val="맑은 고딕"/>
        <family val="3"/>
        <charset val="129"/>
        <scheme val="minor"/>
      </rPr>
      <t xml:space="preserve"> 초소용 종량제 봉투신청함--&gt;수령완료
</t>
    </r>
    <r>
      <rPr>
        <b/>
        <sz val="10"/>
        <rFont val="맑은 고딕"/>
        <family val="3"/>
        <charset val="129"/>
        <scheme val="minor"/>
      </rPr>
      <t>C.</t>
    </r>
    <r>
      <rPr>
        <sz val="10"/>
        <rFont val="맑은 고딕"/>
        <family val="3"/>
        <charset val="129"/>
        <scheme val="minor"/>
      </rPr>
      <t xml:space="preserve"> 입주민 전기차차량입차시 차량인식불량으로 인한 민원 다수발생 --&gt; 되도록 수동으로 빠르게 입차시킬 것
</t>
    </r>
    <r>
      <rPr>
        <b/>
        <sz val="10"/>
        <rFont val="맑은 고딕"/>
        <family val="3"/>
        <charset val="129"/>
        <scheme val="minor"/>
      </rPr>
      <t>C</t>
    </r>
    <r>
      <rPr>
        <sz val="10"/>
        <rFont val="맑은 고딕"/>
        <family val="3"/>
        <charset val="129"/>
        <scheme val="minor"/>
      </rPr>
      <t xml:space="preserve">. 미화사무실에서 롤화장지 14개 5초소에서 수령함.
</t>
    </r>
    <r>
      <rPr>
        <b/>
        <sz val="10"/>
        <rFont val="맑은 고딕"/>
        <family val="3"/>
        <charset val="129"/>
        <scheme val="minor"/>
      </rPr>
      <t>C</t>
    </r>
    <r>
      <rPr>
        <sz val="10"/>
        <rFont val="맑은 고딕"/>
        <family val="3"/>
        <charset val="129"/>
        <scheme val="minor"/>
      </rPr>
      <t>. 선관위 관련 공고문 중 6.14일자 부착 공고문 이외 공고문 모두 제거 요망</t>
    </r>
    <phoneticPr fontId="5" type="noConversion"/>
  </si>
  <si>
    <t>16:22</t>
    <phoneticPr fontId="5" type="noConversion"/>
  </si>
  <si>
    <t>133-603</t>
    <phoneticPr fontId="5" type="noConversion"/>
  </si>
  <si>
    <t>악취</t>
    <phoneticPr fontId="5" type="noConversion"/>
  </si>
  <si>
    <t>604호에서 씽크대교체후 E/V앞에 버려서 악취가 심하다고 함</t>
    <phoneticPr fontId="5" type="noConversion"/>
  </si>
  <si>
    <t>박을영</t>
    <phoneticPr fontId="5" type="noConversion"/>
  </si>
  <si>
    <t>수</t>
    <phoneticPr fontId="5" type="noConversion"/>
  </si>
  <si>
    <t>16:30</t>
    <phoneticPr fontId="5" type="noConversion"/>
  </si>
  <si>
    <t>폐기물</t>
    <phoneticPr fontId="5" type="noConversion"/>
  </si>
  <si>
    <t>이종화</t>
    <phoneticPr fontId="5" type="noConversion"/>
  </si>
  <si>
    <t>18:30</t>
    <phoneticPr fontId="5" type="noConversion"/>
  </si>
  <si>
    <t>18:31 3게이트 출차</t>
    <phoneticPr fontId="5" type="noConversion"/>
  </si>
  <si>
    <t>18:29</t>
    <phoneticPr fontId="5" type="noConversion"/>
  </si>
  <si>
    <t>102-302</t>
    <phoneticPr fontId="5" type="noConversion"/>
  </si>
  <si>
    <t>CCTV</t>
    <phoneticPr fontId="5" type="noConversion"/>
  </si>
  <si>
    <t>자이안센터 카페에서 책가방안의 파우치 분실로 CCTV열람 요청(민원인: 010-2577-4422)</t>
    <phoneticPr fontId="5" type="noConversion"/>
  </si>
  <si>
    <t>CCTV 열람결과 민원인에 내용전달</t>
    <phoneticPr fontId="5" type="noConversion"/>
  </si>
  <si>
    <t>19:48</t>
    <phoneticPr fontId="5" type="noConversion"/>
  </si>
  <si>
    <t>121-B1</t>
    <phoneticPr fontId="5" type="noConversion"/>
  </si>
  <si>
    <t>공동현관문</t>
    <phoneticPr fontId="5" type="noConversion"/>
  </si>
  <si>
    <t>104-1F</t>
    <phoneticPr fontId="5" type="noConversion"/>
  </si>
  <si>
    <t>19:50</t>
    <phoneticPr fontId="5" type="noConversion"/>
  </si>
  <si>
    <t>카드X (2초소 정경호 대원 순찰보고)</t>
    <phoneticPr fontId="5" type="noConversion"/>
  </si>
  <si>
    <t>상황실 박종우 대원 출동 -&gt; 리셋시도 개선안됨 -&gt; 안내문 부착</t>
    <phoneticPr fontId="5" type="noConversion"/>
  </si>
  <si>
    <t>완료A</t>
    <phoneticPr fontId="5" type="noConversion"/>
  </si>
  <si>
    <t>로비폰 침수로 개방했다고 안내문 부착 요청(설비팀)</t>
    <phoneticPr fontId="5" type="noConversion"/>
  </si>
  <si>
    <t>19:53</t>
    <phoneticPr fontId="5" type="noConversion"/>
  </si>
  <si>
    <t>104동</t>
    <phoneticPr fontId="5" type="noConversion"/>
  </si>
  <si>
    <t>전층 카드X B1,B2 개방했다고 안내문 부착 요청(설비팀)</t>
    <phoneticPr fontId="5" type="noConversion"/>
  </si>
  <si>
    <t>2초소 정경호 대원 출동 -&gt; 안내문 부착</t>
    <phoneticPr fontId="5" type="noConversion"/>
  </si>
  <si>
    <t>5초소 김덕근 대원 출동 -&gt; 정상작동 확인</t>
    <phoneticPr fontId="5" type="noConversion"/>
  </si>
  <si>
    <t>21:49</t>
    <phoneticPr fontId="5" type="noConversion"/>
  </si>
  <si>
    <t>117-302</t>
    <phoneticPr fontId="5" type="noConversion"/>
  </si>
  <si>
    <t>방범_금고</t>
    <phoneticPr fontId="5" type="noConversion"/>
  </si>
  <si>
    <t>23:40</t>
    <phoneticPr fontId="5" type="noConversion"/>
  </si>
  <si>
    <t>128-1F</t>
    <phoneticPr fontId="5" type="noConversion"/>
  </si>
  <si>
    <t>카드X (8초소 최서우 대원 순찰보고)</t>
    <phoneticPr fontId="5" type="noConversion"/>
  </si>
  <si>
    <t>19:51</t>
    <phoneticPr fontId="5" type="noConversion"/>
  </si>
  <si>
    <t>117-B1</t>
    <phoneticPr fontId="5" type="noConversion"/>
  </si>
  <si>
    <t>6초소 문완수 대원 출동 -&gt; 안내문 부착 확인</t>
    <phoneticPr fontId="5" type="noConversion"/>
  </si>
  <si>
    <t>23:45</t>
    <phoneticPr fontId="5" type="noConversion"/>
  </si>
  <si>
    <t>112-B1</t>
    <phoneticPr fontId="5" type="noConversion"/>
  </si>
  <si>
    <t>정상작동 확인 (2초소 정경호 대원 순찰보고)</t>
    <phoneticPr fontId="5" type="noConversion"/>
  </si>
  <si>
    <t>상황실 확인</t>
    <phoneticPr fontId="5" type="noConversion"/>
  </si>
  <si>
    <t>안쪽 공동현관문 호출X 개방, 어댑터 교체 예정(설비팀)</t>
    <phoneticPr fontId="5" type="noConversion"/>
  </si>
  <si>
    <t>C조에서 인수인계 받은 604호 악취나는 폐기물(싱크대) 처리 민원(민원인: 010-6287-2436)</t>
  </si>
  <si>
    <t>상황실 박종우 대원 출동 -&gt;
1.로비폰과 현관문 사이 유격이 있고 나사도 맞지 않아 나사 체결이 어려움
2. 현재는 정상작동하나 리셋하는 과정에서 공동현관문 열림,닫힘 현상이 반복되어 접촉불량이 의심됨 → 전기과 점검필요함
3. ERP 등록완료, 설비팀 연락요망(주간조 인수인계)</t>
    <phoneticPr fontId="5" type="noConversion"/>
  </si>
  <si>
    <t xml:space="preserve">A. 독서실 에어콘 리모컨 위치(현재 2개 사용중)
 - 독서실 1,2,3번룸은 사서 책상옆 2단 서랖장 첫번째 서랖
 - 독서실 4번룸은 220번 책상 상단에 보관중
 - 사용후 정위치 요망(배정희 사서)
</t>
    <phoneticPr fontId="5" type="noConversion"/>
  </si>
  <si>
    <r>
      <t xml:space="preserve">C. 112-2601호 폐기물 관련 A조에서 처리한 폐기물 A조에게 재문의 유모차 카시트 내려놨는데 왜 비싼지 모르겠다는 민원 / 유모차 카시트 의자2개 유아의자1개 A조 처리한 내역 -&gt; 의자2개 유아의자1개는 본인것이 아니므로 환불해 달라는 민원인 요청있었음. -&gt; </t>
    </r>
    <r>
      <rPr>
        <sz val="10"/>
        <color rgb="FF0000FF"/>
        <rFont val="맑은 고딕"/>
        <family val="3"/>
        <charset val="129"/>
        <scheme val="minor"/>
      </rPr>
      <t>A. 2초소 정경호 대원 환불 완료(의자2, 유아의자1) → 의자2개는 실물 사진이 없어서 2초소 자체 처리(정경호 대원)</t>
    </r>
    <r>
      <rPr>
        <sz val="10"/>
        <rFont val="맑은 고딕"/>
        <family val="3"/>
        <charset val="129"/>
        <scheme val="minor"/>
      </rPr>
      <t xml:space="preserve">
C. 초소용 종량제 봉투신청함--&gt;수령완료
C. 입주민 전기차차량입차시 차량인식불량으로 인한 민원 다수발생 --&gt; 되도록 수동으로 빠르게 입차시킬 것 -&gt; </t>
    </r>
    <r>
      <rPr>
        <sz val="10"/>
        <color rgb="FF0000FF"/>
        <rFont val="맑은 고딕"/>
        <family val="3"/>
        <charset val="129"/>
        <scheme val="minor"/>
      </rPr>
      <t>A. 각 게이트 내용전달함</t>
    </r>
    <r>
      <rPr>
        <sz val="10"/>
        <rFont val="맑은 고딕"/>
        <family val="3"/>
        <charset val="129"/>
        <scheme val="minor"/>
      </rPr>
      <t xml:space="preserve">
C. 미화사무실에서 롤화장지 14개 5초소에서 수령함.
C. 선관위 관련 공고문 중 6.14일자 부착 공고문 이외 공고문 모두 제거 요망 
    -&gt; </t>
    </r>
    <r>
      <rPr>
        <sz val="10"/>
        <color rgb="FF0000FF"/>
        <rFont val="맑은 고딕"/>
        <family val="3"/>
        <charset val="129"/>
        <scheme val="minor"/>
      </rPr>
      <t>A. 각 초소 내용전달 및 제거완료</t>
    </r>
    <phoneticPr fontId="5" type="noConversion"/>
  </si>
  <si>
    <t>9초소 허명 대원 출동 -&gt; 싱크대 내 설치됐던 음식물 분쇄 처리기로 확인 -&gt; 냄새가 심하므로 1층 외부로 옮겨달라는 민원인 요청으로 134동 재활용장으로 이동조치 -&gt; 604호 입주민(010-2022-9610)과 통화하여 싱크대 작업한 부동산중개인(010-9460-9318) 연락처 받아 통화 -&gt; 소형가전으로 월요일 전까지 내놔달라고 지원센터에서 안내받았다고 함 -&gt; 성광 권민주(010-3408-6748) 통화 -&gt; 수거는 가능할것 같으나 내일(목) 분리수거장에 버려줄 것을 요청 -&gt; 9초소에 내용전달하여 초소내 인수인계 예정 -&gt; 부동산중개인에 내용전달하여 분리수거장에서 수거안될 시 다시 연락하기로 함</t>
    <phoneticPr fontId="5" type="noConversion"/>
  </si>
  <si>
    <t>05:20</t>
    <phoneticPr fontId="5" type="noConversion"/>
  </si>
  <si>
    <t>5초소</t>
    <phoneticPr fontId="5" type="noConversion"/>
  </si>
  <si>
    <t>벽등</t>
    <phoneticPr fontId="5" type="noConversion"/>
  </si>
  <si>
    <t>5초소 쪽 4번째 벽등 고장</t>
    <phoneticPr fontId="5" type="noConversion"/>
  </si>
  <si>
    <t>ERP 등록</t>
    <phoneticPr fontId="5" type="noConversion"/>
  </si>
  <si>
    <t>05:28</t>
    <phoneticPr fontId="5" type="noConversion"/>
  </si>
  <si>
    <t>124-B1</t>
    <phoneticPr fontId="5" type="noConversion"/>
  </si>
  <si>
    <t>ERP 등록 -&gt; 안내문 부착</t>
    <phoneticPr fontId="5" type="noConversion"/>
  </si>
  <si>
    <t>공동현관문이 내려앉아(롤러 이탈) 안닫힘(6초소 문완수 대원 순찰보고)</t>
    <phoneticPr fontId="5" type="noConversion"/>
  </si>
  <si>
    <t>목</t>
    <phoneticPr fontId="5" type="noConversion"/>
  </si>
  <si>
    <t>주1</t>
    <phoneticPr fontId="5" type="noConversion"/>
  </si>
  <si>
    <t>완료B</t>
    <phoneticPr fontId="5" type="noConversion"/>
  </si>
  <si>
    <t>09:14</t>
    <phoneticPr fontId="5" type="noConversion"/>
  </si>
  <si>
    <t>119-2801</t>
    <phoneticPr fontId="5" type="noConversion"/>
  </si>
  <si>
    <t>생활업무</t>
    <phoneticPr fontId="5" type="noConversion"/>
  </si>
  <si>
    <t>119-2801 공사건으로 긴급보양 요청</t>
    <phoneticPr fontId="5" type="noConversion"/>
  </si>
  <si>
    <t>09:35</t>
    <phoneticPr fontId="5" type="noConversion"/>
  </si>
  <si>
    <t>115-1901</t>
    <phoneticPr fontId="5" type="noConversion"/>
  </si>
  <si>
    <t>IP 폰 연락 완료 -&gt;초소 대원님 출동(아이는 어린이집 데려다줌)
해당세대 입주민 센터로 사고접수 요청--&gt;센터로 내용전달</t>
    <phoneticPr fontId="5" type="noConversion"/>
  </si>
  <si>
    <t>115-1901 입주민 가족이 123동 팔각정에서 쓰러졌다는 기전실에서 연락옴 세대 연락 요청하심 이미가 찢어져 출혈이 많다고 하심(미끄러졌다함)</t>
    <phoneticPr fontId="5" type="noConversion"/>
  </si>
  <si>
    <t>11:15</t>
    <phoneticPr fontId="5" type="noConversion"/>
  </si>
  <si>
    <t>127-903</t>
    <phoneticPr fontId="5" type="noConversion"/>
  </si>
  <si>
    <t>안방 비상</t>
    <phoneticPr fontId="5" type="noConversion"/>
  </si>
  <si>
    <t>116동 1302층으로 확인되어 초소대원에게 내용전달함</t>
    <phoneticPr fontId="5" type="noConversion"/>
  </si>
  <si>
    <t>10:09</t>
    <phoneticPr fontId="5" type="noConversion"/>
  </si>
  <si>
    <t>115동</t>
    <phoneticPr fontId="5" type="noConversion"/>
  </si>
  <si>
    <t>115동앞 신고되지 않은 의자가 버려져 있다는 연락옴</t>
    <phoneticPr fontId="5" type="noConversion"/>
  </si>
  <si>
    <t>초소대원 출동--&gt; 입주민 오작동</t>
    <phoneticPr fontId="5" type="noConversion"/>
  </si>
  <si>
    <t>12:40</t>
    <phoneticPr fontId="5" type="noConversion"/>
  </si>
  <si>
    <t>138동</t>
    <phoneticPr fontId="5" type="noConversion"/>
  </si>
  <si>
    <t>138-2 E/V</t>
    <phoneticPr fontId="5" type="noConversion"/>
  </si>
  <si>
    <t>손소독제</t>
    <phoneticPr fontId="5" type="noConversion"/>
  </si>
  <si>
    <t>138-2 EV 손소독제교체</t>
    <phoneticPr fontId="5" type="noConversion"/>
  </si>
  <si>
    <t>13:05</t>
    <phoneticPr fontId="5" type="noConversion"/>
  </si>
  <si>
    <t>경고장</t>
    <phoneticPr fontId="5" type="noConversion"/>
  </si>
  <si>
    <t>주차 경고장 생활지원센타에서 수령해 옴</t>
    <phoneticPr fontId="5" type="noConversion"/>
  </si>
  <si>
    <t>14:00</t>
    <phoneticPr fontId="5" type="noConversion"/>
  </si>
  <si>
    <t>정상작동 확인 (기전실)</t>
    <phoneticPr fontId="5" type="noConversion"/>
  </si>
  <si>
    <t>14:10</t>
    <phoneticPr fontId="5" type="noConversion"/>
  </si>
  <si>
    <t>104-1,B2</t>
    <phoneticPr fontId="5" type="noConversion"/>
  </si>
  <si>
    <t>104-B1 2호라인 키패드 나감 카드X,호출X</t>
  </si>
  <si>
    <t>104-B1 2호라인 키패드 나감 카드X,호출X</t>
    <phoneticPr fontId="5" type="noConversion"/>
  </si>
  <si>
    <t>Erp접수 안내문 부착 문 개방</t>
    <phoneticPr fontId="5" type="noConversion"/>
  </si>
  <si>
    <t>14:25</t>
    <phoneticPr fontId="5" type="noConversion"/>
  </si>
  <si>
    <t>109동</t>
    <phoneticPr fontId="5" type="noConversion"/>
  </si>
  <si>
    <t>109동앞 신고되지 않은 의자,탁자가 버려져 있다는 연락옴</t>
    <phoneticPr fontId="5" type="noConversion"/>
  </si>
  <si>
    <t>109동 1층으로 확인되어 초소대원에게 내용전달함</t>
    <phoneticPr fontId="5" type="noConversion"/>
  </si>
  <si>
    <t xml:space="preserve">15:15 </t>
    <phoneticPr fontId="5" type="noConversion"/>
  </si>
  <si>
    <t>119-1003</t>
    <phoneticPr fontId="5" type="noConversion"/>
  </si>
  <si>
    <t>기타</t>
    <phoneticPr fontId="5" type="noConversion"/>
  </si>
  <si>
    <t>119-1003 현관 앞에서 악취가 심하다고 하심</t>
    <phoneticPr fontId="5" type="noConversion"/>
  </si>
  <si>
    <t>순찰대원 출동 --&gt;이상없음</t>
    <phoneticPr fontId="5" type="noConversion"/>
  </si>
  <si>
    <t>15:20</t>
    <phoneticPr fontId="5" type="noConversion"/>
  </si>
  <si>
    <t>141 EV 손소독제교체</t>
    <phoneticPr fontId="5" type="noConversion"/>
  </si>
  <si>
    <t xml:space="preserve">141동 </t>
    <phoneticPr fontId="5" type="noConversion"/>
  </si>
  <si>
    <t>12:37</t>
    <phoneticPr fontId="5" type="noConversion"/>
  </si>
  <si>
    <t>138동앞 신고되지 않은 화분 모니터가 버려져 있다는 연락옴</t>
    <phoneticPr fontId="5" type="noConversion"/>
  </si>
  <si>
    <t>138동 11층으로 확인되어 초소대원에게 내용전달함</t>
    <phoneticPr fontId="5" type="noConversion"/>
  </si>
  <si>
    <t>초소 대원님 출동 -&gt; 긴급보양 완료</t>
    <phoneticPr fontId="5" type="noConversion"/>
  </si>
  <si>
    <r>
      <t>Ⓑ</t>
    </r>
    <r>
      <rPr>
        <sz val="10"/>
        <color rgb="FFFF0000"/>
        <rFont val="맑은 고딕"/>
        <family val="3"/>
        <charset val="129"/>
        <scheme val="minor"/>
      </rPr>
      <t>주차 단속 시 지침변경 지하 1층센타 앞 경고장 부착 1차 단속시 흰색 , 2차 단속시 황색으로    단속 -&gt; 2차 단속시 범칙금 2만원 부과 예정</t>
    </r>
    <r>
      <rPr>
        <sz val="10"/>
        <rFont val="맑은 고딕"/>
        <family val="3"/>
        <charset val="129"/>
        <scheme val="minor"/>
      </rPr>
      <t xml:space="preserve">
Ⓑ공사 세대 E/V 제활용날(목요일, 금요일) 잡아주지 말라는 지원 대리 요청사항
Ⓑ주간 업무보고 및 월간보고 지원대리에게 전달 함 .
Ⓑ6/20 오전 121-602 붙박이가구 3.5t 차량 지원대리 요청사항
Ⓑ104-B1 2호라인 키패드 나감 카드X,호출X</t>
    </r>
    <phoneticPr fontId="5" type="noConversion"/>
  </si>
  <si>
    <t>16:20</t>
    <phoneticPr fontId="5" type="noConversion"/>
  </si>
  <si>
    <t>144-2502</t>
    <phoneticPr fontId="5" type="noConversion"/>
  </si>
  <si>
    <t>6/17일 오전 세대 통화 후 처리하겠음</t>
    <phoneticPr fontId="5" type="noConversion"/>
  </si>
  <si>
    <t>16:47</t>
    <phoneticPr fontId="5" type="noConversion"/>
  </si>
  <si>
    <t>통합택배</t>
    <phoneticPr fontId="5" type="noConversion"/>
  </si>
  <si>
    <t>16:48</t>
    <phoneticPr fontId="5" type="noConversion"/>
  </si>
  <si>
    <t>화재축적</t>
    <phoneticPr fontId="5" type="noConversion"/>
  </si>
  <si>
    <t>관제업무</t>
    <phoneticPr fontId="5" type="noConversion"/>
  </si>
  <si>
    <t>B1-129~134-F17</t>
    <phoneticPr fontId="5" type="noConversion"/>
  </si>
  <si>
    <t>화재경보</t>
    <phoneticPr fontId="5" type="noConversion"/>
  </si>
  <si>
    <t>CCTV</t>
    <phoneticPr fontId="5" type="noConversion"/>
  </si>
  <si>
    <t>116-1102 6/10 15:10~15:40 봉투 1개 내리는지 확인해달라는 CCTV열람요청</t>
    <phoneticPr fontId="5" type="noConversion"/>
  </si>
  <si>
    <t>목재 다량 불법폐기물 보고</t>
    <phoneticPr fontId="5" type="noConversion"/>
  </si>
  <si>
    <t>주차단속           1대     이동주차         0대,     경고장발부        1대</t>
    <phoneticPr fontId="5" type="noConversion"/>
  </si>
  <si>
    <t>121-B2</t>
    <phoneticPr fontId="5" type="noConversion"/>
  </si>
  <si>
    <t>민원업무</t>
    <phoneticPr fontId="5" type="noConversion"/>
  </si>
  <si>
    <t>고양이대변</t>
    <phoneticPr fontId="5" type="noConversion"/>
  </si>
  <si>
    <t>121동 지하2층 H64기둥근처 고양이대변 치워달라는 민원 대변 치우고 방향제 뿌리면 대변 안싼다는 정보 말씀함</t>
    <phoneticPr fontId="5" type="noConversion"/>
  </si>
  <si>
    <t>5초소 김익기 대원 출동 -&gt; 고양이대변 치움 -&gt; 생활지원센터 서무주임 금잔디님 미화부 내용전달요청완료</t>
    <phoneticPr fontId="5" type="noConversion"/>
  </si>
  <si>
    <t>18:01</t>
    <phoneticPr fontId="5" type="noConversion"/>
  </si>
  <si>
    <t>18:20</t>
    <phoneticPr fontId="5" type="noConversion"/>
  </si>
  <si>
    <t>2초소 화장실</t>
    <phoneticPr fontId="5" type="noConversion"/>
  </si>
  <si>
    <t>시설물</t>
    <phoneticPr fontId="5" type="noConversion"/>
  </si>
  <si>
    <t>기전실 내용전달완료 -&gt; 양변기 밸브 잠금 17일 처리예정</t>
    <phoneticPr fontId="5" type="noConversion"/>
  </si>
  <si>
    <t>133-1602</t>
    <phoneticPr fontId="5" type="noConversion"/>
  </si>
  <si>
    <t>복도에서 밥타는 냄새 나는데 확인요청</t>
    <phoneticPr fontId="5" type="noConversion"/>
  </si>
  <si>
    <t>19:14</t>
    <phoneticPr fontId="5" type="noConversion"/>
  </si>
  <si>
    <t>타는냄새</t>
    <phoneticPr fontId="5" type="noConversion"/>
  </si>
  <si>
    <t>방재과장 내용전달완료 -&gt; 상황종료</t>
    <phoneticPr fontId="5" type="noConversion"/>
  </si>
  <si>
    <t>19:43</t>
    <phoneticPr fontId="5" type="noConversion"/>
  </si>
  <si>
    <t>습득물</t>
    <phoneticPr fontId="5" type="noConversion"/>
  </si>
  <si>
    <t>121-B1</t>
    <phoneticPr fontId="5" type="noConversion"/>
  </si>
  <si>
    <t>34부2470 전기차 충전으로 일반차량 이동요청</t>
    <phoneticPr fontId="5" type="noConversion"/>
  </si>
  <si>
    <t>7초소 대원 출동 -&gt; 특이사항 없음 -&gt; 1602호 피드백완료</t>
    <phoneticPr fontId="5" type="noConversion"/>
  </si>
  <si>
    <t>19:46</t>
    <phoneticPr fontId="5" type="noConversion"/>
  </si>
  <si>
    <t>이동주차</t>
    <phoneticPr fontId="5" type="noConversion"/>
  </si>
  <si>
    <t>010-8887-1723 차주에게 이동요청완료</t>
    <phoneticPr fontId="5" type="noConversion"/>
  </si>
  <si>
    <t>130-2701</t>
    <phoneticPr fontId="5" type="noConversion"/>
  </si>
  <si>
    <t>NBA힙쌕, 010-9450-2293 휴대폰 습득 차정우</t>
    <phoneticPr fontId="5" type="noConversion"/>
  </si>
  <si>
    <t>차정우 학생 찾아감</t>
    <phoneticPr fontId="5" type="noConversion"/>
  </si>
  <si>
    <t>134-1F 벽등</t>
    <phoneticPr fontId="5" type="noConversion"/>
  </si>
  <si>
    <t>134-1F 벽등 안들어옴</t>
    <phoneticPr fontId="5" type="noConversion"/>
  </si>
  <si>
    <t>19:57</t>
    <phoneticPr fontId="5" type="noConversion"/>
  </si>
  <si>
    <t>erp등록완료</t>
    <phoneticPr fontId="5" type="noConversion"/>
  </si>
  <si>
    <t>홈넷</t>
    <phoneticPr fontId="5" type="noConversion"/>
  </si>
  <si>
    <t>구급비상(욕실)  통신끊김으로 인해 민원접수받음</t>
    <phoneticPr fontId="5" type="noConversion"/>
  </si>
  <si>
    <t>114-1002</t>
    <phoneticPr fontId="5" type="noConversion"/>
  </si>
  <si>
    <t>20:05</t>
    <phoneticPr fontId="5" type="noConversion"/>
  </si>
  <si>
    <t>20:10</t>
    <phoneticPr fontId="5" type="noConversion"/>
  </si>
  <si>
    <t>117-602</t>
    <phoneticPr fontId="5" type="noConversion"/>
  </si>
  <si>
    <t>도어락</t>
    <phoneticPr fontId="5" type="noConversion"/>
  </si>
  <si>
    <t>세대현관 도어락 안열린다는 민원</t>
    <phoneticPr fontId="5" type="noConversion"/>
  </si>
  <si>
    <t>상황실 대원 출동 -&gt; 구급비상 홈넷 비밀번호 초기화 및 월패드 통신 아답터 교체로 통신복구완료</t>
    <phoneticPr fontId="5" type="noConversion"/>
  </si>
  <si>
    <t>21:07</t>
    <phoneticPr fontId="5" type="noConversion"/>
  </si>
  <si>
    <t>116-1301</t>
    <phoneticPr fontId="5" type="noConversion"/>
  </si>
  <si>
    <t>114-2102</t>
    <phoneticPr fontId="5" type="noConversion"/>
  </si>
  <si>
    <t>퇴출요청</t>
    <phoneticPr fontId="5" type="noConversion"/>
  </si>
  <si>
    <t>풋살장 축구하는 애들 퇴출시켜달라는 민원</t>
    <phoneticPr fontId="5" type="noConversion"/>
  </si>
  <si>
    <t>킥보드 분실로 CCTV 열람 요청</t>
    <phoneticPr fontId="5" type="noConversion"/>
  </si>
  <si>
    <t xml:space="preserve">흰색의자 세대현관 앞에서 분실 </t>
    <phoneticPr fontId="5" type="noConversion"/>
  </si>
  <si>
    <t>전자도어락 서초구 공식대리점 AS기사 전화번호 안내 -&gt; 도어락관련 기사에게 문의안내</t>
    <phoneticPr fontId="5" type="noConversion"/>
  </si>
  <si>
    <t>121동 풋살장</t>
    <phoneticPr fontId="5" type="noConversion"/>
  </si>
  <si>
    <t>5초소 대원 출동 학생들 귀가조치완료</t>
    <phoneticPr fontId="5" type="noConversion"/>
  </si>
  <si>
    <t>122-1003</t>
    <phoneticPr fontId="5" type="noConversion"/>
  </si>
  <si>
    <t>홈넷비상</t>
    <phoneticPr fontId="5" type="noConversion"/>
  </si>
  <si>
    <t>윤현석</t>
    <phoneticPr fontId="5" type="noConversion"/>
  </si>
  <si>
    <t>완료C</t>
    <phoneticPr fontId="5" type="noConversion"/>
  </si>
  <si>
    <t>23:12</t>
    <phoneticPr fontId="5" type="noConversion"/>
  </si>
  <si>
    <t>120-2702</t>
    <phoneticPr fontId="5" type="noConversion"/>
  </si>
  <si>
    <t>23:45</t>
    <phoneticPr fontId="5" type="noConversion"/>
  </si>
  <si>
    <t>입주민실수로 확인</t>
    <phoneticPr fontId="5" type="noConversion"/>
  </si>
  <si>
    <t>안방비상</t>
    <phoneticPr fontId="5" type="noConversion"/>
  </si>
  <si>
    <t>01:29</t>
    <phoneticPr fontId="5" type="noConversion"/>
  </si>
  <si>
    <t>교체완료</t>
    <phoneticPr fontId="5" type="noConversion"/>
  </si>
  <si>
    <t>펌프파손으로 교체 요청</t>
    <phoneticPr fontId="5" type="noConversion"/>
  </si>
  <si>
    <t>109-1호기 펌프교체 및 보충, 2호기 손소독제 교체완료</t>
    <phoneticPr fontId="5" type="noConversion"/>
  </si>
  <si>
    <t>02:30</t>
    <phoneticPr fontId="5" type="noConversion"/>
  </si>
  <si>
    <t>교체 요청</t>
    <phoneticPr fontId="5" type="noConversion"/>
  </si>
  <si>
    <t>02:35</t>
    <phoneticPr fontId="5" type="noConversion"/>
  </si>
  <si>
    <t>106동 1,2호기 손소독제 교체완료</t>
    <phoneticPr fontId="5" type="noConversion"/>
  </si>
  <si>
    <t>110동 손소독제 교체완료</t>
    <phoneticPr fontId="5" type="noConversion"/>
  </si>
  <si>
    <t>105동 1,2호기 손소독제 교체완료</t>
    <phoneticPr fontId="5" type="noConversion"/>
  </si>
  <si>
    <t>02:40</t>
    <phoneticPr fontId="5" type="noConversion"/>
  </si>
  <si>
    <t>02:45</t>
    <phoneticPr fontId="5" type="noConversion"/>
  </si>
  <si>
    <t>104-B1</t>
    <phoneticPr fontId="5" type="noConversion"/>
  </si>
  <si>
    <t>109-2 E/V</t>
    <phoneticPr fontId="5" type="noConversion"/>
  </si>
  <si>
    <t>109-1 E/V</t>
    <phoneticPr fontId="5" type="noConversion"/>
  </si>
  <si>
    <t>107-1 E/V</t>
    <phoneticPr fontId="5" type="noConversion"/>
  </si>
  <si>
    <t>108-1 E/V</t>
    <phoneticPr fontId="5" type="noConversion"/>
  </si>
  <si>
    <t>110-1 E/V</t>
    <phoneticPr fontId="5" type="noConversion"/>
  </si>
  <si>
    <t>106-1,2 E/V</t>
    <phoneticPr fontId="5" type="noConversion"/>
  </si>
  <si>
    <t>105-1,2 E/V</t>
    <phoneticPr fontId="5" type="noConversion"/>
  </si>
  <si>
    <t>02:50</t>
    <phoneticPr fontId="5" type="noConversion"/>
  </si>
  <si>
    <t>02:55</t>
    <phoneticPr fontId="5" type="noConversion"/>
  </si>
  <si>
    <t>03:00</t>
    <phoneticPr fontId="5" type="noConversion"/>
  </si>
  <si>
    <t>03:05</t>
    <phoneticPr fontId="5" type="noConversion"/>
  </si>
  <si>
    <t>117-B1 안쪽</t>
    <phoneticPr fontId="5" type="noConversion"/>
  </si>
  <si>
    <t>호출 및 카드키 정상 문열림 구동이 안됨 개방상태 안내문 부착완료</t>
    <phoneticPr fontId="5" type="noConversion"/>
  </si>
  <si>
    <t>아답터 교체-&gt;키패드 작동됨, 스피커 안됨-&gt;erp등록완료</t>
    <phoneticPr fontId="5" type="noConversion"/>
  </si>
  <si>
    <t>공동현관문이 내려앉아(롤러 이탈) 안닫힘, 상황실대원 순찰보고</t>
    <phoneticPr fontId="5" type="noConversion"/>
  </si>
  <si>
    <t>ERP 재등록 -&gt; 안내문 부착</t>
    <phoneticPr fontId="5" type="noConversion"/>
  </si>
  <si>
    <t>03:23</t>
    <phoneticPr fontId="5" type="noConversion"/>
  </si>
  <si>
    <r>
      <rPr>
        <b/>
        <sz val="10"/>
        <rFont val="맑은 고딕"/>
        <family val="3"/>
        <charset val="129"/>
        <scheme val="minor"/>
      </rPr>
      <t>B.</t>
    </r>
    <r>
      <rPr>
        <sz val="10"/>
        <rFont val="맑은 고딕"/>
        <family val="3"/>
        <charset val="129"/>
        <scheme val="minor"/>
      </rPr>
      <t xml:space="preserve"> </t>
    </r>
    <r>
      <rPr>
        <sz val="10"/>
        <color rgb="FFFF0000"/>
        <rFont val="맑은 고딕"/>
        <family val="3"/>
        <charset val="129"/>
        <scheme val="minor"/>
      </rPr>
      <t>주차 단속 시 지침변경 지하 1층센타 앞 경고장 부착 1차 단속시 흰색 , 2차 단속시 황색으로 단속 -&gt; 2차 단속시 범칙금 2만원 부과 예정</t>
    </r>
    <r>
      <rPr>
        <sz val="10"/>
        <rFont val="맑은 고딕"/>
        <family val="3"/>
        <charset val="129"/>
        <scheme val="minor"/>
      </rPr>
      <t xml:space="preserve">
</t>
    </r>
    <r>
      <rPr>
        <b/>
        <sz val="10"/>
        <rFont val="맑은 고딕"/>
        <family val="3"/>
        <charset val="129"/>
        <scheme val="minor"/>
      </rPr>
      <t>B.</t>
    </r>
    <r>
      <rPr>
        <sz val="10"/>
        <rFont val="맑은 고딕"/>
        <family val="3"/>
        <charset val="129"/>
        <scheme val="minor"/>
      </rPr>
      <t xml:space="preserve"> 주간 업무보고 및 월간보고 지원대리에게 전달 함 .
</t>
    </r>
    <r>
      <rPr>
        <b/>
        <sz val="10"/>
        <rFont val="맑은 고딕"/>
        <family val="3"/>
        <charset val="129"/>
        <scheme val="minor"/>
      </rPr>
      <t>B.</t>
    </r>
    <r>
      <rPr>
        <sz val="10"/>
        <rFont val="맑은 고딕"/>
        <family val="3"/>
        <charset val="129"/>
        <scheme val="minor"/>
      </rPr>
      <t xml:space="preserve"> 6/20 오전 121-602 붙박이가구 3.5t 차량 지원대리 요청사항
</t>
    </r>
    <r>
      <rPr>
        <b/>
        <sz val="10"/>
        <rFont val="맑은 고딕"/>
        <family val="3"/>
        <charset val="129"/>
        <scheme val="minor"/>
      </rPr>
      <t xml:space="preserve">B. </t>
    </r>
    <r>
      <rPr>
        <sz val="10"/>
        <rFont val="맑은 고딕"/>
        <family val="3"/>
        <charset val="129"/>
        <scheme val="minor"/>
      </rPr>
      <t xml:space="preserve">104-B1 2호라인 키패드 나감 카드X,호출X -&gt; </t>
    </r>
    <r>
      <rPr>
        <b/>
        <sz val="10"/>
        <rFont val="맑은 고딕"/>
        <family val="3"/>
        <charset val="129"/>
        <scheme val="minor"/>
      </rPr>
      <t xml:space="preserve">C. 스피커 안됨 </t>
    </r>
    <phoneticPr fontId="5" type="noConversion"/>
  </si>
  <si>
    <t>CCTV열람결과 옆집에서 가져간 것으로 확인됨, 명일 출근하여 1302호와 통화하여 처리하여 주기로 함.</t>
    <phoneticPr fontId="5" type="noConversion"/>
  </si>
  <si>
    <r>
      <rPr>
        <b/>
        <sz val="10"/>
        <rFont val="맑은 고딕"/>
        <family val="3"/>
        <charset val="129"/>
        <scheme val="minor"/>
      </rPr>
      <t>C</t>
    </r>
    <r>
      <rPr>
        <sz val="10"/>
        <rFont val="맑은 고딕"/>
        <family val="3"/>
        <charset val="129"/>
        <scheme val="minor"/>
      </rPr>
      <t>. 게이트 방문증롤 1박스 수령 5초소 보관</t>
    </r>
    <phoneticPr fontId="5" type="noConversion"/>
  </si>
  <si>
    <t>erp재등록완료</t>
    <phoneticPr fontId="5" type="noConversion"/>
  </si>
  <si>
    <t>검색결과: 열람중</t>
    <phoneticPr fontId="5" type="noConversion"/>
  </si>
  <si>
    <t>6월10일 116-1 E/V 15:17:32 11층 봉투 내리는거 확인 -&gt; 통합택배 전달완료</t>
    <phoneticPr fontId="5" type="noConversion"/>
  </si>
  <si>
    <t>2초소 안 화장실 양변기 누수 보고</t>
    <phoneticPr fontId="5" type="noConversion"/>
  </si>
  <si>
    <t>금</t>
    <phoneticPr fontId="5" type="noConversion"/>
  </si>
  <si>
    <t>주2</t>
    <phoneticPr fontId="5" type="noConversion"/>
  </si>
  <si>
    <t>06:16</t>
    <phoneticPr fontId="5" type="noConversion"/>
  </si>
  <si>
    <t>외부인</t>
    <phoneticPr fontId="5" type="noConversion"/>
  </si>
  <si>
    <t xml:space="preserve">기타 </t>
    <phoneticPr fontId="5" type="noConversion"/>
  </si>
  <si>
    <t>방배 임광APT 경비하시는 분이 삼성역 버스정류소에서 가방을 습득했는데 반포자이 140-2201호 신분증이 있었다는 연락옴</t>
    <phoneticPr fontId="5" type="noConversion"/>
  </si>
  <si>
    <t>세대에 연락하여 습득자 연락처(010-7296-7740) 전달함</t>
    <phoneticPr fontId="5" type="noConversion"/>
  </si>
  <si>
    <t>06:24</t>
    <phoneticPr fontId="5" type="noConversion"/>
  </si>
  <si>
    <t>자이안센타 앞</t>
    <phoneticPr fontId="5" type="noConversion"/>
  </si>
  <si>
    <t>B조 이주내팀장 출근시 자이안센타 앞에서 60대 여성분이 산책시 쓰러지는 장면 목격하여 상황실로 연락</t>
    <phoneticPr fontId="5" type="noConversion"/>
  </si>
  <si>
    <t>상황실 대원 및 초소대원 출동. 110-301호로 확인되어 세대로 모셔다 드리고, 가족분에게 내용전달 함</t>
    <phoneticPr fontId="5" type="noConversion"/>
  </si>
  <si>
    <t>이주내</t>
    <phoneticPr fontId="5" type="noConversion"/>
  </si>
  <si>
    <t>144-2502 현관앞 생수 1주일된 무단 방치 중</t>
    <phoneticPr fontId="5" type="noConversion"/>
  </si>
  <si>
    <t xml:space="preserve">Ⓑ6/20 오전 121-602 붙박이가구 3.5t 차량 지원대리 요청사항
</t>
    <phoneticPr fontId="5" type="noConversion"/>
  </si>
  <si>
    <t>07:17</t>
    <phoneticPr fontId="5" type="noConversion"/>
  </si>
  <si>
    <t>6초소</t>
    <phoneticPr fontId="5" type="noConversion"/>
  </si>
  <si>
    <t>순찰</t>
    <phoneticPr fontId="5" type="noConversion"/>
  </si>
  <si>
    <t>불법폐기물</t>
    <phoneticPr fontId="5" type="noConversion"/>
  </si>
  <si>
    <t>124동에 식기세척기가 신고되지 않은채 버려져 있다는 연락옴</t>
    <phoneticPr fontId="5" type="noConversion"/>
  </si>
  <si>
    <t>124동 10층에서 내리는 장면 확인하여 초소대원에게 내용전달 함</t>
    <phoneticPr fontId="5" type="noConversion"/>
  </si>
  <si>
    <t>07:34</t>
    <phoneticPr fontId="5" type="noConversion"/>
  </si>
  <si>
    <t>102-802</t>
    <phoneticPr fontId="5" type="noConversion"/>
  </si>
  <si>
    <t>경기 84바 8519 차량이 등록하지 않았는데 입차에 뜬다는 민원</t>
    <phoneticPr fontId="5" type="noConversion"/>
  </si>
  <si>
    <t>배송차량으로 확인되어 민원인에 내용전달 함</t>
    <phoneticPr fontId="5" type="noConversion"/>
  </si>
  <si>
    <t>08:03</t>
    <phoneticPr fontId="5" type="noConversion"/>
  </si>
  <si>
    <t>101동앞</t>
    <phoneticPr fontId="5" type="noConversion"/>
  </si>
  <si>
    <t>공사차량</t>
    <phoneticPr fontId="5" type="noConversion"/>
  </si>
  <si>
    <t>조경작업 포크레인이 사람통행에 위험할 정도로 공간을 주지않고 작업하는데 학생들 등교시간이니 작업을 늦쳐 달라는 민원</t>
    <phoneticPr fontId="5" type="noConversion"/>
  </si>
  <si>
    <t>초소대원 출동하여 작업중지후 09:00이후 작업개시 요청함</t>
    <phoneticPr fontId="5" type="noConversion"/>
  </si>
  <si>
    <t>08:24</t>
    <phoneticPr fontId="5" type="noConversion"/>
  </si>
  <si>
    <t>재활용장에 소금으로 추정되는 것을 박스(5박스 가량)에 무단으로 버렸다는 연락옴</t>
    <phoneticPr fontId="5" type="noConversion"/>
  </si>
  <si>
    <t>130-1802호로 확인되어 초소대원에게 내용전달함-&gt;지방에서 가져온 쌀로 가져갈 사람있으면 가져가라고 내놓은 거라고 함-&gt;미화에서 처리하기로 함</t>
    <phoneticPr fontId="5" type="noConversion"/>
  </si>
  <si>
    <t>09:07</t>
    <phoneticPr fontId="5" type="noConversion"/>
  </si>
  <si>
    <t>117-302</t>
    <phoneticPr fontId="5" type="noConversion"/>
  </si>
  <si>
    <t>IP 확인. 기기 오작동</t>
    <phoneticPr fontId="5" type="noConversion"/>
  </si>
  <si>
    <t>김민수</t>
    <phoneticPr fontId="5" type="noConversion"/>
  </si>
  <si>
    <t>09:11</t>
    <phoneticPr fontId="5" type="noConversion"/>
  </si>
  <si>
    <t>7초소</t>
    <phoneticPr fontId="5" type="noConversion"/>
  </si>
  <si>
    <t>E/V</t>
    <phoneticPr fontId="5" type="noConversion"/>
  </si>
  <si>
    <t>131동 3/4라인 E/V가 1층에서 문이 닫히지 않는 상황 관제</t>
    <phoneticPr fontId="5" type="noConversion"/>
  </si>
  <si>
    <t>FMLG A/S 접수 및 고장 안내방송 송출-&gt;09:15분 기사분 도착-&gt;정상 작동함</t>
    <phoneticPr fontId="5" type="noConversion"/>
  </si>
  <si>
    <t>09:28</t>
    <phoneticPr fontId="5" type="noConversion"/>
  </si>
  <si>
    <t>3초소</t>
    <phoneticPr fontId="5" type="noConversion"/>
  </si>
  <si>
    <t>불법주차</t>
    <phoneticPr fontId="5" type="noConversion"/>
  </si>
  <si>
    <t>21저 5210 차량이 방치되어 있다는 민원이 들어왔다며 확인해 달라는요청</t>
    <phoneticPr fontId="5" type="noConversion"/>
  </si>
  <si>
    <t>110-2601호 입주민 차량이나 등록되지 않음. 순찰중 초소대원 만났으나 본인이 입주민이라며 문제 없다는 입장.</t>
    <phoneticPr fontId="5" type="noConversion"/>
  </si>
  <si>
    <t>09:52</t>
    <phoneticPr fontId="5" type="noConversion"/>
  </si>
  <si>
    <t>지원센타</t>
    <phoneticPr fontId="5" type="noConversion"/>
  </si>
  <si>
    <t>공고문</t>
    <phoneticPr fontId="5" type="noConversion"/>
  </si>
  <si>
    <t>6/16일 부착한 공고문 2장 즉시 제거 요청함</t>
    <phoneticPr fontId="5" type="noConversion"/>
  </si>
  <si>
    <t>전초소에 내용전달함</t>
    <phoneticPr fontId="5" type="noConversion"/>
  </si>
  <si>
    <t>10:41</t>
    <phoneticPr fontId="5" type="noConversion"/>
  </si>
  <si>
    <t>2초소</t>
    <phoneticPr fontId="5" type="noConversion"/>
  </si>
  <si>
    <t>102동 집하장에 신고되지 않은 가방이 나와 있다는 연락옴</t>
    <phoneticPr fontId="5" type="noConversion"/>
  </si>
  <si>
    <t>104동 19층에서 버리는 장면 확인하여 초소대원에 내용전달함</t>
    <phoneticPr fontId="5" type="noConversion"/>
  </si>
  <si>
    <t>10:56</t>
    <phoneticPr fontId="5" type="noConversion"/>
  </si>
  <si>
    <t>123-1호기</t>
    <phoneticPr fontId="5" type="noConversion"/>
  </si>
  <si>
    <t>28층 중간에 정지된 상태 확인</t>
    <phoneticPr fontId="5" type="noConversion"/>
  </si>
  <si>
    <t>FM LG 연락해보니 오늘 123,124,125동 점검이며 메일로 내용전달 했다고 함</t>
    <phoneticPr fontId="5" type="noConversion"/>
  </si>
  <si>
    <t>141-1102</t>
    <phoneticPr fontId="5" type="noConversion"/>
  </si>
  <si>
    <t>11:04</t>
    <phoneticPr fontId="5" type="noConversion"/>
  </si>
  <si>
    <t>비상 안방 /해제</t>
    <phoneticPr fontId="5" type="noConversion"/>
  </si>
  <si>
    <t>IP 통화. 입주민 오작동</t>
    <phoneticPr fontId="5" type="noConversion"/>
  </si>
  <si>
    <t>11:24</t>
    <phoneticPr fontId="5" type="noConversion"/>
  </si>
  <si>
    <t>6초소</t>
    <phoneticPr fontId="5" type="noConversion"/>
  </si>
  <si>
    <t>118동에 바구니가 버려져 있다는 연락옴</t>
    <phoneticPr fontId="5" type="noConversion"/>
  </si>
  <si>
    <t>118-2403호로 확인되어 초소대원에게 내용전달 함</t>
    <phoneticPr fontId="5" type="noConversion"/>
  </si>
  <si>
    <t>11:50</t>
    <phoneticPr fontId="5" type="noConversion"/>
  </si>
  <si>
    <t>시설물</t>
    <phoneticPr fontId="5" type="noConversion"/>
  </si>
  <si>
    <t>E/V</t>
    <phoneticPr fontId="5" type="noConversion"/>
  </si>
  <si>
    <t>105-1 E/V</t>
    <phoneticPr fontId="5" type="noConversion"/>
  </si>
  <si>
    <t>105-1 E/V 고장신호</t>
    <phoneticPr fontId="5" type="noConversion"/>
  </si>
  <si>
    <t>FMLG에 연락--&gt; 105-1 E/V 운행시 B1F지점에서 소리가 난다는 민원으로 점검중인것확인</t>
    <phoneticPr fontId="5" type="noConversion"/>
  </si>
  <si>
    <t>12:19</t>
    <phoneticPr fontId="5" type="noConversion"/>
  </si>
  <si>
    <t>105-2 E/V</t>
    <phoneticPr fontId="5" type="noConversion"/>
  </si>
  <si>
    <t>105-2 E/V 수리중인 상황 / 29층에 반쯤 개문한 상태로 정지</t>
    <phoneticPr fontId="5" type="noConversion"/>
  </si>
  <si>
    <t>119-2701</t>
    <phoneticPr fontId="5" type="noConversion"/>
  </si>
  <si>
    <t>13:06</t>
    <phoneticPr fontId="5" type="noConversion"/>
  </si>
  <si>
    <t>공사소음</t>
    <phoneticPr fontId="5" type="noConversion"/>
  </si>
  <si>
    <t>2801호 공사 드릴소리가 심해서 대화가 안될 정도라는 민원</t>
    <phoneticPr fontId="5" type="noConversion"/>
  </si>
  <si>
    <t>공사책임자에게 연락해서 소음자제 요청함</t>
    <phoneticPr fontId="5" type="noConversion"/>
  </si>
  <si>
    <t>이주내</t>
    <phoneticPr fontId="5" type="noConversion"/>
  </si>
  <si>
    <t>13:14</t>
    <phoneticPr fontId="5" type="noConversion"/>
  </si>
  <si>
    <t>상황실</t>
    <phoneticPr fontId="5" type="noConversion"/>
  </si>
  <si>
    <t>업무협조</t>
    <phoneticPr fontId="5" type="noConversion"/>
  </si>
  <si>
    <t>CCTV</t>
    <phoneticPr fontId="5" type="noConversion"/>
  </si>
  <si>
    <t>서초경찰서에서 136-2802호 관련 영상 다운목적 방문</t>
    <phoneticPr fontId="5" type="noConversion"/>
  </si>
  <si>
    <t>공문서는 전에 제출했으며 영상 다운 받아감</t>
    <phoneticPr fontId="5" type="noConversion"/>
  </si>
  <si>
    <t xml:space="preserve">안내방송실시 -&gt; 13:30경 수리 완료 정상 작동 확인 -&gt; 정상작동 안내방송 송출 함 </t>
    <phoneticPr fontId="5" type="noConversion"/>
  </si>
  <si>
    <t>14:16</t>
    <phoneticPr fontId="5" type="noConversion"/>
  </si>
  <si>
    <t>지원센타</t>
    <phoneticPr fontId="5" type="noConversion"/>
  </si>
  <si>
    <t>공고문</t>
    <phoneticPr fontId="5" type="noConversion"/>
  </si>
  <si>
    <t>127동 B1,B2 공고문을 날짜가 보이게 사진을 찍어서 서무주임에게 보내달라는 요청. 참고삼아 3개동 정도 작업해 달라고 함</t>
    <phoneticPr fontId="5" type="noConversion"/>
  </si>
  <si>
    <t>초소대원 출동하여 공고문 사진찍어서 지원센타로 전달함</t>
    <phoneticPr fontId="5" type="noConversion"/>
  </si>
  <si>
    <t>14:45</t>
    <phoneticPr fontId="5" type="noConversion"/>
  </si>
  <si>
    <t>106-b1</t>
    <phoneticPr fontId="5" type="noConversion"/>
  </si>
  <si>
    <t>불법주차</t>
    <phoneticPr fontId="5" type="noConversion"/>
  </si>
  <si>
    <t>초소대원 출동하여 연락하니 저녁쯤 차량이동한다고함</t>
    <phoneticPr fontId="5" type="noConversion"/>
  </si>
  <si>
    <t>131부 1277 차량이 통로주차를 하여 사고 위험 높아 이동해 달라는 민원</t>
    <phoneticPr fontId="5" type="noConversion"/>
  </si>
  <si>
    <t>김민수</t>
    <phoneticPr fontId="5" type="noConversion"/>
  </si>
  <si>
    <t>15:02</t>
    <phoneticPr fontId="5" type="noConversion"/>
  </si>
  <si>
    <t>M-케어 광고지가 없는 동이 있다며 전동 B1,B2 게시판 확인해 달라는 요청</t>
    <phoneticPr fontId="5" type="noConversion"/>
  </si>
  <si>
    <t>초소대원 출동하여 전동 게시판 확인하여 지원센타에 내용전달함</t>
    <phoneticPr fontId="5" type="noConversion"/>
  </si>
  <si>
    <t>Ⓑ지원팀장 요청사항-&gt;6/16일 부착한 광고문 2장 즉시 제거 요청함(주황색 바탕, 파란색 바탕)
ⒷCCTV 관련 조경팀에 전지작업 내용전달-&gt;조경팀에서 날짜 잡아서 연락주기로함
Ⓑ105-1호기 작업중-&gt;끝나면 연락주기로 함
Ⓑ에어컨 세척 광고물 M-케어-&gt;일부 동에 광고물이 없다는 항의-&gt;전동 광고지 조사해서 지원센타로 내용전달</t>
    <phoneticPr fontId="5" type="noConversion"/>
  </si>
  <si>
    <t>16:40</t>
    <phoneticPr fontId="5" type="noConversion"/>
  </si>
  <si>
    <t>주차단속           0대     이동주차         0대,     경고장발부        0대</t>
    <phoneticPr fontId="5" type="noConversion"/>
  </si>
  <si>
    <r>
      <t xml:space="preserve">Ⓑ지원팀장 요청사항-&gt;6/16일 부착한 광고문 2장 즉시 제거 요청함(주황색 바탕, 파란색 바탕)
ⒷCCTV 관련 조경팀에 전지작업 내용전달-&gt;조경팀에서 날짜 잡아서 연락주기로함
Ⓑ105-1호기 작업중-&gt;끝나면 연락주기로 함 -&gt; </t>
    </r>
    <r>
      <rPr>
        <b/>
        <sz val="10"/>
        <rFont val="맑은 고딕"/>
        <family val="3"/>
        <charset val="129"/>
        <scheme val="minor"/>
      </rPr>
      <t>C</t>
    </r>
    <r>
      <rPr>
        <sz val="10"/>
        <rFont val="맑은 고딕"/>
        <family val="3"/>
        <charset val="129"/>
        <scheme val="minor"/>
      </rPr>
      <t>. 작업완료
Ⓑ에어컨 세척 광고물 M-케어-&gt;일부 동에 광고물이 없다는 항의-&gt;전동 광고지 조사해서 지원센타로 내용전달</t>
    </r>
    <phoneticPr fontId="5" type="noConversion"/>
  </si>
  <si>
    <t>604호에서 씽크대교체후 E/V앞에 버려서 악취가 심하다고 함(6/15 민원)</t>
    <phoneticPr fontId="5" type="noConversion"/>
  </si>
  <si>
    <t>18:57</t>
    <phoneticPr fontId="5" type="noConversion"/>
  </si>
  <si>
    <t>135동</t>
    <phoneticPr fontId="5" type="noConversion"/>
  </si>
  <si>
    <t>135동 신고받고 112 경찰차 1게이트 입차</t>
    <phoneticPr fontId="5" type="noConversion"/>
  </si>
  <si>
    <t>19:02</t>
    <phoneticPr fontId="5" type="noConversion"/>
  </si>
  <si>
    <t>144-1601</t>
    <phoneticPr fontId="5" type="noConversion"/>
  </si>
  <si>
    <t>애완견</t>
    <phoneticPr fontId="5" type="noConversion"/>
  </si>
  <si>
    <t>어제 아침 8시경 초1 아이가 등교할 때 목줄없는 개가 16층 E/V앞에 있어 무서웠다는 민원</t>
    <phoneticPr fontId="5" type="noConversion"/>
  </si>
  <si>
    <t>9초소 대원 출동 -&gt;지하 1층에서 경찰이 입주민 만나 이야기하고 있었으나 호수 및 출동 내용은 파악불가함</t>
    <phoneticPr fontId="5" type="noConversion"/>
  </si>
  <si>
    <t>19:30</t>
    <phoneticPr fontId="5" type="noConversion"/>
  </si>
  <si>
    <t>생활업무</t>
    <phoneticPr fontId="5" type="noConversion"/>
  </si>
  <si>
    <t>안내방송</t>
    <phoneticPr fontId="5" type="noConversion"/>
  </si>
  <si>
    <t>자전거</t>
    <phoneticPr fontId="5" type="noConversion"/>
  </si>
  <si>
    <t>등하교 중 자전거 거치대 안내</t>
    <phoneticPr fontId="5" type="noConversion"/>
  </si>
  <si>
    <t>전동</t>
    <phoneticPr fontId="5" type="noConversion"/>
  </si>
  <si>
    <t>완료C</t>
    <phoneticPr fontId="5" type="noConversion"/>
  </si>
  <si>
    <t>134-2104</t>
    <phoneticPr fontId="5" type="noConversion"/>
  </si>
  <si>
    <t>택배오배송</t>
    <phoneticPr fontId="5" type="noConversion"/>
  </si>
  <si>
    <t>132동 택배가 오배송됐다는 민원</t>
    <phoneticPr fontId="5" type="noConversion"/>
  </si>
  <si>
    <t>1602호 IP전화했으나 통화안됨 -&gt; 9초소대원 출동 -&gt; 1602호에 내용전달함</t>
    <phoneticPr fontId="5" type="noConversion"/>
  </si>
  <si>
    <t>엠프 불법폐기물 보고</t>
    <phoneticPr fontId="5" type="noConversion"/>
  </si>
  <si>
    <t>19:28</t>
    <phoneticPr fontId="5" type="noConversion"/>
  </si>
  <si>
    <t>143동</t>
    <phoneticPr fontId="5" type="noConversion"/>
  </si>
  <si>
    <t>9초소 대원 출동 -&gt; 7초소 보관중</t>
    <phoneticPr fontId="5" type="noConversion"/>
  </si>
  <si>
    <t>20:05</t>
    <phoneticPr fontId="5" type="noConversion"/>
  </si>
  <si>
    <t>121-1301</t>
    <phoneticPr fontId="5" type="noConversion"/>
  </si>
  <si>
    <t>20:30</t>
    <phoneticPr fontId="5" type="noConversion"/>
  </si>
  <si>
    <t>110-1601</t>
    <phoneticPr fontId="5" type="noConversion"/>
  </si>
  <si>
    <t>철판두드리는 것같은 소리가 선명하게 들린다는 민원으로 녹음 파일을 보내옴</t>
    <phoneticPr fontId="5" type="noConversion"/>
  </si>
  <si>
    <t>20:40</t>
    <phoneticPr fontId="5" type="noConversion"/>
  </si>
  <si>
    <t>131동E/V</t>
    <phoneticPr fontId="5" type="noConversion"/>
  </si>
  <si>
    <t>카메라</t>
  </si>
  <si>
    <t>카메라</t>
    <phoneticPr fontId="5" type="noConversion"/>
  </si>
  <si>
    <t>131 동 1,2라인 카메라 고착부분 파손</t>
    <phoneticPr fontId="5" type="noConversion"/>
  </si>
  <si>
    <t>78무4700 모르는 차량방문 확인요청</t>
    <phoneticPr fontId="5" type="noConversion"/>
  </si>
  <si>
    <t>확인결과 학원차량 3분 후 출차함--&gt;피드백함</t>
    <phoneticPr fontId="5" type="noConversion"/>
  </si>
  <si>
    <t>상황실 대원 노인정 앞에 킥보드 찾아서 상황실 보관-&gt;6.17 21:10 찾아감</t>
    <phoneticPr fontId="5" type="noConversion"/>
  </si>
  <si>
    <t>21:58</t>
    <phoneticPr fontId="5" type="noConversion"/>
  </si>
  <si>
    <t>117-B1</t>
    <phoneticPr fontId="5" type="noConversion"/>
  </si>
  <si>
    <t>주차단속</t>
    <phoneticPr fontId="5" type="noConversion"/>
  </si>
  <si>
    <t>117동 B1 5398차량으로 인하여 회전하는데 불편하다는 민원</t>
    <phoneticPr fontId="5" type="noConversion"/>
  </si>
  <si>
    <t>순찰보고</t>
    <phoneticPr fontId="5" type="noConversion"/>
  </si>
  <si>
    <t>131동</t>
    <phoneticPr fontId="5" type="noConversion"/>
  </si>
  <si>
    <t>22:10</t>
    <phoneticPr fontId="5" type="noConversion"/>
  </si>
  <si>
    <t>ERP 등록완료</t>
    <phoneticPr fontId="5" type="noConversion"/>
  </si>
  <si>
    <t>6초소 대원 출동 -&gt;5398차량 없음</t>
    <phoneticPr fontId="5" type="noConversion"/>
  </si>
  <si>
    <t>검색결과: 144-2501로 추정됨</t>
    <phoneticPr fontId="5" type="noConversion"/>
  </si>
  <si>
    <t>23:15</t>
    <phoneticPr fontId="5" type="noConversion"/>
  </si>
  <si>
    <t>121동</t>
    <phoneticPr fontId="5" type="noConversion"/>
  </si>
  <si>
    <t>민원업무</t>
    <phoneticPr fontId="5" type="noConversion"/>
  </si>
  <si>
    <t>소음</t>
    <phoneticPr fontId="5" type="noConversion"/>
  </si>
  <si>
    <t>베리타스상가 학생고성소음</t>
    <phoneticPr fontId="5" type="noConversion"/>
  </si>
  <si>
    <t>박을영</t>
    <phoneticPr fontId="5" type="noConversion"/>
  </si>
  <si>
    <t>상황실 대원출동 바퀴벌레보고 놀라서 고성,주의조치함</t>
    <phoneticPr fontId="5" type="noConversion"/>
  </si>
  <si>
    <t>01:15</t>
    <phoneticPr fontId="5" type="noConversion"/>
  </si>
  <si>
    <t>층간소음</t>
    <phoneticPr fontId="5" type="noConversion"/>
  </si>
  <si>
    <t>1층 공동현관문 앞 수목등 점등 안됨</t>
    <phoneticPr fontId="5" type="noConversion"/>
  </si>
  <si>
    <t>싱크대 작업한 부동산중개인(010-9460-9318)이 성광과 통화하여 폐기물 처리해 준다고 하였음</t>
    <phoneticPr fontId="5" type="noConversion"/>
  </si>
  <si>
    <t>04:01</t>
    <phoneticPr fontId="5" type="noConversion"/>
  </si>
  <si>
    <t>119 동 1호기 카메라 돌아감</t>
    <phoneticPr fontId="5" type="noConversion"/>
  </si>
  <si>
    <t>erp 등록완료</t>
    <phoneticPr fontId="5" type="noConversion"/>
  </si>
  <si>
    <t>1.2라인 승강기 카메라  고착부분파손 현장 임시조치 시도했으나 실패 -&gt; ERP 등록완료 -&gt; 기전실 임시조치함(층번호 안보임)</t>
    <phoneticPr fontId="5" type="noConversion"/>
  </si>
  <si>
    <t>철판(가스배관)두드리는 것같은 소리가 다시 들린다고 녹음파일 다시 보내오며 기전실 및 생활지원센터에 내용전달 요청함</t>
    <phoneticPr fontId="5" type="noConversion"/>
  </si>
  <si>
    <t>월요일 기전실에 동영상 배관소음 확인 및 생활지원 센터 내용전달 예정임</t>
    <phoneticPr fontId="5" type="noConversion"/>
  </si>
  <si>
    <t>05:38</t>
    <phoneticPr fontId="5" type="noConversion"/>
  </si>
  <si>
    <t>129과134동 사이 지하1층 F17</t>
    <phoneticPr fontId="5" type="noConversion"/>
  </si>
  <si>
    <t>F구역 B1</t>
    <phoneticPr fontId="5" type="noConversion"/>
  </si>
  <si>
    <r>
      <t xml:space="preserve">Ⓑ6/20 오전 121-602 붙박이가구 3.5t 차량 지원대리 요청사항 -&gt; </t>
    </r>
    <r>
      <rPr>
        <b/>
        <sz val="10"/>
        <rFont val="맑은 고딕"/>
        <family val="3"/>
        <charset val="129"/>
        <scheme val="minor"/>
      </rPr>
      <t>C</t>
    </r>
    <r>
      <rPr>
        <sz val="10"/>
        <rFont val="맑은 고딕"/>
        <family val="3"/>
        <charset val="129"/>
        <scheme val="minor"/>
      </rPr>
      <t xml:space="preserve">. 8초소 전달완료
</t>
    </r>
    <r>
      <rPr>
        <b/>
        <sz val="10"/>
        <rFont val="맑은 고딕"/>
        <family val="3"/>
        <charset val="129"/>
        <scheme val="minor"/>
      </rPr>
      <t>C</t>
    </r>
    <r>
      <rPr>
        <sz val="10"/>
        <rFont val="맑은 고딕"/>
        <family val="3"/>
        <charset val="129"/>
        <scheme val="minor"/>
      </rPr>
      <t xml:space="preserve">. 독서실 사서 부탁 -&gt; 6.18 밤 11시 북카페 에어컨 끄고 창문 닫고 문 닫아달라고 함
</t>
    </r>
    <r>
      <rPr>
        <b/>
        <sz val="10"/>
        <rFont val="맑은 고딕"/>
        <family val="3"/>
        <charset val="129"/>
        <scheme val="minor"/>
      </rPr>
      <t>C</t>
    </r>
    <r>
      <rPr>
        <sz val="10"/>
        <rFont val="맑은 고딕"/>
        <family val="3"/>
        <charset val="129"/>
        <scheme val="minor"/>
      </rPr>
      <t xml:space="preserve">. 동대표 회의자료 배포완료
</t>
    </r>
    <r>
      <rPr>
        <b/>
        <sz val="10"/>
        <rFont val="맑은 고딕"/>
        <family val="3"/>
        <charset val="129"/>
        <scheme val="minor"/>
      </rPr>
      <t>C</t>
    </r>
    <r>
      <rPr>
        <sz val="10"/>
        <rFont val="맑은 고딕"/>
        <family val="3"/>
        <charset val="129"/>
        <scheme val="minor"/>
      </rPr>
      <t>. 131동1호기 카메라 고착부분 파손 -&gt; 기전실 임시조치(층번호 안보임)-&gt;고정판 자체가 떨어져 현재 수리 불가 차후 수리한다함</t>
    </r>
    <phoneticPr fontId="5" type="noConversion"/>
  </si>
  <si>
    <t>7초소 대원 출동 -&gt; 이상없슴, 설비대리(313) 전달완료 및 방재과장에게 문자보고함</t>
    <phoneticPr fontId="5" type="noConversion"/>
  </si>
  <si>
    <t>3초소 대원출동--&gt;아래층으로 인해 1601호가 피해가 많다고 함. 1501호 따님은 부모님이 우울증이 있으시다고 함</t>
    <phoneticPr fontId="5" type="noConversion"/>
  </si>
  <si>
    <t>토</t>
    <phoneticPr fontId="5" type="noConversion"/>
  </si>
  <si>
    <t>주1</t>
    <phoneticPr fontId="5" type="noConversion"/>
  </si>
  <si>
    <r>
      <t xml:space="preserve">Ⓑ지원팀장 요청사항-&gt;6/16일 부착한 광고문 2장 즉시 제거 요청함(주황색 바탕, 파란색 바탕)
ⒷCCTV 관련 조경팀에 전지작업 내용전달-&gt;조경팀에서 날짜 잡아서 연락주기로함
Ⓑ105-1호기 작업중-&gt;끝나면 연락주기로 함 -&gt; </t>
    </r>
    <r>
      <rPr>
        <sz val="10"/>
        <color rgb="FF0000FF"/>
        <rFont val="맑은 고딕"/>
        <family val="3"/>
        <charset val="129"/>
        <scheme val="minor"/>
      </rPr>
      <t>C. 작업완료</t>
    </r>
    <r>
      <rPr>
        <sz val="10"/>
        <rFont val="맑은 고딕"/>
        <family val="3"/>
        <charset val="129"/>
        <scheme val="minor"/>
      </rPr>
      <t xml:space="preserve">
Ⓑ에어컨 세척 광고물 M-케어-&gt;일부 동에 광고물이 없다는 항의-&gt;전동 광고지 조사해서 지원센타로 내용전달
Ⓑ6/20 오전 121-602 붙박이가구 3.5t 차량 지원대리 요청사항 -&gt; </t>
    </r>
    <r>
      <rPr>
        <sz val="10"/>
        <color rgb="FF0000FF"/>
        <rFont val="맑은 고딕"/>
        <family val="3"/>
        <charset val="129"/>
        <scheme val="minor"/>
      </rPr>
      <t>C. 8초소 전달완료</t>
    </r>
    <r>
      <rPr>
        <sz val="10"/>
        <rFont val="맑은 고딕"/>
        <family val="3"/>
        <charset val="129"/>
        <scheme val="minor"/>
      </rPr>
      <t xml:space="preserve">
C. 독서실 사서 부탁 -&gt; </t>
    </r>
    <r>
      <rPr>
        <sz val="10"/>
        <color rgb="FFFF0000"/>
        <rFont val="맑은 고딕"/>
        <family val="3"/>
        <charset val="129"/>
        <scheme val="minor"/>
      </rPr>
      <t>6.18 밤 11시 북카페 에어컨 끄고 창문 닫고 문 닫아달라고 함</t>
    </r>
    <r>
      <rPr>
        <sz val="10"/>
        <rFont val="맑은 고딕"/>
        <family val="3"/>
        <charset val="129"/>
        <scheme val="minor"/>
      </rPr>
      <t xml:space="preserve">
C. 동대표 회의자료 배포완료
C. 131동1호기 카메라 고착부분 파손 -&gt; 기전실 임시조치(층번호 안보임)-&gt;고정판 자체가 떨어져 현재 수리 불가 차후 수리한다함</t>
    </r>
    <phoneticPr fontId="5" type="noConversion"/>
  </si>
  <si>
    <t>08:25</t>
    <phoneticPr fontId="5" type="noConversion"/>
  </si>
  <si>
    <t>08:30</t>
    <phoneticPr fontId="5" type="noConversion"/>
  </si>
  <si>
    <t>103-2401</t>
    <phoneticPr fontId="5" type="noConversion"/>
  </si>
  <si>
    <t>129-2501</t>
    <phoneticPr fontId="5" type="noConversion"/>
  </si>
  <si>
    <t>위층에서 06시부터 TV(또는 라디오) 소리가 크게 난다는 민원(민원인: 010-5230-1304)</t>
    <phoneticPr fontId="5" type="noConversion"/>
  </si>
  <si>
    <t>이종화</t>
    <phoneticPr fontId="5" type="noConversion"/>
  </si>
  <si>
    <t>완료A</t>
    <phoneticPr fontId="5" type="noConversion"/>
  </si>
  <si>
    <t>IP 통신에러 -&gt; 현재는 소리가 멈췄다고 민원인 연락옴, 소리난다는 것만 위층에 조심스럽게 인지시켜달라고 함 -&gt; 9초소 허명 대원 출동 -&gt; 2601호 부재중 -&gt; 민원인 내용전달</t>
    <phoneticPr fontId="5" type="noConversion"/>
  </si>
  <si>
    <t>모르는 차량(281도5542) 세대 입차</t>
    <phoneticPr fontId="5" type="noConversion"/>
  </si>
  <si>
    <t>09:23</t>
    <phoneticPr fontId="5" type="noConversion"/>
  </si>
  <si>
    <t>128-1F</t>
    <phoneticPr fontId="5" type="noConversion"/>
  </si>
  <si>
    <t>09:37</t>
    <phoneticPr fontId="5" type="noConversion"/>
  </si>
  <si>
    <t>화재경보</t>
    <phoneticPr fontId="5" type="noConversion"/>
  </si>
  <si>
    <t>카드X</t>
    <phoneticPr fontId="5" type="noConversion"/>
  </si>
  <si>
    <t>순찰 정찬선 대원 출동 -&gt; 안내문 부착 -&gt; ERP 등록 -&gt; 기전실 연락</t>
    <phoneticPr fontId="5" type="noConversion"/>
  </si>
  <si>
    <t>지하주차장F
B1F-17</t>
    <phoneticPr fontId="5" type="noConversion"/>
  </si>
  <si>
    <t>순찰 정찬선 대원 출동 -&gt; 특이사항 없음</t>
    <phoneticPr fontId="5" type="noConversion"/>
  </si>
  <si>
    <t>10:22</t>
    <phoneticPr fontId="5" type="noConversion"/>
  </si>
  <si>
    <t>109-1302</t>
    <phoneticPr fontId="5" type="noConversion"/>
  </si>
  <si>
    <t>모르는 차량(13조 1446) 세대 입차</t>
    <phoneticPr fontId="5" type="noConversion"/>
  </si>
  <si>
    <t>108동 2401호 친지 방문으로 확인 -&gt; 지원센터 수정요청  -&gt; 민원인 내용전달</t>
    <phoneticPr fontId="5" type="noConversion"/>
  </si>
  <si>
    <t>이현석</t>
    <phoneticPr fontId="5" type="noConversion"/>
  </si>
  <si>
    <t>109동 1303호 친구방문 으로 확인 -&gt; 지원센터 수정요청 -&gt; 민원인 내용전달</t>
    <phoneticPr fontId="5" type="noConversion"/>
  </si>
  <si>
    <t>10:33</t>
    <phoneticPr fontId="5" type="noConversion"/>
  </si>
  <si>
    <t>상황실 확인</t>
    <phoneticPr fontId="5" type="noConversion"/>
  </si>
  <si>
    <t>11:07</t>
    <phoneticPr fontId="5" type="noConversion"/>
  </si>
  <si>
    <t>2초소</t>
    <phoneticPr fontId="5" type="noConversion"/>
  </si>
  <si>
    <t>103동 근처에서 휴대폰 습득 -&gt; 폰에 "이서윤" 이라은 이름이 있슴</t>
    <phoneticPr fontId="5" type="noConversion"/>
  </si>
  <si>
    <t>2초소 보관중</t>
    <phoneticPr fontId="5" type="noConversion"/>
  </si>
  <si>
    <t>119동 1호기 카메라 돌아감 -&gt;기전실에서 수리하다 중단후에 6/20, 6/21 다시수리 한다고 합니다.</t>
    <phoneticPr fontId="5" type="noConversion"/>
  </si>
  <si>
    <t>인수인계</t>
    <phoneticPr fontId="5" type="noConversion"/>
  </si>
  <si>
    <t>습득물</t>
    <phoneticPr fontId="5" type="noConversion"/>
  </si>
  <si>
    <t xml:space="preserve">119동 E/V </t>
    <phoneticPr fontId="5" type="noConversion"/>
  </si>
  <si>
    <t>119동,131동E/V</t>
    <phoneticPr fontId="5"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</si>
</sst>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4">
    <numFmt numFmtId="176" formatCode="0_);[Red]\(0\)"/>
    <numFmt numFmtId="177" formatCode="yy&quot;/&quot;m&quot;/&quot;d;@"/>
    <numFmt numFmtId="178" formatCode="yyyy/mm/dd;@"/>
    <numFmt numFmtId="179" formatCode="yy&quot;-&quot;m&quot;-&quot;d;@"/>
  </numFmts>
  <fonts count="73">
    <font>
      <sz val="11"/>
      <color rgb="FF000000"/>
      <name val="맑은 고딕"/>
      <family val="3"/>
      <charset val="129"/>
    </font>
    <font>
      <b/>
      <sz val="15"/>
      <color indexed="8"/>
      <name val="맑은 고딕"/>
      <family val="3"/>
      <charset val="129"/>
    </font>
    <font>
      <sz val="10"/>
      <color indexed="8"/>
      <name val="맑은 고딕"/>
      <family val="3"/>
      <charset val="129"/>
    </font>
    <font>
      <sz val="10"/>
      <color indexed="8"/>
      <name val="한양중고딕"/>
      <family val="3"/>
      <charset val="129"/>
    </font>
    <font>
      <b/>
      <sz val="15"/>
      <color indexed="8"/>
      <name val="바탕"/>
      <family val="1"/>
      <charset val="129"/>
    </font>
    <font>
      <sz val="8"/>
      <name val="돋움"/>
      <family val="3"/>
      <charset val="129"/>
    </font>
    <font>
      <sz val="10"/>
      <name val="맑은 고딕"/>
      <family val="3"/>
      <charset val="129"/>
    </font>
    <font>
      <u/>
      <sz val="10"/>
      <name val="맑은 고딕"/>
      <family val="3"/>
      <charset val="129"/>
    </font>
    <font>
      <b/>
      <sz val="10"/>
      <name val="맑은 고딕"/>
      <family val="3"/>
      <charset val="129"/>
    </font>
    <font>
      <b/>
      <u/>
      <sz val="10"/>
      <name val="맑은 고딕"/>
      <family val="3"/>
      <charset val="129"/>
    </font>
    <font>
      <sz val="8"/>
      <name val="맑은 고딕"/>
      <family val="3"/>
      <charset val="129"/>
    </font>
    <font>
      <sz val="11"/>
      <color rgb="FF000000"/>
      <name val="맑은 고딕"/>
      <family val="3"/>
      <charset val="129"/>
    </font>
    <font>
      <sz val="11"/>
      <color theme="1"/>
      <name val="맑은 고딕"/>
      <family val="3"/>
      <charset val="129"/>
      <scheme val="minor"/>
    </font>
    <font>
      <b/>
      <sz val="15"/>
      <color rgb="FF000000"/>
      <name val="맑은 고딕"/>
      <family val="3"/>
      <charset val="129"/>
    </font>
    <font>
      <sz val="10"/>
      <color rgb="FF000000"/>
      <name val="맑은 고딕"/>
      <family val="3"/>
      <charset val="129"/>
    </font>
    <font>
      <sz val="10"/>
      <color rgb="FF000000"/>
      <name val="바탕"/>
      <family val="1"/>
      <charset val="129"/>
    </font>
    <font>
      <sz val="10"/>
      <color rgb="FF000000"/>
      <name val="한양중고딕"/>
      <family val="3"/>
      <charset val="129"/>
    </font>
    <font>
      <b/>
      <sz val="10"/>
      <color rgb="FF000000"/>
      <name val="맑은 고딕"/>
      <family val="3"/>
      <charset val="129"/>
    </font>
    <font>
      <sz val="40"/>
      <color rgb="FF000000"/>
      <name val="맑은 고딕"/>
      <family val="3"/>
      <charset val="129"/>
    </font>
    <font>
      <b/>
      <sz val="11"/>
      <color rgb="FF000000"/>
      <name val="맑은 고딕"/>
      <family val="3"/>
      <charset val="129"/>
    </font>
    <font>
      <sz val="11"/>
      <color rgb="FF000000"/>
      <name val="맑은 고딕"/>
      <family val="3"/>
      <charset val="129"/>
      <scheme val="minor"/>
    </font>
    <font>
      <sz val="12"/>
      <color rgb="FF000000"/>
      <name val="맑은 고딕"/>
      <family val="3"/>
      <charset val="129"/>
      <scheme val="minor"/>
    </font>
    <font>
      <b/>
      <sz val="12"/>
      <color theme="0"/>
      <name val="맑은 고딕"/>
      <family val="3"/>
      <charset val="129"/>
      <scheme val="minor"/>
    </font>
    <font>
      <sz val="10"/>
      <name val="맑은 고딕"/>
      <family val="3"/>
      <charset val="129"/>
      <scheme val="minor"/>
    </font>
    <font>
      <sz val="10"/>
      <color rgb="FFFF0000"/>
      <name val="맑은 고딕"/>
      <family val="3"/>
      <charset val="129"/>
      <scheme val="minor"/>
    </font>
    <font>
      <sz val="10"/>
      <color theme="1"/>
      <name val="맑은 고딕"/>
      <family val="3"/>
      <charset val="129"/>
      <scheme val="minor"/>
    </font>
    <font>
      <b/>
      <sz val="10"/>
      <name val="맑은 고딕"/>
      <family val="3"/>
      <charset val="129"/>
      <scheme val="minor"/>
    </font>
    <font>
      <b/>
      <sz val="10"/>
      <color theme="1"/>
      <name val="맑은 고딕"/>
      <family val="3"/>
      <charset val="129"/>
      <scheme val="minor"/>
    </font>
    <font>
      <b/>
      <sz val="10"/>
      <color rgb="FFFF0000"/>
      <name val="맑은 고딕"/>
      <family val="3"/>
      <charset val="129"/>
      <scheme val="minor"/>
    </font>
    <font>
      <sz val="10"/>
      <color rgb="FF0070C0"/>
      <name val="맑은 고딕"/>
      <family val="3"/>
      <charset val="129"/>
      <scheme val="minor"/>
    </font>
    <font>
      <sz val="9"/>
      <name val="맑은 고딕"/>
      <family val="3"/>
      <charset val="129"/>
      <scheme val="minor"/>
    </font>
    <font>
      <sz val="9.5"/>
      <name val="맑은 고딕"/>
      <family val="3"/>
      <charset val="129"/>
      <scheme val="minor"/>
    </font>
    <font>
      <sz val="6"/>
      <name val="맑은 고딕"/>
      <family val="3"/>
      <charset val="129"/>
      <scheme val="minor"/>
    </font>
    <font>
      <sz val="11"/>
      <name val="맑은 고딕"/>
      <family val="3"/>
      <charset val="129"/>
      <scheme val="minor"/>
    </font>
    <font>
      <sz val="8"/>
      <name val="맑은 고딕"/>
      <family val="3"/>
      <charset val="129"/>
      <scheme val="minor"/>
    </font>
    <font>
      <b/>
      <sz val="11"/>
      <color rgb="FFFF0000"/>
      <name val="맑은 고딕"/>
      <family val="3"/>
      <charset val="129"/>
    </font>
    <font>
      <b/>
      <sz val="22"/>
      <color rgb="FF000000"/>
      <name val="맑은 고딕"/>
      <family val="3"/>
      <charset val="129"/>
      <scheme val="minor"/>
    </font>
    <font>
      <sz val="22"/>
      <color rgb="FF000000"/>
      <name val="맑은 고딕"/>
      <family val="3"/>
      <charset val="129"/>
      <scheme val="minor"/>
    </font>
    <font>
      <b/>
      <sz val="12"/>
      <color rgb="FF000000"/>
      <name val="맑은 고딕"/>
      <family val="3"/>
      <charset val="129"/>
    </font>
    <font>
      <b/>
      <sz val="16"/>
      <color rgb="FF000000"/>
      <name val="맑은 고딕"/>
      <family val="3"/>
      <charset val="129"/>
    </font>
    <font>
      <b/>
      <sz val="11"/>
      <color rgb="FF000000"/>
      <name val="맑은 고딕"/>
      <family val="3"/>
      <charset val="129"/>
      <scheme val="minor"/>
    </font>
    <font>
      <sz val="10"/>
      <color rgb="FF002060"/>
      <name val="맑은 고딕"/>
      <family val="3"/>
      <charset val="129"/>
      <scheme val="minor"/>
    </font>
    <font>
      <b/>
      <u/>
      <sz val="10"/>
      <name val="맑은 고딕"/>
      <family val="3"/>
      <charset val="129"/>
      <scheme val="minor"/>
    </font>
    <font>
      <u/>
      <sz val="10"/>
      <name val="맑은 고딕"/>
      <family val="3"/>
      <charset val="129"/>
      <scheme val="minor"/>
    </font>
    <font>
      <u/>
      <sz val="11"/>
      <color theme="10"/>
      <name val="맑은 고딕"/>
      <family val="3"/>
      <charset val="129"/>
    </font>
    <font>
      <b/>
      <sz val="8"/>
      <name val="맑은 고딕"/>
      <family val="3"/>
      <charset val="129"/>
      <scheme val="minor"/>
    </font>
    <font>
      <u/>
      <sz val="10"/>
      <color theme="10"/>
      <name val="맑은 고딕"/>
      <family val="3"/>
      <charset val="129"/>
    </font>
    <font>
      <sz val="11"/>
      <color rgb="FFFF0000"/>
      <name val="맑은 고딕"/>
      <family val="3"/>
      <charset val="129"/>
    </font>
    <font>
      <b/>
      <sz val="18"/>
      <color rgb="FF000000"/>
      <name val="맑은 고딕"/>
      <family val="3"/>
      <charset val="129"/>
    </font>
    <font>
      <sz val="16"/>
      <color rgb="FF000000"/>
      <name val="맑은 고딕"/>
      <family val="3"/>
      <charset val="129"/>
      <scheme val="minor"/>
    </font>
    <font>
      <sz val="10"/>
      <name val="MS Mincho"/>
      <family val="3"/>
    </font>
    <font>
      <sz val="10"/>
      <name val="Calibri"/>
      <family val="3"/>
    </font>
    <font>
      <sz val="10"/>
      <name val="Arial Unicode MS"/>
      <family val="3"/>
      <charset val="129"/>
    </font>
    <font>
      <b/>
      <sz val="11"/>
      <name val="맑은 고딕"/>
      <family val="3"/>
      <charset val="129"/>
      <scheme val="minor"/>
    </font>
    <font>
      <b/>
      <sz val="9"/>
      <name val="맑은 고딕"/>
      <family val="3"/>
      <charset val="129"/>
      <scheme val="minor"/>
    </font>
    <font>
      <sz val="10"/>
      <color rgb="FF1903BD"/>
      <name val="맑은 고딕"/>
      <family val="3"/>
      <charset val="129"/>
      <scheme val="minor"/>
    </font>
    <font>
      <sz val="9.9"/>
      <name val="맑은 고딕"/>
      <family val="3"/>
      <charset val="129"/>
      <scheme val="minor"/>
    </font>
    <font>
      <b/>
      <sz val="10"/>
      <color rgb="FFFF0000"/>
      <name val="맑은 고딕"/>
      <family val="3"/>
      <charset val="129"/>
    </font>
    <font>
      <b/>
      <sz val="10"/>
      <color rgb="FF1903BD"/>
      <name val="맑은 고딕"/>
      <family val="3"/>
      <charset val="129"/>
    </font>
    <font>
      <b/>
      <sz val="10"/>
      <color rgb="FF0000FF"/>
      <name val="맑은 고딕"/>
      <family val="3"/>
      <charset val="129"/>
      <scheme val="minor"/>
    </font>
    <font>
      <b/>
      <sz val="11"/>
      <color rgb="FF00B050"/>
      <name val="맑은 고딕"/>
      <family val="3"/>
      <charset val="129"/>
      <scheme val="minor"/>
    </font>
    <font>
      <sz val="10"/>
      <color theme="0" tint="-0.499984740745262"/>
      <name val="맑은 고딕"/>
      <family val="3"/>
      <charset val="129"/>
      <scheme val="minor"/>
    </font>
    <font>
      <sz val="6.8"/>
      <name val="맑은 고딕"/>
      <family val="3"/>
      <charset val="129"/>
      <scheme val="minor"/>
    </font>
    <font>
      <b/>
      <sz val="6"/>
      <name val="맑은 고딕"/>
      <family val="3"/>
      <charset val="129"/>
      <scheme val="minor"/>
    </font>
    <font>
      <sz val="10"/>
      <color rgb="FF0000FF"/>
      <name val="맑은 고딕"/>
      <family val="3"/>
      <charset val="129"/>
      <scheme val="minor"/>
    </font>
    <font>
      <sz val="9.1999999999999993"/>
      <name val="맑은 고딕"/>
      <family val="3"/>
      <charset val="129"/>
      <scheme val="minor"/>
    </font>
    <font>
      <sz val="10"/>
      <color rgb="FF00B0F0"/>
      <name val="맑은 고딕"/>
      <family val="3"/>
      <charset val="129"/>
      <scheme val="minor"/>
    </font>
    <font>
      <sz val="13"/>
      <name val="맑은 고딕"/>
      <family val="3"/>
      <charset val="129"/>
    </font>
    <font>
      <sz val="8.5"/>
      <name val="맑은 고딕"/>
      <family val="3"/>
      <charset val="129"/>
      <scheme val="minor"/>
    </font>
    <font>
      <sz val="11"/>
      <color rgb="FFFF0000"/>
      <name val="맑은 고딕"/>
      <family val="3"/>
      <charset val="129"/>
      <scheme val="minor"/>
    </font>
    <font>
      <b/>
      <sz val="10"/>
      <color theme="9" tint="-0.249977111117893"/>
      <name val="맑은 고딕"/>
      <family val="3"/>
      <charset val="129"/>
      <scheme val="minor"/>
    </font>
    <font>
      <b/>
      <sz val="10"/>
      <color rgb="FFFF9933"/>
      <name val="맑은 고딕"/>
      <family val="3"/>
      <charset val="129"/>
      <scheme val="minor"/>
    </font>
    <font>
      <sz val="10"/>
      <name val="HY신명조"/>
      <family val="1"/>
      <charset val="129"/>
    </font>
  </fonts>
  <fills count="18">
    <fill>
      <patternFill patternType="none"/>
    </fill>
    <fill>
      <patternFill patternType="gray125"/>
    </fill>
    <fill>
      <patternFill patternType="solid">
        <fgColor rgb="FFDCE6F2"/>
        <bgColor rgb="FFDCE6F2"/>
      </patternFill>
    </fill>
    <fill>
      <patternFill patternType="solid">
        <fgColor rgb="FFDCE6F2"/>
        <bgColor indexed="64"/>
      </patternFill>
    </fill>
    <fill>
      <patternFill patternType="solid">
        <fgColor theme="2" tint="-0.499984740745262"/>
        <bgColor indexed="64"/>
      </patternFill>
    </fill>
    <fill>
      <patternFill patternType="solid">
        <fgColor rgb="FFFFFF00"/>
        <bgColor indexed="64"/>
      </patternFill>
    </fill>
    <fill>
      <patternFill patternType="solid">
        <fgColor theme="0"/>
        <bgColor indexed="64"/>
      </patternFill>
    </fill>
    <fill>
      <patternFill patternType="solid">
        <fgColor theme="9" tint="0.79998168889431442"/>
        <bgColor indexed="64"/>
      </patternFill>
    </fill>
    <fill>
      <patternFill patternType="solid">
        <fgColor rgb="FF0099FF"/>
        <bgColor indexed="64"/>
      </patternFill>
    </fill>
    <fill>
      <patternFill patternType="solid">
        <fgColor theme="8" tint="0.79998168889431442"/>
        <bgColor indexed="64"/>
      </patternFill>
    </fill>
    <fill>
      <patternFill patternType="solid">
        <fgColor rgb="FFFFCCFF"/>
        <bgColor indexed="64"/>
      </patternFill>
    </fill>
    <fill>
      <patternFill patternType="solid">
        <fgColor theme="2" tint="-9.9978637043366805E-2"/>
        <bgColor indexed="64"/>
      </patternFill>
    </fill>
    <fill>
      <patternFill patternType="solid">
        <fgColor rgb="FFFFC000"/>
        <bgColor indexed="64"/>
      </patternFill>
    </fill>
    <fill>
      <patternFill patternType="solid">
        <fgColor rgb="FF00B0F0"/>
        <bgColor indexed="64"/>
      </patternFill>
    </fill>
    <fill>
      <patternFill patternType="solid">
        <fgColor theme="5" tint="0.79998168889431442"/>
        <bgColor indexed="64"/>
      </patternFill>
    </fill>
    <fill>
      <patternFill patternType="solid">
        <fgColor theme="0" tint="-0.14999847407452621"/>
        <bgColor indexed="64"/>
      </patternFill>
    </fill>
    <fill>
      <patternFill patternType="solid">
        <fgColor theme="0" tint="-0.24994659260841701"/>
        <bgColor indexed="64"/>
      </patternFill>
    </fill>
    <fill>
      <patternFill patternType="solid">
        <fgColor theme="2"/>
        <bgColor indexed="64"/>
      </patternFill>
    </fill>
  </fills>
  <borders count="73">
    <border>
      <left/>
      <right/>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style="dotted">
        <color indexed="64"/>
      </left>
      <right style="dotted">
        <color indexed="64"/>
      </right>
      <top style="dotted">
        <color indexed="64"/>
      </top>
      <bottom style="dotted">
        <color indexed="64"/>
      </bottom>
      <diagonal/>
    </border>
    <border>
      <left/>
      <right/>
      <top style="thin">
        <color indexed="64"/>
      </top>
      <bottom/>
      <diagonal/>
    </border>
    <border>
      <left style="thin">
        <color indexed="64"/>
      </left>
      <right style="thin">
        <color indexed="64"/>
      </right>
      <top style="thin">
        <color indexed="64"/>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style="thin">
        <color indexed="64"/>
      </top>
      <bottom style="medium">
        <color indexed="64"/>
      </bottom>
      <diagonal/>
    </border>
    <border>
      <left style="thin">
        <color indexed="64"/>
      </left>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medium">
        <color indexed="64"/>
      </top>
      <bottom style="thin">
        <color indexed="64"/>
      </bottom>
      <diagonal/>
    </border>
    <border>
      <left style="thin">
        <color indexed="64"/>
      </left>
      <right style="thin">
        <color indexed="64"/>
      </right>
      <top/>
      <bottom/>
      <diagonal/>
    </border>
    <border>
      <left style="thin">
        <color indexed="64"/>
      </left>
      <right style="thin">
        <color indexed="64"/>
      </right>
      <top/>
      <bottom style="medium">
        <color indexed="64"/>
      </bottom>
      <diagonal/>
    </border>
    <border>
      <left style="dotted">
        <color indexed="64"/>
      </left>
      <right style="dotted">
        <color indexed="64"/>
      </right>
      <top style="dotted">
        <color indexed="64"/>
      </top>
      <bottom/>
      <diagonal/>
    </border>
    <border>
      <left style="hair">
        <color indexed="64"/>
      </left>
      <right style="hair">
        <color indexed="64"/>
      </right>
      <top style="hair">
        <color indexed="64"/>
      </top>
      <bottom style="hair">
        <color indexed="64"/>
      </bottom>
      <diagonal/>
    </border>
    <border>
      <left/>
      <right/>
      <top style="thin">
        <color rgb="FF000000"/>
      </top>
      <bottom/>
      <diagonal/>
    </border>
    <border>
      <left/>
      <right/>
      <top/>
      <bottom style="thick">
        <color rgb="FF000000"/>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style="thin">
        <color rgb="FF000000"/>
      </left>
      <right style="thin">
        <color rgb="FF000000"/>
      </right>
      <top/>
      <bottom/>
      <diagonal/>
    </border>
    <border>
      <left style="thin">
        <color rgb="FF000000"/>
      </left>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top/>
      <bottom style="thin">
        <color rgb="FF000000"/>
      </bottom>
      <diagonal/>
    </border>
    <border>
      <left/>
      <right/>
      <top style="thick">
        <color rgb="FF000000"/>
      </top>
      <bottom style="thin">
        <color rgb="FF000000"/>
      </bottom>
      <diagonal/>
    </border>
    <border>
      <left/>
      <right style="thin">
        <color rgb="FF000000"/>
      </right>
      <top style="thick">
        <color rgb="FF000000"/>
      </top>
      <bottom style="thin">
        <color rgb="FF000000"/>
      </bottom>
      <diagonal/>
    </border>
    <border>
      <left style="thin">
        <color rgb="FF000000"/>
      </left>
      <right/>
      <top style="thick">
        <color rgb="FF000000"/>
      </top>
      <bottom style="thin">
        <color rgb="FF000000"/>
      </bottom>
      <diagonal/>
    </border>
    <border>
      <left style="medium">
        <color indexed="64"/>
      </left>
      <right style="thin">
        <color rgb="FF000000"/>
      </right>
      <top/>
      <bottom/>
      <diagonal/>
    </border>
    <border>
      <left style="medium">
        <color indexed="64"/>
      </left>
      <right style="thin">
        <color rgb="FF000000"/>
      </right>
      <top/>
      <bottom style="thin">
        <color rgb="FF000000"/>
      </bottom>
      <diagonal/>
    </border>
    <border>
      <left style="medium">
        <color indexed="64"/>
      </left>
      <right style="thin">
        <color rgb="FF000000"/>
      </right>
      <top style="thin">
        <color rgb="FF000000"/>
      </top>
      <bottom/>
      <diagonal/>
    </border>
    <border>
      <left style="medium">
        <color indexed="64"/>
      </left>
      <right/>
      <top style="thin">
        <color rgb="FF000000"/>
      </top>
      <bottom/>
      <diagonal/>
    </border>
    <border>
      <left style="medium">
        <color indexed="64"/>
      </left>
      <right style="thin">
        <color rgb="FF000000"/>
      </right>
      <top style="medium">
        <color indexed="64"/>
      </top>
      <bottom/>
      <diagonal/>
    </border>
    <border>
      <left style="thin">
        <color rgb="FF000000"/>
      </left>
      <right style="thin">
        <color rgb="FF000000"/>
      </right>
      <top style="medium">
        <color indexed="64"/>
      </top>
      <bottom style="thin">
        <color rgb="FF000000"/>
      </bottom>
      <diagonal/>
    </border>
    <border>
      <left style="thin">
        <color rgb="FF000000"/>
      </left>
      <right/>
      <top style="medium">
        <color indexed="64"/>
      </top>
      <bottom style="thin">
        <color rgb="FF000000"/>
      </bottom>
      <diagonal/>
    </border>
    <border>
      <left/>
      <right style="thin">
        <color rgb="FF000000"/>
      </right>
      <top style="medium">
        <color indexed="64"/>
      </top>
      <bottom style="thin">
        <color rgb="FF000000"/>
      </bottom>
      <diagonal/>
    </border>
    <border>
      <left/>
      <right style="medium">
        <color indexed="64"/>
      </right>
      <top style="medium">
        <color indexed="64"/>
      </top>
      <bottom style="thin">
        <color rgb="FF000000"/>
      </bottom>
      <diagonal/>
    </border>
    <border>
      <left/>
      <right style="medium">
        <color indexed="64"/>
      </right>
      <top style="thin">
        <color rgb="FF000000"/>
      </top>
      <bottom style="thin">
        <color rgb="FF000000"/>
      </bottom>
      <diagonal/>
    </border>
    <border>
      <left/>
      <right style="medium">
        <color indexed="64"/>
      </right>
      <top style="thin">
        <color rgb="FF000000"/>
      </top>
      <bottom/>
      <diagonal/>
    </border>
    <border>
      <left/>
      <right style="medium">
        <color indexed="64"/>
      </right>
      <top/>
      <bottom style="thin">
        <color rgb="FF000000"/>
      </bottom>
      <diagonal/>
    </border>
    <border>
      <left style="thin">
        <color rgb="FF999999"/>
      </left>
      <right/>
      <top style="thin">
        <color rgb="FF999999"/>
      </top>
      <bottom/>
      <diagonal/>
    </border>
    <border>
      <left/>
      <right/>
      <top style="thin">
        <color rgb="FF999999"/>
      </top>
      <bottom/>
      <diagonal/>
    </border>
    <border>
      <left style="thin">
        <color rgb="FF999999"/>
      </left>
      <right style="thin">
        <color rgb="FF999999"/>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bottom/>
      <diagonal/>
    </border>
    <border>
      <left style="thin">
        <color rgb="FF999999"/>
      </left>
      <right style="thin">
        <color rgb="FF999999"/>
      </right>
      <top/>
      <bottom/>
      <diagonal/>
    </border>
    <border>
      <left style="thin">
        <color rgb="FF999999"/>
      </left>
      <right/>
      <top style="thin">
        <color rgb="FF999999"/>
      </top>
      <bottom style="thin">
        <color rgb="FF999999"/>
      </bottom>
      <diagonal/>
    </border>
    <border>
      <left/>
      <right/>
      <top style="thin">
        <color rgb="FF999999"/>
      </top>
      <bottom style="thin">
        <color rgb="FF999999"/>
      </bottom>
      <diagonal/>
    </border>
    <border>
      <left style="thin">
        <color rgb="FF999999"/>
      </left>
      <right style="thin">
        <color rgb="FF999999"/>
      </right>
      <top style="thin">
        <color rgb="FF999999"/>
      </top>
      <bottom style="thin">
        <color rgb="FF999999"/>
      </bottom>
      <diagonal/>
    </border>
    <border>
      <left style="thin">
        <color rgb="FF999999"/>
      </left>
      <right/>
      <top style="thin">
        <color indexed="9"/>
      </top>
      <bottom/>
      <diagonal/>
    </border>
    <border>
      <left style="thin">
        <color rgb="FF999999"/>
      </left>
      <right style="thin">
        <color rgb="FF999999"/>
      </right>
      <top style="thin">
        <color indexed="9"/>
      </top>
      <bottom/>
      <diagonal/>
    </border>
    <border>
      <left style="dotted">
        <color indexed="64"/>
      </left>
      <right style="dotted">
        <color indexed="64"/>
      </right>
      <top style="dotted">
        <color indexed="64"/>
      </top>
      <bottom style="hair">
        <color indexed="64"/>
      </bottom>
      <diagonal/>
    </border>
    <border>
      <left style="hair">
        <color indexed="64"/>
      </left>
      <right style="hair">
        <color indexed="64"/>
      </right>
      <top/>
      <bottom style="hair">
        <color indexed="64"/>
      </bottom>
      <diagonal/>
    </border>
    <border>
      <left style="thin">
        <color indexed="64"/>
      </left>
      <right style="hair">
        <color indexed="64"/>
      </right>
      <top style="hair">
        <color indexed="64"/>
      </top>
      <bottom style="hair">
        <color indexed="64"/>
      </bottom>
      <diagonal/>
    </border>
    <border>
      <left/>
      <right style="dotted">
        <color indexed="64"/>
      </right>
      <top style="dotted">
        <color indexed="64"/>
      </top>
      <bottom style="dotted">
        <color indexed="64"/>
      </bottom>
      <diagonal/>
    </border>
    <border diagonalDown="1">
      <left style="medium">
        <color indexed="64"/>
      </left>
      <right style="thin">
        <color indexed="64"/>
      </right>
      <top style="medium">
        <color indexed="64"/>
      </top>
      <bottom style="thin">
        <color indexed="64"/>
      </bottom>
      <diagonal style="thin">
        <color indexed="64"/>
      </diagonal>
    </border>
    <border>
      <left style="thin">
        <color indexed="64"/>
      </left>
      <right/>
      <top style="medium">
        <color indexed="64"/>
      </top>
      <bottom style="thin">
        <color indexed="64"/>
      </bottom>
      <diagonal/>
    </border>
    <border>
      <left/>
      <right style="thin">
        <color indexed="64"/>
      </right>
      <top style="thin">
        <color indexed="64"/>
      </top>
      <bottom style="thin">
        <color indexed="64"/>
      </bottom>
      <diagonal/>
    </border>
  </borders>
  <cellStyleXfs count="6">
    <xf numFmtId="0" fontId="0" fillId="0" borderId="0">
      <alignment vertical="center"/>
    </xf>
    <xf numFmtId="0" fontId="11" fillId="0" borderId="0">
      <alignment vertical="center"/>
    </xf>
    <xf numFmtId="0" fontId="12" fillId="0" borderId="0">
      <alignment vertical="center"/>
    </xf>
    <xf numFmtId="0" fontId="12" fillId="0" borderId="0">
      <alignment vertical="center"/>
    </xf>
    <xf numFmtId="0" fontId="44" fillId="0" borderId="0" applyNumberFormat="0" applyFill="0" applyBorder="0" applyAlignment="0" applyProtection="0">
      <alignment vertical="center"/>
    </xf>
    <xf numFmtId="0" fontId="11" fillId="0" borderId="0">
      <alignment vertical="center"/>
    </xf>
  </cellStyleXfs>
  <cellXfs count="997">
    <xf numFmtId="0" fontId="0" fillId="0" borderId="0" xfId="0" applyNumberFormat="1">
      <alignment vertical="center"/>
    </xf>
    <xf numFmtId="0" fontId="0" fillId="0" borderId="0" xfId="0" applyNumberFormat="1">
      <alignment vertical="center"/>
    </xf>
    <xf numFmtId="0" fontId="13" fillId="0" borderId="26" xfId="0" applyNumberFormat="1" applyFont="1" applyBorder="1" applyAlignment="1">
      <alignment horizontal="center" vertical="center" wrapText="1"/>
    </xf>
    <xf numFmtId="0" fontId="14" fillId="0" borderId="27" xfId="0" applyNumberFormat="1" applyFont="1" applyBorder="1" applyAlignment="1">
      <alignment horizontal="left" vertical="center" wrapText="1"/>
    </xf>
    <xf numFmtId="0" fontId="14" fillId="0" borderId="28" xfId="0" applyNumberFormat="1" applyFont="1" applyBorder="1" applyAlignment="1">
      <alignment horizontal="center" vertical="center" wrapText="1"/>
    </xf>
    <xf numFmtId="0" fontId="14" fillId="0" borderId="29" xfId="0" applyNumberFormat="1" applyFont="1" applyBorder="1" applyAlignment="1">
      <alignment horizontal="left" vertical="center" wrapText="1"/>
    </xf>
    <xf numFmtId="0" fontId="14" fillId="0" borderId="30" xfId="0" applyNumberFormat="1" applyFont="1" applyBorder="1" applyAlignment="1">
      <alignment horizontal="left" vertical="center" wrapText="1"/>
    </xf>
    <xf numFmtId="0" fontId="14" fillId="0" borderId="31" xfId="0" applyNumberFormat="1" applyFont="1" applyBorder="1" applyAlignment="1">
      <alignment horizontal="left" vertical="center" wrapText="1"/>
    </xf>
    <xf numFmtId="0" fontId="14" fillId="0" borderId="32" xfId="0" applyNumberFormat="1" applyFont="1" applyBorder="1" applyAlignment="1">
      <alignment horizontal="center" vertical="center" wrapText="1"/>
    </xf>
    <xf numFmtId="0" fontId="14" fillId="0" borderId="33" xfId="0" applyNumberFormat="1" applyFont="1" applyBorder="1" applyAlignment="1">
      <alignment horizontal="justify" vertical="center" wrapText="1"/>
    </xf>
    <xf numFmtId="0" fontId="14" fillId="0" borderId="26" xfId="0" applyNumberFormat="1" applyFont="1" applyBorder="1" applyAlignment="1">
      <alignment horizontal="justify" vertical="center" wrapText="1"/>
    </xf>
    <xf numFmtId="0" fontId="14" fillId="0" borderId="34" xfId="0" applyNumberFormat="1" applyFont="1" applyBorder="1" applyAlignment="1">
      <alignment horizontal="center" vertical="center" wrapText="1"/>
    </xf>
    <xf numFmtId="0" fontId="14" fillId="0" borderId="35" xfId="0" applyNumberFormat="1" applyFont="1" applyBorder="1" applyAlignment="1">
      <alignment horizontal="justify" vertical="center" wrapText="1"/>
    </xf>
    <xf numFmtId="0" fontId="14" fillId="0" borderId="0" xfId="0" applyNumberFormat="1" applyFont="1" applyAlignment="1">
      <alignment horizontal="justify" vertical="center" wrapText="1"/>
    </xf>
    <xf numFmtId="0" fontId="14" fillId="0" borderId="36" xfId="0" applyNumberFormat="1" applyFont="1" applyBorder="1" applyAlignment="1">
      <alignment horizontal="center" vertical="center" wrapText="1"/>
    </xf>
    <xf numFmtId="0" fontId="14" fillId="0" borderId="37" xfId="0" applyNumberFormat="1" applyFont="1" applyBorder="1" applyAlignment="1">
      <alignment horizontal="justify" vertical="center" wrapText="1"/>
    </xf>
    <xf numFmtId="0" fontId="14" fillId="0" borderId="38" xfId="0" applyNumberFormat="1" applyFont="1" applyBorder="1" applyAlignment="1">
      <alignment horizontal="justify" vertical="center" wrapText="1"/>
    </xf>
    <xf numFmtId="0" fontId="14" fillId="0" borderId="29" xfId="0" applyNumberFormat="1" applyFont="1" applyBorder="1" applyAlignment="1">
      <alignment horizontal="justify" vertical="center" wrapText="1"/>
    </xf>
    <xf numFmtId="0" fontId="14" fillId="0" borderId="31" xfId="0" applyNumberFormat="1" applyFont="1" applyBorder="1" applyAlignment="1">
      <alignment horizontal="justify" vertical="center" wrapText="1"/>
    </xf>
    <xf numFmtId="0" fontId="14" fillId="0" borderId="0" xfId="0" applyNumberFormat="1" applyFont="1" applyAlignment="1">
      <alignment horizontal="center" vertical="center" wrapText="1"/>
    </xf>
    <xf numFmtId="0" fontId="14" fillId="0" borderId="0" xfId="0" applyNumberFormat="1" applyFont="1" applyAlignment="1">
      <alignment horizontal="right" vertical="center" wrapText="1"/>
    </xf>
    <xf numFmtId="0" fontId="14" fillId="0" borderId="39" xfId="0" applyNumberFormat="1" applyFont="1" applyBorder="1" applyAlignment="1">
      <alignment horizontal="center" vertical="center" wrapText="1"/>
    </xf>
    <xf numFmtId="0" fontId="14" fillId="0" borderId="40" xfId="0" applyNumberFormat="1" applyFont="1" applyBorder="1" applyAlignment="1">
      <alignment horizontal="center" vertical="center" wrapText="1"/>
    </xf>
    <xf numFmtId="0" fontId="14" fillId="0" borderId="41" xfId="0" applyNumberFormat="1" applyFont="1" applyBorder="1" applyAlignment="1">
      <alignment horizontal="justify" vertical="center" wrapText="1"/>
    </xf>
    <xf numFmtId="0" fontId="14" fillId="0" borderId="39" xfId="0" applyNumberFormat="1" applyFont="1" applyBorder="1" applyAlignment="1">
      <alignment horizontal="justify" vertical="center" wrapText="1"/>
    </xf>
    <xf numFmtId="0" fontId="14" fillId="0" borderId="31" xfId="0" applyNumberFormat="1" applyFont="1" applyBorder="1" applyAlignment="1">
      <alignment horizontal="right" vertical="center" wrapText="1"/>
    </xf>
    <xf numFmtId="0" fontId="15" fillId="0" borderId="0" xfId="0" applyNumberFormat="1" applyFont="1" applyBorder="1" applyAlignment="1">
      <alignment horizontal="justify" vertical="center" wrapText="1"/>
    </xf>
    <xf numFmtId="0" fontId="15" fillId="0" borderId="0" xfId="0" applyNumberFormat="1" applyFont="1" applyBorder="1" applyAlignment="1">
      <alignment horizontal="right" vertical="center" wrapText="1"/>
    </xf>
    <xf numFmtId="0" fontId="14" fillId="0" borderId="42" xfId="0" applyNumberFormat="1" applyFont="1" applyBorder="1" applyAlignment="1">
      <alignment horizontal="center" vertical="center" wrapText="1"/>
    </xf>
    <xf numFmtId="0" fontId="14" fillId="0" borderId="43" xfId="0" applyNumberFormat="1" applyFont="1" applyBorder="1" applyAlignment="1">
      <alignment horizontal="center" vertical="center" wrapText="1"/>
    </xf>
    <xf numFmtId="0" fontId="14" fillId="0" borderId="44" xfId="0" applyNumberFormat="1" applyFont="1" applyBorder="1" applyAlignment="1">
      <alignment horizontal="center" vertical="center" wrapText="1"/>
    </xf>
    <xf numFmtId="0" fontId="14" fillId="0" borderId="42" xfId="0" applyNumberFormat="1" applyFont="1" applyBorder="1" applyAlignment="1">
      <alignment horizontal="center" vertical="center" wrapText="1"/>
    </xf>
    <xf numFmtId="0" fontId="0" fillId="0" borderId="43" xfId="0" applyNumberFormat="1" applyBorder="1" applyAlignment="1">
      <alignment vertical="center" wrapText="1"/>
    </xf>
    <xf numFmtId="0" fontId="16" fillId="0" borderId="42" xfId="0" applyNumberFormat="1" applyFont="1" applyBorder="1" applyAlignment="1">
      <alignment horizontal="justify" vertical="center" wrapText="1"/>
    </xf>
    <xf numFmtId="0" fontId="0" fillId="0" borderId="42" xfId="0" applyNumberFormat="1" applyBorder="1" applyAlignment="1">
      <alignment vertical="center" wrapText="1"/>
    </xf>
    <xf numFmtId="0" fontId="14" fillId="0" borderId="45" xfId="0" applyNumberFormat="1" applyFont="1" applyBorder="1" applyAlignment="1">
      <alignment horizontal="justify" vertical="center" wrapText="1"/>
    </xf>
    <xf numFmtId="0" fontId="14" fillId="0" borderId="1" xfId="0" applyNumberFormat="1" applyFont="1" applyBorder="1" applyAlignment="1">
      <alignment horizontal="center" vertical="center" wrapText="1"/>
    </xf>
    <xf numFmtId="0" fontId="14" fillId="0" borderId="1" xfId="0" applyNumberFormat="1" applyFont="1" applyBorder="1" applyAlignment="1">
      <alignment horizontal="right" vertical="center" wrapText="1"/>
    </xf>
    <xf numFmtId="0" fontId="14" fillId="0" borderId="46" xfId="0" applyNumberFormat="1" applyFont="1" applyBorder="1" applyAlignment="1">
      <alignment horizontal="center" vertical="center" wrapText="1"/>
    </xf>
    <xf numFmtId="0" fontId="14" fillId="0" borderId="47" xfId="0" applyNumberFormat="1" applyFont="1" applyBorder="1" applyAlignment="1">
      <alignment horizontal="center" vertical="center" wrapText="1"/>
    </xf>
    <xf numFmtId="0" fontId="14" fillId="0" borderId="48" xfId="0" applyNumberFormat="1" applyFont="1" applyBorder="1" applyAlignment="1">
      <alignment horizontal="left" vertical="center" wrapText="1"/>
    </xf>
    <xf numFmtId="0" fontId="14" fillId="0" borderId="49" xfId="0" applyNumberFormat="1" applyFont="1" applyBorder="1" applyAlignment="1">
      <alignment horizontal="left" vertical="center" wrapText="1"/>
    </xf>
    <xf numFmtId="0" fontId="14" fillId="0" borderId="50" xfId="0" applyNumberFormat="1" applyFont="1" applyBorder="1" applyAlignment="1">
      <alignment horizontal="left" vertical="center" wrapText="1"/>
    </xf>
    <xf numFmtId="0" fontId="14" fillId="0" borderId="51" xfId="0" applyNumberFormat="1" applyFont="1" applyBorder="1" applyAlignment="1">
      <alignment horizontal="left" vertical="center" wrapText="1"/>
    </xf>
    <xf numFmtId="0" fontId="14" fillId="0" borderId="52" xfId="0" applyNumberFormat="1" applyFont="1" applyBorder="1" applyAlignment="1">
      <alignment horizontal="justify" vertical="center" wrapText="1"/>
    </xf>
    <xf numFmtId="0" fontId="14" fillId="0" borderId="2" xfId="0" applyNumberFormat="1" applyFont="1" applyBorder="1" applyAlignment="1">
      <alignment horizontal="justify" vertical="center" wrapText="1"/>
    </xf>
    <xf numFmtId="0" fontId="14" fillId="0" borderId="53" xfId="0" applyNumberFormat="1" applyFont="1" applyBorder="1" applyAlignment="1">
      <alignment horizontal="justify" vertical="center" wrapText="1"/>
    </xf>
    <xf numFmtId="0" fontId="14" fillId="0" borderId="51" xfId="0" applyNumberFormat="1" applyFont="1" applyBorder="1" applyAlignment="1">
      <alignment horizontal="justify" vertical="center" wrapText="1"/>
    </xf>
    <xf numFmtId="0" fontId="14" fillId="0" borderId="2" xfId="0" applyNumberFormat="1" applyFont="1" applyBorder="1" applyAlignment="1">
      <alignment horizontal="center" vertical="center" wrapText="1"/>
    </xf>
    <xf numFmtId="0" fontId="14" fillId="0" borderId="2" xfId="0" applyNumberFormat="1" applyFont="1" applyBorder="1" applyAlignment="1">
      <alignment horizontal="right" vertical="center" wrapText="1"/>
    </xf>
    <xf numFmtId="0" fontId="17" fillId="0" borderId="3" xfId="0" applyNumberFormat="1" applyFont="1" applyBorder="1" applyAlignment="1">
      <alignment horizontal="center" vertical="center" wrapText="1"/>
    </xf>
    <xf numFmtId="0" fontId="17" fillId="0" borderId="4" xfId="0" applyNumberFormat="1" applyFont="1" applyBorder="1" applyAlignment="1">
      <alignment horizontal="center" vertical="center" wrapText="1"/>
    </xf>
    <xf numFmtId="0" fontId="17" fillId="0" borderId="5" xfId="0" applyNumberFormat="1" applyFont="1" applyBorder="1" applyAlignment="1">
      <alignment horizontal="center" vertical="center" wrapText="1"/>
    </xf>
    <xf numFmtId="0" fontId="0" fillId="0" borderId="0" xfId="0" applyNumberFormat="1" applyAlignment="1">
      <alignment horizontal="center" vertical="center" shrinkToFit="1"/>
    </xf>
    <xf numFmtId="0" fontId="0" fillId="0" borderId="6" xfId="0" applyNumberFormat="1" applyBorder="1" applyAlignment="1">
      <alignment horizontal="center" vertical="center" shrinkToFit="1"/>
    </xf>
    <xf numFmtId="0" fontId="18" fillId="0" borderId="0" xfId="0" applyNumberFormat="1" applyFont="1">
      <alignment vertical="center"/>
    </xf>
    <xf numFmtId="0" fontId="0" fillId="0" borderId="0" xfId="0" applyNumberFormat="1" applyAlignment="1">
      <alignment horizontal="center" vertical="center"/>
    </xf>
    <xf numFmtId="0" fontId="19" fillId="0" borderId="6" xfId="0" applyNumberFormat="1" applyFont="1" applyBorder="1" applyAlignment="1">
      <alignment horizontal="center" vertical="center"/>
    </xf>
    <xf numFmtId="0" fontId="0" fillId="0" borderId="0" xfId="0" applyNumberFormat="1" applyBorder="1" applyAlignment="1">
      <alignment horizontal="center" vertical="center"/>
    </xf>
    <xf numFmtId="0" fontId="0" fillId="0" borderId="0" xfId="0" applyNumberFormat="1" applyBorder="1">
      <alignment vertical="center"/>
    </xf>
    <xf numFmtId="176" fontId="17" fillId="2" borderId="6" xfId="0" applyNumberFormat="1" applyFont="1" applyFill="1" applyBorder="1" applyAlignment="1">
      <alignment horizontal="center" vertical="center"/>
    </xf>
    <xf numFmtId="176" fontId="17" fillId="2" borderId="6" xfId="0" applyNumberFormat="1" applyFont="1" applyFill="1" applyBorder="1" applyAlignment="1">
      <alignment horizontal="center" vertical="center" shrinkToFit="1"/>
    </xf>
    <xf numFmtId="176" fontId="17" fillId="0" borderId="0" xfId="0" applyNumberFormat="1" applyFont="1">
      <alignment vertical="center"/>
    </xf>
    <xf numFmtId="0" fontId="19" fillId="0" borderId="0" xfId="0" applyNumberFormat="1" applyFont="1" applyAlignment="1">
      <alignment horizontal="center" vertical="center"/>
    </xf>
    <xf numFmtId="0" fontId="19" fillId="3" borderId="6" xfId="0" applyNumberFormat="1" applyFont="1" applyFill="1" applyBorder="1" applyAlignment="1">
      <alignment horizontal="center" vertical="center" shrinkToFit="1"/>
    </xf>
    <xf numFmtId="176" fontId="19" fillId="3" borderId="6" xfId="0" applyNumberFormat="1" applyFont="1" applyFill="1" applyBorder="1" applyAlignment="1">
      <alignment horizontal="center" vertical="center"/>
    </xf>
    <xf numFmtId="176" fontId="19" fillId="2" borderId="6" xfId="0" applyNumberFormat="1" applyFont="1" applyFill="1" applyBorder="1" applyAlignment="1">
      <alignment horizontal="center" vertical="center" shrinkToFit="1"/>
    </xf>
    <xf numFmtId="176" fontId="19" fillId="2" borderId="6" xfId="0" applyNumberFormat="1" applyFont="1" applyFill="1" applyBorder="1" applyAlignment="1">
      <alignment horizontal="center" vertical="center"/>
    </xf>
    <xf numFmtId="0" fontId="19" fillId="2" borderId="7" xfId="0" applyNumberFormat="1" applyFont="1" applyFill="1" applyBorder="1" applyAlignment="1">
      <alignment horizontal="center" vertical="center"/>
    </xf>
    <xf numFmtId="0" fontId="19" fillId="2" borderId="6" xfId="0" applyNumberFormat="1" applyFont="1" applyFill="1" applyBorder="1" applyAlignment="1">
      <alignment horizontal="center" vertical="center" shrinkToFit="1"/>
    </xf>
    <xf numFmtId="0" fontId="19" fillId="2" borderId="7" xfId="0" applyNumberFormat="1" applyFont="1" applyFill="1" applyBorder="1" applyAlignment="1">
      <alignment horizontal="center" vertical="center" shrinkToFit="1"/>
    </xf>
    <xf numFmtId="0" fontId="19" fillId="0" borderId="6" xfId="0" applyNumberFormat="1" applyFont="1" applyBorder="1" applyAlignment="1">
      <alignment horizontal="center" vertical="center" shrinkToFit="1"/>
    </xf>
    <xf numFmtId="0" fontId="19" fillId="0" borderId="6" xfId="0" applyNumberFormat="1" applyFont="1" applyBorder="1" applyAlignment="1">
      <alignment horizontal="center" vertical="center" shrinkToFit="1"/>
    </xf>
    <xf numFmtId="176" fontId="19" fillId="0" borderId="6" xfId="0" applyNumberFormat="1" applyFont="1" applyBorder="1" applyAlignment="1">
      <alignment horizontal="center" vertical="center"/>
    </xf>
    <xf numFmtId="0" fontId="0" fillId="0" borderId="0" xfId="0" applyNumberFormat="1" applyAlignment="1">
      <alignment horizontal="center" vertical="center"/>
    </xf>
    <xf numFmtId="177" fontId="0" fillId="0" borderId="6" xfId="0" applyNumberFormat="1" applyBorder="1" applyAlignment="1">
      <alignment horizontal="center" vertical="center" shrinkToFit="1"/>
    </xf>
    <xf numFmtId="0" fontId="19" fillId="0" borderId="6" xfId="0" applyNumberFormat="1" applyFont="1" applyBorder="1" applyAlignment="1">
      <alignment horizontal="center" vertical="center"/>
    </xf>
    <xf numFmtId="0" fontId="0" fillId="0" borderId="6" xfId="0" applyNumberFormat="1" applyBorder="1" applyAlignment="1">
      <alignment horizontal="center" vertical="center"/>
    </xf>
    <xf numFmtId="0" fontId="0" fillId="0" borderId="8" xfId="0" applyNumberFormat="1" applyBorder="1" applyAlignment="1">
      <alignment horizontal="center" vertical="center"/>
    </xf>
    <xf numFmtId="0" fontId="0" fillId="0" borderId="9" xfId="0" applyNumberFormat="1" applyBorder="1" applyAlignment="1">
      <alignment horizontal="center" vertical="center" shrinkToFit="1"/>
    </xf>
    <xf numFmtId="0" fontId="0" fillId="0" borderId="10" xfId="0" applyNumberFormat="1" applyBorder="1" applyAlignment="1">
      <alignment horizontal="center" vertical="center" shrinkToFit="1"/>
    </xf>
    <xf numFmtId="0" fontId="0" fillId="0" borderId="8" xfId="0" applyNumberFormat="1" applyBorder="1" applyAlignment="1">
      <alignment horizontal="center" vertical="center" shrinkToFit="1"/>
    </xf>
    <xf numFmtId="0" fontId="0" fillId="0" borderId="0" xfId="0" applyNumberFormat="1" applyAlignment="1">
      <alignment horizontal="center" vertical="center" shrinkToFit="1"/>
    </xf>
    <xf numFmtId="0" fontId="0" fillId="0" borderId="6" xfId="0" applyNumberFormat="1" applyBorder="1" applyAlignment="1">
      <alignment horizontal="center" vertical="center" shrinkToFit="1"/>
    </xf>
    <xf numFmtId="0" fontId="0" fillId="0" borderId="0" xfId="0" applyNumberFormat="1" applyAlignment="1">
      <alignment horizontal="center" vertical="center"/>
    </xf>
    <xf numFmtId="0" fontId="0" fillId="0" borderId="0" xfId="0" pivotButton="1" applyNumberFormat="1" applyAlignment="1">
      <alignment horizontal="center" vertical="center"/>
    </xf>
    <xf numFmtId="0" fontId="0" fillId="0" borderId="0" xfId="0" pivotButton="1" applyNumberFormat="1" applyAlignment="1">
      <alignment horizontal="center" vertical="center" shrinkToFit="1"/>
    </xf>
    <xf numFmtId="0" fontId="0" fillId="0" borderId="11" xfId="0" applyNumberFormat="1" applyBorder="1" applyAlignment="1">
      <alignment horizontal="center" vertical="center"/>
    </xf>
    <xf numFmtId="0" fontId="0" fillId="0" borderId="0" xfId="0" applyNumberFormat="1" applyAlignment="1">
      <alignment horizontal="center" vertical="center"/>
    </xf>
    <xf numFmtId="0" fontId="19" fillId="0" borderId="0" xfId="0" applyNumberFormat="1" applyFont="1" applyAlignment="1">
      <alignment horizontal="center" vertical="center"/>
    </xf>
    <xf numFmtId="0" fontId="20" fillId="0" borderId="0" xfId="0" applyNumberFormat="1" applyFont="1" applyBorder="1" applyAlignment="1">
      <alignment horizontal="center" vertical="center"/>
    </xf>
    <xf numFmtId="0" fontId="21" fillId="0" borderId="0" xfId="0" applyNumberFormat="1" applyFont="1" applyBorder="1" applyAlignment="1">
      <alignment horizontal="center" vertical="center"/>
    </xf>
    <xf numFmtId="0" fontId="22" fillId="4" borderId="12" xfId="0" applyNumberFormat="1" applyFont="1" applyFill="1" applyBorder="1" applyAlignment="1">
      <alignment horizontal="center" vertical="center"/>
    </xf>
    <xf numFmtId="0" fontId="20" fillId="0" borderId="12" xfId="0" applyNumberFormat="1" applyFont="1" applyBorder="1" applyAlignment="1">
      <alignment horizontal="center" vertical="center"/>
    </xf>
    <xf numFmtId="0" fontId="20" fillId="0" borderId="12" xfId="0" applyNumberFormat="1" applyFont="1" applyBorder="1" applyAlignment="1">
      <alignment horizontal="left" vertical="center" wrapText="1"/>
    </xf>
    <xf numFmtId="0" fontId="20" fillId="0" borderId="12" xfId="0" applyNumberFormat="1" applyFont="1" applyBorder="1" applyAlignment="1">
      <alignment horizontal="center" vertical="center" wrapText="1"/>
    </xf>
    <xf numFmtId="0" fontId="20" fillId="0" borderId="12" xfId="0" applyNumberFormat="1" applyFont="1" applyBorder="1" applyAlignment="1">
      <alignment horizontal="left" vertical="center"/>
    </xf>
    <xf numFmtId="178" fontId="22" fillId="4" borderId="12" xfId="0" applyNumberFormat="1" applyFont="1" applyFill="1" applyBorder="1" applyAlignment="1">
      <alignment horizontal="center" vertical="center"/>
    </xf>
    <xf numFmtId="178" fontId="20" fillId="0" borderId="12" xfId="0" applyNumberFormat="1" applyFont="1" applyBorder="1" applyAlignment="1">
      <alignment horizontal="center" vertical="center"/>
    </xf>
    <xf numFmtId="0" fontId="20" fillId="0" borderId="12" xfId="0" applyNumberFormat="1" applyFont="1" applyBorder="1" applyAlignment="1">
      <alignment horizontal="center" vertical="center" shrinkToFit="1"/>
    </xf>
    <xf numFmtId="0" fontId="22" fillId="4" borderId="12" xfId="0" applyNumberFormat="1" applyFont="1" applyFill="1" applyBorder="1" applyAlignment="1">
      <alignment horizontal="left" vertical="center"/>
    </xf>
    <xf numFmtId="14" fontId="0" fillId="0" borderId="0" xfId="0" applyNumberFormat="1" applyAlignment="1">
      <alignment horizontal="center" vertical="center"/>
    </xf>
    <xf numFmtId="0" fontId="14" fillId="0" borderId="10" xfId="0" applyNumberFormat="1" applyFont="1" applyBorder="1" applyAlignment="1">
      <alignment horizontal="center" vertical="center" shrinkToFit="1"/>
    </xf>
    <xf numFmtId="0" fontId="14" fillId="0" borderId="8" xfId="0" applyNumberFormat="1" applyFont="1" applyBorder="1" applyAlignment="1">
      <alignment horizontal="center" vertical="center" shrinkToFit="1"/>
    </xf>
    <xf numFmtId="0" fontId="14" fillId="0" borderId="10" xfId="0" applyNumberFormat="1" applyFont="1" applyBorder="1" applyAlignment="1">
      <alignment horizontal="center" vertical="center"/>
    </xf>
    <xf numFmtId="0" fontId="14" fillId="0" borderId="8" xfId="0" applyNumberFormat="1" applyFont="1" applyBorder="1" applyAlignment="1">
      <alignment horizontal="center" vertical="center"/>
    </xf>
    <xf numFmtId="0" fontId="14" fillId="0" borderId="13" xfId="0" applyNumberFormat="1" applyFont="1" applyBorder="1" applyAlignment="1">
      <alignment horizontal="center" vertical="center"/>
    </xf>
    <xf numFmtId="0" fontId="0" fillId="0" borderId="0" xfId="0" applyNumberFormat="1" applyAlignment="1">
      <alignment horizontal="center" vertical="center"/>
    </xf>
    <xf numFmtId="0" fontId="19" fillId="0" borderId="0" xfId="0" applyNumberFormat="1" applyFont="1" applyAlignment="1">
      <alignment horizontal="center" vertical="center"/>
    </xf>
    <xf numFmtId="0" fontId="19" fillId="7" borderId="6" xfId="0" applyNumberFormat="1" applyFont="1" applyFill="1" applyBorder="1" applyAlignment="1">
      <alignment horizontal="center" vertical="center"/>
    </xf>
    <xf numFmtId="0" fontId="23" fillId="8" borderId="6" xfId="0" applyNumberFormat="1" applyFont="1" applyFill="1" applyBorder="1" applyAlignment="1">
      <alignment horizontal="left" vertical="center" wrapText="1"/>
    </xf>
    <xf numFmtId="0" fontId="23" fillId="8" borderId="6" xfId="0" applyNumberFormat="1" applyFont="1" applyFill="1" applyBorder="1" applyAlignment="1">
      <alignment horizontal="center" vertical="center" wrapText="1"/>
    </xf>
    <xf numFmtId="0" fontId="23" fillId="0" borderId="6" xfId="0" applyNumberFormat="1" applyFont="1" applyBorder="1" applyAlignment="1">
      <alignment horizontal="left" vertical="center" wrapText="1"/>
    </xf>
    <xf numFmtId="0" fontId="23" fillId="10" borderId="6" xfId="0" applyNumberFormat="1" applyFont="1" applyFill="1" applyBorder="1" applyAlignment="1">
      <alignment horizontal="center" vertical="center" wrapText="1"/>
    </xf>
    <xf numFmtId="0" fontId="23" fillId="5" borderId="6" xfId="0" applyNumberFormat="1" applyFont="1" applyFill="1" applyBorder="1" applyAlignment="1">
      <alignment horizontal="left" vertical="center" wrapText="1"/>
    </xf>
    <xf numFmtId="0" fontId="23" fillId="5" borderId="6" xfId="0" applyNumberFormat="1" applyFont="1" applyFill="1" applyBorder="1" applyAlignment="1">
      <alignment vertical="center" wrapText="1"/>
    </xf>
    <xf numFmtId="0" fontId="23" fillId="0" borderId="0" xfId="0" applyNumberFormat="1" applyFont="1" applyBorder="1" applyAlignment="1">
      <alignment horizontal="left" vertical="center"/>
    </xf>
    <xf numFmtId="0" fontId="23" fillId="10" borderId="6" xfId="0" applyNumberFormat="1" applyFont="1" applyFill="1" applyBorder="1" applyAlignment="1">
      <alignment horizontal="left" vertical="center" wrapText="1"/>
    </xf>
    <xf numFmtId="0" fontId="23" fillId="10" borderId="6" xfId="0" applyNumberFormat="1" applyFont="1" applyFill="1" applyBorder="1" applyAlignment="1">
      <alignment vertical="center" wrapText="1"/>
    </xf>
    <xf numFmtId="0" fontId="23" fillId="0" borderId="0" xfId="0" applyNumberFormat="1" applyFont="1" applyFill="1" applyBorder="1" applyAlignment="1">
      <alignment horizontal="left" vertical="center"/>
    </xf>
    <xf numFmtId="0" fontId="23" fillId="0" borderId="0" xfId="0" applyNumberFormat="1" applyFont="1" applyFill="1" applyBorder="1" applyAlignment="1">
      <alignment horizontal="center" vertical="center" wrapText="1"/>
    </xf>
    <xf numFmtId="0" fontId="23" fillId="6" borderId="0" xfId="0" applyNumberFormat="1" applyFont="1" applyFill="1" applyBorder="1" applyAlignment="1">
      <alignment horizontal="center" vertical="center" wrapText="1"/>
    </xf>
    <xf numFmtId="0" fontId="23" fillId="8" borderId="6" xfId="0" applyNumberFormat="1" applyFont="1" applyFill="1" applyBorder="1" applyAlignment="1">
      <alignment vertical="center" wrapText="1"/>
    </xf>
    <xf numFmtId="0" fontId="23" fillId="11" borderId="6" xfId="0" applyNumberFormat="1" applyFont="1" applyFill="1" applyBorder="1" applyAlignment="1">
      <alignment horizontal="center" vertical="center" wrapText="1"/>
    </xf>
    <xf numFmtId="0" fontId="23" fillId="11" borderId="6" xfId="0" applyNumberFormat="1" applyFont="1" applyFill="1" applyBorder="1" applyAlignment="1">
      <alignment horizontal="left" vertical="center" wrapText="1"/>
    </xf>
    <xf numFmtId="0" fontId="23" fillId="11" borderId="6" xfId="0" applyNumberFormat="1" applyFont="1" applyFill="1" applyBorder="1" applyAlignment="1">
      <alignment vertical="center" wrapText="1"/>
    </xf>
    <xf numFmtId="0" fontId="23" fillId="0" borderId="6" xfId="0" applyNumberFormat="1" applyFont="1" applyBorder="1" applyAlignment="1">
      <alignment horizontal="center" vertical="center" wrapText="1"/>
    </xf>
    <xf numFmtId="0" fontId="23" fillId="0" borderId="6" xfId="0" applyNumberFormat="1" applyFont="1" applyBorder="1" applyAlignment="1">
      <alignment vertical="center" wrapText="1"/>
    </xf>
    <xf numFmtId="0" fontId="23" fillId="5" borderId="6" xfId="0" applyNumberFormat="1" applyFont="1" applyFill="1" applyBorder="1" applyAlignment="1">
      <alignment horizontal="center" vertical="center" wrapText="1"/>
    </xf>
    <xf numFmtId="0" fontId="23" fillId="0" borderId="7" xfId="0" applyNumberFormat="1" applyFont="1" applyBorder="1" applyAlignment="1">
      <alignment horizontal="center" vertical="center" wrapText="1"/>
    </xf>
    <xf numFmtId="0" fontId="23" fillId="11" borderId="7" xfId="0" applyNumberFormat="1" applyFont="1" applyFill="1" applyBorder="1" applyAlignment="1">
      <alignment horizontal="center" vertical="center" wrapText="1"/>
    </xf>
    <xf numFmtId="0" fontId="23" fillId="10" borderId="14" xfId="0" applyNumberFormat="1" applyFont="1" applyFill="1" applyBorder="1" applyAlignment="1">
      <alignment horizontal="center" vertical="center" wrapText="1"/>
    </xf>
    <xf numFmtId="0" fontId="23" fillId="10" borderId="14" xfId="0" applyNumberFormat="1" applyFont="1" applyFill="1" applyBorder="1" applyAlignment="1">
      <alignment horizontal="left" vertical="center" wrapText="1"/>
    </xf>
    <xf numFmtId="0" fontId="23" fillId="10" borderId="14" xfId="0" applyNumberFormat="1" applyFont="1" applyFill="1" applyBorder="1" applyAlignment="1">
      <alignment vertical="center" wrapText="1"/>
    </xf>
    <xf numFmtId="0" fontId="0" fillId="0" borderId="0" xfId="0" applyNumberFormat="1" applyFont="1">
      <alignment vertical="center"/>
    </xf>
    <xf numFmtId="0" fontId="23" fillId="0" borderId="0" xfId="0" applyNumberFormat="1" applyFont="1" applyBorder="1" applyAlignment="1">
      <alignment horizontal="center" vertical="center" wrapText="1"/>
    </xf>
    <xf numFmtId="0" fontId="23" fillId="0" borderId="6" xfId="0" applyNumberFormat="1" applyFont="1" applyFill="1" applyBorder="1" applyAlignment="1">
      <alignment horizontal="left" vertical="center" wrapText="1"/>
    </xf>
    <xf numFmtId="0" fontId="23" fillId="0" borderId="6" xfId="0" applyNumberFormat="1" applyFont="1" applyFill="1" applyBorder="1" applyAlignment="1">
      <alignment horizontal="center" vertical="center" wrapText="1"/>
    </xf>
    <xf numFmtId="0" fontId="23" fillId="13" borderId="6" xfId="0" applyNumberFormat="1" applyFont="1" applyFill="1" applyBorder="1" applyAlignment="1">
      <alignment horizontal="left" vertical="center" wrapText="1"/>
    </xf>
    <xf numFmtId="0" fontId="23" fillId="13" borderId="6" xfId="0" applyNumberFormat="1" applyFont="1" applyFill="1" applyBorder="1" applyAlignment="1">
      <alignment vertical="center" wrapText="1"/>
    </xf>
    <xf numFmtId="0" fontId="23" fillId="12" borderId="6" xfId="0" applyNumberFormat="1" applyFont="1" applyFill="1" applyBorder="1" applyAlignment="1">
      <alignment horizontal="center" vertical="center" wrapText="1"/>
    </xf>
    <xf numFmtId="0" fontId="23" fillId="12" borderId="6" xfId="0" applyNumberFormat="1" applyFont="1" applyFill="1" applyBorder="1" applyAlignment="1">
      <alignment horizontal="left" vertical="center" wrapText="1"/>
    </xf>
    <xf numFmtId="20" fontId="23" fillId="0" borderId="6" xfId="0" applyNumberFormat="1" applyFont="1" applyBorder="1" applyAlignment="1">
      <alignment horizontal="center" vertical="center" wrapText="1"/>
    </xf>
    <xf numFmtId="0" fontId="23" fillId="0" borderId="6" xfId="0" applyNumberFormat="1" applyFont="1" applyBorder="1" applyAlignment="1">
      <alignment horizontal="center" vertical="center" shrinkToFit="1"/>
    </xf>
    <xf numFmtId="0" fontId="23" fillId="0" borderId="6" xfId="0" applyNumberFormat="1" applyFont="1" applyFill="1" applyBorder="1" applyAlignment="1">
      <alignment horizontal="center" vertical="center" shrinkToFit="1"/>
    </xf>
    <xf numFmtId="0" fontId="23" fillId="14" borderId="6" xfId="0" applyNumberFormat="1" applyFont="1" applyFill="1" applyBorder="1" applyAlignment="1">
      <alignment horizontal="center" vertical="center" wrapText="1"/>
    </xf>
    <xf numFmtId="0" fontId="23" fillId="14" borderId="6" xfId="0" applyNumberFormat="1" applyFont="1" applyFill="1" applyBorder="1" applyAlignment="1">
      <alignment horizontal="left" vertical="center" wrapText="1"/>
    </xf>
    <xf numFmtId="0" fontId="23" fillId="6" borderId="6" xfId="0" applyNumberFormat="1" applyFont="1" applyFill="1" applyBorder="1" applyAlignment="1">
      <alignment horizontal="center" vertical="center" wrapText="1"/>
    </xf>
    <xf numFmtId="0" fontId="23" fillId="6" borderId="6" xfId="0" applyNumberFormat="1" applyFont="1" applyFill="1" applyBorder="1" applyAlignment="1">
      <alignment horizontal="left" vertical="center" wrapText="1"/>
    </xf>
    <xf numFmtId="0" fontId="23" fillId="7" borderId="6" xfId="0" applyNumberFormat="1" applyFont="1" applyFill="1" applyBorder="1" applyAlignment="1">
      <alignment horizontal="center" vertical="center" wrapText="1"/>
    </xf>
    <xf numFmtId="0" fontId="23" fillId="7" borderId="6" xfId="0" applyNumberFormat="1" applyFont="1" applyFill="1" applyBorder="1" applyAlignment="1">
      <alignment horizontal="left" vertical="center" wrapText="1"/>
    </xf>
    <xf numFmtId="0" fontId="23" fillId="7" borderId="6" xfId="0" applyNumberFormat="1" applyFont="1" applyFill="1" applyBorder="1" applyAlignment="1">
      <alignment vertical="center" wrapText="1"/>
    </xf>
    <xf numFmtId="49" fontId="23" fillId="0" borderId="6" xfId="0" applyNumberFormat="1" applyFont="1" applyBorder="1" applyAlignment="1">
      <alignment horizontal="center" vertical="center" wrapText="1"/>
    </xf>
    <xf numFmtId="49" fontId="23" fillId="5" borderId="6" xfId="0" applyNumberFormat="1" applyFont="1" applyFill="1" applyBorder="1" applyAlignment="1">
      <alignment horizontal="center" vertical="center" wrapText="1"/>
    </xf>
    <xf numFmtId="49" fontId="23" fillId="0" borderId="6" xfId="0" applyNumberFormat="1" applyFont="1" applyFill="1" applyBorder="1" applyAlignment="1">
      <alignment horizontal="center" vertical="center" wrapText="1"/>
    </xf>
    <xf numFmtId="49" fontId="23" fillId="0" borderId="6" xfId="0" applyNumberFormat="1" applyFont="1" applyFill="1" applyBorder="1" applyAlignment="1">
      <alignment horizontal="left" vertical="center" wrapText="1"/>
    </xf>
    <xf numFmtId="20" fontId="23" fillId="0" borderId="6" xfId="0" applyNumberFormat="1" applyFont="1" applyBorder="1" applyAlignment="1">
      <alignment horizontal="left" vertical="center" wrapText="1"/>
    </xf>
    <xf numFmtId="0" fontId="23" fillId="7" borderId="6" xfId="0" applyNumberFormat="1" applyFont="1" applyFill="1" applyBorder="1" applyAlignment="1">
      <alignment horizontal="left" vertical="top" wrapText="1"/>
    </xf>
    <xf numFmtId="0" fontId="23" fillId="7" borderId="6" xfId="0" applyNumberFormat="1" applyFont="1" applyFill="1" applyBorder="1" applyAlignment="1">
      <alignment vertical="top" wrapText="1"/>
    </xf>
    <xf numFmtId="49" fontId="23" fillId="12" borderId="6" xfId="0" applyNumberFormat="1" applyFont="1" applyFill="1" applyBorder="1" applyAlignment="1">
      <alignment horizontal="center" vertical="center" wrapText="1"/>
    </xf>
    <xf numFmtId="0" fontId="23" fillId="13" borderId="6" xfId="0" applyNumberFormat="1" applyFont="1" applyFill="1" applyBorder="1" applyAlignment="1">
      <alignment horizontal="center" vertical="center" shrinkToFit="1"/>
    </xf>
    <xf numFmtId="49" fontId="23" fillId="6" borderId="6" xfId="0" applyNumberFormat="1" applyFont="1" applyFill="1" applyBorder="1" applyAlignment="1">
      <alignment horizontal="center" vertical="center" wrapText="1"/>
    </xf>
    <xf numFmtId="0" fontId="26" fillId="5" borderId="6" xfId="0" applyNumberFormat="1" applyFont="1" applyFill="1" applyBorder="1" applyAlignment="1">
      <alignment horizontal="left" vertical="center" wrapText="1"/>
    </xf>
    <xf numFmtId="0" fontId="23" fillId="6" borderId="0" xfId="0" applyNumberFormat="1" applyFont="1" applyFill="1" applyBorder="1" applyAlignment="1">
      <alignment horizontal="left" vertical="center"/>
    </xf>
    <xf numFmtId="0" fontId="0" fillId="0" borderId="54" xfId="0" pivotButton="1" applyNumberFormat="1" applyBorder="1" applyAlignment="1">
      <alignment vertical="center" shrinkToFit="1"/>
    </xf>
    <xf numFmtId="0" fontId="0" fillId="0" borderId="54" xfId="0" applyNumberFormat="1" applyBorder="1" applyAlignment="1">
      <alignment vertical="center" shrinkToFit="1"/>
    </xf>
    <xf numFmtId="0" fontId="0" fillId="0" borderId="55" xfId="0" applyNumberFormat="1" applyBorder="1" applyAlignment="1">
      <alignment vertical="center" shrinkToFit="1"/>
    </xf>
    <xf numFmtId="14" fontId="0" fillId="0" borderId="55" xfId="0" applyNumberFormat="1" applyBorder="1" applyAlignment="1">
      <alignment vertical="center" shrinkToFit="1"/>
    </xf>
    <xf numFmtId="0" fontId="0" fillId="0" borderId="0" xfId="0" applyNumberFormat="1" applyAlignment="1">
      <alignment vertical="center" shrinkToFit="1"/>
    </xf>
    <xf numFmtId="0" fontId="0" fillId="0" borderId="56" xfId="0" applyNumberFormat="1" applyBorder="1" applyAlignment="1">
      <alignment vertical="center" shrinkToFit="1"/>
    </xf>
    <xf numFmtId="49" fontId="23" fillId="13" borderId="6" xfId="0" applyNumberFormat="1" applyFont="1" applyFill="1" applyBorder="1" applyAlignment="1">
      <alignment horizontal="center" vertical="center" wrapText="1"/>
    </xf>
    <xf numFmtId="0" fontId="23" fillId="5" borderId="6" xfId="0" applyNumberFormat="1" applyFont="1" applyFill="1" applyBorder="1" applyAlignment="1">
      <alignment horizontal="left" vertical="top" wrapText="1"/>
    </xf>
    <xf numFmtId="49" fontId="23" fillId="7" borderId="6" xfId="0" applyNumberFormat="1" applyFont="1" applyFill="1" applyBorder="1" applyAlignment="1">
      <alignment horizontal="center" vertical="center" wrapText="1"/>
    </xf>
    <xf numFmtId="0" fontId="0" fillId="0" borderId="57" xfId="0" pivotButton="1" applyNumberFormat="1" applyBorder="1" applyAlignment="1">
      <alignment vertical="center" shrinkToFit="1"/>
    </xf>
    <xf numFmtId="0" fontId="0" fillId="0" borderId="57" xfId="0" applyNumberFormat="1" applyBorder="1" applyAlignment="1">
      <alignment vertical="center" shrinkToFit="1"/>
    </xf>
    <xf numFmtId="0" fontId="0" fillId="0" borderId="58" xfId="0" applyNumberFormat="1" applyBorder="1" applyAlignment="1">
      <alignment vertical="center" shrinkToFit="1"/>
    </xf>
    <xf numFmtId="0" fontId="0" fillId="0" borderId="59" xfId="0" applyNumberFormat="1" applyBorder="1" applyAlignment="1">
      <alignment vertical="center" shrinkToFit="1"/>
    </xf>
    <xf numFmtId="0" fontId="0" fillId="0" borderId="60" xfId="0" applyNumberFormat="1" applyBorder="1" applyAlignment="1">
      <alignment vertical="center" shrinkToFit="1"/>
    </xf>
    <xf numFmtId="0" fontId="0" fillId="0" borderId="61" xfId="0" applyNumberFormat="1" applyBorder="1" applyAlignment="1">
      <alignment vertical="center" shrinkToFit="1"/>
    </xf>
    <xf numFmtId="0" fontId="0" fillId="0" borderId="62" xfId="0" applyNumberFormat="1" applyBorder="1" applyAlignment="1">
      <alignment vertical="center" shrinkToFit="1"/>
    </xf>
    <xf numFmtId="0" fontId="0" fillId="0" borderId="63" xfId="0" applyNumberFormat="1" applyBorder="1" applyAlignment="1">
      <alignment vertical="center" shrinkToFit="1"/>
    </xf>
    <xf numFmtId="49" fontId="23" fillId="16" borderId="6" xfId="0" applyNumberFormat="1" applyFont="1" applyFill="1" applyBorder="1" applyAlignment="1">
      <alignment horizontal="center" vertical="center" wrapText="1"/>
    </xf>
    <xf numFmtId="0" fontId="23" fillId="16"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13" borderId="6" xfId="0" applyNumberFormat="1" applyFont="1" applyFill="1" applyBorder="1" applyAlignment="1">
      <alignment horizontal="center" vertical="center" wrapText="1"/>
    </xf>
    <xf numFmtId="0" fontId="23" fillId="0" borderId="6" xfId="0" applyNumberFormat="1" applyFont="1" applyBorder="1" applyAlignment="1">
      <alignment vertical="center" wrapText="1"/>
    </xf>
    <xf numFmtId="0" fontId="23" fillId="5" borderId="6" xfId="0" applyNumberFormat="1" applyFont="1" applyFill="1" applyBorder="1" applyAlignment="1">
      <alignment horizontal="center" vertical="center" shrinkToFit="1"/>
    </xf>
    <xf numFmtId="0" fontId="23" fillId="12" borderId="6" xfId="0" applyNumberFormat="1" applyFont="1" applyFill="1" applyBorder="1" applyAlignment="1">
      <alignment horizontal="center" vertical="center" shrinkToFit="1"/>
    </xf>
    <xf numFmtId="20" fontId="23" fillId="0" borderId="6" xfId="0" applyNumberFormat="1" applyFont="1" applyBorder="1" applyAlignment="1">
      <alignment horizontal="center" vertical="center" shrinkToFit="1"/>
    </xf>
    <xf numFmtId="3" fontId="23" fillId="0" borderId="6" xfId="0" applyNumberFormat="1" applyFont="1" applyBorder="1" applyAlignment="1">
      <alignment horizontal="center" vertical="center" shrinkToFit="1"/>
    </xf>
    <xf numFmtId="0" fontId="23" fillId="14" borderId="6" xfId="0" applyNumberFormat="1" applyFont="1" applyFill="1" applyBorder="1" applyAlignment="1">
      <alignment horizontal="center" vertical="center" shrinkToFit="1"/>
    </xf>
    <xf numFmtId="0" fontId="23" fillId="6" borderId="6" xfId="0" applyNumberFormat="1" applyFont="1" applyFill="1" applyBorder="1" applyAlignment="1">
      <alignment horizontal="center" vertical="center" shrinkToFit="1"/>
    </xf>
    <xf numFmtId="0" fontId="23" fillId="7" borderId="6" xfId="0" applyNumberFormat="1" applyFont="1" applyFill="1" applyBorder="1" applyAlignment="1">
      <alignment horizontal="center" vertical="center" shrinkToFit="1"/>
    </xf>
    <xf numFmtId="0" fontId="0" fillId="0" borderId="6" xfId="0" applyNumberFormat="1" applyBorder="1">
      <alignment vertical="center"/>
    </xf>
    <xf numFmtId="0" fontId="0" fillId="5" borderId="6" xfId="0" applyNumberFormat="1" applyFill="1" applyBorder="1">
      <alignment vertical="center"/>
    </xf>
    <xf numFmtId="0" fontId="30" fillId="0" borderId="6" xfId="0" applyNumberFormat="1" applyFont="1" applyBorder="1" applyAlignment="1">
      <alignment horizontal="center" vertical="center" wrapText="1"/>
    </xf>
    <xf numFmtId="0" fontId="23" fillId="0" borderId="6" xfId="0" applyNumberFormat="1" applyFont="1" applyBorder="1" applyAlignment="1">
      <alignment horizontal="center" vertical="center" wrapText="1" shrinkToFit="1"/>
    </xf>
    <xf numFmtId="14" fontId="0" fillId="7" borderId="6" xfId="0" applyNumberFormat="1" applyFill="1" applyBorder="1">
      <alignment vertical="center"/>
    </xf>
    <xf numFmtId="0" fontId="20" fillId="7" borderId="12" xfId="0" applyNumberFormat="1" applyFont="1" applyFill="1" applyBorder="1" applyAlignment="1">
      <alignment horizontal="center" vertical="center"/>
    </xf>
    <xf numFmtId="0" fontId="20" fillId="7" borderId="12" xfId="0" applyNumberFormat="1" applyFont="1" applyFill="1" applyBorder="1" applyAlignment="1">
      <alignment horizontal="left" vertical="center"/>
    </xf>
    <xf numFmtId="0" fontId="20" fillId="0" borderId="24" xfId="0" applyNumberFormat="1" applyFont="1" applyBorder="1" applyAlignment="1">
      <alignment horizontal="center" vertical="center"/>
    </xf>
    <xf numFmtId="0" fontId="33" fillId="0" borderId="25" xfId="0" applyNumberFormat="1" applyFont="1" applyBorder="1" applyAlignment="1">
      <alignment horizontal="center" vertical="center" wrapText="1"/>
    </xf>
    <xf numFmtId="14" fontId="0" fillId="7" borderId="0" xfId="0" applyNumberFormat="1" applyFill="1">
      <alignment vertical="center"/>
    </xf>
    <xf numFmtId="0" fontId="23" fillId="5" borderId="6" xfId="0" applyNumberFormat="1" applyFont="1" applyFill="1" applyBorder="1" applyAlignment="1">
      <alignment horizontal="center" vertical="center" wrapText="1"/>
    </xf>
    <xf numFmtId="0" fontId="23" fillId="7" borderId="10" xfId="0" applyNumberFormat="1" applyFont="1" applyFill="1" applyBorder="1" applyAlignment="1">
      <alignment horizontal="center" vertical="center" shrinkToFit="1"/>
    </xf>
    <xf numFmtId="0" fontId="23" fillId="7" borderId="10" xfId="0" applyNumberFormat="1" applyFont="1" applyFill="1" applyBorder="1" applyAlignment="1">
      <alignment horizontal="center" vertical="center" wrapText="1"/>
    </xf>
    <xf numFmtId="0" fontId="23" fillId="7" borderId="10" xfId="0" applyNumberFormat="1" applyFont="1" applyFill="1" applyBorder="1" applyAlignment="1">
      <alignment horizontal="left" vertical="center" wrapText="1"/>
    </xf>
    <xf numFmtId="0" fontId="23" fillId="7" borderId="10" xfId="0" applyNumberFormat="1" applyFont="1" applyFill="1" applyBorder="1" applyAlignment="1">
      <alignment vertical="center" wrapText="1"/>
    </xf>
    <xf numFmtId="14" fontId="0" fillId="0" borderId="6" xfId="0" applyNumberFormat="1" applyBorder="1">
      <alignment vertical="center"/>
    </xf>
    <xf numFmtId="14" fontId="0" fillId="7" borderId="6" xfId="0" applyNumberFormat="1" applyFill="1" applyBorder="1">
      <alignment vertical="center"/>
    </xf>
    <xf numFmtId="0" fontId="20" fillId="0" borderId="12" xfId="0" applyNumberFormat="1" applyFont="1" applyBorder="1" applyAlignment="1">
      <alignment horizontal="center" vertical="center"/>
    </xf>
    <xf numFmtId="0" fontId="26" fillId="13" borderId="6" xfId="0" applyNumberFormat="1" applyFont="1" applyFill="1" applyBorder="1" applyAlignment="1">
      <alignment horizontal="left" vertical="center" wrapText="1"/>
    </xf>
    <xf numFmtId="0" fontId="0" fillId="0" borderId="64" xfId="0" applyNumberFormat="1" applyBorder="1" applyAlignment="1">
      <alignment vertical="center" shrinkToFit="1"/>
    </xf>
    <xf numFmtId="0" fontId="0" fillId="0" borderId="65" xfId="0" applyNumberFormat="1" applyBorder="1" applyAlignment="1">
      <alignment vertical="center" shrinkToFit="1"/>
    </xf>
    <xf numFmtId="14" fontId="0" fillId="0" borderId="54" xfId="0" applyNumberFormat="1" applyBorder="1" applyAlignment="1">
      <alignment vertical="center" shrinkToFit="1"/>
    </xf>
    <xf numFmtId="178" fontId="20" fillId="7" borderId="12" xfId="0" applyNumberFormat="1" applyFont="1" applyFill="1" applyBorder="1" applyAlignment="1">
      <alignment horizontal="center" vertical="center"/>
    </xf>
    <xf numFmtId="0" fontId="23" fillId="0" borderId="6" xfId="0" applyNumberFormat="1" applyFont="1" applyFill="1" applyBorder="1" applyAlignment="1">
      <alignment horizontal="center" vertical="center" wrapText="1" shrinkToFit="1"/>
    </xf>
    <xf numFmtId="0" fontId="23" fillId="0" borderId="6" xfId="0" applyNumberFormat="1" applyFont="1" applyBorder="1" applyAlignment="1">
      <alignment horizontal="left" vertical="top" wrapText="1"/>
    </xf>
    <xf numFmtId="0" fontId="23" fillId="16" borderId="6" xfId="0" applyNumberFormat="1" applyFont="1" applyFill="1" applyBorder="1" applyAlignment="1">
      <alignment horizontal="left" vertical="center" wrapText="1"/>
    </xf>
    <xf numFmtId="0" fontId="26" fillId="5" borderId="6" xfId="0" applyNumberFormat="1" applyFont="1" applyFill="1" applyBorder="1" applyAlignment="1">
      <alignment horizontal="left" vertical="top" wrapText="1"/>
    </xf>
    <xf numFmtId="0" fontId="23" fillId="16" borderId="6" xfId="0" applyNumberFormat="1" applyFont="1" applyFill="1" applyBorder="1" applyAlignment="1">
      <alignment horizontal="center" vertical="center" wrapText="1" shrinkToFit="1"/>
    </xf>
    <xf numFmtId="0" fontId="30" fillId="7" borderId="6" xfId="0" applyNumberFormat="1" applyFont="1" applyFill="1" applyBorder="1" applyAlignment="1">
      <alignment horizontal="center" vertical="center" wrapText="1"/>
    </xf>
    <xf numFmtId="0" fontId="44" fillId="7" borderId="6" xfId="4" applyNumberFormat="1" applyFill="1" applyBorder="1" applyAlignment="1">
      <alignment horizontal="left" vertical="center" wrapText="1"/>
    </xf>
    <xf numFmtId="49" fontId="33" fillId="0" borderId="12" xfId="0" applyNumberFormat="1" applyFont="1" applyFill="1" applyBorder="1" applyAlignment="1">
      <alignment horizontal="center" vertical="center" wrapText="1"/>
    </xf>
    <xf numFmtId="178" fontId="20" fillId="0" borderId="25" xfId="0" applyNumberFormat="1" applyFont="1" applyBorder="1" applyAlignment="1">
      <alignment horizontal="center" vertical="center"/>
    </xf>
    <xf numFmtId="0" fontId="20" fillId="0" borderId="25" xfId="0" applyNumberFormat="1" applyFont="1" applyBorder="1" applyAlignment="1">
      <alignment horizontal="center" vertical="center"/>
    </xf>
    <xf numFmtId="0" fontId="33" fillId="0" borderId="12" xfId="0" applyNumberFormat="1" applyFont="1" applyBorder="1" applyAlignment="1">
      <alignment horizontal="center" vertical="center" shrinkToFit="1"/>
    </xf>
    <xf numFmtId="0" fontId="33" fillId="0" borderId="12" xfId="0" applyNumberFormat="1" applyFont="1" applyBorder="1" applyAlignment="1">
      <alignment horizontal="center" vertical="center" wrapText="1"/>
    </xf>
    <xf numFmtId="0" fontId="33" fillId="0" borderId="12" xfId="0" applyNumberFormat="1" applyFont="1" applyBorder="1" applyAlignment="1">
      <alignment horizontal="left" vertical="center" wrapText="1"/>
    </xf>
    <xf numFmtId="0" fontId="32" fillId="0" borderId="12" xfId="0" applyNumberFormat="1" applyFont="1" applyBorder="1" applyAlignment="1">
      <alignment horizontal="left" vertical="center" wrapText="1"/>
    </xf>
    <xf numFmtId="0" fontId="33" fillId="0" borderId="12" xfId="0" applyNumberFormat="1" applyFont="1" applyBorder="1" applyAlignment="1">
      <alignment vertical="center" wrapText="1"/>
    </xf>
    <xf numFmtId="0" fontId="25" fillId="7" borderId="6" xfId="0" applyNumberFormat="1" applyFont="1" applyFill="1" applyBorder="1" applyAlignment="1">
      <alignment horizontal="left" vertical="top" wrapText="1"/>
    </xf>
    <xf numFmtId="0" fontId="44" fillId="0" borderId="6" xfId="4" applyNumberFormat="1" applyBorder="1" applyAlignment="1">
      <alignment horizontal="left" vertical="center" wrapText="1"/>
    </xf>
    <xf numFmtId="0" fontId="46" fillId="0" borderId="6" xfId="4" applyNumberFormat="1" applyFont="1" applyBorder="1" applyAlignment="1">
      <alignment horizontal="left" vertical="center" wrapText="1"/>
    </xf>
    <xf numFmtId="179" fontId="23" fillId="16" borderId="6" xfId="0" applyNumberFormat="1" applyFont="1" applyFill="1" applyBorder="1" applyAlignment="1">
      <alignment horizontal="center" vertical="center" wrapText="1"/>
    </xf>
    <xf numFmtId="179" fontId="23" fillId="0" borderId="6" xfId="0" applyNumberFormat="1" applyFont="1" applyFill="1" applyBorder="1" applyAlignment="1">
      <alignment horizontal="center" vertical="center" wrapText="1"/>
    </xf>
    <xf numFmtId="179" fontId="23" fillId="6" borderId="6" xfId="0" applyNumberFormat="1" applyFont="1" applyFill="1" applyBorder="1" applyAlignment="1">
      <alignment horizontal="center" vertical="center" wrapText="1"/>
    </xf>
    <xf numFmtId="179" fontId="23" fillId="7" borderId="6" xfId="0" applyNumberFormat="1" applyFont="1" applyFill="1" applyBorder="1" applyAlignment="1">
      <alignment horizontal="center" vertical="center" wrapText="1"/>
    </xf>
    <xf numFmtId="179" fontId="23" fillId="5" borderId="6" xfId="0" applyNumberFormat="1" applyFont="1" applyFill="1" applyBorder="1" applyAlignment="1">
      <alignment horizontal="center" vertical="center" wrapText="1"/>
    </xf>
    <xf numFmtId="0" fontId="0" fillId="0" borderId="0" xfId="0" applyAlignment="1">
      <alignment horizontal="center" vertical="center"/>
    </xf>
    <xf numFmtId="0" fontId="48" fillId="0" borderId="0" xfId="0" applyFont="1">
      <alignment vertical="center"/>
    </xf>
    <xf numFmtId="0" fontId="48" fillId="0" borderId="0" xfId="0" applyFont="1" applyAlignment="1">
      <alignment horizontal="center" vertical="center"/>
    </xf>
    <xf numFmtId="0" fontId="38" fillId="0" borderId="0" xfId="5" quotePrefix="1" applyFont="1" applyAlignment="1" applyProtection="1">
      <alignment horizontal="center" vertical="center" wrapText="1"/>
      <protection locked="0"/>
    </xf>
    <xf numFmtId="14" fontId="38" fillId="0" borderId="0" xfId="5" quotePrefix="1" applyNumberFormat="1" applyFont="1" applyAlignment="1">
      <alignment horizontal="center" vertical="center" wrapText="1"/>
    </xf>
    <xf numFmtId="179" fontId="38" fillId="0" borderId="0" xfId="5" quotePrefix="1" applyNumberFormat="1" applyFont="1" applyAlignment="1" applyProtection="1">
      <alignment horizontal="center" vertical="center" wrapText="1"/>
      <protection locked="0"/>
    </xf>
    <xf numFmtId="0" fontId="19" fillId="0" borderId="70" xfId="0" applyFont="1" applyBorder="1" applyAlignment="1">
      <alignment horizontal="center" vertical="center"/>
    </xf>
    <xf numFmtId="0" fontId="19" fillId="15" borderId="15" xfId="0" applyFont="1" applyFill="1" applyBorder="1" applyAlignment="1">
      <alignment horizontal="center" vertical="center"/>
    </xf>
    <xf numFmtId="0" fontId="19" fillId="15" borderId="15" xfId="0" applyFont="1" applyFill="1" applyBorder="1" applyAlignment="1">
      <alignment horizontal="center" vertical="center" wrapText="1"/>
    </xf>
    <xf numFmtId="0" fontId="38" fillId="15" borderId="15" xfId="5" quotePrefix="1" applyFont="1" applyFill="1" applyBorder="1" applyAlignment="1" applyProtection="1">
      <alignment horizontal="center" vertical="center" wrapText="1"/>
      <protection locked="0"/>
    </xf>
    <xf numFmtId="14" fontId="38" fillId="15" borderId="15" xfId="5" quotePrefix="1" applyNumberFormat="1" applyFont="1" applyFill="1" applyBorder="1" applyAlignment="1">
      <alignment horizontal="center" vertical="center" wrapText="1"/>
    </xf>
    <xf numFmtId="179" fontId="38" fillId="15" borderId="15" xfId="5" quotePrefix="1" applyNumberFormat="1" applyFont="1" applyFill="1" applyBorder="1" applyAlignment="1" applyProtection="1">
      <alignment horizontal="center" vertical="center" wrapText="1"/>
      <protection locked="0"/>
    </xf>
    <xf numFmtId="179" fontId="38" fillId="15" borderId="71" xfId="5" quotePrefix="1" applyNumberFormat="1" applyFont="1" applyFill="1" applyBorder="1" applyAlignment="1" applyProtection="1">
      <alignment horizontal="center" vertical="center" wrapText="1"/>
      <protection locked="0"/>
    </xf>
    <xf numFmtId="0" fontId="19" fillId="15" borderId="21" xfId="0" applyFont="1" applyFill="1" applyBorder="1" applyAlignment="1">
      <alignment horizontal="center" vertical="center"/>
    </xf>
    <xf numFmtId="0" fontId="19" fillId="0" borderId="0" xfId="0" applyFont="1" applyAlignment="1">
      <alignment horizontal="center" vertical="center"/>
    </xf>
    <xf numFmtId="0" fontId="49" fillId="0" borderId="19" xfId="5" applyFont="1" applyBorder="1" applyAlignment="1">
      <alignment horizontal="center" vertical="center"/>
    </xf>
    <xf numFmtId="179" fontId="19" fillId="0" borderId="6" xfId="0" applyNumberFormat="1" applyFont="1" applyBorder="1" applyAlignment="1">
      <alignment horizontal="center" vertical="center"/>
    </xf>
    <xf numFmtId="0" fontId="11" fillId="0" borderId="6" xfId="0" applyFont="1" applyBorder="1" applyAlignment="1">
      <alignment horizontal="center" vertical="center" wrapText="1"/>
    </xf>
    <xf numFmtId="0" fontId="11" fillId="0" borderId="6" xfId="0" applyFont="1" applyBorder="1" applyAlignment="1">
      <alignment horizontal="center" vertical="center"/>
    </xf>
    <xf numFmtId="0" fontId="0" fillId="0" borderId="6" xfId="0" applyBorder="1" applyAlignment="1">
      <alignment horizontal="center" vertical="center"/>
    </xf>
    <xf numFmtId="0" fontId="19" fillId="0" borderId="11" xfId="0" applyFont="1" applyBorder="1" applyAlignment="1">
      <alignment horizontal="center" vertical="center"/>
    </xf>
    <xf numFmtId="0" fontId="0" fillId="0" borderId="16" xfId="0" applyBorder="1" applyAlignment="1">
      <alignment horizontal="center" vertical="center"/>
    </xf>
    <xf numFmtId="179" fontId="19" fillId="7" borderId="6" xfId="0" applyNumberFormat="1" applyFont="1" applyFill="1" applyBorder="1" applyAlignment="1">
      <alignment horizontal="center" vertical="center"/>
    </xf>
    <xf numFmtId="0" fontId="11" fillId="7" borderId="6" xfId="0" applyFont="1" applyFill="1" applyBorder="1" applyAlignment="1">
      <alignment horizontal="center" vertical="center" wrapText="1"/>
    </xf>
    <xf numFmtId="0" fontId="11" fillId="7" borderId="6" xfId="0" applyFont="1" applyFill="1" applyBorder="1" applyAlignment="1">
      <alignment horizontal="center" vertical="center"/>
    </xf>
    <xf numFmtId="0" fontId="0" fillId="7" borderId="6" xfId="0" applyFill="1" applyBorder="1" applyAlignment="1">
      <alignment horizontal="center" vertical="center"/>
    </xf>
    <xf numFmtId="0" fontId="19" fillId="7" borderId="11" xfId="0" applyFont="1" applyFill="1" applyBorder="1" applyAlignment="1">
      <alignment horizontal="center" vertical="center"/>
    </xf>
    <xf numFmtId="0" fontId="11" fillId="7" borderId="16" xfId="0" applyFont="1" applyFill="1" applyBorder="1" applyAlignment="1">
      <alignment horizontal="center" vertical="center" wrapText="1"/>
    </xf>
    <xf numFmtId="0" fontId="11" fillId="7" borderId="16" xfId="0" applyFont="1" applyFill="1" applyBorder="1" applyAlignment="1">
      <alignment horizontal="center" vertical="center"/>
    </xf>
    <xf numFmtId="0" fontId="19" fillId="15" borderId="6" xfId="0" applyFont="1" applyFill="1" applyBorder="1" applyAlignment="1">
      <alignment horizontal="center" vertical="center"/>
    </xf>
    <xf numFmtId="0" fontId="19" fillId="0" borderId="6" xfId="0" applyFont="1" applyBorder="1" applyAlignment="1">
      <alignment horizontal="center" vertical="center" wrapText="1"/>
    </xf>
    <xf numFmtId="0" fontId="19" fillId="7" borderId="6" xfId="0" applyFont="1" applyFill="1" applyBorder="1" applyAlignment="1">
      <alignment horizontal="center" vertical="center" wrapText="1"/>
    </xf>
    <xf numFmtId="0" fontId="0" fillId="7" borderId="16" xfId="0" applyFill="1" applyBorder="1" applyAlignment="1">
      <alignment horizontal="center" vertical="center"/>
    </xf>
    <xf numFmtId="0" fontId="11" fillId="7" borderId="10" xfId="0" applyFont="1" applyFill="1" applyBorder="1" applyAlignment="1">
      <alignment horizontal="center" vertical="center"/>
    </xf>
    <xf numFmtId="0" fontId="0" fillId="7" borderId="10" xfId="0" applyFill="1" applyBorder="1" applyAlignment="1">
      <alignment horizontal="center" vertical="center"/>
    </xf>
    <xf numFmtId="0" fontId="19" fillId="7" borderId="8" xfId="0" applyFont="1" applyFill="1" applyBorder="1" applyAlignment="1">
      <alignment horizontal="center" vertical="center"/>
    </xf>
    <xf numFmtId="179" fontId="19" fillId="7" borderId="10" xfId="0" applyNumberFormat="1" applyFont="1" applyFill="1" applyBorder="1" applyAlignment="1">
      <alignment horizontal="center" vertical="center"/>
    </xf>
    <xf numFmtId="0" fontId="11" fillId="7" borderId="10" xfId="0" applyFont="1" applyFill="1" applyBorder="1" applyAlignment="1">
      <alignment horizontal="center" vertical="center" wrapText="1"/>
    </xf>
    <xf numFmtId="0" fontId="11" fillId="7" borderId="10" xfId="0" applyFont="1" applyFill="1" applyBorder="1" applyAlignment="1">
      <alignment horizontal="center" vertical="center" shrinkToFit="1"/>
    </xf>
    <xf numFmtId="0" fontId="49" fillId="0" borderId="20" xfId="5" applyFont="1" applyBorder="1" applyAlignment="1">
      <alignment horizontal="center" vertical="center"/>
    </xf>
    <xf numFmtId="179" fontId="19" fillId="0" borderId="14" xfId="0" applyNumberFormat="1" applyFont="1" applyBorder="1" applyAlignment="1">
      <alignment horizontal="center" vertical="center"/>
    </xf>
    <xf numFmtId="0" fontId="0" fillId="0" borderId="14" xfId="0" applyBorder="1" applyAlignment="1">
      <alignment horizontal="center" vertical="center"/>
    </xf>
    <xf numFmtId="0" fontId="11" fillId="0" borderId="14" xfId="0" applyFont="1" applyBorder="1" applyAlignment="1">
      <alignment horizontal="center" vertical="center"/>
    </xf>
    <xf numFmtId="0" fontId="11" fillId="0" borderId="14" xfId="0" applyFont="1" applyBorder="1" applyAlignment="1">
      <alignment horizontal="center" vertical="center" wrapText="1"/>
    </xf>
    <xf numFmtId="0" fontId="19" fillId="0" borderId="18" xfId="0" applyFont="1" applyBorder="1" applyAlignment="1">
      <alignment horizontal="center" vertical="center" wrapText="1"/>
    </xf>
    <xf numFmtId="0" fontId="0" fillId="0" borderId="17" xfId="0" applyBorder="1" applyAlignment="1">
      <alignment horizontal="center" vertical="center"/>
    </xf>
    <xf numFmtId="179" fontId="23" fillId="13" borderId="6" xfId="0" applyNumberFormat="1" applyFont="1" applyFill="1" applyBorder="1" applyAlignment="1">
      <alignment horizontal="center" vertical="center" wrapText="1"/>
    </xf>
    <xf numFmtId="0" fontId="30" fillId="7" borderId="6" xfId="0" applyNumberFormat="1" applyFont="1" applyFill="1" applyBorder="1" applyAlignment="1">
      <alignment horizontal="center" vertical="center" wrapText="1" shrinkToFit="1"/>
    </xf>
    <xf numFmtId="0" fontId="33" fillId="5" borderId="6" xfId="0" applyNumberFormat="1" applyFont="1" applyFill="1" applyBorder="1" applyAlignment="1">
      <alignment horizontal="left" vertical="top" wrapText="1"/>
    </xf>
    <xf numFmtId="0" fontId="30" fillId="0" borderId="6" xfId="0" applyNumberFormat="1" applyFont="1" applyFill="1" applyBorder="1" applyAlignment="1">
      <alignment horizontal="center" vertical="center" wrapText="1" shrinkToFit="1"/>
    </xf>
    <xf numFmtId="0" fontId="44" fillId="0" borderId="6" xfId="4" applyNumberFormat="1" applyFill="1" applyBorder="1" applyAlignment="1">
      <alignment horizontal="left" vertical="center" wrapText="1"/>
    </xf>
    <xf numFmtId="0" fontId="23" fillId="5"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13"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5" borderId="6" xfId="0" applyNumberFormat="1" applyFont="1" applyFill="1" applyBorder="1" applyAlignment="1">
      <alignment horizontal="center" vertical="center" wrapText="1"/>
    </xf>
    <xf numFmtId="20" fontId="23" fillId="7" borderId="6" xfId="0" applyNumberFormat="1" applyFont="1" applyFill="1" applyBorder="1" applyAlignment="1">
      <alignment horizontal="left" vertical="center" wrapText="1"/>
    </xf>
    <xf numFmtId="0" fontId="25" fillId="5" borderId="6" xfId="0" applyNumberFormat="1" applyFont="1" applyFill="1" applyBorder="1" applyAlignment="1">
      <alignment horizontal="left" vertical="center" wrapText="1"/>
    </xf>
    <xf numFmtId="0" fontId="25" fillId="5" borderId="6" xfId="0" applyNumberFormat="1" applyFont="1" applyFill="1" applyBorder="1" applyAlignment="1">
      <alignment horizontal="left" vertical="top" wrapText="1"/>
    </xf>
    <xf numFmtId="0" fontId="23" fillId="0" borderId="6" xfId="0" applyNumberFormat="1" applyFont="1" applyBorder="1" applyAlignment="1">
      <alignment horizontal="left" vertical="center" shrinkToFit="1"/>
    </xf>
    <xf numFmtId="0" fontId="23" fillId="7" borderId="6" xfId="0" applyNumberFormat="1" applyFont="1" applyFill="1" applyBorder="1" applyAlignment="1">
      <alignment horizontal="center" vertical="center" wrapText="1"/>
    </xf>
    <xf numFmtId="0" fontId="23" fillId="7" borderId="6" xfId="0" applyNumberFormat="1" applyFont="1" applyFill="1" applyBorder="1" applyAlignment="1">
      <alignment horizontal="left" vertical="top" wrapText="1"/>
    </xf>
    <xf numFmtId="0" fontId="23" fillId="13" borderId="6" xfId="0" applyNumberFormat="1" applyFont="1" applyFill="1" applyBorder="1" applyAlignment="1">
      <alignment horizontal="left" vertical="top" wrapText="1"/>
    </xf>
    <xf numFmtId="0" fontId="30" fillId="13" borderId="6" xfId="0" applyNumberFormat="1" applyFont="1" applyFill="1" applyBorder="1" applyAlignment="1">
      <alignment horizontal="left" vertical="center" wrapText="1"/>
    </xf>
    <xf numFmtId="0" fontId="44" fillId="0" borderId="6" xfId="4" applyBorder="1">
      <alignment vertical="center"/>
    </xf>
    <xf numFmtId="0" fontId="44" fillId="0" borderId="6" xfId="4" applyNumberFormat="1" applyFill="1" applyBorder="1" applyAlignment="1">
      <alignment horizontal="left" vertical="top" wrapText="1"/>
    </xf>
    <xf numFmtId="0" fontId="44" fillId="7" borderId="6" xfId="4" applyFill="1" applyBorder="1" applyAlignment="1">
      <alignment vertical="center" wrapText="1"/>
    </xf>
    <xf numFmtId="0" fontId="23" fillId="0" borderId="6" xfId="0" applyNumberFormat="1" applyFont="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13"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5" borderId="6" xfId="0" applyNumberFormat="1" applyFont="1" applyFill="1" applyBorder="1" applyAlignment="1">
      <alignment horizontal="center" vertical="center" wrapText="1"/>
    </xf>
    <xf numFmtId="0" fontId="23" fillId="13"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0" borderId="7" xfId="0" applyNumberFormat="1" applyFont="1" applyBorder="1" applyAlignment="1">
      <alignment horizontal="center" vertical="center" shrinkToFit="1"/>
    </xf>
    <xf numFmtId="0" fontId="23" fillId="0" borderId="14" xfId="0" applyNumberFormat="1" applyFont="1" applyBorder="1" applyAlignment="1">
      <alignment horizontal="center" vertical="center" shrinkToFit="1"/>
    </xf>
    <xf numFmtId="0" fontId="23" fillId="0" borderId="14" xfId="0" applyNumberFormat="1" applyFont="1" applyBorder="1" applyAlignment="1">
      <alignment horizontal="center" vertical="center" wrapText="1"/>
    </xf>
    <xf numFmtId="0" fontId="23" fillId="0" borderId="14" xfId="0" applyNumberFormat="1" applyFont="1" applyBorder="1" applyAlignment="1">
      <alignment horizontal="left" vertical="center" wrapText="1"/>
    </xf>
    <xf numFmtId="0" fontId="23" fillId="13" borderId="7" xfId="0" applyNumberFormat="1" applyFont="1" applyFill="1" applyBorder="1" applyAlignment="1">
      <alignment horizontal="left" vertical="center" wrapText="1"/>
    </xf>
    <xf numFmtId="0" fontId="23" fillId="5" borderId="7" xfId="0" applyNumberFormat="1" applyFont="1" applyFill="1" applyBorder="1" applyAlignment="1">
      <alignment horizontal="left" vertical="center" wrapText="1"/>
    </xf>
    <xf numFmtId="0" fontId="23" fillId="0" borderId="6" xfId="0" applyNumberFormat="1" applyFont="1" applyBorder="1" applyAlignment="1">
      <alignment horizontal="center" vertical="center" wrapText="1"/>
    </xf>
    <xf numFmtId="0" fontId="23" fillId="5" borderId="6" xfId="0" applyNumberFormat="1" applyFont="1" applyFill="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179" fontId="23" fillId="7" borderId="10" xfId="0" applyNumberFormat="1" applyFont="1" applyFill="1" applyBorder="1" applyAlignment="1">
      <alignment horizontal="center" vertical="center" wrapText="1"/>
    </xf>
    <xf numFmtId="49" fontId="23" fillId="7" borderId="10" xfId="0" applyNumberFormat="1" applyFont="1" applyFill="1" applyBorder="1" applyAlignment="1">
      <alignment horizontal="center" vertical="center" wrapText="1"/>
    </xf>
    <xf numFmtId="0" fontId="23" fillId="0" borderId="10" xfId="0" applyNumberFormat="1" applyFont="1" applyBorder="1" applyAlignment="1">
      <alignment horizontal="center" vertical="center" wrapText="1"/>
    </xf>
    <xf numFmtId="0" fontId="23" fillId="7" borderId="10" xfId="0" applyNumberFormat="1" applyFont="1" applyFill="1" applyBorder="1" applyAlignment="1">
      <alignment horizontal="left" vertical="top" wrapText="1"/>
    </xf>
    <xf numFmtId="179" fontId="23" fillId="7" borderId="22" xfId="0" applyNumberFormat="1" applyFont="1" applyFill="1" applyBorder="1" applyAlignment="1">
      <alignment horizontal="center" vertical="center" wrapText="1"/>
    </xf>
    <xf numFmtId="49" fontId="23" fillId="7" borderId="22" xfId="0" applyNumberFormat="1" applyFont="1" applyFill="1" applyBorder="1" applyAlignment="1">
      <alignment horizontal="center" vertical="center" wrapText="1"/>
    </xf>
    <xf numFmtId="0" fontId="23" fillId="7" borderId="22" xfId="0" applyNumberFormat="1" applyFont="1" applyFill="1" applyBorder="1" applyAlignment="1">
      <alignment horizontal="center" vertical="center" shrinkToFit="1"/>
    </xf>
    <xf numFmtId="0" fontId="23" fillId="0" borderId="22" xfId="0" applyNumberFormat="1" applyFont="1" applyBorder="1" applyAlignment="1">
      <alignment horizontal="center" vertical="center" wrapText="1"/>
    </xf>
    <xf numFmtId="0" fontId="23" fillId="7" borderId="22" xfId="0" applyNumberFormat="1" applyFont="1" applyFill="1" applyBorder="1" applyAlignment="1">
      <alignment horizontal="left" vertical="center" wrapText="1"/>
    </xf>
    <xf numFmtId="0" fontId="44" fillId="7" borderId="22" xfId="4" applyNumberFormat="1" applyFill="1" applyBorder="1" applyAlignment="1">
      <alignment horizontal="left" vertical="top" wrapText="1"/>
    </xf>
    <xf numFmtId="0" fontId="23" fillId="0" borderId="6" xfId="0" applyNumberFormat="1" applyFont="1" applyBorder="1" applyAlignment="1">
      <alignment horizontal="center" vertical="center" wrapText="1"/>
    </xf>
    <xf numFmtId="0" fontId="23" fillId="13"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7" borderId="6" xfId="0" applyNumberFormat="1" applyFont="1" applyFill="1" applyBorder="1" applyAlignment="1">
      <alignment horizontal="left" vertical="top" wrapText="1"/>
    </xf>
    <xf numFmtId="0" fontId="23" fillId="0" borderId="6" xfId="0" applyNumberFormat="1" applyFont="1" applyBorder="1" applyAlignment="1">
      <alignment horizontal="center" vertical="center" wrapText="1"/>
    </xf>
    <xf numFmtId="0" fontId="23" fillId="13" borderId="6" xfId="0" applyNumberFormat="1" applyFont="1" applyFill="1" applyBorder="1" applyAlignment="1">
      <alignment horizontal="center" vertical="center" wrapText="1"/>
    </xf>
    <xf numFmtId="0" fontId="23" fillId="5"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7" borderId="6" xfId="0" applyNumberFormat="1" applyFont="1" applyFill="1" applyBorder="1" applyAlignment="1">
      <alignment horizontal="left" vertical="top" wrapText="1"/>
    </xf>
    <xf numFmtId="0" fontId="23" fillId="0" borderId="6" xfId="0" applyNumberFormat="1" applyFont="1" applyBorder="1" applyAlignment="1">
      <alignment horizontal="center" vertical="center" wrapText="1"/>
    </xf>
    <xf numFmtId="0" fontId="23" fillId="5" borderId="6" xfId="0" applyNumberFormat="1" applyFont="1" applyFill="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7" borderId="6" xfId="0" applyNumberFormat="1" applyFont="1" applyFill="1" applyBorder="1" applyAlignment="1">
      <alignment horizontal="left" vertical="top" wrapText="1"/>
    </xf>
    <xf numFmtId="0" fontId="23" fillId="0" borderId="6" xfId="0" applyNumberFormat="1" applyFont="1" applyBorder="1" applyAlignment="1">
      <alignment horizontal="center" vertical="center" wrapText="1"/>
    </xf>
    <xf numFmtId="0" fontId="23" fillId="5" borderId="6" xfId="0" applyNumberFormat="1" applyFont="1" applyFill="1" applyBorder="1" applyAlignment="1">
      <alignment horizontal="center" vertical="center" wrapText="1"/>
    </xf>
    <xf numFmtId="0" fontId="23" fillId="13" borderId="6" xfId="0" applyNumberFormat="1" applyFont="1" applyFill="1" applyBorder="1" applyAlignment="1">
      <alignment horizontal="center" vertical="center" wrapText="1"/>
    </xf>
    <xf numFmtId="0" fontId="23" fillId="5"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7" borderId="6" xfId="0" applyNumberFormat="1" applyFont="1" applyFill="1" applyBorder="1" applyAlignment="1">
      <alignment horizontal="left" vertical="top" wrapText="1"/>
    </xf>
    <xf numFmtId="0" fontId="23" fillId="13"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0" borderId="7" xfId="0" applyNumberFormat="1" applyFont="1" applyBorder="1" applyAlignment="1">
      <alignment horizontal="left" vertical="center" wrapText="1"/>
    </xf>
    <xf numFmtId="0" fontId="23" fillId="13" borderId="7" xfId="0" applyNumberFormat="1" applyFont="1" applyFill="1" applyBorder="1" applyAlignment="1">
      <alignment vertical="center" wrapText="1"/>
    </xf>
    <xf numFmtId="0" fontId="23" fillId="13" borderId="7" xfId="0" quotePrefix="1" applyNumberFormat="1" applyFont="1" applyFill="1" applyBorder="1" applyAlignment="1">
      <alignment vertical="top" wrapText="1"/>
    </xf>
    <xf numFmtId="0" fontId="23" fillId="5" borderId="7" xfId="0" applyNumberFormat="1" applyFont="1" applyFill="1" applyBorder="1" applyAlignment="1">
      <alignment vertical="center" wrapText="1"/>
    </xf>
    <xf numFmtId="0" fontId="23" fillId="5" borderId="7" xfId="0" quotePrefix="1" applyNumberFormat="1" applyFont="1" applyFill="1" applyBorder="1" applyAlignment="1">
      <alignment vertical="top" wrapText="1"/>
    </xf>
    <xf numFmtId="0" fontId="23" fillId="0" borderId="6" xfId="0" applyNumberFormat="1" applyFont="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7" borderId="6" xfId="0" applyNumberFormat="1" applyFont="1" applyFill="1" applyBorder="1" applyAlignment="1">
      <alignment horizontal="left" vertical="top" wrapText="1"/>
    </xf>
    <xf numFmtId="0" fontId="23" fillId="13"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7" borderId="6" xfId="0" applyNumberFormat="1" applyFont="1" applyFill="1" applyBorder="1" applyAlignment="1">
      <alignment horizontal="center" vertical="center" wrapText="1"/>
    </xf>
    <xf numFmtId="0" fontId="30" fillId="0" borderId="6" xfId="0" applyNumberFormat="1" applyFont="1" applyBorder="1" applyAlignment="1">
      <alignment horizontal="center" vertical="center" wrapText="1" shrinkToFit="1"/>
    </xf>
    <xf numFmtId="179" fontId="23" fillId="7" borderId="7" xfId="0" applyNumberFormat="1" applyFont="1" applyFill="1" applyBorder="1" applyAlignment="1">
      <alignment horizontal="center" vertical="center" wrapText="1"/>
    </xf>
    <xf numFmtId="49" fontId="23" fillId="7" borderId="7" xfId="0" applyNumberFormat="1" applyFont="1" applyFill="1" applyBorder="1" applyAlignment="1">
      <alignment horizontal="center" vertical="center" wrapText="1"/>
    </xf>
    <xf numFmtId="0" fontId="23" fillId="7" borderId="7" xfId="0" applyNumberFormat="1" applyFont="1" applyFill="1" applyBorder="1" applyAlignment="1">
      <alignment horizontal="center" vertical="center" shrinkToFit="1"/>
    </xf>
    <xf numFmtId="0" fontId="23" fillId="7" borderId="7" xfId="0" applyNumberFormat="1" applyFont="1" applyFill="1" applyBorder="1" applyAlignment="1">
      <alignment horizontal="left" vertical="center" wrapText="1"/>
    </xf>
    <xf numFmtId="0" fontId="44" fillId="7" borderId="7" xfId="4" applyNumberFormat="1" applyFill="1" applyBorder="1" applyAlignment="1">
      <alignment horizontal="left" vertical="top" wrapText="1"/>
    </xf>
    <xf numFmtId="0" fontId="23" fillId="7"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5" borderId="6" xfId="0" applyNumberFormat="1" applyFont="1" applyFill="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13" borderId="6" xfId="0" applyNumberFormat="1" applyFont="1" applyFill="1" applyBorder="1" applyAlignment="1">
      <alignment horizontal="center" vertical="center" wrapText="1"/>
    </xf>
    <xf numFmtId="0" fontId="23" fillId="5"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5" borderId="10" xfId="0" applyNumberFormat="1" applyFont="1" applyFill="1" applyBorder="1" applyAlignment="1">
      <alignment horizontal="left" vertical="center" wrapText="1"/>
    </xf>
    <xf numFmtId="0" fontId="23" fillId="5" borderId="10" xfId="0" applyNumberFormat="1" applyFont="1" applyFill="1" applyBorder="1" applyAlignment="1">
      <alignment horizontal="left" vertical="top" wrapText="1"/>
    </xf>
    <xf numFmtId="0" fontId="23" fillId="6" borderId="7" xfId="0" applyNumberFormat="1" applyFont="1" applyFill="1" applyBorder="1" applyAlignment="1">
      <alignment horizontal="center" vertical="center" wrapText="1"/>
    </xf>
    <xf numFmtId="0" fontId="46" fillId="7" borderId="6" xfId="4" applyNumberFormat="1" applyFont="1" applyFill="1" applyBorder="1" applyAlignment="1">
      <alignment horizontal="left" vertical="center" wrapText="1"/>
    </xf>
    <xf numFmtId="0" fontId="46" fillId="7" borderId="22" xfId="4" applyNumberFormat="1" applyFont="1" applyFill="1" applyBorder="1" applyAlignment="1">
      <alignment horizontal="left" vertical="top" wrapText="1"/>
    </xf>
    <xf numFmtId="0" fontId="46" fillId="7" borderId="7" xfId="4" applyNumberFormat="1" applyFont="1" applyFill="1" applyBorder="1" applyAlignment="1">
      <alignment horizontal="left" vertical="center" wrapText="1"/>
    </xf>
    <xf numFmtId="0" fontId="46" fillId="5" borderId="22" xfId="4" applyNumberFormat="1" applyFont="1" applyFill="1" applyBorder="1" applyAlignment="1">
      <alignment horizontal="left" vertical="top" wrapText="1"/>
    </xf>
    <xf numFmtId="0" fontId="46" fillId="5" borderId="7" xfId="4" applyNumberFormat="1" applyFont="1" applyFill="1" applyBorder="1" applyAlignment="1">
      <alignment horizontal="left" vertical="center" wrapText="1"/>
    </xf>
    <xf numFmtId="0" fontId="23" fillId="5" borderId="10" xfId="0" applyNumberFormat="1" applyFont="1" applyFill="1" applyBorder="1" applyAlignment="1">
      <alignment vertical="top" wrapText="1"/>
    </xf>
    <xf numFmtId="0" fontId="23" fillId="0" borderId="11" xfId="0" applyNumberFormat="1" applyFont="1" applyBorder="1" applyAlignment="1">
      <alignment horizontal="left" vertical="center" wrapText="1"/>
    </xf>
    <xf numFmtId="0" fontId="23" fillId="0" borderId="72" xfId="0" applyNumberFormat="1" applyFont="1" applyBorder="1" applyAlignment="1">
      <alignment horizontal="center" vertical="center" wrapText="1"/>
    </xf>
    <xf numFmtId="0" fontId="23" fillId="5" borderId="11" xfId="0" applyNumberFormat="1" applyFont="1" applyFill="1" applyBorder="1" applyAlignment="1">
      <alignment horizontal="left" vertical="center" wrapText="1"/>
    </xf>
    <xf numFmtId="0" fontId="23" fillId="13" borderId="11" xfId="0" applyNumberFormat="1" applyFont="1" applyFill="1" applyBorder="1" applyAlignment="1">
      <alignment horizontal="left" vertical="center" wrapText="1"/>
    </xf>
    <xf numFmtId="0" fontId="23" fillId="13" borderId="11" xfId="0" applyNumberFormat="1" applyFont="1" applyFill="1" applyBorder="1" applyAlignment="1">
      <alignment horizontal="left" vertical="top" wrapText="1"/>
    </xf>
    <xf numFmtId="0" fontId="23" fillId="5" borderId="11" xfId="0" applyNumberFormat="1" applyFont="1" applyFill="1" applyBorder="1" applyAlignment="1">
      <alignment horizontal="left" vertical="top" wrapText="1"/>
    </xf>
    <xf numFmtId="0" fontId="23" fillId="7" borderId="11" xfId="0" applyNumberFormat="1" applyFont="1" applyFill="1" applyBorder="1" applyAlignment="1">
      <alignment horizontal="left" vertical="top" wrapText="1"/>
    </xf>
    <xf numFmtId="49" fontId="25" fillId="7" borderId="6" xfId="0" applyNumberFormat="1" applyFont="1" applyFill="1" applyBorder="1" applyAlignment="1">
      <alignment horizontal="center" vertical="center" wrapText="1"/>
    </xf>
    <xf numFmtId="49" fontId="25" fillId="6" borderId="6" xfId="0" applyNumberFormat="1" applyFont="1" applyFill="1" applyBorder="1" applyAlignment="1">
      <alignment horizontal="center" vertical="center" wrapText="1"/>
    </xf>
    <xf numFmtId="49" fontId="25" fillId="0" borderId="6" xfId="0" applyNumberFormat="1" applyFont="1" applyFill="1" applyBorder="1" applyAlignment="1">
      <alignment horizontal="center" vertical="center" wrapText="1"/>
    </xf>
    <xf numFmtId="0" fontId="23" fillId="0" borderId="11" xfId="0" applyNumberFormat="1" applyFont="1" applyFill="1" applyBorder="1" applyAlignment="1">
      <alignment horizontal="left" vertical="center" wrapText="1"/>
    </xf>
    <xf numFmtId="0" fontId="23" fillId="5"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13" borderId="6" xfId="0" applyNumberFormat="1" applyFont="1" applyFill="1" applyBorder="1" applyAlignment="1">
      <alignment horizontal="center" vertical="center" wrapText="1"/>
    </xf>
    <xf numFmtId="0" fontId="23" fillId="0" borderId="10" xfId="0" applyNumberFormat="1" applyFont="1" applyBorder="1" applyAlignment="1">
      <alignment horizontal="center" vertical="center" wrapText="1"/>
    </xf>
    <xf numFmtId="0" fontId="23" fillId="0" borderId="22" xfId="0" applyNumberFormat="1" applyFont="1" applyBorder="1" applyAlignment="1">
      <alignment horizontal="center" vertical="center" wrapText="1"/>
    </xf>
    <xf numFmtId="0" fontId="23" fillId="0" borderId="7" xfId="0" applyNumberFormat="1" applyFont="1" applyBorder="1" applyAlignment="1">
      <alignment horizontal="center" vertical="center" wrapText="1"/>
    </xf>
    <xf numFmtId="0" fontId="23" fillId="5" borderId="10" xfId="0" applyNumberFormat="1" applyFont="1" applyFill="1" applyBorder="1" applyAlignment="1">
      <alignment horizontal="left" vertical="top" wrapText="1"/>
    </xf>
    <xf numFmtId="0" fontId="23" fillId="0" borderId="6" xfId="0" applyNumberFormat="1" applyFont="1" applyBorder="1" applyAlignment="1">
      <alignment horizontal="center" vertical="center" wrapText="1"/>
    </xf>
    <xf numFmtId="0" fontId="23" fillId="5" borderId="6" xfId="0" applyNumberFormat="1" applyFont="1" applyFill="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7" borderId="6" xfId="0" applyNumberFormat="1" applyFont="1" applyFill="1" applyBorder="1" applyAlignment="1">
      <alignment horizontal="left" vertical="top" wrapText="1"/>
    </xf>
    <xf numFmtId="0" fontId="23" fillId="6" borderId="22" xfId="0" applyNumberFormat="1" applyFont="1" applyFill="1" applyBorder="1" applyAlignment="1">
      <alignment horizontal="center" vertical="center" wrapText="1"/>
    </xf>
    <xf numFmtId="0" fontId="44" fillId="7" borderId="22" xfId="4" applyNumberFormat="1" applyFill="1" applyBorder="1" applyAlignment="1">
      <alignment horizontal="left" vertical="center" wrapText="1"/>
    </xf>
    <xf numFmtId="0" fontId="23" fillId="0" borderId="22" xfId="0" applyNumberFormat="1" applyFont="1" applyFill="1" applyBorder="1" applyAlignment="1">
      <alignment horizontal="center" vertical="center" wrapText="1"/>
    </xf>
    <xf numFmtId="0" fontId="44" fillId="5" borderId="22" xfId="4" applyNumberFormat="1" applyFill="1" applyBorder="1" applyAlignment="1">
      <alignment horizontal="left" vertical="center" wrapText="1"/>
    </xf>
    <xf numFmtId="0" fontId="23" fillId="0" borderId="6" xfId="0" applyNumberFormat="1" applyFont="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7" borderId="6" xfId="0" applyNumberFormat="1" applyFont="1" applyFill="1" applyBorder="1" applyAlignment="1">
      <alignment horizontal="center" vertical="center" wrapText="1" shrinkToFit="1"/>
    </xf>
    <xf numFmtId="0" fontId="23" fillId="13"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5"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13" borderId="6" xfId="0" applyNumberFormat="1" applyFont="1" applyFill="1" applyBorder="1" applyAlignment="1">
      <alignment horizontal="center" vertical="center" wrapText="1"/>
    </xf>
    <xf numFmtId="0" fontId="26" fillId="5" borderId="6" xfId="0" applyNumberFormat="1" applyFont="1" applyFill="1" applyBorder="1" applyAlignment="1">
      <alignment horizontal="center" vertical="center" shrinkToFit="1"/>
    </xf>
    <xf numFmtId="0" fontId="26" fillId="5"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5"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7" borderId="6" xfId="0" applyNumberFormat="1" applyFont="1" applyFill="1" applyBorder="1" applyAlignment="1">
      <alignment horizontal="left" vertical="top" wrapText="1"/>
    </xf>
    <xf numFmtId="0" fontId="23" fillId="0" borderId="10" xfId="0" applyNumberFormat="1" applyFont="1" applyBorder="1" applyAlignment="1">
      <alignment horizontal="center" vertical="center" wrapText="1"/>
    </xf>
    <xf numFmtId="0" fontId="23" fillId="0" borderId="7" xfId="0" applyNumberFormat="1" applyFont="1" applyBorder="1" applyAlignment="1">
      <alignment horizontal="center" vertical="center" wrapText="1"/>
    </xf>
    <xf numFmtId="0" fontId="23" fillId="13"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5" borderId="6" xfId="0" applyNumberFormat="1" applyFont="1" applyFill="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7" borderId="6" xfId="0" applyNumberFormat="1" applyFont="1" applyFill="1" applyBorder="1" applyAlignment="1">
      <alignment horizontal="left" vertical="top" wrapText="1"/>
    </xf>
    <xf numFmtId="0" fontId="23" fillId="7" borderId="6" xfId="0" applyNumberFormat="1" applyFont="1" applyFill="1" applyBorder="1" applyAlignment="1">
      <alignment horizontal="center" vertical="center" wrapText="1"/>
    </xf>
    <xf numFmtId="3" fontId="23" fillId="7" borderId="6" xfId="0" applyNumberFormat="1" applyFont="1" applyFill="1" applyBorder="1" applyAlignment="1">
      <alignment horizontal="center" vertical="center" shrinkToFit="1"/>
    </xf>
    <xf numFmtId="0" fontId="23" fillId="13" borderId="10" xfId="0" applyNumberFormat="1" applyFont="1" applyFill="1" applyBorder="1" applyAlignment="1">
      <alignment horizontal="center" vertical="center" shrinkToFit="1"/>
    </xf>
    <xf numFmtId="0" fontId="23" fillId="13" borderId="10" xfId="0" applyNumberFormat="1" applyFont="1" applyFill="1" applyBorder="1" applyAlignment="1">
      <alignment horizontal="center" vertical="center" wrapText="1"/>
    </xf>
    <xf numFmtId="0" fontId="23" fillId="13" borderId="10" xfId="0" applyNumberFormat="1" applyFont="1" applyFill="1" applyBorder="1" applyAlignment="1">
      <alignment horizontal="left" vertical="center" wrapText="1"/>
    </xf>
    <xf numFmtId="0" fontId="23" fillId="0" borderId="15" xfId="0" applyNumberFormat="1" applyFont="1" applyBorder="1" applyAlignment="1">
      <alignment horizontal="center" vertical="center" shrinkToFit="1"/>
    </xf>
    <xf numFmtId="0" fontId="23" fillId="0" borderId="15" xfId="0" applyNumberFormat="1" applyFont="1" applyBorder="1" applyAlignment="1">
      <alignment horizontal="center" vertical="center" wrapText="1"/>
    </xf>
    <xf numFmtId="0" fontId="23" fillId="5" borderId="15" xfId="0" applyNumberFormat="1" applyFont="1" applyFill="1" applyBorder="1" applyAlignment="1">
      <alignment horizontal="left" vertical="center" wrapText="1"/>
    </xf>
    <xf numFmtId="0" fontId="23" fillId="5" borderId="15" xfId="0" applyNumberFormat="1" applyFont="1" applyFill="1" applyBorder="1" applyAlignment="1">
      <alignment horizontal="left" vertical="top" wrapText="1"/>
    </xf>
    <xf numFmtId="0" fontId="23" fillId="7" borderId="7" xfId="0" applyNumberFormat="1" applyFont="1" applyFill="1" applyBorder="1" applyAlignment="1">
      <alignment horizontal="left" vertical="top" wrapText="1"/>
    </xf>
    <xf numFmtId="0" fontId="46" fillId="7" borderId="7" xfId="4" applyNumberFormat="1" applyFont="1" applyFill="1" applyBorder="1" applyAlignment="1">
      <alignment horizontal="left" vertical="top" wrapText="1"/>
    </xf>
    <xf numFmtId="0" fontId="23" fillId="0" borderId="6" xfId="0" applyNumberFormat="1" applyFont="1" applyBorder="1" applyAlignment="1">
      <alignment horizontal="center" vertical="center" wrapText="1"/>
    </xf>
    <xf numFmtId="0" fontId="23" fillId="7" borderId="6" xfId="0" applyNumberFormat="1" applyFont="1" applyFill="1" applyBorder="1" applyAlignment="1">
      <alignment horizontal="center" vertical="center" wrapText="1"/>
    </xf>
    <xf numFmtId="0" fontId="46" fillId="0" borderId="6" xfId="4" applyNumberFormat="1" applyFont="1" applyFill="1" applyBorder="1" applyAlignment="1">
      <alignment horizontal="left" vertical="center" wrapText="1"/>
    </xf>
    <xf numFmtId="0" fontId="23" fillId="5"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5" borderId="10" xfId="0" applyNumberFormat="1" applyFont="1" applyFill="1" applyBorder="1" applyAlignment="1">
      <alignment horizontal="left" vertical="top" wrapText="1"/>
    </xf>
    <xf numFmtId="0" fontId="14" fillId="7" borderId="0" xfId="0" applyFont="1" applyFill="1">
      <alignment vertical="center"/>
    </xf>
    <xf numFmtId="0" fontId="23" fillId="0" borderId="6" xfId="0" applyNumberFormat="1" applyFont="1" applyBorder="1" applyAlignment="1">
      <alignment horizontal="center" vertical="center" wrapText="1"/>
    </xf>
    <xf numFmtId="0" fontId="23" fillId="5" borderId="6" xfId="0" applyNumberFormat="1" applyFont="1" applyFill="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7" borderId="6" xfId="0" applyNumberFormat="1" applyFont="1" applyFill="1" applyBorder="1" applyAlignment="1">
      <alignment horizontal="left" vertical="top" wrapText="1"/>
    </xf>
    <xf numFmtId="0" fontId="23" fillId="7" borderId="6" xfId="0" applyNumberFormat="1" applyFont="1" applyFill="1" applyBorder="1" applyAlignment="1">
      <alignment horizontal="center" vertical="center" wrapText="1"/>
    </xf>
    <xf numFmtId="0" fontId="23" fillId="13"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0" borderId="6" xfId="0" applyNumberFormat="1" applyFont="1" applyBorder="1" applyAlignment="1">
      <alignment horizontal="center" vertical="center" wrapText="1"/>
    </xf>
    <xf numFmtId="0" fontId="23" fillId="5" borderId="6" xfId="0" applyNumberFormat="1" applyFont="1" applyFill="1" applyBorder="1" applyAlignment="1">
      <alignment horizontal="center" vertical="center" wrapText="1"/>
    </xf>
    <xf numFmtId="0" fontId="23" fillId="13"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5" borderId="6" xfId="0" applyNumberFormat="1" applyFont="1" applyFill="1" applyBorder="1" applyAlignment="1">
      <alignment horizontal="center" vertical="center" wrapText="1"/>
    </xf>
    <xf numFmtId="0" fontId="23" fillId="7" borderId="6" xfId="0" applyNumberFormat="1" applyFont="1" applyFill="1" applyBorder="1" applyAlignment="1">
      <alignment horizontal="left" vertical="top" wrapText="1"/>
    </xf>
    <xf numFmtId="0" fontId="20" fillId="12" borderId="12" xfId="0" applyNumberFormat="1" applyFont="1" applyFill="1" applyBorder="1" applyAlignment="1">
      <alignment horizontal="center" vertical="center"/>
    </xf>
    <xf numFmtId="0" fontId="20" fillId="12" borderId="12" xfId="0" applyNumberFormat="1" applyFont="1" applyFill="1" applyBorder="1" applyAlignment="1">
      <alignment horizontal="left" vertical="center"/>
    </xf>
    <xf numFmtId="0" fontId="20" fillId="6" borderId="12" xfId="0" applyNumberFormat="1" applyFont="1" applyFill="1" applyBorder="1" applyAlignment="1">
      <alignment horizontal="center" vertical="center"/>
    </xf>
    <xf numFmtId="0" fontId="20" fillId="6" borderId="12" xfId="0" applyNumberFormat="1" applyFont="1" applyFill="1" applyBorder="1" applyAlignment="1">
      <alignment horizontal="left" vertical="center"/>
    </xf>
    <xf numFmtId="178" fontId="20" fillId="12" borderId="12" xfId="0" applyNumberFormat="1" applyFont="1" applyFill="1" applyBorder="1" applyAlignment="1">
      <alignment horizontal="center" vertical="center"/>
    </xf>
    <xf numFmtId="0" fontId="23" fillId="0" borderId="7" xfId="0" applyNumberFormat="1" applyFont="1" applyBorder="1" applyAlignment="1">
      <alignment horizontal="center" vertical="center" wrapText="1"/>
    </xf>
    <xf numFmtId="0" fontId="23" fillId="13"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7" borderId="6" xfId="0" applyNumberFormat="1" applyFont="1" applyFill="1" applyBorder="1" applyAlignment="1">
      <alignment horizontal="left" vertical="top" wrapText="1"/>
    </xf>
    <xf numFmtId="0" fontId="23" fillId="0" borderId="10" xfId="0" applyNumberFormat="1" applyFont="1" applyBorder="1" applyAlignment="1">
      <alignment horizontal="center" vertical="center" wrapText="1"/>
    </xf>
    <xf numFmtId="0" fontId="23" fillId="0" borderId="7" xfId="0" applyNumberFormat="1" applyFont="1" applyBorder="1" applyAlignment="1">
      <alignment horizontal="center" vertical="center" wrapText="1"/>
    </xf>
    <xf numFmtId="0" fontId="23" fillId="5"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7" borderId="6" xfId="0" applyNumberFormat="1" applyFont="1" applyFill="1" applyBorder="1" applyAlignment="1">
      <alignment horizontal="left" vertical="top" wrapText="1"/>
    </xf>
    <xf numFmtId="0" fontId="23" fillId="5" borderId="10" xfId="0" applyNumberFormat="1" applyFont="1" applyFill="1" applyBorder="1" applyAlignment="1">
      <alignment horizontal="left" vertical="top" wrapText="1"/>
    </xf>
    <xf numFmtId="0" fontId="23" fillId="13" borderId="6" xfId="0" applyNumberFormat="1" applyFont="1" applyFill="1" applyBorder="1" applyAlignment="1">
      <alignment horizontal="center" vertical="center" wrapText="1"/>
    </xf>
    <xf numFmtId="49" fontId="23" fillId="0" borderId="7" xfId="0" applyNumberFormat="1" applyFont="1" applyFill="1" applyBorder="1" applyAlignment="1">
      <alignment horizontal="center" vertical="center" wrapText="1"/>
    </xf>
    <xf numFmtId="49" fontId="23" fillId="0" borderId="14" xfId="0" applyNumberFormat="1" applyFont="1" applyFill="1" applyBorder="1" applyAlignment="1">
      <alignment horizontal="center" vertical="center" wrapText="1"/>
    </xf>
    <xf numFmtId="0" fontId="23" fillId="13" borderId="7" xfId="0" applyNumberFormat="1" applyFont="1" applyFill="1" applyBorder="1" applyAlignment="1">
      <alignment horizontal="left" vertical="top" wrapText="1"/>
    </xf>
    <xf numFmtId="0" fontId="23" fillId="7"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0" borderId="6" xfId="0" applyNumberFormat="1" applyFont="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0" borderId="10" xfId="0" applyNumberFormat="1" applyFont="1" applyBorder="1" applyAlignment="1">
      <alignment horizontal="center" vertical="center" wrapText="1"/>
    </xf>
    <xf numFmtId="0" fontId="23" fillId="5"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13" borderId="6" xfId="0" applyNumberFormat="1" applyFont="1" applyFill="1" applyBorder="1" applyAlignment="1">
      <alignment horizontal="center" vertical="center" wrapText="1"/>
    </xf>
    <xf numFmtId="49" fontId="23" fillId="0" borderId="10" xfId="0" applyNumberFormat="1" applyFont="1" applyFill="1" applyBorder="1" applyAlignment="1">
      <alignment horizontal="center" vertical="center" wrapText="1"/>
    </xf>
    <xf numFmtId="0" fontId="23" fillId="0" borderId="10" xfId="0" applyNumberFormat="1" applyFont="1" applyBorder="1" applyAlignment="1">
      <alignment horizontal="center" vertical="center" shrinkToFit="1"/>
    </xf>
    <xf numFmtId="0" fontId="23" fillId="0" borderId="10" xfId="0" applyNumberFormat="1" applyFont="1" applyBorder="1" applyAlignment="1">
      <alignment horizontal="left" vertical="center" wrapText="1"/>
    </xf>
    <xf numFmtId="49" fontId="23" fillId="5" borderId="15" xfId="0" applyNumberFormat="1" applyFont="1" applyFill="1" applyBorder="1" applyAlignment="1">
      <alignment horizontal="center" vertical="center" wrapText="1"/>
    </xf>
    <xf numFmtId="0" fontId="23" fillId="5" borderId="15" xfId="0" applyNumberFormat="1" applyFont="1" applyFill="1" applyBorder="1" applyAlignment="1">
      <alignment horizontal="center" vertical="center" shrinkToFit="1"/>
    </xf>
    <xf numFmtId="0" fontId="23" fillId="5" borderId="15" xfId="0" applyNumberFormat="1" applyFont="1" applyFill="1" applyBorder="1" applyAlignment="1">
      <alignment horizontal="center" vertical="center" wrapText="1"/>
    </xf>
    <xf numFmtId="0" fontId="23" fillId="5"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0" borderId="6" xfId="0" applyNumberFormat="1" applyFont="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7" borderId="6" xfId="0" applyNumberFormat="1" applyFont="1" applyFill="1" applyBorder="1" applyAlignment="1">
      <alignment horizontal="left" vertical="top" wrapText="1"/>
    </xf>
    <xf numFmtId="0" fontId="23" fillId="0" borderId="6" xfId="0" applyNumberFormat="1" applyFont="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7" borderId="6" xfId="0" applyNumberFormat="1" applyFont="1" applyFill="1" applyBorder="1" applyAlignment="1">
      <alignment horizontal="left" vertical="top" wrapText="1"/>
    </xf>
    <xf numFmtId="0" fontId="23" fillId="13"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0" borderId="10" xfId="0" applyNumberFormat="1" applyFont="1" applyBorder="1" applyAlignment="1">
      <alignment horizontal="center" vertical="center" wrapText="1"/>
    </xf>
    <xf numFmtId="0" fontId="23" fillId="5"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7" borderId="6" xfId="0" applyNumberFormat="1" applyFont="1" applyFill="1" applyBorder="1" applyAlignment="1">
      <alignment horizontal="left" vertical="top" wrapText="1"/>
    </xf>
    <xf numFmtId="0" fontId="23" fillId="0" borderId="6" xfId="0" applyNumberFormat="1" applyFont="1" applyBorder="1" applyAlignment="1">
      <alignment horizontal="center" vertical="center" wrapText="1"/>
    </xf>
    <xf numFmtId="0" fontId="23" fillId="5"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7" borderId="6" xfId="0" applyNumberFormat="1" applyFont="1" applyFill="1" applyBorder="1" applyAlignment="1">
      <alignment horizontal="left" vertical="top" wrapText="1"/>
    </xf>
    <xf numFmtId="0" fontId="23" fillId="0" borderId="6" xfId="0" applyNumberFormat="1" applyFont="1" applyBorder="1" applyAlignment="1">
      <alignment horizontal="center" vertical="center" wrapText="1"/>
    </xf>
    <xf numFmtId="0" fontId="23" fillId="0" borderId="7" xfId="0" applyNumberFormat="1" applyFont="1" applyBorder="1" applyAlignment="1">
      <alignment horizontal="center" vertical="center" wrapText="1"/>
    </xf>
    <xf numFmtId="0" fontId="23" fillId="13"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5" borderId="6" xfId="0" applyNumberFormat="1" applyFont="1" applyFill="1" applyBorder="1" applyAlignment="1">
      <alignment horizontal="center" vertical="center" wrapText="1"/>
    </xf>
    <xf numFmtId="0" fontId="23" fillId="5"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13"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5" borderId="6" xfId="0" applyNumberFormat="1" applyFont="1" applyFill="1" applyBorder="1" applyAlignment="1">
      <alignment horizontal="center" vertical="center" wrapText="1"/>
    </xf>
    <xf numFmtId="0" fontId="23" fillId="5"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7" borderId="6" xfId="0" applyNumberFormat="1" applyFont="1" applyFill="1" applyBorder="1" applyAlignment="1">
      <alignment horizontal="left" vertical="top" wrapText="1"/>
    </xf>
    <xf numFmtId="0" fontId="23" fillId="13" borderId="6" xfId="0" applyNumberFormat="1" applyFont="1" applyFill="1" applyBorder="1" applyAlignment="1">
      <alignment horizontal="center" vertical="center" wrapText="1"/>
    </xf>
    <xf numFmtId="0" fontId="23" fillId="5"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13" borderId="6" xfId="0" applyNumberFormat="1" applyFont="1" applyFill="1" applyBorder="1" applyAlignment="1">
      <alignment horizontal="center" vertical="center" wrapText="1"/>
    </xf>
    <xf numFmtId="0" fontId="23" fillId="13"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5" borderId="6" xfId="0" applyNumberFormat="1" applyFont="1" applyFill="1" applyBorder="1" applyAlignment="1">
      <alignment horizontal="center" vertical="center" wrapText="1"/>
    </xf>
    <xf numFmtId="0" fontId="20" fillId="0" borderId="12" xfId="0" applyNumberFormat="1" applyFont="1" applyBorder="1" applyAlignment="1">
      <alignment horizontal="left" vertical="top" wrapText="1"/>
    </xf>
    <xf numFmtId="0" fontId="20" fillId="0" borderId="0" xfId="0" applyNumberFormat="1" applyFont="1" applyBorder="1" applyAlignment="1">
      <alignment horizontal="left" vertical="center"/>
    </xf>
    <xf numFmtId="0" fontId="23" fillId="5"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0" borderId="6" xfId="0" applyNumberFormat="1" applyFont="1" applyBorder="1" applyAlignment="1">
      <alignment horizontal="center" vertical="center" wrapText="1"/>
    </xf>
    <xf numFmtId="0" fontId="23" fillId="5" borderId="6" xfId="0" applyNumberFormat="1" applyFont="1" applyFill="1" applyBorder="1" applyAlignment="1">
      <alignment horizontal="center" vertical="center" wrapText="1"/>
    </xf>
    <xf numFmtId="0" fontId="23" fillId="0" borderId="10" xfId="0" applyNumberFormat="1" applyFont="1" applyBorder="1" applyAlignment="1">
      <alignment horizontal="center" vertical="center" wrapText="1"/>
    </xf>
    <xf numFmtId="0" fontId="23" fillId="0" borderId="7" xfId="0" applyNumberFormat="1" applyFont="1" applyBorder="1" applyAlignment="1">
      <alignment horizontal="center" vertical="center" wrapText="1"/>
    </xf>
    <xf numFmtId="0" fontId="23" fillId="13"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5" borderId="6" xfId="0" applyNumberFormat="1" applyFont="1" applyFill="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7" borderId="6" xfId="0" applyNumberFormat="1" applyFont="1" applyFill="1" applyBorder="1" applyAlignment="1">
      <alignment horizontal="left" vertical="top" wrapText="1"/>
    </xf>
    <xf numFmtId="0" fontId="23" fillId="0" borderId="6" xfId="0" applyNumberFormat="1" applyFont="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0" borderId="10" xfId="0" applyNumberFormat="1" applyFont="1" applyBorder="1" applyAlignment="1">
      <alignment horizontal="center" vertical="center" wrapText="1"/>
    </xf>
    <xf numFmtId="0" fontId="23" fillId="0" borderId="7" xfId="0" applyNumberFormat="1" applyFont="1" applyBorder="1" applyAlignment="1">
      <alignment horizontal="center" vertical="center" wrapText="1"/>
    </xf>
    <xf numFmtId="0" fontId="23" fillId="5"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5" borderId="10" xfId="0" applyNumberFormat="1" applyFont="1" applyFill="1" applyBorder="1" applyAlignment="1">
      <alignment horizontal="left" vertical="top" wrapText="1"/>
    </xf>
    <xf numFmtId="0" fontId="23" fillId="13" borderId="6" xfId="0" applyNumberFormat="1" applyFont="1" applyFill="1" applyBorder="1" applyAlignment="1">
      <alignment horizontal="center" vertical="center" wrapText="1"/>
    </xf>
    <xf numFmtId="0" fontId="23" fillId="13"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5" borderId="6" xfId="0" applyNumberFormat="1" applyFont="1" applyFill="1" applyBorder="1" applyAlignment="1">
      <alignment horizontal="center" vertical="center" wrapText="1"/>
    </xf>
    <xf numFmtId="0" fontId="23" fillId="13" borderId="7" xfId="0" applyNumberFormat="1" applyFont="1" applyFill="1" applyBorder="1" applyAlignment="1">
      <alignment horizontal="center" vertical="center" shrinkToFit="1"/>
    </xf>
    <xf numFmtId="0" fontId="23" fillId="5" borderId="7" xfId="0" applyNumberFormat="1" applyFont="1" applyFill="1" applyBorder="1" applyAlignment="1">
      <alignment horizontal="left" vertical="top" wrapText="1"/>
    </xf>
    <xf numFmtId="0" fontId="23" fillId="0" borderId="6" xfId="0" applyNumberFormat="1" applyFont="1" applyBorder="1" applyAlignment="1">
      <alignment horizontal="center" vertical="center" wrapText="1"/>
    </xf>
    <xf numFmtId="49" fontId="23" fillId="13" borderId="7"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0" borderId="10" xfId="0" applyNumberFormat="1" applyFont="1" applyBorder="1" applyAlignment="1">
      <alignment horizontal="center" vertical="center" wrapText="1"/>
    </xf>
    <xf numFmtId="0" fontId="23" fillId="0" borderId="7" xfId="0" applyNumberFormat="1" applyFont="1" applyBorder="1" applyAlignment="1">
      <alignment horizontal="center" vertical="center" wrapText="1"/>
    </xf>
    <xf numFmtId="0" fontId="23" fillId="5"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7" borderId="6" xfId="0" applyNumberFormat="1" applyFont="1" applyFill="1" applyBorder="1" applyAlignment="1">
      <alignment horizontal="left" vertical="top" wrapText="1"/>
    </xf>
    <xf numFmtId="0" fontId="23" fillId="13"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0" fillId="7" borderId="12" xfId="0" applyNumberFormat="1" applyFont="1" applyFill="1" applyBorder="1" applyAlignment="1">
      <alignment horizontal="left" vertical="center" wrapText="1"/>
    </xf>
    <xf numFmtId="0" fontId="23" fillId="0" borderId="6" xfId="0" applyNumberFormat="1" applyFont="1" applyBorder="1" applyAlignment="1">
      <alignment horizontal="center" vertical="center" wrapText="1"/>
    </xf>
    <xf numFmtId="0" fontId="23" fillId="5" borderId="6" xfId="0" applyNumberFormat="1" applyFont="1" applyFill="1" applyBorder="1" applyAlignment="1">
      <alignment horizontal="center" vertical="center" wrapText="1"/>
    </xf>
    <xf numFmtId="0" fontId="23" fillId="5"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7" borderId="6" xfId="0" applyNumberFormat="1" applyFont="1" applyFill="1" applyBorder="1" applyAlignment="1">
      <alignment horizontal="left" vertical="top" wrapText="1"/>
    </xf>
    <xf numFmtId="0" fontId="23" fillId="0" borderId="10" xfId="0" applyNumberFormat="1" applyFont="1" applyBorder="1" applyAlignment="1">
      <alignment horizontal="center" vertical="center" wrapText="1"/>
    </xf>
    <xf numFmtId="0" fontId="23" fillId="0" borderId="6" xfId="0" applyNumberFormat="1" applyFont="1" applyBorder="1" applyAlignment="1">
      <alignment horizontal="center" vertical="center" wrapText="1"/>
    </xf>
    <xf numFmtId="0" fontId="23" fillId="5" borderId="6" xfId="0" applyNumberFormat="1" applyFont="1" applyFill="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0" borderId="7" xfId="0" applyNumberFormat="1" applyFont="1" applyBorder="1" applyAlignment="1">
      <alignment horizontal="center" vertical="center" wrapText="1"/>
    </xf>
    <xf numFmtId="0" fontId="23" fillId="13"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0" borderId="7" xfId="0" applyNumberFormat="1" applyFont="1" applyBorder="1" applyAlignment="1">
      <alignment horizontal="center" vertical="center" wrapText="1"/>
    </xf>
    <xf numFmtId="0" fontId="23" fillId="5" borderId="7" xfId="0" applyNumberFormat="1" applyFont="1" applyFill="1" applyBorder="1" applyAlignment="1">
      <alignment horizontal="center" vertical="center" shrinkToFit="1"/>
    </xf>
    <xf numFmtId="49" fontId="23" fillId="5" borderId="7" xfId="0" applyNumberFormat="1" applyFont="1" applyFill="1" applyBorder="1" applyAlignment="1">
      <alignment horizontal="center" vertical="center" wrapText="1"/>
    </xf>
    <xf numFmtId="0" fontId="23" fillId="5"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7" borderId="14" xfId="0" applyNumberFormat="1" applyFont="1" applyFill="1" applyBorder="1" applyAlignment="1">
      <alignment horizontal="center" vertical="center" shrinkToFit="1"/>
    </xf>
    <xf numFmtId="0" fontId="23" fillId="7" borderId="14" xfId="0" applyNumberFormat="1" applyFont="1" applyFill="1" applyBorder="1" applyAlignment="1">
      <alignment horizontal="center" vertical="center" wrapText="1"/>
    </xf>
    <xf numFmtId="0" fontId="23" fillId="7" borderId="14" xfId="0" applyNumberFormat="1" applyFont="1" applyFill="1" applyBorder="1" applyAlignment="1">
      <alignment horizontal="left" vertical="center" wrapText="1"/>
    </xf>
    <xf numFmtId="0" fontId="66" fillId="13" borderId="7" xfId="0" applyNumberFormat="1" applyFont="1" applyFill="1" applyBorder="1" applyAlignment="1">
      <alignment horizontal="left" vertical="center" wrapText="1"/>
    </xf>
    <xf numFmtId="0" fontId="23" fillId="13"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5" borderId="6" xfId="0" applyNumberFormat="1" applyFont="1" applyFill="1" applyBorder="1" applyAlignment="1">
      <alignment horizontal="center" vertical="center" wrapText="1"/>
    </xf>
    <xf numFmtId="0" fontId="41" fillId="5" borderId="7" xfId="0" applyNumberFormat="1" applyFont="1" applyFill="1" applyBorder="1" applyAlignment="1">
      <alignment horizontal="left" vertical="center" wrapText="1"/>
    </xf>
    <xf numFmtId="0" fontId="23" fillId="5" borderId="6" xfId="0" applyNumberFormat="1" applyFont="1" applyFill="1" applyBorder="1" applyAlignment="1">
      <alignment horizontal="center" vertical="center" wrapText="1" shrinkToFit="1"/>
    </xf>
    <xf numFmtId="0" fontId="25" fillId="5" borderId="7" xfId="0" applyNumberFormat="1" applyFont="1" applyFill="1" applyBorder="1" applyAlignment="1">
      <alignment horizontal="left" vertical="center" wrapText="1"/>
    </xf>
    <xf numFmtId="0" fontId="23" fillId="5"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7" borderId="6" xfId="0" applyNumberFormat="1" applyFont="1" applyFill="1" applyBorder="1" applyAlignment="1">
      <alignment horizontal="left" vertical="top" wrapText="1"/>
    </xf>
    <xf numFmtId="0" fontId="44" fillId="5" borderId="6" xfId="4" applyNumberFormat="1" applyFill="1" applyBorder="1" applyAlignment="1">
      <alignment horizontal="left" vertical="center" wrapText="1"/>
    </xf>
    <xf numFmtId="0" fontId="23" fillId="5"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7" borderId="6" xfId="0" applyNumberFormat="1" applyFont="1" applyFill="1" applyBorder="1" applyAlignment="1">
      <alignment horizontal="left" vertical="top" wrapText="1"/>
    </xf>
    <xf numFmtId="0" fontId="23" fillId="13" borderId="6" xfId="0" applyNumberFormat="1" applyFont="1" applyFill="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7" borderId="6" xfId="0" applyNumberFormat="1" applyFont="1" applyFill="1" applyBorder="1" applyAlignment="1">
      <alignment horizontal="center" vertical="center" wrapText="1"/>
    </xf>
    <xf numFmtId="179" fontId="23" fillId="0" borderId="10" xfId="0" applyNumberFormat="1" applyFont="1" applyFill="1" applyBorder="1" applyAlignment="1">
      <alignment horizontal="center" vertical="center" wrapText="1"/>
    </xf>
    <xf numFmtId="0" fontId="23" fillId="0" borderId="10" xfId="0" applyNumberFormat="1" applyFont="1" applyBorder="1" applyAlignment="1">
      <alignment horizontal="center" vertical="center" wrapText="1"/>
    </xf>
    <xf numFmtId="49" fontId="23" fillId="0" borderId="10" xfId="0" applyNumberFormat="1" applyFont="1" applyFill="1" applyBorder="1" applyAlignment="1">
      <alignment horizontal="center" vertical="center" wrapText="1"/>
    </xf>
    <xf numFmtId="0" fontId="23" fillId="5"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7" borderId="6" xfId="0" applyNumberFormat="1" applyFont="1" applyFill="1" applyBorder="1" applyAlignment="1">
      <alignment horizontal="left" vertical="top" wrapText="1"/>
    </xf>
    <xf numFmtId="0" fontId="23" fillId="0" borderId="6" xfId="0" applyNumberFormat="1" applyFont="1" applyBorder="1" applyAlignment="1">
      <alignment horizontal="center" vertical="center" wrapText="1"/>
    </xf>
    <xf numFmtId="0" fontId="23" fillId="6" borderId="10" xfId="0" applyNumberFormat="1" applyFont="1" applyFill="1" applyBorder="1" applyAlignment="1">
      <alignment horizontal="left" vertical="center" wrapText="1"/>
    </xf>
    <xf numFmtId="0" fontId="23" fillId="0" borderId="6" xfId="0" applyNumberFormat="1" applyFont="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0" borderId="10" xfId="0" applyNumberFormat="1" applyFont="1" applyBorder="1" applyAlignment="1">
      <alignment horizontal="center" vertical="center" wrapText="1"/>
    </xf>
    <xf numFmtId="0" fontId="23" fillId="5"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13" borderId="6" xfId="0" applyNumberFormat="1" applyFont="1" applyFill="1" applyBorder="1" applyAlignment="1">
      <alignment horizontal="center" vertical="center" wrapText="1"/>
    </xf>
    <xf numFmtId="0" fontId="20" fillId="0" borderId="25" xfId="0" applyNumberFormat="1" applyFont="1" applyBorder="1" applyAlignment="1">
      <alignment horizontal="center" vertical="center" wrapText="1"/>
    </xf>
    <xf numFmtId="0" fontId="23" fillId="0" borderId="6" xfId="0" applyNumberFormat="1" applyFont="1" applyBorder="1" applyAlignment="1">
      <alignment horizontal="center" vertical="center" wrapText="1"/>
    </xf>
    <xf numFmtId="22" fontId="23" fillId="0" borderId="6" xfId="0" applyNumberFormat="1" applyFont="1" applyBorder="1" applyAlignment="1">
      <alignment horizontal="left" vertical="center" wrapText="1"/>
    </xf>
    <xf numFmtId="0" fontId="23" fillId="0" borderId="6" xfId="0" applyNumberFormat="1" applyFont="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7" borderId="6" xfId="0" applyNumberFormat="1" applyFont="1" applyFill="1" applyBorder="1" applyAlignment="1">
      <alignment horizontal="left" vertical="top" wrapText="1"/>
    </xf>
    <xf numFmtId="178" fontId="20" fillId="0" borderId="12" xfId="0" applyNumberFormat="1" applyFont="1" applyBorder="1" applyAlignment="1">
      <alignment horizontal="center" vertical="center" wrapText="1"/>
    </xf>
    <xf numFmtId="178" fontId="20" fillId="5" borderId="25" xfId="0" applyNumberFormat="1" applyFont="1" applyFill="1" applyBorder="1" applyAlignment="1">
      <alignment horizontal="center" vertical="center"/>
    </xf>
    <xf numFmtId="178" fontId="20" fillId="0" borderId="24" xfId="0" applyNumberFormat="1" applyFont="1" applyFill="1" applyBorder="1" applyAlignment="1">
      <alignment horizontal="center" vertical="center"/>
    </xf>
    <xf numFmtId="0" fontId="20" fillId="9" borderId="67" xfId="0" applyNumberFormat="1" applyFont="1" applyFill="1" applyBorder="1" applyAlignment="1">
      <alignment horizontal="center" vertical="center" wrapText="1"/>
    </xf>
    <xf numFmtId="0" fontId="33" fillId="0" borderId="68" xfId="0" applyNumberFormat="1" applyFont="1" applyFill="1" applyBorder="1" applyAlignment="1">
      <alignment horizontal="center" vertical="center" shrinkToFit="1"/>
    </xf>
    <xf numFmtId="0" fontId="20" fillId="0" borderId="66" xfId="0" applyNumberFormat="1" applyFont="1" applyBorder="1" applyAlignment="1">
      <alignment horizontal="center" vertical="center"/>
    </xf>
    <xf numFmtId="0" fontId="20" fillId="5" borderId="25" xfId="0" applyNumberFormat="1" applyFont="1" applyFill="1" applyBorder="1" applyAlignment="1">
      <alignment horizontal="center" vertical="center"/>
    </xf>
    <xf numFmtId="0" fontId="20" fillId="0" borderId="24" xfId="0" applyNumberFormat="1" applyFont="1" applyFill="1" applyBorder="1" applyAlignment="1">
      <alignment horizontal="center" vertical="center"/>
    </xf>
    <xf numFmtId="0" fontId="20" fillId="9" borderId="25" xfId="0" applyNumberFormat="1" applyFont="1" applyFill="1" applyBorder="1" applyAlignment="1">
      <alignment horizontal="center" vertical="center"/>
    </xf>
    <xf numFmtId="0" fontId="33" fillId="7" borderId="12" xfId="0" applyNumberFormat="1" applyFont="1" applyFill="1" applyBorder="1" applyAlignment="1">
      <alignment horizontal="center" vertical="center" wrapText="1"/>
    </xf>
    <xf numFmtId="0" fontId="20" fillId="0" borderId="69" xfId="0" applyNumberFormat="1" applyFont="1" applyBorder="1" applyAlignment="1">
      <alignment horizontal="center" vertical="center"/>
    </xf>
    <xf numFmtId="0" fontId="20" fillId="7" borderId="25" xfId="0" applyNumberFormat="1" applyFont="1" applyFill="1" applyBorder="1" applyAlignment="1">
      <alignment horizontal="center" vertical="center"/>
    </xf>
    <xf numFmtId="0" fontId="33" fillId="6" borderId="12" xfId="0" applyNumberFormat="1" applyFont="1" applyFill="1" applyBorder="1" applyAlignment="1">
      <alignment horizontal="center" vertical="center" wrapText="1"/>
    </xf>
    <xf numFmtId="0" fontId="33" fillId="12" borderId="12" xfId="0" applyNumberFormat="1" applyFont="1" applyFill="1" applyBorder="1" applyAlignment="1">
      <alignment horizontal="center" vertical="center" wrapText="1"/>
    </xf>
    <xf numFmtId="0" fontId="60" fillId="0" borderId="12" xfId="0" applyNumberFormat="1" applyFont="1" applyBorder="1" applyAlignment="1">
      <alignment horizontal="center" vertical="center"/>
    </xf>
    <xf numFmtId="0" fontId="20" fillId="9" borderId="25" xfId="0" applyNumberFormat="1" applyFont="1" applyFill="1" applyBorder="1" applyAlignment="1">
      <alignment horizontal="left" vertical="center"/>
    </xf>
    <xf numFmtId="0" fontId="20" fillId="0" borderId="25" xfId="0" applyNumberFormat="1" applyFont="1" applyBorder="1" applyAlignment="1">
      <alignment horizontal="left" vertical="center"/>
    </xf>
    <xf numFmtId="0" fontId="20" fillId="5" borderId="25" xfId="0" applyNumberFormat="1" applyFont="1" applyFill="1" applyBorder="1" applyAlignment="1">
      <alignment horizontal="left" vertical="center" wrapText="1" shrinkToFit="1"/>
    </xf>
    <xf numFmtId="0" fontId="20" fillId="0" borderId="24" xfId="0" applyNumberFormat="1" applyFont="1" applyFill="1" applyBorder="1" applyAlignment="1">
      <alignment horizontal="left" vertical="center" shrinkToFit="1"/>
    </xf>
    <xf numFmtId="0" fontId="23" fillId="0" borderId="6" xfId="0" applyNumberFormat="1" applyFont="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7" borderId="6" xfId="0" applyNumberFormat="1" applyFont="1" applyFill="1" applyBorder="1" applyAlignment="1">
      <alignment horizontal="left" vertical="top" wrapText="1"/>
    </xf>
    <xf numFmtId="0" fontId="23" fillId="13" borderId="6" xfId="0" applyNumberFormat="1" applyFont="1" applyFill="1" applyBorder="1" applyAlignment="1">
      <alignment horizontal="center" vertical="center" wrapText="1"/>
    </xf>
    <xf numFmtId="179" fontId="23" fillId="0" borderId="14"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7" borderId="6" xfId="0" applyNumberFormat="1" applyFont="1" applyFill="1" applyBorder="1" applyAlignment="1">
      <alignment horizontal="center" vertical="center" wrapText="1"/>
    </xf>
    <xf numFmtId="179" fontId="23" fillId="0" borderId="7" xfId="0" applyNumberFormat="1" applyFont="1" applyFill="1" applyBorder="1" applyAlignment="1">
      <alignment horizontal="center" vertical="center" wrapText="1"/>
    </xf>
    <xf numFmtId="0" fontId="23" fillId="0" borderId="10" xfId="0" applyNumberFormat="1" applyFont="1" applyBorder="1" applyAlignment="1">
      <alignment horizontal="center" vertical="center" wrapText="1"/>
    </xf>
    <xf numFmtId="0" fontId="23" fillId="0" borderId="7" xfId="0" applyNumberFormat="1" applyFont="1" applyBorder="1" applyAlignment="1">
      <alignment horizontal="center" vertical="center" wrapText="1"/>
    </xf>
    <xf numFmtId="0" fontId="23" fillId="5" borderId="10" xfId="0" applyNumberFormat="1" applyFont="1" applyFill="1" applyBorder="1" applyAlignment="1">
      <alignment horizontal="center" vertical="center" shrinkToFit="1"/>
    </xf>
    <xf numFmtId="0" fontId="23" fillId="5" borderId="7" xfId="0" applyNumberFormat="1" applyFont="1" applyFill="1" applyBorder="1" applyAlignment="1">
      <alignment horizontal="center" vertical="center" shrinkToFit="1"/>
    </xf>
    <xf numFmtId="49" fontId="23" fillId="5" borderId="10" xfId="0" applyNumberFormat="1" applyFont="1" applyFill="1" applyBorder="1" applyAlignment="1">
      <alignment horizontal="center" vertical="center" wrapText="1"/>
    </xf>
    <xf numFmtId="49" fontId="23" fillId="5" borderId="7" xfId="0" applyNumberFormat="1" applyFont="1" applyFill="1" applyBorder="1" applyAlignment="1">
      <alignment horizontal="center" vertical="center" wrapText="1"/>
    </xf>
    <xf numFmtId="0" fontId="23" fillId="5"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7" borderId="6" xfId="0" applyNumberFormat="1" applyFont="1" applyFill="1" applyBorder="1" applyAlignment="1">
      <alignment horizontal="left" vertical="top" wrapText="1"/>
    </xf>
    <xf numFmtId="0" fontId="23" fillId="5" borderId="10" xfId="0" applyNumberFormat="1" applyFont="1" applyFill="1" applyBorder="1" applyAlignment="1">
      <alignment horizontal="left" vertical="top" wrapText="1"/>
    </xf>
    <xf numFmtId="0" fontId="23" fillId="13" borderId="6" xfId="0" applyNumberFormat="1" applyFont="1" applyFill="1" applyBorder="1" applyAlignment="1">
      <alignment horizontal="center" vertical="center" wrapText="1"/>
    </xf>
    <xf numFmtId="0" fontId="23" fillId="0" borderId="7" xfId="0" applyNumberFormat="1" applyFont="1" applyFill="1" applyBorder="1" applyAlignment="1">
      <alignment horizontal="center" vertical="center" wrapText="1"/>
    </xf>
    <xf numFmtId="0" fontId="23" fillId="13" borderId="7" xfId="0" applyNumberFormat="1" applyFont="1" applyFill="1" applyBorder="1" applyAlignment="1">
      <alignment horizontal="center" vertical="center" wrapText="1"/>
    </xf>
    <xf numFmtId="3" fontId="23" fillId="5" borderId="6" xfId="0" applyNumberFormat="1" applyFont="1" applyFill="1" applyBorder="1" applyAlignment="1">
      <alignment horizontal="center" vertical="center" shrinkToFit="1"/>
    </xf>
    <xf numFmtId="0" fontId="23" fillId="5"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13"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5" borderId="6" xfId="0" applyNumberFormat="1" applyFont="1" applyFill="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7" borderId="6" xfId="0" applyNumberFormat="1" applyFont="1" applyFill="1" applyBorder="1" applyAlignment="1">
      <alignment horizontal="left" vertical="top" wrapText="1"/>
    </xf>
    <xf numFmtId="0" fontId="23" fillId="0" borderId="6" xfId="0" applyNumberFormat="1" applyFont="1" applyBorder="1" applyAlignment="1">
      <alignment horizontal="center" vertical="center" wrapText="1"/>
    </xf>
    <xf numFmtId="0" fontId="23" fillId="0" borderId="6" xfId="0" applyNumberFormat="1" applyFont="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5"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7" borderId="6" xfId="0" applyNumberFormat="1" applyFont="1" applyFill="1" applyBorder="1" applyAlignment="1">
      <alignment horizontal="left" vertical="top" wrapText="1"/>
    </xf>
    <xf numFmtId="0" fontId="23" fillId="0" borderId="6" xfId="0" applyNumberFormat="1" applyFont="1" applyBorder="1" applyAlignment="1">
      <alignment horizontal="center" vertical="center" wrapText="1"/>
    </xf>
    <xf numFmtId="0" fontId="23" fillId="5"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7" borderId="6" xfId="0" applyNumberFormat="1" applyFont="1" applyFill="1" applyBorder="1" applyAlignment="1">
      <alignment horizontal="left" vertical="top" wrapText="1"/>
    </xf>
    <xf numFmtId="0" fontId="23" fillId="7"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13"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5"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7" borderId="6" xfId="0" applyNumberFormat="1" applyFont="1" applyFill="1" applyBorder="1" applyAlignment="1">
      <alignment horizontal="left" vertical="top" wrapText="1"/>
    </xf>
    <xf numFmtId="0" fontId="23" fillId="13"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7" borderId="6" xfId="0" applyNumberFormat="1" applyFont="1" applyFill="1" applyBorder="1" applyAlignment="1">
      <alignment horizontal="center" vertical="center" wrapText="1"/>
    </xf>
    <xf numFmtId="0" fontId="34" fillId="7"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0" borderId="6" xfId="0" applyNumberFormat="1" applyFont="1" applyBorder="1" applyAlignment="1">
      <alignment horizontal="center" vertical="center" wrapText="1"/>
    </xf>
    <xf numFmtId="0" fontId="23" fillId="0" borderId="6" xfId="0" applyNumberFormat="1" applyFont="1" applyBorder="1" applyAlignment="1">
      <alignment horizontal="center" vertical="center" wrapText="1"/>
    </xf>
    <xf numFmtId="0" fontId="23" fillId="5" borderId="6" xfId="0" applyNumberFormat="1" applyFont="1" applyFill="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7" borderId="6" xfId="0" applyNumberFormat="1" applyFont="1" applyFill="1" applyBorder="1" applyAlignment="1">
      <alignment horizontal="left" vertical="top" wrapText="1"/>
    </xf>
    <xf numFmtId="0" fontId="23" fillId="0" borderId="22" xfId="0" applyNumberFormat="1" applyFont="1" applyFill="1" applyBorder="1" applyAlignment="1">
      <alignment horizontal="left" vertical="center" wrapText="1"/>
    </xf>
    <xf numFmtId="0" fontId="30" fillId="5"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13"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5"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7" borderId="6" xfId="0" applyNumberFormat="1" applyFont="1" applyFill="1" applyBorder="1" applyAlignment="1">
      <alignment horizontal="left" vertical="top" wrapText="1"/>
    </xf>
    <xf numFmtId="0" fontId="23" fillId="13"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7" borderId="6" xfId="0" applyNumberFormat="1" applyFont="1" applyFill="1" applyBorder="1" applyAlignment="1">
      <alignment horizontal="left" vertical="top" wrapText="1"/>
    </xf>
    <xf numFmtId="0" fontId="23" fillId="13"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5"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7" borderId="6" xfId="0" applyNumberFormat="1" applyFont="1" applyFill="1" applyBorder="1" applyAlignment="1">
      <alignment horizontal="left" vertical="top" wrapText="1"/>
    </xf>
    <xf numFmtId="0" fontId="23" fillId="5" borderId="10" xfId="0" applyNumberFormat="1" applyFont="1" applyFill="1" applyBorder="1" applyAlignment="1">
      <alignment horizontal="left" vertical="top" wrapText="1"/>
    </xf>
    <xf numFmtId="0" fontId="23" fillId="5" borderId="7" xfId="0" applyNumberFormat="1" applyFont="1" applyFill="1" applyBorder="1" applyAlignment="1">
      <alignment horizontal="left" vertical="top" wrapText="1"/>
    </xf>
    <xf numFmtId="0" fontId="23" fillId="0" borderId="6" xfId="0" applyNumberFormat="1" applyFont="1" applyBorder="1" applyAlignment="1">
      <alignment horizontal="center" vertical="center" wrapText="1"/>
    </xf>
    <xf numFmtId="0" fontId="23" fillId="5" borderId="6" xfId="0" applyNumberFormat="1" applyFont="1" applyFill="1" applyBorder="1" applyAlignment="1">
      <alignment horizontal="center" vertical="center" wrapText="1"/>
    </xf>
    <xf numFmtId="0" fontId="23" fillId="7" borderId="6" xfId="0" applyNumberFormat="1" applyFont="1" applyFill="1" applyBorder="1" applyAlignment="1">
      <alignment horizontal="left" vertical="top" wrapText="1"/>
    </xf>
    <xf numFmtId="0" fontId="44" fillId="7" borderId="22" xfId="4" applyFill="1" applyBorder="1">
      <alignment vertical="center"/>
    </xf>
    <xf numFmtId="0" fontId="46" fillId="7" borderId="22" xfId="4" applyFont="1" applyFill="1" applyBorder="1">
      <alignment vertical="center"/>
    </xf>
    <xf numFmtId="0" fontId="46" fillId="5" borderId="22" xfId="4" applyFont="1" applyFill="1" applyBorder="1">
      <alignment vertical="center"/>
    </xf>
    <xf numFmtId="0" fontId="46" fillId="7" borderId="7" xfId="4" applyFont="1" applyFill="1" applyBorder="1">
      <alignment vertical="center"/>
    </xf>
    <xf numFmtId="0" fontId="23" fillId="5"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13"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7" borderId="6" xfId="0" applyNumberFormat="1" applyFont="1" applyFill="1" applyBorder="1" applyAlignment="1">
      <alignment horizontal="left" vertical="top" wrapText="1"/>
    </xf>
    <xf numFmtId="0" fontId="25" fillId="0" borderId="6" xfId="0" applyNumberFormat="1" applyFont="1" applyBorder="1" applyAlignment="1">
      <alignment horizontal="center" vertical="center" shrinkToFit="1"/>
    </xf>
    <xf numFmtId="0" fontId="23" fillId="0" borderId="6" xfId="0" applyNumberFormat="1" applyFont="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7" borderId="6" xfId="0" applyNumberFormat="1" applyFont="1" applyFill="1" applyBorder="1" applyAlignment="1">
      <alignment horizontal="left" vertical="top" wrapText="1"/>
    </xf>
    <xf numFmtId="0" fontId="23" fillId="13" borderId="6" xfId="0" applyNumberFormat="1" applyFont="1" applyFill="1" applyBorder="1" applyAlignment="1">
      <alignment horizontal="center" vertical="center" wrapText="1"/>
    </xf>
    <xf numFmtId="0" fontId="23" fillId="13"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5" borderId="6" xfId="0" applyNumberFormat="1" applyFont="1" applyFill="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7" borderId="6" xfId="0" applyNumberFormat="1" applyFont="1" applyFill="1" applyBorder="1" applyAlignment="1">
      <alignment horizontal="left" vertical="top" wrapText="1"/>
    </xf>
    <xf numFmtId="0" fontId="34" fillId="0" borderId="6" xfId="0" applyNumberFormat="1" applyFont="1" applyBorder="1" applyAlignment="1">
      <alignment horizontal="center" vertical="center" wrapText="1"/>
    </xf>
    <xf numFmtId="0" fontId="30" fillId="0" borderId="6" xfId="0" applyNumberFormat="1" applyFont="1" applyBorder="1" applyAlignment="1">
      <alignment horizontal="left" vertical="center" wrapText="1"/>
    </xf>
    <xf numFmtId="0" fontId="23" fillId="5"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7" borderId="6" xfId="0" applyNumberFormat="1" applyFont="1" applyFill="1" applyBorder="1" applyAlignment="1">
      <alignment horizontal="left" vertical="top" wrapText="1"/>
    </xf>
    <xf numFmtId="0" fontId="23" fillId="13" borderId="6" xfId="0" applyNumberFormat="1" applyFont="1" applyFill="1" applyBorder="1" applyAlignment="1">
      <alignment horizontal="center" vertical="center" wrapText="1"/>
    </xf>
    <xf numFmtId="0" fontId="68" fillId="5" borderId="6" xfId="0" applyNumberFormat="1" applyFont="1" applyFill="1" applyBorder="1" applyAlignment="1">
      <alignment horizontal="left" vertical="top" wrapText="1"/>
    </xf>
    <xf numFmtId="0" fontId="23" fillId="13"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5" borderId="6" xfId="0" applyNumberFormat="1" applyFont="1" applyFill="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7" borderId="6" xfId="0" applyNumberFormat="1" applyFont="1" applyFill="1" applyBorder="1" applyAlignment="1">
      <alignment horizontal="left" vertical="top" wrapText="1"/>
    </xf>
    <xf numFmtId="0" fontId="69" fillId="0" borderId="12" xfId="0" applyNumberFormat="1" applyFont="1" applyBorder="1" applyAlignment="1">
      <alignment horizontal="center" vertical="center"/>
    </xf>
    <xf numFmtId="0" fontId="23" fillId="0" borderId="6" xfId="0" applyNumberFormat="1" applyFont="1" applyBorder="1" applyAlignment="1">
      <alignment horizontal="center" vertical="center" wrapText="1"/>
    </xf>
    <xf numFmtId="0" fontId="23" fillId="17" borderId="6" xfId="0" applyNumberFormat="1" applyFont="1" applyFill="1" applyBorder="1" applyAlignment="1">
      <alignment horizontal="center" vertical="center" wrapText="1"/>
    </xf>
    <xf numFmtId="0" fontId="23" fillId="17" borderId="6" xfId="0" applyNumberFormat="1" applyFont="1" applyFill="1" applyBorder="1" applyAlignment="1">
      <alignment horizontal="left" vertical="center" wrapText="1"/>
    </xf>
    <xf numFmtId="20" fontId="23" fillId="13" borderId="6" xfId="0" applyNumberFormat="1" applyFont="1" applyFill="1" applyBorder="1" applyAlignment="1">
      <alignment horizontal="center" vertical="center" shrinkToFit="1"/>
    </xf>
    <xf numFmtId="179" fontId="23" fillId="17" borderId="6" xfId="0" applyNumberFormat="1" applyFont="1" applyFill="1" applyBorder="1" applyAlignment="1">
      <alignment horizontal="center" vertical="center" wrapText="1"/>
    </xf>
    <xf numFmtId="49" fontId="23" fillId="17" borderId="6" xfId="0" applyNumberFormat="1" applyFont="1" applyFill="1" applyBorder="1" applyAlignment="1">
      <alignment horizontal="center" vertical="center" wrapText="1"/>
    </xf>
    <xf numFmtId="0" fontId="23" fillId="17" borderId="6" xfId="0" applyNumberFormat="1" applyFont="1" applyFill="1" applyBorder="1" applyAlignment="1">
      <alignment horizontal="center" vertical="center" wrapText="1" shrinkToFit="1"/>
    </xf>
    <xf numFmtId="0" fontId="46" fillId="6" borderId="6" xfId="4" applyNumberFormat="1" applyFont="1" applyFill="1" applyBorder="1" applyAlignment="1">
      <alignment horizontal="left" vertical="center" wrapText="1"/>
    </xf>
    <xf numFmtId="0" fontId="14" fillId="6" borderId="0" xfId="0" applyFont="1" applyFill="1">
      <alignment vertical="center"/>
    </xf>
    <xf numFmtId="0" fontId="23" fillId="0" borderId="6" xfId="0" applyNumberFormat="1" applyFont="1" applyBorder="1" applyAlignment="1">
      <alignment horizontal="center" vertical="center" wrapText="1"/>
    </xf>
    <xf numFmtId="0" fontId="23" fillId="13"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0" borderId="6" xfId="0" applyNumberFormat="1" applyFont="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7" borderId="6" xfId="0" applyNumberFormat="1" applyFont="1" applyFill="1" applyBorder="1" applyAlignment="1">
      <alignment horizontal="left" vertical="top" wrapText="1"/>
    </xf>
    <xf numFmtId="0" fontId="23" fillId="11" borderId="6" xfId="0" applyNumberFormat="1" applyFont="1" applyFill="1" applyBorder="1" applyAlignment="1">
      <alignment horizontal="center" vertical="center" shrinkToFit="1"/>
    </xf>
    <xf numFmtId="49" fontId="23" fillId="11" borderId="6" xfId="0" applyNumberFormat="1" applyFont="1" applyFill="1" applyBorder="1" applyAlignment="1">
      <alignment horizontal="center" vertical="center" wrapText="1"/>
    </xf>
    <xf numFmtId="0" fontId="59" fillId="5" borderId="6" xfId="0" applyNumberFormat="1" applyFont="1" applyFill="1" applyBorder="1" applyAlignment="1">
      <alignment horizontal="left" vertical="top" wrapText="1"/>
    </xf>
    <xf numFmtId="0" fontId="23" fillId="13"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5" borderId="6" xfId="0" applyNumberFormat="1" applyFont="1" applyFill="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7" borderId="6" xfId="0" applyNumberFormat="1" applyFont="1" applyFill="1" applyBorder="1" applyAlignment="1">
      <alignment horizontal="left" vertical="top" wrapText="1"/>
    </xf>
    <xf numFmtId="0" fontId="23" fillId="0" borderId="6" xfId="0" applyNumberFormat="1" applyFont="1" applyBorder="1" applyAlignment="1">
      <alignment horizontal="center" vertical="center" wrapText="1"/>
    </xf>
    <xf numFmtId="0" fontId="23" fillId="5" borderId="6" xfId="0" applyNumberFormat="1" applyFont="1" applyFill="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7" borderId="6" xfId="0" applyNumberFormat="1" applyFont="1" applyFill="1" applyBorder="1" applyAlignment="1">
      <alignment horizontal="left" vertical="top" wrapText="1"/>
    </xf>
    <xf numFmtId="0" fontId="20" fillId="7" borderId="12" xfId="0" applyNumberFormat="1" applyFont="1" applyFill="1" applyBorder="1" applyAlignment="1">
      <alignment horizontal="center" vertical="center" wrapText="1"/>
    </xf>
    <xf numFmtId="0" fontId="23" fillId="5"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7" borderId="6" xfId="0" applyNumberFormat="1" applyFont="1" applyFill="1" applyBorder="1" applyAlignment="1">
      <alignment horizontal="left" vertical="top" wrapText="1"/>
    </xf>
    <xf numFmtId="0" fontId="23" fillId="13"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5" borderId="6" xfId="0" applyNumberFormat="1" applyFont="1" applyFill="1" applyBorder="1" applyAlignment="1">
      <alignment horizontal="center" vertical="center" wrapText="1"/>
    </xf>
    <xf numFmtId="0" fontId="23" fillId="5"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7" borderId="6" xfId="0" applyNumberFormat="1" applyFont="1" applyFill="1" applyBorder="1" applyAlignment="1">
      <alignment horizontal="left" vertical="top" wrapText="1"/>
    </xf>
    <xf numFmtId="0" fontId="23" fillId="13"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13"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5"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7" borderId="6" xfId="0" applyNumberFormat="1" applyFont="1" applyFill="1" applyBorder="1" applyAlignment="1">
      <alignment horizontal="left" vertical="top" wrapText="1"/>
    </xf>
    <xf numFmtId="0" fontId="23" fillId="13" borderId="6" xfId="0" applyNumberFormat="1" applyFont="1" applyFill="1" applyBorder="1" applyAlignment="1">
      <alignment horizontal="center" vertical="center" wrapText="1"/>
    </xf>
    <xf numFmtId="0" fontId="23" fillId="5" borderId="6" xfId="0" applyNumberFormat="1" applyFont="1" applyFill="1" applyBorder="1" applyAlignment="1">
      <alignment horizontal="center" vertical="center" wrapText="1"/>
    </xf>
    <xf numFmtId="0" fontId="23" fillId="0" borderId="10" xfId="0" applyNumberFormat="1" applyFont="1" applyBorder="1" applyAlignment="1">
      <alignment horizontal="center" vertical="center" wrapText="1"/>
    </xf>
    <xf numFmtId="0" fontId="23" fillId="5"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7" borderId="6" xfId="0" applyNumberFormat="1" applyFont="1" applyFill="1" applyBorder="1" applyAlignment="1">
      <alignment horizontal="left" vertical="top" wrapText="1"/>
    </xf>
    <xf numFmtId="0" fontId="23" fillId="5" borderId="10" xfId="0" applyNumberFormat="1" applyFont="1" applyFill="1" applyBorder="1" applyAlignment="1">
      <alignment horizontal="left" vertical="top" wrapText="1"/>
    </xf>
    <xf numFmtId="0" fontId="23" fillId="13" borderId="6" xfId="0" applyNumberFormat="1" applyFont="1" applyFill="1" applyBorder="1" applyAlignment="1">
      <alignment horizontal="center" vertical="center" wrapText="1"/>
    </xf>
    <xf numFmtId="0" fontId="23" fillId="13"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5" borderId="6" xfId="0" applyNumberFormat="1" applyFont="1" applyFill="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7" borderId="6" xfId="0" applyNumberFormat="1" applyFont="1" applyFill="1" applyBorder="1" applyAlignment="1">
      <alignment horizontal="left" vertical="top" wrapText="1"/>
    </xf>
    <xf numFmtId="0" fontId="44" fillId="5" borderId="7" xfId="4" applyNumberFormat="1" applyFill="1" applyBorder="1" applyAlignment="1">
      <alignment horizontal="left" vertical="top" wrapText="1"/>
    </xf>
    <xf numFmtId="0" fontId="23" fillId="0" borderId="6" xfId="0" quotePrefix="1" applyNumberFormat="1" applyFont="1" applyBorder="1" applyAlignment="1">
      <alignment horizontal="center" vertical="center" wrapText="1"/>
    </xf>
    <xf numFmtId="0" fontId="64" fillId="7" borderId="6" xfId="0" applyNumberFormat="1" applyFont="1" applyFill="1" applyBorder="1" applyAlignment="1">
      <alignment horizontal="left" vertical="top" wrapText="1"/>
    </xf>
    <xf numFmtId="0" fontId="64" fillId="5" borderId="6" xfId="0" applyNumberFormat="1" applyFont="1" applyFill="1" applyBorder="1" applyAlignment="1">
      <alignment horizontal="left" vertical="top" wrapText="1"/>
    </xf>
    <xf numFmtId="0" fontId="23" fillId="0" borderId="6" xfId="0" applyNumberFormat="1" applyFont="1" applyBorder="1" applyAlignment="1">
      <alignment horizontal="center" vertical="center" wrapText="1"/>
    </xf>
    <xf numFmtId="0" fontId="23" fillId="13"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5" borderId="6" xfId="0" applyNumberFormat="1" applyFont="1" applyFill="1" applyBorder="1" applyAlignment="1">
      <alignment horizontal="center" vertical="center" wrapText="1"/>
    </xf>
    <xf numFmtId="0" fontId="23" fillId="5"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7" borderId="6" xfId="0" applyNumberFormat="1" applyFont="1" applyFill="1" applyBorder="1" applyAlignment="1">
      <alignment horizontal="left" vertical="top" wrapText="1"/>
    </xf>
    <xf numFmtId="0" fontId="23" fillId="13"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7" borderId="6" xfId="0" applyNumberFormat="1" applyFont="1" applyFill="1" applyBorder="1" applyAlignment="1">
      <alignment horizontal="left" vertical="top" wrapText="1"/>
    </xf>
    <xf numFmtId="0" fontId="23" fillId="5"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7" borderId="6" xfId="0" applyNumberFormat="1" applyFont="1" applyFill="1" applyBorder="1" applyAlignment="1">
      <alignment horizontal="left" vertical="top" wrapText="1"/>
    </xf>
    <xf numFmtId="0" fontId="23" fillId="13"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5" borderId="6" xfId="0" applyNumberFormat="1" applyFont="1" applyFill="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7" borderId="6" xfId="0" applyNumberFormat="1" applyFont="1" applyFill="1" applyBorder="1" applyAlignment="1">
      <alignment horizontal="left" vertical="top" wrapText="1"/>
    </xf>
    <xf numFmtId="0" fontId="23" fillId="5"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7" borderId="6" xfId="0" applyNumberFormat="1" applyFont="1" applyFill="1" applyBorder="1" applyAlignment="1">
      <alignment horizontal="left" vertical="top" wrapText="1"/>
    </xf>
    <xf numFmtId="0" fontId="23" fillId="13" borderId="6" xfId="0" applyNumberFormat="1" applyFont="1" applyFill="1" applyBorder="1" applyAlignment="1">
      <alignment horizontal="center" vertical="center" wrapText="1"/>
    </xf>
    <xf numFmtId="0" fontId="31" fillId="0" borderId="6" xfId="0" applyNumberFormat="1" applyFont="1" applyBorder="1" applyAlignment="1">
      <alignment horizontal="center" vertical="center" wrapText="1"/>
    </xf>
    <xf numFmtId="0" fontId="28" fillId="0" borderId="0" xfId="0" applyNumberFormat="1" applyFont="1" applyFill="1" applyBorder="1" applyAlignment="1">
      <alignment horizontal="left" vertical="center" indent="2"/>
    </xf>
    <xf numFmtId="0" fontId="23" fillId="0" borderId="6" xfId="0" applyNumberFormat="1" applyFont="1" applyBorder="1" applyAlignment="1">
      <alignment horizontal="center" vertical="center" wrapText="1"/>
    </xf>
    <xf numFmtId="0" fontId="26" fillId="13" borderId="6" xfId="0" applyNumberFormat="1" applyFont="1" applyFill="1" applyBorder="1" applyAlignment="1">
      <alignment horizontal="left" vertical="top" wrapText="1"/>
    </xf>
    <xf numFmtId="0" fontId="23" fillId="13"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7" borderId="6" xfId="0" applyNumberFormat="1" applyFont="1" applyFill="1" applyBorder="1" applyAlignment="1">
      <alignment horizontal="left" vertical="top" wrapText="1"/>
    </xf>
    <xf numFmtId="0" fontId="23" fillId="0" borderId="6" xfId="0" applyNumberFormat="1" applyFont="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13" borderId="6" xfId="0" applyNumberFormat="1" applyFont="1" applyFill="1" applyBorder="1" applyAlignment="1">
      <alignment horizontal="center" vertical="center" wrapText="1"/>
    </xf>
    <xf numFmtId="0" fontId="23" fillId="13"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5" borderId="6" xfId="0" applyNumberFormat="1" applyFont="1" applyFill="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7" borderId="6" xfId="0" applyNumberFormat="1" applyFont="1" applyFill="1" applyBorder="1" applyAlignment="1">
      <alignment horizontal="left" vertical="top" wrapText="1"/>
    </xf>
    <xf numFmtId="0" fontId="23" fillId="0" borderId="6" xfId="0" applyNumberFormat="1" applyFont="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13"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5" borderId="6" xfId="0" applyNumberFormat="1" applyFont="1" applyFill="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7" borderId="6" xfId="0" applyNumberFormat="1" applyFont="1" applyFill="1" applyBorder="1" applyAlignment="1">
      <alignment horizontal="left" vertical="top" wrapText="1"/>
    </xf>
    <xf numFmtId="0" fontId="23" fillId="5" borderId="6" xfId="0" applyNumberFormat="1" applyFont="1" applyFill="1" applyBorder="1" applyAlignment="1">
      <alignment horizontal="center" vertical="center" wrapText="1"/>
    </xf>
    <xf numFmtId="0" fontId="23" fillId="13"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7" borderId="6" xfId="0" applyNumberFormat="1" applyFont="1" applyFill="1" applyBorder="1" applyAlignment="1">
      <alignment horizontal="left" vertical="top" wrapText="1"/>
    </xf>
    <xf numFmtId="0" fontId="23" fillId="0" borderId="6" xfId="0" applyNumberFormat="1" applyFont="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13" borderId="6" xfId="0" applyNumberFormat="1" applyFont="1" applyFill="1" applyBorder="1" applyAlignment="1">
      <alignment horizontal="center" vertical="center" wrapText="1"/>
    </xf>
    <xf numFmtId="0" fontId="23" fillId="5"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0" borderId="6" xfId="0" applyNumberFormat="1" applyFont="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7" borderId="6" xfId="0" applyNumberFormat="1" applyFont="1" applyFill="1" applyBorder="1" applyAlignment="1">
      <alignment horizontal="left" vertical="top" wrapText="1"/>
    </xf>
    <xf numFmtId="0" fontId="23" fillId="5" borderId="6" xfId="0" applyNumberFormat="1" applyFont="1" applyFill="1" applyBorder="1" applyAlignment="1">
      <alignment horizontal="center" vertical="center" wrapText="1"/>
    </xf>
    <xf numFmtId="0" fontId="23" fillId="13"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5" borderId="6" xfId="0" applyNumberFormat="1" applyFont="1" applyFill="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7" borderId="6" xfId="0" applyNumberFormat="1" applyFont="1" applyFill="1" applyBorder="1" applyAlignment="1">
      <alignment horizontal="left" vertical="top" wrapText="1"/>
    </xf>
    <xf numFmtId="0" fontId="23" fillId="0" borderId="6" xfId="0" applyNumberFormat="1" applyFont="1" applyBorder="1" applyAlignment="1">
      <alignment horizontal="left" vertical="top" shrinkToFit="1"/>
    </xf>
    <xf numFmtId="0" fontId="23" fillId="13"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7" borderId="6" xfId="0" applyNumberFormat="1" applyFont="1" applyFill="1" applyBorder="1" applyAlignment="1">
      <alignment horizontal="center" vertical="center" wrapText="1"/>
    </xf>
    <xf numFmtId="0" fontId="23" fillId="7" borderId="6" xfId="0" applyNumberFormat="1" applyFont="1" applyFill="1" applyBorder="1" applyAlignment="1">
      <alignment horizontal="left" vertical="top" wrapText="1"/>
    </xf>
    <xf numFmtId="0" fontId="23" fillId="0" borderId="6" xfId="0" applyNumberFormat="1" applyFont="1" applyBorder="1" applyAlignment="1">
      <alignment horizontal="center" vertical="center" wrapText="1"/>
    </xf>
    <xf numFmtId="0" fontId="32" fillId="13" borderId="6" xfId="0" applyNumberFormat="1" applyFont="1" applyFill="1" applyBorder="1" applyAlignment="1">
      <alignment horizontal="center" vertical="center" wrapText="1" shrinkToFit="1"/>
    </xf>
    <xf numFmtId="0" fontId="23" fillId="13" borderId="6" xfId="0" applyNumberFormat="1" applyFont="1" applyFill="1" applyBorder="1" applyAlignment="1">
      <alignment horizontal="center" vertical="center" wrapText="1"/>
    </xf>
    <xf numFmtId="0" fontId="23" fillId="0" borderId="6" xfId="0" applyNumberFormat="1" applyFont="1" applyBorder="1" applyAlignment="1">
      <alignment horizontal="center" vertical="center" wrapText="1"/>
    </xf>
    <xf numFmtId="0" fontId="23" fillId="7" borderId="6" xfId="0" applyNumberFormat="1" applyFont="1" applyFill="1" applyBorder="1" applyAlignment="1">
      <alignment horizontal="center" vertical="center" wrapText="1"/>
    </xf>
    <xf numFmtId="179" fontId="25" fillId="13" borderId="6" xfId="0" applyNumberFormat="1" applyFont="1" applyFill="1" applyBorder="1" applyAlignment="1">
      <alignment horizontal="center" vertical="center" wrapText="1"/>
    </xf>
    <xf numFmtId="179" fontId="25" fillId="5" borderId="6" xfId="0" applyNumberFormat="1" applyFont="1" applyFill="1" applyBorder="1" applyAlignment="1">
      <alignment horizontal="center" vertical="center" wrapText="1"/>
    </xf>
    <xf numFmtId="0" fontId="23" fillId="13" borderId="0" xfId="0" applyNumberFormat="1" applyFont="1" applyFill="1" applyBorder="1" applyAlignment="1">
      <alignment horizontal="center" vertical="center" wrapText="1"/>
    </xf>
    <xf numFmtId="179" fontId="23" fillId="5" borderId="10" xfId="0" applyNumberFormat="1" applyFont="1" applyFill="1" applyBorder="1" applyAlignment="1">
      <alignment horizontal="center" vertical="center" wrapText="1"/>
    </xf>
    <xf numFmtId="179" fontId="23" fillId="5" borderId="7" xfId="0" applyNumberFormat="1" applyFont="1" applyFill="1" applyBorder="1" applyAlignment="1">
      <alignment horizontal="center" vertical="center" wrapText="1"/>
    </xf>
    <xf numFmtId="49" fontId="23" fillId="5" borderId="10" xfId="0" applyNumberFormat="1" applyFont="1" applyFill="1" applyBorder="1" applyAlignment="1">
      <alignment horizontal="center" vertical="center" wrapText="1"/>
    </xf>
    <xf numFmtId="49" fontId="23" fillId="5" borderId="7" xfId="0" applyNumberFormat="1" applyFont="1" applyFill="1" applyBorder="1" applyAlignment="1">
      <alignment horizontal="center" vertical="center" wrapText="1"/>
    </xf>
    <xf numFmtId="0" fontId="23" fillId="5" borderId="10" xfId="0" applyNumberFormat="1" applyFont="1" applyFill="1" applyBorder="1" applyAlignment="1">
      <alignment horizontal="center" vertical="center" shrinkToFit="1"/>
    </xf>
    <xf numFmtId="0" fontId="23" fillId="5" borderId="7" xfId="0" applyNumberFormat="1" applyFont="1" applyFill="1" applyBorder="1" applyAlignment="1">
      <alignment horizontal="center" vertical="center" shrinkToFit="1"/>
    </xf>
    <xf numFmtId="0" fontId="23" fillId="5" borderId="10" xfId="0" applyNumberFormat="1" applyFont="1" applyFill="1" applyBorder="1" applyAlignment="1">
      <alignment horizontal="center" vertical="center" wrapText="1"/>
    </xf>
    <xf numFmtId="0" fontId="23" fillId="5" borderId="7" xfId="0" applyNumberFormat="1" applyFont="1" applyFill="1" applyBorder="1" applyAlignment="1">
      <alignment horizontal="center" vertical="center" wrapText="1"/>
    </xf>
    <xf numFmtId="0" fontId="23" fillId="5" borderId="22" xfId="0" applyNumberFormat="1" applyFont="1" applyFill="1" applyBorder="1" applyAlignment="1">
      <alignment horizontal="center" vertical="center" wrapText="1"/>
    </xf>
    <xf numFmtId="179" fontId="23" fillId="0" borderId="10" xfId="0" applyNumberFormat="1" applyFont="1" applyFill="1" applyBorder="1" applyAlignment="1">
      <alignment horizontal="center" vertical="center" wrapText="1"/>
    </xf>
    <xf numFmtId="179" fontId="23" fillId="0" borderId="7" xfId="0" applyNumberFormat="1" applyFont="1" applyFill="1" applyBorder="1" applyAlignment="1">
      <alignment horizontal="center" vertical="center" wrapText="1"/>
    </xf>
    <xf numFmtId="0" fontId="23" fillId="0" borderId="10" xfId="0" applyNumberFormat="1" applyFont="1" applyBorder="1" applyAlignment="1">
      <alignment horizontal="center" vertical="center" wrapText="1"/>
    </xf>
    <xf numFmtId="0" fontId="23" fillId="0" borderId="7" xfId="0" applyNumberFormat="1" applyFont="1" applyBorder="1" applyAlignment="1">
      <alignment horizontal="center" vertical="center" wrapText="1"/>
    </xf>
    <xf numFmtId="49" fontId="23" fillId="0" borderId="10" xfId="0" applyNumberFormat="1" applyFont="1" applyFill="1" applyBorder="1" applyAlignment="1">
      <alignment horizontal="center" vertical="center" wrapText="1"/>
    </xf>
    <xf numFmtId="49" fontId="23" fillId="0" borderId="7" xfId="0" applyNumberFormat="1" applyFont="1" applyFill="1" applyBorder="1" applyAlignment="1">
      <alignment horizontal="center" vertical="center" wrapText="1"/>
    </xf>
    <xf numFmtId="0" fontId="28" fillId="5" borderId="11" xfId="0" applyNumberFormat="1" applyFont="1" applyFill="1" applyBorder="1" applyAlignment="1">
      <alignment horizontal="center" vertical="center" wrapText="1"/>
    </xf>
    <xf numFmtId="0" fontId="35" fillId="5" borderId="72" xfId="0" applyNumberFormat="1" applyFont="1" applyFill="1" applyBorder="1" applyAlignment="1">
      <alignment horizontal="center" vertical="center" wrapText="1"/>
    </xf>
    <xf numFmtId="0" fontId="23" fillId="5" borderId="10" xfId="0" applyNumberFormat="1" applyFont="1" applyFill="1" applyBorder="1" applyAlignment="1">
      <alignment horizontal="left" vertical="top" wrapText="1"/>
    </xf>
    <xf numFmtId="0" fontId="23" fillId="5" borderId="22" xfId="0" applyNumberFormat="1" applyFont="1" applyFill="1" applyBorder="1" applyAlignment="1">
      <alignment horizontal="left" vertical="top" wrapText="1"/>
    </xf>
    <xf numFmtId="0" fontId="23" fillId="5" borderId="7" xfId="0" applyNumberFormat="1" applyFont="1" applyFill="1" applyBorder="1" applyAlignment="1">
      <alignment horizontal="left" vertical="top" wrapText="1"/>
    </xf>
    <xf numFmtId="0" fontId="28" fillId="13" borderId="11" xfId="0" applyNumberFormat="1" applyFont="1" applyFill="1" applyBorder="1" applyAlignment="1">
      <alignment horizontal="center" vertical="center" wrapText="1"/>
    </xf>
    <xf numFmtId="0" fontId="35" fillId="13" borderId="72" xfId="0" applyNumberFormat="1" applyFont="1" applyFill="1" applyBorder="1" applyAlignment="1">
      <alignment horizontal="center" vertical="center" wrapText="1"/>
    </xf>
    <xf numFmtId="179" fontId="23" fillId="0" borderId="22" xfId="0" applyNumberFormat="1" applyFont="1" applyFill="1" applyBorder="1" applyAlignment="1">
      <alignment horizontal="center" vertical="center" wrapText="1"/>
    </xf>
    <xf numFmtId="0" fontId="23" fillId="0" borderId="22" xfId="0" applyNumberFormat="1" applyFont="1" applyBorder="1" applyAlignment="1">
      <alignment horizontal="center" vertical="center" wrapText="1"/>
    </xf>
    <xf numFmtId="0" fontId="23" fillId="5" borderId="22" xfId="0" applyNumberFormat="1" applyFont="1" applyFill="1" applyBorder="1" applyAlignment="1">
      <alignment horizontal="center" vertical="center" shrinkToFit="1"/>
    </xf>
    <xf numFmtId="49" fontId="23" fillId="5" borderId="22" xfId="0" applyNumberFormat="1" applyFont="1" applyFill="1" applyBorder="1" applyAlignment="1">
      <alignment horizontal="center" vertical="center" wrapText="1"/>
    </xf>
    <xf numFmtId="179" fontId="23" fillId="5" borderId="22" xfId="0" applyNumberFormat="1" applyFont="1" applyFill="1" applyBorder="1" applyAlignment="1">
      <alignment horizontal="center" vertical="center" wrapText="1"/>
    </xf>
    <xf numFmtId="0" fontId="28" fillId="0" borderId="11" xfId="0" applyNumberFormat="1" applyFont="1" applyBorder="1" applyAlignment="1">
      <alignment horizontal="center" vertical="center" wrapText="1"/>
    </xf>
    <xf numFmtId="0" fontId="35" fillId="0" borderId="72" xfId="0" applyNumberFormat="1" applyFont="1" applyBorder="1" applyAlignment="1">
      <alignment horizontal="center" vertical="center" wrapText="1"/>
    </xf>
    <xf numFmtId="0" fontId="26" fillId="5" borderId="10" xfId="0" applyNumberFormat="1" applyFont="1" applyFill="1" applyBorder="1" applyAlignment="1">
      <alignment horizontal="left" vertical="top" wrapText="1"/>
    </xf>
    <xf numFmtId="0" fontId="36" fillId="0" borderId="12" xfId="0" applyNumberFormat="1" applyFont="1" applyBorder="1" applyAlignment="1">
      <alignment horizontal="center" vertical="center"/>
    </xf>
    <xf numFmtId="0" fontId="37" fillId="0" borderId="12" xfId="0" applyNumberFormat="1" applyFont="1" applyBorder="1" applyAlignment="1">
      <alignment horizontal="center" vertical="center"/>
    </xf>
    <xf numFmtId="0" fontId="19" fillId="0" borderId="0" xfId="0" applyNumberFormat="1" applyFont="1" applyBorder="1" applyAlignment="1">
      <alignment horizontal="center" vertical="center"/>
    </xf>
    <xf numFmtId="0" fontId="19" fillId="0" borderId="0" xfId="0" applyNumberFormat="1" applyFont="1" applyAlignment="1">
      <alignment horizontal="center" vertical="center"/>
    </xf>
    <xf numFmtId="0" fontId="19" fillId="15" borderId="10" xfId="0" applyFont="1" applyFill="1" applyBorder="1" applyAlignment="1">
      <alignment horizontal="center" vertical="center"/>
    </xf>
    <xf numFmtId="0" fontId="19" fillId="15" borderId="22" xfId="0" applyFont="1" applyFill="1" applyBorder="1" applyAlignment="1">
      <alignment horizontal="center" vertical="center"/>
    </xf>
    <xf numFmtId="0" fontId="19" fillId="15" borderId="7" xfId="0" applyFont="1" applyFill="1" applyBorder="1" applyAlignment="1">
      <alignment horizontal="center" vertical="center"/>
    </xf>
    <xf numFmtId="0" fontId="19" fillId="15" borderId="6" xfId="0" applyFont="1" applyFill="1" applyBorder="1" applyAlignment="1">
      <alignment horizontal="center" vertical="center"/>
    </xf>
    <xf numFmtId="0" fontId="19" fillId="15" borderId="23" xfId="0" applyFont="1" applyFill="1" applyBorder="1" applyAlignment="1">
      <alignment horizontal="center" vertical="center"/>
    </xf>
    <xf numFmtId="0" fontId="11" fillId="0" borderId="0" xfId="0" applyFont="1" applyAlignment="1">
      <alignment horizontal="left" vertical="center"/>
    </xf>
    <xf numFmtId="0" fontId="47" fillId="0" borderId="0" xfId="0" applyFont="1" applyAlignment="1">
      <alignment horizontal="left" vertical="center" wrapText="1"/>
    </xf>
    <xf numFmtId="0" fontId="48" fillId="0" borderId="0" xfId="0" applyFont="1" applyAlignment="1">
      <alignment horizontal="center" vertical="center"/>
    </xf>
    <xf numFmtId="0" fontId="39" fillId="17" borderId="6" xfId="0" applyNumberFormat="1" applyFont="1" applyFill="1" applyBorder="1" applyAlignment="1">
      <alignment horizontal="center" vertical="center"/>
    </xf>
    <xf numFmtId="0" fontId="19" fillId="7" borderId="6" xfId="0" applyNumberFormat="1" applyFont="1" applyFill="1" applyBorder="1" applyAlignment="1">
      <alignment horizontal="center" vertical="center"/>
    </xf>
    <xf numFmtId="0" fontId="59" fillId="0" borderId="0" xfId="0" applyNumberFormat="1" applyFont="1" applyFill="1" applyBorder="1" applyAlignment="1">
      <alignment horizontal="left" vertical="center"/>
    </xf>
    <xf numFmtId="0" fontId="23" fillId="0" borderId="0" xfId="0" applyNumberFormat="1" applyFont="1" applyBorder="1" applyAlignment="1">
      <alignment horizontal="center" vertical="center"/>
    </xf>
    <xf numFmtId="0" fontId="23" fillId="0" borderId="0" xfId="0" applyNumberFormat="1" applyFont="1" applyFill="1" applyBorder="1" applyAlignment="1">
      <alignment horizontal="center" vertical="center"/>
    </xf>
    <xf numFmtId="0" fontId="23" fillId="6" borderId="0" xfId="0" applyNumberFormat="1" applyFont="1" applyFill="1" applyBorder="1" applyAlignment="1">
      <alignment horizontal="center" vertical="center"/>
    </xf>
    <xf numFmtId="0" fontId="23" fillId="0" borderId="0" xfId="0" applyNumberFormat="1" applyFont="1" applyBorder="1" applyAlignment="1">
      <alignment vertical="center"/>
    </xf>
    <xf numFmtId="178" fontId="20" fillId="5" borderId="12" xfId="0" applyNumberFormat="1" applyFont="1" applyFill="1" applyBorder="1" applyAlignment="1">
      <alignment horizontal="center" vertical="center" wrapText="1"/>
    </xf>
    <xf numFmtId="0" fontId="20" fillId="5" borderId="12" xfId="0" applyNumberFormat="1" applyFont="1" applyFill="1" applyBorder="1" applyAlignment="1">
      <alignment horizontal="center" vertical="center" wrapText="1"/>
    </xf>
    <xf numFmtId="0" fontId="20" fillId="5" borderId="12" xfId="0" applyNumberFormat="1" applyFont="1" applyFill="1" applyBorder="1" applyAlignment="1">
      <alignment horizontal="center" vertical="center"/>
    </xf>
    <xf numFmtId="0" fontId="20" fillId="5" borderId="12" xfId="0" applyNumberFormat="1" applyFont="1" applyFill="1" applyBorder="1" applyAlignment="1">
      <alignment horizontal="left" vertical="center" wrapText="1"/>
    </xf>
  </cellXfs>
  <cellStyles count="6">
    <cellStyle name="표준" xfId="0" builtinId="0"/>
    <cellStyle name="표준 2" xfId="1"/>
    <cellStyle name="표준 2 2" xfId="2"/>
    <cellStyle name="표준 2 2 2" xfId="5"/>
    <cellStyle name="표준 3" xfId="3"/>
    <cellStyle name="하이퍼링크" xfId="4" builtinId="8"/>
  </cellStyles>
  <dxfs count="3493">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alignment shrinkToFit="1" readingOrder="0"/>
    </dxf>
    <dxf>
      <alignment shrinkToFit="1" readingOrder="0"/>
    </dxf>
    <dxf>
      <alignment shrinkToFit="1" readingOrder="0"/>
    </dxf>
    <dxf>
      <alignment shrinkToFit="1" readingOrder="0"/>
    </dxf>
    <dxf>
      <alignment shrinkToFit="1" readingOrder="0"/>
    </dxf>
    <dxf>
      <alignment shrinkToFit="1" readingOrder="0"/>
    </dxf>
    <dxf>
      <alignment shrinkToFit="1" readingOrder="0"/>
    </dxf>
    <dxf>
      <alignment shrinkToFit="1" readingOrder="0"/>
    </dxf>
    <dxf>
      <alignment shrinkToFit="1" readingOrder="0"/>
    </dxf>
    <dxf>
      <alignment shrinkToFit="1" readingOrder="0"/>
    </dxf>
    <dxf>
      <alignment shrinkToFit="1" readingOrder="0"/>
    </dxf>
    <dxf>
      <alignment shrinkToFit="1" readingOrder="0"/>
    </dxf>
    <dxf>
      <alignment shrinkToFit="1" readingOrder="0"/>
    </dxf>
    <dxf>
      <alignment shrinkToFit="1" readingOrder="0"/>
    </dxf>
    <dxf>
      <alignment shrinkToFit="1" readingOrder="0"/>
    </dxf>
    <dxf>
      <alignment shrinkToFit="1" readingOrder="0"/>
    </dxf>
    <dxf>
      <alignment shrinkToFit="1" readingOrder="0"/>
    </dxf>
    <dxf>
      <alignment shrinkToFit="1" readingOrder="0"/>
    </dxf>
    <dxf>
      <alignment shrinkToFit="1" readingOrder="0"/>
    </dxf>
    <dxf>
      <alignment shrinkToFit="1" readingOrder="0"/>
    </dxf>
    <dxf>
      <alignment shrinkToFit="1" readingOrder="0"/>
    </dxf>
    <dxf>
      <alignment shrinkToFit="1" readingOrder="0"/>
    </dxf>
    <dxf>
      <alignment shrinkToFit="1" readingOrder="0"/>
    </dxf>
    <dxf>
      <alignment shrinkToFit="1" readingOrder="0"/>
    </dxf>
    <dxf>
      <alignment shrinkToFit="1" readingOrder="0"/>
    </dxf>
    <dxf>
      <alignment shrinkToFit="1" readingOrder="0"/>
    </dxf>
    <dxf>
      <alignment shrinkToFit="1" readingOrder="0"/>
    </dxf>
    <dxf>
      <alignment shrinkToFit="1" readingOrder="0"/>
    </dxf>
    <dxf>
      <alignment shrinkToFit="1" readingOrder="0"/>
    </dxf>
    <dxf>
      <alignment shrinkToFit="1" readingOrder="0"/>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b/>
        <i val="0"/>
        <color rgb="FFFF0000"/>
      </font>
    </dxf>
    <dxf>
      <font>
        <condense val="0"/>
        <extend val="0"/>
        <color rgb="FF9C0006"/>
      </font>
      <fill>
        <patternFill>
          <bgColor rgb="FFFFC7CE"/>
        </patternFill>
      </fill>
    </dxf>
    <dxf>
      <font>
        <condense val="0"/>
        <extend val="0"/>
        <color rgb="FF9C0006"/>
      </font>
      <fill>
        <patternFill>
          <bgColor rgb="FFFFC7CE"/>
        </patternFill>
      </fill>
    </dxf>
    <dxf>
      <font>
        <color rgb="FFFF0000"/>
      </font>
      <fill>
        <patternFill>
          <bgColor theme="9" tint="0.79998168889431442"/>
        </patternFill>
      </fill>
    </dxf>
    <dxf>
      <font>
        <b/>
        <i val="0"/>
        <color rgb="FFFF0000"/>
      </font>
      <fill>
        <patternFill>
          <bgColor theme="9" tint="0.79998168889431442"/>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ont>
        <b/>
        <i val="0"/>
        <color rgb="FFFF0000"/>
      </font>
      <fill>
        <patternFill>
          <bgColor rgb="FFFFFF00"/>
        </patternFill>
      </fill>
    </dxf>
    <dxf>
      <font>
        <b/>
        <i val="0"/>
        <color rgb="FFFF0000"/>
      </font>
      <fill>
        <patternFill>
          <bgColor theme="5" tint="0.59996337778862885"/>
        </patternFill>
      </fill>
    </dxf>
    <dxf>
      <fill>
        <patternFill>
          <bgColor theme="9" tint="0.79998168889431442"/>
        </patternFill>
      </fill>
    </dxf>
    <dxf>
      <fill>
        <patternFill patternType="solid">
          <fgColor rgb="FF6182D6"/>
          <bgColor rgb="FF6182D6"/>
        </patternFill>
      </fill>
    </dxf>
    <dxf>
      <fill>
        <patternFill patternType="solid">
          <fgColor rgb="FF94A5DF"/>
          <bgColor rgb="FF94A5DF"/>
        </patternFill>
      </fill>
      <border>
        <top style="thin">
          <color rgb="FF6182D6"/>
        </top>
        <bottom style="thin">
          <color rgb="FF6182D6"/>
        </bottom>
      </border>
    </dxf>
    <dxf>
      <font>
        <b/>
      </font>
    </dxf>
    <dxf>
      <font>
        <b/>
      </font>
    </dxf>
    <dxf>
      <font>
        <b/>
      </font>
      <border>
        <top style="thin">
          <color rgb="FF6182D6"/>
        </top>
      </border>
    </dxf>
    <dxf>
      <font>
        <b/>
      </font>
      <border>
        <bottom style="medium">
          <color rgb="FF6182D6"/>
        </bottom>
      </border>
    </dxf>
    <dxf>
      <font>
        <color rgb="FF000000"/>
      </font>
      <border>
        <left/>
        <right/>
        <top style="medium">
          <color rgb="FF6182D6"/>
        </top>
        <bottom style="medium">
          <color rgb="FF6182D6"/>
        </bottom>
        <vertical/>
        <horizontal/>
      </border>
    </dxf>
    <dxf>
      <fill>
        <patternFill patternType="solid">
          <fgColor rgb="FFAEBFEA"/>
          <bgColor rgb="FFAEBFEA"/>
        </patternFill>
      </fill>
    </dxf>
    <dxf>
      <fill>
        <patternFill patternType="solid">
          <fgColor rgb="FFAEBFEA"/>
          <bgColor rgb="FFAEBFEA"/>
        </patternFill>
      </fill>
    </dxf>
    <dxf>
      <font>
        <b/>
        <color rgb="FFFFFFFF"/>
      </font>
      <fill>
        <patternFill patternType="solid">
          <fgColor rgb="FF6182D6"/>
          <bgColor rgb="FF6182D6"/>
        </patternFill>
      </fill>
    </dxf>
    <dxf>
      <font>
        <b/>
        <color rgb="FFFFFFFF"/>
      </font>
      <fill>
        <patternFill patternType="solid">
          <fgColor rgb="FF6182D6"/>
          <bgColor rgb="FF6182D6"/>
        </patternFill>
      </fill>
    </dxf>
    <dxf>
      <font>
        <b/>
        <color rgb="FFFFFFFF"/>
      </font>
      <fill>
        <patternFill patternType="solid">
          <fgColor rgb="FF6182D6"/>
          <bgColor rgb="FF6182D6"/>
        </patternFill>
      </fill>
      <border>
        <top style="thick">
          <color rgb="FFFFFFFF"/>
        </top>
      </border>
    </dxf>
    <dxf>
      <font>
        <b/>
        <color rgb="FFFFFFFF"/>
      </font>
      <fill>
        <patternFill patternType="solid">
          <fgColor rgb="FF6182D6"/>
          <bgColor rgb="FF6182D6"/>
        </patternFill>
      </fill>
      <border>
        <bottom style="thick">
          <color rgb="FFFFFFFF"/>
        </bottom>
      </border>
    </dxf>
    <dxf>
      <font>
        <color rgb="FF000000"/>
      </font>
      <fill>
        <patternFill patternType="solid">
          <fgColor rgb="FFD7DFF4"/>
          <bgColor rgb="FFD7DFF4"/>
        </patternFill>
      </fill>
      <border>
        <left style="thin">
          <color rgb="FFFFFFFF"/>
        </left>
        <right style="thin">
          <color rgb="FFFFFFFF"/>
        </right>
        <top style="thin">
          <color rgb="FFFFFFFF"/>
        </top>
        <bottom style="thin">
          <color rgb="FFFFFFFF"/>
        </bottom>
        <vertical style="thin">
          <color rgb="FFFFFFFF"/>
        </vertical>
        <horizontal style="thin">
          <color rgb="FFFFFFFF"/>
        </horizontal>
      </border>
    </dxf>
  </dxfs>
  <tableStyles count="3" defaultTableStyle="TableStyleMedium2" defaultPivotStyle="PivotStyleLight16">
    <tableStyle name="Normal Style 1 - Accent 1" pivot="0" count="7">
      <tableStyleElement type="wholeTable" dxfId="3492"/>
      <tableStyleElement type="headerRow" dxfId="3491"/>
      <tableStyleElement type="totalRow" dxfId="3490"/>
      <tableStyleElement type="firstColumn" dxfId="3489"/>
      <tableStyleElement type="lastColumn" dxfId="3488"/>
      <tableStyleElement type="firstRowStripe" dxfId="3487"/>
      <tableStyleElement type="firstColumnStripe" dxfId="3486"/>
    </tableStyle>
    <tableStyle name="Light Style 1 - Accent 1" table="0" count="7">
      <tableStyleElement type="wholeTable" dxfId="3485"/>
      <tableStyleElement type="headerRow" dxfId="3484"/>
      <tableStyleElement type="totalRow" dxfId="3483"/>
      <tableStyleElement type="firstColumn" dxfId="3482"/>
      <tableStyleElement type="lastColumn" dxfId="3481"/>
      <tableStyleElement type="firstRowStripe" dxfId="3480"/>
      <tableStyleElement type="firstColumnStripe" dxfId="3479"/>
    </tableStyle>
    <tableStyle name="표 스타일 1" pivot="0" count="1">
      <tableStyleElement type="firstColumnStripe" dxfId="3478"/>
    </tableStyle>
  </tableStyles>
  <colors>
    <mruColors>
      <color rgb="FF0000FF"/>
      <color rgb="FFFCF5DA"/>
      <color rgb="FFFF9933"/>
      <color rgb="FFFFCCFF"/>
      <color rgb="FFB7EFD0"/>
      <color rgb="FF1903BD"/>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image" Target="../media/image2.JPG"/></Relationships>
</file>

<file path=xl/drawings/drawing1.xml><?xml version="1.0" encoding="utf-8"?>
<xdr:wsDr xmlns:xdr="http://schemas.openxmlformats.org/drawingml/2006/spreadsheetDrawing" xmlns:a="http://schemas.openxmlformats.org/drawingml/2006/main">
  <xdr:twoCellAnchor editAs="oneCell">
    <xdr:from>
      <xdr:col>5</xdr:col>
      <xdr:colOff>3553559</xdr:colOff>
      <xdr:row>5047</xdr:row>
      <xdr:rowOff>117231</xdr:rowOff>
    </xdr:from>
    <xdr:to>
      <xdr:col>5</xdr:col>
      <xdr:colOff>4318001</xdr:colOff>
      <xdr:row>5047</xdr:row>
      <xdr:rowOff>751990</xdr:rowOff>
    </xdr:to>
    <xdr:pic>
      <xdr:nvPicPr>
        <xdr:cNvPr id="4" name="그림 3"/>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958747" y="1544937294"/>
          <a:ext cx="764442" cy="634759"/>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7</xdr:col>
      <xdr:colOff>38100</xdr:colOff>
      <xdr:row>1</xdr:row>
      <xdr:rowOff>7143</xdr:rowOff>
    </xdr:from>
    <xdr:to>
      <xdr:col>10</xdr:col>
      <xdr:colOff>990600</xdr:colOff>
      <xdr:row>2</xdr:row>
      <xdr:rowOff>402653</xdr:rowOff>
    </xdr:to>
    <xdr:pic>
      <xdr:nvPicPr>
        <xdr:cNvPr id="2" name="그림 1">
          <a:extLst>
            <a:ext uri="{FF2B5EF4-FFF2-40B4-BE49-F238E27FC236}">
              <a16:creationId xmlns:a16="http://schemas.microsoft.com/office/drawing/2014/main" id="{00000000-0008-0000-08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876800" y="216693"/>
          <a:ext cx="3933825" cy="805085"/>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chenyeal@naver.com" refreshedDate="44485.732851157409" createdVersion="1" refreshedVersion="4" recordCount="10416" upgradeOnRefresh="1">
  <cacheSource type="worksheet">
    <worksheetSource ref="A1:G51305" sheet="민원처리내역"/>
  </cacheSource>
  <cacheFields count="7">
    <cacheField name="일시" numFmtId="0">
      <sharedItems containsDate="1" containsBlank="1" containsMixedTypes="1" minDate="2020-11-30T00:00:00" maxDate="2021-10-17T00:00:00" count="33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s v=" 2021-01-09"/>
        <s v=" 2021-01-10"/>
        <s v=" 2021-01-11"/>
        <s v=" 2021-01-12"/>
        <d v="2021-01-13T00:00:00"/>
        <d v="2021-01-14T00:00:00"/>
        <d v="2021-01-15T00:00:00"/>
        <d v="2021-01-16T00:00:00"/>
        <d v="2021-01-17T00:00:00"/>
        <d v="2021-02-17T00:00:00"/>
        <d v="2021-01-18T00:00:00"/>
        <d v="2021-01-19T00:00:00"/>
        <d v="2021-01-20T00:00:00"/>
        <m/>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8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09T00:00:00"/>
        <d v="2021-03-10T00:00:00"/>
        <d v="2021-03-11T00:00:00"/>
        <d v="2021-03-12T00:00:00"/>
        <d v="2021-03-13T00:00:00"/>
        <d v="2021-03-14T00:00:00"/>
        <d v="2021-03-15T00:00:00"/>
        <d v="2021-03-16T00:00:00"/>
        <d v="2021-03-17T00:00:00"/>
        <d v="2021-03-18T00:00:00"/>
        <d v="2021-03-19T00:00:00"/>
        <d v="2021-03-20T00:00:00"/>
        <s v="2021-03-21"/>
        <s v="2021-03-22"/>
        <d v="2021-03-22T00:00:00"/>
        <d v="2021-03-23T00:00:00"/>
        <d v="2021-03-24T00:00:00"/>
        <s v="2+A3358:I3358021-03-24"/>
        <d v="2021-03-25T00:00:00"/>
        <d v="2021-03-26T00:00:00"/>
        <d v="2021-03-27T00:00:00"/>
        <d v="2021-03-28T00:00:00"/>
        <d v="2021-03-29T00:00:00"/>
        <d v="2021-03-30T00:00:00"/>
        <d v="2021-03-31T00:00:00"/>
        <d v="2021-04-01T00:00:00"/>
        <d v="2021-04-02T00:00:00"/>
        <d v="2021-04-03T00:00:00"/>
        <d v="2021-04-04T00:00:00"/>
        <d v="2021-04-05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s v="2021-04-30"/>
        <s v="2021-05-01"/>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s v="201-7-11"/>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s v="2021-08-15_x000a_"/>
        <d v="2021-08-16T00:00:00"/>
        <s v="2021-08-16_x000a_"/>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s v="관사,예주 등 전달사항"/>
        <s v="※ 독서실 배사서 요청_x000a_-&gt; 자이안센터 시건 후 독서실 개방 요청 시 독서실 개방 해주지 말것_x000a_지하1층 내부 4차선 도로 에폭시 도장 하자 보수: 10/16~10/23_x000a_※ 동복 상황실 수령_x000a_ - 흰색상의 대신 파란색 줄무늬 상의 지급_x000a_ - 넥타이 지급 안됨"/>
      </sharedItems>
    </cacheField>
    <cacheField name="시간" numFmtId="0">
      <sharedItems containsDate="1" containsBlank="1" containsMixedTypes="1" minDate="1899-12-31T00:00:00" maxDate="1899-12-30T17:00:00"/>
    </cacheField>
    <cacheField name="동 호수_x000a_(장소)" numFmtId="0">
      <sharedItems containsDate="1" containsBlank="1" containsMixedTypes="1" minDate="1900-01-06T08:43:13" maxDate="1900-01-03T23:01:05" count="3996">
        <s v="112- 2501"/>
        <s v="파리바게트"/>
        <s v="144- 703 "/>
        <s v="140-2401"/>
        <s v="144-"/>
        <s v="110-"/>
        <s v="132-"/>
        <s v="131-"/>
        <s v="106-"/>
        <s v="115- 지하1층"/>
        <s v="101-"/>
        <s v="134-"/>
        <s v="103-"/>
        <s v="135-,144-"/>
        <s v="129-"/>
        <n v="132"/>
        <s v="104-"/>
        <s v="기전실"/>
        <s v="135-"/>
        <s v="자이안센터"/>
        <s v="137-2101"/>
        <s v="120- 1 기"/>
        <s v="102-2603"/>
        <s v="114- 지하2층현관"/>
        <s v="외부민원"/>
        <s v="118-1402"/>
        <s v="119-1802"/>
        <s v="131-901"/>
        <s v="143-802"/>
        <s v="117- 산책로"/>
        <s v="121-2101 "/>
        <s v="129- "/>
        <s v="123-203"/>
        <s v="123-"/>
        <s v="113-"/>
        <s v="128-"/>
        <s v="120-"/>
        <s v="119, 125"/>
        <s v="141-"/>
        <s v="독서실"/>
        <s v="136-"/>
        <m/>
        <s v="130-202"/>
        <s v="상활실"/>
        <s v="120.121- 진입로"/>
        <s v="138- 지하1층"/>
        <s v="138- 승강기"/>
        <s v="138- 주차장"/>
        <s v="132-2402"/>
        <s v="119-1902"/>
        <s v="134-504"/>
        <s v="113- 1301"/>
        <s v="105-"/>
        <s v="138-"/>
        <s v="116- 501"/>
        <s v="113- 602"/>
        <s v="137-"/>
        <s v="131-801"/>
        <s v="130- 토끼굴"/>
        <s v="132- 1402"/>
        <s v="140-"/>
        <s v="112, 133"/>
        <s v="131/801"/>
        <s v="119-602"/>
        <s v="136-1702"/>
        <s v="106-1003"/>
        <s v="140/203"/>
        <s v="122/2402"/>
        <s v="132/402"/>
        <s v="101-,103-"/>
        <s v="131- 1202"/>
        <s v="128- 지하"/>
        <s v="143-2004"/>
        <s v="108-1102"/>
        <s v="상황실"/>
        <s v="130- 지하"/>
        <s v="131 지하"/>
        <s v="풋살장"/>
        <s v="134-2703"/>
        <s v="143-2503"/>
        <s v="130~144-"/>
        <s v="관리사무소"/>
        <s v="101.136 공용현관"/>
        <s v="123- 1층 공-현관"/>
        <s v="119-403"/>
        <s v="113-1702 지하"/>
        <s v="127- "/>
        <s v="119- 지하1층"/>
        <s v="113/2 라인"/>
        <s v="126-2102"/>
        <s v="121/11층"/>
        <s v="105/1층"/>
        <s v="125-1503"/>
        <s v="125-2302"/>
        <s v="140-201"/>
        <s v="144-801"/>
        <s v="111-2301"/>
        <s v="111-1502"/>
        <s v="126- 지하1층"/>
        <s v="106- 엘베"/>
        <s v="134-2702 지하"/>
        <s v="103- 지하 1층"/>
        <s v="132-1503"/>
        <s v="109-1704"/>
        <s v="122-"/>
        <s v="141/2602"/>
        <s v="122-1902"/>
        <s v="128-1903"/>
        <s v="103-1001"/>
        <s v="108- 엘베"/>
        <s v="B1,B2 ,구역11구역"/>
        <s v="128--앞"/>
        <s v="119-1402"/>
        <s v="105-601"/>
        <s v="122-1903"/>
        <s v="115-"/>
        <s v="119-"/>
        <s v="111- 23층"/>
        <s v="8게이트"/>
        <s v="115- 2302"/>
        <s v="원촌초"/>
        <s v="133-2501"/>
        <s v="108-1701"/>
        <s v="122- 엘베"/>
        <s v="108,122 엘베"/>
        <s v="101- 입주민"/>
        <s v="108- E/V"/>
        <s v="108- 1층현관"/>
        <s v="127- 지하 1층 "/>
        <s v="109- "/>
        <s v="144-2301"/>
        <s v="127- 지하1층"/>
        <s v="114-2301"/>
        <s v="114-2401"/>
        <s v="121-"/>
        <s v="133-2103"/>
        <s v="142-201"/>
        <s v="103-1902"/>
        <s v="113-1402"/>
        <s v="132-지하현관문"/>
        <s v="133-1401"/>
        <s v="143-1801"/>
        <s v="113-602 "/>
        <s v="8초소"/>
        <s v="108-,122-"/>
        <s v="107-2201"/>
        <s v="102-"/>
        <s v="101-101 "/>
        <s v="104-2301 "/>
        <s v="116-2402 "/>
        <s v="10초소"/>
        <s v="105-2402"/>
        <s v="101-901"/>
        <s v="132- 지하1층"/>
        <s v="8번 게이트"/>
        <s v="107-1502"/>
        <s v="ERP 시스템"/>
        <s v="130-2703"/>
        <s v="120- 지하2층"/>
        <s v="121- 지하 2층"/>
        <s v="121- 2  e/v"/>
        <s v="124-403"/>
        <s v="자이안 센터"/>
        <s v="144- 1.2  e/v"/>
        <s v="136- e/v"/>
        <s v="133- 1.2라인 e/v"/>
        <s v="128- 1.2라인 e/v"/>
        <s v="143-1301"/>
        <s v="설비"/>
        <s v="138-2602 "/>
        <s v="127-702"/>
        <s v="128-1501"/>
        <s v="131-1702"/>
        <s v="141-2601"/>
        <s v="112--502"/>
        <s v="109-302 "/>
        <s v="126-2102 "/>
        <s v="144-2301 "/>
        <s v="140-2102 "/>
        <s v="105-1101"/>
        <s v="105-402"/>
        <s v="107-601"/>
        <s v="113-602"/>
        <s v="112-1701 "/>
        <s v="117-1002 "/>
        <s v="2게이트"/>
        <s v="116-4층"/>
        <s v="132-101 "/>
        <s v="127-402 "/>
        <s v="106-2601 "/>
        <s v="119-1층현관"/>
        <s v="135-1804 "/>
        <s v="게이트"/>
        <s v="118-2라인"/>
        <s v="121-2101"/>
        <s v="101-16층"/>
        <s v="102-102"/>
        <s v="143-202"/>
        <s v="7초소"/>
        <s v="120-2003"/>
        <s v="140-1902"/>
        <s v="112- 입주민"/>
        <s v="131- 집하장"/>
        <s v="7초소 "/>
        <s v="120- 승강기"/>
        <s v="135-2001"/>
        <s v="120- 2  e/v "/>
        <s v="서초경찰서"/>
        <s v="104- 앞 cctv "/>
        <s v="101-901 "/>
        <s v="109-주민"/>
        <s v="115-2001 "/>
        <s v="115-1202 "/>
        <s v="139-2001"/>
        <s v="101-1003"/>
        <s v="경로당"/>
        <s v="104- 11층"/>
        <s v="144- 2001 "/>
        <s v="131-앞"/>
        <s v="109-2201"/>
        <s v="118-2602"/>
        <s v="122-2202"/>
        <s v="123-1203"/>
        <s v="125-"/>
        <s v="123-주민"/>
        <s v="116- 1801 "/>
        <s v="8초소,1,3 gate"/>
        <s v="gate"/>
        <s v="126- "/>
        <s v="3게이트"/>
        <s v="109- 6~9층 "/>
        <s v="134- 5~7층"/>
        <s v="139- 지하램프"/>
        <s v="133-"/>
        <s v="139- 1701 "/>
        <s v="132-2401 "/>
        <s v="125- 2802 "/>
        <s v="133-1202 "/>
        <s v="주차단속"/>
        <s v="129-801 "/>
        <s v="129-903 "/>
        <s v="138- "/>
        <s v="107-2001"/>
        <s v="105-13층"/>
        <s v="자이안센터 "/>
        <s v="140- E/V"/>
        <s v="135-503"/>
        <s v="136-28층세대"/>
        <n v="113"/>
        <s v="9초소 순찰"/>
        <s v="2초소 순찰"/>
        <s v="6초소 순찰"/>
        <s v="10초소 관활 지하"/>
        <s v="130-2202"/>
        <s v="118-2403"/>
        <s v="120-2101"/>
        <s v="141-501 "/>
        <s v="5초소"/>
        <s v="D-B1F-6"/>
        <s v="130-"/>
        <s v="128-2 기"/>
        <s v="109-"/>
        <s v="140-2402 "/>
        <s v="134- 2102 "/>
        <s v="141-B1"/>
        <s v="112-"/>
        <s v="104-1302 "/>
        <s v="3,6초소"/>
        <s v="3번게이트"/>
        <s v="131- 지하1층"/>
        <s v="131-3~4라인"/>
        <s v="104-902 "/>
        <s v="143-401"/>
        <s v="104-902 지하"/>
        <s v="103- 2  승강기"/>
        <s v="121- 지1층"/>
        <s v="133-1104"/>
        <s v="138-2203"/>
        <s v="105-403"/>
        <s v="122-302"/>
        <s v="120- B2층 "/>
        <s v="105-3층"/>
        <s v="120-18층"/>
        <s v="129-1801 "/>
        <s v="126-2001 "/>
        <s v="122-1101 "/>
        <s v="131-2301 "/>
        <s v="134-304 "/>
        <s v="121동"/>
        <s v="전동"/>
        <s v="111동"/>
        <s v="122-2503 "/>
        <s v="111동 지1층"/>
        <s v="109동 지2층"/>
        <s v="109-903 "/>
        <s v="130-17층"/>
        <s v="101- 풋살경기장"/>
        <s v="111- 202 "/>
        <s v="140-1003 "/>
        <s v="109-2201 "/>
        <s v="115- 2501 "/>
        <s v="126- 지2층"/>
        <s v="128동"/>
        <s v="2초소 "/>
        <s v="102-2601 "/>
        <s v="118- 주민"/>
        <s v="125-2402 "/>
        <s v="109-104 "/>
        <s v="133동 앞"/>
        <s v="관소_x000a_업무요청"/>
        <s v="135동 1~2라인"/>
        <s v="132동"/>
        <s v="124-1001"/>
        <s v="138-401"/>
        <s v="107-3층"/>
        <s v="113-302"/>
        <s v="121-1203"/>
        <s v="123-1503"/>
        <s v="114- 2501 "/>
        <s v="138-1101 "/>
        <s v="121-1102 "/>
        <s v="132-301 "/>
        <s v="119-9층"/>
        <s v="102-601 "/>
        <s v="143- "/>
        <s v="139-702"/>
        <s v="140-1503"/>
        <s v="135- B1"/>
        <s v="112-9층"/>
        <s v="118-2302"/>
        <s v="135- 1라인"/>
        <s v="103- B2층주차장"/>
        <s v="116-2402"/>
        <s v="126-1302"/>
        <s v="135- "/>
        <s v="125- 1층 "/>
        <s v="실장님"/>
        <s v="131,132-"/>
        <s v="113-지하1층 "/>
        <s v="140-2202"/>
        <s v="140-2301"/>
        <s v="102-601"/>
        <s v="121-1502"/>
        <s v="132-1402"/>
        <s v="131-13층"/>
        <s v="103-2002"/>
        <s v="126- 1라인 e/v"/>
        <s v="전- 옥상"/>
        <s v="128-2401"/>
        <s v="140-1503 "/>
        <s v="126- 지하2층"/>
        <s v="104- 11F"/>
        <s v="104-1502 "/>
        <s v="121- 8층"/>
        <s v="116- 산책로"/>
        <s v="122- 지하 1층 "/>
        <s v="116자상1층지하2층"/>
        <s v="133-,134-"/>
        <s v="103- 놀이터"/>
        <s v="116-"/>
        <s v="127-1602 "/>
        <s v="126-2002"/>
        <s v="108-802"/>
        <s v="121-1303"/>
        <s v="132-2403"/>
        <s v="137-1801"/>
        <s v="종합상황실"/>
        <s v="133-1402 "/>
        <s v="138-1802 "/>
        <s v="121-1801 "/>
        <s v="117,118-"/>
        <s v="108-"/>
        <s v="120-401"/>
        <s v="135-1701"/>
        <s v="140-1403 "/>
        <s v="5,6,8게이트"/>
        <s v="129-402"/>
        <s v="116-2702"/>
        <s v="103-102 "/>
        <s v="115-1301 "/>
        <s v="131-601 "/>
        <s v="103-1803 "/>
        <s v=" 106-903 "/>
        <s v="128-1901"/>
        <s v="129-1402"/>
        <s v="136- 승강기"/>
        <s v="지하주차장"/>
        <s v="116- 지하1층 "/>
        <s v="6게이트"/>
        <s v="118-"/>
        <s v="6초소 "/>
        <s v=" 143-,토끼굴"/>
        <s v="102-502 "/>
        <s v="132-1603"/>
        <s v="121-2702"/>
        <s v="130- "/>
        <s v="116- 지하 1층"/>
        <s v="130-802"/>
        <s v="111- 1  E/V "/>
        <s v="111-902"/>
        <s v="112-901"/>
        <s v="129-503"/>
        <s v="134-1001"/>
        <s v="120-2502"/>
        <s v="서귀포물류농산물"/>
        <s v="130~134- 사이"/>
        <s v="101-1501"/>
        <s v="클레온"/>
        <s v="122-지2층"/>
        <s v="4게이트"/>
        <s v="관소업무요청_x000a_기술이사님 특명"/>
        <s v="117-2라인"/>
        <s v="126- C-2-20"/>
        <n v="135136137"/>
        <s v="전-"/>
        <s v="104- 지하1층"/>
        <s v="116-202"/>
        <s v="121동22층주민"/>
        <s v="121-1 기"/>
        <s v="118-옥상개폐기"/>
        <s v="139-2002 "/>
        <s v="136-1102 "/>
        <s v="C구역 B1 F1-2"/>
        <s v="109동 1층"/>
        <s v="125-2002 "/>
        <s v="124동 9F"/>
        <s v="125동 1901 "/>
        <n v="-139141142"/>
        <s v="124동"/>
        <s v="102-2001"/>
        <s v="118-803 "/>
        <s v="6초소"/>
        <s v="106-902 "/>
        <s v="127동"/>
        <s v="105동 지하2층"/>
        <s v="102-1802 "/>
        <s v="130-2002"/>
        <s v="105. 106동"/>
        <s v="107동"/>
        <s v="143동 "/>
        <s v="106-503"/>
        <s v="지하주차장 순찰 "/>
        <s v="141동 지하1층"/>
        <s v="109-802"/>
        <s v="134-1703"/>
        <s v="105동  144동"/>
        <s v="103동"/>
        <s v="126동"/>
        <s v="109동 지1층"/>
        <s v="131동 703 "/>
        <s v="109-802 "/>
        <s v="전달사항"/>
        <n v="112132"/>
        <s v="113동"/>
        <s v="133-1301"/>
        <s v="121-1901"/>
        <s v="143-301"/>
        <s v="126-1302 "/>
        <s v="111-2003 "/>
        <s v="129-301 "/>
        <s v="122-603"/>
        <s v="140.142.143-"/>
        <s v="134-2401 "/>
        <s v="보안 전기 오토바이"/>
        <s v="115-901 "/>
        <s v="단지내 홈플러스"/>
        <s v="121- B2"/>
        <s v="141-2001"/>
        <s v="138-904 "/>
        <s v="142-1802"/>
        <s v="143- 1층"/>
        <s v="130- 1403 "/>
        <s v="102-901"/>
        <s v="141-2302"/>
        <s v="116-1002"/>
        <s v="111-1801 "/>
        <s v="122-1801"/>
        <s v="6,9초소"/>
        <s v="117-2101"/>
        <s v="115-901"/>
        <s v="123-1702"/>
        <s v="134-1004 "/>
        <s v="115- E/V "/>
        <s v="103-1301"/>
        <s v="103동앞 놀이터"/>
        <s v="9초소"/>
        <s v="143-1203"/>
        <s v="125-803"/>
        <s v="119동"/>
        <s v="105-702"/>
        <s v="자이언센터지하2층"/>
        <s v="113-18층"/>
        <s v="103-1903"/>
        <s v="137동 25층"/>
        <s v="112동902호"/>
        <s v="133-1404"/>
        <s v="123-202"/>
        <s v="CCTV"/>
        <s v="101-1503"/>
        <s v="124-203"/>
        <s v="130-401"/>
        <s v="2 GATE"/>
        <s v="106-402"/>
        <s v="                                  "/>
        <s v="121-402"/>
        <s v="순찰"/>
        <s v="138동"/>
        <s v="119동 지하1층"/>
        <s v="101-2801"/>
        <s v="홈플러스"/>
        <s v="116-1302"/>
        <s v="104-203"/>
        <s v="4게이트차단기"/>
        <s v="121-2501"/>
        <n v="144"/>
        <s v="125동 "/>
        <s v="2초소"/>
        <s v="144-1301"/>
        <s v="141동 지하주차장"/>
        <s v="123-103"/>
        <s v="141-501"/>
        <s v="127-1301"/>
        <s v="144동"/>
        <s v="127-802"/>
        <s v="경리주임"/>
        <s v="125-202"/>
        <s v="136동 "/>
        <s v="122-2402호"/>
        <s v="137동"/>
        <s v="130-2501"/>
        <s v="125-1303"/>
        <s v="129- 1~4라인"/>
        <n v="127"/>
        <s v="137-B2"/>
        <s v="141동B1"/>
        <s v="121-2003"/>
        <s v="101-2901"/>
        <s v="137동지하2층"/>
        <s v="103동1층,지하1,2층"/>
        <s v="143동1203호"/>
        <s v="143-1002"/>
        <s v="107동 지하2층"/>
        <s v="128동1302호"/>
        <s v="109동놀이터"/>
        <s v="102-1603"/>
        <s v="101-201"/>
        <s v="105동301호"/>
        <s v="119동2101호"/>
        <s v="말놀이터"/>
        <s v="토끼굴"/>
        <s v="123동M층"/>
        <s v="102동, 104동"/>
        <s v="106-802"/>
        <s v="134-2802"/>
        <s v="101-1601"/>
        <s v="126-402"/>
        <s v="서초보건소"/>
        <s v="119-2002"/>
        <s v="125동 지하1층"/>
        <s v="125동 지1층"/>
        <s v="123동"/>
        <s v="128-702"/>
        <s v="센터"/>
        <s v="118-1602"/>
        <s v="주민공동시설B2"/>
        <s v="105동"/>
        <s v="기술이사님_x000a_전달사항"/>
        <s v="137동 지2층"/>
        <s v="115-2102"/>
        <s v="120동 승강기"/>
        <s v="120동 12F"/>
        <s v="117-1201"/>
        <s v="105동 28f "/>
        <s v="133-504"/>
        <s v="통합택배"/>
        <s v="113동 지하1층 "/>
        <s v="130-701"/>
        <s v="107-1602"/>
        <s v="137동 B2"/>
        <s v="독서실 "/>
        <s v="139-1501"/>
        <s v="109동 방송"/>
        <s v="103-102"/>
        <s v="전동 방송"/>
        <s v="106-2103"/>
        <s v="130-24층"/>
        <s v="산책로"/>
        <s v="주차장G구역"/>
        <s v="B-2-25"/>
        <s v="주차스티커"/>
        <s v="105-1503"/>
        <s v="122-1"/>
        <s v="127-1701"/>
        <s v="111 B2"/>
        <s v="138-1304"/>
        <s v="101-B1"/>
        <s v="127-603"/>
        <n v="119"/>
        <n v="122"/>
        <s v="134-11층-2"/>
        <s v="117동1901"/>
        <s v="140동 지하2층"/>
        <s v="125-802"/>
        <s v="120동 지하2층 "/>
        <s v="144동 지하2층"/>
        <s v="126동 지하2층"/>
        <s v="101-2602"/>
        <s v="1게이트"/>
        <s v="137-2601"/>
        <s v="126동20F"/>
        <s v="126동102"/>
        <n v="136137138139"/>
        <s v="143동403"/>
        <s v="122동2902호"/>
        <s v="128-503"/>
        <s v="141동"/>
        <s v="119-1602"/>
        <s v="118-701"/>
        <s v="127-1"/>
        <s v="113동 지하 2층 "/>
        <s v="131동 14층-1"/>
        <s v="8초소 "/>
        <s v="135-1804"/>
        <s v="139-1902"/>
        <s v="122동"/>
        <n v="116"/>
        <s v="108동2502호"/>
        <s v="108동cctv"/>
        <s v="8번게이트"/>
        <s v="B조 야2_x000a_인수사항"/>
        <s v="C조 주1_x000a_인계사항"/>
        <s v="120동 지1층"/>
        <s v="120-1303"/>
        <s v="취객"/>
        <s v="126동 1층 "/>
        <s v="108-2201"/>
        <s v="108동~109동 _x000a_1층 계단실"/>
        <s v="125-1203"/>
        <s v="107-1601"/>
        <s v="143-404"/>
        <s v="A조 야1_x000a_인수사항"/>
        <s v="C조 주2_x000a_인계사항"/>
        <s v="121-1103"/>
        <s v="140-2504"/>
        <s v="128-1라인"/>
        <s v="102-7,8,9층"/>
        <s v="104-2403"/>
        <s v="139-902"/>
        <s v="122동지하1층"/>
        <s v="135동 전체 현관문"/>
        <s v="104-702"/>
        <s v="130-1902"/>
        <s v="130동 2호기"/>
        <s v="입주민놀이터사고"/>
        <s v="123-2303"/>
        <s v="140동, 141동"/>
        <s v="138-1204"/>
        <s v="123-1401"/>
        <s v="127-901"/>
        <s v="125동B1"/>
        <s v="115동지하"/>
        <s v="110~118동 B1,B2소방점검."/>
        <s v="악어놀이터"/>
        <s v="111-403"/>
        <s v="관소_x000a_ 협의 사항"/>
        <s v="방송 장비"/>
        <s v="107-902"/>
        <s v="3초소"/>
        <s v="115,116,119,123,124,125동 지하"/>
        <s v="140-2203"/>
        <s v="136-1501"/>
        <s v="128-2202"/>
        <s v="109-1702"/>
        <s v="114-1401"/>
        <s v="101-101"/>
        <s v="109-303"/>
        <s v="138-1704"/>
        <s v="140-903"/>
        <s v="118동 2호기"/>
        <s v="101-2503"/>
        <s v="소방 점검"/>
        <s v="133-801"/>
        <s v="144-1702"/>
        <s v="131동"/>
        <s v="104-2602"/>
        <s v="124-1102"/>
        <s v="102-2801"/>
        <s v="111-1702"/>
        <s v="122동 지하2층"/>
        <s v="107동 지상1층"/>
        <s v="122동지하2층"/>
        <s v="124동103호"/>
        <s v="120, 121동"/>
        <s v="118동 M층"/>
        <s v="144동 공동현관문"/>
        <s v="104동1.2호기"/>
        <s v="오토바이지상진입"/>
        <s v="126동보안이사"/>
        <s v="116동 1102호"/>
        <s v="125동 공동현관문"/>
        <s v="5초소 주변 화재"/>
        <s v="144-1502"/>
        <s v="111-1602"/>
        <s v="140-1403"/>
        <s v="128-2701"/>
        <s v="112-1층"/>
        <s v="137-2501"/>
        <s v="124동 놀이터"/>
        <s v="7초소 지하2층주차장"/>
        <s v="118동"/>
        <s v="112동"/>
        <s v="132-1103호"/>
        <s v="124-103"/>
        <s v="전기과장"/>
        <s v="143-603"/>
        <s v="상황실 방송장비"/>
        <s v="104-1101"/>
        <s v="111-2101"/>
        <s v="단지 내 각 초소"/>
        <s v="129-1601"/>
        <s v="126동 보안이사"/>
        <s v="105동302호"/>
        <s v="무명"/>
        <s v="127-202"/>
        <s v="단지 내"/>
        <s v="113동 안마의자"/>
        <s v="109-401"/>
        <s v="125-203"/>
        <s v="129동 지하1층"/>
        <s v="117-1402"/>
        <s v="134동9F"/>
        <s v="128-8"/>
        <s v="119-9"/>
        <s v="105동 "/>
        <s v="124동11층"/>
        <s v="104동 "/>
        <s v="133-402"/>
        <s v="121-1903"/>
        <s v="125동"/>
        <s v="자이안센터 앞 우체통 "/>
        <s v="121동 지하1층"/>
        <s v="핸드폰 습득물"/>
        <s v="101동2102호"/>
        <s v="120동지하1층"/>
        <s v="2게이트 4번차단바"/>
        <s v="107동 e/v "/>
        <s v="인수인계"/>
        <s v="132동 3~4라인"/>
        <s v="121동 지하2층"/>
        <s v="122동 지하1층"/>
        <s v="113-1502"/>
        <s v="121동 지하2층 "/>
        <s v="1게이트 2번바"/>
        <s v="1초소 앞"/>
        <s v="134동 2층-1"/>
        <s v="108-602"/>
        <s v="3초소 "/>
        <s v="131동 11층"/>
        <s v="119동 9층"/>
        <s v="130동 2002호"/>
        <s v="119동 7층"/>
        <s v="120동 4층"/>
        <s v="104동 2602호"/>
        <s v="133동"/>
        <s v="120동 5층"/>
        <s v="101동 1호기"/>
        <s v="101동 101호"/>
        <s v="128동 3층"/>
        <s v="134동 3층"/>
        <s v="102동 "/>
        <s v="142동 4층5층"/>
        <s v="141동 2402호"/>
        <s v="131동 13층"/>
        <s v="114동 1301호"/>
        <s v="113동 지하"/>
        <s v="142동 1002호"/>
        <s v="141-2402"/>
        <s v="144-7층"/>
        <s v="120-7층"/>
        <s v="133-12층-1"/>
        <s v="134-304호"/>
        <s v="119동-15층"/>
        <s v="131-13층-1"/>
        <s v="117-2001"/>
        <s v="122동1층"/>
        <s v=" 112동"/>
        <s v="B1F-11"/>
        <s v="114~115동사이 "/>
        <s v="120-4f"/>
        <s v="134-3f"/>
        <s v="131-13f-2"/>
        <s v="133-12f-1"/>
        <s v="134-8f-1"/>
        <s v="127동 전층"/>
        <s v="방재과장요청"/>
        <s v="120-5f"/>
        <s v="101-2203"/>
        <s v="138동 지하1층"/>
        <s v="131-13F-1"/>
        <s v="134-3f-1"/>
        <s v="140동 1호기_x000a_14층 우측"/>
        <s v="128동 11층"/>
        <s v="134 8F-1"/>
        <s v="107-2102"/>
        <s v="144- B2"/>
        <s v="119-5F"/>
        <s v="131-1503"/>
        <s v="112-2103"/>
        <s v="133-2F"/>
        <s v="123-1701"/>
        <s v="133동1,2라인"/>
        <s v="104동15F"/>
        <s v="132동 10층 1.2라인"/>
        <s v="104동 1호 E/V"/>
        <s v="127동 7층"/>
        <s v="134동7층 1,2라인"/>
        <s v="106동 2호승강기"/>
        <s v="132동 지하2층 3,4"/>
        <s v="128동 지하2층 "/>
        <s v="132동 지하2층 "/>
        <s v="106동"/>
        <s v="129동9층"/>
        <s v="104동 15층"/>
        <s v="111동 1층 "/>
        <s v="128동 1호기"/>
        <s v="104-15F"/>
        <s v="126-23F"/>
        <s v="135-11F-1"/>
        <s v="103-9F"/>
        <s v="131-14F-1"/>
        <s v="131-1라인"/>
        <s v="111-2802"/>
        <s v="109-2804"/>
        <s v="138-1501"/>
        <s v="120-B1"/>
        <s v="상황실 화재_x000a_경보장비"/>
        <s v="121동 풋살장"/>
        <s v="보안이사님_x000a_지시사항"/>
        <s v="115-2601호"/>
        <s v="110-2202"/>
        <s v="138동 눈사람모형"/>
        <s v="109-302"/>
        <s v="134동 9F - 1"/>
        <s v="125-1002"/>
        <s v="128-1301"/>
        <s v="122-502"/>
        <s v="134동 6층 1~2라인"/>
        <s v="1게이트 1번 바"/>
        <s v="114-115동 나뭇가지"/>
        <s v="128동 지하1층"/>
        <s v="134동 14층 1.2라인 "/>
        <s v="각게이트 및 8초소"/>
        <s v="102동 지하주차장 진입로"/>
        <s v="132-1504"/>
        <s v="112동 지하1층"/>
        <s v="코로나 관련"/>
        <s v="122-2603"/>
        <s v="133동 2303호"/>
        <s v="131동 103호"/>
        <s v="109-2104"/>
        <s v="140동B1 ST"/>
        <s v="134동201호"/>
        <s v="140동 지하1층"/>
        <s v="119-6F"/>
        <s v="104-1호기"/>
        <s v="139-602"/>
        <s v="124동 입구쪽 b1"/>
        <s v="110동 B1"/>
        <s v="140동B1ST"/>
        <s v="134동203호"/>
        <s v="125동202호"/>
        <s v="138-2601"/>
        <s v="135-1703"/>
        <s v="110-2002"/>
        <s v="144-2501"/>
        <s v="134-203"/>
        <s v="136-101"/>
        <s v="123-12라인"/>
        <s v="140동B1F ST"/>
        <s v="140동B2F ST"/>
        <s v="140동B3F ST"/>
        <s v="131-202"/>
        <s v="축적60초"/>
        <s v="지하주차장D 구역 지하2층 -5"/>
        <s v="121-1102"/>
        <s v="각 초소"/>
        <s v="116-2101"/>
        <s v="132-404"/>
        <s v="124동2호기"/>
        <s v="121동 지하 2층 게시판"/>
        <s v="130-1303"/>
        <s v="140동 지하1 ST"/>
        <s v="127동 지상1층-2"/>
        <s v="140동 B1F"/>
        <s v="122-1303"/>
        <s v="136-801"/>
        <s v="109-202"/>
        <s v="132-1301 "/>
        <s v="보건소"/>
        <s v="103-1703"/>
        <s v="143동B1"/>
        <n v="110"/>
        <s v="토끼굴 &amp; 143앞"/>
        <s v="121-601"/>
        <s v="133-2303"/>
        <s v="CCTV 인수사항_x000a_확인결과/상이점"/>
        <s v="116-901"/>
        <s v="122-403"/>
        <s v="105~110 지하 _x000a_주차장"/>
        <s v="119동 승강기"/>
        <s v="108-2501"/>
        <s v="2게이트차단바 _x000a_3.4번 작동불량"/>
        <s v="109-2002"/>
        <s v="115-501"/>
        <s v="105-1603"/>
        <s v="135-501"/>
        <s v="129-1"/>
        <s v="138-1701"/>
        <s v="123-1602"/>
        <s v="107동~110동"/>
        <s v="101~104동"/>
        <s v="131~132동"/>
        <s v="101동"/>
        <s v="131-201"/>
        <s v="106-403"/>
        <s v="131-502"/>
        <s v="132-21"/>
        <n v="141"/>
        <s v="108-702"/>
        <s v="135-1803"/>
        <s v="112-502호"/>
        <s v="122-2503"/>
        <s v="124-1003"/>
        <s v="121-11층"/>
        <s v="140-1604"/>
        <s v="113-102"/>
        <s v="140-1502"/>
        <s v="143-803"/>
        <s v="121-옥상 작업자"/>
        <s v="111-B1"/>
        <s v="122동 B1"/>
        <s v="122-2402"/>
        <s v="119-B1층"/>
        <s v="105-8F"/>
        <s v="128~132"/>
        <s v="104-2903"/>
        <s v="140-2101"/>
        <s v="상가"/>
        <n v="140"/>
        <n v="121"/>
        <n v="107"/>
        <n v="105"/>
        <s v="102-1702"/>
        <s v="129-B1층"/>
        <s v="주차관제시스템"/>
        <s v="101-902"/>
        <s v="손소독제"/>
        <s v="110-401"/>
        <s v="131-103"/>
        <s v="132-503"/>
        <s v="106동2303호"/>
        <s v="124동2701호"/>
        <s v="115-1402"/>
        <s v="101.103.136동"/>
        <s v="자이안 센터 "/>
        <s v="144-2302"/>
        <s v="단지내 조경 작업"/>
        <s v="126-1602"/>
        <s v="관소_x000a_지시사항"/>
        <s v="121동 b2층"/>
        <s v="음악방송 "/>
        <s v="113-901"/>
        <s v="104-1401"/>
        <s v="121,115 2호기"/>
        <s v="115-2502"/>
        <s v="129-1803"/>
        <s v="104동 지하1층"/>
        <s v="111동 지하2층 "/>
        <s v="140-2102"/>
        <s v="129동1층"/>
        <s v="138동902호"/>
        <s v="143동9층"/>
        <s v="114-1501"/>
        <s v="108-502"/>
        <s v="133동 1층"/>
        <s v="123-1303"/>
        <s v="107-2601"/>
        <n v="102"/>
        <s v="119-1803"/>
        <s v="123-303"/>
        <n v="123"/>
        <s v="109-2304"/>
        <s v="외부"/>
        <s v="105-802"/>
        <s v="110-201"/>
        <n v="101103"/>
        <n v="138"/>
        <n v="129"/>
        <s v="134동8층 3,4라인"/>
        <s v="137동 지하2층"/>
        <s v="102-503"/>
        <s v="-"/>
        <s v="135-1003"/>
        <s v="128-B1"/>
        <s v="121-B2"/>
        <s v="143-901"/>
        <s v="128-2101"/>
        <s v="118-1903"/>
        <s v="121-B1"/>
        <s v="139-1001"/>
        <s v="138-2104"/>
        <s v="128-2302"/>
        <s v="134-8F-2"/>
        <s v="2게이트 3번차단기"/>
        <s v="102동 앞 농구장"/>
        <s v="128동1601호"/>
        <s v="109동102호"/>
        <s v="주차 2번,8번 게이트"/>
        <s v="111-B2"/>
        <s v="129-301"/>
        <s v="전동_x000a_공동현관문"/>
        <s v="8초소 문의사항"/>
        <s v="135-103"/>
        <s v="126동 "/>
        <s v="134-2002"/>
        <s v="127-E/V "/>
        <s v="140-1301"/>
        <s v="자이안센터 e/v"/>
        <s v="124-b2"/>
        <s v="125-1502"/>
        <s v="131-2202"/>
        <s v="111-2402"/>
        <s v="123동 1303"/>
        <s v="117-2호기"/>
        <s v="101-2001"/>
        <s v="130-1903"/>
        <s v="117-1702"/>
        <s v="118-1103"/>
        <s v="127-203"/>
        <s v="104-26F"/>
        <s v="115-옥상"/>
        <s v="128-1603"/>
        <s v="113-1602"/>
        <s v="124-501"/>
        <s v="107-2202"/>
        <s v="103동 지하 2층"/>
        <s v="130동"/>
        <s v="138~142, 143 사이"/>
        <s v="135 3,4라인B1"/>
        <s v="131-2302"/>
        <s v="114-801"/>
        <s v="125-502"/>
        <s v="121-1501"/>
        <n v="135"/>
        <s v="135동"/>
        <s v="112-1호기"/>
        <s v="132-1804"/>
        <s v="118-2502"/>
        <s v="116-2601"/>
        <s v="113동 2호기"/>
        <s v="전동 "/>
        <s v="전대원"/>
        <s v="110-102"/>
        <s v="111-2003"/>
        <s v="134-1704"/>
        <s v="134-1302"/>
        <s v="102동"/>
        <s v="103-1803"/>
        <s v="124-903"/>
        <s v="120-601"/>
        <s v="128-301"/>
        <s v="118-1호기"/>
        <s v="131-1.2라인"/>
        <s v="관리사무소_x000a_지시사항"/>
        <s v="127동 e/v"/>
        <s v="121동앞 풋살장"/>
        <s v="129-1802"/>
        <s v="112-1701"/>
        <s v="127~136동"/>
        <s v="121동 2호 e/v "/>
        <s v="131동 "/>
        <s v="104-1402"/>
        <s v="115동B1"/>
        <s v="106, 118동 E/V"/>
        <s v="자이안센터옆지하상가"/>
        <s v="101-2103"/>
        <s v="132-103"/>
        <s v="불법전단지"/>
        <s v="트리점등"/>
        <s v="126-602"/>
        <s v="129-1호기"/>
        <s v="121-2303"/>
        <s v="106-903"/>
        <s v="125-1501"/>
        <n v="101"/>
        <s v="1초소"/>
        <s v="103 지하"/>
        <s v="131-503"/>
        <s v="131-2304"/>
        <s v="114-901"/>
        <s v="102동 앞 풋살장"/>
        <s v="117동 지하1층"/>
        <s v="135동 지하2층"/>
        <s v="124동 3층"/>
        <n v="107120128"/>
        <s v="9,10초소"/>
        <n v="133"/>
        <s v="133-2"/>
        <n v="134"/>
        <s v="134-2"/>
        <n v="131132133134"/>
        <n v="131132"/>
        <s v="127-1601"/>
        <s v="105-2503"/>
        <s v="125-1402"/>
        <s v="114-2502"/>
        <s v="122동~126동"/>
        <s v="141-2701"/>
        <s v="104동"/>
        <s v="107-1702"/>
        <s v="120-1202"/>
        <s v="132-703"/>
        <s v="133동 B2"/>
        <s v="102동앞 풋살장"/>
        <s v="109-1701"/>
        <s v="123동~전동"/>
        <s v="126-102호"/>
        <s v="110-2402"/>
        <s v="110동 B2114동"/>
        <s v="전초소"/>
        <s v="122-b2"/>
        <s v="123동~"/>
        <s v="135-201"/>
        <s v="관소업무요청"/>
        <s v="132동1F"/>
        <n v="103"/>
        <n v="139"/>
        <n v="142"/>
        <s v="135-1502"/>
        <s v="117 B1"/>
        <s v="131-1903"/>
        <s v="자이안센터지하2층"/>
        <s v="124-803"/>
        <s v="SK 통신"/>
        <s v="134-2604"/>
        <s v="143-1.2라인"/>
        <s v="103-2001"/>
        <s v="자이안센터상황실"/>
        <s v="128-b2"/>
        <s v="128동 B2층"/>
        <s v="129-1라인"/>
        <s v="137-2701"/>
        <s v="134-2102"/>
        <s v="129-2402"/>
        <s v="131-1001"/>
        <n v="108"/>
        <s v="1,3,5,6,10 초소"/>
        <s v="104-902"/>
        <s v="141-1501"/>
        <s v="2게이트 3번 차단바 "/>
        <s v="104-2301"/>
        <s v="106동 1층 공동현관"/>
        <s v="135동, 116동"/>
        <s v="112동 1~4라인"/>
        <s v="114-2702"/>
        <s v="127-1203"/>
        <s v="135-1302"/>
        <s v="120-902"/>
        <s v="114-1호기 승강기"/>
        <s v="102-24F"/>
        <s v="102-2호기"/>
        <s v="8초소게이트"/>
        <s v="137-1501"/>
        <s v="3게이트 2번 차단바 "/>
        <s v="103-203"/>
        <s v="103-303"/>
        <s v="120-802"/>
        <s v="관리실"/>
        <s v="118동2호기"/>
        <s v="123-2301"/>
        <s v="122-203"/>
        <s v="132-1302"/>
        <s v="135-1103"/>
        <s v="138-1603"/>
        <s v="단지내 E/V "/>
        <s v="112-2302"/>
        <s v="114동 "/>
        <s v="124-1호기 오염"/>
        <s v="115-2801"/>
        <s v="142-802"/>
        <s v="자전거 사고"/>
        <s v="113-2601"/>
        <s v="114동-1호기 "/>
        <s v="114-B1층"/>
        <s v="지하주차장D B2F-6"/>
        <s v="토끼굴앞"/>
        <s v="132-2102"/>
        <s v="121-702"/>
        <s v="115동"/>
        <s v="115-1802"/>
        <s v="116 1B"/>
        <s v="144동 1층 "/>
        <s v="119-1101"/>
        <s v="120-302"/>
        <s v="자이안2층"/>
        <s v="103-b2"/>
        <s v="129동1라인"/>
        <s v="141동뒷쪽놀이터"/>
        <s v="118-101"/>
        <s v="144동 "/>
        <s v="131-1102"/>
        <s v="DB2F-6"/>
        <s v="102-1202"/>
        <s v="4초소"/>
        <s v="126동 9층"/>
        <s v="138-901"/>
        <s v="119-2703"/>
        <s v="112동 B1"/>
        <s v="126동 지하주차장"/>
        <s v="103-1202"/>
        <s v="104, 116"/>
        <s v="지하주차장B B1F-36"/>
        <s v="센터 헬스장"/>
        <s v="2게이트3번바"/>
        <s v="137-1호기"/>
        <s v="관소_x000a_방송요청"/>
        <s v="120-2103"/>
        <s v="108-601"/>
        <s v="135-601"/>
        <s v="116-2802"/>
        <s v="124-401"/>
        <s v="139-2002"/>
        <s v="137-1202"/>
        <s v="109-1603"/>
        <s v="142동지하2층주차장"/>
        <s v="108동 1호기 E/V"/>
        <s v="130-24F"/>
        <s v="140-B1-ST"/>
        <s v="124-1.2호기"/>
        <s v="127-11F"/>
        <s v="102동 승강기"/>
        <s v="103-2701"/>
        <s v="101-승강기"/>
        <s v="108-1402"/>
        <s v="122동126동"/>
        <s v="136동B1"/>
        <s v="143동"/>
        <s v="108동"/>
        <s v="110동"/>
        <s v="114동"/>
        <s v="128-2702"/>
        <s v="131-1504"/>
        <s v="116 B1"/>
        <s v="132-1802"/>
        <s v="119동 현관"/>
        <s v="112동 13층"/>
        <s v="관리 대리 요청 건"/>
        <s v="동대표 구정 선물 "/>
        <s v="108-2901"/>
        <s v="129-1003"/>
        <s v="109-2606"/>
        <s v="130, 141"/>
        <s v="101동 지하1층"/>
        <s v="121-502"/>
        <s v="103-2603"/>
        <s v="137동 인테리어 _x000a_동의서"/>
        <s v="102-1303"/>
        <s v="123-701"/>
        <s v="136-902"/>
        <s v="112-1801"/>
        <s v="129동"/>
        <s v="140-2503"/>
        <s v="131-2603"/>
        <s v="CCTV 관련 "/>
        <s v="101동 자전거 보관소"/>
        <s v="104-1103"/>
        <s v="121-2602"/>
        <s v="132-1102"/>
        <s v="104-2703"/>
        <s v="110-1602"/>
        <s v="112-1603"/>
        <s v="130-2302"/>
        <s v="119-803"/>
        <s v="140-1401"/>
        <s v="103-1502"/>
        <s v="131-204"/>
        <s v="124동 지하1층"/>
        <s v="109동1층"/>
        <s v="119-2201"/>
        <s v="각초소"/>
        <s v="104-2202"/>
        <s v="120, 139"/>
        <s v="115동 지하1층"/>
        <s v="126동B2"/>
        <s v="124-702"/>
        <s v="112동승강기"/>
        <s v="103-1402"/>
        <s v="128 B1"/>
        <s v="124-1601"/>
        <s v="114-1202"/>
        <s v="홈플러스 앞_x000a_ 지하도로"/>
        <s v="121동1층 _x000a_공동현관문"/>
        <s v="119-202"/>
        <s v="136-802"/>
        <s v="124-601"/>
        <s v="124-2901"/>
        <s v="104동 8층"/>
        <s v="인수인계사항"/>
        <s v="104-8층비상계단"/>
        <s v="121-게시판"/>
        <s v="117-1.2호기"/>
        <s v="127-EV"/>
        <s v="124-1902"/>
        <s v="108-EV"/>
        <s v="113-2501"/>
        <s v="103동 풋살장"/>
        <s v="주차장 D B2F-6"/>
        <s v="143-2001"/>
        <s v="122, 126"/>
        <s v="성큰"/>
        <s v="129-2라인"/>
        <s v="127 B1"/>
        <s v="133동 3~4호라인"/>
        <s v="127-1101"/>
        <s v="135-603"/>
        <s v="127 B2"/>
        <s v="133-604"/>
        <s v="104-2503"/>
        <s v="108-2302"/>
        <s v="135-1층"/>
        <s v="관리사무실"/>
        <s v="139-1F"/>
        <s v="104동1층"/>
        <s v="138-2402"/>
        <n v="125"/>
        <s v="133-1901"/>
        <s v="101-1603"/>
        <s v="113-701"/>
        <s v="8게이트 2번차단바"/>
        <s v="133동 지하1층"/>
        <s v="옥상출입"/>
        <s v="138-1502"/>
        <s v="143-403"/>
        <s v="104동1401호"/>
        <s v="클럽하우스"/>
        <s v="135-1204"/>
        <s v="112, 102"/>
        <s v="112동1801호"/>
        <s v="127-b2층"/>
        <s v="133-b1"/>
        <s v="101-2803"/>
        <s v="126-b1f"/>
        <s v="105-1203"/>
        <s v="136,138동"/>
        <s v="133-b1f"/>
        <s v="134동 1,2라인E/V"/>
        <s v="건축주임"/>
        <s v="서무주임(207)"/>
        <s v="103-1601"/>
        <s v="128-2402"/>
        <s v="118-2503"/>
        <s v="138-902"/>
        <s v="135-904"/>
        <s v="135동 9F-2"/>
        <s v="129동 1호기"/>
        <s v="126동 2호기"/>
        <s v="경리주임(207)"/>
        <s v="관리대리"/>
        <s v="풋살장2"/>
        <s v="127-102호"/>
        <s v="143-3F "/>
        <s v="102-2402호"/>
        <s v="101-1903"/>
        <s v="119-1901"/>
        <s v="113-1,2라인"/>
        <s v="134-603"/>
        <s v="143-503"/>
        <s v="107-2301"/>
        <s v="130-1802"/>
        <s v="122-1101"/>
        <s v="131-301"/>
        <s v="자이안센터1층"/>
        <s v="131-2502"/>
        <s v="122-1501"/>
        <s v="138-701"/>
        <s v="103-1"/>
        <s v="138동1층"/>
        <s v="141-601"/>
        <s v="125-601"/>
        <s v="105-801"/>
        <s v="101-302"/>
        <s v="142-101"/>
        <s v="전체동"/>
        <s v="106-1103"/>
        <s v="117-1002"/>
        <s v="132동2301호"/>
        <s v="자인안센터 2층"/>
        <s v="105동  E/V 2라인"/>
        <s v="122동 2호라인"/>
        <s v="113-2401"/>
        <s v="4번게이트"/>
        <s v="서초구청_x000a_반포1동 주민센터 "/>
        <s v="142-102"/>
        <s v="125-401"/>
        <s v="d-b2f-6"/>
        <s v="123동1층"/>
        <s v="132동1층"/>
        <s v="103동1층"/>
        <s v="127-1701 "/>
        <s v="2번게이트 4번차단바"/>
        <s v="124동 9층"/>
        <s v="136동2501호"/>
        <s v="115동 "/>
        <s v="135동 1호기"/>
        <s v="단지내"/>
        <s v="122-402"/>
        <s v="124동 내리막길"/>
        <s v="134동 3~4라인"/>
        <s v="101동 지하2층"/>
        <s v="129동 1,2호기"/>
        <s v="135-B1"/>
        <s v="썬컨가든"/>
        <s v="112-401"/>
        <s v="125-2603"/>
        <s v="122-1603"/>
        <s v="125-b2"/>
        <s v="125-1801"/>
        <s v="138-B1"/>
        <s v="127-1702"/>
        <s v="114동 1.2라인"/>
        <s v="127동 1.2라인"/>
        <s v="122~124동"/>
        <s v="112-902"/>
        <s v="입대위"/>
        <s v="132동 3,4라인"/>
        <s v="104-2501"/>
        <s v="117동1101호"/>
        <s v="108동 지하2층"/>
        <s v="123-2002"/>
        <s v="2게이트 4번 차단바 "/>
        <s v="103-1702"/>
        <s v="128동 B1"/>
        <s v="133-2203"/>
        <s v="107-301"/>
        <s v="101-4f"/>
        <s v="128,129b1"/>
        <s v="141동26F"/>
        <s v="131동B1"/>
        <s v="126-1302_x000a_126-2301"/>
        <s v="114동1라인"/>
        <s v="102동1202호"/>
        <s v="관리실(이주임)"/>
        <s v="132-204"/>
        <s v="104-502"/>
        <s v="119-1403"/>
        <s v="131동 3,4라인"/>
        <s v="114-1402"/>
        <s v="134-2003"/>
        <s v="133동802호"/>
        <s v="135동 B1주차장"/>
        <s v="133-2503"/>
        <s v="138-1003"/>
        <s v="사평역쪽"/>
        <s v="122-1202"/>
        <s v="109-지하1층"/>
        <s v="138-2502"/>
        <s v="103-B1"/>
        <s v="103-1401"/>
        <s v="122-902"/>
        <s v="124동지하"/>
        <s v="140동1,B1"/>
        <s v="107-701"/>
        <s v="115-B1"/>
        <s v="108동 B1"/>
        <s v="110-1502"/>
        <s v="115. 116. 119동"/>
        <s v="130-1101"/>
        <s v="120동2602호"/>
        <s v="143-1802"/>
        <s v="137,138동"/>
        <s v="놀이터 안내판"/>
        <s v="123-b2"/>
        <s v="110-25F"/>
        <s v="127-2301"/>
        <s v="109-201"/>
        <s v="118-501"/>
        <s v="134동지하2층"/>
        <s v="126동2호기"/>
        <s v="125-1802"/>
        <s v="101-2903"/>
        <s v="135-1704"/>
        <s v="142-2302"/>
        <s v="104-28f"/>
        <s v="106-1F"/>
        <s v="103-1901"/>
        <s v="101-402"/>
        <s v="129동1호기"/>
        <s v="126-2201"/>
        <s v="124동B1,1F"/>
        <s v="113-802"/>
        <s v="5초소 1번게이트"/>
        <s v="112-1301"/>
        <s v="108-B1"/>
        <s v="트램플린"/>
        <s v="107동1002호"/>
        <s v="125동 B1"/>
        <s v="107동1층 공동현관문"/>
        <s v="130-1503"/>
        <s v="107동 1층 공동현관문"/>
        <s v="144-2202"/>
        <s v="126동 배드민턴장"/>
        <s v="111동 지하2층"/>
        <s v="109-1404"/>
        <s v="102, 104, 115동"/>
        <s v="132동 1.2라인"/>
        <s v="106동602호"/>
        <s v="107동701호"/>
        <s v="127동2202호"/>
        <s v="104-402"/>
        <s v="138-601"/>
        <s v="127-2101"/>
        <s v="108-9014"/>
        <s v="138-b2"/>
        <s v="130-1702"/>
        <s v="127동1층"/>
        <s v="134-2804"/>
        <s v="129동18F"/>
        <s v="114동 1층"/>
        <s v="111동28층"/>
        <s v="반포지구대"/>
        <s v="116동1층 현관문"/>
        <s v="102-2402"/>
        <s v="123동 B1"/>
        <s v="127-2402"/>
        <s v="138-303"/>
        <s v="133, 142, 143"/>
        <s v="105동,106동"/>
        <s v="134동 1호기"/>
        <s v="134동 2호기"/>
        <s v="133동 2호기"/>
        <s v="133동 1호기"/>
        <s v="132-2401"/>
        <s v="144-B1"/>
        <s v="102-902"/>
        <s v="116-M,B1"/>
        <s v="134~144"/>
        <s v="143 1층"/>
        <s v="108-2902"/>
        <s v="120-1603"/>
        <s v="125-2703"/>
        <s v="141-12라인"/>
        <s v="139-12라인"/>
        <s v="134동"/>
        <s v="120-2403"/>
        <s v="108~109 썬큰"/>
        <s v="101-602"/>
        <s v="126동B1"/>
        <s v="142-1002"/>
        <s v="107동 B2"/>
        <s v="130-2301"/>
        <s v="131-701"/>
        <n v="136"/>
        <n v="104"/>
        <n v="128"/>
        <n v="106"/>
        <s v="131-303"/>
        <s v="121-1호 E/V"/>
        <s v="138-802"/>
        <s v="138동802호"/>
        <s v="133-202"/>
        <s v="138-23~28"/>
        <s v="124-4F"/>
        <s v="5게이트바"/>
        <s v="126-B2F"/>
        <s v="104-2,143-1.2_x000a_라인"/>
        <n v="106105"/>
        <s v="144-409"/>
        <s v="124-b1"/>
        <s v="104-10f"/>
        <s v="125-2호 라인"/>
        <s v="110-801"/>
        <s v="142-902"/>
        <s v="104-1502"/>
        <n v="126"/>
        <n v="139141142"/>
        <s v="120동앞"/>
        <s v="122-B1F"/>
        <s v="120-301"/>
        <n v="136138"/>
        <s v="128-9f"/>
        <s v="131-3.4라인"/>
        <s v="132-3.4라인"/>
        <s v="136-1.2라인"/>
        <s v="137-1.2라인"/>
        <s v="138-1~4라인"/>
        <s v="140-1~4라인"/>
        <s v="143-302"/>
        <s v="주차장"/>
        <s v="132-702"/>
        <s v="139동1라인"/>
        <s v="126 B1"/>
        <s v="113-2402"/>
        <s v="134 12라인"/>
        <s v="120동b1"/>
        <s v="112 순찰차 입차"/>
        <s v="118-1802"/>
        <s v="115-102"/>
        <s v="109-1201"/>
        <s v="137-2302"/>
        <s v="125-1701"/>
        <s v="111-102~103"/>
        <s v="126동 B2 "/>
        <s v="115동 2호 E/V"/>
        <s v="112동 E/V"/>
        <s v="124-901"/>
        <s v="133-2104"/>
        <s v="9초소 "/>
        <s v="112동2302호"/>
        <s v="야자수놀이터"/>
        <s v="113-1901"/>
        <s v="135-1202"/>
        <s v="백상준(외부인)"/>
        <s v="143-702"/>
        <s v="116-1301"/>
        <s v="5초소 1게이트"/>
        <s v="1번 게이트"/>
        <s v="109-804"/>
        <s v="130-2103"/>
        <s v="109-102"/>
        <s v="126-1702"/>
        <s v="134-902"/>
        <s v="109-903"/>
        <s v="122-1503"/>
        <s v="102-2302"/>
        <s v="132-804"/>
        <s v="131-601"/>
        <s v="139-1102"/>
        <s v="130-1103"/>
        <s v="102동 B1 주차장"/>
        <s v="127-401"/>
        <s v="119 B1"/>
        <s v="140~141B1"/>
        <s v="117-603"/>
        <s v="142동B2"/>
        <s v="126, 132"/>
        <s v="1129-802"/>
        <s v="104-2401"/>
        <s v="117동1호기"/>
        <s v="110-202"/>
        <s v="103, 106"/>
        <s v="106동1층"/>
        <s v="138-2401"/>
        <s v="125동 B1 "/>
        <s v="135-203"/>
        <s v="116-1202"/>
        <s v="131-2104"/>
        <s v="130동 2호라인"/>
        <s v="112 순찰차 "/>
        <s v="134-2704"/>
        <s v="119 응급차량"/>
        <s v="113-902"/>
        <s v="조경작업"/>
        <s v="124동 2라인e/v"/>
        <s v="126-2301"/>
        <s v="118승강기"/>
        <s v="전기과장님"/>
        <s v="125-1102"/>
        <s v="131-903"/>
        <s v="106-701"/>
        <n v="124"/>
        <s v="126, 122"/>
        <s v="119-501"/>
        <s v="118-1081"/>
        <s v="139-101"/>
        <s v="109-1.2라인"/>
        <s v="103-1.2라인"/>
        <s v="101-2201"/>
        <s v="121-1601"/>
        <s v="103-1층"/>
        <s v="115-음수대"/>
        <s v="112-옥상"/>
        <n v="109"/>
        <s v="128-903"/>
        <s v="111-903"/>
        <n v="107108110"/>
        <s v="120동지하2층"/>
        <s v="109동"/>
        <s v="8초소놀이터"/>
        <s v="140-704"/>
        <s v="129동 1호 E/V"/>
        <s v="122-1502"/>
        <s v="106동 B1"/>
        <s v="106동 B2"/>
        <s v="131-1004"/>
        <s v="106-602"/>
        <s v="115동 B1"/>
        <s v="121동 1602호"/>
        <s v="125동 1802호"/>
        <s v="143동 2호 E/V"/>
        <s v="120-1503"/>
        <s v="120동 10층"/>
        <s v="123-2702"/>
        <s v="106동11층 2호"/>
        <s v="116동"/>
        <s v="133-2702"/>
        <s v="122-2601"/>
        <s v="101동 1,2 호 E/V"/>
        <s v="5초소 근방 분수대 E/V "/>
        <s v="117동 1호 E/V "/>
        <s v="130-203"/>
        <s v="140-2302"/>
        <s v="103-803"/>
        <s v="126-1301"/>
        <s v="109-1604"/>
        <s v="상황실 "/>
        <s v="143-1702"/>
        <s v="120-903"/>
        <s v="109동 1층 "/>
        <s v="외부인 "/>
        <s v="126-903"/>
        <s v="110동 B1 주차장"/>
        <s v="127-B1"/>
        <s v="121-1602"/>
        <s v="111-2602"/>
        <s v="124-502"/>
        <s v="142-2102"/>
        <s v="142-1"/>
        <s v="127동103호"/>
        <s v="142동 1층"/>
        <s v="106-1403"/>
        <s v="134 25층"/>
        <s v="129동 "/>
        <s v="129-601"/>
        <s v="131-1f-2"/>
        <s v="143-지하1층"/>
        <s v="101-1202"/>
        <s v="게스트룸2"/>
        <s v="정이사"/>
        <s v="종이컵"/>
        <s v="B2F-15"/>
        <s v="130-지하1층"/>
        <s v="121-1라인"/>
        <s v="1GATE"/>
        <s v="116-902"/>
        <n v="136137"/>
        <s v="126~130동사이"/>
        <s v="144동B1"/>
        <s v="111동지하1층"/>
        <s v="120동"/>
        <s v="107동 1층 현관문"/>
        <s v="105-110동 "/>
        <s v="124동 관련 방송"/>
        <s v="119~8초소"/>
        <s v="128동 지상1층"/>
        <s v="140-1304"/>
        <s v="138동 2호 "/>
        <s v="cctv 불량"/>
        <s v="건축과장_x000a_요청사항 "/>
        <s v="10초소 관할"/>
        <s v="128-1층"/>
        <s v="104-1.2라인"/>
        <s v="118동 주변"/>
        <n v="120"/>
        <s v="105 B1"/>
        <s v="125-1902"/>
        <s v="135-3.4라인"/>
        <s v="135-2403"/>
        <s v="107-302"/>
        <s v="116-1102"/>
        <s v="노인정"/>
        <s v="109동지하2층"/>
        <s v="110, 105"/>
        <s v="112-102"/>
        <s v="142-2201"/>
        <s v="관리사무소 "/>
        <s v="116동 12층"/>
        <s v="136-401"/>
        <s v="관리사무소 요청"/>
        <s v="무명 "/>
        <s v="139동 지하1~2층"/>
        <s v="112동 E/V 2호기"/>
        <s v="130동 E/V 1호기"/>
        <s v="관소"/>
        <s v="142-901"/>
        <s v="관할초소"/>
        <s v="105-B2"/>
        <s v="136-베드민턴장"/>
        <s v="135-1.2라인"/>
        <s v="124-1F"/>
        <s v="128-1.2호기"/>
        <s v="112 순찰자 "/>
        <s v="121-2202"/>
        <s v="105동 지하1층"/>
        <s v="경로당 총무 민원 "/>
        <s v="풋살장 "/>
        <s v="풋살장 옆 롤러장"/>
        <s v="105동 지상 1층"/>
        <s v="127-1402"/>
        <s v="131동 12층 1.2라인"/>
        <s v="110-1001"/>
        <s v="128+144동 지상1층"/>
        <s v="109동 지하1층"/>
        <s v="101, 107동"/>
        <s v="128+144동 _x000a_지상1층"/>
        <s v="105-1,B1,B2"/>
        <s v="135동3.4라인"/>
        <s v="102-2203"/>
        <s v="풋살장1"/>
        <s v="110-B1,B2"/>
        <s v="139-1라인"/>
        <s v="137동b1"/>
        <s v="104동B1"/>
        <s v="8,10초소"/>
        <s v="134동1층"/>
        <s v="130동B2"/>
        <s v="103-502"/>
        <s v="133 B1"/>
        <s v="111 B1"/>
        <s v="112-1503"/>
        <s v="138 9F"/>
        <s v="102 2라인"/>
        <s v="129-1001"/>
        <s v="120동 2호 E/V"/>
        <s v="놀이터 "/>
        <s v="124동 쓰레기 투척 방송"/>
        <s v="112-1902"/>
        <s v="112 순찰차"/>
        <s v="129-2102"/>
        <s v="5초소 "/>
        <s v="111동 B2"/>
        <s v="108동1층,b1"/>
        <s v="133-2403"/>
        <s v="111-103"/>
        <s v="입주민"/>
        <s v="120-1402"/>
        <s v="3gate"/>
        <s v="106-1"/>
        <s v="144-1602"/>
        <s v="106-1802"/>
        <s v="112순찰차량"/>
        <s v="수목둥"/>
        <s v="135-703"/>
        <s v="140-301"/>
        <s v="125-2401"/>
        <s v="115 B1"/>
        <s v="5초소 3초소"/>
        <s v="119동지하1층"/>
        <s v="106-1602"/>
        <s v="109동지하1층"/>
        <s v="101-2802"/>
        <s v="102동   "/>
        <s v="112-2호라인"/>
        <s v="119-2203"/>
        <s v="129-203"/>
        <s v="108-1302"/>
        <s v="108-902"/>
        <s v="118-201"/>
        <s v="142-2101"/>
        <s v="131동B1-2"/>
        <s v="130-201"/>
        <s v="131 지하1층"/>
        <s v="127-2302"/>
        <s v="120-1403"/>
        <s v="141-24F"/>
        <s v="123-1F"/>
        <s v="관내"/>
        <s v="133-1~4라인"/>
        <s v="134동 "/>
        <s v="108-2002"/>
        <s v="143-1803"/>
        <s v="주민"/>
        <n v="143"/>
        <s v="카약장"/>
        <s v="농구장"/>
        <s v="124-1501"/>
        <s v="113동 B1 주차장"/>
        <s v="cctv 12구역"/>
        <s v="129-1502"/>
        <s v="119-2401"/>
        <s v="서초구청"/>
        <s v="127-1F"/>
        <s v="117-1601"/>
        <s v="SK브로드밴드"/>
        <s v="138-2303"/>
        <s v="131-2504"/>
        <s v="144-301"/>
        <s v="102-1201"/>
        <s v="102-2712"/>
        <s v="106동외"/>
        <s v="134-1601"/>
        <s v="129-b1"/>
        <s v="131-12f-1"/>
        <s v="138-1"/>
        <s v="111-2702"/>
        <s v="127-301"/>
        <s v="114-b1"/>
        <s v="137동 근처"/>
        <s v="자이안센터여자화장실"/>
        <s v="주민센터"/>
        <s v="128동 1층 공동현관문"/>
        <s v="120-2601"/>
        <s v="112동 "/>
        <s v="102동 풋살장"/>
        <s v="110-702"/>
        <s v="102-302"/>
        <s v="112-701"/>
        <s v="119-1003"/>
        <s v="114-2202"/>
        <s v="122-802"/>
        <s v="125-1603"/>
        <s v="114-2402"/>
        <s v="116-2501"/>
        <s v="143-1703"/>
        <s v="112동외"/>
        <s v="132동외"/>
        <s v="119-1404"/>
        <s v="132-1404"/>
        <s v="143-502"/>
        <s v="132-2304"/>
        <s v="105-1403"/>
        <s v="자이안복도"/>
        <s v="128-801"/>
        <s v="104-1302"/>
        <s v="공동현관문"/>
        <s v="방송"/>
        <s v="137-2802"/>
        <s v="120-2201"/>
        <s v="141-2201"/>
        <s v="121-1902"/>
        <s v="128-1F"/>
        <s v="137-201"/>
        <s v="132-203"/>
        <s v="103동앞"/>
        <s v="127-"/>
        <s v="118-901"/>
        <s v="143-2201"/>
        <s v="123-1703"/>
        <s v="122-1702"/>
        <s v="128 B2"/>
        <s v="2초소앞"/>
        <s v="128-17F"/>
        <s v="120-1라인"/>
        <s v="121-2201"/>
        <s v="119-14층"/>
        <s v="143-1902"/>
        <s v="102-1호기"/>
        <s v="135-2603"/>
        <s v="101, 103"/>
        <n v="133134"/>
        <s v="130동b1"/>
        <s v="120-2801"/>
        <s v="114-502"/>
        <s v="127 1층"/>
        <s v="122-2102"/>
        <s v="134-302"/>
        <s v="121-302"/>
        <s v="136-701"/>
        <s v="2게이트 "/>
        <s v="124-402"/>
        <s v="129동 19층 "/>
        <s v="141동 18층"/>
        <s v="117동 M층"/>
        <s v="140-1703"/>
        <s v="손소독제 교체"/>
        <s v="132-1803"/>
        <s v="104-2502"/>
        <s v="139동옥상"/>
        <s v="127동 1F"/>
        <s v="112-502"/>
        <s v="127-1801"/>
        <s v="128,143동"/>
        <s v="2게이트 앞 출입구"/>
        <s v="106동 B1 주차장"/>
        <s v="124,125동"/>
        <s v="자이안센타"/>
        <s v="102동702호"/>
        <s v="4게이트 "/>
        <s v="101-1303"/>
        <s v="138-502"/>
        <s v="대전동부_x000a_경찰서"/>
        <s v="139-802"/>
        <s v="138-2204"/>
        <s v="107-1901"/>
        <s v="103-놀이터"/>
        <s v="143-1호기"/>
        <s v="138동 E/V"/>
        <s v="134-1902"/>
        <s v="125-2601"/>
        <s v="128-1803"/>
        <s v="116-B1"/>
        <s v="126지하2층"/>
        <s v="132동 "/>
        <s v="127-803"/>
        <s v="103동 1층"/>
        <s v="119동 외각"/>
        <s v="111.112동"/>
        <n v="131"/>
        <s v="103-2401"/>
        <s v="126-102"/>
        <s v="121동 E/V"/>
        <s v="105-102"/>
        <s v="105동 앞화단"/>
        <s v="143-1503"/>
        <s v="140동"/>
        <s v="112-1002"/>
        <s v="140동 B1 "/>
        <s v="132-201"/>
        <s v="112-2"/>
        <s v="130-2801"/>
        <s v="143동 1/2 E/V"/>
        <s v="121동 트램플린"/>
        <s v="115-B1F"/>
        <s v="119-103"/>
        <s v="120동 B1"/>
        <s v="120-2901"/>
        <s v="112신고"/>
        <s v="118동M층"/>
        <s v="118-202"/>
        <s v="107-1801"/>
        <n v="111"/>
        <s v="127-2602"/>
        <s v="144-1302"/>
        <s v="124 지하2층"/>
        <s v="140-B1F"/>
        <s v="138-1호기"/>
        <s v="127-401호"/>
        <s v="111동 B1"/>
        <s v="133-2603"/>
        <s v="132-501"/>
        <s v="117동B1"/>
        <s v="127-103"/>
        <s v="112-1203"/>
        <s v="118동 5층"/>
        <s v="130,131동"/>
        <s v="114동 7층"/>
        <s v="136-102"/>
        <s v="137-2801"/>
        <s v="116동앞 도로"/>
        <s v="132-1.2라인"/>
        <n v="117"/>
        <s v="125-B1F"/>
        <s v="124-1503"/>
        <s v="108-1층"/>
        <s v="104-301"/>
        <s v="121-401"/>
        <s v="102 풋살장"/>
        <s v="110-1201"/>
        <s v="113-501"/>
        <s v="또끼굴앞"/>
        <s v="143-1701"/>
        <s v="130동 18층"/>
        <s v="서초구 보건소"/>
        <s v="8초소 관활"/>
        <s v="124동 "/>
        <s v="127-501"/>
        <s v="127-1라인"/>
        <s v="129-801"/>
        <s v="118-M층"/>
        <s v="118-16층 좌"/>
        <s v="138-승강기"/>
        <s v="129-승강기"/>
        <s v="143-501"/>
        <s v="놀이터"/>
        <s v="2번게이트"/>
        <s v="135 B1"/>
        <s v="143동앞"/>
        <s v="143동 B1"/>
        <s v="7초소 관활동"/>
        <s v="135-2202"/>
        <s v="111동1호기"/>
        <n v="102107111"/>
        <s v="123-1801"/>
        <s v="144동B2"/>
        <s v="136동1층"/>
        <s v="124-1702"/>
        <s v="126-1102"/>
        <s v="104-103"/>
        <s v="자이언센터"/>
        <s v="각 게이트"/>
        <s v="120-1"/>
        <s v="홈플러스 B1"/>
        <s v="112동 지하"/>
        <s v="105동 주민"/>
        <s v="114-2001"/>
        <s v="125동지하1층"/>
        <s v="131-403"/>
        <s v="144-1701"/>
        <s v="각게이트"/>
        <s v="130동 21,22층"/>
        <s v="123-2102"/>
        <s v="108-102"/>
        <s v="124-1801"/>
        <s v="128-703"/>
        <s v="6게이트,_x000a_7게이트"/>
        <s v="139동 "/>
        <s v="137동  "/>
        <s v="106,124,_x000a_118동"/>
        <s v="142-302"/>
        <s v="127-703"/>
        <s v="125-102"/>
        <s v="104동-2"/>
        <s v="106-25F"/>
        <s v="107-1903"/>
        <s v="133-503"/>
        <s v="2게이트 부스"/>
        <s v="118동 b1 "/>
        <s v="113-B1_x000a_주차장"/>
        <s v="108-B1~B2"/>
        <s v="129-602"/>
        <s v="133-404"/>
        <s v="108-1801"/>
        <s v="7초소_x000a_화장실"/>
        <s v="111-802"/>
        <s v="106-1202"/>
        <s v="123동B2"/>
        <s v="112-601"/>
        <s v="124동 앞 산책로"/>
        <s v="136동"/>
        <s v="120-2402"/>
        <s v="133-901"/>
        <s v="124-2002"/>
        <s v="136-601"/>
        <s v="아파트피아"/>
        <s v="112동 외3동"/>
        <s v="105-301"/>
        <s v="133-101"/>
        <s v="128-701"/>
        <s v="131동 현관"/>
        <s v="140-203"/>
        <s v="116-302"/>
        <s v="111-1802"/>
        <s v="102-2301"/>
        <s v="관리소장"/>
        <s v="109-1001"/>
        <s v="140동 지상1"/>
        <s v="고양이집"/>
        <s v="109-702"/>
        <s v="1041~4라인"/>
        <s v="137-202"/>
        <s v="110-101"/>
        <s v="139-2101"/>
        <s v="138-803"/>
        <s v="130-2203"/>
        <s v="130-1701"/>
        <s v="아파트너"/>
        <s v="보안이사 요청"/>
        <s v="104-2302"/>
        <s v="141-1601"/>
        <s v="133동 주민"/>
        <s v="103 1F"/>
        <s v="악어놀이터앞"/>
        <s v="109층14층"/>
        <s v="103-2502"/>
        <s v="114-402"/>
        <s v="103-1303"/>
        <s v="140-1903"/>
        <s v="134-1401"/>
        <s v="121동 산책로"/>
        <s v="121-전층"/>
        <s v="121-5F~8F"/>
        <s v="121-603"/>
        <s v="131-2201"/>
        <s v="121동B2"/>
        <s v="119-2601"/>
        <s v="133-501"/>
        <s v="134-1호기"/>
        <s v="143-2502"/>
        <s v="1게이트 "/>
        <s v="135동 12층"/>
        <s v="111-2202"/>
        <s v="111-1호기"/>
        <s v="104-2203"/>
        <s v="3게이트앞"/>
        <s v="자이센터2층"/>
        <s v="102동앞"/>
        <s v="122동B2"/>
        <s v="131동앞"/>
        <n v="118"/>
        <s v="130-501"/>
        <s v="134-101"/>
        <s v="119-1001"/>
        <s v="129동 b1"/>
        <s v="127-303"/>
        <s v="136-2501"/>
        <s v="118-403"/>
        <s v="106-1902"/>
        <s v="121-풋살장"/>
        <s v="116-1902"/>
        <s v="138-1004"/>
        <s v="120-2702"/>
        <s v="112-2001"/>
        <s v="135-404"/>
        <s v="135-302"/>
        <s v="단지내 "/>
        <s v="125동 -2호"/>
        <s v="105-2902"/>
        <s v="144-1902"/>
        <s v="128동 B2"/>
        <s v="승강기"/>
        <s v="116-2002"/>
        <s v="116동 1F"/>
        <s v="센트1F"/>
        <s v="128-1호기"/>
        <s v="135-1904"/>
        <s v="107-14 1"/>
        <s v="112-28F"/>
        <s v="107"/>
        <s v="122동B1"/>
        <s v="101-2902"/>
        <s v="115-1102"/>
        <s v="103-2503"/>
        <s v="127-2"/>
        <s v="109-2001"/>
        <s v="홈플러스 "/>
        <s v="118-2601"/>
        <s v="116동B1"/>
        <s v="B2주차장"/>
        <s v="130 1B"/>
        <s v="140-1901"/>
        <s v="2,8초소"/>
        <s v="130-604"/>
        <s v="123-502"/>
        <s v="140동 E/V"/>
        <s v="140-1.2호기"/>
        <s v="142-1702"/>
        <s v="111-야외_x000a_테라스"/>
        <s v="137-1902"/>
        <s v="130-B1"/>
        <s v="138-1104"/>
        <s v="138-1903"/>
        <s v="143-1F"/>
        <s v="143동-1F"/>
        <n v="105110"/>
        <s v="119-1301"/>
        <s v="105, 110"/>
        <s v="102-1703"/>
        <s v="112-2602"/>
        <s v="141-2502"/>
        <s v="128-1502"/>
        <s v="138-2301"/>
        <s v="133-1.2라인"/>
        <s v="136동 옆"/>
        <s v="135-1201"/>
        <s v="123-2"/>
        <s v="122-1802"/>
        <s v="109-1304"/>
        <s v="122동 입주민"/>
        <s v="124-2802"/>
        <s v="130-2603"/>
        <s v="130-2403"/>
        <s v="109-2502"/>
        <s v="130-2803"/>
        <s v="116-2302"/>
        <s v="112-1602"/>
        <s v="136-1201"/>
        <s v="129-1101"/>
        <s v="130동 입주민"/>
        <s v="107동 방문객"/>
        <s v="102-2602"/>
        <s v="E/V"/>
        <s v="138-1803"/>
        <s v="전 경비 초소"/>
        <s v="143동 1층"/>
        <s v="135-2501"/>
        <s v="132-502"/>
        <s v="용산경찰서_x000a_이촌치안센터"/>
        <s v="2초소습득"/>
        <s v="107-1301"/>
        <s v="131-2001"/>
        <s v="140-2404"/>
        <s v="104-903"/>
        <s v="122 1호기"/>
        <s v="143 1f"/>
        <s v="104동 B2층"/>
        <s v="101~114동"/>
        <s v="121동 B1"/>
        <s v="111-1203"/>
        <s v="139-1202"/>
        <s v="반포역1번출구외"/>
        <n v="114"/>
        <s v="140동1층 공동현관문"/>
        <s v="관리실장"/>
        <s v="113동 B1 "/>
        <s v="135동 B1"/>
        <s v="122-1.2라인"/>
        <s v="106-702"/>
        <s v="126-1.2호기"/>
        <s v="115-801"/>
        <s v="101-1.2라인"/>
        <s v="112-1101"/>
        <s v="102-b1f"/>
        <s v="113-401"/>
        <s v="117~118"/>
        <s v="101 B2"/>
        <s v="123 ~124"/>
        <s v="109-2602"/>
        <s v="103-602"/>
        <s v="102-1.2라인"/>
        <s v="105-1.2라인"/>
        <s v="106-1.2라인"/>
        <s v="107-1라인"/>
        <s v="108-1라인"/>
        <s v="119-놀이터"/>
        <s v="110-1라인"/>
        <s v="139동"/>
        <s v="원천초쪽"/>
        <s v="133-B2F"/>
        <s v="142-1.2라인"/>
        <s v="144-1.2라인"/>
        <s v="1공구"/>
        <s v="122-9F"/>
        <s v="124-2502"/>
        <s v="130-1002"/>
        <s v="130-1203"/>
        <s v="114-2501"/>
        <s v="133 B2"/>
        <s v="127동 "/>
        <s v="토끼굴, 143동"/>
        <s v="135-1203"/>
        <s v="126동 B1"/>
        <s v="113-2301"/>
        <s v="5초소 3게이트"/>
        <s v="137-2502"/>
        <s v="143-1903"/>
        <s v="134동 B1"/>
        <s v="1초소 2게이트"/>
        <s v="143-902"/>
        <s v="127동E/V"/>
        <s v="117동 1층"/>
        <s v="141-2002"/>
        <s v="135-20F-1"/>
        <s v="129-802"/>
        <s v="138-1F"/>
        <s v="111-1302"/>
        <s v="130-B2F"/>
        <s v="114- B2F"/>
        <s v="143-2301"/>
        <s v="129-501"/>
        <s v="전 단지"/>
        <s v="122동 2호기"/>
        <s v="불법주정차 차량"/>
        <s v="127-2401"/>
        <s v="127-701"/>
        <s v="127동 B2"/>
        <s v="105-903"/>
        <s v="140-1F"/>
        <s v="115-1.2라인"/>
        <s v="116-1.2라인"/>
        <s v="119-1.2라인"/>
        <s v="111-1701"/>
        <s v="130-2601"/>
        <s v="103-1003"/>
        <s v="137-1601"/>
        <s v="112-야외_x000a_테이블"/>
        <s v="113-야외_x000a_테이블"/>
        <s v="138-2호기"/>
        <s v="139-1호기"/>
        <s v="111-1,2호기"/>
        <s v="센터 EV"/>
        <n v="115"/>
        <s v="1초소  "/>
        <s v="103동 "/>
        <s v="어린이놀이터"/>
        <s v="144동25층"/>
        <s v="135동 "/>
        <s v="106동 현관"/>
        <s v="144-2002"/>
        <s v="116-1901"/>
        <s v="113-1,2호기"/>
        <s v="114-1,2호기"/>
        <s v="131-1,2호기"/>
        <s v="132-1,2호기"/>
        <s v="121-2403"/>
        <s v="105-703"/>
        <s v="112-1,2호기"/>
        <s v="140동 1F"/>
        <s v="109-2601"/>
        <s v="134,135동"/>
        <s v="101 B1"/>
        <s v="119-B1"/>
        <s v="121-203"/>
        <s v="111-1"/>
        <s v="120-1,2호기"/>
        <s v="121-1,2호기"/>
        <s v="122-1,2호기"/>
        <s v="126-1,2호기"/>
        <s v="127-1,2호기"/>
        <s v="128-1,2호기"/>
        <s v="129-1,2호기"/>
        <s v="136-1호기"/>
        <s v="141-1,2호기"/>
        <s v="143-1,2호기"/>
        <s v="142-1호기"/>
        <s v="144-1호기"/>
        <s v="118-1703"/>
        <s v="138-1,2호기"/>
        <s v="113-B2F"/>
        <s v="123-1,2호기"/>
        <s v="124-1,2호기"/>
        <s v="125-1,2호기"/>
        <s v="124-산책로"/>
        <s v="131-1904호"/>
        <s v="117-1,2호기"/>
        <s v="118-1,2호기"/>
        <s v="110-2601"/>
        <s v="126-1902"/>
        <s v="130-1라인"/>
        <s v="118-1501"/>
        <s v="123-2502"/>
        <s v="보안팀"/>
        <s v="140-203, 1003"/>
        <s v="121동B1"/>
        <s v="108-1101"/>
        <s v="109동 외각"/>
        <s v="109동 B1"/>
        <s v="113-1201"/>
        <s v="102-803"/>
        <s v="106-1701"/>
        <s v="103-2501"/>
        <s v="126-1호기"/>
        <s v="127-2호기"/>
        <s v="114-지하2층"/>
        <s v="109-2203"/>
        <s v="115-2101"/>
        <s v="122-2501"/>
        <s v="반포 주민센터"/>
        <s v="130-1703"/>
        <s v="105-1F"/>
        <s v="137-801"/>
        <s v="142-1501"/>
        <s v="105-옥상"/>
        <s v="144-2102"/>
        <s v="101-1301"/>
        <s v="103-2003"/>
        <s v="107-602"/>
        <s v="130-801"/>
        <s v="144-1201"/>
        <s v="전 동"/>
        <s v="130-1502"/>
        <s v="103-901"/>
        <s v="104-1801"/>
        <s v="135동 입주민외 다수"/>
        <s v="131동 B1"/>
        <s v="106, 138동"/>
        <s v="사평역"/>
        <s v="129-14F"/>
        <s v="131-1904"/>
        <s v="135-102"/>
        <s v="124동 302호"/>
        <s v="143-1601"/>
        <s v="106-1901"/>
        <s v="133-1501"/>
        <s v="140-1호기"/>
        <s v="원형도로"/>
        <s v="119-1302"/>
        <s v="135-1,2호기"/>
        <s v="134-1,2호기"/>
        <s v="133-1,2호기"/>
        <s v="127-1호기"/>
        <s v="117-901"/>
        <s v="124-1101"/>
        <s v="141-2102"/>
        <s v="134-1204"/>
        <s v="138-703"/>
        <s v="104 28F"/>
        <s v="105 28F"/>
        <s v="103 26F"/>
        <s v="110-701"/>
        <s v="119-1층"/>
        <s v="103-26F"/>
        <s v="106-1102"/>
        <s v="143-1층"/>
        <s v="140-2503호"/>
        <s v="116-1202호"/>
        <s v="137-901"/>
        <s v="외부인"/>
        <s v="102-1803"/>
        <s v="127동 2호기"/>
        <s v="104-B1"/>
        <s v="110-2101"/>
        <s v="125-2801"/>
        <s v="111-303"/>
        <s v="140-801"/>
        <s v="121-2502"/>
        <s v="135-1503"/>
        <n v="103104"/>
        <s v="138동B1"/>
        <s v="142동 b1"/>
        <s v="134-802"/>
        <s v="128-402"/>
        <s v="134-1102"/>
        <s v="143-1501"/>
        <s v="123~124동 B1"/>
        <s v="129,136동"/>
        <s v="로켓놀이터"/>
        <s v="103동 B1"/>
        <s v="103-1603"/>
        <s v="카악장"/>
        <s v="140-2501"/>
        <s v="101-17F"/>
        <s v="서초구_x000a_보건소"/>
        <s v="103-1201"/>
        <s v="124-202"/>
        <s v="118-2"/>
        <s v="B1-36"/>
        <n v="112"/>
        <s v="111-2201"/>
        <s v="135동 3.4라인"/>
        <s v="135-2004"/>
        <s v="134-703"/>
        <s v="115-502"/>
        <s v="133-2701"/>
        <s v="140동 "/>
        <s v="109-1703"/>
        <s v="초소"/>
        <s v="125-2801호"/>
        <s v="120-2002호"/>
        <s v="119-2703호"/>
        <s v="101-1302"/>
        <s v="127동133동"/>
        <s v="104 1B"/>
        <s v="102-103"/>
        <s v="134-202"/>
        <s v="외곽도로"/>
        <s v="122-2703"/>
        <s v="104-2303"/>
        <s v="124-101"/>
        <s v="126-601"/>
        <s v="119 놀이터"/>
        <s v="129-b2"/>
        <s v="118-1102"/>
        <s v="121동 앞 풋살장"/>
        <s v="138동 "/>
        <s v="136, 137동"/>
        <s v="114동 B1"/>
        <s v="101-1702"/>
        <s v="140-2402"/>
        <s v="자이"/>
        <s v="113-502"/>
        <s v="138-1103"/>
        <s v="118-1902"/>
        <s v="101-503"/>
        <s v="123-2호기"/>
        <s v="140-2호기"/>
        <s v="131-1502"/>
        <s v="103-2호기"/>
        <s v="수목등"/>
        <s v="138동 1층"/>
        <s v="103, 108동"/>
        <s v="138-602"/>
        <s v="109동 20층"/>
        <s v="104동 7층"/>
        <s v="117-2402"/>
        <s v="138-102"/>
        <s v="121-301호"/>
        <s v="138-402"/>
        <s v="109-2301"/>
        <s v="129-2201"/>
        <s v="111- 1B"/>
        <s v="120 1호"/>
        <s v="126 1호"/>
        <s v="122-1102"/>
        <s v="116동 B1"/>
        <s v="126동 1호E/V"/>
        <s v="2게이트, 3게이트"/>
        <s v="106동3,4라인 E/V"/>
        <s v="서초구보건소"/>
        <s v="112 경찰차"/>
        <s v="109동1층 공동현관"/>
        <s v="103,108동"/>
        <s v="120,132동"/>
        <s v="홈플러스앞"/>
        <s v="어린이집"/>
        <s v="119-1401"/>
        <s v="5,6초소"/>
        <s v="122동 "/>
        <s v="129-2002"/>
        <s v="5.6초소"/>
        <s v="133동 b1"/>
        <s v="118-2002"/>
        <s v="127동 1층"/>
        <s v="135동 b2"/>
        <s v="120-2202"/>
        <s v="5 게이트"/>
        <s v="101~102동"/>
        <s v="116동 1층"/>
        <s v="127-1층"/>
        <s v="140-B1"/>
        <s v="101-2101"/>
        <s v="126-B2"/>
        <s v="133-2호기"/>
        <s v="115-2001"/>
        <s v="116-2호기"/>
        <s v="118-1603"/>
        <s v="144B2"/>
        <s v="130-503"/>
        <s v="143-3-4"/>
        <s v="2GATE"/>
        <n v="137138"/>
        <s v="138-503"/>
        <s v="140-2304"/>
        <s v="141-1001"/>
        <s v="124-2403"/>
        <s v="충전소"/>
        <s v="103동 2호기"/>
        <s v="104- 1.2호기"/>
        <s v="102-1.2호기"/>
        <s v="103동 1호기"/>
        <s v="101-1.2호기"/>
        <n v="130"/>
        <s v="109-1.2호기"/>
        <s v="104-B2"/>
        <s v="130-2001"/>
        <s v="105- 1.2호기"/>
        <s v="106- 1.2호기"/>
        <s v="116-B2"/>
        <s v="113 1"/>
        <s v="124-302"/>
        <s v="129-2701"/>
        <s v="b1f-36"/>
        <s v="131-1902"/>
        <s v="134-304"/>
        <s v="109-20층"/>
        <s v="140-2603"/>
        <s v="102-2"/>
        <s v="홈플러스 주변"/>
        <s v="136동1호기"/>
        <s v="121-2호기"/>
        <s v="120-1호기"/>
        <s v="118-1F"/>
        <s v="건축과 "/>
        <s v="144-2001"/>
        <s v="116동 B2"/>
        <s v="107-B2"/>
        <s v="133동,108동"/>
        <s v="122-10층"/>
        <s v="4Gate"/>
        <s v="122~126동"/>
        <s v="124~125동"/>
        <s v="125-1503호"/>
        <s v="125-B1"/>
        <s v="111-1101"/>
        <s v="116--B1"/>
        <s v="127-B2"/>
        <s v="133 뒤쪽"/>
        <s v="103 12호"/>
        <s v="120-1102"/>
        <s v="130-1"/>
        <s v="122동2호기"/>
        <s v="143-604"/>
        <s v="119-2202"/>
        <s v="124-201"/>
        <s v="121-2701"/>
        <s v=" 골프연습장"/>
        <s v="102-2702"/>
        <s v="103-1302"/>
        <s v="129-1703"/>
        <s v="136-502"/>
        <d v="1899-12-30T11:45:00"/>
        <s v="109-2802"/>
        <d v="1899-12-30T15:30:00"/>
        <s v="125-2701"/>
        <s v="128-802"/>
        <s v="117-201"/>
        <s v="10초소 "/>
        <s v="110동 7층 "/>
        <s v="119-1503"/>
        <s v="102-1층"/>
        <s v="130-1층 "/>
        <s v="132-B"/>
        <s v="112-2호기"/>
        <s v="112-1401호"/>
        <s v="120--2001호"/>
        <s v="131-203호"/>
        <s v="133-1701호"/>
        <s v="자이얀센터"/>
        <s v="132-1903"/>
        <s v="135-1501"/>
        <s v="132-주민"/>
        <s v="115-B1.B2"/>
        <s v="127-1.2호기"/>
        <s v="129-1.2호기"/>
        <s v="133-1.2호기"/>
        <s v="120-1901"/>
        <s v="120-2001"/>
        <s v="113-1호기"/>
        <s v="130-1.2호기"/>
        <s v="131-1호기"/>
        <s v="132-1.2호기"/>
        <s v="센터-3층옥상"/>
        <s v="106~110-B2"/>
        <s v="134-B1F"/>
        <n v="122126"/>
        <s v="130-502"/>
        <s v="102동 1층 "/>
        <s v="144-201"/>
        <s v="138-1102"/>
        <s v="125동 1층"/>
        <s v="137-2201호"/>
        <s v="123-1401호"/>
        <s v="125-103"/>
        <s v="102동 B2"/>
        <s v="117동"/>
        <s v="121-1203호"/>
        <s v="102-B2"/>
        <s v="114-B2"/>
        <s v="131-1층"/>
        <s v="131-304"/>
        <s v="141-902"/>
        <s v="143-2304"/>
        <s v="131-104"/>
        <s v="139-1302"/>
        <s v="117동 주민"/>
        <s v="108-1201"/>
        <s v="126-"/>
        <s v="120-502"/>
        <s v="118-2402"/>
        <s v="144-1102"/>
        <s v="143-2401"/>
        <s v="122-24"/>
        <s v="102-2202"/>
        <s v="114-2"/>
        <s v="129동 2호 E/V"/>
        <s v="129-901"/>
        <s v="138-1202"/>
        <s v="102동 입주민"/>
        <s v="118-M"/>
        <s v="139-B2"/>
        <s v="121-1503"/>
        <s v="103동풋살장"/>
        <s v="133-2201"/>
        <s v="129동B2"/>
        <s v="129B1,1,,B2"/>
        <s v="125-801"/>
        <s v="131-25F"/>
        <s v="134-1404"/>
        <s v="129-1,B1"/>
        <s v="119-1003호"/>
        <s v="101-1403"/>
        <s v="121동 옆"/>
        <s v="102-2002"/>
        <s v="138-18"/>
        <n v="101102"/>
        <s v="108-B2"/>
        <s v="129-1902"/>
        <s v="130동 지상1층"/>
        <s v="143-2504"/>
        <s v="101동 1층"/>
        <s v="128-1003"/>
        <s v="107동 놀이터"/>
        <s v="109-2603"/>
        <s v="143동 E/V"/>
        <s v="143 B1"/>
        <s v="125동 1호기 E/V"/>
        <s v="107동 분수대"/>
        <s v="조경팀"/>
        <s v="악어놀이터 옆 썬큰 E/V"/>
        <s v="102동 1호 E/V"/>
        <s v="114-802"/>
        <s v="126-1601"/>
        <s v="125-b2f"/>
        <s v="143-2호기"/>
        <s v="122-2003"/>
        <s v="117번가로등"/>
        <s v="112동 b2"/>
        <s v="122동 1층"/>
        <s v="144동 B2"/>
        <s v="1게이트주차장 "/>
        <s v="116-2801"/>
        <s v="116-2502"/>
        <s v="135-3,4"/>
        <s v="136-402"/>
        <s v="120-1502"/>
        <s v="101-1F"/>
        <s v="137-1F"/>
        <s v="119-603"/>
        <s v="120-2203"/>
        <s v="122동 B2층"/>
        <s v="141-102"/>
        <s v="144-b2"/>
        <s v="115-2301"/>
        <s v="138-2404"/>
        <s v="115-1401"/>
        <s v="109 1층"/>
        <s v="102-1203"/>
        <s v="에스원"/>
        <s v="139-901"/>
        <s v="118-2401"/>
        <s v="126-1401"/>
        <s v="115-2402"/>
        <s v="128-1,B1"/>
        <s v="106-2701"/>
        <s v="127동 앞"/>
        <s v="137-2502호"/>
        <s v="124-1301"/>
        <s v="118-B1F"/>
        <s v="108-1호기"/>
        <s v="141-20"/>
        <s v="112-2801"/>
        <s v="101-403"/>
        <s v="112-B1"/>
        <s v="132-12라인"/>
        <s v="109-1202"/>
        <s v="132동 옥상"/>
        <s v="140-1003호"/>
        <s v="소화전"/>
        <s v="110-17F"/>
        <s v="3게이트1번"/>
        <s v="135-1F"/>
        <s v="103-1F"/>
        <s v="123-1201"/>
        <s v="본사"/>
        <s v="110-1002"/>
        <s v="106-1803"/>
        <s v="107-1002"/>
        <s v="104-303"/>
        <s v="텐업테크"/>
        <s v="122-B1"/>
        <s v="128-303"/>
        <s v="141-1401"/>
        <s v="120-403"/>
        <s v="120~121동"/>
        <s v="반포1동 주민센터"/>
        <s v="130동 27층"/>
        <s v="3초소 앞"/>
        <s v="토끼굴 방송"/>
        <s v="103-404"/>
        <s v="140-102"/>
        <s v="119-1502"/>
        <s v="131-604"/>
        <s v="130-2701"/>
        <s v="118동 지하1층"/>
        <s v="139-B1"/>
        <s v="131-B1"/>
        <s v="119 옥상"/>
        <s v="109-1F"/>
        <s v="142동"/>
        <s v="143,토끼굴"/>
        <s v="115-702"/>
        <s v="115-1602"/>
        <s v="105-701"/>
        <s v="118-2001"/>
        <s v="140-202"/>
        <s v="117동 1.2라인"/>
        <s v="140-701"/>
        <s v="115동 1층"/>
        <s v="118-302"/>
        <s v="103-2102"/>
        <s v="132-1703"/>
        <s v="144,토끼굴"/>
        <s v="145,토끼굴"/>
        <s v="136동 B1"/>
        <s v="103동 분수대"/>
        <s v="132-2601"/>
        <s v="143-1604"/>
        <s v="107동 1호기 "/>
        <s v="138-2303호"/>
        <s v="143-2001호"/>
        <s v="B1F-4"/>
        <s v="138-1층"/>
        <s v="125-2호기"/>
        <s v="124-1301호"/>
        <s v="104-2703호"/>
        <s v="128-1401"/>
        <s v="관.사실장"/>
        <s v="113-1701"/>
        <s v="135-704"/>
        <s v="112-1901"/>
        <s v="113-b1"/>
        <s v="조경실장"/>
        <s v="123동 1호기"/>
        <s v="116동 B1층"/>
        <s v="138-2702"/>
        <s v="112-2701"/>
        <s v="112-2601"/>
        <s v="140-1101"/>
        <s v="111-1803"/>
        <s v="127-1403"/>
        <s v="139-902호"/>
        <s v="133-701"/>
        <s v="114-902호"/>
        <s v="101-1호기"/>
        <s v="120동 악어놀이터"/>
        <s v="102-2503"/>
        <s v="133-303호"/>
        <s v="105-1,2호기"/>
        <s v="106-1,2호기"/>
        <s v="110-2호기"/>
        <s v="110-1층"/>
        <s v="137-301호"/>
        <s v="125-2502"/>
        <s v="134-3,4라인"/>
        <s v="101-202"/>
        <s v="108동202호"/>
        <s v="124동 402호"/>
        <s v="111-1001"/>
        <s v="113동 B1"/>
        <s v="114동외"/>
        <s v="114-902"/>
        <s v="132-1001"/>
        <s v="135-1404"/>
        <s v="104-1501"/>
        <s v="133-2102"/>
        <s v="132-1103"/>
        <s v="103동 B2 주차장"/>
        <s v="131-1704"/>
        <s v="140-1203"/>
        <s v="124 옥상"/>
        <s v="120동 풋살장"/>
        <s v="E구열 B1"/>
        <s v="132-1802호"/>
        <s v="101동1호기"/>
        <s v="137-301"/>
        <s v="144-1901"/>
        <s v="143-B1"/>
        <s v="115-b2"/>
        <s v="138-304"/>
        <s v="130-2호기"/>
        <s v="143-602"/>
        <s v="109-EV"/>
        <s v="105-B1"/>
        <s v="140-1층"/>
        <s v="108-1001"/>
        <s v="우리관리"/>
        <s v="138-1804"/>
        <s v="118. 125동"/>
        <s v="108-2301"/>
        <s v="1, 3게이트 "/>
        <s v="131동 1호기"/>
        <s v="115-1호기"/>
        <s v="142-1601"/>
        <s v="143동 주민"/>
        <s v="143동6층"/>
        <s v="방문객"/>
        <s v="113-1302"/>
        <s v="115-602"/>
        <s v="139-201"/>
        <s v="129-2호기"/>
        <s v="105동 경사로"/>
        <s v="109-504"/>
        <s v="125-1403"/>
        <s v="135-1F "/>
        <s v="128-1202"/>
        <s v="102-403"/>
        <s v="143동 B2"/>
        <s v="126-1501"/>
        <s v="106-2301"/>
        <s v="128-2602"/>
        <s v="133-B1층"/>
        <s v="143-B2F"/>
        <s v="122-2602"/>
        <s v="109-1901"/>
        <s v="102동 놀이터"/>
        <s v="110-2001"/>
        <s v="105-302"/>
        <s v="111동 B"/>
        <s v="NVR"/>
        <s v="105-1호기"/>
        <s v="110-402"/>
        <s v="101-2호기"/>
        <s v="134-4"/>
        <s v="5gate"/>
        <s v="107-B1"/>
        <s v="130-903"/>
        <s v="109-1층"/>
        <s v="138-202호"/>
        <s v="124-1302"/>
        <s v="138-103"/>
        <s v="132-2003"/>
        <s v="111-102"/>
        <s v="133-803"/>
        <s v="120-2102"/>
        <s v="133-403"/>
        <s v="138-202"/>
        <s v="133-2301"/>
        <s v="135-1402호"/>
        <s v="101-103"/>
        <s v="143-2601"/>
        <s v="140-b2"/>
        <s v="132-1501"/>
        <s v="노인정앞"/>
        <s v="113-202"/>
        <s v="128-1101"/>
        <s v="대외비"/>
        <s v="115-2201"/>
        <s v="141-1102"/>
        <s v="101동 B1"/>
        <s v="107-1호기"/>
        <s v="123-B1"/>
        <s v="142-502"/>
        <s v="132-104"/>
        <s v="141-2602"/>
        <s v="124동 13층"/>
        <s v="129-803"/>
        <s v="141-602"/>
        <s v="126-2202"/>
        <s v="125-301"/>
        <s v="137, 131동"/>
        <s v="120동 2호기"/>
        <s v="137동-144동사이"/>
        <s v="109동주민"/>
        <s v="101동 1F E/V"/>
        <s v="112-2003"/>
        <s v="115-1BF"/>
        <s v="단지외"/>
        <s v="110동 E/V"/>
        <s v="123-2603"/>
        <s v="103동 외"/>
        <s v="127동 외"/>
        <s v="105동 B1"/>
        <s v="137~144"/>
        <s v="109-B1"/>
        <s v="116-2501호"/>
        <s v="105-2301호"/>
        <s v="122-2호기"/>
        <s v="107-1902"/>
        <s v="126-1E/V"/>
        <s v="111-402"/>
        <s v="135B1"/>
        <s v="122-1902호"/>
        <s v="118-2호기"/>
        <s v="101-1,2호기"/>
        <s v="120-2302"/>
        <s v="102동전층"/>
        <s v="129지하1층"/>
        <s v="141-1202"/>
        <s v="122-2103"/>
        <s v="118-1401"/>
        <s v="113동 b2"/>
        <s v="113-1002호"/>
        <s v="134-1903호"/>
        <s v="138동 B1"/>
        <s v="2,3초소"/>
        <s v="111-1303"/>
        <s v="134-2호기"/>
        <s v="104동 B1"/>
        <s v="109-1204"/>
        <s v="114-101"/>
        <s v="119-503"/>
        <s v="138동 4F"/>
        <s v="102-1502"/>
        <s v="119-1201"/>
        <s v="115-1902"/>
        <s v="114-2호기"/>
        <s v="121-2601"/>
        <s v="134-401호"/>
        <s v="121동앞"/>
        <s v="126-b1"/>
        <s v="129-401"/>
        <s v="132-2호기"/>
        <s v="122-2902"/>
        <s v="128-902"/>
        <s v="143-G1"/>
        <s v="112동 2라인"/>
        <s v="143-102"/>
        <s v="101-1401"/>
        <s v="130동 B1"/>
        <s v="124동 13F"/>
        <s v="122-401"/>
        <s v="방배경찰서"/>
        <s v="143-804"/>
        <s v="143-6F"/>
        <s v="109-902"/>
        <s v="111-1층"/>
        <s v="136-1F"/>
        <s v="124-20층"/>
        <s v="123동 "/>
        <s v="127-2003"/>
        <s v="104-1층"/>
        <s v="125-2501"/>
        <s v="144-1601"/>
        <s v="132-1라인"/>
        <s v="101~112"/>
        <s v="101-1102"/>
        <s v="125동 B2F"/>
        <s v="120-603"/>
        <s v="132-2F 1"/>
        <s v="137-1302"/>
        <s v="137동앞"/>
        <s v="116동 "/>
        <s v="138-401호"/>
        <s v="138-402호"/>
        <s v="126-1"/>
        <s v="140-2204"/>
        <s v="129-403.503"/>
        <s v="125-101"/>
        <s v="101-802"/>
        <s v="136동 1f"/>
        <s v="101-903"/>
        <s v="NVR 9번"/>
        <s v="5게이트"/>
        <s v="126동 12층"/>
        <s v="117동 11층"/>
        <s v="123-601"/>
        <s v="122-1103"/>
        <s v="136-2802"/>
        <s v="118-903"/>
        <s v="131-1703"/>
        <s v="121동 앞"/>
        <s v="지상"/>
        <s v="138동지하1층"/>
        <s v="121동 근처"/>
        <s v="전체초소"/>
        <s v="1번게이트"/>
        <s v="101-B1F"/>
        <s v="137동옆"/>
        <s v="105-203"/>
        <s v="129-B2F"/>
        <s v="143-201"/>
        <s v="135-B2F"/>
        <s v="101-2701"/>
        <s v="124-2603"/>
        <s v="110-2201"/>
        <s v="106-B2F"/>
        <s v="138-B2F"/>
        <s v=" 단지내"/>
        <s v="110-902"/>
        <s v="105동1003호"/>
        <s v="134-102"/>
        <s v="142-1301"/>
        <s v="119-2102"/>
        <s v="105-2401"/>
        <s v="143-1004"/>
        <s v="136,137동"/>
        <s v="141-1802"/>
        <s v="120-1302"/>
        <s v="여러동"/>
        <s v="137동(10초소)"/>
        <s v="지하1층 원형도로"/>
        <s v="143-1502"/>
        <s v="115-1302호"/>
        <s v="117-902"/>
        <s v="헬스장"/>
        <s v="102동 16층"/>
        <s v="131-1604"/>
        <s v="129동 1라인"/>
        <s v="113~114동사이"/>
        <s v="111,112동"/>
        <s v="111동B1"/>
        <s v="143-1403"/>
        <s v="115동 24층"/>
        <s v="101-801"/>
        <s v="5번 게이트"/>
        <s v="130-1801"/>
        <s v="우체부"/>
        <s v="111-603"/>
        <s v="132-2302"/>
        <s v="104-2103"/>
        <s v="134-2501"/>
        <s v="108동 11층"/>
        <s v="106-2603"/>
        <s v="143-2403"/>
        <s v="143-703"/>
        <s v="128-102"/>
        <s v="137동 B2F"/>
        <s v="121-801"/>
        <s v="세대민"/>
        <s v="108-501"/>
        <s v="140-104"/>
        <s v="108-901"/>
        <s v="119-701"/>
        <s v="118-2901"/>
        <s v="MDF실"/>
        <s v="111-1902"/>
        <s v="129동 B2"/>
        <s v="144동 B2층 "/>
        <s v="125동1503"/>
        <n v="137"/>
        <s v="112-101"/>
        <s v="125-2403"/>
        <s v="115-902"/>
        <s v="117동 입주민"/>
        <s v="120-29층"/>
        <s v="112-303"/>
        <s v="129-403"/>
        <s v="117-301"/>
        <s v="107-102"/>
        <s v="137-23층"/>
        <s v="115-1301"/>
        <s v="113-B1F"/>
        <s v="103-B1F"/>
        <s v="115동 1호기"/>
        <s v="101-2층"/>
        <s v="143-3.4라인"/>
        <s v="119-2803"/>
        <s v="117-1802"/>
        <s v="144-2602"/>
        <s v="134-2004"/>
        <s v="118동 외8동"/>
        <s v="105-1701"/>
        <s v="104동 E/V"/>
        <s v="132동3.4라인"/>
        <s v="133-1604"/>
        <s v="101-2403"/>
        <s v="125-2402"/>
        <s v="131-1804"/>
        <s v="110-1802"/>
        <s v="109-2401"/>
        <s v="136동 1층"/>
        <s v="111-1201"/>
        <s v="117동 e/v"/>
        <s v="104-603, 702"/>
        <s v="131-603"/>
        <s v="132동3 4라인"/>
        <s v="104동 26층"/>
        <s v="124동 1호기"/>
        <s v="116동1602"/>
        <s v="113동1401"/>
        <s v="106-B1F"/>
        <s v="102-1601"/>
        <s v="117-702"/>
        <s v="138동 14층 "/>
        <s v="138-1403"/>
        <s v="131-1301"/>
        <s v="130동 b2층"/>
        <s v="122동 128동"/>
        <s v="144동 근처"/>
        <s v="106동 주민"/>
        <s v="104동 1층, B1, B2"/>
        <s v="야자수 놀이터"/>
        <s v="106-102"/>
        <s v="104-601"/>
        <s v="118-002"/>
        <s v="134,133동"/>
        <s v="122-903"/>
        <s v="118-502"/>
        <s v="130동 5층"/>
        <s v="106-1502"/>
        <s v="132동 B1F"/>
        <s v="130-B2"/>
        <s v="139-601"/>
        <s v="124동 옥상"/>
        <s v="111-1501"/>
        <s v="118-1002"/>
        <s v="102-1101"/>
        <s v="112, 130동"/>
        <s v="111-1301"/>
        <s v="자이 소아과"/>
        <s v="129동 B1, B2"/>
        <s v="건축과"/>
        <s v="119-2001"/>
        <s v="113-2701"/>
        <s v="132-1호기"/>
        <s v="105-2층"/>
        <s v="128-14층"/>
        <s v="128동 14F"/>
        <s v="114동 입주민"/>
        <s v="107-2501"/>
        <s v="126-2601"/>
        <s v="지하 주차장"/>
        <s v="103-503"/>
        <s v="117-101"/>
        <s v="121-1호기"/>
        <s v="140-B2F"/>
        <s v="105-1301"/>
        <s v="104-1901"/>
        <s v="109-2404"/>
        <s v="104동 입주민"/>
        <s v="138동 입주민"/>
        <s v="110동 "/>
        <s v="111-2401"/>
        <s v="129동B1"/>
        <s v="분수대"/>
        <s v="138-702"/>
        <s v="144-402"/>
        <s v="102동2호기"/>
        <s v="137동 앞"/>
        <s v="128-302"/>
        <s v="111동 앞"/>
        <s v="141-1BF"/>
        <s v="132-1402호"/>
        <s v="113-2202"/>
        <s v="113-2201"/>
        <s v="117,118동M층"/>
        <s v="130-901"/>
        <s v="101~110동"/>
        <s v="123-2903"/>
        <s v="120동 "/>
        <s v="113동 B1F"/>
        <s v="140동 B2F "/>
        <s v="137동 "/>
        <s v="109-1504"/>
        <s v="114-2701"/>
        <s v="105-1201"/>
        <s v="지하1층"/>
        <s v="135-1002"/>
        <s v="118-1403"/>
        <s v="120-B2F"/>
        <s v="105-1903"/>
        <s v="5초소관할"/>
        <s v="102-B1"/>
        <s v="129-1702"/>
        <s v="136동 1층, E/V"/>
        <s v="130-1603"/>
        <s v="134-702"/>
        <s v="115-2702"/>
        <s v="137-101"/>
        <s v="전단지"/>
        <s v="134-701"/>
        <s v="101-1703"/>
        <s v="142-601"/>
        <s v="126-2101"/>
        <s v="113-2002"/>
        <s v="134-1101"/>
        <s v="123-2401"/>
        <s v="가로등"/>
        <s v="135-2103"/>
        <s v="110-1501"/>
        <s v="114-1701"/>
        <s v="134동 3,4라인"/>
        <s v="109동 "/>
        <s v="102, 137동"/>
        <s v="109동 1F "/>
        <s v="112동분수대"/>
        <s v="120-1001"/>
        <s v="104-2호기"/>
        <s v="124-103호"/>
        <s v="112-202"/>
        <s v="전동및 여러동"/>
        <s v="121-301"/>
        <s v="123동701"/>
        <s v="홈플러스상가"/>
        <s v="109-2호기"/>
        <s v="130동,121동"/>
        <s v="104동B1F"/>
        <s v="120~122,126"/>
        <s v="112~114 B2 통합택배 분리장소"/>
        <s v="2번 게이트"/>
        <s v="141-1502"/>
        <s v="109-203"/>
        <s v="129-902"/>
        <s v="115-1101"/>
        <s v="123-2103"/>
        <s v="134-1502"/>
        <s v="129-1701"/>
        <s v="센터 앞"/>
        <s v="133-2503호"/>
        <s v="102-402"/>
        <s v="126-2호기"/>
        <s v="131-803"/>
        <s v="단지 지하 주차장"/>
        <s v="136-1501호"/>
        <s v="127-1001"/>
        <s v="111-2호기"/>
        <s v="1,2초소"/>
        <s v="121동 2902호"/>
        <s v="111동 1호기"/>
        <s v="136동E/V"/>
        <s v="128동지하"/>
        <s v="135동 703호"/>
        <s v="140동 지하"/>
        <s v="141-B2F"/>
        <s v="127-2BF"/>
        <s v="116-2001"/>
        <s v="140-204"/>
        <s v="105-2201"/>
        <s v="128동B1"/>
        <s v="132동 1호기"/>
        <s v="106동 902"/>
        <s v="132동1호기"/>
        <s v="137동B2"/>
        <s v="108동 EV"/>
        <s v="140동 옥상"/>
        <s v="상가방문차량"/>
        <s v="126동 쪽문"/>
        <s v="130-1601"/>
        <s v="140동 B2"/>
        <s v="139동 B1"/>
        <s v="140-2403"/>
        <s v="독서실 사서"/>
        <s v="103동 파라솔"/>
        <s v="113-402"/>
        <s v="101동 풋살장"/>
        <s v="105-2803"/>
        <s v="134-1002"/>
        <s v="116-41호기"/>
        <s v="126-2BF"/>
        <s v="123동주민"/>
        <s v="137동 B1"/>
        <s v="113-2호기"/>
        <s v="114-2602"/>
        <s v="123-503호"/>
        <s v="131-B2"/>
        <s v="47소5544"/>
        <s v="122-2203"/>
        <s v="116동 1호기"/>
        <s v="115-1801"/>
        <s v="3게이트 "/>
        <s v="144-2201"/>
        <s v="101-1602"/>
        <s v="101동 B2"/>
        <s v="143-1003"/>
        <s v="123-503"/>
        <s v="126동 B2"/>
        <s v="139-2102"/>
        <s v="109-2004"/>
        <s v="140-1904"/>
        <s v="111-701"/>
        <s v="117-1호기"/>
        <s v="114동 B2"/>
        <s v="140동E/V"/>
        <s v="116-2701"/>
        <s v="135동B2"/>
        <s v="131-2103"/>
        <s v="109-1402"/>
        <s v="122-602"/>
        <s v="139동 B1층 "/>
        <s v="109동 지상1층"/>
        <s v="112-B1F"/>
        <s v="135동 3,4라인"/>
        <s v="114-2102"/>
        <s v="125-602"/>
        <s v="114-1802"/>
        <s v="120-702"/>
        <s v="108동 B1층"/>
        <s v="140-2001"/>
        <s v="143-2102"/>
        <s v="104-302"/>
        <s v="기전실(대리근무자)"/>
        <s v="128-2001"/>
        <s v="104-2201"/>
        <s v="109-지상1층"/>
        <s v="111-203"/>
        <s v="105-B2F"/>
        <s v="108-202"/>
        <s v="107-1401"/>
        <s v="101-2703"/>
        <s v="143-2501"/>
        <s v="140-1704"/>
        <s v="114-2101"/>
        <s v="4번 게이트"/>
        <s v="119-2101"/>
        <s v="126-1002"/>
        <s v="135-1303"/>
        <s v="128-1201"/>
        <s v="120-703"/>
        <s v="122-1003"/>
        <s v="125-1703"/>
        <s v="108-2702"/>
        <s v="113-6301"/>
        <s v="124-2001"/>
        <s v="119 구급차"/>
        <s v="120동 b2"/>
        <s v="128-1103"/>
        <s v="116-2102"/>
        <s v="135-303"/>
        <s v="132-1,2라인"/>
        <s v="134-1,2라인"/>
        <s v="134-1403호 "/>
        <s v="106-703"/>
        <s v="103-1602"/>
        <s v="116-1602호"/>
        <s v="131-1201"/>
        <s v="127-602"/>
        <s v="143-304"/>
        <s v="115동앞"/>
        <s v="119-2501"/>
        <s v="112-1303"/>
        <s v="109-2501"/>
        <s v="104동지하"/>
        <s v="140동 1,2라인"/>
        <s v="131-B1F"/>
        <s v="130-B1F"/>
        <s v="129-1102"/>
        <s v="140-2702"/>
        <s v="118동 1층"/>
        <s v="102-2103"/>
        <s v="121-103"/>
        <s v="136동 B1층"/>
        <s v="140-101"/>
        <s v="120-102"/>
        <s v="132-2001"/>
        <s v="111-1201호"/>
        <s v="103-601"/>
        <s v="121-1101"/>
        <s v="111-1002"/>
        <s v="143-504"/>
        <s v="102-2103호"/>
        <s v="116-26501"/>
        <s v="113동 "/>
        <s v="104동 1층"/>
        <s v="121동풋살장"/>
        <s v="지하골프장"/>
        <s v="106-1001"/>
        <s v="121동 1,2호기"/>
        <s v="113-1502호"/>
        <s v="102-1603호"/>
        <s v="123-2102호"/>
        <s v="114동 1,2호기"/>
        <s v="111동 1,2호기"/>
        <s v="112동 1,2호기"/>
        <s v="140-2502호"/>
        <s v="116-2201"/>
        <s v="119-2902"/>
        <s v="143동 b2충"/>
        <s v="143-1001"/>
        <s v="109-404"/>
        <s v="103-202"/>
        <s v="119-2603"/>
        <s v="134-2301"/>
        <s v="114-1902"/>
        <s v="113동 1층"/>
        <s v="106-301"/>
        <s v="111-1103"/>
        <s v="108-B2F"/>
        <s v="102-203"/>
        <s v="110-2602"/>
        <s v="120-2503"/>
        <s v="111-2002"/>
        <s v="106-1303"/>
        <s v="119-1802호"/>
        <s v="109-1302"/>
        <s v="134-2201"/>
        <s v="104-1403"/>
        <s v="123-2901"/>
        <s v="112동 B2F"/>
        <s v="143-2102호"/>
        <s v="106-2호기"/>
        <s v="114동-B1"/>
        <s v="109-1203"/>
        <s v="133-1602"/>
        <s v="103-501"/>
        <s v="106-1302"/>
        <s v="109-1903"/>
        <s v="114:2702"/>
        <s v="142동 "/>
        <s v="107-1201"/>
        <s v="134-201"/>
        <s v="103동 E/V"/>
        <s v="109-1303"/>
        <s v="131-2203"/>
        <s v="118-17F"/>
        <s v="118-2202"/>
        <s v="131-2604"/>
        <s v="104-1202"/>
        <s v="137-102"/>
        <s v="126-702"/>
        <s v="109-1401"/>
        <s v="112-1201"/>
        <s v="131동 12F"/>
        <s v="109-2801"/>
        <s v="142-1102"/>
        <s v="전출 입주민"/>
        <s v="119동 B2층"/>
        <s v="131-1204"/>
        <s v="131-12F"/>
        <s v="112-803"/>
        <s v="116-1802호"/>
        <s v="111-203호"/>
        <s v="115-1901"/>
        <s v="144-1802호"/>
        <s v="101-1701"/>
        <s v="106-2102"/>
        <s v="119-1203"/>
        <s v="130-2303"/>
        <s v="109-1호기"/>
        <s v="104-802호"/>
        <s v="123-B1F"/>
        <s v="124B1F"/>
        <s v="140-402"/>
        <s v="127-102"/>
        <s v="111-302"/>
        <s v="104-802"/>
        <s v="123-1001"/>
        <s v="141-2301"/>
        <s v="136-1801"/>
        <s v="107-1402"/>
        <s v="107-101"/>
        <s v="118-1.2호기"/>
        <s v="123-1.2호기"/>
        <s v="136-1302"/>
        <s v="126동 지하1층"/>
        <s v="1초소 "/>
        <s v="128-2301"/>
        <s v="121-1301"/>
        <s v="127동 필로티"/>
        <s v="7게이트"/>
        <s v="116-2202"/>
        <s v="138동, 116동"/>
        <s v="132동-2"/>
        <s v="123동-1"/>
        <s v="143-2202"/>
        <s v="114-2402호"/>
        <s v="108-1501"/>
        <s v="133-1302"/>
        <s v="119-102"/>
        <s v="129동4F"/>
        <s v="111-703"/>
        <s v="136동 B1층 "/>
        <s v="105-1002"/>
        <s v="139동 1층 "/>
        <s v="109동 B2"/>
        <s v="117-1102"/>
        <s v="108-2502"/>
        <s v="134-1801"/>
        <s v="120-1902"/>
        <s v="102-801"/>
        <s v="117동 "/>
        <s v="117동 B1F"/>
        <s v="126-801"/>
        <s v="135-2203"/>
        <s v="119동 B1층"/>
        <s v="104동 1호기"/>
        <s v="122-1203호"/>
        <s v="118-2703"/>
        <s v="123-2703"/>
        <s v="105-2702"/>
        <s v="108-502호"/>
        <s v="104-601호"/>
        <s v="112-1502"/>
        <s v="129-2502"/>
        <s v="116-1602"/>
        <s v="129,134,141동"/>
        <s v="121-B1F"/>
        <s v="135-2301"/>
        <s v="104-202호"/>
        <s v="118 - B1F"/>
        <n v="102103"/>
        <s v="120 - 1F"/>
        <s v="131동_x000a_원형도로"/>
        <s v="8초소 앞"/>
        <s v="106동 9층 "/>
        <s v="116-701"/>
        <s v="136-B1"/>
        <s v="131-1,2라인"/>
        <s v="132-3,4라인"/>
        <s v="131-2101"/>
        <s v="가로등 11번"/>
        <s v="117-M"/>
        <s v="106-18F"/>
        <s v="123-1403"/>
        <s v="117-402"/>
        <s v="127-2501"/>
        <s v="3,4초소"/>
        <s v="114-501"/>
        <s v="127동 17~19층"/>
        <s v="121-2902"/>
        <s v="132-1.2라인_x000a_B2F"/>
        <s v="115-_x000a_일반쓰레기장"/>
        <s v="122~125동"/>
        <s v="102-2901"/>
        <s v="143-B1F"/>
        <s v="110동 2라인"/>
        <s v="123동 2호기"/>
        <s v="123동 주민"/>
        <s v="베르타스 상가"/>
        <s v="109~110동"/>
        <s v="106동 "/>
        <s v="보안상황실"/>
        <s v="118-1701"/>
        <s v="138-804"/>
        <s v="140-2201"/>
        <s v="115-301"/>
        <s v="110-501"/>
        <s v="118동 M,B1"/>
        <s v="143-2302"/>
        <s v="124-29층"/>
        <s v="112-분수대"/>
        <s v="110-901"/>
        <s v="104동 전층"/>
        <s v="114-B2F"/>
        <s v="138-301"/>
        <s v="131-2002"/>
        <s v="137-2202"/>
        <s v="130-2201"/>
        <s v="109-13층"/>
        <s v="123-2503"/>
        <s v="140-804"/>
        <s v="112-BIF"/>
        <s v="121-2001"/>
        <s v="137-1901"/>
        <s v="129 B1"/>
        <s v="132동 25층"/>
        <s v="114-1002"/>
        <s v="139-1혹"/>
        <s v="141-1호기"/>
        <s v="108-802호"/>
        <s v="143동 놀이터"/>
        <s v="106-1002"/>
        <s v="116-2301"/>
        <s v="144-2101"/>
        <s v="115-2501"/>
        <s v="104-2603"/>
        <s v="102-1303호 "/>
        <s v="130-1호기"/>
        <s v="135동쪽"/>
        <s v="106-1,111-2,_x000a_123-1"/>
        <s v="후문 가로수"/>
        <s v="133동 16층_x000a_1라인"/>
        <s v="121-분수대"/>
        <s v="118동 2703호"/>
        <s v="138-1601"/>
        <s v="104동전체"/>
        <s v="1초소근처"/>
        <s v="118-1702"/>
        <s v="141-901"/>
        <s v="116-1101"/>
        <s v="133-401"/>
        <s v="111-301"/>
        <s v="127-1602"/>
        <s v="117동 분수대"/>
        <s v="130- 1f"/>
        <s v="116-1호기"/>
        <s v="119-601"/>
        <s v="143-1804"/>
        <s v="135-2203호"/>
        <s v="140-2003"/>
        <s v="128-2601"/>
        <s v="132-2501"/>
        <s v="126-1BF"/>
        <s v="110-1302"/>
        <s v="베리타스상가"/>
        <s v="114-602"/>
        <s v="141-802"/>
        <s v="133동1- 2"/>
        <s v="135-901"/>
        <s v="101동풋살장"/>
        <s v="운영실"/>
        <s v="106-2401"/>
        <s v="139-102"/>
        <s v="120-20층"/>
        <s v="127~128"/>
        <s v="122-29층"/>
        <s v="135-101"/>
        <s v="조경"/>
        <s v="122-601"/>
        <s v="133-1902"/>
        <s v="지역난방공사"/>
        <s v="119-703"/>
        <s v="109-2303"/>
        <s v="140-2804"/>
        <s v="121-1401"/>
        <s v="140-902"/>
        <s v="103 풋살장"/>
        <s v="135-2호기"/>
        <s v="105-1501"/>
        <s v="115-2302"/>
        <s v="119동 "/>
        <s v="104-10층"/>
        <n v="134135"/>
        <s v="베리타스타운"/>
        <s v="109-1904"/>
        <s v="127-1501"/>
        <s v="3게이트 원형도로"/>
        <s v="123-501"/>
        <s v="107동B1"/>
        <s v="133-1,2라인"/>
        <s v="135-b2"/>
        <s v="110 동"/>
        <s v="125-201"/>
        <s v="118-2802"/>
        <s v="137-1702"/>
        <s v="122-301"/>
        <s v="136-1802"/>
        <s v="134-2603"/>
        <s v="110-1호기"/>
        <s v="119-2호기"/>
        <s v="126-802"/>
        <s v="전동초소"/>
        <s v="143-2603"/>
        <s v="124-1502"/>
        <s v="142-B1"/>
        <s v="112동 앞"/>
        <s v="107-802"/>
        <s v="134-B2"/>
        <s v="1초소 뒤"/>
        <s v="123-1003"/>
        <s v="1게이트-방문"/>
        <s v="134-2103"/>
        <s v="103-1403"/>
        <s v="110-1101"/>
        <s v="134-904"/>
        <s v="122동 지상1층"/>
        <s v="107-2502"/>
        <s v="132동 산책길"/>
        <s v="135-202"/>
        <s v="131-1층 2호기"/>
        <s v="104-102"/>
        <s v="131-1F _x000a_3,4라인"/>
        <s v="131-702"/>
        <s v="144-1 EV"/>
        <s v="풋살장 1"/>
        <s v="128-1503"/>
        <s v="105-2901"/>
        <s v="132-1203"/>
        <s v="133-1호기"/>
        <s v="121-2301"/>
        <s v="108-801"/>
        <s v="103-분수대"/>
        <s v="104-B1F"/>
        <s v="116-19F"/>
        <s v="113-1902"/>
        <s v="134-1904"/>
        <s v="106-19F"/>
        <s v="104-1F"/>
        <s v="115-2601"/>
        <s v="108-2601"/>
        <s v="130-2101"/>
        <s v="128-2호기"/>
        <s v="108-6F"/>
        <s v="120-1103"/>
        <s v="121-2901"/>
        <s v="123-801"/>
        <s v="112-테라스"/>
        <s v="111-25F"/>
        <s v="토끼굴 _x000a_무인초소"/>
        <s v="103-801"/>
        <s v="124-2301"/>
        <s v="142-2301"/>
        <s v="136-1601"/>
        <s v="131-3,4라인"/>
        <s v="123-1501"/>
        <s v="배놀이터"/>
        <s v="122-1호기"/>
        <s v="120-2304"/>
        <s v="139-502"/>
        <s v="전입주민"/>
        <s v="123-1호기"/>
        <s v="131-2303"/>
        <s v="110-502"/>
        <s v="10초소놀이터"/>
        <s v="3게이트_x000a_ 원형도로"/>
        <s v="132-802"/>
        <s v="110-301"/>
        <s v="베리타스"/>
        <s v="121-지하"/>
        <s v="132-2603"/>
        <s v="103-903"/>
        <s v="139-2401"/>
        <s v="140-2104"/>
        <s v="124-1701"/>
        <s v="125-23F"/>
        <s v="127-1201"/>
        <s v="106-19층"/>
        <s v="124-1602"/>
        <s v="113-1301"/>
        <s v="131-1F 3,4라인"/>
        <s v="123-118 M층"/>
        <s v="136-1"/>
        <s v="101-2302"/>
        <s v="130-803"/>
        <s v="118-1502"/>
        <s v="132-1204"/>
        <s v="134-1903"/>
        <s v="105-1702"/>
        <s v="110~119동"/>
        <s v="122-202"/>
        <s v="119-1002"/>
        <s v="116-2401"/>
        <s v="LG U+"/>
        <s v="검찰"/>
        <s v="143-1401"/>
        <s v="125-2303"/>
        <s v="산책길"/>
        <s v="131동 지상1층"/>
        <s v="128-1402"/>
        <s v="124-1201"/>
        <s v="139-24F"/>
        <s v="3초소 106동"/>
        <s v="해당동"/>
        <s v="120-b1f"/>
        <s v="124-2202"/>
        <s v="지하주차장_x000a_CB2F-8"/>
        <s v="방재과"/>
        <s v="습득물"/>
        <s v="107동 e/v"/>
        <s v="131동 지상1F"/>
        <s v="115-302"/>
        <s v="105-202"/>
        <s v="131동 12라인"/>
        <s v="119~123"/>
        <s v="112-1F"/>
        <s v="138-604"/>
        <s v="121-1703"/>
        <s v="112-1802"/>
        <s v="신세계백화점"/>
        <s v="131동 3,4,5라인"/>
        <s v="103동 지상1층"/>
        <s v="142-1 e/v"/>
        <s v="121-2703"/>
        <s v="110-802"/>
        <s v="130-902"/>
        <s v="131동 B2"/>
        <s v="142-1602"/>
        <s v="신세계 강남점"/>
        <s v="101-101(거짓말로 추정됨)"/>
        <s v="다수의 입주민"/>
        <s v="139동-1호기"/>
        <s v="파티포유"/>
        <s v="125-2001"/>
        <s v="143-2604"/>
        <s v="127-1302"/>
        <s v="132-403"/>
        <s v="136동B2"/>
        <s v="131-B1 3,4라인"/>
        <s v="135동 지하"/>
        <s v="115-601"/>
        <s v="115-203"/>
        <s v="108-1F"/>
        <s v="131-34L 1F"/>
        <s v="140-5F"/>
        <s v="원주경찰서"/>
        <s v="130-1501"/>
        <s v="139-B2F"/>
        <s v="108 501"/>
        <s v="111-2801"/>
        <s v="114-1901"/>
        <s v="베리타스 상가"/>
        <s v="129-2101"/>
        <s v="103-902"/>
        <s v="133-1003"/>
        <s v="FM E/V"/>
        <s v="125-2003"/>
        <s v="128-603"/>
        <s v="121-29층"/>
        <s v="117동 B1"/>
        <s v="108동 옥상문"/>
        <s v="106동 옥상문"/>
        <s v="105동 2호기"/>
        <s v="124-1204"/>
        <s v="111-1402"/>
        <s v="144동 178번"/>
        <s v="117-M층"/>
        <s v="143동 전층"/>
        <s v="112동 파라솔"/>
        <s v="131-402"/>
        <s v="105-1901"/>
        <s v="116-601"/>
        <s v="111-26F"/>
        <s v="119-2301"/>
        <s v="136-파라솔"/>
        <s v="전동-파라솔"/>
        <s v="105 -B1F"/>
        <s v="114-701"/>
        <s v="135-1602"/>
        <s v="108동 1층"/>
        <s v="143동 2호기"/>
        <s v="118-401"/>
        <s v="122-B2F"/>
        <s v="125-1201"/>
        <s v="124-2601"/>
        <s v="128-B2F"/>
        <s v="121-803"/>
        <s v="134-1701"/>
        <s v="102-1003"/>
        <s v="136-B2F"/>
        <s v="138-2302"/>
        <s v="143-1102"/>
        <s v="107-202"/>
        <s v="111동 26F"/>
        <s v="126동 23F"/>
        <s v="114동 2호기"/>
        <s v="135-1504"/>
        <s v="133동 1,2호기"/>
        <s v="102동 지상"/>
        <s v="105-2303"/>
        <s v="116-M"/>
        <s v="117-B1"/>
        <s v="118-2903"/>
        <s v="131-B1 1,2라인"/>
        <s v="각동"/>
        <s v="109-8F"/>
        <s v="112-15F"/>
        <s v="116-1F"/>
        <s v="115-23F"/>
        <s v="111-1903"/>
        <s v="103-풋살장"/>
        <s v="134-B1"/>
        <s v="건축과장"/>
        <s v="117-2802"/>
        <s v="121-지상"/>
        <s v="116동 입주민"/>
        <s v="126동 입주민"/>
        <s v="135-2303"/>
        <s v="135-2402"/>
        <s v="111-잔디밭"/>
        <s v="101-1902"/>
        <s v="104-분수"/>
        <s v="101~104 117~118"/>
        <s v="133-B1,B2 3,4라인"/>
        <s v="117-802"/>
        <s v="105-1202"/>
        <s v="135-1F 3,4라인"/>
        <s v="109-27F"/>
        <s v="135-1102"/>
        <s v="127동 지상1층"/>
        <s v="104-1301"/>
        <s v="126-1801"/>
        <s v="132-1004"/>
        <s v="121-503"/>
        <s v="135-2401"/>
        <s v="143-1602"/>
        <s v="121-B2 H68"/>
        <s v="115-2호기"/>
        <s v="137-602"/>
        <s v="111동 주민"/>
      </sharedItems>
    </cacheField>
    <cacheField name="대분류" numFmtId="0">
      <sharedItems containsBlank="1"/>
    </cacheField>
    <cacheField name="소분류" numFmtId="0">
      <sharedItems containsBlank="1" containsMixedTypes="1" containsNumber="1" containsInteger="1" minValue="112" maxValue="130" count="1394">
        <s v="인터폰"/>
        <s v="방역"/>
        <s v="독서실"/>
        <s v="층간소음"/>
        <s v="승강기"/>
        <s v="현관문"/>
        <s v="화재"/>
        <s v="입주민지원"/>
        <s v="CCTV"/>
        <s v="관소"/>
        <s v="시설,장비"/>
        <s v="분실습득"/>
        <s v="긴급차량"/>
        <s v="차량"/>
        <s v="옥상"/>
        <s v="택배우편"/>
        <s v="홈넷"/>
        <s v="전입전출"/>
        <s v="방송"/>
        <s v="주차"/>
        <s v="게이트"/>
        <s v="흡연"/>
        <s v="사건사고"/>
        <s v="방범순찰"/>
        <s v="전달사항"/>
        <s v="공동현관문"/>
        <s v="공사"/>
        <s v="생활지원"/>
        <s v="차단기"/>
        <m/>
        <s v="자전거 분실 "/>
        <s v="E/V"/>
        <s v="기타"/>
        <s v="전입전출 "/>
        <s v="처리내용 전달"/>
        <s v="입출차 내역 확인"/>
        <s v="공고문"/>
        <s v="폐기물"/>
        <s v="금고"/>
        <s v="주차단속"/>
        <s v="손소독제"/>
        <s v="시설물 파손"/>
        <s v="오토바이"/>
        <s v="세대현관"/>
        <s v="세대방역"/>
        <s v="안전 확인 "/>
        <s v="화재경보"/>
        <s v="전출"/>
        <s v="화재 비상"/>
        <s v="전출이사"/>
        <s v=" "/>
        <s v="세대민원"/>
        <s v="점등"/>
        <s v="재활용"/>
        <s v="외부인 "/>
        <s v="지하주차장"/>
        <s v="차량추돌"/>
        <s v="택배보관_x000a_ 요청"/>
        <s v="소음"/>
        <s v="순찰"/>
        <s v="무단적치물"/>
        <s v="불법주차"/>
        <s v="시설물"/>
        <s v="출동과 조치"/>
        <s v="방송장비"/>
        <s v="소방 점검"/>
        <s v="ATM"/>
        <s v="쇼핑 카트"/>
        <s v="화재비상"/>
        <s v="자전거분실"/>
        <s v="분실물"/>
        <s v="음악방송"/>
        <s v="연기"/>
        <s v="방송요청"/>
        <s v="눈썰매 "/>
        <s v="제설"/>
        <s v="취객"/>
        <s v="차량이동"/>
        <s v="습득물"/>
        <s v="접촉 사고"/>
        <s v="소음 민원"/>
        <s v="쿠팡 배송 관련"/>
        <s v="차단바"/>
        <s v="비상출동"/>
        <s v="안전확인"/>
        <s v="민원"/>
        <s v="전등"/>
        <s v="자동차"/>
        <s v="접촉사고"/>
        <s v="동물사체"/>
        <s v="빙판"/>
        <s v="엘레베이트"/>
        <s v="인수인계"/>
        <s v="주차장 접촉사고"/>
        <s v="인테리어 공사"/>
        <s v="교체"/>
        <s v="사고 처리"/>
        <s v="빙판민원"/>
        <s v="처리 방법"/>
        <s v="택배"/>
        <s v="난방"/>
        <s v="염화칼슘"/>
        <s v="눈싸움 민원"/>
        <s v="공회전"/>
        <s v="게시판"/>
        <s v="스피커"/>
        <s v="우편물"/>
        <s v="-"/>
        <s v="퀵"/>
        <s v="불법주차_x000a_단속"/>
        <s v="방송관련"/>
        <s v="세탁물"/>
        <s v="외벽청소"/>
        <s v="방법순찰"/>
        <s v="수리요청"/>
        <s v="관제업무"/>
        <s v="흡연 민원"/>
        <s v="골프장"/>
        <s v="조경 작업"/>
        <s v="가로등"/>
        <s v="로비폰"/>
        <s v="전기차충전기"/>
        <s v="킥보드이동"/>
        <s v="엘리베어터"/>
        <s v="구인"/>
        <s v="전달"/>
        <s v="차량단속"/>
        <s v="전기차_x000a_충전기"/>
        <s v="이사반출"/>
        <s v="차량문의"/>
        <s v="유플러스"/>
        <s v="가구반입"/>
        <s v="IP연락"/>
        <s v="코로나19"/>
        <s v="보양재"/>
        <s v="경찰 요청"/>
        <s v="화재 경보"/>
        <s v="인테리어 공사 소음"/>
        <s v="보양제 보관"/>
        <s v="검색 요청"/>
        <s v="불법 부착물"/>
        <s v="불법광고물"/>
        <s v="보양제 "/>
        <s v="불법전단지"/>
        <s v="트리"/>
        <s v="차량사고"/>
        <s v="타는냄새"/>
        <s v="반려견"/>
        <s v="간행물"/>
        <s v="책자 교부"/>
        <s v="만취주민"/>
        <s v="긴급보양"/>
        <s v="집체교육"/>
        <s v="제설작업"/>
        <s v="세대현관문"/>
        <s v="보관 우편물"/>
        <s v="짐반입"/>
        <s v="키오스크"/>
        <s v="수목"/>
        <s v="불법 적치물"/>
        <s v="풋살장"/>
        <s v="생리현상"/>
        <s v="인터폰 고장"/>
        <s v="화재의심"/>
        <s v="화장실문"/>
        <s v="월패드"/>
        <s v="개소음"/>
        <s v="등"/>
        <s v="배관"/>
        <s v="중계기점검"/>
        <s v="전출예정"/>
        <s v="무단공사"/>
        <s v="A/S 접수"/>
        <s v="장기 방치 오토바이"/>
        <s v="소음 "/>
        <s v="세대호출"/>
        <s v="입주민화장실"/>
        <s v="아이들"/>
        <s v="교통정리"/>
        <s v="애완"/>
        <s v="택배오배송"/>
        <s v="택배 오배송"/>
        <s v="취객 "/>
        <s v="녹화영상"/>
        <s v="핸드폰"/>
        <s v="선물반품"/>
        <s v="담배"/>
        <s v="의심인"/>
        <s v="안테나점검"/>
        <s v="반려견소음"/>
        <s v="장애처리"/>
        <s v="적치물"/>
        <s v="노숙자"/>
        <s v="장기출타"/>
        <s v="천장 텍스"/>
        <s v="비상계단"/>
        <s v="반출증"/>
        <s v="주차이동"/>
        <s v="학생귀가"/>
        <s v="출입문"/>
        <s v="자가격리"/>
        <s v="차량출입"/>
        <s v="방재수신기"/>
        <s v="전입 이사 "/>
        <s v="현수막"/>
        <s v="긴급 공지"/>
        <s v="낙상사고"/>
        <s v="네트웍없음"/>
        <s v="병깨짐"/>
        <s v="불법_x000a_주차단속"/>
        <s v="전입"/>
        <s v="운영시간연장"/>
        <s v="인테리어 시공"/>
        <s v="지문인식기"/>
        <s v="이사 폐기물"/>
        <s v="전출 "/>
        <s v="방역차"/>
        <s v="흡연관련"/>
        <s v="전기차 구역"/>
        <s v="방역차량"/>
        <s v="주차 "/>
        <s v="환자이송"/>
        <s v="작동 불능"/>
        <s v="전입/전출"/>
        <s v="무단 이사"/>
        <s v="고장"/>
        <s v="트렘플린"/>
        <s v="주착단속"/>
        <s v="건물윗쪽"/>
        <s v="파손"/>
        <s v="대리석"/>
        <s v="방문 잠김"/>
        <s v="주차관리"/>
        <s v="조명"/>
        <s v="불법"/>
        <s v="주치자"/>
        <s v="거동 수상자"/>
        <s v="서초구청"/>
        <s v="구급차"/>
        <s v="담배꽁초"/>
        <s v="세대 현관문 시건 확인"/>
        <s v="공사소움"/>
        <s v="천장등 불량"/>
        <s v="공동현관 _x000a_인터폰"/>
        <s v="익일 전출 "/>
        <s v="불법주차 _x000a_단속"/>
        <s v="공사소음"/>
        <s v="일부 짐 반출"/>
        <s v="게이트 컨트럴 박스"/>
        <s v="조명 점등 불량"/>
        <s v="주차장"/>
        <s v="불법주차 단속"/>
        <s v="장애인주차"/>
        <s v="홈넷 "/>
        <s v="차량 인식 못 함"/>
        <s v="요청"/>
        <s v="창밖 쓰레기 투척"/>
        <s v="주차민원"/>
        <s v="흡연 자제 방송"/>
        <s v="요청 "/>
        <s v="운영시간 변경"/>
        <s v="응급 환자"/>
        <s v="조경차량"/>
        <s v="폐기물비값"/>
        <s v="A/S접수"/>
        <s v="자체 보양"/>
        <s v="통행불편"/>
        <s v="문열림"/>
        <s v="전화요청"/>
        <s v="민원처리"/>
        <s v="리모콘"/>
        <s v="조명 불량"/>
        <s v="수동 전환"/>
        <s v="불법 주차 단속"/>
        <s v="공사차량 무단 주차 단속"/>
        <s v="불법 주차 단속 "/>
        <s v="홈"/>
        <s v="그물 탈거"/>
        <s v="무단 인터리어 의심 세대"/>
        <s v="A/S"/>
        <s v="화단"/>
        <s v="공동현관문 작동 불능"/>
        <s v="불법 주차 "/>
        <s v="공동현관"/>
        <s v="쓰레기봉투"/>
        <s v="지시사항"/>
        <s v="수령"/>
        <s v="경보"/>
        <s v="엘리베이터"/>
        <s v="안내방송"/>
        <s v="캣맘 관련"/>
        <s v="세대 우편물"/>
        <s v="출동요청"/>
        <s v="8초소"/>
        <s v="피아노_x000a_배송"/>
        <s v="반려견_x000a_소음"/>
        <s v="공사관련"/>
        <s v="폐 아이스팩 수거함"/>
        <s v="불법 주차 차량 단속 요청"/>
        <s v="공동현관 인터폰 고장 발견"/>
        <s v="장비 부재중 세대"/>
        <s v="확인 요청"/>
        <s v="안내 표지판 망실"/>
        <s v="천장등 파손"/>
        <s v="안내 표지판 파손"/>
        <s v="물품전달"/>
        <s v="입차"/>
        <s v="공사 관련 E/V 사용 안내"/>
        <s v="교통통제"/>
        <s v="트램플린"/>
        <s v="제세동기"/>
        <s v="청소 민원"/>
        <s v="E/V 무단 사용"/>
        <s v="공사 소음 "/>
        <s v="관리사무소 요청"/>
        <s v="누수"/>
        <s v="이중주차"/>
        <s v="음수대"/>
        <s v="안전바 파손"/>
        <s v="세대내 인터폰"/>
        <s v="단순 순찰"/>
        <s v="불법주정차단속"/>
        <s v="주변파악"/>
        <s v="안내문"/>
        <s v="입간판"/>
        <s v="점등 불량"/>
        <s v="바닥 훼손"/>
        <s v="풋살장 소음"/>
        <s v="주차 문제"/>
        <s v="외부인"/>
        <s v="Ip폰"/>
        <s v="고양이"/>
        <s v="주차문제"/>
        <s v="울타리파손"/>
        <s v="화재관련"/>
        <s v="자전거도난"/>
        <s v="단순순찰"/>
        <s v="비상.홈넷"/>
        <s v="불법차량"/>
        <s v="킥보드"/>
        <s v="농구"/>
        <s v="불법주차단속"/>
        <s v="고양이 괴롭힘"/>
        <s v="쓰레기"/>
        <s v="강아지"/>
        <s v="CCTV "/>
        <s v="오배송"/>
        <s v="무단 적치물"/>
        <s v="EV"/>
        <s v="소독"/>
        <s v="선거벽보"/>
        <s v="배송"/>
        <s v="입출차내역확인"/>
        <s v="식시건조기 파손"/>
        <s v="블랙아웃"/>
        <s v="인원통제"/>
        <s v="송출"/>
        <s v="퇴출"/>
        <s v="차량관리"/>
        <s v="사고"/>
        <s v="보건소차"/>
        <s v="잡상인"/>
        <s v="설비"/>
        <s v="회의 자료"/>
        <s v="쪽문"/>
        <s v="E/V 보양제"/>
        <s v="무단 인테리어 공사"/>
        <s v="입주민 게이트바 작동 이상"/>
        <s v="법원 제출용"/>
        <s v="홈넷에러"/>
        <s v="입/출입 금지 간판"/>
        <s v="소방점검"/>
        <s v="AS접수"/>
        <s v="전단지"/>
        <s v="불법주차장"/>
        <s v="고지서"/>
        <s v="E/V 수동전환"/>
        <s v="방문차량"/>
        <s v="NVR"/>
        <s v="선풍기"/>
        <s v="차량검색"/>
        <s v="대문"/>
        <s v="민원 처리"/>
        <s v="진행 보조 지원"/>
        <s v="승강기 점검"/>
        <s v="불량"/>
        <s v="세대 인터폰"/>
        <s v="화재 의심"/>
        <s v="마스크 미착용자"/>
        <s v="옥상문"/>
        <s v="게이트바 파손"/>
        <s v="용달차"/>
        <s v="무단전단지"/>
        <s v="미화팀장"/>
        <s v="이사차량"/>
        <s v="시정조치"/>
        <s v="E/V무단사용"/>
        <s v="쓰레기수거"/>
        <s v="사고장면 확인"/>
        <s v="요청 사항"/>
        <s v="차량통제"/>
        <s v="세대정전"/>
        <s v="게이트바 _x000a_파손"/>
        <s v="게이트바_x000a_파손에관한건"/>
        <s v="자전거"/>
        <s v="수목등"/>
        <s v="화재상황"/>
        <s v="귀가조치"/>
        <s v="비상구 안내판"/>
        <s v="우리카드"/>
        <s v="공사 관련 악취"/>
        <s v="게이트바_x000a_훼손"/>
        <s v="환자 이송"/>
        <s v="공사차량 "/>
        <s v="대형가전"/>
        <s v="공사악취"/>
        <s v="방화문"/>
        <s v="자가격리세대"/>
        <s v="E/V "/>
        <s v="소란"/>
        <s v="IP통화"/>
        <s v="외부인 방문"/>
        <s v="쓰레기 투척관련"/>
        <s v="악취 민원"/>
        <s v="열림고정"/>
        <s v="경고장"/>
        <s v="부착"/>
        <s v="악취민원"/>
        <s v="e/v 고장"/>
        <s v="소음민원"/>
        <s v="6,7게이트 전광판 및 바"/>
        <s v="손잡이파손"/>
        <s v="표지판파손"/>
        <s v="출구바 카메라 인식불능_x000a_"/>
        <s v="관리실장님"/>
        <s v="상가방문"/>
        <s v="통제"/>
        <s v="가스,난방"/>
        <s v="1층 외부"/>
        <s v="E/V 버튼"/>
        <s v="나뭇가지 파손"/>
        <s v="미등 점등차량 발견"/>
        <s v="점검"/>
        <s v="자전거 도난"/>
        <s v="상황대처"/>
        <s v="자전거 분실"/>
        <s v="불법 주차단속"/>
        <s v="화면인식"/>
        <s v="업무지원"/>
        <s v="자량 흠집"/>
        <s v="자동차 부품방치건"/>
        <s v="자전거 과속"/>
        <s v="2게이트 3번 차단바"/>
        <s v="지갑"/>
        <s v="선거"/>
        <s v="IP"/>
        <s v="OTP단말기"/>
        <s v="구청차량"/>
        <s v="진입로"/>
        <s v="청소"/>
        <s v="세대"/>
        <s v="단말기"/>
        <s v="방범"/>
        <s v="경찰방문"/>
        <s v="지상 입차"/>
        <s v="연회장"/>
        <s v="차량 파손"/>
        <s v="E/V 내부 바닥보양제"/>
        <s v="비상계단실"/>
        <s v="음주소음"/>
        <s v="센서등"/>
        <s v="긴급 짐 반출"/>
        <s v="교통사고"/>
        <s v="코로나 방역 지침 위반"/>
        <s v="동 외부 소음 "/>
        <s v="주차 민원"/>
        <s v="공넘어감"/>
        <s v="거동수상자"/>
        <s v="ERP"/>
        <s v="금고고장"/>
        <s v="매주 월요일 층간소음 "/>
        <s v="세대 개인 금고"/>
        <s v="S-1 차량 입차"/>
        <s v="세대작업"/>
        <s v="지시사항_x000a_및 _x000a_인수인계_x000a_사항"/>
        <s v="외곽등"/>
        <s v="음주"/>
        <s v="반송"/>
        <s v="흡연방송"/>
        <s v="게이트바"/>
        <s v="경찰차"/>
        <s v="인테리어 관련 E/V"/>
        <s v="고양이 집"/>
        <s v="에어컨 리모콘 고장"/>
        <s v="고양이집"/>
        <s v="시설물 파손 확인"/>
        <s v="사서 요청"/>
        <s v="정수기 점검"/>
        <s v="차량출입통제"/>
        <s v="방문증"/>
        <s v="그네"/>
        <s v="새"/>
        <s v="주민센터"/>
        <s v="게이트차단바"/>
        <s v="전기차량 충전소 "/>
        <s v="천장 조명등"/>
        <s v="작업"/>
        <s v="폐기물처리"/>
        <s v="플랜카드"/>
        <s v="사람행동"/>
        <s v="아파트너 민원"/>
        <s v="이용시간 외 이용객"/>
        <s v="보관물"/>
        <s v="악취"/>
        <s v="시설"/>
        <s v="경보음"/>
        <s v="하복수령"/>
        <s v="회의자료"/>
        <s v="ip전화기"/>
        <s v="환기팬"/>
        <s v="외부 방송 장비"/>
        <s v="발권기 작동 오류"/>
        <s v="금연방송"/>
        <s v="발권 _x000a_프로그램"/>
        <s v="고지서,책자"/>
        <s v="청소,소독"/>
        <s v="상황 확인 "/>
        <s v="무단 공사"/>
        <s v="공용 수도"/>
        <s v="반출"/>
        <s v="졸러펌프"/>
        <s v="자동 상태 확인"/>
        <s v="외부인 소란"/>
        <s v="모임"/>
        <s v="   미화"/>
        <s v="관리사무소"/>
        <s v="탄냄새"/>
        <s v="공동"/>
        <s v="궁금증"/>
        <s v="건강검진"/>
        <s v="대리석 파손"/>
        <s v="세대확인"/>
        <s v="발권기 고장"/>
        <s v="보양제 창고"/>
        <s v="긴급 보양"/>
        <s v="방역수칙 점검"/>
        <s v="전입 소음"/>
        <s v="고양이사체"/>
        <s v="자가격리_x000a_관찰"/>
        <s v="흡연단속"/>
        <s v="순찰차"/>
        <s v="이사세대"/>
        <s v="소방차"/>
        <s v="불법주차 안내문"/>
        <s v="세대 방문"/>
        <s v="예약 방송"/>
        <s v="타는 냄새"/>
        <s v="경찰차 입차"/>
        <s v="휴대전화"/>
        <s v="차량 입차"/>
        <s v="폐기물문의"/>
        <s v="배설물"/>
        <s v="화재알람"/>
        <s v="알람"/>
        <s v="보양"/>
        <s v="출입통제"/>
        <s v="공동현관문 "/>
        <s v="파라솔"/>
        <s v="게이트 작동불능"/>
        <s v="불청객"/>
        <s v="차량 이동"/>
        <s v="게이트 고장"/>
        <s v="119 구급차"/>
        <s v="발권기"/>
        <s v=" 게이트 고장"/>
        <s v="불법 전단지"/>
        <s v="경비실"/>
        <s v="실개천 물넘침"/>
        <s v="문단수"/>
        <s v="1.2차단바"/>
        <s v="사우나 라커"/>
        <s v="흡연 문제"/>
        <s v="다툼"/>
        <s v="정수기 "/>
        <s v="정차차량"/>
        <s v="똥"/>
        <s v="공동형관문"/>
        <s v="코로나 관련 방송"/>
        <s v="타 아파트 공사 "/>
        <s v="신문 불법영업"/>
        <s v="풋살장 소란"/>
        <s v="차량도난사건"/>
        <s v="적외선"/>
        <s v="코로나"/>
        <s v="소식지"/>
        <s v="항균필름"/>
        <s v="A/C"/>
        <s v="주차테러"/>
        <s v="지시사항_x000a_인수인계"/>
        <s v="비상구등"/>
        <s v="자택방문"/>
        <s v="아침조회_x000a_내용"/>
        <s v="볼펜"/>
        <s v="나뭇가지"/>
        <s v="상의탈의"/>
        <s v="애완견"/>
        <s v="주취자"/>
        <s v="정문"/>
        <s v="IP 통화"/>
        <s v="생활"/>
        <s v="방문자 게이트"/>
        <s v="입차게이트"/>
        <s v="1.3게이트"/>
        <s v="민방위시설 점검"/>
        <s v="불법 주차"/>
        <s v="폐기물오투기"/>
        <s v="도어락고장"/>
        <s v="인터폰 고장  "/>
        <s v="1.2.4차단바 고장 "/>
        <s v="담배 냄새"/>
        <s v="입차 게이트"/>
        <s v="단주 이동"/>
        <s v="외부 흡연"/>
        <s v="3번 차단바"/>
        <s v="공동현관문 파손"/>
        <s v="초소"/>
        <s v="10초소"/>
        <s v="144동 앞"/>
        <s v="의류수거함"/>
        <s v="난폭운전"/>
        <s v="115-2001"/>
        <s v="흡연금지"/>
        <s v="비둘기"/>
        <s v="개폐여부"/>
        <s v="화재수신기"/>
        <s v="구조 요청 확인 실패"/>
        <s v="7게이트"/>
        <s v="광고화면"/>
        <s v="통화"/>
        <s v="카드"/>
        <s v="전지요청"/>
        <s v="수상자"/>
        <s v="시설물파손"/>
        <s v="공동현관무"/>
        <s v="방문"/>
        <n v="130"/>
        <s v="멈춤"/>
        <s v="방치물"/>
        <s v="폐기물비"/>
        <s v="쓰레기무단투기"/>
        <s v="이용시간외"/>
        <s v="4번 차단바"/>
        <s v="비상계단 불법적취물"/>
        <s v="흡연문제"/>
        <s v="음주 소란"/>
        <s v="가전제품"/>
        <s v="홈넷관련"/>
        <s v="대피문"/>
        <s v="냄새"/>
        <s v="화분"/>
        <s v="비상상황_x000a_추정"/>
        <s v="정차시동"/>
        <s v="단속"/>
        <s v="LIGHT"/>
        <s v="바깥소음"/>
        <s v="공동현관문 고장"/>
        <s v="화재경보기"/>
        <s v="보양제"/>
        <s v="플랫카드"/>
        <s v="다친 조류 구조"/>
        <s v="소란행위"/>
        <s v="컴프레서"/>
        <s v="오물"/>
        <s v="소방"/>
        <s v="2번 차단바 _x000a_고장"/>
        <s v="이동주차"/>
        <s v="2게이트"/>
        <s v="장기출타 추정"/>
        <s v="자료배포"/>
        <s v="보호필름"/>
        <s v="동의서"/>
        <s v="분리수거물"/>
        <s v="구급차 입차"/>
        <s v="시설물이용"/>
        <s v="탑차"/>
        <s v="전화연결"/>
        <s v="음주인선도"/>
        <s v="이사작업시 무단 설치물"/>
        <s v="작업차량"/>
        <s v="방부목"/>
        <s v="불법광고전단지"/>
        <s v="내용증명"/>
        <s v="가로동"/>
        <s v="나무 발판"/>
        <s v="E/V 사용료"/>
        <s v="문개방"/>
        <s v="오토바이 시동"/>
        <s v="중앙분리봉"/>
        <s v="전구"/>
        <s v="짐반출"/>
        <s v="주차시스템"/>
        <s v="유기견"/>
        <s v="흡연 "/>
        <s v="열쇠"/>
        <s v="하수구"/>
        <s v="불랙아웃"/>
        <s v="상황파악"/>
        <s v="에어컨 배송"/>
        <s v="빨래 낙하"/>
        <s v="분실물 "/>
        <s v="공고문 오류"/>
        <s v="E/V 내 향균 필름"/>
        <s v="외부 소란"/>
        <s v="분출"/>
        <s v="공사중단"/>
        <s v=" E/V"/>
        <s v="공사비산"/>
        <s v="바퀴벌레"/>
        <s v="표지판"/>
        <s v="아이들 소란"/>
        <s v="의류 수거"/>
        <s v="길고양이 관련"/>
        <s v="E/V 액정 파손"/>
        <s v="부착물"/>
        <s v="시건"/>
        <s v="3번 차단바 고장"/>
        <s v="E/V 진동"/>
        <s v="실내흡연"/>
        <s v="음주소란"/>
        <s v="전입 "/>
        <s v="공사세대"/>
        <s v="층간소음 "/>
        <s v="바이크단속"/>
        <s v="공사자재"/>
        <s v="화재발생"/>
        <s v="구급차입차"/>
        <s v="병해충 방역"/>
        <s v="스크래치"/>
        <s v="등기"/>
        <s v="TV 수신"/>
        <s v="자가격리자"/>
        <s v="건전지교체"/>
        <s v="옥상 출입문"/>
        <s v="지상오토바이_x000a_불법주차"/>
        <s v="수신기"/>
        <s v="미아"/>
        <s v="놀이터"/>
        <s v="분수대"/>
        <s v="차량인식기"/>
        <s v="신고"/>
        <s v="천장 배관 누수"/>
        <s v="경비호출"/>
        <s v="분실룸"/>
        <s v="안방금고"/>
        <s v="퀵보드"/>
        <s v="B1공동현관문"/>
        <s v="B2층 현관문"/>
        <s v="E/V 1호라인쪽 센서고장"/>
        <s v="분실"/>
        <s v="적외선감지"/>
        <s v="지상1층현관문"/>
        <s v="김이사님방문"/>
        <s v="불량주차"/>
        <s v="정기순찰"/>
        <s v="정기청소"/>
        <s v="시설물 "/>
        <s v="개인 보양재"/>
        <s v="2, 3차단바"/>
        <s v="발권기 관련"/>
        <s v="공사중지"/>
        <s v="말놀이터"/>
        <s v="단지내 파라솔"/>
        <s v="조경"/>
        <s v="전화"/>
        <s v="적외선 "/>
        <s v="4번바"/>
        <s v="쇼파"/>
        <s v="이메일"/>
        <s v="게이"/>
        <s v="115-2301"/>
        <s v="불법공사"/>
        <s v="2,4번 차단바"/>
        <s v="기름냄새"/>
        <s v="휴대폰분실"/>
        <s v="세대문개폐"/>
        <s v="대리석파손"/>
        <s v="공동현문"/>
        <s v="E/V사용"/>
        <s v="생활민원"/>
        <s v="부재확인"/>
        <s v="공사관계"/>
        <s v="부스"/>
        <s v="장기 부재중"/>
        <s v="무단 e/v 사용"/>
        <s v="1.2.3 차단바"/>
        <s v="차량간 접촉사고"/>
        <s v="금고문의"/>
        <s v="주차시비"/>
        <s v="124동 303호"/>
        <s v="119구급차"/>
        <s v="불법주차 단속 "/>
        <s v="E/V고장"/>
        <s v="지갑분실"/>
        <s v="E/V에 바퀴낌"/>
        <s v="유리작업"/>
        <s v="IP폰 고장"/>
        <s v="응급차량"/>
        <s v="애완묘"/>
        <s v="세대내"/>
        <s v="안방문고장"/>
        <s v="학생"/>
        <s v="부상"/>
        <s v="관리비정산"/>
        <s v="자전거정리"/>
        <s v="주방"/>
        <s v="소음관련"/>
        <s v="주변소음"/>
        <s v="대청소"/>
        <s v="발권 프로그램"/>
        <s v="차량 지상 입차 신청 건"/>
        <s v="노숙자퇴출"/>
        <s v="흡연민원"/>
        <s v="센서들고장"/>
        <s v="통행로 주차"/>
        <s v="비상"/>
        <s v="게시물"/>
        <s v="코로나 관련 "/>
        <s v="자전거수리"/>
        <s v="펌프실 밎 3공구 전원 판넬"/>
        <s v="흡연 단속"/>
        <s v="분리수거"/>
        <s v="옥상문시건"/>
        <s v="인터리어공사 소음"/>
        <s v="차량간 문콕"/>
        <s v="차량이동 "/>
        <s v="베터리처리"/>
        <s v="시험방송"/>
        <s v="119차량"/>
        <s v="전원차단"/>
        <s v="인테리어"/>
        <s v="전 게이트"/>
        <s v="폐건전지"/>
        <s v="주차금지"/>
        <s v="전입이사"/>
        <s v="벽등나감"/>
        <s v="전화소음"/>
        <s v="119출동"/>
        <s v="시건,소등,순찰"/>
        <s v="시건,점등,순찰"/>
        <s v="캐치볼"/>
        <s v="애완동물"/>
        <s v="핸드폰습득"/>
        <s v="안내장제거"/>
        <s v="문서개편"/>
        <s v="기기오작동"/>
        <s v="무단 인테리어 소음"/>
        <s v="일부 집반출"/>
        <s v="낮선사람 방문"/>
        <s v="흡연 관련 방송"/>
        <s v="전기차주차"/>
        <s v="방에 갇힘"/>
        <s v="주차관제"/>
        <s v="입구쪽 바"/>
        <s v="112 순찰차"/>
        <s v="비상등"/>
        <s v="차량등록 관련"/>
        <s v="운동"/>
        <s v="자전거주차장"/>
        <s v="소식지배포"/>
        <s v="도로약 15~20cm정도 침착"/>
        <s v="기둥 J-31"/>
        <s v="전기충전건"/>
        <s v="무단주차"/>
        <s v="무단주차건"/>
        <s v="인테리어 작업"/>
        <s v="세대공사"/>
        <s v="낙폭운전"/>
        <s v="전기차충전"/>
        <s v="인터리어 시공"/>
        <s v="자전거단속"/>
        <s v="개인강습"/>
        <s v="승강기사용"/>
        <s v="가스냄새"/>
        <s v="장기주차"/>
        <s v="작업감시"/>
        <s v="1층공동현관문"/>
        <s v="안내문방송"/>
        <s v="금연안내문"/>
        <s v="도로에 사람이_x000a_실신"/>
        <s v="만취객"/>
        <s v="마스크 미착"/>
        <s v="단자기계페"/>
        <s v="긴급안내문방송"/>
        <s v="사서님연차"/>
        <s v="오배송 택배"/>
        <s v="게이트 파손"/>
        <s v="흡연관련 방송"/>
        <s v="택배 분실"/>
        <s v="공사시간"/>
        <s v="차량 문단속"/>
        <s v="음악소음"/>
        <s v="경찰차입차"/>
        <s v="핸드폰분실"/>
        <s v="분수대 입수"/>
        <s v="고양이 먹이"/>
        <s v="화장실 누수"/>
        <s v="불법광고"/>
        <s v="안내문 등"/>
        <s v="구급사항"/>
        <s v="수리차량"/>
        <s v="게시판관련"/>
        <s v="가방분실물"/>
        <s v="방송송출"/>
        <s v="CJ앞 사건"/>
        <s v="차량위치"/>
        <s v="비상계단작업"/>
        <s v="도전여부"/>
        <s v="1층 공동현관문"/>
        <s v="CCTV관련건"/>
        <s v="119입차"/>
        <s v="IP폰 불량"/>
        <s v="신고 받고 입차"/>
        <s v="트렁크 개방"/>
        <s v="주차문의"/>
        <s v="보양재냄새"/>
        <s v="게이트 고장 "/>
        <s v="정수기 고장 "/>
        <s v="승강기 무단 사용"/>
        <s v="주정차단속"/>
        <s v="정수기고장"/>
        <s v="근무자지문인식 바꾸기"/>
        <s v="반입.반출"/>
        <s v="드론"/>
        <s v="태극기"/>
        <s v="14층에서 멈춤"/>
        <s v="차량 라이트"/>
        <s v="노마스크"/>
        <s v="차단석"/>
        <s v="공동현관문_x000a_(기전실처리)"/>
        <s v="긴급요청"/>
        <s v="시건안됨"/>
        <s v="공사단속"/>
        <s v="IP폰불량"/>
        <s v="방문차량단속"/>
        <s v="지갑습득물"/>
        <s v="누수 발견"/>
        <s v="방역용품"/>
        <s v="애견 소음 "/>
        <s v="코로나 백신"/>
        <s v="주차 스톱퍼"/>
        <s v="단수"/>
        <s v="C조 인수 사항처리 결과"/>
        <s v="현관문 점검"/>
        <s v="화재 경보기"/>
        <s v="렌트용 전동 킥보드"/>
        <s v="불법주차 단속 요청"/>
        <s v="인터리어 관련"/>
        <s v=" 공동현관문"/>
        <s v="부정주차"/>
        <s v="방문차량오류"/>
        <s v="불량적치"/>
        <s v="고지서배포"/>
        <s v="관리비 고지서"/>
        <s v="노 마스크"/>
        <s v="문의"/>
        <s v="전동 퀵보드"/>
        <s v="의자 파손"/>
        <s v="물놀이"/>
        <s v="에어컨"/>
        <s v="차선 경계봉"/>
        <s v="2호 E/V"/>
        <s v="불법 폐기물"/>
        <s v="이사세대 우편물"/>
        <s v="인수 사항처리 결과"/>
        <s v="지상오토바이"/>
        <s v="늦은밤방문건"/>
        <s v="야외소음"/>
        <s v="근무자퇴사건"/>
        <s v="현관문점검"/>
        <s v=" 인수 사항처리 결과"/>
        <s v="공회전및 쓰레기버림 건"/>
        <s v="정전"/>
        <s v="모기 방역"/>
        <s v="구급차 주차구역 안내판"/>
        <s v="분수대 청소"/>
        <s v="수사과"/>
        <s v="생활지도"/>
        <s v="주차PC"/>
        <s v="씽크대"/>
        <s v="공고물"/>
        <s v="우편물확인요청"/>
        <s v="에어컨 수리"/>
        <s v="119 구급차 입차"/>
        <s v="동물 사체"/>
        <s v=" 인수 사항_x000a_처리 결과"/>
        <s v="트럼플린"/>
        <s v="타차량방문"/>
        <s v="가로등소등"/>
        <s v="드릴소음"/>
        <s v="이물질"/>
        <s v="세대 사칭 의심"/>
        <s v="조명등"/>
        <s v="2초소IP폰"/>
        <s v="5초소IP폰"/>
        <s v="7월26일사고건"/>
        <s v="E/V CCTV"/>
        <s v="외부 취식"/>
        <s v="이사관련"/>
        <s v="지상차량입차"/>
        <s v="1층 물유수"/>
        <s v="보건소차량"/>
        <s v="천정 누수"/>
        <s v="전기차단"/>
        <s v="노숙인 "/>
        <s v="지상차량 입차"/>
        <s v="금고 관련"/>
        <s v="C-19관련"/>
        <s v="미점등"/>
        <s v="불장난"/>
        <s v="실종"/>
        <s v="가로등미점등"/>
        <s v="세대원 확인"/>
        <s v="무단 적치 폐기물"/>
        <s v="방역소독"/>
        <s v="집수정, 트렌치"/>
        <s v="홈넷기기"/>
        <s v="향균필림"/>
        <s v="옥상시건"/>
        <s v="출차차단기"/>
        <s v="액정파손건"/>
        <s v="버려진변기"/>
        <s v="지하1층 현관문"/>
        <s v="지상주차"/>
        <s v="1호 E/V"/>
        <s v="현관문소음"/>
        <s v="예주산업"/>
        <s v="행선지불문명"/>
        <s v="쪽문고장"/>
        <s v="현관 개방"/>
        <s v="테블릿 PC"/>
        <s v="5시후공사"/>
        <s v="정자소음건"/>
        <s v="농구장소음"/>
        <s v="A조 전달사항"/>
        <s v="택배분실"/>
        <s v="코로나문자"/>
        <s v="과학수사대"/>
        <n v="119"/>
        <s v="차량 충돌"/>
        <s v="미아발생"/>
        <s v="놀이터 점검"/>
        <s v="향균필름"/>
        <s v="공동현관문 천장 센서"/>
        <s v="코로나방역소독"/>
        <s v="전원"/>
        <s v="벌레 시체"/>
        <s v="화재감지기"/>
        <s v="택시"/>
        <s v="이사"/>
        <s v="짐"/>
        <s v="승강기연동"/>
        <s v="게이트고장"/>
        <s v="무단으로카페트버림"/>
        <s v="공회전 "/>
        <s v="E/V 내부 오염"/>
        <s v="주차비 부과"/>
        <s v="시건장치"/>
        <s v="세대집체크"/>
        <s v="분진민원"/>
        <s v="교통정체"/>
        <s v="E/V 고장 관련"/>
        <s v="104동 입주민 카드키"/>
        <s v="통화불량"/>
        <s v="이사짐"/>
        <s v="현수막제거"/>
        <s v="홈패드"/>
        <s v="주차관련"/>
        <s v="보안등"/>
        <s v="양쪽 연동"/>
        <s v="향균 필름"/>
        <s v="방문세대 오류"/>
        <s v="연락처"/>
        <s v="세대키"/>
        <s v="IP전화"/>
        <s v="긴급방송"/>
        <s v="실외기실"/>
        <s v="산책길"/>
        <s v="경찰 출동"/>
        <s v="관리실"/>
        <s v="개인사정"/>
        <s v="안전 확인 요청"/>
        <s v="천장 누수"/>
        <s v="초소누수"/>
        <s v="4번 차단기"/>
        <s v="스프링쿨러"/>
        <s v="택배문의"/>
        <s v="학생들모임"/>
        <s v="지상차량"/>
        <s v="담배냄새"/>
        <s v="엠뷸런스"/>
        <s v="운동기구"/>
        <s v="무단 EV 사용"/>
        <s v="차량입차"/>
        <s v="계단 "/>
        <s v="접종"/>
        <s v="토끼굴"/>
        <s v="음식물_x000a_쓰레기"/>
        <s v="투척"/>
        <s v="조명 스위치"/>
        <s v="침입"/>
        <s v="CCTV조회"/>
        <s v="동호수사칭"/>
        <s v="119 구급차 "/>
        <s v="입주민 입차 게이트"/>
        <s v="이면 주차"/>
        <s v="개 목줄"/>
        <s v="가족분실종"/>
        <s v="현관문등"/>
        <s v="물탱크"/>
        <s v="외곽소음"/>
        <s v="공사  "/>
        <s v="화재연기추정"/>
        <s v="환기"/>
        <s v="도어락"/>
        <s v="분실물 cctv"/>
        <s v="차키"/>
        <s v="신호등"/>
        <s v="불법 방치물"/>
        <s v="사각기둥파손"/>
        <s v="풋"/>
        <s v="차량접촉"/>
        <s v="긴급금연방송"/>
        <s v="순찰자,백신차량"/>
        <s v="E/V 1호기"/>
        <s v="강아지배변건"/>
        <s v="실내 흡연"/>
        <s v="관찰"/>
        <s v="대변"/>
        <s v="차세차"/>
        <s v="1번차단바"/>
        <s v="지하1층"/>
        <s v="진동"/>
        <s v="세대 안전 확인 "/>
        <s v="입주민 출차 게이트"/>
        <s v="우리관리"/>
        <s v="2호 승강기"/>
        <s v="카드외"/>
        <s v="정체불명"/>
        <s v="오염된 물"/>
        <s v="시시비비"/>
        <s v="공사차량"/>
        <s v="공자 지원"/>
        <s v="공사소음 "/>
        <s v="벽 조명"/>
        <s v="초소 출입문"/>
        <s v="이동 가판대"/>
        <s v="프린트"/>
        <s v="전기차 충전소"/>
        <s v="유리파손"/>
        <s v="작업소음"/>
        <s v="I.P폰 "/>
        <s v="미성년 흡연"/>
        <s v="백신접종"/>
        <s v="IP전화문제"/>
        <s v="세대 현관"/>
        <s v="세대현관도어락"/>
        <s v="타방문차량입차"/>
        <s v="향 냄새"/>
        <s v="현금50만원"/>
        <s v="E/V 벽등"/>
        <s v="코로나백신"/>
        <s v="공동현관_x000a_카드분실"/>
        <s v="관제PC"/>
        <s v="외부차량"/>
        <s v="천장 조명"/>
        <s v="현관 도어록"/>
        <s v="모여서 음주"/>
        <s v="무허가 공사"/>
        <s v="불법 이동가판대"/>
        <s v="작업 "/>
        <s v="입차오류"/>
        <s v="운동소음"/>
        <s v="송충이떼"/>
        <s v="나무파손"/>
        <s v="까치떼"/>
        <s v="키값손실"/>
        <s v="게이트 led전광판"/>
        <s v="흡연 및 침"/>
        <s v="낯선 방문자"/>
        <s v="E/V택배건"/>
        <s v="강아지동행시문제건"/>
        <s v="학생소란"/>
        <s v="분실건"/>
        <s v="신나냄새"/>
        <s v="121동 풋살장"/>
        <s v="축구소음"/>
        <s v="입차예약"/>
        <s v="공사 "/>
        <s v="담배침"/>
        <s v="불법주정차"/>
        <s v="교통 통제"/>
        <s v="자전거 방치"/>
        <s v="바이크 관련 민원"/>
        <s v="수목 소독"/>
        <s v="공고문 제거"/>
        <s v="분수대 물놀이"/>
        <s v="해산"/>
        <s v="외부인사용"/>
        <s v="실외 E/V"/>
        <s v="애완견 관련"/>
        <s v="급수시설"/>
        <s v="바닥공사"/>
        <s v="타방문차량"/>
        <s v="차량번호인식"/>
        <s v="오뚜기"/>
        <s v="공사및 이사"/>
        <s v="낙상 사고 "/>
        <s v="실외 흡연"/>
        <s v="홈넷 관제기"/>
        <s v="구급차 "/>
        <s v="골프체놓아둠"/>
        <s v="E/V   "/>
        <s v="공사동의서"/>
        <s v="112입차"/>
        <s v="카트외"/>
        <s v="보일러"/>
        <s v="차 문 오픈"/>
        <s v="테라스"/>
        <s v="벤치"/>
        <s v="방문증 발급기"/>
        <s v="가스"/>
        <s v="홈넷화면"/>
        <s v="홈넷0"/>
        <s v="퇴출요청"/>
        <s v="집안가스불"/>
        <s v="물건방치"/>
        <s v="번호인식기"/>
        <s v="세대내소음"/>
        <s v="노출"/>
        <s v="무단 거치물"/>
        <s v="세대민연락"/>
        <s v="입주민차량"/>
        <s v="주변정리"/>
        <s v="어린이 신발"/>
        <s v="세차소음"/>
        <s v="분리수거소음"/>
        <s v="인덕션"/>
        <s v="푯말"/>
        <s v="수상거동자"/>
        <s v="입차확인"/>
        <s v="전등나감"/>
        <s v="테라스소음"/>
        <s v="가출학생"/>
        <s v="전광판파손"/>
        <s v="파라솔소음"/>
        <s v="유리교체"/>
        <s v="승강기 소음"/>
        <s v="창고"/>
        <s v="차량등록"/>
        <s v="112 수사차량"/>
        <s v="벌집"/>
        <s v="금고소음"/>
        <s v="조경관련"/>
        <s v="전면주차"/>
        <s v="베란다흡연"/>
        <s v="변기뚜껑"/>
        <s v="멀티탭교체"/>
        <s v="입차요청"/>
        <s v="놀이터음주"/>
        <s v="택배단속"/>
        <s v="차단바 고장"/>
        <s v="이용 시간 외 무허가 이용인원 "/>
        <s v="방문 세대 오류"/>
        <s v="락스냄새"/>
        <s v="B2공동현관문"/>
        <s v="놀이터관련"/>
        <s v="헨드폰분실"/>
        <s v="독감백신"/>
        <s v="창고열쇠"/>
        <s v="CCTV AS"/>
        <s v="불법적치물"/>
        <s v="2번차단바"/>
        <s v="4번차단바"/>
        <s v="놀이기구파손"/>
        <s v="토사물"/>
        <s v="우레탄냄새"/>
        <s v="환자 확인 "/>
        <s v="입차문의"/>
        <s v="화재방송"/>
        <s v="옥상 중계기"/>
        <s v="법 집행"/>
        <s v="실내 흡연 "/>
        <s v="층간 소음"/>
        <s v="인테리어 폐기물"/>
        <s v="당근"/>
        <s v="노상방뇨"/>
        <s v="세대방문"/>
        <s v="세대방문요청"/>
        <s v="차량주차"/>
        <s v="회의자료배포"/>
        <s v="LED 전광판"/>
        <s v="교통카드"/>
        <s v="업무 협조"/>
        <s v="차문 개방 주차 차량"/>
        <s v="순찰요청"/>
        <s v="민원제보"/>
        <s v="휘발유냄새"/>
        <s v="고장 민원"/>
        <s v="지상 주차"/>
        <s v="인터폰 "/>
        <s v="순찰보고"/>
        <s v="금고비상"/>
        <s v="세대연락"/>
        <s v="119차량입차"/>
        <s v="환풍기작동"/>
        <s v="안방비상"/>
        <s v="세대키분실"/>
        <s v="욕실비상"/>
        <s v="CU공사차량"/>
        <s v="복도기계소음"/>
        <s v="타 차량방문"/>
        <s v="1F공동현관문"/>
        <s v="E/V 오물신고"/>
        <s v="월패드문의"/>
        <s v="공사세대추가"/>
        <s v="비상등 전윈"/>
        <s v="차량접촉사고"/>
        <s v="외등"/>
        <s v="팬소리"/>
        <s v="내용"/>
        <s v="재활용품"/>
        <s v="지역사회건강조사"/>
        <s v="단속요청"/>
        <s v="차량확인"/>
        <s v="택배보관요청"/>
        <s v="택배확인요청"/>
        <s v="감지기"/>
        <s v="E/V 사용"/>
        <s v="타인방문"/>
        <s v="배수관"/>
        <s v="초소순찰"/>
        <s v="미성년 음주"/>
        <n v="112"/>
        <s v="에어콘누수"/>
        <s v="파라솔취식"/>
        <s v="파라솔 "/>
        <s v="차량훼손"/>
        <s v="홈넷 패드"/>
        <s v="낙하물"/>
        <s v="흡연자단속"/>
        <s v="공고문제거"/>
        <s v="손소독제파손"/>
        <s v="E/V점검"/>
        <s v="EPS문의"/>
        <s v="모르는차량"/>
        <s v="자전거거치대"/>
        <s v="백신차량입차"/>
        <s v="폐기물확인"/>
        <s v="금고개방요청"/>
        <s v="보안이사"/>
        <s v="광고물"/>
        <s v="차량문개방"/>
        <s v="만취자 소란"/>
        <s v="지상입차 요청"/>
        <s v="버스정류장"/>
        <s v="111-19F"/>
        <s v="홈넷비상"/>
        <s v="입주민 스티커 미부착차량"/>
        <s v="세대소음 "/>
        <s v="베란다 누수"/>
        <s v="호출"/>
        <s v="애완견 배변"/>
        <s v="층간소음_x000a_인수건"/>
        <s v="통행불편신고"/>
        <s v="등기 2장"/>
        <s v="등기 5장"/>
        <s v="흡연방송요청"/>
        <s v="공고문문의"/>
        <s v="조선일보"/>
        <s v="E/V예약"/>
        <s v="인터폰호출"/>
        <s v="홈넷점검"/>
        <s v="분수"/>
        <s v="가로수"/>
        <s v="비정상적 세대 호출"/>
        <s v="공고 확인"/>
        <s v="타차량방문 "/>
        <s v="이사소음"/>
        <s v="차량입차문의"/>
        <s v="자동차 열쇠"/>
        <s v="업무연락"/>
        <s v="입차측인도"/>
        <s v="상부 입간판"/>
        <s v="음주,흡연"/>
      </sharedItems>
    </cacheField>
    <cacheField name="민원 및 내용" numFmtId="0">
      <sharedItems containsBlank="1" containsMixedTypes="1" containsNumber="1" containsInteger="1" minValue="0" maxValue="0"/>
    </cacheField>
    <cacheField name="민원 및 처리 내용" numFmtId="0">
      <sharedItems containsBlank="1" containsMixedTypes="1" containsNumber="1" containsInteger="1" minValue="0" maxValue="9787"/>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10416">
  <r>
    <x v="0"/>
    <n v="0.83333333333333337"/>
    <x v="0"/>
    <s v="관제업무"/>
    <x v="0"/>
    <s v="세대 인터폰 안된다는 민원"/>
    <s v="안내 함"/>
  </r>
  <r>
    <x v="0"/>
    <n v="0.95347222222222217"/>
    <x v="1"/>
    <s v="생활업무"/>
    <x v="1"/>
    <s v="방역차 3게이트 들어옴"/>
    <s v="출차 확인 23:10분"/>
  </r>
  <r>
    <x v="0"/>
    <n v="0.95763888888888893"/>
    <x v="2"/>
    <s v="생활업무"/>
    <x v="2"/>
    <s v="입주민의 책 수령하기위한 민원"/>
    <s v="독서실 동행 책 수령확인"/>
  </r>
  <r>
    <x v="0"/>
    <n v="0.96527777777777779"/>
    <x v="3"/>
    <s v="민원"/>
    <x v="3"/>
    <s v="위층 층간소음 민원"/>
    <s v="2051호에 민원 전달"/>
  </r>
  <r>
    <x v="1"/>
    <n v="2.7777777777777779E-3"/>
    <x v="4"/>
    <s v="생활업무"/>
    <x v="4"/>
    <s v="승강기 내부에 손소독제 통 꼭지고장"/>
    <s v="관리사무소에서 손소독제 수령후 교체요망"/>
  </r>
  <r>
    <x v="1"/>
    <s v=" 01:37"/>
    <x v="5"/>
    <s v="생활업무"/>
    <x v="4"/>
    <s v="승강기 내부에 손소독제 민원"/>
    <s v="관리사무소에서 손소독제 수령후 교체요망"/>
  </r>
  <r>
    <x v="1"/>
    <n v="0.31597222222222221"/>
    <x v="6"/>
    <s v="관제업무"/>
    <x v="5"/>
    <s v="스크린도어 개폐여부"/>
    <s v="132동 지하1층 스크린도어 걔폐 아직 안됨"/>
  </r>
  <r>
    <x v="1"/>
    <n v="0.4236111111111111"/>
    <x v="7"/>
    <s v="관제업무"/>
    <x v="6"/>
    <s v="화재경보 알람"/>
    <s v="203호 화재경보 발생 7초소 무전"/>
  </r>
  <r>
    <x v="1"/>
    <n v="0.43402777777777773"/>
    <x v="8"/>
    <s v="생활업무"/>
    <x v="1"/>
    <s v="자가격리자 물품수거 차량"/>
    <s v="관리실장 문의"/>
  </r>
  <r>
    <x v="1"/>
    <n v="0.50902777777777775"/>
    <x v="9"/>
    <s v="생활업무"/>
    <x v="7"/>
    <s v="버려진 베니어판 해소"/>
    <m/>
  </r>
  <r>
    <x v="1"/>
    <n v="0.5625"/>
    <x v="7"/>
    <s v="민원"/>
    <x v="8"/>
    <s v="cctv 문의"/>
    <s v="202호,놀이터에서 아이폰분실 "/>
  </r>
  <r>
    <x v="1"/>
    <n v="7.2916666666666671E-2"/>
    <x v="10"/>
    <s v="생활업무"/>
    <x v="4"/>
    <s v="승강기 내부에 손소독제 민원"/>
    <s v="손소독제 수령후 교체요망"/>
  </r>
  <r>
    <x v="1"/>
    <n v="0.59583333333333333"/>
    <x v="11"/>
    <s v="생활업무"/>
    <x v="9"/>
    <s v="장비고장 안내문 부착 요망"/>
    <s v="134 3,4라인 세대호출 불가"/>
  </r>
  <r>
    <x v="1"/>
    <n v="0.60486111111111118"/>
    <x v="12"/>
    <s v="생활업무"/>
    <x v="4"/>
    <s v="2002호12월18일 이사 엘리베이터 사용문의"/>
    <m/>
  </r>
  <r>
    <x v="1"/>
    <n v="0.6069444444444444"/>
    <x v="13"/>
    <s v="생활업무"/>
    <x v="1"/>
    <s v="코로나 관련 민원 급증"/>
    <s v="144동 보안팀 방역"/>
  </r>
  <r>
    <x v="1"/>
    <n v="0.6479166666666667"/>
    <x v="14"/>
    <s v="민원"/>
    <x v="10"/>
    <s v="관리대리 문의.새벽 세탁물 출입 문 열림 확인."/>
    <m/>
  </r>
  <r>
    <x v="1"/>
    <n v="0.67361111111111116"/>
    <x v="15"/>
    <s v="생활업무"/>
    <x v="7"/>
    <s v="전등교체후 폐기처리 문제"/>
    <s v="해당 초소뒤 폐기"/>
  </r>
  <r>
    <x v="1"/>
    <n v="0.70486111111111116"/>
    <x v="16"/>
    <s v="관제업무"/>
    <x v="4"/>
    <s v="엘리베이터 2호기 정지"/>
    <s v="2호기 정지18:00 수리완료 확인"/>
  </r>
  <r>
    <x v="1"/>
    <n v="0.7319444444444444"/>
    <x v="17"/>
    <s v="관제업무"/>
    <x v="5"/>
    <s v="IP전화 수리(문열림오작동) 요청"/>
    <s v="기전실대리에게 연락."/>
  </r>
  <r>
    <x v="1"/>
    <n v="0.7583333333333333"/>
    <x v="18"/>
    <s v="생활업무"/>
    <x v="1"/>
    <s v="단지 내 코로나 방역 여부 문의"/>
    <s v="단지 내 방역완료 내용 전달."/>
  </r>
  <r>
    <x v="1"/>
    <n v="0.78055555555555556"/>
    <x v="19"/>
    <s v="민원"/>
    <x v="8"/>
    <s v="ATM기기에 지갑을 놓고갔는지 확인부탁."/>
    <s v="자이안센터 1층 ATM기기 확인하였으나 없음."/>
  </r>
  <r>
    <x v="1"/>
    <s v="이종화"/>
    <x v="20"/>
    <s v="민원"/>
    <x v="10"/>
    <s v="세대 외부에서 삐~하는 소음이 들린다는 민원"/>
    <s v="10초소(강동근) 출동하여 확인."/>
  </r>
  <r>
    <x v="1"/>
    <n v="0.87847222222222221"/>
    <x v="21"/>
    <s v="생활업무"/>
    <x v="4"/>
    <s v="120동 1호 승강기에 손소독제 충전요청(순찰)"/>
    <s v="순찰자에게 충전 지시."/>
  </r>
  <r>
    <x v="1"/>
    <n v="0.92083333333333339"/>
    <x v="22"/>
    <s v="민원"/>
    <x v="8"/>
    <s v="102동 승강기 B1~26층까지 CCTV검색요청. 핸드폰(남색지갑케이스)"/>
    <s v="CCTV교체작업 미완으로, 녹화영상 볼수없음 습득시 연락요청(010-5262-4929), 승강기 녹화장면 확인이 가능해지면 확인 후 연락요청."/>
  </r>
  <r>
    <x v="1"/>
    <n v="0.93611111111111101"/>
    <x v="23"/>
    <s v="생활업무"/>
    <x v="11"/>
    <s v="가방분실로 혹시 보관중인 것 있는지 문의"/>
    <s v="각초소 및 상황실 확인하였으나 없음."/>
  </r>
  <r>
    <x v="1"/>
    <n v="0.96527777777777779"/>
    <x v="24"/>
    <s v="생활업무"/>
    <x v="11"/>
    <s v="115-1802 조예성 학생의 운전면허증 습득.전달 해 달라는 요청. (초소나 상황실에 맡기기는 싫다 함)"/>
    <s v="12/2일 오전중으로 다시 연락하겠다 함."/>
  </r>
  <r>
    <x v="1"/>
    <n v="0.48958333333333331"/>
    <x v="16"/>
    <s v="민원"/>
    <x v="3"/>
    <s v="층간소음 민원"/>
    <s v="2초소 I.P 전화 연락."/>
  </r>
  <r>
    <x v="1"/>
    <n v="0.86111111111111116"/>
    <x v="25"/>
    <s v="민원"/>
    <x v="3"/>
    <s v="층간소음 민원(아이들 뛰는소리)"/>
    <s v="1502호 자제요청."/>
  </r>
  <r>
    <x v="1"/>
    <n v="0.76180555555555562"/>
    <x v="26"/>
    <s v="민원"/>
    <x v="3"/>
    <s v="층간소음 민원"/>
    <s v="1902호 자제요청."/>
  </r>
  <r>
    <x v="1"/>
    <n v="0.84722222222222221"/>
    <x v="27"/>
    <s v="민원"/>
    <x v="3"/>
    <s v="층간소음 민원"/>
    <s v="1001호 자제요청."/>
  </r>
  <r>
    <x v="1"/>
    <n v="0.95624999999999993"/>
    <x v="3"/>
    <s v="민원"/>
    <x v="3"/>
    <s v="층간소음 민원"/>
    <s v="2501호 자제요청."/>
  </r>
  <r>
    <x v="1"/>
    <n v="0.98055555555555562"/>
    <x v="3"/>
    <s v="민원"/>
    <x v="3"/>
    <s v="층간소음 민원"/>
    <s v="2501호 통신에러로 연락 안됨."/>
  </r>
  <r>
    <x v="1"/>
    <n v="0.87777777777777777"/>
    <x v="28"/>
    <s v="민원"/>
    <x v="3"/>
    <s v="층간소음 민원(아이들 뛰는소리)"/>
    <s v="902호 자제요청."/>
  </r>
  <r>
    <x v="2"/>
    <n v="9.7222222222222224E-3"/>
    <x v="29"/>
    <s v="민원"/>
    <x v="7"/>
    <s v="117동 산책로 벤치에 취객이 누워 잔다는 민원"/>
    <s v="6초소 출동하여 125-404호에 귀가시킴."/>
  </r>
  <r>
    <x v="2"/>
    <n v="0.14930555555555555"/>
    <x v="30"/>
    <s v="기타"/>
    <x v="12"/>
    <s v="121-2101 구급차 입차."/>
    <s v="입주민 가슴통증으로 구급차 입/출차"/>
  </r>
  <r>
    <x v="2"/>
    <n v="0.26041666666666669"/>
    <x v="31"/>
    <s v="관제업무"/>
    <x v="5"/>
    <s v="129동 1층현관 경비호출이 안된다는 민원"/>
    <s v="7초소 출동→129동 키패드에서 버튼이 잘 안 눌린다 함."/>
  </r>
  <r>
    <x v="2"/>
    <n v="0.28472222222222221"/>
    <x v="32"/>
    <s v="관제업무"/>
    <x v="13"/>
    <s v="203호 전출차량 진입요청."/>
    <s v="이사차량은 09시 이후에 진입. 대신 끌차는 허용."/>
  </r>
  <r>
    <x v="2"/>
    <n v="0.37986111111111115"/>
    <x v="33"/>
    <s v="관제업무"/>
    <x v="13"/>
    <s v="203호 전출차량 진입"/>
    <s v="4대"/>
  </r>
  <r>
    <x v="2"/>
    <n v="0.41666666666666669"/>
    <x v="34"/>
    <s v="관제업무"/>
    <x v="4"/>
    <s v="기전실 문의"/>
    <s v="바닥 확인 이상무"/>
  </r>
  <r>
    <x v="2"/>
    <n v="0.43541666666666662"/>
    <x v="35"/>
    <s v="관제업무"/>
    <x v="5"/>
    <s v="문 열림 요청"/>
    <s v="출동 했으나 이미 주민 진입"/>
  </r>
  <r>
    <x v="2"/>
    <n v="0.44791666666666669"/>
    <x v="8"/>
    <s v="관제업무"/>
    <x v="13"/>
    <m/>
    <s v="이사 차량 진입"/>
  </r>
  <r>
    <x v="2"/>
    <n v="0.49305555555555558"/>
    <x v="36"/>
    <s v="민원"/>
    <x v="8"/>
    <s v="CCTV확인 요청"/>
    <s v="확인 요망"/>
  </r>
  <r>
    <x v="2"/>
    <n v="0.61111111111111105"/>
    <x v="37"/>
    <s v="생활업무"/>
    <x v="4"/>
    <s v="손소독제 교체"/>
    <s v="교체완료"/>
  </r>
  <r>
    <x v="2"/>
    <n v="0.61805555555555558"/>
    <x v="38"/>
    <s v="관제업무"/>
    <x v="14"/>
    <s v="옥상중계기 점검"/>
    <s v="이승학010-4177-6519"/>
  </r>
  <r>
    <x v="2"/>
    <n v="0.63194444444444442"/>
    <x v="33"/>
    <s v="민원"/>
    <x v="10"/>
    <s v="민원"/>
    <s v="핸들 운동기구 나사 빠짐낮은것 수리 요청"/>
  </r>
  <r>
    <x v="2"/>
    <n v="0.67361111111111116"/>
    <x v="39"/>
    <s v="생활업무"/>
    <x v="2"/>
    <s v="독서실 문 개방  요청"/>
    <m/>
  </r>
  <r>
    <x v="2"/>
    <n v="0.73125000000000007"/>
    <x v="40"/>
    <s v="생활업무"/>
    <x v="15"/>
    <s v="137동 1802호 택배"/>
    <s v="주민 전화 확인 후 택배 수령 요청"/>
  </r>
  <r>
    <x v="2"/>
    <n v="0.72916666666666663"/>
    <x v="11"/>
    <s v="생활업무"/>
    <x v="4"/>
    <s v="손소독제 교체"/>
    <s v="출동 교체"/>
  </r>
  <r>
    <x v="2"/>
    <n v="0.78194444444444444"/>
    <x v="41"/>
    <s v="생활업무"/>
    <x v="9"/>
    <s v="17:45분경 관리실에서 왜 전해 했었는지 문의."/>
    <s v="관리실이 전화 안받으니 알아보고 전화달라…."/>
  </r>
  <r>
    <x v="2"/>
    <n v="0.78263888888888899"/>
    <x v="42"/>
    <s v="생활업무"/>
    <x v="10"/>
    <s v="보안등 안들어 온다는 민원"/>
    <s v="김병기 전기주임에게 내용전달."/>
  </r>
  <r>
    <x v="2"/>
    <n v="0.82986111111111116"/>
    <x v="43"/>
    <s v="생활업무"/>
    <x v="10"/>
    <s v="109동 통장님→4초소 와 게이트 부스에 불이 꺼져있다."/>
    <s v="3초소 출동하여 조치."/>
  </r>
  <r>
    <x v="2"/>
    <n v="0.83333333333333337"/>
    <x v="44"/>
    <s v="관제업무"/>
    <x v="13"/>
    <s v="120,121 주차장 진입로 공사관련 주정차 차량 이동요청 건."/>
    <s v="관리실에서 요청한 3대, 이동요청 완료."/>
  </r>
  <r>
    <x v="2"/>
    <n v="0.88124999999999998"/>
    <x v="45"/>
    <s v="생활업무"/>
    <x v="7"/>
    <s v="138동 지하 1층에 쓰레기 무단투기 신고"/>
    <s v="주간조 미화팀 연락요망."/>
  </r>
  <r>
    <x v="2"/>
    <n v="0.88124999999999998"/>
    <x v="46"/>
    <s v="민원"/>
    <x v="4"/>
    <s v="138동 승강기에서 술냄새 난다는 민원"/>
    <m/>
  </r>
  <r>
    <x v="2"/>
    <n v="0.88124999999999998"/>
    <x v="47"/>
    <s v="관제업무"/>
    <x v="13"/>
    <s v="138동 지하1층 장애인주차구역에 외부차량 주차중"/>
    <s v="해당구역 순찰시 방문증 확인하기로 함"/>
  </r>
  <r>
    <x v="2"/>
    <n v="0.90902777777777777"/>
    <x v="48"/>
    <s v="생활업무"/>
    <x v="15"/>
    <s v="택배사 실수로 1402호로 오배송 되었으니 _x000a_조치 해 달라."/>
    <s v="1402호에 배송된 물건이 있는지 확인후 추후 2402호와 상의요."/>
  </r>
  <r>
    <x v="2"/>
    <m/>
    <x v="41"/>
    <s v="관제업무"/>
    <x v="0"/>
    <s v="※02:00~04:00 3~4회정도 IP전화기 오작동 있었음."/>
    <s v="터치없이 설정창으로 넘어가는 등의 문제점 있었음."/>
  </r>
  <r>
    <x v="2"/>
    <n v="0.94166666666666676"/>
    <x v="49"/>
    <s v="민원"/>
    <x v="3"/>
    <s v="층간소음"/>
    <s v="2002호 자제요청"/>
  </r>
  <r>
    <x v="2"/>
    <n v="0.81458333333333333"/>
    <x v="27"/>
    <s v="민원"/>
    <x v="3"/>
    <s v="층간소음"/>
    <s v="1001호 자제요청(층간소음 연락으로 스트레스 높음. 주의!)"/>
  </r>
  <r>
    <x v="2"/>
    <n v="0.3979166666666667"/>
    <x v="50"/>
    <s v="민원"/>
    <x v="3"/>
    <s v="층간소음 민원"/>
    <s v="9초소 I.P 전화 연락."/>
  </r>
  <r>
    <x v="3"/>
    <m/>
    <x v="41"/>
    <s v="관제업무"/>
    <x v="5"/>
    <s v="※19:00~23:00 127동, 128동, 129동 1층 _x000a_현관 키패드 터치불량 신고 있었음. _x000a_7초소 출동하여 문 개방."/>
    <m/>
  </r>
  <r>
    <x v="3"/>
    <n v="0.34375"/>
    <x v="41"/>
    <s v="관제업무"/>
    <x v="13"/>
    <s v="12월 5일(토) , 12일(토) 예외적 인테리어공사 허용(공고,입차 확인)"/>
    <s v="수능으로 인하여 보류연기되었던 작업을 추후 재개시, 주민민원에대응, 오해없도록 상황설명 요망됨"/>
  </r>
  <r>
    <x v="3"/>
    <n v="0.34722222222222227"/>
    <x v="51"/>
    <s v="관제업무"/>
    <x v="5"/>
    <s v="113동 지하1층 1301호 밑쪽 스크린도어 작동불량 점검요망"/>
    <s v="방재실에 연락 스크린도어 작동 불량유무 점검요청 요"/>
  </r>
  <r>
    <x v="3"/>
    <n v="0.4236111111111111"/>
    <x v="52"/>
    <s v="관제업무"/>
    <x v="16"/>
    <s v="세대내 경고음 발생"/>
    <s v="근무자 출동하여 비밀번호 다시 설정해서 경보음 해제"/>
  </r>
  <r>
    <x v="3"/>
    <n v="0.61805555555555558"/>
    <x v="53"/>
    <s v="민원"/>
    <x v="7"/>
    <s v="아침 7~8시경 학생들이 화단주변에 모여 흡연함"/>
    <s v="인근초소근무자에게 해당 민원 전달완료"/>
  </r>
  <r>
    <x v="3"/>
    <n v="0.63194444444444442"/>
    <x v="18"/>
    <s v="생활업무"/>
    <x v="1"/>
    <s v="서초 보건소 세대 방문소독"/>
    <s v="김영주, 김호곤 대원 출동후 소독반 안내조치함 "/>
  </r>
  <r>
    <x v="3"/>
    <n v="0.64166666666666672"/>
    <x v="54"/>
    <s v="민원"/>
    <x v="7"/>
    <s v="안방 금고 셋팅(오후 4시쯤경 A팀접수)"/>
    <s v="안방금고 리셋할경우 9볼트 배터리를 이용해 기존 비밀번호로 시도를 해본후작동이 되지 않으면 구동모터가 고장난 경우라고 합니다. '전달사항Sheet'에 도해화함  "/>
  </r>
  <r>
    <x v="3"/>
    <n v="0.71875"/>
    <x v="55"/>
    <s v="민원"/>
    <x v="7"/>
    <s v="113동 6층 가구공사중 관련된 쓰레기들이 지하2층_x000a_에 방치된 내용에 대해서 김보선 대리님이 문의"/>
    <s v="1일,2일 수능으로 인해 부득이하게 폐기물이 지하2층에 방치되어 있_x000a_었으나 명일 아침근무자에게 전달하여 폐기물 모두 처리한다고 함."/>
  </r>
  <r>
    <x v="3"/>
    <n v="0.80555555555555547"/>
    <x v="56"/>
    <s v="관제업무"/>
    <x v="13"/>
    <s v="지하1층 출차 난해하게 주차함"/>
    <s v="출동해서 주차장 조사함.  아무 이상이 없다고 보고 받음"/>
  </r>
  <r>
    <x v="3"/>
    <n v="0.8520833333333333"/>
    <x v="57"/>
    <s v="생활업무"/>
    <x v="11"/>
    <s v="상황실내 아이폰 찾아감"/>
    <s v="신분 확인 후 분출"/>
  </r>
  <r>
    <x v="3"/>
    <n v="0.8666666666666667"/>
    <x v="58"/>
    <s v="민원"/>
    <x v="7"/>
    <s v="토끼굴 앞에 쓰러진 사람  발견 신고 전화"/>
    <s v="허욱 대원 출동,7초소 확인 했으나 쓰러진 사람 없음."/>
  </r>
  <r>
    <x v="3"/>
    <n v="0.89722222222222225"/>
    <x v="59"/>
    <s v="생활업무"/>
    <x v="15"/>
    <s v="1402호 앞 택배 없음"/>
    <s v="9초소 근무자 확인"/>
  </r>
  <r>
    <x v="3"/>
    <n v="0.92152777777777783"/>
    <x v="60"/>
    <s v="기타"/>
    <x v="12"/>
    <s v="경찰차 진입"/>
    <s v="203호 민원"/>
  </r>
  <r>
    <x v="3"/>
    <n v="0.875"/>
    <x v="41"/>
    <s v="생활업무"/>
    <x v="9"/>
    <m/>
    <s v="예주산업 보완 스티커 초소부착완료"/>
  </r>
  <r>
    <x v="3"/>
    <n v="0.45833333333333331"/>
    <x v="61"/>
    <s v="생활업무"/>
    <x v="4"/>
    <s v="손소독제 교체"/>
    <s v="출동 교체"/>
  </r>
  <r>
    <x v="3"/>
    <m/>
    <x v="62"/>
    <s v="민원"/>
    <x v="8"/>
    <m/>
    <s v="cctv열람 신청(ev)- 신청서작성완료/  12월9일 cctv확인결과 5일부터기록이 남아 있어 원하는 기록확인 불가 입주민께 문자로 결과발송 신청서완료기록함"/>
  </r>
  <r>
    <x v="3"/>
    <n v="0.85972222222222217"/>
    <x v="63"/>
    <s v="민원"/>
    <x v="3"/>
    <s v="층간 소음"/>
    <s v="충간 소음 민원 중재 요청"/>
  </r>
  <r>
    <x v="3"/>
    <n v="0.86111111111111116"/>
    <x v="64"/>
    <s v="민원"/>
    <x v="3"/>
    <s v="층간 소음"/>
    <s v="충간 소음 민원 중재 요청"/>
  </r>
  <r>
    <x v="3"/>
    <n v="0.90694444444444444"/>
    <x v="3"/>
    <s v="민원"/>
    <x v="3"/>
    <s v="층간 소음"/>
    <s v="2501호 8초소 근무자 확인"/>
  </r>
  <r>
    <x v="4"/>
    <n v="0.80972222222222223"/>
    <x v="65"/>
    <s v="민원"/>
    <x v="3"/>
    <s v="층간소음"/>
    <s v="자제요청함"/>
  </r>
  <r>
    <x v="4"/>
    <n v="0.37847222222222227"/>
    <x v="41"/>
    <s v="관제업무"/>
    <x v="14"/>
    <s v="109.105.125동 옥상 실리콘작업자신원확인"/>
    <s v="작업자 유대웅 (83년08월20일생)"/>
  </r>
  <r>
    <x v="4"/>
    <m/>
    <x v="66"/>
    <s v="관제업무"/>
    <x v="17"/>
    <s v="이사반출"/>
    <s v="이사전출 반출증없이 센터확인 후 반출(이윤정주임)센터확인 후 초소연락"/>
  </r>
  <r>
    <x v="4"/>
    <n v="0.60416666666666663"/>
    <x v="67"/>
    <s v="관제업무"/>
    <x v="17"/>
    <s v="이사전입 "/>
    <s v="초소연락 엘베 고정"/>
  </r>
  <r>
    <x v="4"/>
    <n v="0.74305555555555547"/>
    <x v="68"/>
    <s v="생활업무"/>
    <x v="2"/>
    <s v="독서실 문 개방 요청"/>
    <m/>
  </r>
  <r>
    <x v="4"/>
    <n v="0.74930555555555556"/>
    <x v="69"/>
    <s v="생활업무"/>
    <x v="4"/>
    <s v="101동 2개,103동2개"/>
    <s v="1초소 근무자 손소독제 요청."/>
  </r>
  <r>
    <x v="4"/>
    <n v="0.76388888888888884"/>
    <x v="6"/>
    <s v="생활업무"/>
    <x v="4"/>
    <s v="손소독제 교체 3,4라인  요망"/>
    <s v=" 손소독제 교체"/>
  </r>
  <r>
    <x v="4"/>
    <n v="0.84722222222222221"/>
    <x v="70"/>
    <s v="민원"/>
    <x v="8"/>
    <s v="주차장내 차량긁힘"/>
    <s v="cctv열람 신청(ev)- 신청서작성완료,IP 검색했으나 불가"/>
  </r>
  <r>
    <x v="4"/>
    <n v="0.89930555555555547"/>
    <x v="71"/>
    <s v="생활업무"/>
    <x v="11"/>
    <s v="BMW 차키 습득"/>
    <s v="상황실 보관"/>
  </r>
  <r>
    <x v="4"/>
    <s v=" 08:05"/>
    <x v="72"/>
    <s v="민원"/>
    <x v="3"/>
    <s v="2004호 층간소음민원"/>
    <s v="해당 초소대원에게 연락출동 조치"/>
  </r>
  <r>
    <x v="5"/>
    <n v="0.76944444444444438"/>
    <x v="73"/>
    <s v="민원"/>
    <x v="3"/>
    <s v="윗층 층간 소음민원발생  입주자연락처:010-4858-7124"/>
    <s v="3초소 대원 출동 조치 - 1202호 방문주의조치함"/>
  </r>
  <r>
    <x v="5"/>
    <n v="0.32569444444444445"/>
    <x v="74"/>
    <s v="관제업무"/>
    <x v="6"/>
    <s v="131-1F-2 화재경보 발생. 141 화재경보 발생"/>
    <s v="7초소 및 순찰대원 출동하여 현장확인.  특이사항 없음 9:30"/>
  </r>
  <r>
    <x v="5"/>
    <m/>
    <x v="41"/>
    <s v="관제업무"/>
    <x v="6"/>
    <s v="지속적으로 화재경보 발생."/>
    <s v="순찰 및 대원들 출동하여 확인작업 중. 주민 민원 발생."/>
  </r>
  <r>
    <x v="5"/>
    <n v="0.35416666666666669"/>
    <x v="75"/>
    <s v="관제업무"/>
    <x v="6"/>
    <s v="130동 131동 지하주차장 1~2층에서 소방벨이 지속적으로 계속 울리고 있다는 민원."/>
    <s v="순찰 및 대원들 출동하여 확인작업 중. 주민 민원 발생. "/>
  </r>
  <r>
    <x v="5"/>
    <n v="0.37847222222222227"/>
    <x v="76"/>
    <s v="관제업무"/>
    <x v="6"/>
    <s v="131-1F-2 화재경보 발생. 141 화재경보 발생"/>
    <s v="화재수신기 복구버튼 누를 시 복구시간 지나면 다시 경보발생."/>
  </r>
  <r>
    <x v="5"/>
    <n v="0.38194444444444442"/>
    <x v="77"/>
    <s v="관제업무"/>
    <x v="10"/>
    <s v="풋살장 개방위해 상황실 인원 이동"/>
    <s v="풋살장 자물쇠 교체필요."/>
  </r>
  <r>
    <x v="5"/>
    <n v="0.38472222222222219"/>
    <x v="78"/>
    <s v="관제업무"/>
    <x v="6"/>
    <s v="134-2703 새벽06시부터 현재까지 싸이렌소리가 들림"/>
    <s v="9초소 대원 현장 출동하여 확인. 소리 진원지 파악이 어려움. "/>
  </r>
  <r>
    <x v="5"/>
    <n v="0.40416666666666662"/>
    <x v="79"/>
    <s v="관제업무"/>
    <x v="17"/>
    <s v="전출 승강기(고정 해 달라는 민원)"/>
    <s v="9초소 출동하여 조치."/>
  </r>
  <r>
    <x v="5"/>
    <n v="0.41180555555555554"/>
    <x v="80"/>
    <s v="생활업무"/>
    <x v="4"/>
    <s v="130~144동 승강기 손소독제 비치요청."/>
    <s v="손 소독제 수량 부족. 관리실에 부족분 요청 후 작업예정."/>
  </r>
  <r>
    <x v="5"/>
    <n v="0.44722222222222219"/>
    <x v="81"/>
    <s v="생활업무"/>
    <x v="18"/>
    <s v="관리실 방송일정 전달받음.(관리대리)"/>
    <m/>
  </r>
  <r>
    <x v="5"/>
    <n v="0.4513888888888889"/>
    <x v="81"/>
    <s v="생활업무"/>
    <x v="18"/>
    <s v="코로나19검사 권고 안내 (10:50, 19:30) 2회 방송."/>
    <s v="10:50 1회 방송 완료."/>
  </r>
  <r>
    <x v="5"/>
    <n v="0.4680555555555555"/>
    <x v="41"/>
    <s v="관제업무"/>
    <x v="6"/>
    <s v="07:49분부터 발생한 화재경보 건."/>
    <s v="이병노 방재과장 134-104호(경보기 오작동 예상) 주민이 금요일(12/11) 귀가예정으로, 임시조치만 하였음."/>
  </r>
  <r>
    <x v="5"/>
    <n v="0.47083333333333338"/>
    <x v="81"/>
    <s v="생활업무"/>
    <x v="9"/>
    <s v="관리과장 : 134-2703호 출동한 대원이 누구인지 문의"/>
    <s v="9초소 최기준대원 출동 하였음을 전달.(연락처 알려줌)"/>
  </r>
  <r>
    <x v="5"/>
    <n v="0.47569444444444442"/>
    <x v="41"/>
    <s v="생활업무"/>
    <x v="19"/>
    <s v="47주6269 차량 창문이 열려있다는 민원."/>
    <s v="117-1401호 확인되어 인터폰 연락하여 안내완료."/>
  </r>
  <r>
    <x v="5"/>
    <n v="0.4777777777777778"/>
    <x v="41"/>
    <s v="생활업무"/>
    <x v="19"/>
    <s v="50더7471 비상등 켜져있다는 민원."/>
    <s v="차량조회 하였으나, 정보없음."/>
  </r>
  <r>
    <x v="5"/>
    <n v="0.4777777777777778"/>
    <x v="41"/>
    <s v="생활업무"/>
    <x v="19"/>
    <s v="13어1265 비상등 켜져있다는 민원."/>
    <s v="107-901 입주민 차량 확인 후 입주민께 안내 함"/>
  </r>
  <r>
    <x v="5"/>
    <n v="0.5"/>
    <x v="82"/>
    <s v="관제업무"/>
    <x v="5"/>
    <s v="101동, 136동 현관1층 문개방 안됨."/>
    <s v="상황실 IP폰 문열림버튼 오작동. 기전실 연락하였으나, 월요일이 되어야 임시조치도 가능 하다 함."/>
  </r>
  <r>
    <x v="5"/>
    <n v="0.52500000000000002"/>
    <x v="83"/>
    <s v="관제업무"/>
    <x v="5"/>
    <s v="123동 1층 공동현관문,인터폰 작동 불능 "/>
    <s v="전기 전원 이상 →관리실 시설팀으로 이관 함"/>
  </r>
  <r>
    <x v="5"/>
    <n v="0.52777777777777779"/>
    <x v="84"/>
    <s v="관제업무"/>
    <x v="6"/>
    <s v="119-403 주방에서 연기, 냄새 많이 남."/>
    <s v="119신고 : 소방차 7대, 구급차 2대 총 9대 출동, 상황실 인원 3명, 초소대원 2명 투입, 관리실 연락. 13:20분 완료"/>
  </r>
  <r>
    <x v="5"/>
    <n v="0.60555555555555551"/>
    <x v="85"/>
    <s v="생활업무"/>
    <x v="19"/>
    <s v="113동 지하1층 주창 공간 부족 외부차량 단속 요청"/>
    <s v="2초소 대원님 출동 확인 단속 초치 함. 113동 지하주차장 7대 안내문 부착."/>
  </r>
  <r>
    <x v="5"/>
    <m/>
    <x v="41"/>
    <s v="생활업무"/>
    <x v="7"/>
    <s v="107동 앞 냉장고, tv한대. 대형폐기물 나와있음."/>
    <m/>
  </r>
  <r>
    <x v="5"/>
    <n v="0.66319444444444442"/>
    <x v="86"/>
    <s v="생활업무"/>
    <x v="4"/>
    <s v="e/v 내부에 손소독제가 부족 보충 요청 민원"/>
    <s v="순찰 대원 출동 하여 보충 함"/>
  </r>
  <r>
    <x v="5"/>
    <n v="0.67361111111111116"/>
    <x v="81"/>
    <s v="생활업무"/>
    <x v="18"/>
    <s v="겨울철 화재예방 안내방송 (19:00) 방송."/>
    <s v="19:00 방송"/>
  </r>
  <r>
    <x v="5"/>
    <n v="0.71180555555555547"/>
    <x v="87"/>
    <s v="관제업무"/>
    <x v="0"/>
    <s v="119동지하1층, 139동 지상1층, IP전화로 개방불가.."/>
    <s v="초소인원 출동하여 개방조치. 7:24"/>
  </r>
  <r>
    <x v="5"/>
    <m/>
    <x v="88"/>
    <s v="생활업무"/>
    <x v="4"/>
    <s v="113동 2호라인 엘베내 오물처리 민원"/>
    <s v="2초소 대원 출동 조치 "/>
  </r>
  <r>
    <x v="5"/>
    <n v="0.78472222222222221"/>
    <x v="89"/>
    <s v="생활업무"/>
    <x v="7"/>
    <s v="126동 지하 주차장 들어가는 입구 오른쪽 오래된 오토_x000a_바이 장기주차 오토바이 처리요구 민원"/>
    <s v="7초소 근무자에게 상황설명후 추후 관리실이나 건축과에서 확인후 처리가능_x000a_====이알피 등록함"/>
  </r>
  <r>
    <x v="5"/>
    <n v="0.91666666666666663"/>
    <x v="90"/>
    <s v="관제업무"/>
    <x v="13"/>
    <m/>
    <s v="상황실 대원(김호곤) 출동 ----&gt; 10여분 후 출차함"/>
  </r>
  <r>
    <x v="5"/>
    <m/>
    <x v="91"/>
    <s v="관제업무"/>
    <x v="5"/>
    <s v="105동1층 출입쪽문(쪽물)꼭 수리요망"/>
    <s v="A조 인수인계 필히 할것"/>
  </r>
  <r>
    <x v="5"/>
    <n v="0.95694444444444438"/>
    <x v="49"/>
    <s v="민원"/>
    <x v="3"/>
    <s v="층간소음민원"/>
    <s v="6초소 대원인터폰연락조치"/>
  </r>
  <r>
    <x v="5"/>
    <n v="0.49374999999999997"/>
    <x v="92"/>
    <s v="민원"/>
    <x v="3"/>
    <s v="층간소음 민원"/>
    <s v="1603호 연락하여 자제요청"/>
  </r>
  <r>
    <x v="5"/>
    <n v="0.73819444444444438"/>
    <x v="93"/>
    <s v="민원"/>
    <x v="3"/>
    <s v="125동 2302호에서 윗층 2402호 층간소음 민원 "/>
    <s v="125동 2402호세대는 층간소음으로 절대 방문하지마세요"/>
  </r>
  <r>
    <x v="5"/>
    <n v="0.34375"/>
    <x v="27"/>
    <s v="민원"/>
    <x v="3"/>
    <s v="층간소음민원"/>
    <s v="7초소 대원 출동 조치 ---&gt; 1001호 방문하지 말고 인터폰이나 전화로 할것"/>
  </r>
  <r>
    <x v="5"/>
    <n v="0.46597222222222223"/>
    <x v="78"/>
    <s v="민원"/>
    <x v="3"/>
    <s v="09:14분경 소음민원 접수한 것에대한 처리사항 문의."/>
    <s v="상황실에서 현장출동하여 상황파악 하였으나 특이사항 없었음을 설명하고 종료."/>
  </r>
  <r>
    <x v="5"/>
    <n v="0.71250000000000002"/>
    <x v="94"/>
    <s v="민원"/>
    <x v="3"/>
    <s v="140-201 층간소음 301호에 연락 해 달라는 요청."/>
    <s v="301호 인터폰 연결하려 하였으나 통신에러로 연락할 수 없음."/>
  </r>
  <r>
    <x v="5"/>
    <n v="0.85069444444444453"/>
    <x v="95"/>
    <s v="민원"/>
    <x v="3"/>
    <s v="층간소음민원"/>
    <s v="9초소 대원 출동 조치 "/>
  </r>
  <r>
    <x v="6"/>
    <n v="0.64722222222222225"/>
    <x v="96"/>
    <s v="민원"/>
    <x v="3"/>
    <s v="층간소음 민원"/>
    <s v="2401호 통신에러로 연락안됨. 2초소대원 출동하여 자제요청."/>
  </r>
  <r>
    <x v="6"/>
    <n v="0.35972222222222222"/>
    <x v="97"/>
    <s v="생활업무"/>
    <x v="7"/>
    <s v="111-1502 세대 내 어머님이 전화를 안받는다는 민원"/>
    <s v="1502호 연락하였으나 불통. 2초소 출동하여 세대확인."/>
  </r>
  <r>
    <x v="6"/>
    <n v="0.48958333333333331"/>
    <x v="98"/>
    <s v="관제업무"/>
    <x v="0"/>
    <s v="126동 지하 1층 인터폰 작동 불량"/>
    <s v="관리사무소에 전달 함"/>
  </r>
  <r>
    <x v="6"/>
    <n v="0.51250000000000007"/>
    <x v="99"/>
    <s v="생활업무"/>
    <x v="4"/>
    <s v="e/v 내부에 손소독제가 부족 보충 요청 민원"/>
    <s v="출동 대원 출동 하여 초치 예정"/>
  </r>
  <r>
    <x v="6"/>
    <n v="0.54166666666666663"/>
    <x v="100"/>
    <s v="민원"/>
    <x v="8"/>
    <s v="12/07 입주민 차량에 오물 투척  cctv 검색 신청서 작성 예정"/>
    <s v="피해 입주민 피해 위치와 근방 cctv 확인 후 방문 요청 함"/>
  </r>
  <r>
    <x v="6"/>
    <n v="0.59513888888888888"/>
    <x v="41"/>
    <s v="생활업무"/>
    <x v="11"/>
    <s v="102동주민 지하주차장에서 회색목도리 분실. 분실물 있는지 문의."/>
    <s v="각초소에 분실물 접수 시 연락요망.   010-4220-7443"/>
  </r>
  <r>
    <x v="6"/>
    <n v="0.63541666666666663"/>
    <x v="101"/>
    <s v="기타"/>
    <x v="12"/>
    <s v="103동 지하1층 a24번 기둥 차량사이 만취자 있다는 제보"/>
    <s v="순찰대원, 초소대원 출동하여 현장확인. 인사불성이라 112신고 접수하였음. "/>
  </r>
  <r>
    <x v="6"/>
    <n v="0.69166666666666676"/>
    <x v="102"/>
    <s v="생활업무"/>
    <x v="7"/>
    <s v="15층에서 14층 내려가는 비상계단 중간층에 소변으로 보이는 오물확인. 청소요청."/>
    <s v="월요일 오전중 미화팀에서 청소 요청 요함.-미화팀연락할것"/>
  </r>
  <r>
    <x v="6"/>
    <n v="0.70624999999999993"/>
    <x v="103"/>
    <s v="생활업무"/>
    <x v="7"/>
    <s v="109-7층 비상 계단에 흡연과 담배 공초 민원"/>
    <s v="담배 공초는 월요일 미화팀에 전달 요함, 흡연자 단속은 관리실과 협의 하겠다고 전달 함"/>
  </r>
  <r>
    <x v="6"/>
    <n v="0.72430555555555554"/>
    <x v="104"/>
    <s v="관제업무"/>
    <x v="4"/>
    <s v="122동 2호 승강기 4층에서 멈춤신고. (사람 탑승 중)"/>
    <s v="상황실 출동 및 관리실 내용전달. 승강기업체 신고. 17:32분 정상작동 확인._x000a_122동 2호기 CCTV 상황실 화면없음               주민연락처:010-3829-6974"/>
  </r>
  <r>
    <x v="6"/>
    <m/>
    <x v="41"/>
    <s v="관제업무"/>
    <x v="4"/>
    <m/>
    <s v="122동 2호기 메인로우프 손상으로 인해 당분간 운행정지 "/>
  </r>
  <r>
    <x v="6"/>
    <m/>
    <x v="41"/>
    <s v="관제업무"/>
    <x v="4"/>
    <m/>
    <s v="17:22:40 1층탑승  17:22:58 애들내림 17:30:00 관리소대원내림 17:31:47 상황실대원도착"/>
  </r>
  <r>
    <x v="6"/>
    <n v="0.81597222222222221"/>
    <x v="41"/>
    <s v="관제업무"/>
    <x v="6"/>
    <s v="111동 지1층 출입구 소화전에서 화재경보"/>
    <s v="2초소대원출동 기전실 연락 후 이상유무 확인보고 받고 경보해제시킴(19:38)"/>
  </r>
  <r>
    <x v="6"/>
    <n v="0.86736111111111114"/>
    <x v="41"/>
    <s v="관제업무"/>
    <x v="6"/>
    <s v="129~144동 3공구 화재경보발생"/>
    <s v="초소대원 출동 기전실연락"/>
  </r>
  <r>
    <x v="6"/>
    <n v="0.87222222222222223"/>
    <x v="105"/>
    <s v="관제업무"/>
    <x v="16"/>
    <s v="안방 홈넷비상"/>
    <s v="9초소 대원현장 출동--21:09 현장상황이상무 경보해제"/>
  </r>
  <r>
    <x v="6"/>
    <n v="0.625"/>
    <x v="26"/>
    <s v="민원"/>
    <x v="3"/>
    <s v="층가 소음 민원"/>
    <s v="출동하여 자제요청"/>
  </r>
  <r>
    <x v="6"/>
    <n v="0.35347222222222219"/>
    <x v="106"/>
    <s v="민원"/>
    <x v="3"/>
    <s v="층간소음 민원"/>
    <s v="2002호 7초소인원 출동하여 조치"/>
  </r>
  <r>
    <x v="6"/>
    <n v="0.57638888888888895"/>
    <x v="107"/>
    <s v="민원"/>
    <x v="3"/>
    <s v="층간소음 민원"/>
    <s v="2003호 연락하였으나 부재중."/>
  </r>
  <r>
    <x v="7"/>
    <n v="0.89583333333333337"/>
    <x v="108"/>
    <s v="민원"/>
    <x v="3"/>
    <s v="층간 소음 민원 "/>
    <s v="1초소 대원님 출동 하였지만 응대 거부 함"/>
  </r>
  <r>
    <x v="7"/>
    <n v="0.89583333333333337"/>
    <x v="73"/>
    <s v="민원"/>
    <x v="3"/>
    <s v="층간 소음 민원"/>
    <s v="3초소 대원님 출동 하여 자제 요청 "/>
  </r>
  <r>
    <x v="7"/>
    <n v="3.472222222222222E-3"/>
    <x v="109"/>
    <s v="관제업무"/>
    <x v="4"/>
    <s v="엘리베이터가 2,3층 오르내릴때 덜커덩 소리가 남"/>
    <s v="민원프로그램에 올림 , 엘지엘리베이터 연락조치함_x000a_월요일 점검조치한다고 보고받음  21:00 작업"/>
  </r>
  <r>
    <x v="7"/>
    <m/>
    <x v="110"/>
    <s v="관제업무"/>
    <x v="6"/>
    <s v="화재경보1~2공구 화재경보발생(03:30) "/>
    <s v="2초소대원출동 기전실 연락 후 이상유무 확인보고 받고 경보해제시킴(03:20)"/>
  </r>
  <r>
    <x v="7"/>
    <n v="0.34236111111111112"/>
    <x v="111"/>
    <s v="생활업무"/>
    <x v="11"/>
    <s v="골프 가방 벤치에 있음"/>
    <s v="허욱대원 출동-:확인 후 이상 무"/>
  </r>
  <r>
    <x v="7"/>
    <n v="0.40972222222222227"/>
    <x v="112"/>
    <s v="관제업무"/>
    <x v="16"/>
    <s v="욕실경보(6초소대원 출동 확인,인테리어 공사)"/>
    <m/>
  </r>
  <r>
    <x v="7"/>
    <n v="0.42777777777777781"/>
    <x v="113"/>
    <s v="관제업무"/>
    <x v="16"/>
    <s v="홈넷 경보(IP전화-&gt;주민 오작동)"/>
    <m/>
  </r>
  <r>
    <x v="7"/>
    <n v="0.47569444444444442"/>
    <x v="114"/>
    <s v="생활업무"/>
    <x v="11"/>
    <s v="출입 키 분실 민원"/>
    <m/>
  </r>
  <r>
    <x v="7"/>
    <n v="0.48472222222222222"/>
    <x v="115"/>
    <s v="생활업무"/>
    <x v="4"/>
    <s v="1-2라인 손소독제 보충 민원"/>
    <m/>
  </r>
  <r>
    <x v="7"/>
    <n v="0.5"/>
    <x v="116"/>
    <s v="민원"/>
    <x v="8"/>
    <s v="CCTV 주차중 차량 훼손 "/>
    <s v="CCTV 검색 후 통화 후 검색 불가 통화."/>
  </r>
  <r>
    <x v="7"/>
    <n v="0.60416666666666663"/>
    <x v="117"/>
    <s v="생활업무"/>
    <x v="11"/>
    <s v="5460 포르쉐 차량 "/>
    <s v="드라이버 2초소 연락 후  보관."/>
  </r>
  <r>
    <x v="7"/>
    <n v="0.60416666666666663"/>
    <x v="118"/>
    <s v="관제업무"/>
    <x v="20"/>
    <m/>
    <s v="8게이트 입주민 차단기 카메라 인식 불량"/>
  </r>
  <r>
    <x v="7"/>
    <n v="0.625"/>
    <x v="119"/>
    <s v="관제업무"/>
    <x v="16"/>
    <s v="경보음 발생-&gt; 5초소 출동 후 문 닫음"/>
    <m/>
  </r>
  <r>
    <x v="7"/>
    <n v="0.64583333333333337"/>
    <x v="120"/>
    <s v="생활업무"/>
    <x v="7"/>
    <s v="초등학생 관련 출동 요청"/>
    <s v="출동 후 확인 이상무."/>
  </r>
  <r>
    <x v="7"/>
    <n v="0.65277777777777779"/>
    <x v="121"/>
    <s v="생활업무"/>
    <x v="15"/>
    <s v="재산세 우편물 확인-&gt;초소 보관 없음"/>
    <s v="코로나 비대면으로 집배원이 우편함에 직접 넣음.우편함 확인 후 연락 요청-&gt;완료"/>
  </r>
  <r>
    <x v="7"/>
    <n v="0.68402777777777779"/>
    <x v="122"/>
    <s v="생활업무"/>
    <x v="7"/>
    <s v="3초소-&gt;1층 현관까지 배송물건 이동 요청."/>
    <m/>
  </r>
  <r>
    <x v="7"/>
    <n v="0.78125"/>
    <x v="123"/>
    <s v="관제업무"/>
    <x v="4"/>
    <s v="122동 승강기 로프교체공사 완료, 방송요청 (관리대리)"/>
    <s v="방송내용 작성하여 122동 방송완료.18:59"/>
  </r>
  <r>
    <x v="7"/>
    <n v="0.78263888888888899"/>
    <x v="109"/>
    <s v="관제업무"/>
    <x v="4"/>
    <s v="108동 승강기 작업 진행사항 안내문 비치요청(관리대리)"/>
    <s v="상황실대원 출동하여 지하2층,지하1층,1층현관 부착작업."/>
  </r>
  <r>
    <x v="7"/>
    <n v="0.79305555555555562"/>
    <x v="124"/>
    <s v="관제업무"/>
    <x v="4"/>
    <s v="승강기 작업관련 게시물 제거요청 (관리대리)"/>
    <s v="새벽시간 게시물 제거요청. 순찰대원에게 지시예정."/>
  </r>
  <r>
    <x v="7"/>
    <n v="0.84027777777777779"/>
    <x v="125"/>
    <s v="생활업무"/>
    <x v="7"/>
    <s v="101동 자전거 거치대에 배달용 요토바이,마트 카트 1주일째 방치되 있다는 민원"/>
    <s v="1초소 근무자와 상황실 출동 요원 두분이 종합상가 쪽으로 이동 조치 함"/>
  </r>
  <r>
    <x v="7"/>
    <n v="0.84027777777777779"/>
    <x v="126"/>
    <s v="관제업무"/>
    <x v="4"/>
    <s v="E/V 로프 교체 작업 완료"/>
    <m/>
  </r>
  <r>
    <x v="7"/>
    <n v="0.8618055555555556"/>
    <x v="127"/>
    <s v="생활업무"/>
    <x v="15"/>
    <s v="E/V 수리작업으로 인한 택배 보관품 "/>
    <s v="3초소 대원,상황실 출동 대원 출동 하여 택배 물품 108동 공동현관 1층으로 옮겨놓음"/>
  </r>
  <r>
    <x v="7"/>
    <n v="0.86875000000000002"/>
    <x v="128"/>
    <s v="관제업무"/>
    <x v="0"/>
    <s v="지하1층 공동현관문 인터폰 통신 불량 발생 함"/>
    <s v="7초소 대원분이 확인하여 상황실에서 관리사무소에 전달 함"/>
  </r>
  <r>
    <x v="7"/>
    <n v="0.87361111111111101"/>
    <x v="129"/>
    <s v="민원"/>
    <x v="21"/>
    <s v="흡연 관련 민원 "/>
    <s v="3초소 대원님 부정기 순찰 → 이상 없음 확인 "/>
  </r>
  <r>
    <x v="7"/>
    <n v="0.89444444444444438"/>
    <x v="130"/>
    <s v="관제업무"/>
    <x v="16"/>
    <s v="안방 비상 발생 (홈넷) 입주민 해지 함"/>
    <s v="9초소 대원님 출동 하여 방문 함"/>
  </r>
  <r>
    <x v="7"/>
    <m/>
    <x v="131"/>
    <s v="관제업무"/>
    <x v="5"/>
    <s v="지하1층 공동현관문 인터폰 통신 불량 발생 함"/>
    <s v="7초소 대원 출동하여 입주민 출입/ 관리실에 민원접수."/>
  </r>
  <r>
    <x v="7"/>
    <n v="0.80763888888888891"/>
    <x v="132"/>
    <s v="민원"/>
    <x v="3"/>
    <s v="층간소음 민원"/>
    <s v="상황실에서 인터폰 하였지만 부재중으로 2초소 대원 출동 조치 함"/>
  </r>
  <r>
    <x v="7"/>
    <n v="0.81944444444444453"/>
    <x v="133"/>
    <s v="민원"/>
    <x v="3"/>
    <s v="층간 소음 민원 조치에대한 항의 전화"/>
    <s v="아래(2301)세대가 너무 예민 한거 같다고 항의 → 관리사무소 방문하여 도움 요청 해보시라 안내 함"/>
  </r>
  <r>
    <x v="7"/>
    <n v="0.38958333333333334"/>
    <x v="134"/>
    <s v="민원"/>
    <x v="3"/>
    <s v="2003호 개소음 민원."/>
    <s v="2103호 연락 주의 요망 조치."/>
  </r>
  <r>
    <x v="7"/>
    <n v="0.91666666666666663"/>
    <x v="135"/>
    <s v="민원"/>
    <x v="3"/>
    <s v="층간 소음 민원"/>
    <s v="2203호 보안대원 응대 거부 → 주간에 상황실 대원 밎 실장이 방문 하였으면 하는 8초소 건의"/>
  </r>
  <r>
    <x v="7"/>
    <n v="0.94027777777777777"/>
    <x v="136"/>
    <s v="민원"/>
    <x v="3"/>
    <s v="층간 소음 민원"/>
    <s v="301호 인터폰 하여 자제요청 함"/>
  </r>
  <r>
    <x v="8"/>
    <n v="0.42152777777777778"/>
    <x v="137"/>
    <s v="민원"/>
    <x v="3"/>
    <s v="민원 공사소음"/>
    <s v="초소대원 확인 후 이상없음."/>
  </r>
  <r>
    <x v="8"/>
    <n v="9.2361111111111116E-2"/>
    <x v="138"/>
    <s v="민원"/>
    <x v="3"/>
    <s v="층간 소음 민원"/>
    <s v="1502호에 인터폰 결과 부재중으로 자제 요청 못함,1602호 치매할머니 원인."/>
  </r>
  <r>
    <x v="8"/>
    <n v="0.12083333333333333"/>
    <x v="139"/>
    <s v="관제업무"/>
    <x v="5"/>
    <s v="132동 1,2라인 지하1층 공동현관문 작동 불능"/>
    <s v="erp 민원 접수 후 관리사무소에 전달 → 오전 중 수리 하겠다고 함"/>
  </r>
  <r>
    <x v="8"/>
    <m/>
    <x v="41"/>
    <s v="관제업무"/>
    <x v="10"/>
    <m/>
    <s v="※ 방송장비 설치 업체방문시 장비 설치 위치 → 토끼굴 앞, 풋살장으로 안내 요망"/>
  </r>
  <r>
    <x v="8"/>
    <n v="0.2638888888888889"/>
    <x v="140"/>
    <s v="생활업무"/>
    <x v="17"/>
    <s v="전출이사 작업자 이사 작업 시작 시간 관련 항의"/>
    <s v="B조 실장님 출동 하여 응대 함 → 09시에 이사작업 대기 중"/>
  </r>
  <r>
    <x v="8"/>
    <n v="0.36458333333333331"/>
    <x v="141"/>
    <s v="기타"/>
    <x v="12"/>
    <s v="119구급차 입차 자가 격리자 후송"/>
    <s v="9:11 출차"/>
  </r>
  <r>
    <x v="8"/>
    <n v="0.4236111111111111"/>
    <x v="142"/>
    <s v="관제업무"/>
    <x v="16"/>
    <s v="안방 경보-&gt;공사세대"/>
    <s v="종료"/>
  </r>
  <r>
    <x v="8"/>
    <n v="0.4513888888888889"/>
    <x v="36"/>
    <s v="관제업무"/>
    <x v="13"/>
    <s v="8초소 물건 차량 주민 민원 (탑차 입차 가능)"/>
    <m/>
  </r>
  <r>
    <x v="8"/>
    <n v="0.45624999999999999"/>
    <x v="143"/>
    <s v="기타"/>
    <x v="12"/>
    <s v="119 소방차 입차"/>
    <s v="반포 자이 유치원 교육"/>
  </r>
  <r>
    <x v="8"/>
    <n v="0.45902777777777781"/>
    <x v="143"/>
    <s v="관제업무"/>
    <x v="1"/>
    <s v="자가격리 수거차량 입차"/>
    <m/>
  </r>
  <r>
    <x v="8"/>
    <n v="0.48333333333333334"/>
    <x v="144"/>
    <s v="관제업무"/>
    <x v="4"/>
    <s v="엘리베이터 로프 공사 공고문 제거 요청 초소대원 전달."/>
    <m/>
  </r>
  <r>
    <x v="8"/>
    <n v="0.50694444444444442"/>
    <x v="41"/>
    <s v="민원"/>
    <x v="8"/>
    <s v="CCTV 공사 문제점 송신 요청"/>
    <s v="김영훈 동대표 부회장 010-3787-1769 "/>
  </r>
  <r>
    <x v="8"/>
    <n v="0.60416666666666663"/>
    <x v="145"/>
    <s v="생활업무"/>
    <x v="7"/>
    <m/>
    <s v="폐기물15:00 내놓고 처리비용은 20:00 송부."/>
  </r>
  <r>
    <x v="8"/>
    <n v="0.61388888888888882"/>
    <x v="74"/>
    <s v="민원"/>
    <x v="8"/>
    <s v="등록 취소차량 불법운행 CCTV 확인 요청"/>
    <s v="윤석진,경찰관 동행(010-2414-3675) G2-41"/>
  </r>
  <r>
    <x v="8"/>
    <n v="0.64097222222222217"/>
    <x v="146"/>
    <s v="민원"/>
    <x v="7"/>
    <s v="야구 제지 민원.2초소 대원 연락 후 처리."/>
    <m/>
  </r>
  <r>
    <x v="8"/>
    <n v="0.67152777777777783"/>
    <x v="147"/>
    <s v="관제업무"/>
    <x v="16"/>
    <s v="안방 비상벨 -&gt;초소 대원  오작동."/>
    <m/>
  </r>
  <r>
    <x v="8"/>
    <n v="0.67708333333333337"/>
    <x v="148"/>
    <s v="관제업무"/>
    <x v="16"/>
    <s v="안방비상벨-&gt;주민 오작동"/>
    <m/>
  </r>
  <r>
    <x v="8"/>
    <n v="0.6958333333333333"/>
    <x v="149"/>
    <s v="관제업무"/>
    <x v="16"/>
    <s v="안방비상벨-&gt; 초소대원 통보 (이사세대)"/>
    <m/>
  </r>
  <r>
    <x v="8"/>
    <n v="0.70138888888888884"/>
    <x v="118"/>
    <s v="관제업무"/>
    <x v="20"/>
    <s v="차단기 수리 관련 장비 반출,수리 미완료."/>
    <s v="기전과 정과장 견적 확인 후 수리예정."/>
  </r>
  <r>
    <x v="8"/>
    <n v="0.73958333333333337"/>
    <x v="52"/>
    <s v="생활업무"/>
    <x v="10"/>
    <s v="3초소-&gt;105동 입구 외벽 불 안들어옴"/>
    <s v="처리완료"/>
  </r>
  <r>
    <x v="8"/>
    <n v="0.76666666666666661"/>
    <x v="150"/>
    <s v="생활업무"/>
    <x v="9"/>
    <s v="10초소 입주민 방문 민원→3번 게이트 크리스마스 조명 장식 일시 문의"/>
    <s v="12/09 작업 예정 확인 후 10초소에 내용 전달 함"/>
  </r>
  <r>
    <x v="8"/>
    <n v="0.77013888888888893"/>
    <x v="151"/>
    <s v="관제업무"/>
    <x v="16"/>
    <s v="안방 비상 발생 (홈넷) 입주민 해지 함"/>
    <s v="3초소 대원 출동 확인 함 → 특이사항 없음"/>
  </r>
  <r>
    <x v="8"/>
    <n v="0.77222222222222225"/>
    <x v="152"/>
    <s v="관제업무"/>
    <x v="16"/>
    <s v="욕실+안방 경보(홈넷) 입주민 해지 함 "/>
    <s v="2초소 대원님 출동 확인 함 → 전원 이상 확인 입주민에게 A/S 접수하라고 안내 함"/>
  </r>
  <r>
    <x v="8"/>
    <n v="0.77777777777777779"/>
    <x v="153"/>
    <s v="관제업무"/>
    <x v="5"/>
    <s v="수리 미실시 확인 "/>
    <s v="관리실에 문의 결과 익일 수리 예정이라 함 → 고장 수리 안내문 부착 함"/>
  </r>
  <r>
    <x v="8"/>
    <n v="0.78125"/>
    <x v="154"/>
    <s v="관제업무"/>
    <x v="5"/>
    <s v="고장으로 개방 중 "/>
    <s v="A/S 중이며 고장 안내문 부착 함"/>
  </r>
  <r>
    <x v="8"/>
    <n v="0.82500000000000007"/>
    <x v="155"/>
    <s v="생활업무"/>
    <x v="9"/>
    <s v="상황싱 인터폰 하였으나 부재중 "/>
    <s v="1초소 대원 출동 하여 자제 요청  함"/>
  </r>
  <r>
    <x v="8"/>
    <n v="0.82916666666666661"/>
    <x v="131"/>
    <s v="관제업무"/>
    <x v="5"/>
    <s v="작동 이상 관리실에 전달 하였으나 미수리 "/>
    <s v="작동 이상 관리실에 전달 하였으나 미수리 →수리 업테에 a/s 점수 하였지만 코로나로 인하여 수리 미정"/>
  </r>
  <r>
    <x v="8"/>
    <n v="0.83124999999999993"/>
    <x v="156"/>
    <s v="관제업무"/>
    <x v="10"/>
    <s v="19시~23시까지 ERP 서버 점검 중 "/>
    <s v="민원 접수 불가"/>
  </r>
  <r>
    <x v="8"/>
    <n v="0.83333333333333337"/>
    <x v="157"/>
    <s v="관제업무"/>
    <x v="16"/>
    <s v="홈넷 화제 비상 발생 → 7초소 대원님 출동 확인 "/>
    <s v="세대원이 음식을 조리하다 연기 발생 확인 안전 사항 확인 후 특이 사항 없어 환기 조치"/>
  </r>
  <r>
    <x v="8"/>
    <n v="0.86805555555555547"/>
    <x v="158"/>
    <s v="관제업무"/>
    <x v="10"/>
    <m/>
    <s v="erp 서버점검중으로 관리실에 유선으로 전달 함 → 수리 안내문 부착 함 erp 접수 함"/>
  </r>
  <r>
    <x v="8"/>
    <n v="0.86805555555555547"/>
    <x v="159"/>
    <s v="관제업무"/>
    <x v="10"/>
    <m/>
    <s v="erp 서버점검중으로 관리실에 유선으로 전달 함 → 수리 안내문 부착 함 erp 접수 함"/>
  </r>
  <r>
    <x v="8"/>
    <n v="0.86805555555555547"/>
    <x v="160"/>
    <s v="생활업무"/>
    <x v="4"/>
    <s v="손소독제 용기 파손 "/>
    <s v="류정희 대원님 출동 하여 교체 완료"/>
  </r>
  <r>
    <x v="8"/>
    <n v="0.88680555555555562"/>
    <x v="161"/>
    <s v="관제업무"/>
    <x v="10"/>
    <s v="작동 이상 전원 버튼을 찾질 못하여 현재 미 해결"/>
    <s v="관리사무소에 전달 함 → erp에 접수  함"/>
  </r>
  <r>
    <x v="8"/>
    <n v="0.97569444444444453"/>
    <x v="162"/>
    <s v="관제업무"/>
    <x v="5"/>
    <s v="개폐 버튼 작동 이상 "/>
    <s v="관리사무소에 전달 요망"/>
  </r>
  <r>
    <x v="8"/>
    <n v="0.15972222222222224"/>
    <x v="163"/>
    <s v="생활업무"/>
    <x v="4"/>
    <s v="손소독제 보충 요청"/>
    <s v="순찰조 순찰중 보충 함"/>
  </r>
  <r>
    <x v="8"/>
    <n v="7.3611111111111113E-2"/>
    <x v="164"/>
    <s v="생활업무"/>
    <x v="4"/>
    <s v="손소독제 보충 요청"/>
    <s v="순찰조 순찰중 보충 함"/>
  </r>
  <r>
    <x v="8"/>
    <n v="7.3611111111111113E-2"/>
    <x v="165"/>
    <s v="생활업무"/>
    <x v="4"/>
    <s v="손소독제 보충 요청"/>
    <s v="순찰조 순찰중 보충 함"/>
  </r>
  <r>
    <x v="8"/>
    <n v="7.3611111111111113E-2"/>
    <x v="166"/>
    <s v="생활업무"/>
    <x v="4"/>
    <s v="손소독제 보충 요청"/>
    <s v="순찰조 순찰중 보충 함"/>
  </r>
  <r>
    <x v="8"/>
    <n v="0.19375000000000001"/>
    <x v="41"/>
    <s v="민원"/>
    <x v="8"/>
    <s v="신문 배송원 공동현관에 신문을 놔두어 문이 안닫치게 _x000a_한다는 제보."/>
    <s v="8초소대원 cctv로 확인하여 상황실로 내용전달."/>
  </r>
  <r>
    <x v="8"/>
    <n v="0.3888888888888889"/>
    <x v="81"/>
    <s v="관제업무"/>
    <x v="13"/>
    <s v="주간 공사 작업시 09:00am 이후에 작업가능"/>
    <s v="주간 공사 작업은 09:00am 이후에 시작할수 있도록 유도해 주시기 바랍니다."/>
  </r>
  <r>
    <x v="8"/>
    <n v="0.44444444444444442"/>
    <x v="167"/>
    <s v="민원"/>
    <x v="8"/>
    <s v="선관위원회 강기용님 상황실 방문 cctv 모니터링"/>
    <s v="담배 꽁초와 관련 cctv 모니터링 하심."/>
  </r>
  <r>
    <x v="8"/>
    <n v="0.4513888888888889"/>
    <x v="168"/>
    <s v="생활업무"/>
    <x v="10"/>
    <s v="자이안센터 야간순찰 소등시 지하2층 오토바이 있는곳, 입구 와 꺽여서 연결되는 탁구장 위층 등까지는 소등하지 말 것"/>
    <s v="좌측의 내용을 각조에서 인지하시고 지하2층 순찰하실 때 참조하시길 바랍니다."/>
  </r>
  <r>
    <x v="8"/>
    <n v="0.74305555555555547"/>
    <x v="12"/>
    <s v="민원"/>
    <x v="7"/>
    <s v="풋살장 학생 음주 단속 훈계조치"/>
    <m/>
  </r>
  <r>
    <x v="8"/>
    <n v="0.75"/>
    <x v="169"/>
    <s v="관제업무"/>
    <x v="16"/>
    <s v="안방 비상벨-&gt;초소 연락"/>
    <m/>
  </r>
  <r>
    <x v="8"/>
    <n v="0.63124999999999998"/>
    <x v="36"/>
    <s v="민원"/>
    <x v="3"/>
    <s v="2003호 공사 소음 민원.업체 전화 후 연락."/>
    <s v="010-2796-3065"/>
  </r>
  <r>
    <x v="8"/>
    <n v="0.89027777777777783"/>
    <x v="170"/>
    <s v="민원"/>
    <x v="3"/>
    <s v="층간 소음 민원"/>
    <s v="상항실에서 인터폰으로 자제요청 함"/>
  </r>
  <r>
    <x v="8"/>
    <n v="0.37152777777777773"/>
    <x v="171"/>
    <s v="민원"/>
    <x v="3"/>
    <s v="위층 비명 층간소음"/>
    <s v="허욱 대원 출동 후 민원처리"/>
  </r>
  <r>
    <x v="8"/>
    <n v="0.96180555555555547"/>
    <x v="172"/>
    <s v="민원"/>
    <x v="3"/>
    <s v="층간 소음 민원"/>
    <s v="상황실 인터폰 결과 통신 에러로 7초소 대원 출동 하여 자제 요청 함"/>
  </r>
  <r>
    <x v="8"/>
    <n v="0.3888888888888889"/>
    <x v="173"/>
    <s v="민원"/>
    <x v="3"/>
    <s v="위층 비명 층간소음"/>
    <s v="9초소대원 출동 후 민원처리"/>
  </r>
  <r>
    <x v="9"/>
    <n v="0.91666666666666663"/>
    <x v="174"/>
    <s v="민원"/>
    <x v="3"/>
    <s v="층간 소음 민원-602호 카페트 방음."/>
    <s v="인터폰으로 602호 연락."/>
  </r>
  <r>
    <x v="9"/>
    <n v="0.80208333333333337"/>
    <x v="175"/>
    <s v="관제업무"/>
    <x v="16"/>
    <s v="비상홈넷"/>
    <s v="실수로 잘못만짐"/>
  </r>
  <r>
    <x v="9"/>
    <n v="0.80902777777777779"/>
    <x v="176"/>
    <s v="생활업무"/>
    <x v="7"/>
    <s v="지2층 주차장 불법바이크주차"/>
    <s v="126-2102호 비서라함 진실이없음 민원자전번 010 2397 1258"/>
  </r>
  <r>
    <x v="9"/>
    <n v="0.87152777777777779"/>
    <x v="177"/>
    <s v="관제업무"/>
    <x v="16"/>
    <s v="안방 비상"/>
    <s v="안방벨 오류"/>
  </r>
  <r>
    <x v="9"/>
    <n v="0.88888888888888884"/>
    <x v="178"/>
    <s v="관제업무"/>
    <x v="16"/>
    <s v="욕실경보."/>
    <s v="인터폰으로 초소 연락."/>
  </r>
  <r>
    <x v="10"/>
    <n v="0.72222222222222221"/>
    <x v="179"/>
    <s v="민원"/>
    <x v="3"/>
    <s v="층간 소음 민원"/>
    <s v="3초소대원출동--&gt;방문조치"/>
  </r>
  <r>
    <x v="10"/>
    <n v="0.50347222222222221"/>
    <x v="180"/>
    <s v="민원"/>
    <x v="3"/>
    <s v="402호 학생이 오후 1시까지 수업중이라 601호 공사중_x000a_발생되는 소음 자제 요청"/>
    <s v="601호 공사업체 담당자와 통화 후 내용 전달--&gt;참조 하겠다고 함."/>
  </r>
  <r>
    <x v="10"/>
    <n v="0.92638888888888893"/>
    <x v="181"/>
    <s v="민원"/>
    <x v="3"/>
    <s v="층간 소음-&gt;701호 IP폰 연락 중재."/>
    <m/>
  </r>
  <r>
    <x v="10"/>
    <n v="0.40138888888888885"/>
    <x v="96"/>
    <s v="민원"/>
    <x v="3"/>
    <s v="윗층 층간 소음민원발생  입주자연락처:010-3474-3969"/>
    <s v="2초소 대원 출동 주의조치함"/>
  </r>
  <r>
    <x v="10"/>
    <n v="0.7597222222222223"/>
    <x v="182"/>
    <s v="민원"/>
    <x v="3"/>
    <s v="층간 소음 민원-&gt;인테리어 공사-&gt;중재"/>
    <m/>
  </r>
  <r>
    <x v="10"/>
    <n v="9.5138888888888884E-2"/>
    <x v="183"/>
    <s v="기타"/>
    <x v="12"/>
    <s v="119 구급차 입차"/>
    <s v="다리골절로 병원이송 (출차: 2:27)"/>
  </r>
  <r>
    <x v="10"/>
    <n v="0.55277777777777781"/>
    <x v="184"/>
    <s v="관제업무"/>
    <x v="6"/>
    <s v="화재경보발생"/>
    <s v="담당초소 근무자 출동--&gt;순찰중 주인없이 음식 탄냄새가 나서--&gt;119신고--&gt;출동--&gt;출동 중 주인이 돌아왔다고 통보받음---&gt;119도착해서 상황체크해야함 소방차7대출동--&gt;집주인 도착--&gt;상황종료"/>
  </r>
  <r>
    <x v="10"/>
    <s v="15:30경"/>
    <x v="185"/>
    <s v="기타"/>
    <x v="22"/>
    <s v="오토바이가 outbound bar를 쳐서 바가 약간 기울어짐"/>
    <s v="현장 출동 사고현장 촬영 및 사고자 정보 파악_x000a_참조: 오토바이 사고자-&gt;김상용 ,010 3376 1634, 보험사: 현대해상--&gt;사고접수번호:_x000a_2012029375, 번호판: 서울관악 파 8562"/>
  </r>
  <r>
    <x v="10"/>
    <n v="0.71875"/>
    <x v="186"/>
    <s v="관제업무"/>
    <x v="6"/>
    <s v="화재경보발생"/>
    <s v="대원현장 출동및  기전실연락--&gt; 관리실직원확인 오작동---&gt;상황종료"/>
  </r>
  <r>
    <x v="10"/>
    <m/>
    <x v="41"/>
    <s v="생활업무"/>
    <x v="2"/>
    <s v="독서실 물품반출시 인적사항(동,호수포함) 및 반출물품사진촬영후 운영실로 보고할것--문자로 보고해도 될듯  "/>
    <m/>
  </r>
  <r>
    <x v="10"/>
    <n v="0.74791666666666667"/>
    <x v="187"/>
    <s v="관제업무"/>
    <x v="10"/>
    <s v="방범 적외선 경보 -&gt;초소 근무자 확인 후 이상무"/>
    <m/>
  </r>
  <r>
    <x v="10"/>
    <n v="0.80208333333333337"/>
    <x v="188"/>
    <s v="생활업무"/>
    <x v="2"/>
    <s v="독서실 문 개방 요청"/>
    <s v="조규선 010-6284-4771"/>
  </r>
  <r>
    <x v="10"/>
    <n v="0.80902777777777779"/>
    <x v="14"/>
    <s v="민원"/>
    <x v="4"/>
    <s v="이사 전입관련 엘리베이터 불편 민원.(1시간소요)"/>
    <m/>
  </r>
  <r>
    <x v="10"/>
    <n v="0.82986111111111116"/>
    <x v="189"/>
    <s v="관제업무"/>
    <x v="16"/>
    <s v="홈넷경보-&gt;IP전화 연락,입주민 오작동"/>
    <m/>
  </r>
  <r>
    <x v="10"/>
    <n v="0.88263888888888886"/>
    <x v="190"/>
    <s v="관제업무"/>
    <x v="5"/>
    <s v="현관 문 안열림,on off 정상"/>
    <m/>
  </r>
  <r>
    <x v="10"/>
    <n v="0.88888888888888884"/>
    <x v="191"/>
    <s v="관제업무"/>
    <x v="0"/>
    <s v="1904호 IP 전화 연락 "/>
    <m/>
  </r>
  <r>
    <x v="10"/>
    <n v="0.90625"/>
    <x v="192"/>
    <s v="기타"/>
    <x v="12"/>
    <s v="경찰차 취중입주민 안전 귀가 조치"/>
    <m/>
  </r>
  <r>
    <x v="10"/>
    <n v="0.91111111111111109"/>
    <x v="193"/>
    <s v="관제업무"/>
    <x v="4"/>
    <s v="엘리베이터 입주민 오작동"/>
    <m/>
  </r>
  <r>
    <x v="10"/>
    <n v="0.54513888888888895"/>
    <x v="26"/>
    <s v="민원"/>
    <x v="3"/>
    <s v="재택근무중 층간소음으로 인해 작업이 불가능할 정도"/>
    <s v="6초소 근무자 상황동으로 출동"/>
  </r>
  <r>
    <x v="10"/>
    <n v="0.39027777777777778"/>
    <x v="194"/>
    <s v="민원"/>
    <x v="3"/>
    <s v="09:00AM 이전에 여러 차례 공사를 시작해서 주변 _x000a_세대들로 부터 민원이 들어와 관리대리으로 부터_x000a_조치 부탁 받음."/>
    <s v="보안 C조 실장님이 공사업체인 소센 인테리어 담당자와 직접통화-&gt;추후 같은일에 관하여 강력히 권고.(매일 초소대원확인 후 불이행시 당일공사중단조치함)"/>
  </r>
  <r>
    <x v="10"/>
    <n v="0.94305555555555554"/>
    <x v="92"/>
    <s v="민원"/>
    <x v="3"/>
    <s v="층간 소음-&gt;1603호 IP폰 연락 중재."/>
    <m/>
  </r>
  <r>
    <x v="11"/>
    <n v="0.41666666666666669"/>
    <x v="195"/>
    <s v="민원"/>
    <x v="3"/>
    <s v="101동 15층에서 공사소음 민원.( 관리실 이주임 연락)"/>
    <s v="101동 16층세대 확인요청. 1초소대원 출동하여 현장확인. 확인결과 현재는 소음없음."/>
  </r>
  <r>
    <x v="11"/>
    <n v="0.39583333333333331"/>
    <x v="196"/>
    <s v="민원"/>
    <x v="3"/>
    <s v="102-102 층간소음 민원"/>
    <s v="102-202 인터폰 연락하여 자제요청→가구배송 소음발생.→관련내용 102호 전달."/>
  </r>
  <r>
    <x v="11"/>
    <n v="0.83333333333333337"/>
    <x v="73"/>
    <s v="민원"/>
    <x v="3"/>
    <s v="층간소음으로 민원"/>
    <s v="초소근무자 출동으로 민원해결"/>
  </r>
  <r>
    <x v="11"/>
    <n v="0.30624999999999997"/>
    <x v="96"/>
    <s v="민원"/>
    <x v="3"/>
    <s v="층간 소음 민원 "/>
    <s v="상황실에서 인터폰 하여 자제 요청 함"/>
  </r>
  <r>
    <x v="11"/>
    <n v="0.27638888888888885"/>
    <x v="96"/>
    <s v="민원"/>
    <x v="3"/>
    <s v="윗층 층간 소음민원발생  "/>
    <s v="2401호 IP전화 수신 안됨."/>
  </r>
  <r>
    <x v="11"/>
    <n v="8.4722222222222213E-2"/>
    <x v="197"/>
    <s v="관제업무"/>
    <x v="6"/>
    <s v="화재경보-&gt;초소근무자 출동 후 확인"/>
    <s v="거실 센서 이상-&gt;입주민 요구사항-&gt;기전실 점검 요청.XP ERP 등록."/>
  </r>
  <r>
    <x v="11"/>
    <n v="0.36944444444444446"/>
    <x v="198"/>
    <s v="생활업무"/>
    <x v="7"/>
    <s v="※7초소로 입주민 민원→대형견 입마개 조치해달라."/>
    <s v="7초소 대원이 대형견 견주에게 말하였으나 무시당했다 함."/>
  </r>
  <r>
    <x v="11"/>
    <n v="0.37152777777777773"/>
    <x v="143"/>
    <s v="생활업무"/>
    <x v="7"/>
    <s v="※8초소 폐기물처리비용 71,000원 지출."/>
    <s v="인터폰으로 보고되었음."/>
  </r>
  <r>
    <x v="11"/>
    <n v="0.38263888888888892"/>
    <x v="41"/>
    <s v="관제업무"/>
    <x v="10"/>
    <s v="113-2301 세대우편함 커버파손. Erp 민원등록."/>
    <m/>
  </r>
  <r>
    <x v="11"/>
    <n v="0.3923611111111111"/>
    <x v="41"/>
    <s v="생활업무"/>
    <x v="9"/>
    <s v="※12/24 134-2102(전입예정) 010-5711-3178"/>
    <s v="승강기 사용문제 등 문의 → 09시 이후 작업가능 안내. 상세내용은 관리실로 문의 해 주실것 안내."/>
  </r>
  <r>
    <x v="11"/>
    <n v="0.39374999999999999"/>
    <x v="199"/>
    <s v="관제업무"/>
    <x v="16"/>
    <s v="홈넷 안방비상(해제) 공사세대."/>
    <s v="5초소대원 출동하여 확인. →전기작업 중 작업자 실수로 신호울림."/>
  </r>
  <r>
    <x v="11"/>
    <n v="0.40277777777777773"/>
    <x v="41"/>
    <s v="생활업무"/>
    <x v="4"/>
    <s v="108동 손 소독제 보충요청."/>
    <s v="순찰대원 출동하여 보충지시."/>
  </r>
  <r>
    <x v="11"/>
    <n v="0.44791666666666669"/>
    <x v="6"/>
    <s v="관제업무"/>
    <x v="16"/>
    <s v="132-2603호 홈넷-안방비상"/>
    <s v="순찰대원 출동하여 현장확인."/>
  </r>
  <r>
    <x v="11"/>
    <n v="1051"/>
    <x v="200"/>
    <s v="민원"/>
    <x v="21"/>
    <s v="세대 베란다 창문을 여니 담배 냄새가 올라온다는 민원"/>
    <s v="9초소 대원 출동 하여 계단, 복도, e/v 흡연 사항 확인 함"/>
  </r>
  <r>
    <x v="11"/>
    <n v="0.46180555555555558"/>
    <x v="201"/>
    <s v="관제업무"/>
    <x v="20"/>
    <s v="4번 게이트 왼쪽 입차 장비 차량 인식 불량 "/>
    <s v="3초소 대원님 출동하여 확인 중 "/>
  </r>
  <r>
    <x v="11"/>
    <n v="0.47847222222222219"/>
    <x v="200"/>
    <s v="민원"/>
    <x v="21"/>
    <s v="세대 베란다 창문을 여니 담배 냄새가 올라온다는 민원"/>
    <s v="1502호 인테리어 세대 작업자 확인 위해 9초소 대원님 출동 "/>
  </r>
  <r>
    <x v="11"/>
    <n v="0.48194444444444445"/>
    <x v="104"/>
    <s v="관제업무"/>
    <x v="5"/>
    <s v="122동 지하2층 공용현관 인터폰 버튼 안눌림."/>
    <s v="erp에 민원접수."/>
  </r>
  <r>
    <x v="11"/>
    <n v="0.49861111111111112"/>
    <x v="202"/>
    <s v="생활업무"/>
    <x v="7"/>
    <s v="대리석 2개 발견"/>
    <s v="7초소 대원님이 경고장 부착"/>
  </r>
  <r>
    <x v="11"/>
    <n v="0.49861111111111112"/>
    <x v="203"/>
    <s v="생활업무"/>
    <x v="7"/>
    <s v="무단 폐기물 경고장 부족 보충 요청 "/>
    <s v="실장님께 보고 함"/>
  </r>
  <r>
    <x v="11"/>
    <n v="0.53333333333333333"/>
    <x v="41"/>
    <s v="관제업무"/>
    <x v="20"/>
    <s v="출차방향 게이트 오픈이 안된다는 신고."/>
    <s v="3초소대원 출동하여 조치. Erp고장접수"/>
  </r>
  <r>
    <x v="11"/>
    <n v="0.55555555555555558"/>
    <x v="41"/>
    <s v="관제업무"/>
    <x v="4"/>
    <s v="140-1502호 공사로 승강기 잡아달라는 요청."/>
    <s v="9초소대원 출동하여 조치"/>
  </r>
  <r>
    <x v="11"/>
    <n v="0.55555555555555558"/>
    <x v="204"/>
    <s v="관제업무"/>
    <x v="4"/>
    <s v="120동 1호 승강기 [점검중] →관리실에서 연락안함."/>
    <s v="현장에서 확인하여 상황실보고→관리실 내용전달(관리실에서는 알고 있었으나 상황실로 전파 안하였음)   보양제 설치작업 보류"/>
  </r>
  <r>
    <x v="11"/>
    <n v="0.55902777777777779"/>
    <x v="205"/>
    <s v="관제업무"/>
    <x v="16"/>
    <s v="홈넷 비상 안방 "/>
    <s v="입주민 해지 → 10초소 대원님 출동 확인"/>
  </r>
  <r>
    <x v="11"/>
    <n v="0.56944444444444442"/>
    <x v="206"/>
    <s v="생활업무"/>
    <x v="4"/>
    <s v="손 소독제 보충 요망"/>
    <s v="출동조 출동 하여 조치 예정"/>
  </r>
  <r>
    <x v="11"/>
    <n v="0.61597222222222225"/>
    <x v="207"/>
    <s v="민원"/>
    <x v="8"/>
    <s v="공문첨부. Ipc(토끼굴) cctv검색요청."/>
    <s v="관리실 내용전달 및 소장 결제 후 cctv검색 시작(형사 두명)"/>
  </r>
  <r>
    <x v="11"/>
    <n v="0.6694444444444444"/>
    <x v="208"/>
    <s v="민원"/>
    <x v="8"/>
    <s v="104동 앞 cctv (가로등) 야간에 점등했을때 화면 이상 유무 확인 "/>
    <s v="관리사무소 요청 사항 → 야간조 인수 인계 사항"/>
  </r>
  <r>
    <x v="11"/>
    <n v="0.68402777777777779"/>
    <x v="209"/>
    <s v="관제업무"/>
    <x v="4"/>
    <s v="인테리어 시공 종료 e/v 잠금 해지"/>
    <s v="근무 교대중 야간 조에 인수 인계 함"/>
  </r>
  <r>
    <x v="11"/>
    <n v="0.72569444444444453"/>
    <x v="209"/>
    <s v="생활업무"/>
    <x v="11"/>
    <s v="카트 습득 카드 뒷면에(명진호)라는 성함이 있음"/>
    <s v="관리실 관리대리에 전달 확인 후 연락 받기 주기로 함"/>
  </r>
  <r>
    <x v="11"/>
    <n v="0.75"/>
    <x v="41"/>
    <s v="생활업무"/>
    <x v="2"/>
    <s v=" 독서실 문열린 상태로 B조로 부터 인수인계받음(열린 이유모름) -- "/>
    <m/>
  </r>
  <r>
    <x v="11"/>
    <m/>
    <x v="41"/>
    <s v="생활업무"/>
    <x v="9"/>
    <s v="매일 18:00시에 관리대리님께 전화해서 이사 세대 및 공고문 등 받을 리스트 들이 있는지 확인요."/>
    <m/>
  </r>
  <r>
    <x v="11"/>
    <n v="0.7680555555555556"/>
    <x v="210"/>
    <s v="생활업무"/>
    <x v="19"/>
    <s v="107동 B2층 전기차충전자리 주차해놓음 차량번호_x000a_68머7332 이동조치 민원"/>
    <s v="68머7332 107/701호 차량 010-8750-0245 전화, IP불통--&gt; 연락됨 이동조치한다함"/>
  </r>
  <r>
    <x v="11"/>
    <s v="815:00 PM"/>
    <x v="211"/>
    <s v="관제업무"/>
    <x v="5"/>
    <s v="세대현관문 안열림으로 민원"/>
    <s v="건전지 소지후 현장으로 출동 중 입주민에게 해결되었다고 연락옴(건전지 교체 안내)"/>
  </r>
  <r>
    <x v="11"/>
    <n v="0.82986111111111116"/>
    <x v="212"/>
    <s v="생활업무"/>
    <x v="2"/>
    <s v="독서실 문 개방 요청"/>
    <s v="신분 확인 후 분출 - 운영팀장님에게 사진과 내용 전송완료"/>
  </r>
  <r>
    <x v="11"/>
    <n v="0.89236111111111116"/>
    <x v="213"/>
    <s v="생활업무"/>
    <x v="2"/>
    <s v="독서실 문 개방 요청"/>
    <s v="신분 확인 후 분출 - 운영팀장님에게 사진과 내용 전송완료"/>
  </r>
  <r>
    <x v="12"/>
    <n v="0.74375000000000002"/>
    <x v="214"/>
    <s v="민원"/>
    <x v="3"/>
    <s v="윗층에서 1시간 개 짖는 소리에 관한 민원_x000a_(애들 인터넷강의 중 많은 불편호소)"/>
    <s v="1초소 근무자 출동----&gt;강아지 주인 없음--&gt;ERP 민원등록 및 1103호 연락처리_x000a_--&gt; 조치한다함(추후세대간 갈등예상됨)"/>
  </r>
  <r>
    <x v="12"/>
    <n v="0.74513888888888891"/>
    <x v="26"/>
    <s v="민원"/>
    <x v="3"/>
    <s v="윗층 층간 소음 문제 해결 요망 /_x000a_처리상황전화로 연락요망       민원인 010 3190 5744 "/>
    <s v=" 6초소대원출동 주의요청함 _x000a_--&gt;전화로 처리상황전달 감사의 뜻 전달받음"/>
  </r>
  <r>
    <x v="12"/>
    <n v="0.73263888888888884"/>
    <x v="52"/>
    <s v="민원"/>
    <x v="21"/>
    <s v="105동 1층앞3층에서 세대주민이 창문에서 담배냄새가 나서 내려다 보니1층앞에 흡연자 발견--&gt;조취바람"/>
    <s v="대원현장 출동및 확인 --&gt;흡연자 없음"/>
  </r>
  <r>
    <x v="12"/>
    <n v="0.73611111111111116"/>
    <x v="215"/>
    <s v="생활업무"/>
    <x v="7"/>
    <s v="공사관계로 경로당 1층 중간문 번호키 1515 잠갔는지 확인요"/>
    <s v="최우진 대원 출동 --&gt; 확인 후--&gt;번호키 시건 되 있슴"/>
  </r>
  <r>
    <x v="12"/>
    <n v="0.75347222222222221"/>
    <x v="216"/>
    <s v="관제업무"/>
    <x v="6"/>
    <s v="1공구,2공구,3공구화재 경보기 발생-&gt;초소 연락--&gt;방재실 연락"/>
    <s v="비상벨 소리 주변 화재 나 연기 징후 찾아 보았으나 정상임"/>
  </r>
  <r>
    <x v="12"/>
    <n v="0.76736111111111116"/>
    <x v="217"/>
    <s v="관제업무"/>
    <x v="16"/>
    <s v="비상-안방 벨 울림"/>
    <s v="9초소 대원 연락, 출동--&gt;입주민오작동확인"/>
  </r>
  <r>
    <x v="12"/>
    <n v="0.7680555555555556"/>
    <x v="218"/>
    <s v="관제업무"/>
    <x v="10"/>
    <s v="실장님지시--&gt;131동앞 파라솔옆 조경등 뚜껑이탈 "/>
    <s v="기전실조치요망--&gt; 전화전달"/>
  </r>
  <r>
    <x v="13"/>
    <n v="0.66666666666666663"/>
    <x v="219"/>
    <s v="민원"/>
    <x v="3"/>
    <s v="2301호 층간소음"/>
    <s v="IP전화 전달"/>
  </r>
  <r>
    <x v="13"/>
    <n v="0.64374999999999993"/>
    <x v="96"/>
    <s v="민원"/>
    <x v="3"/>
    <s v="층간소음"/>
    <s v="2401호 초소원 전달."/>
  </r>
  <r>
    <x v="13"/>
    <n v="0.80833333333333324"/>
    <x v="220"/>
    <s v="민원"/>
    <x v="3"/>
    <s v="관리실 이관 민원 → 부재중 세대 층간 소음 민원(기계소음)"/>
    <s v="세대주와 통화 후 비밀번호 받고 출입 허가받음. 실장님이 관리실 직원분과 확인 "/>
  </r>
  <r>
    <x v="13"/>
    <n v="0.79861111111111116"/>
    <x v="221"/>
    <s v="민원"/>
    <x v="3"/>
    <s v="층간 소음 민원"/>
    <s v="류정희 대원 인터폰하여 자제요청 함"/>
  </r>
  <r>
    <x v="13"/>
    <n v="0.66319444444444442"/>
    <x v="222"/>
    <s v="민원"/>
    <x v="3"/>
    <s v="1303호 층간소음"/>
    <s v="IP전화 전달"/>
  </r>
  <r>
    <x v="13"/>
    <n v="0.90902777777777777"/>
    <x v="223"/>
    <s v="관제업무"/>
    <x v="16"/>
    <s v="비상 안방 비상 신호 울림"/>
    <s v="6초소 근무자 상황동으로 출동--&gt;아기가 자꾸 눌러 오작동 일으킴"/>
  </r>
  <r>
    <x v="13"/>
    <n v="0.93055555555555547"/>
    <x v="224"/>
    <s v="관제업무"/>
    <x v="5"/>
    <s v="123동 m층 공동현관 고장"/>
    <s v="123동 m층 공동현관 기전실 확인결과 수리중"/>
  </r>
  <r>
    <x v="13"/>
    <n v="0.98611111111111116"/>
    <x v="225"/>
    <s v="관제업무"/>
    <x v="16"/>
    <s v="세대 욕실 비상벨 울림"/>
    <s v="6초소 근무자 출동--&gt; 주민 실수로 오작동-&gt;이상 없음"/>
  </r>
  <r>
    <x v="13"/>
    <n v="0.32291666666666669"/>
    <x v="226"/>
    <s v="생활업무"/>
    <x v="7"/>
    <s v="8초소 출입구,1,3게이트 제설 작업"/>
    <s v="김상선,박철성 초소 대원 작업."/>
  </r>
  <r>
    <x v="13"/>
    <n v="0.3263888888888889"/>
    <x v="227"/>
    <s v="관제업무"/>
    <x v="10"/>
    <s v="기전실 열선 on 전달"/>
    <s v="기전실 전달"/>
  </r>
  <r>
    <x v="13"/>
    <n v="0.3298611111111111"/>
    <x v="228"/>
    <s v="생활업무"/>
    <x v="10"/>
    <s v="126동주변 수목등 안꺼짐"/>
    <s v="기전실 전달"/>
  </r>
  <r>
    <x v="13"/>
    <n v="0.41319444444444442"/>
    <x v="229"/>
    <s v="관제업무"/>
    <x v="20"/>
    <s v="3,4번 차단기 바가 점차적으로 내려감.-&gt;수리요청-&gt;xperp등록."/>
    <s v="xperp등록."/>
  </r>
  <r>
    <x v="13"/>
    <n v="0.41805555555555557"/>
    <x v="230"/>
    <s v="민원"/>
    <x v="21"/>
    <s v="비상계단 흡연,담배꽁초 확인"/>
    <s v="3초소원 전달"/>
  </r>
  <r>
    <x v="13"/>
    <n v="0.4201388888888889"/>
    <x v="231"/>
    <s v="민원"/>
    <x v="21"/>
    <s v="비상계단 흡연,담배꽁초 승강기 내부 오물 확인"/>
    <s v="9초소원 전달"/>
  </r>
  <r>
    <x v="13"/>
    <n v="0.42708333333333331"/>
    <x v="232"/>
    <s v="관제업무"/>
    <x v="13"/>
    <s v="지하1층~2층 내려가는 램프.주차단속"/>
    <s v="주차단속(차량이동)-&gt;차량 주차시 경고등 울림"/>
  </r>
  <r>
    <x v="13"/>
    <n v="0.4548611111111111"/>
    <x v="233"/>
    <s v="민원"/>
    <x v="21"/>
    <s v="3~4라인 7,8,9층 비상계단 흡연,담배꽁초 확인"/>
    <s v="8초소원 전달"/>
  </r>
  <r>
    <x v="13"/>
    <n v="0.47916666666666669"/>
    <x v="234"/>
    <s v="관제업무"/>
    <x v="16"/>
    <s v="비상홈넷"/>
    <s v="입주민 오작동"/>
  </r>
  <r>
    <x v="13"/>
    <s v="11;40"/>
    <x v="235"/>
    <s v="민원"/>
    <x v="8"/>
    <s v="CCTV 열람 요청.백태석48로 6357"/>
    <s v="차량내 현금 도난."/>
  </r>
  <r>
    <x v="13"/>
    <n v="0.56944444444444442"/>
    <x v="236"/>
    <s v="생활업무"/>
    <x v="19"/>
    <s v="주차 차량 라이트 소등 상태."/>
    <s v="6초소원 전달."/>
  </r>
  <r>
    <x v="13"/>
    <n v="0.59722222222222221"/>
    <x v="237"/>
    <s v="관제업무"/>
    <x v="16"/>
    <s v="욕실 알람"/>
    <s v="입주민 오작동"/>
  </r>
  <r>
    <x v="13"/>
    <n v="0.64652777777777781"/>
    <x v="238"/>
    <s v="생활업무"/>
    <x v="19"/>
    <s v="주차단속4대(6초소3대,3초소1대)"/>
    <m/>
  </r>
  <r>
    <x v="13"/>
    <n v="0.68055555555555547"/>
    <x v="239"/>
    <s v="생활업무"/>
    <x v="11"/>
    <s v="127동801호 조영환 세대주 확인 후 전달"/>
    <m/>
  </r>
  <r>
    <x v="13"/>
    <n v="0.74722222222222223"/>
    <x v="240"/>
    <s v="생활업무"/>
    <x v="19"/>
    <s v="129동903호입주민 주차중 옆차스크레치발생"/>
    <s v="129동1902호 피해차량(54두1128) 주에 연락."/>
  </r>
  <r>
    <x v="13"/>
    <n v="0.83819444444444446"/>
    <x v="241"/>
    <s v="민원"/>
    <x v="10"/>
    <s v="눈사람 장식 자주 떨어짐 보행자 안전상 조치가 필요하다는 민원"/>
    <s v="실장님께 보고 후 ERP 민원 접수 함"/>
  </r>
  <r>
    <x v="13"/>
    <n v="0.87152777777777779"/>
    <x v="242"/>
    <s v="관제업무"/>
    <x v="16"/>
    <s v="홈넷 비상  안방/입주민 해지"/>
    <s v="1초소 근무자 출동 확인 함 "/>
  </r>
  <r>
    <x v="13"/>
    <n v="0.88888888888888884"/>
    <x v="243"/>
    <s v="관제업무"/>
    <x v="6"/>
    <s v="상황실 화재 경보기 화재 바상 "/>
    <s v="실장님,출동 대원 출동 하여 확인 함 → 비상 상황 관리실 전달 함"/>
  </r>
  <r>
    <x v="13"/>
    <n v="0.8930555555555556"/>
    <x v="244"/>
    <s v="관제업무"/>
    <x v="5"/>
    <s v="실버동쪽 맞은편 자동문 개/폐 작동 불량 "/>
    <s v="ERP 고장내용 접수 함"/>
  </r>
  <r>
    <x v="13"/>
    <n v="0.93888888888888899"/>
    <x v="245"/>
    <s v="생활업무"/>
    <x v="4"/>
    <s v="손소독제 교체 요청 "/>
    <s v="출동 대원 출동 하여 초치 "/>
  </r>
  <r>
    <x v="13"/>
    <n v="0.94513888888888886"/>
    <x v="246"/>
    <s v="관제업무"/>
    <x v="16"/>
    <s v="135-503 홈넷 안방 비상/해지 발생"/>
    <s v="9초소 대원님 출동 하여 방문 함"/>
  </r>
  <r>
    <x v="13"/>
    <n v="0.97569444444444453"/>
    <x v="247"/>
    <s v="기타"/>
    <x v="12"/>
    <s v="136동28층세대 112 및 119신고. "/>
    <s v="실장 및 대원 출동하여 현장확인.→입주민 약물 과다복용으로 가족이 신고."/>
  </r>
  <r>
    <x v="13"/>
    <n v="2.0833333333333332E-2"/>
    <x v="150"/>
    <s v="관제업무"/>
    <x v="0"/>
    <s v="136~139동 1층 공용현관 경비호출 시 10초소로 연락안된다는 민원."/>
    <s v="초소대원 출동하여 확인. 초소로 연락안됨.→기전실 연락완료. ERP 민원접수"/>
  </r>
  <r>
    <x v="13"/>
    <n v="2.361111111111111E-2"/>
    <x v="248"/>
    <s v="관제업무"/>
    <x v="5"/>
    <s v="113동 지하1층 공용현관 카드키 미인식 민원."/>
    <s v="초소대원 출동하여 확인. 카드키 미인식 확인.→기전실 연락완료. ERP 민원접수"/>
  </r>
  <r>
    <x v="13"/>
    <n v="4.8611111111111112E-2"/>
    <x v="104"/>
    <s v="민원"/>
    <x v="7"/>
    <s v="122동102호 S-1순찰차 출동."/>
    <s v="초소대원 출동하여 확인."/>
  </r>
  <r>
    <x v="13"/>
    <n v="9.0277777777777776E-2"/>
    <x v="249"/>
    <s v="관제업무"/>
    <x v="13"/>
    <m/>
    <s v="9초소 대원님 →불법 주차 단속 /불법 주차 총 6대 단속"/>
  </r>
  <r>
    <x v="13"/>
    <n v="0.10277777777777779"/>
    <x v="250"/>
    <s v="관제업무"/>
    <x v="13"/>
    <m/>
    <s v="2초소 대원님 →불법 주차 단속 /불법 주차 총 1대 단속"/>
  </r>
  <r>
    <x v="13"/>
    <n v="0.12291666666666667"/>
    <x v="251"/>
    <s v="관제업무"/>
    <x v="13"/>
    <m/>
    <s v="6초소 대원님 →불법 주차 단속 /불법 주차 총 3대 단속"/>
  </r>
  <r>
    <x v="13"/>
    <m/>
    <x v="252"/>
    <s v="관제업무"/>
    <x v="0"/>
    <s v="10초소 관활구역 지하 공동현관문 인터폰 작동 불량(호출 않됨)"/>
    <m/>
  </r>
  <r>
    <x v="13"/>
    <n v="0.34722222222222227"/>
    <x v="93"/>
    <s v="민원"/>
    <x v="3"/>
    <s v="2402호 층간 소음 민원 "/>
    <s v="초소대원 전달"/>
  </r>
  <r>
    <x v="13"/>
    <n v="0.375"/>
    <x v="93"/>
    <s v="민원"/>
    <x v="3"/>
    <s v="2402호 층간 소음 민원 "/>
    <s v="허욱대원 출동-:확인 후 중재"/>
  </r>
  <r>
    <x v="13"/>
    <n v="0.9590277777777777"/>
    <x v="253"/>
    <s v="민원"/>
    <x v="3"/>
    <s v="윗층 층간소음민원 쿵쿵소리가 너무 남"/>
    <s v="7초소 근무자 출동--&gt;윗층 올라가 조치(음주를 좀 하신듯함)--&gt;민원인께 조치연락"/>
  </r>
  <r>
    <x v="14"/>
    <n v="0.68055555555555547"/>
    <x v="254"/>
    <s v="민원"/>
    <x v="3"/>
    <s v="2503호 층간소음 민원"/>
    <s v="초소대원 방문 요청"/>
  </r>
  <r>
    <x v="14"/>
    <n v="0.90972222222222221"/>
    <x v="255"/>
    <s v="민원"/>
    <x v="3"/>
    <s v="층간소음 민원. 운동하는 소음"/>
    <s v="2201 연락하여 자제요청."/>
  </r>
  <r>
    <x v="14"/>
    <n v="0.39999999999999997"/>
    <x v="256"/>
    <s v="민원"/>
    <x v="7"/>
    <s v="가구 차량민원 안내"/>
    <s v="유선상 조치"/>
  </r>
  <r>
    <x v="14"/>
    <n v="0.40208333333333335"/>
    <x v="257"/>
    <s v="생활업무"/>
    <x v="4"/>
    <s v="134동 3-4라인 소독제 꼭지 없음"/>
    <s v="김상선 대원 조치"/>
  </r>
  <r>
    <x v="14"/>
    <n v="0.4458333333333333"/>
    <x v="258"/>
    <s v="관제업무"/>
    <x v="6"/>
    <s v="화재경보 알람"/>
    <s v="방재과장 연락"/>
  </r>
  <r>
    <x v="14"/>
    <n v="0.4513888888888889"/>
    <x v="259"/>
    <s v="관제업무"/>
    <x v="6"/>
    <s v="3층 연기 확인 연락.302호"/>
    <m/>
  </r>
  <r>
    <x v="14"/>
    <n v="0.46597222222222223"/>
    <x v="260"/>
    <s v="관제업무"/>
    <x v="4"/>
    <s v="엘리베이터 불편민원"/>
    <s v="엘리베이터 수리-&gt;완료"/>
  </r>
  <r>
    <x v="14"/>
    <n v="0.47430555555555554"/>
    <x v="261"/>
    <s v="생활업무"/>
    <x v="7"/>
    <s v="폐기물(이불,인형)"/>
    <s v="3초소원 경고장 부착 전달"/>
  </r>
  <r>
    <x v="14"/>
    <n v="0.52083333333333337"/>
    <x v="262"/>
    <s v="생활업무"/>
    <x v="11"/>
    <s v="풋살장핸드폰 분실 민원"/>
    <s v="7초소 보관"/>
  </r>
  <r>
    <x v="14"/>
    <n v="0.53819444444444442"/>
    <x v="263"/>
    <s v="관제업무"/>
    <x v="16"/>
    <s v="안방 홈넷비상"/>
    <s v="기기 오작동"/>
  </r>
  <r>
    <x v="14"/>
    <n v="0.55277777777777781"/>
    <x v="264"/>
    <s v="관제업무"/>
    <x v="5"/>
    <s v="141도 B1층 공동현관문 오작동"/>
    <s v="9초소 대원님~현장에서 오작동;처리 안됨"/>
  </r>
  <r>
    <x v="14"/>
    <n v="0.57986111111111105"/>
    <x v="265"/>
    <s v="관제업무"/>
    <x v="4"/>
    <s v="인테리어업체 엘리베이터1시간 작업."/>
    <m/>
  </r>
  <r>
    <x v="14"/>
    <n v="0.59375"/>
    <x v="7"/>
    <s v="관제업무"/>
    <x v="13"/>
    <s v="방문차량 방문증 민원 관련-&gt;5초소 gate 교육."/>
    <m/>
  </r>
  <r>
    <x v="14"/>
    <n v="0.625"/>
    <x v="266"/>
    <s v="민원"/>
    <x v="8"/>
    <s v="접촉사고 62더5268 CCTV 확인 a-1-17번 카메라"/>
    <s v="입주민 확인 완료."/>
  </r>
  <r>
    <x v="14"/>
    <n v="0.64652777777777781"/>
    <x v="267"/>
    <s v="관제업무"/>
    <x v="13"/>
    <s v="주차단속(3초소:1대.5초소:1대:6초소:3대)"/>
    <m/>
  </r>
  <r>
    <x v="14"/>
    <n v="0.73402777777777783"/>
    <x v="268"/>
    <s v="관제업무"/>
    <x v="20"/>
    <s v="3번 차단기 작동 불량"/>
    <s v="기전실 전달→상황실에서 A/S 접수를 하라 함."/>
  </r>
  <r>
    <x v="14"/>
    <n v="0.75347222222222221"/>
    <x v="269"/>
    <s v="관제업무"/>
    <x v="5"/>
    <s v="아파트키 인식 오류"/>
    <s v="7초소 대원님 출동 하여 확인 "/>
  </r>
  <r>
    <x v="14"/>
    <n v="0.77430555555555547"/>
    <x v="270"/>
    <s v="관제업무"/>
    <x v="5"/>
    <s v="지상 1층 카드키 인식불량."/>
    <s v="초소대원 출동하여 현장에서 확인."/>
  </r>
  <r>
    <x v="14"/>
    <n v="0.79513888888888884"/>
    <x v="12"/>
    <s v="생활업무"/>
    <x v="1"/>
    <s v="서초보건소 차량 입차."/>
    <s v="3초소 출동하여, 코로나 여부 확인. 108-301호 확진자이며 자택소독방문하였다 함."/>
  </r>
  <r>
    <x v="14"/>
    <n v="0.85"/>
    <x v="271"/>
    <s v="관제업무"/>
    <x v="16"/>
    <s v="홈넷비상."/>
    <s v="2초소대원 출동하여 확인.→특이사항없음."/>
  </r>
  <r>
    <x v="14"/>
    <n v="0.88194444444444453"/>
    <x v="272"/>
    <s v="민원"/>
    <x v="21"/>
    <s v="화장실에서 담배냄새가 많이 올라온다는 민원(꽤 오래전부터라고 함)"/>
    <s v="금연 안내방송 해 달라는 입주민 요청. →12/15 주간 관리실에 내용 전달 하여 방송"/>
  </r>
  <r>
    <x v="14"/>
    <n v="0.91319444444444453"/>
    <x v="273"/>
    <s v="민원"/>
    <x v="8"/>
    <s v="주차중이던 차량에 스크레치가 생겼음. CCTV 확인이 가능한지 문의."/>
    <s v="12/15 오전 중 관리실 방문, 승인받은 후 정확한 위치 및 신분증 지참하여 상황실 방문하여 주실것 요청."/>
  </r>
  <r>
    <x v="14"/>
    <n v="0.96527777777777779"/>
    <x v="38"/>
    <s v="관제업무"/>
    <x v="5"/>
    <s v="141동 공동현관 점검결과. 로비폰 장비불량 확인되어 현관개방 중 이라함."/>
    <s v="A/S 접수 하였으나 이번주는 힘들고, 다음주 중으로 수리가능 할 것 같다 함.(기전실) 141동 지상1층 지하1층 공동현관 개방&amp;공고문 부착 하였음."/>
  </r>
  <r>
    <x v="14"/>
    <n v="2.0833333333333332E-2"/>
    <x v="274"/>
    <s v="민원"/>
    <x v="4"/>
    <s v="103동 2호 승강기 14층에서 멈춤 제보."/>
    <s v="현장 확인 후 승강기 A/S 신청 FM 엘리베이터 1899-7144. 인버터 저속에러. 수리"/>
  </r>
  <r>
    <x v="14"/>
    <n v="2.2222222222222223E-2"/>
    <x v="35"/>
    <s v="민원"/>
    <x v="4"/>
    <s v="128동 2호 승강기 손 소독제 보충 요청."/>
    <s v="순찰대원 교체지시."/>
  </r>
  <r>
    <x v="14"/>
    <n v="5.7638888888888885E-2"/>
    <x v="137"/>
    <s v="관제업무"/>
    <x v="23"/>
    <s v="누군가 현관문을 툭툭 두들기는 듯 하다는 민원."/>
    <s v="순찰대원 출동하여 현장확인.--&gt;특이사항 없음"/>
  </r>
  <r>
    <x v="14"/>
    <n v="0.23124999999999998"/>
    <x v="275"/>
    <s v="관제업무"/>
    <x v="0"/>
    <s v="공동현관문 로비폰 작동불량(경비호출, 상황실 호출 안됨)"/>
    <s v="초소대원 출동하여 현장에서 확인.--&gt; ERP 고장접수 "/>
  </r>
  <r>
    <x v="14"/>
    <m/>
    <x v="41"/>
    <s v="관제업무"/>
    <x v="5"/>
    <s v="※ 공동현관 개방중인 곳 [131동 3~4라인 지하1층, 132동 1~2,3~4라인 지하1층, 141동 지상1층, 지하1층 ] 141동은 새벽에 안내문 부착 하였음."/>
    <m/>
  </r>
  <r>
    <x v="14"/>
    <n v="0.89930555555555547"/>
    <x v="276"/>
    <s v="민원"/>
    <x v="3"/>
    <s v="층간소음 민원.위층에서 아이들 뛰어노는 소음."/>
    <s v="1204호 통신에러."/>
  </r>
  <r>
    <x v="14"/>
    <n v="0.88680555555555562"/>
    <x v="135"/>
    <s v="민원"/>
    <x v="3"/>
    <s v="층간소음 민원. 자택근무 중인데.. 위층에서 아이가 뛰는소음 심함."/>
    <s v="2203호 연락하여 자제요청"/>
  </r>
  <r>
    <x v="14"/>
    <n v="0.77083333333333337"/>
    <x v="277"/>
    <s v="민원"/>
    <x v="3"/>
    <s v="138동2203호 층간소음민원: 2303호아이들이뛴다함.(부모 부재시)"/>
    <s v="2303호에 자제요청후 2203호에통보.→ 부모에게연락요청!"/>
  </r>
  <r>
    <x v="15"/>
    <n v="0.72222222222222221"/>
    <x v="278"/>
    <s v="민원"/>
    <x v="3"/>
    <s v="층간소음민원 확인 후 출동대원방문요청 민원인:010-6357-8572"/>
    <s v="3초소대원출동--&gt;현장방문조치--&gt;민원세대연락"/>
  </r>
  <r>
    <x v="15"/>
    <n v="0.60416666666666663"/>
    <x v="279"/>
    <s v="민원"/>
    <x v="3"/>
    <s v="122동 502호에서 공사중 드릴소음으로 인해 아이들이 수업을 _x000a_할수 가 없는상태 ( 오후 4시 30분까지 수업)"/>
    <s v="502호  림 디자인 담당자와 전화 통화 민원 요청건 전달(14:30)"/>
  </r>
  <r>
    <x v="15"/>
    <n v="0.40625"/>
    <x v="33"/>
    <s v="민원"/>
    <x v="4"/>
    <s v="승강기 1,2라인 손소독제 보충 요청"/>
    <s v="초소대원 보충"/>
  </r>
  <r>
    <x v="15"/>
    <n v="0.40972222222222227"/>
    <x v="280"/>
    <s v="관제업무"/>
    <x v="13"/>
    <s v="120동 B2층 방수공사지원요청(건축과장)"/>
    <s v="120동 B2층 방수공사지원요청(대원:최우진)"/>
  </r>
  <r>
    <x v="15"/>
    <n v="0.45833333333333331"/>
    <x v="168"/>
    <s v="생활업무"/>
    <x v="10"/>
    <s v="자이안센터 야간순찰 소등시 지하2층 오토바이 있는곳_x000a_입구 와 꺽여서 연결되는 탁구장 위층 등까지는 소등_x000a_하지 말아달라고 설비팀에서 요청하셨습니다."/>
    <s v="좌측의 내용을 각조에서 인지하시고 지하2층 순찰하실 때_x000a_ 참조하시길 바랍니다.--&gt;B조에게 전달해 주시기 바랍니다."/>
  </r>
  <r>
    <x v="15"/>
    <n v="0.48472222222222222"/>
    <x v="281"/>
    <s v="관제업무"/>
    <x v="6"/>
    <s v="105동 3층 화재경고 발생"/>
    <s v="대원출동--&gt;기전실연락--&gt;현장이상무(11:45am)"/>
  </r>
  <r>
    <x v="15"/>
    <n v="0.4916666666666667"/>
    <x v="282"/>
    <s v="관제업무"/>
    <x v="6"/>
    <s v="120동 18층 화재경고 발생"/>
    <s v="대원출동--&gt;기전실연락--&gt;현장이상무(11:55am)"/>
  </r>
  <r>
    <x v="15"/>
    <n v="0.49861111111111112"/>
    <x v="271"/>
    <s v="민원"/>
    <x v="8"/>
    <s v="104동 b2층 cctv 열람요청 입주민:010-8484-7509"/>
    <s v="12:10 경 보안실 방문-&gt;cctv요청서 작성-&gt; 열람--&gt;완료(13:20)"/>
  </r>
  <r>
    <x v="15"/>
    <n v="0.54861111111111105"/>
    <x v="283"/>
    <s v="관제업무"/>
    <x v="16"/>
    <s v="129동 1801호 비상홈넷 비상벨 울림"/>
    <s v="8초소 근무자 출동--&gt;세대에 아무도 없고 벨소리는 계속나는 상태--&gt;세대민과 통화-&gt;세대민 작동 오류--&gt;세대이상무(13:34)세대에는 이상없고 복도 쪽 센서에서 신호음이 계속 들림-&gt;기전실 연락 필요조치 요청"/>
  </r>
  <r>
    <x v="15"/>
    <n v="0.57222222222222219"/>
    <x v="74"/>
    <s v="생활업무"/>
    <x v="18"/>
    <s v="방송일지 내용 작성시 변경내용"/>
    <s v="방송일지 타이핑 작성시 내용중 코로나19 문구대신 코로나일구 로 타이핑 해야  음성이 나온다고 합니다. 참조하세요.(13:35)"/>
  </r>
  <r>
    <x v="15"/>
    <n v="0.57777777777777783"/>
    <x v="284"/>
    <s v="민원"/>
    <x v="7"/>
    <s v="세대 현관문 밧데리가 거의 방전된거 같지만 문을 열리는 상태여서 뱃더리 교체 요청"/>
    <s v="최우진 대원 출동 --&gt;밧데리교체함(14:28)"/>
  </r>
  <r>
    <x v="15"/>
    <n v="0.67013888888888884"/>
    <x v="285"/>
    <s v="관제업무"/>
    <x v="16"/>
    <s v="122동 1101호 홈넷 비상_안방 발생"/>
    <s v="대원출동--&gt;현장이상무(16:10pm)"/>
  </r>
  <r>
    <x v="15"/>
    <n v="0.70694444444444438"/>
    <x v="286"/>
    <s v="관제업무"/>
    <x v="16"/>
    <s v="131동2301호 비상 발생(7초소대원요청)"/>
    <s v="보안실대원출동--&gt;현장이상무(17:10pm)"/>
  </r>
  <r>
    <x v="15"/>
    <n v="0.77708333333333324"/>
    <x v="287"/>
    <s v="기타"/>
    <x v="12"/>
    <s v="119차량 입차."/>
    <s v="복통환자 병원이송도중 8초소앞에서 회복되어서 내려서 귀가"/>
  </r>
  <r>
    <x v="15"/>
    <n v="0.79166666666666663"/>
    <x v="288"/>
    <s v="생활업무"/>
    <x v="18"/>
    <s v="방송"/>
    <s v="흙탕물 투척 관련"/>
  </r>
  <r>
    <x v="15"/>
    <n v="0.83333333333333337"/>
    <x v="289"/>
    <s v="생활업무"/>
    <x v="18"/>
    <s v="방송"/>
    <s v="자이안센터 휴관 기간 추가 연장 안내"/>
  </r>
  <r>
    <x v="15"/>
    <n v="0.84583333333333333"/>
    <x v="290"/>
    <s v="관제업무"/>
    <x v="5"/>
    <s v="현관문,지하1,2층 키패드 불량"/>
    <s v="기전실 전달"/>
  </r>
  <r>
    <x v="15"/>
    <n v="0.84722222222222221"/>
    <x v="74"/>
    <s v="민원"/>
    <x v="8"/>
    <s v="132동 24004호 차량도난cctv 경찰 공조"/>
    <s v="22:20분 철수"/>
  </r>
  <r>
    <x v="15"/>
    <n v="0.8618055555555556"/>
    <x v="291"/>
    <s v="관제업무"/>
    <x v="5"/>
    <s v="지하1층 현관문 열려있음"/>
    <s v="초소대원 전달."/>
  </r>
  <r>
    <x v="15"/>
    <s v="21;05"/>
    <x v="292"/>
    <s v="관제업무"/>
    <x v="5"/>
    <s v="111동 지하1층 공동현관문 출입마스터키 안됨(오작동)"/>
    <s v="2초소 정경호요원 순찰중111동 지하1층 공동현관문 키오작동발견"/>
  </r>
  <r>
    <x v="15"/>
    <n v="0.88611111111111107"/>
    <x v="293"/>
    <s v="민원"/>
    <x v="21"/>
    <s v="담배 냄새 민원 순찰 강화 요청"/>
    <s v="3초소대원 순찰 강화 요청-&gt; 확인 결과 양호."/>
  </r>
  <r>
    <x v="15"/>
    <n v="0.92361111111111116"/>
    <x v="294"/>
    <s v="관제업무"/>
    <x v="16"/>
    <s v="홈넷 안방비상."/>
    <s v="입주민 기기 오작동"/>
  </r>
  <r>
    <x v="15"/>
    <n v="0.92361111111111116"/>
    <x v="295"/>
    <s v="생활업무"/>
    <x v="10"/>
    <s v="복도센서등 수리 요청"/>
    <s v="xp-erp 등록"/>
  </r>
  <r>
    <x v="15"/>
    <n v="0.94444444444444453"/>
    <x v="296"/>
    <s v="민원"/>
    <x v="7"/>
    <s v="풋살경기장 사용 중지 민원"/>
    <s v="1초소대원 순찰 전달"/>
  </r>
  <r>
    <x v="15"/>
    <n v="0.96527777777777779"/>
    <x v="243"/>
    <s v="관제업무"/>
    <x v="6"/>
    <s v="화재경보"/>
    <s v="3초소대원 13층 확인-&gt;공동현관 1층 벽등 수리요청-&gt;xp-erp 등록"/>
  </r>
  <r>
    <x v="15"/>
    <n v="0.91319444444444453"/>
    <x v="135"/>
    <s v="민원"/>
    <x v="3"/>
    <s v="층간 소음"/>
    <s v="2203호-&gt;9초소대원 방문 조치."/>
  </r>
  <r>
    <x v="15"/>
    <n v="0.95833333333333337"/>
    <x v="135"/>
    <s v="민원"/>
    <x v="3"/>
    <s v="층간소음"/>
    <s v="2203호 IP전화 전달"/>
  </r>
  <r>
    <x v="16"/>
    <n v="0.45833333333333331"/>
    <x v="196"/>
    <s v="민원"/>
    <x v="3"/>
    <s v="층간소음 민원     조치내용 전화로 전달요청 _x000a_                        민원인:010-7651-7766"/>
    <s v="2초소근무자 출동--&gt; 방문시 부재중 --&gt; 102호 민원인께 내용전달"/>
  </r>
  <r>
    <x v="16"/>
    <n v="0.12152777777777778"/>
    <x v="115"/>
    <s v="관제업무"/>
    <x v="6"/>
    <s v="5초소 박을용대원 지하2층에서 연기와 타는 냄새 신고."/>
    <s v="상황실장외 2명 출동 확인"/>
  </r>
  <r>
    <x v="16"/>
    <n v="0.3743055555555555"/>
    <x v="297"/>
    <s v="관제업무"/>
    <x v="16"/>
    <s v="세대내 홈넷 비상 욕실 비상발생"/>
    <s v="2초소 근무자 출동--&gt;주민오작동(10:45am)"/>
  </r>
  <r>
    <x v="16"/>
    <n v="0.39166666666666666"/>
    <x v="298"/>
    <s v="관제업무"/>
    <x v="16"/>
    <s v="세대내 홈넷 비상 안방 비상발생"/>
    <s v="9초소 근무자 출동--&gt;입주민 오작동(10:35am)"/>
  </r>
  <r>
    <x v="16"/>
    <n v="0.42777777777777781"/>
    <x v="299"/>
    <s v="생활업무"/>
    <x v="7"/>
    <s v="금고 작동불량민원"/>
    <s v="유진금고 A/S팀 연락처 안내"/>
  </r>
  <r>
    <x v="16"/>
    <n v="0.44791666666666669"/>
    <x v="300"/>
    <s v="생활업무"/>
    <x v="7"/>
    <s v="115동 B1층 공동현관 우측코너 합판2장 장기방치(퇴근후 보신다함)민원인:010-5236-1421"/>
    <s v="순찰 실시(최우진대원)--&gt; 합판 치움--&gt;CCTV 사각지대 확인불가_x000a_--&gt;민원문자발송(11:27)  합판은 자이안센터 뒤쪽 분리수거장 보관"/>
  </r>
  <r>
    <x v="16"/>
    <n v="0.44791666666666669"/>
    <x v="301"/>
    <s v="관제업무"/>
    <x v="5"/>
    <s v="지하2층 공동 현관문 개폐되어있으며, 폐자재 쌓여있음"/>
    <s v="초소근무자 출동하여 현장확인 및 공동현관문 점검 및 폐자재 처리요청"/>
  </r>
  <r>
    <x v="16"/>
    <n v="0.54166666666666663"/>
    <x v="302"/>
    <s v="관제업무"/>
    <x v="13"/>
    <s v="128동 근처에서 차량번호 46너 7250 차량주 차량청소중_x000a_--&gt;제제요청 민원인:010-3385-3399"/>
    <s v="순찰자 출동 후 주의조치 함--&gt;민원처리완료문자보냄(13:14) "/>
  </r>
  <r>
    <x v="16"/>
    <n v="0.61111111111111105"/>
    <x v="303"/>
    <s v="관제업무"/>
    <x v="5"/>
    <s v="2초소 근무자 동대표님으로 부터 지하 1층 공동현관문 open된 건에 관한 민원"/>
    <s v="113동 602호 공사작업 작업자로 인해 발생된 건, 상황실 근무자 김호곤--&gt;공사_x000a_담당자에게 전화하여 민원에 관한 내용 전달--&gt;공사 담당자 민원내용 인지함"/>
  </r>
  <r>
    <x v="16"/>
    <n v="0.62777777777777777"/>
    <x v="304"/>
    <s v="관제업무"/>
    <x v="16"/>
    <s v="비상 홈넷 발생"/>
    <s v="2초소근무자 출동--&gt;이상무 "/>
  </r>
  <r>
    <x v="16"/>
    <n v="0.5"/>
    <x v="301"/>
    <s v="민원"/>
    <x v="8"/>
    <s v="기둥 H35옆 0662캐디락 훼손건 CCTV판독민원"/>
    <s v="C-2-20 12월12일11시~15일12시까지 탐색--&gt;접근자없음  이전기록은 없음"/>
  </r>
  <r>
    <x v="16"/>
    <n v="0.67013888888888884"/>
    <x v="305"/>
    <s v="민원"/>
    <x v="7"/>
    <s v="118동 지1층 장기주차 175우9504 BMW차량조회요구_x000a_아파트 차량스티커 부착 요구"/>
    <s v="123동 주민차량 확인 설명함--&gt;차량스티커는 6초소대원 처리지시(실장님)"/>
  </r>
  <r>
    <x v="16"/>
    <n v="0.6791666666666667"/>
    <x v="306"/>
    <s v="관제업무"/>
    <x v="16"/>
    <s v="세대내 홈넷 비상 안방 비상발생"/>
    <s v="근무자 출동--&gt;입주민 오작동(16:23)"/>
  </r>
  <r>
    <x v="16"/>
    <n v="0.6875"/>
    <x v="307"/>
    <s v="생활업무"/>
    <x v="2"/>
    <s v="입주자:이규빈010-3534-5861"/>
    <s v="보안근무자동행--&gt;운영팀장 문자전송"/>
  </r>
  <r>
    <x v="16"/>
    <n v="0.73611111111111116"/>
    <x v="308"/>
    <s v="민원"/>
    <x v="7"/>
    <s v="입주민 010-5401-9897 고양이 배수로에 빠짐"/>
    <s v="기전실에 연락(초소근무자 출동햇지만 장비 없어서 기전실로 연락취함)"/>
  </r>
  <r>
    <x v="16"/>
    <n v="0.74305555555555547"/>
    <x v="309"/>
    <s v="생활업무"/>
    <x v="4"/>
    <s v="공사업체 엘베 목요일~금요일오전(분리수거날)까지는 _x000a_고정금지요청--전동"/>
    <s v="121동은 공사업체 4곳인관계로 엘베고정금지--평일에도 해당되는 사항"/>
  </r>
  <r>
    <x v="16"/>
    <n v="0.76388888888888884"/>
    <x v="310"/>
    <s v="관제업무"/>
    <x v="5"/>
    <s v="기전실 전달-&gt; 현관문 수리(호출이 안됨) ."/>
    <s v="안내문 작성 및 박철성 대원 부착."/>
  </r>
  <r>
    <x v="16"/>
    <n v="0.77430555555555547"/>
    <x v="311"/>
    <s v="민원"/>
    <x v="8"/>
    <s v="301호 무단침입 관련"/>
    <s v="용의자 이동경로 확인"/>
  </r>
  <r>
    <x v="16"/>
    <n v="0.80208333333333337"/>
    <x v="312"/>
    <s v="관제업무"/>
    <x v="16"/>
    <s v="안방 경고-&gt;IP통화"/>
    <s v="입주민 오작동"/>
  </r>
  <r>
    <x v="16"/>
    <n v="0.81597222222222221"/>
    <x v="243"/>
    <s v="관제업무"/>
    <x v="6"/>
    <s v="3초소대원 "/>
    <s v="19:50 반복 경보 -&gt;방재과장 연락"/>
  </r>
  <r>
    <x v="16"/>
    <n v="0.79861111111111116"/>
    <x v="27"/>
    <s v="민원"/>
    <x v="3"/>
    <s v="층간소음 민원"/>
    <s v="1001호 IP전화  금지.010-8951-8232.(문자통보 요망)"/>
  </r>
  <r>
    <x v="16"/>
    <n v="0.76736111111111116"/>
    <x v="53"/>
    <s v="민원"/>
    <x v="3"/>
    <s v="음악소리 소음자제"/>
    <s v="방송 송츨"/>
  </r>
  <r>
    <x v="16"/>
    <n v="0.33333333333333331"/>
    <x v="313"/>
    <s v="민원"/>
    <x v="3"/>
    <s v="층간소음 01~02사이 뛰는 소리 16일출동요청 _x000a_(A조 전달사항)09:00"/>
    <s v="10초소대원출동09:05--&gt;401호 민원조치내용전달 010-9245-7846"/>
  </r>
  <r>
    <x v="17"/>
    <n v="0.61527777777777781"/>
    <x v="314"/>
    <s v="민원"/>
    <x v="3"/>
    <s v="107동3층 공사소음.(관리실신고건 없음)"/>
    <s v="1초소대원출동. --&gt;세대 내벽에 부착물 고정 시키느라 소음발생.(공사아님)"/>
  </r>
  <r>
    <x v="17"/>
    <n v="0.52222222222222225"/>
    <x v="315"/>
    <s v="민원"/>
    <x v="3"/>
    <s v="공사 소음 민원 "/>
    <s v="2초소 근무자 출동 확인 -&gt; 602호 인타리에 공사 확인 -&gt; 공사 소음 확인 자제 요청 함 "/>
  </r>
  <r>
    <x v="17"/>
    <n v="0.90972222222222221"/>
    <x v="138"/>
    <s v="민원"/>
    <x v="3"/>
    <s v="층간소음민원   1502호 인터폰 해달라요청 _x000a_민원인:010-4448-2435"/>
    <s v="인터폰시도안받음--&gt; 민원세대 하소연 응대함"/>
  </r>
  <r>
    <x v="17"/>
    <n v="0.94166666666666676"/>
    <x v="316"/>
    <s v="민원"/>
    <x v="3"/>
    <s v="303호에서 민원(10시까지 공사중)"/>
    <s v="초소근무자 세대 방문후 공사확인-&gt; 공사 철수시킴"/>
  </r>
  <r>
    <x v="17"/>
    <n v="0.59305555555555556"/>
    <x v="106"/>
    <s v="민원"/>
    <x v="3"/>
    <s v="층간소음 민원"/>
    <s v="2002호 연락하여 자제요청"/>
  </r>
  <r>
    <x v="17"/>
    <n v="3.472222222222222E-3"/>
    <x v="106"/>
    <s v="민원"/>
    <x v="3"/>
    <s v="층간소음 민원"/>
    <s v="2002호 IP전화 안받음."/>
  </r>
  <r>
    <x v="17"/>
    <n v="0.65416666666666667"/>
    <x v="317"/>
    <s v="민원"/>
    <x v="3"/>
    <s v="위층1603호 층간소음 심하다함."/>
    <s v="인터폰으로 자제요청."/>
  </r>
  <r>
    <x v="17"/>
    <n v="0.17708333333333334"/>
    <x v="318"/>
    <s v="기타"/>
    <x v="12"/>
    <s v="119구급차 입차 -외상환자(20대남)"/>
    <s v="4:25 출차"/>
  </r>
  <r>
    <x v="17"/>
    <n v="0.1875"/>
    <x v="267"/>
    <s v="관제업무"/>
    <x v="13"/>
    <s v="(3초소1대,6초소4대)"/>
    <s v="주차단속 총:5대"/>
  </r>
  <r>
    <x v="17"/>
    <n v="0.23611111111111113"/>
    <x v="319"/>
    <s v="관제업무"/>
    <x v="16"/>
    <s v="욕실 알람."/>
    <s v="10초소대원 방문하였으나 입주민 무응답."/>
  </r>
  <r>
    <x v="17"/>
    <n v="0.37847222222222227"/>
    <x v="320"/>
    <s v="생활업무"/>
    <x v="19"/>
    <s v="세대내 가구반출 목적으로 입차."/>
    <s v="관리실 확인하게하고 입차시킴."/>
  </r>
  <r>
    <x v="17"/>
    <n v="0.39930555555555558"/>
    <x v="104"/>
    <s v="생활업무"/>
    <x v="4"/>
    <s v="122동1,2호기 E/V 손소독제 보충."/>
    <s v="순찰대원(김형남)출동. "/>
  </r>
  <r>
    <x v="17"/>
    <m/>
    <x v="321"/>
    <s v="민원"/>
    <x v="7"/>
    <s v="입주민(김성호님)개인영상정보청구서 및 132동 취객이동현황. A조실장님께 인계 서명후 관리실장님께 전달."/>
    <s v="교대조에 인계.(CCTV 열람신청서파일에보관)"/>
  </r>
  <r>
    <x v="17"/>
    <n v="0.41180555555555554"/>
    <x v="322"/>
    <s v="관제업무"/>
    <x v="6"/>
    <s v="119동9층 화재경보."/>
    <s v="순찰대원 및 6초소대원출동확인.  이상없음."/>
  </r>
  <r>
    <x v="17"/>
    <m/>
    <x v="323"/>
    <s v="생활업무"/>
    <x v="11"/>
    <s v="102동601호 입주민 밤색동전지갑(15만원정도현금)습득시 연락요청."/>
    <s v="각조 통보. 습득시 입주민연락처 010 2239 3184 로연락바람."/>
  </r>
  <r>
    <x v="17"/>
    <n v="0.46180555555555558"/>
    <x v="243"/>
    <s v="관제업무"/>
    <x v="6"/>
    <s v="105동13층 화재경보발생."/>
    <s v="순잘대원및 3초소대원출동.--&gt; 기기 오작동 특이사항 없음 -&gt; 수시로 작동 기기 점검 필요 함 "/>
  </r>
  <r>
    <x v="17"/>
    <n v="0.48958333333333331"/>
    <x v="324"/>
    <s v="민원"/>
    <x v="21"/>
    <s v="세대 화장실에서 흡연을 한다고 관리실에서 흡연 관련 방송 요청 "/>
    <s v="류정희 대원 방송 장비에 저장 되있는 흡연 관련 양식으로 방송 함"/>
  </r>
  <r>
    <x v="17"/>
    <n v="0.50624999999999998"/>
    <x v="325"/>
    <s v="관제업무"/>
    <x v="16"/>
    <s v="안방 비상 /해지 "/>
    <s v="10초소근무자 출동확인--&gt; 특이사항없음."/>
  </r>
  <r>
    <x v="17"/>
    <n v="0.52777777777777779"/>
    <x v="326"/>
    <s v="관제업무"/>
    <x v="16"/>
    <s v="욕실 비상/해지 (5분 간격으로 2회 발생)"/>
    <s v="9초소 대원님 출동 확인 -&gt; 입주민 기기 오작동 -&gt; 특이사항 없음 "/>
  </r>
  <r>
    <x v="17"/>
    <n v="0.53680555555555554"/>
    <x v="327"/>
    <s v="관제업무"/>
    <x v="5"/>
    <s v="관리실 / 135동 지하1층 공동현관 개방요청."/>
    <s v="9초소 대원님 출동 조치 함--&gt; 13:25 정상작동확인."/>
  </r>
  <r>
    <x v="17"/>
    <n v="0.56736111111111109"/>
    <x v="328"/>
    <s v="관제업무"/>
    <x v="6"/>
    <s v="112동9층화재경보발생"/>
    <s v="2초소대원출동--&gt;특이사항없음. "/>
  </r>
  <r>
    <x v="17"/>
    <n v="0.56944444444444442"/>
    <x v="329"/>
    <s v="생활업무"/>
    <x v="11"/>
    <s v="118동 인근에서 어린이가 ipad 충전기 분실"/>
    <s v="각 초소로 분실물 들어오면 연락요망."/>
  </r>
  <r>
    <x v="17"/>
    <n v="0.64583333333333337"/>
    <x v="330"/>
    <s v="관제업무"/>
    <x v="0"/>
    <s v="135동 1라인 1층 공동현관 인터폰 꺼져있음."/>
    <s v="9초소대원출동 --&gt; 작동불능상태확인. ERP접수상태."/>
  </r>
  <r>
    <x v="17"/>
    <n v="0.66041666666666665"/>
    <x v="331"/>
    <s v="민원"/>
    <x v="7"/>
    <s v="불법전단지(중고차거래광고)수거및 방지요청."/>
    <s v="순찰대원출동--&gt; 광고물수거 및 업체에 연락하여 회수요청 완료.→관리실 이주임 내용전달"/>
  </r>
  <r>
    <x v="17"/>
    <n v="0.66180555555555554"/>
    <x v="332"/>
    <s v="관제업무"/>
    <x v="6"/>
    <s v="화재발생/해제"/>
    <s v="6초소 출돌하여 확인. →특이사항 없음"/>
  </r>
  <r>
    <x v="17"/>
    <n v="0.66249999999999998"/>
    <x v="333"/>
    <s v="관제업무"/>
    <x v="16"/>
    <s v="안방비상/해제"/>
    <s v="7초소 출동하여 확인. →특이사항 없음"/>
  </r>
  <r>
    <x v="17"/>
    <n v="0.66527777777777775"/>
    <x v="334"/>
    <s v="관제업무"/>
    <x v="5"/>
    <s v="135동 지상1층 공동현관문 개방요청."/>
    <s v="9초소 출동하여 개방조치."/>
  </r>
  <r>
    <x v="17"/>
    <n v="0.69166666666666676"/>
    <x v="335"/>
    <s v="관제업무"/>
    <x v="5"/>
    <s v="동 1층 공동현관문 작동 불능(개폐) "/>
    <s v="6초소 대원님 출동 확인. 공동현관 개방 및 안내문 부착."/>
  </r>
  <r>
    <x v="17"/>
    <n v="0.71250000000000002"/>
    <x v="140"/>
    <s v="관제업무"/>
    <x v="16"/>
    <s v="비상 안방/해제"/>
    <s v="7초소 대원 출동하여 확인."/>
  </r>
  <r>
    <x v="17"/>
    <n v="0.75"/>
    <x v="336"/>
    <s v="관제업무"/>
    <x v="5"/>
    <s v="141동 지1층 공동현관문 개방상태"/>
    <m/>
  </r>
  <r>
    <x v="17"/>
    <n v="0.75"/>
    <x v="336"/>
    <s v="관제업무"/>
    <x v="5"/>
    <s v="135동 1~2라인 지1.2층 오류 세대키 안됨 , 경비호출은 됨"/>
    <m/>
  </r>
  <r>
    <x v="17"/>
    <n v="0.75"/>
    <x v="336"/>
    <s v="관제업무"/>
    <x v="5"/>
    <s v="137동 1층 --&gt;경비호출 (세대키 안됨)"/>
    <m/>
  </r>
  <r>
    <x v="17"/>
    <n v="0.79166666666666663"/>
    <x v="6"/>
    <s v="민원"/>
    <x v="8"/>
    <s v="132동 1호 라인 취객이동동선 경찰관과 동행열람"/>
    <m/>
  </r>
  <r>
    <x v="17"/>
    <n v="0.79166666666666663"/>
    <x v="104"/>
    <s v="생활업무"/>
    <x v="18"/>
    <s v="방송"/>
    <s v="122동옆 지1층 주차장 방수공사안내"/>
  </r>
  <r>
    <x v="17"/>
    <n v="0.79166666666666663"/>
    <x v="337"/>
    <s v="생활업무"/>
    <x v="18"/>
    <s v="방송"/>
    <s v="131,132동 12/18일 승강기 점검안내"/>
  </r>
  <r>
    <x v="17"/>
    <n v="0.91319444444444453"/>
    <x v="319"/>
    <s v="관제업무"/>
    <x v="16"/>
    <s v="욕실 비상울림"/>
    <s v="10초소 근무자 세대 방문후 기기 오작동으로 확인함"/>
  </r>
  <r>
    <x v="17"/>
    <n v="0.96805555555555556"/>
    <x v="338"/>
    <s v="관제업무"/>
    <x v="5"/>
    <s v="지하1층 에 23시이후 공동현관 카드 인식 안된다고함"/>
    <s v="초소근무자 출동 하여 확인 결과 --&gt;정상 작동중 확인"/>
  </r>
  <r>
    <x v="17"/>
    <n v="0.70694444444444438"/>
    <x v="339"/>
    <s v="민원"/>
    <x v="3"/>
    <s v="층간소음 민원 (개짓는 소리)"/>
    <s v="2102호 연락하여 자제요청."/>
  </r>
  <r>
    <x v="17"/>
    <n v="0.97986111111111107"/>
    <x v="340"/>
    <s v="민원"/>
    <x v="3"/>
    <s v="2401호 아이들이 1시간째 쿵쿵거린다는민원"/>
    <s v="초소근무자 출동하여 확인 결과--&gt;2401호에 민원내용 전달--&gt;민원협조 요청"/>
  </r>
  <r>
    <x v="18"/>
    <n v="0.84097222222222223"/>
    <x v="341"/>
    <s v="민원"/>
    <x v="3"/>
    <s v="애들이 뛰어노는 소리가 심함"/>
    <s v="초소 근무자 701호에 방문하여 자재요청 드림"/>
  </r>
  <r>
    <x v="18"/>
    <n v="0.51250000000000007"/>
    <x v="96"/>
    <s v="민원"/>
    <x v="3"/>
    <s v="층간소음 민원(온라인 수업 중….)"/>
    <s v="2401호 인터폰 연락(통신에러)"/>
  </r>
  <r>
    <x v="18"/>
    <n v="0.37638888888888888"/>
    <x v="96"/>
    <s v="민원"/>
    <x v="3"/>
    <s v="층간소음 민원(원격수업 중)"/>
    <s v="2초소대원 출동하여 자제요청 (2401호 인터폰 통신에러)"/>
  </r>
  <r>
    <x v="18"/>
    <n v="0.67361111111111116"/>
    <x v="342"/>
    <s v="민원"/>
    <x v="3"/>
    <s v="층간 소음 민원 "/>
    <s v="1602호 인터폰 하였지만 부재중"/>
  </r>
  <r>
    <x v="18"/>
    <n v="0.89374999999999993"/>
    <x v="343"/>
    <s v="민원"/>
    <x v="3"/>
    <s v="132동 1402호에서 시끄러운 음악소리 민원"/>
    <s v="7초소 근무자 출동--&gt;민원세대 주변 순찰 --&gt;아무 이상없어 민원자 댁 방문해 문제 해결"/>
  </r>
  <r>
    <x v="18"/>
    <n v="0.87777777777777777"/>
    <x v="276"/>
    <s v="민원"/>
    <x v="3"/>
    <s v="133동 1104에서 윗층 1204호 층간소음 민원"/>
    <s v="8초소 근무자 연락--&gt;조취 취하겠다고함--&gt;2104호 직접방문--&gt;층간소음 최대한 협조부탁 요청"/>
  </r>
  <r>
    <x v="18"/>
    <n v="0.96527777777777779"/>
    <x v="78"/>
    <s v="민원"/>
    <x v="3"/>
    <s v="윗층2803호 층간소음 민원"/>
    <s v="9초소 근무자 출동--&gt;민원세대 주변 순찰 --&gt;아무 이상없어 민원자 댁 방문해 문제 해결"/>
  </r>
  <r>
    <x v="18"/>
    <n v="0.25"/>
    <x v="344"/>
    <s v="관제업무"/>
    <x v="6"/>
    <s v="화재경고발생"/>
    <s v="7초소 출동하여 확인. →특이사항 없음(06:04)"/>
  </r>
  <r>
    <x v="18"/>
    <n v="0.3923611111111111"/>
    <x v="4"/>
    <s v="민원"/>
    <x v="13"/>
    <s v="144동 지하1층 공사차량 진입방해로 이동조치 요청(23마3117)"/>
    <s v="ERP조회 후 차주에게 이동요청."/>
  </r>
  <r>
    <x v="18"/>
    <n v="0.40277777777777773"/>
    <x v="345"/>
    <s v="생활업무"/>
    <x v="17"/>
    <s v="긴급 부분 전출 12/12 예약 하였지만 못하고 12/18. 12/31 완료 예정"/>
    <s v="관리사무소 확인 후 1초소 대원님 긴급 보양 작업, 긴급 게시물 작업 함"/>
  </r>
  <r>
    <x v="18"/>
    <n v="0.4284722222222222"/>
    <x v="346"/>
    <s v="민원"/>
    <x v="4"/>
    <s v="126동 1호 승강기 25층 멈춤제보"/>
    <s v="FM E/V A/S 접수 함 → 10:30 점검완료. 정상운행 확인 (승강기 문틈에 이물질 끼어서 문 개폐가 안되었음. 이물질만 제거 하였음)"/>
  </r>
  <r>
    <x v="18"/>
    <n v="0.4513888888888889"/>
    <x v="14"/>
    <s v="관제업무"/>
    <x v="8"/>
    <s v="129동 지하1층 CCTV A/S 완료 되었음."/>
    <s v="8초소에서 보고."/>
  </r>
  <r>
    <x v="18"/>
    <n v="0.47916666666666669"/>
    <x v="347"/>
    <s v="생활업무"/>
    <x v="10"/>
    <s v="회사명: 인정이엔지 담당자:안소영 M,P:010-4172-1139"/>
    <s v="작업 시간 11:30~18시 예정 "/>
  </r>
  <r>
    <x v="18"/>
    <n v="0.4909722222222222"/>
    <x v="348"/>
    <s v="관제업무"/>
    <x v="16"/>
    <s v="비상/해제"/>
    <s v="7초소 출동하여 확인.  오작동 확인 / 특이사항 없음"/>
  </r>
  <r>
    <x v="18"/>
    <m/>
    <x v="41"/>
    <s v="관리업무"/>
    <x v="24"/>
    <s v="※재활용품수거 년말까지 화~수 로 바뀜. 22(화)23(수), 26(화)30(수)"/>
    <m/>
  </r>
  <r>
    <x v="18"/>
    <n v="0.52222222222222225"/>
    <x v="349"/>
    <s v="관제업무"/>
    <x v="16"/>
    <s v="욕실 비상/해제"/>
    <s v="9초소 출동하여 확인."/>
  </r>
  <r>
    <x v="18"/>
    <n v="0.53749999999999998"/>
    <x v="140"/>
    <s v="생활업무"/>
    <x v="17"/>
    <m/>
    <m/>
  </r>
  <r>
    <x v="18"/>
    <n v="0.55694444444444446"/>
    <x v="142"/>
    <s v="민원"/>
    <x v="13"/>
    <s v="인테리어 물품 반출(외벽 로프 사용)로 인해 교통 지도"/>
    <s v="상황실 출동 대원 출동하여 교통 지도 함"/>
  </r>
  <r>
    <x v="18"/>
    <n v="0.59791666666666665"/>
    <x v="19"/>
    <s v="생활업무"/>
    <x v="10"/>
    <s v="실버동앞점등(리모컨으로 한다함) 각조 실장님확인요망."/>
    <m/>
  </r>
  <r>
    <x v="18"/>
    <n v="0.59930555555555554"/>
    <x v="350"/>
    <s v="민원"/>
    <x v="8"/>
    <s v="지하2층주차중 차량훼손건(캐딜락0662)--&gt; 월요일까지 확인요망."/>
    <s v="B조 12/4 00:00~12/06 09:40까지 확인 "/>
  </r>
  <r>
    <x v="18"/>
    <n v="0.60486111111111118"/>
    <x v="351"/>
    <s v="관제업무"/>
    <x v="6"/>
    <s v="104동 11층 화재경보 발생. 104동 11층 승강기 앞에서 경보가 계속 울리고 있다는 제보있음."/>
    <s v="2초소대원 출동. 순찰대원 1명 지원. 방재과장 연락"/>
  </r>
  <r>
    <x v="18"/>
    <n v="0.6166666666666667"/>
    <x v="352"/>
    <s v="민원"/>
    <x v="11"/>
    <s v="104동1502호입주민 에어팟(흑색케이스에들어있음.)분실했다는 민원."/>
    <s v="습득시 인터폰으로 연락요청."/>
  </r>
  <r>
    <x v="18"/>
    <n v="0.61805555555555558"/>
    <x v="353"/>
    <s v="관제업무"/>
    <x v="6"/>
    <s v="121동8층 화재경보 발생."/>
    <s v="5초소대원 출동 및 순찰대원 출동.-기전실 연락완료→특이사항 없음."/>
  </r>
  <r>
    <x v="18"/>
    <n v="0.63541666666666663"/>
    <x v="81"/>
    <s v="생활업무"/>
    <x v="13"/>
    <s v="34오8532 (방문차량), 17버0229 (122-1201),                        46버3515 (122-2503), 138버5460 (122-1902),                         65더9078 (122-301), 37두5850(122-1302) 공사관계로이동요청."/>
    <s v="5460, 3515, 연락안됨. 8532(구버전 주차카드) 확인불가."/>
  </r>
  <r>
    <x v="18"/>
    <n v="0.65208333333333335"/>
    <x v="354"/>
    <s v="민원"/>
    <x v="7"/>
    <s v="비둘기 사체 처리 민원 -&gt; 민원 세대 공개 거부"/>
    <s v="6추소 대원님 출동 하여 정리 조치 함"/>
  </r>
  <r>
    <x v="18"/>
    <n v="0.66875000000000007"/>
    <x v="355"/>
    <s v="민원"/>
    <x v="0"/>
    <s v="122동 지하 1층 인터폰 고장 민원 "/>
    <s v="7초소 대원님 출동 하여 확인 -&gt; "/>
  </r>
  <r>
    <x v="18"/>
    <n v="0.74513888888888891"/>
    <x v="356"/>
    <s v="민원"/>
    <x v="25"/>
    <s v="지상1층지하2층공동현관문 오작동"/>
    <s v="6초소근무자 출동하여확인결과--&gt;지상1층부터 지하2층까지 열렸다 닫혔다 오작동 확인--&gt;_x000a_기전실 연락 처리요청"/>
  </r>
  <r>
    <x v="18"/>
    <n v="0.79166666666666663"/>
    <x v="357"/>
    <s v="생활업무"/>
    <x v="18"/>
    <s v="방송"/>
    <s v="12월 21일 월요일 승강기 점검을 위한 주민들의 이해협조 부탁 내용"/>
  </r>
  <r>
    <x v="18"/>
    <n v="0.82638888888888884"/>
    <x v="358"/>
    <s v="민원"/>
    <x v="8"/>
    <s v="103동 앞 폐기물 처리장에서 작업차에 다침"/>
    <s v="작업차에 다친 영상 입주민에게 보여드림"/>
  </r>
  <r>
    <x v="18"/>
    <n v="0.84236111111111101"/>
    <x v="9"/>
    <s v="관제업무"/>
    <x v="5"/>
    <s v="공동현관문 버튼이 안먹음"/>
    <s v="초소 근무자 출동- 기전실에 보고- 기전실에서 확인 이상무"/>
  </r>
  <r>
    <x v="18"/>
    <n v="0.85763888888888884"/>
    <x v="140"/>
    <s v="관제업무"/>
    <x v="16"/>
    <s v="안방 비상 홈넷"/>
    <s v="초소 근무자 출동하여 확인하니 이상없음"/>
  </r>
  <r>
    <x v="18"/>
    <n v="0.86111111111111116"/>
    <x v="359"/>
    <s v="관제업무"/>
    <x v="5"/>
    <s v="116동 층 현관문 작동 안됨으로 초소 근무자 발견"/>
    <s v="기전실에 연락함- 카드키만 작동한다고 함(일단 공고문 붙여서 안내 요청)"/>
  </r>
  <r>
    <x v="18"/>
    <n v="0.87291666666666667"/>
    <x v="360"/>
    <s v="관제업무"/>
    <x v="16"/>
    <s v="안방 비상 홈넷"/>
    <s v="초소근무자 출동--&gt;상황 확인--&gt;이상무"/>
  </r>
  <r>
    <x v="18"/>
    <n v="0.66666666666666663"/>
    <x v="361"/>
    <s v="민원"/>
    <x v="3"/>
    <s v="관리사무소 이관 민원 -&gt;126-2002 드릴소리 소음 "/>
    <s v="7초소 대원님 출동 하여 확인 -&gt; 자제 요청"/>
  </r>
  <r>
    <x v="19"/>
    <n v="0.50694444444444442"/>
    <x v="362"/>
    <s v="민원"/>
    <x v="3"/>
    <s v="층간 소음 민원"/>
    <s v="세탁기 설치-"/>
  </r>
  <r>
    <x v="19"/>
    <n v="0.35486111111111113"/>
    <x v="363"/>
    <s v="민원"/>
    <x v="3"/>
    <s v="아래층1203호 층간소음(공사) 민원"/>
    <s v="김상선,박철성 초소 대원 출동 중재."/>
  </r>
  <r>
    <x v="19"/>
    <n v="0.9506944444444444"/>
    <x v="364"/>
    <s v="민원"/>
    <x v="3"/>
    <s v="2503호 층간소음 민원"/>
    <s v="2503호 인터폰 연락하였으나 부재중."/>
  </r>
  <r>
    <x v="19"/>
    <n v="0.89097222222222217"/>
    <x v="135"/>
    <s v="민원"/>
    <x v="3"/>
    <s v="2203호 아이들이 시끄러움."/>
    <s v="2203호 통신에러로 통화불가."/>
  </r>
  <r>
    <x v="19"/>
    <n v="0.84652777777777777"/>
    <x v="365"/>
    <s v="민원"/>
    <x v="3"/>
    <s v="1901호 아이들이 뛰어노는소리 심함."/>
    <s v="1901호 연락하여 자제요청 하였음."/>
  </r>
  <r>
    <x v="19"/>
    <n v="0.35625000000000001"/>
    <x v="366"/>
    <s v="관리업무"/>
    <x v="10"/>
    <s v="cttv nvr16번 소리남"/>
    <s v="nvr on off 소리남-&gt;끈 상태.-&gt;월요일 주간 CCTV 소장 전달 요청"/>
  </r>
  <r>
    <x v="19"/>
    <n v="0.38958333333333334"/>
    <x v="367"/>
    <s v="관제업무"/>
    <x v="16"/>
    <s v="안방 경보"/>
    <s v="입주민오작동"/>
  </r>
  <r>
    <x v="19"/>
    <n v="0.39097222222222222"/>
    <x v="368"/>
    <s v="관제업무"/>
    <x v="16"/>
    <s v="안방 경보"/>
    <s v="입주민오작동"/>
  </r>
  <r>
    <x v="19"/>
    <n v="0.39444444444444443"/>
    <x v="142"/>
    <s v="관제업무"/>
    <x v="16"/>
    <s v="경보"/>
    <s v="공사세대"/>
  </r>
  <r>
    <x v="19"/>
    <n v="0.40069444444444446"/>
    <x v="369"/>
    <s v="관제업무"/>
    <x v="26"/>
    <s v="관리 이주임 요청-&gt;공사철수"/>
    <s v="2101호도 철수요청,김상선,박철성 초소 대원 출동 "/>
  </r>
  <r>
    <x v="19"/>
    <n v="0.40625"/>
    <x v="370"/>
    <s v="민원"/>
    <x v="27"/>
    <s v="손소독제 교환"/>
    <s v="117동2라인,118동1~2라인"/>
  </r>
  <r>
    <x v="19"/>
    <n v="0.42430555555555555"/>
    <x v="371"/>
    <s v="민원"/>
    <x v="13"/>
    <s v="차량이동 요청"/>
    <s v="108동 1902호 54더7248 차량 이동"/>
  </r>
  <r>
    <x v="19"/>
    <n v="0.42708333333333331"/>
    <x v="134"/>
    <s v="관제업무"/>
    <x v="5"/>
    <s v="현관문 수리"/>
    <s v="박철성 대원 수리 공고문 부착.b-(1,2)f 안쪽 문개방."/>
  </r>
  <r>
    <x v="19"/>
    <n v="0.4375"/>
    <x v="6"/>
    <s v="관제업무"/>
    <x v="5"/>
    <s v="132동지하2층 3-4라인 카드인식 불량"/>
    <s v="기전실 전달-&gt;자재 재고없음-&gt;다음주 수리 "/>
  </r>
  <r>
    <x v="19"/>
    <n v="0.44097222222222227"/>
    <x v="372"/>
    <s v="관제업무"/>
    <x v="16"/>
    <s v="홈넷 경보"/>
    <s v="홈넷 수리"/>
  </r>
  <r>
    <x v="19"/>
    <n v="0.44097222222222227"/>
    <x v="373"/>
    <s v="관제업무"/>
    <x v="16"/>
    <s v="홈넷 경보"/>
    <s v="입주민오작동"/>
  </r>
  <r>
    <x v="19"/>
    <n v="0.45833333333333331"/>
    <x v="116"/>
    <s v="민원"/>
    <x v="11"/>
    <s v="엘리베이터 손가방 습득물."/>
    <s v="입주민 회수"/>
  </r>
  <r>
    <x v="19"/>
    <n v="0.4777777777777778"/>
    <x v="374"/>
    <s v="관제업무"/>
    <x v="16"/>
    <s v="욕실경보"/>
    <s v="입주민오작동"/>
  </r>
  <r>
    <x v="19"/>
    <n v="0.49305555555555558"/>
    <x v="375"/>
    <s v="관제업무"/>
    <x v="28"/>
    <s v="차단기 오작동"/>
    <s v="실장,이병진 대원 출동 확인-&gt;차단기 open"/>
  </r>
  <r>
    <x v="19"/>
    <n v="0.55555555555555558"/>
    <x v="376"/>
    <s v="관제업무"/>
    <x v="13"/>
    <s v="서초구(보건소) 방역 처리 "/>
    <s v="허욱 대원 출동 확인 이상 없음."/>
  </r>
  <r>
    <x v="19"/>
    <n v="0.71527777777777779"/>
    <x v="198"/>
    <s v="민원"/>
    <x v="10"/>
    <s v="7초소옆 자전거 에어펌프 (바람넣는기계) 작동불량"/>
    <s v="수리요청-&gt;xp erp 등록"/>
  </r>
  <r>
    <x v="19"/>
    <m/>
    <x v="41"/>
    <s v="관리업무"/>
    <x v="29"/>
    <s v="※ 1) A→B조 인수인계 시 출퇴근용 출입문 시건체인 분실내용 전달 안되었음."/>
    <s v="시건체인 없어진것 B조는 전달받은것 없음. (다른 출입문에 걸려있는것 찾았음..)"/>
  </r>
  <r>
    <x v="19"/>
    <m/>
    <x v="41"/>
    <s v="관리업무"/>
    <x v="29"/>
    <s v="※ 2) 자이안센터 자동출입문 off→on 안되어 있음."/>
    <m/>
  </r>
  <r>
    <x v="19"/>
    <n v="0.76944444444444438"/>
    <x v="377"/>
    <s v="민원"/>
    <x v="15"/>
    <s v="오배송 건,. 126동2702호 물품이 잘못 전달 되었다는 민원."/>
    <s v="6초소대원 출동하여 전달( 입주민 요청사항 이었음)"/>
  </r>
  <r>
    <x v="19"/>
    <n v="0.78541666666666676"/>
    <x v="378"/>
    <s v="관제업무"/>
    <x v="16"/>
    <s v="화재발생/해제. 지속적으로 울림."/>
    <s v="1초소대원 및 보안실장 출동. / 세대 내 월패드 이상현상. / 화재경보가 [정지, 복귀] 가 안되는 현상. →기전실 연락하여 내용전달. / 기전실에서 조치"/>
  </r>
  <r>
    <x v="19"/>
    <m/>
    <x v="41"/>
    <s v="관리업무"/>
    <x v="29"/>
    <s v="※123동 M층 로비폰 기기없음(문 개방중) 관리실에서 a/s ?"/>
    <s v="관리실에서 전달받은 내용 없음. 초소근무자가 보고하였음."/>
  </r>
  <r>
    <x v="19"/>
    <n v="0.84027777777777779"/>
    <x v="369"/>
    <s v="관제업무"/>
    <x v="16"/>
    <s v="비상/해제"/>
    <s v="5초소 대원 출동하여 확인. / 특이사항 없음."/>
  </r>
  <r>
    <x v="19"/>
    <n v="0.86597222222222225"/>
    <x v="379"/>
    <s v="관제업무"/>
    <x v="16"/>
    <s v="비상/해제"/>
    <s v="5초소 대원 출동하여 확인. / 세대원 부주의 / 특이사항 없음."/>
  </r>
  <r>
    <x v="19"/>
    <n v="0.87152777777777779"/>
    <x v="380"/>
    <s v="관제업무"/>
    <x v="16"/>
    <s v="안방비상/해제"/>
    <s v="5초소 대원 출동하여 확인. / 세대원 부주의 / 특이사항 없음."/>
  </r>
  <r>
    <x v="19"/>
    <n v="0.87569444444444444"/>
    <x v="381"/>
    <s v="민원"/>
    <x v="16"/>
    <s v="                                                                                                                                                                                              "/>
    <s v="1초소 대원 및 보안실장 출동하여 확인. "/>
  </r>
  <r>
    <x v="19"/>
    <n v="0.9375"/>
    <x v="146"/>
    <s v="민원"/>
    <x v="7"/>
    <s v="농구장에서 늦은시간까지 공놀이 하고있어 시끄러움 민원."/>
    <s v="2초소 출동하여 귀가조치."/>
  </r>
  <r>
    <x v="19"/>
    <n v="0.98958333333333337"/>
    <x v="382"/>
    <s v="민원"/>
    <x v="11"/>
    <s v="빨강 가죽 장갑 분실 -&gt; 각 초소 습득시 상황실로 연락 요청 "/>
    <s v="분실 세대 :106-903 이혜진 h,p 010-6201-3130"/>
  </r>
  <r>
    <x v="20"/>
    <n v="0.40277777777777773"/>
    <x v="96"/>
    <s v="민원"/>
    <x v="3"/>
    <s v="2401호.층간소음 민원.초소대원 전달."/>
    <s v=" 2차민원 후 초소대원 방문 중재."/>
  </r>
  <r>
    <x v="20"/>
    <n v="0.59305555555555556"/>
    <x v="93"/>
    <s v="민원"/>
    <x v="3"/>
    <s v="2402호 층간 소음 민원 "/>
    <s v="6초소 대원 전달"/>
  </r>
  <r>
    <x v="20"/>
    <n v="7.2916666666666671E-2"/>
    <x v="383"/>
    <s v="민원"/>
    <x v="3"/>
    <s v="어디인지 특정할 수 없으나 1시간째 여러명이 떠드는소리 들림"/>
    <s v="2001호 순찰대원 출동하여 자제요청 하였음."/>
  </r>
  <r>
    <x v="20"/>
    <n v="0.58819444444444446"/>
    <x v="384"/>
    <s v="민원"/>
    <x v="3"/>
    <s v="1502호 층간 소음 민원 "/>
    <s v="7초소대원 전달-&gt;생활소음 추정"/>
  </r>
  <r>
    <x v="20"/>
    <n v="7.7777777777777779E-2"/>
    <x v="385"/>
    <s v="민원"/>
    <x v="27"/>
    <s v="승강기 손소독제용기 파손. 교체요청."/>
    <s v="                    "/>
  </r>
  <r>
    <x v="20"/>
    <n v="0.14166666666666666"/>
    <x v="386"/>
    <s v="관제업무"/>
    <x v="19"/>
    <s v="1초소 대원님 순찰중 불법 주차 단속"/>
    <s v="총 5건 단속"/>
  </r>
  <r>
    <x v="20"/>
    <n v="0.19027777777777777"/>
    <x v="386"/>
    <s v="관제업무"/>
    <x v="19"/>
    <s v="3초소 대원님 순찰중 불법 주차 단속 "/>
    <s v="총 2건 단속 "/>
  </r>
  <r>
    <x v="20"/>
    <n v="0.24513888888888888"/>
    <x v="387"/>
    <s v="민원"/>
    <x v="25"/>
    <s v="116동 지하1층 공동현관문 작동 이상 확인 "/>
    <s v="erp 접수 함"/>
  </r>
  <r>
    <x v="20"/>
    <n v="0.49305555555555558"/>
    <x v="388"/>
    <s v="관제업무"/>
    <x v="28"/>
    <s v="차단기 불량"/>
    <s v="차단기 리셋"/>
  </r>
  <r>
    <x v="20"/>
    <n v="0.56458333333333333"/>
    <x v="389"/>
    <s v="민원"/>
    <x v="5"/>
    <s v="           1층 현관문 고장                                                                                                                                                                                                                                           "/>
    <s v="erp 등록,고장 공고문 부착,개방"/>
  </r>
  <r>
    <x v="20"/>
    <n v="0.57152777777777775"/>
    <x v="390"/>
    <s v="관제업무"/>
    <x v="19"/>
    <s v="주차단속 "/>
    <s v="(6초소4대)"/>
  </r>
  <r>
    <x v="20"/>
    <n v="0.57777777777777783"/>
    <x v="16"/>
    <s v="민원"/>
    <x v="11"/>
    <s v="카드습득"/>
    <s v="2초소 대원 전달"/>
  </r>
  <r>
    <x v="20"/>
    <n v="0.59722222222222221"/>
    <x v="366"/>
    <s v="관리업무"/>
    <x v="8"/>
    <s v="nvr 12 소음."/>
    <s v="nvr 정상 작동"/>
  </r>
  <r>
    <x v="20"/>
    <n v="0.63194444444444442"/>
    <x v="391"/>
    <s v="관제업무"/>
    <x v="8"/>
    <s v="방송 장비 설치"/>
    <s v="143동 뒷편,토끼굴 부스 방송장비 설치"/>
  </r>
  <r>
    <x v="20"/>
    <n v="0.64444444444444449"/>
    <x v="392"/>
    <s v="민원"/>
    <x v="5"/>
    <s v="현관문 소리남.배터리 부족"/>
    <s v="초소근무자 처리"/>
  </r>
  <r>
    <x v="20"/>
    <n v="0.6743055555555556"/>
    <x v="185"/>
    <s v="관제업무"/>
    <x v="28"/>
    <s v="2게이트3번차단기 휘어짐,입주민 사고."/>
    <s v="10어1243, 108동-2702호,010- 7725-2588 ( 관리자 단톡방에 내용전달 완료)"/>
  </r>
  <r>
    <x v="20"/>
    <n v="0.69652777777777775"/>
    <x v="393"/>
    <s v="관제업무"/>
    <x v="16"/>
    <s v="홈넷경보"/>
    <s v="&gt;IP전화 연락,입주민 오작동"/>
  </r>
  <r>
    <x v="20"/>
    <n v="0.78472222222222221"/>
    <x v="135"/>
    <s v="관제업무"/>
    <x v="16"/>
    <s v="홈넷 안방 비상/해지"/>
    <s v="7초소 대원님 출동 확인 -&gt; 특이사항 없음 "/>
  </r>
  <r>
    <x v="20"/>
    <n v="0.80763888888888891"/>
    <x v="387"/>
    <s v="민원"/>
    <x v="10"/>
    <s v="116동 지하1층 1호기 e/v 조명 커버 파손 확인 "/>
    <s v="erp 접수 함 "/>
  </r>
  <r>
    <x v="20"/>
    <n v="0.81874999999999998"/>
    <x v="394"/>
    <s v="민원"/>
    <x v="30"/>
    <s v="어린이용 자전거 분실 제품명: r-tone 컬러: 검은색과 형관 노랑 띠 "/>
    <s v="습득시 인터폰과 핸드폰으로 연락요청 세대원 :010-9114-8767"/>
  </r>
  <r>
    <x v="20"/>
    <n v="0.83333333333333337"/>
    <x v="395"/>
    <s v="민원"/>
    <x v="10"/>
    <s v="17층 복도 조명등 점등 불량 빠른 교체 요청 민원"/>
    <s v="erp 접수 -&gt; 관리사무소 전달 함"/>
  </r>
  <r>
    <x v="20"/>
    <n v="0.8520833333333333"/>
    <x v="396"/>
    <s v="관제업무"/>
    <x v="31"/>
    <s v="116동 지하 1층 e/v 옆 조명등 파손 관리사무소  cctv 검색 요청 "/>
    <s v="cctv 검색 후 검색내용 녹화 후 조실장님께 전달 함"/>
  </r>
  <r>
    <x v="20"/>
    <n v="0.88888888888888884"/>
    <x v="397"/>
    <s v="관제업무"/>
    <x v="16"/>
    <s v="안방 비상/해지"/>
    <s v="세대원 핸드폰으로 확인 -&gt; 세대원 기기 오작동 확인 특이사항 없음 "/>
  </r>
  <r>
    <x v="20"/>
    <n v="0.97916666666666663"/>
    <x v="398"/>
    <s v="민원"/>
    <x v="27"/>
    <s v="손소독제 보충 요청"/>
    <s v="출동대원 출동하여 보충 함"/>
  </r>
  <r>
    <x v="21"/>
    <n v="0.34097222222222223"/>
    <x v="96"/>
    <s v="민원"/>
    <x v="3"/>
    <s v="윗층 층간소음민원 "/>
    <s v="초소대원출동--&gt;윗층민원내용전달--&gt;민원세대처리내용전달"/>
  </r>
  <r>
    <x v="21"/>
    <n v="0.8833333333333333"/>
    <x v="399"/>
    <s v="민원"/>
    <x v="3"/>
    <s v="윗층에서 소음 제보"/>
    <s v="초소대원 출동 중재-&gt;erp 댓글"/>
  </r>
  <r>
    <x v="21"/>
    <n v="0.87638888888888899"/>
    <x v="400"/>
    <s v="민원"/>
    <x v="3"/>
    <s v="윗층에서 소음 제보"/>
    <s v="초소대원 출동 중재"/>
  </r>
  <r>
    <x v="21"/>
    <n v="0.69444444444444453"/>
    <x v="401"/>
    <s v="민원"/>
    <x v="3"/>
    <s v="129동 503호 평소 윗층(603호)으로부터 악기소음 참고 있다고하심 "/>
    <s v="평소에는 참을수 있으나 오는 23일 수요일 따님 기말고사(13:00~16:00)시간에는 반드시 자제요청_x000a_603호 입주민께 내용전달--&gt;503호 민원인께도 처리상황전달 / 또 소음발생시 상황실연락하기로 함"/>
  </r>
  <r>
    <x v="21"/>
    <n v="0.59722222222222221"/>
    <x v="402"/>
    <s v="민원"/>
    <x v="3"/>
    <s v="윗층에서 드럼소리 민원"/>
    <s v="초소대원출동--&gt;부재중--&gt;ip호출 통신에러--&gt;전화연락후 처리내용도 전달"/>
  </r>
  <r>
    <x v="21"/>
    <n v="0.29166666666666669"/>
    <x v="403"/>
    <s v="민원"/>
    <x v="11"/>
    <s v="120동 산책로에서 회색 장지갑 분실 (현금 30~40만 OTP 카드)"/>
    <s v="세대 연락이 안되면 010-8753-7587로 연락 요청"/>
  </r>
  <r>
    <x v="21"/>
    <n v="0.40277777777777773"/>
    <x v="404"/>
    <s v="민원"/>
    <x v="15"/>
    <s v="택배관계로입주민과 통화 요청 010-8663-4781"/>
    <s v="104-2103호 입주민에게 농산물업자 연락처 통보해줌"/>
  </r>
  <r>
    <x v="21"/>
    <n v="0.4145833333333333"/>
    <x v="81"/>
    <s v="관제업무"/>
    <x v="7"/>
    <s v="113-602호 공사관련 긴급보양요청"/>
    <s v="2초소 대원에게 긴급보양업무지시--&gt;안내문전달(최우진)"/>
  </r>
  <r>
    <x v="21"/>
    <n v="0.43888888888888888"/>
    <x v="405"/>
    <s v="민원"/>
    <x v="19"/>
    <s v="130~134동 사이 가변주차 및 통합버스주차장 단속.관리 _x000a_안되고 있음 강력처리 및 관리요망 / 문제커질것같음_x000a_           131동 3~4라인 입주자:010-5912-3199"/>
    <s v="순찰자 및 초소대원 출동--&gt; 주차안내문(15대) 부착 및 차량이동조치_x000a_7초소근무자 및 순찰자 수시 순찰점검할것"/>
  </r>
  <r>
    <x v="21"/>
    <n v="0.45833333333333331"/>
    <x v="406"/>
    <s v="관제업무"/>
    <x v="16"/>
    <s v="세대네 방범 자석 비상"/>
    <s v="1초소대원출동--&gt;오작동확인(11:05)"/>
  </r>
  <r>
    <x v="21"/>
    <n v="0.46111111111111108"/>
    <x v="333"/>
    <s v="관제업무"/>
    <x v="16"/>
    <s v="세대네 홈넷 안방 비상"/>
    <s v="7초소대원출동--&gt;오작동확인,공사세대임(11:10)"/>
  </r>
  <r>
    <x v="21"/>
    <n v="0.54513888888888895"/>
    <x v="407"/>
    <s v="관리업무"/>
    <x v="10"/>
    <s v="회사:클레온에서 세금계산서관련 문의 전화옴 _x000a_클레온담당:032-816-9136 내선:31"/>
    <s v="관소 연락처리"/>
  </r>
  <r>
    <x v="21"/>
    <n v="0.55972222222222223"/>
    <x v="408"/>
    <s v="민원"/>
    <x v="26"/>
    <s v="122동 지2층 방수공사관련 주차관련 지원요청"/>
    <s v="122동 B2층 방수공사관련 주차관리지원(대원:송성해)--&gt;차량2대이동조치"/>
  </r>
  <r>
    <x v="21"/>
    <n v="0.57638888888888895"/>
    <x v="409"/>
    <s v="민원"/>
    <x v="20"/>
    <s v="4번게이트 등록된 차량인데 인식안되는 오류 자주 발생"/>
    <s v="주자관리시스템 리셋후 erp 에 등록함."/>
  </r>
  <r>
    <x v="21"/>
    <n v="0.69097222222222221"/>
    <x v="410"/>
    <s v="관제업무"/>
    <x v="8"/>
    <s v="126동 c-2-20 cctv 11월23일~12월9일까지 전체탐색_x000a_ 후 보고서 작성 할것"/>
    <s v="A조 야간에 탐색 후 보고서작성 내일오전제출 "/>
  </r>
  <r>
    <x v="21"/>
    <n v="0.73611111111111116"/>
    <x v="411"/>
    <s v="생활업무"/>
    <x v="4"/>
    <s v="117동 2라인 승강기 내 손소독재 꼭지가 지속적으로 없어짐"/>
    <s v="손소독재 보충하고 시간있을 때 알아보기로 함"/>
  </r>
  <r>
    <x v="21"/>
    <n v="0.75"/>
    <x v="412"/>
    <s v="관제업무"/>
    <x v="8"/>
    <s v=" c-2-20 cctv 11월23일~12월9일까지 전체탐색"/>
    <s v="세차원 이외 접근자 없음"/>
  </r>
  <r>
    <x v="21"/>
    <n v="0.79166666666666663"/>
    <x v="413"/>
    <s v="업무지원"/>
    <x v="18"/>
    <s v="승강기점검"/>
    <s v="송출"/>
  </r>
  <r>
    <x v="21"/>
    <n v="0.83333333333333337"/>
    <x v="414"/>
    <s v="업무지원"/>
    <x v="18"/>
    <s v="분리수거의날 조정"/>
    <s v="송출"/>
  </r>
  <r>
    <x v="21"/>
    <n v="0.99444444444444446"/>
    <x v="415"/>
    <s v="민원"/>
    <x v="27"/>
    <s v="104동 지하1층 주차장 세차원 마스크미착용으로 이리저리 움직임"/>
    <s v="2초소요원 104동 지하1층으로 출동"/>
  </r>
  <r>
    <x v="22"/>
    <n v="0.52083333333333337"/>
    <x v="416"/>
    <s v="민원"/>
    <x v="3"/>
    <s v="윗층 302호 층간 소음이 심하다고 함"/>
    <s v="302호에 인터폰으로 연락--&gt;협조 요청"/>
  </r>
  <r>
    <x v="22"/>
    <n v="0.32708333333333334"/>
    <x v="417"/>
    <s v="민원"/>
    <x v="7"/>
    <s v="121동 2라인 E/V 바닥만 보양되있고 09:00전에 짐 옮김 &lt;--주민민원"/>
    <s v="5초소 근무자 출동(E/V 전체 보양 필요)--&gt;상황파악 후 민원 처리"/>
  </r>
  <r>
    <x v="22"/>
    <n v="0.37638888888888888"/>
    <x v="418"/>
    <s v="관제업무"/>
    <x v="31"/>
    <s v="121동 1호기 비상벨작동"/>
    <s v="상황근무자응대--&gt;오작동확인--&gt;해제"/>
  </r>
  <r>
    <x v="22"/>
    <n v="0.39583333333333331"/>
    <x v="419"/>
    <s v="관제업무"/>
    <x v="0"/>
    <s v="옥상개폐기 통합관리기 118동 인터폰 계속 울림"/>
    <s v="기전실 연락--&gt;상황 파악후 연락준다함--&gt;E/V기사님 점검중 오류"/>
  </r>
  <r>
    <x v="22"/>
    <n v="0.41319444444444442"/>
    <x v="41"/>
    <s v="관리업무"/>
    <x v="32"/>
    <s v="104동,121동,123동M층,118동,135동,134동 1-2라인 공동현관 현재 고장 오픈된 상태"/>
    <s v="해당 주민 민원이 상황실로 들어올 경우  전기과장님 정정훈 010 8200 1334로 연결해 주시면 됩니다."/>
  </r>
  <r>
    <x v="22"/>
    <n v="0.41666666666666669"/>
    <x v="420"/>
    <s v="민원"/>
    <x v="19"/>
    <s v="3게이트 가변 주차주민 010 6603 3233 단속시간(오전 9시)이후 스티커 붙힌 상황에 대한 강력한 민원 제기 30저6223벤츠 "/>
    <s v="10초소 근무자에게 상황 전달 후 추후에 결정되는  원칙에 따라 근무지침 적용할 예정"/>
  </r>
  <r>
    <x v="22"/>
    <n v="0.43888888888888888"/>
    <x v="421"/>
    <s v="민원"/>
    <x v="19"/>
    <s v="136동 지하2층 기둥 k41번 근처 불법주차 차량 조취 요망/010-5311-6243_x000a_22고9841"/>
    <s v="140동 1802호 입주민010-3888-8332께 차량이동조치 연락함--&gt;조치내용전달함"/>
  </r>
  <r>
    <x v="22"/>
    <n v="0.625"/>
    <x v="422"/>
    <s v="관제업무"/>
    <x v="6"/>
    <s v="C구역 B1 F1-2(1,2,3 구역) 화재 경보"/>
    <s v="5초소,7초소 근무자 출동--&gt; 확인결과: 122동 지하1층 앞 방수공사 중 오류--&gt;기전실연락: 상황종료"/>
  </r>
  <r>
    <x v="22"/>
    <n v="0.63888888888888895"/>
    <x v="423"/>
    <s v="민원"/>
    <x v="25"/>
    <s v="109동 1층 공동현관 작동 오류 발생"/>
    <s v="근무자출동--&gt;확인--&gt;ERP에 등록"/>
  </r>
  <r>
    <x v="22"/>
    <n v="0.65625"/>
    <x v="424"/>
    <s v="관제업무"/>
    <x v="0"/>
    <s v="세대 부제시 인터폰이 스스로 상황실로 연락옴"/>
    <s v="ERP 등록 "/>
  </r>
  <r>
    <x v="22"/>
    <n v="0.65833333333333333"/>
    <x v="425"/>
    <s v="관제업무"/>
    <x v="6"/>
    <s v="124동 9F 화재경보 "/>
    <s v="공사 중 먼지로 인해 신호발생--&gt;상황종료"/>
  </r>
  <r>
    <x v="22"/>
    <n v="0.70833333333333337"/>
    <x v="426"/>
    <s v="민원"/>
    <x v="32"/>
    <s v="1901호 세대주변에서 페인트 냄새 진동"/>
    <s v="6초소 근무자에게 전달--&gt; 조취"/>
  </r>
  <r>
    <x v="22"/>
    <n v="0.79166666666666663"/>
    <x v="427"/>
    <s v="업무지원"/>
    <x v="18"/>
    <s v="승강기점검"/>
    <s v="송출"/>
  </r>
  <r>
    <x v="22"/>
    <n v="0.79166666666666663"/>
    <x v="428"/>
    <s v="업무지원"/>
    <x v="18"/>
    <s v="지하1,2층 현관입구 바닥 도장작업 안내"/>
    <s v="송출"/>
  </r>
  <r>
    <x v="22"/>
    <n v="0.8125"/>
    <x v="289"/>
    <s v="업무지원"/>
    <x v="18"/>
    <s v="재활용 분리수거의 날 조정 안내"/>
    <s v="송출"/>
  </r>
  <r>
    <x v="22"/>
    <n v="0.91666666666666663"/>
    <x v="229"/>
    <s v="업무지원"/>
    <x v="28"/>
    <s v="3게이트 출차 4번 차단기 차량 인식불량 (개방상태)"/>
    <s v="출동 리셋시켰으나 불량, erp 작성."/>
  </r>
  <r>
    <x v="22"/>
    <n v="0.99305555555555547"/>
    <x v="429"/>
    <s v="기타"/>
    <x v="12"/>
    <s v="119구급차 입차 남자 초등생 열이나서 검사차 성모병원이송"/>
    <s v="2초소근무자 현장출동 내용확인"/>
  </r>
  <r>
    <x v="23"/>
    <n v="0.65625"/>
    <x v="92"/>
    <s v="민원"/>
    <x v="3"/>
    <s v="위층 1603호가 너무 쿵쿵 거린다는 층간 소음 민원 "/>
    <s v="1503호와 1603호 층간 소음 분쟁 세대로 조치 하지 않음 "/>
  </r>
  <r>
    <x v="23"/>
    <n v="3.4722222222222224E-2"/>
    <x v="430"/>
    <s v="민원"/>
    <x v="27"/>
    <s v="고양이 울음소리로 인한 민원"/>
    <s v="119,다산,112 연락하였으나 요청 거부.가림막 설치중.사건 보고서 작성."/>
  </r>
  <r>
    <x v="23"/>
    <n v="0.125"/>
    <x v="431"/>
    <s v="관제업무"/>
    <x v="19"/>
    <s v="6초소"/>
    <s v="3건"/>
  </r>
  <r>
    <x v="23"/>
    <m/>
    <x v="41"/>
    <s v="관리업무"/>
    <x v="29"/>
    <s v="※118동,123동,121동,135동 공동현관 오픈상태."/>
    <m/>
  </r>
  <r>
    <x v="23"/>
    <n v="0.34652777777777777"/>
    <x v="432"/>
    <s v="기타"/>
    <x v="12"/>
    <s v="106-902호 구급차 입차."/>
    <s v="지병으로 입차확인."/>
  </r>
  <r>
    <x v="23"/>
    <n v="0.35486111111111113"/>
    <x v="433"/>
    <s v="민원"/>
    <x v="19"/>
    <s v="127동 입주민 12/23 00:30경 대리를 불러 입차 후 주차 위치를 모른다 차를 찾아달라는 민원"/>
    <s v="cctv 검색 신청서 작성 후 검색 확인 가능하다고 안내 함"/>
  </r>
  <r>
    <x v="23"/>
    <n v="0.38194444444444442"/>
    <x v="428"/>
    <s v="생활업무"/>
    <x v="9"/>
    <s v="124동 바닥 도장 작업 방송 요청 "/>
    <s v="방송 일지 대로 같은 내용 방송 함 "/>
  </r>
  <r>
    <x v="23"/>
    <n v="0.41180555555555554"/>
    <x v="41"/>
    <s v="민원"/>
    <x v="27"/>
    <s v="113동 2호기, 102동 1,2호기 보충요청."/>
    <s v="순찰대원 출동하여 조치"/>
  </r>
  <r>
    <x v="23"/>
    <n v="0.47430555555555554"/>
    <x v="8"/>
    <s v="관제업무"/>
    <x v="25"/>
    <s v="106동 1층 공동현관문 리셋하였으나 작동불능. 개방 해 놓았음."/>
    <s v="ERP등록"/>
  </r>
  <r>
    <x v="23"/>
    <n v="0.47916666666666669"/>
    <x v="434"/>
    <s v="민원"/>
    <x v="13"/>
    <s v="105동 지하2층 뒤편 출입구측에 불법주정차 차량으로 통행 불편함."/>
    <s v="3초소 출동하여 확인.(57저5467 제네시스. 연락처 없음) 상황실에서 ERP조회하여 조치하였음."/>
  </r>
  <r>
    <x v="23"/>
    <n v="0.53333333333333333"/>
    <x v="435"/>
    <s v="생활업무"/>
    <x v="33"/>
    <s v="102동1802호 금일 일부전입. 수일 후 잔여분 전입할예정."/>
    <s v="각조전달."/>
  </r>
  <r>
    <x v="23"/>
    <n v="0.53611111111111109"/>
    <x v="436"/>
    <s v="민원"/>
    <x v="7"/>
    <s v="아래층 1902호에서 올라온다 자제좀 시켜달라는 민원 "/>
    <s v="1902호는 2002호 층간소음 때문에 힘들다고 강하게 항의 함 분쟁의 소지 있음 -&gt; 분쟁세대 등록"/>
  </r>
  <r>
    <x v="23"/>
    <n v="0.56944444444444442"/>
    <x v="437"/>
    <s v="민원"/>
    <x v="27"/>
    <s v="손소독제 보충 "/>
    <s v="순찰대원 출동하여 조치"/>
  </r>
  <r>
    <x v="23"/>
    <n v="0.59791666666666665"/>
    <x v="438"/>
    <s v="민원"/>
    <x v="27"/>
    <s v="107동 3층 계단에 자전거 거치되어 이동이 불편하다는 민원 "/>
    <s v="1초소 대원님 출동 확인 -&gt; 107-302 세대 적치물 확인 이동 요청 -&gt; 2틀 후 조치 한다고 함-&gt; 관리사무소 내용 전달 함 "/>
  </r>
  <r>
    <x v="23"/>
    <n v="0.60416666666666663"/>
    <x v="439"/>
    <s v="민원"/>
    <x v="0"/>
    <s v="공동현관 1층 인터폰 고장 민원 "/>
    <s v="9초소 대원님 출동 확인 -&gt; 정상 작동 특이사항 없음 "/>
  </r>
  <r>
    <x v="23"/>
    <n v="0.60416666666666663"/>
    <x v="81"/>
    <s v="관제업무"/>
    <x v="1"/>
    <s v="단지내 5인 이상 모임 금지 계도 요청 (운동시설)"/>
    <s v="실장님께 보고 후 전 대원에게 전파 함"/>
  </r>
  <r>
    <x v="23"/>
    <n v="0.61805555555555558"/>
    <x v="440"/>
    <s v="민원"/>
    <x v="19"/>
    <s v="단지내 지상으로 입차하여 다니는 배송 및 택배 차량 단속과 미트쪽에 공문 발송 요청 "/>
    <s v="실장님께 보고 후 전 대원에게 전파 함"/>
  </r>
  <r>
    <x v="23"/>
    <n v="0.65555555555555556"/>
    <x v="441"/>
    <s v="관제업무"/>
    <x v="19"/>
    <s v="3초소 대원님 순찰중 불법 주차 단속 "/>
    <s v="총 2대 단속 함"/>
  </r>
  <r>
    <x v="23"/>
    <n v="0.6694444444444444"/>
    <x v="81"/>
    <s v="관리업무"/>
    <x v="8"/>
    <s v="CCTV 촬영중 안내문 부착 장소 확인 후 기전 실장님에게 전달 요청 "/>
    <m/>
  </r>
  <r>
    <x v="23"/>
    <n v="0.67222222222222217"/>
    <x v="442"/>
    <s v="관제업무"/>
    <x v="25"/>
    <s v="9초소 대원님 순찰중 141동 지하1층 공동 현관문 고장 발견"/>
    <s v="ERP 접수 함-&gt; 출동 대원 출동 하여 개방 고정 하고 고장 안내문 부착 함"/>
  </r>
  <r>
    <x v="23"/>
    <n v="0.6791666666666667"/>
    <x v="443"/>
    <s v="민원"/>
    <x v="8"/>
    <s v="15:00경 세대 도어락 파손 되어 확인 요청-&gt;010-6299-6309 확인 후 연락 요청  "/>
    <s v="조실장, 출동조 출동 하여 확인 -&gt; 109동 1,2호 E/V CCTV 검색 중 -&gt;13:시~16시까지 B조 확인"/>
  </r>
  <r>
    <x v="23"/>
    <n v="0.77361111111111114"/>
    <x v="444"/>
    <s v="관제업무"/>
    <x v="12"/>
    <s v="134동 요로결석 관련 구급차 출입--&gt;송성해 대원 출동"/>
    <s v="134동 주민(여성 노인분)  요로결석 관련 팀이 모시고 나감--&gt;CCTV확인"/>
  </r>
  <r>
    <x v="23"/>
    <n v="0.79166666666666663"/>
    <x v="445"/>
    <s v="생활업무"/>
    <x v="18"/>
    <s v="105동, 144동 흡연금지 관련 방송건"/>
    <s v="105동, 144동 흡연금지 관련 방송 송출"/>
  </r>
  <r>
    <x v="23"/>
    <n v="0.79583333333333339"/>
    <x v="446"/>
    <s v="민원"/>
    <x v="13"/>
    <s v="103동 지2층 공동현관문 앞 주차 출입방해 민원인:010-3437-5790"/>
    <s v="1초소 대원출동--&gt;통합택배주의조치함"/>
  </r>
  <r>
    <x v="23"/>
    <n v="0.875"/>
    <x v="447"/>
    <s v="관제업무"/>
    <x v="8"/>
    <s v="126동 대형책장 방치건"/>
    <s v="cctv 탐색결과--&gt;17일 16:40분 1층 공동출입문쪽 카메라--&gt;엘베 영상은 기록없음"/>
  </r>
  <r>
    <x v="23"/>
    <n v="0.89097222222222217"/>
    <x v="448"/>
    <s v="민원"/>
    <x v="21"/>
    <s v="109동 지1층 장애인 주차자리에서 흡연자 단속요청"/>
    <s v="3초소 대원출동--&gt;이상무"/>
  </r>
  <r>
    <x v="23"/>
    <n v="0.8930555555555556"/>
    <x v="449"/>
    <s v="관제업무"/>
    <x v="16"/>
    <s v="131동 703호 비상 발생(7초소대원요청)"/>
    <s v="세대 방문 확인--&gt;이상무"/>
  </r>
  <r>
    <x v="23"/>
    <n v="0.92708333333333337"/>
    <x v="233"/>
    <s v="관제업무"/>
    <x v="8"/>
    <s v="통합택배 박진암님 방문 분실 고구마건에 관한 CCTV 확인"/>
    <s v="본인이 확인하고자 하는 내용 확인후 완료"/>
  </r>
  <r>
    <x v="23"/>
    <n v="0.98958333333333337"/>
    <x v="450"/>
    <s v="관제업무"/>
    <x v="8"/>
    <s v="109동802호 세대 남편분 010 6299 6309 cctv확인관련 보안실 방문"/>
    <s v="본인이 확인하고자 하는 내용 확인후 완료"/>
  </r>
  <r>
    <x v="24"/>
    <n v="0.16666666666666666"/>
    <x v="41"/>
    <s v="관제업무"/>
    <x v="8"/>
    <s v="경찰관 상황실 방문--&gt;소나타차량에서 금품절도현행범검거 CCTV탐색"/>
    <s v="차량에서 현금92000원 상당의 금품절취--&gt;탐색결과--&gt;미판독"/>
  </r>
  <r>
    <x v="24"/>
    <m/>
    <x v="451"/>
    <m/>
    <x v="29"/>
    <s v="각조별 근무자 월별 근무표작성--&gt;본사용으로 제출_x000a_재활용 돔 카메라배치 엑셀파일 받아서 CCTV촬영안내문 목록작성할것"/>
    <m/>
  </r>
  <r>
    <x v="24"/>
    <n v="0.31875000000000003"/>
    <x v="451"/>
    <s v="업무지원"/>
    <x v="8"/>
    <s v="CCTV관련 원본파일 관리실에 요청할것.--&gt;전기과장"/>
    <s v="각조전달."/>
  </r>
  <r>
    <x v="24"/>
    <m/>
    <x v="41"/>
    <m/>
    <x v="29"/>
    <s v="오전근무조확인 공동현관문 개방고정 현황 106동 1층, 123동 M층"/>
    <m/>
  </r>
  <r>
    <x v="24"/>
    <n v="0.37638888888888888"/>
    <x v="452"/>
    <s v="민원"/>
    <x v="7"/>
    <s v="112동, 132동 주변 산책로 빙판길 처리요청."/>
    <s v="주변초소 출동하여 처리"/>
  </r>
  <r>
    <x v="24"/>
    <n v="0.37847222222222227"/>
    <x v="453"/>
    <s v="민원"/>
    <x v="27"/>
    <s v="113동 2호 승강기 손소독제 보충요청."/>
    <s v="순찰대원 출동하여 조치"/>
  </r>
  <r>
    <x v="24"/>
    <n v="0.39097222222222222"/>
    <x v="454"/>
    <s v="민원"/>
    <x v="34"/>
    <s v="12/23 21:30경 고구마 택배 오배송건 확인 내용 전달 요청 "/>
    <s v="세대원에 확인 내용 핸드폰으로 전달 함 -&gt; 세대원 010-4551-8725"/>
  </r>
  <r>
    <x v="24"/>
    <n v="0.39583333333333331"/>
    <x v="386"/>
    <s v="생활업무"/>
    <x v="9"/>
    <s v="111동 지하 2층에 주차된 55부0196 (111-1401) 방수작업으로 이동 요청"/>
    <s v="세대원에 내용 전달 이동 주차 하신다고 함"/>
  </r>
  <r>
    <x v="24"/>
    <n v="0.40625"/>
    <x v="455"/>
    <s v="민원"/>
    <x v="26"/>
    <s v="1901호 학생 시험기간이라 시끄럽다고 인테리어 공사 중지 요청"/>
    <s v="5초소 대원님 출동 2101호 방문 하여 자제 요청 함 "/>
  </r>
  <r>
    <x v="24"/>
    <n v="0.42430555555555555"/>
    <x v="288"/>
    <s v="민원"/>
    <x v="25"/>
    <s v="121동 지하2층 공동현관문 개방오류(로비폰 불량/한번누르면 두번 찍힘)"/>
    <s v="5초소 대원 출동하여 개방 및 고장내용 확인. / 현장 확인 시 정상작동 된다 함."/>
  </r>
  <r>
    <x v="24"/>
    <n v="0.42708333333333331"/>
    <x v="456"/>
    <s v="민원"/>
    <x v="35"/>
    <s v="143-301 30거1862 12/13 하루간 입출차 내역 확인 요청 (증거 자료 확보용)"/>
    <s v="12/13 확인 내용 본인 확인(주민등록증 카피) 후 전달 함"/>
  </r>
  <r>
    <x v="24"/>
    <n v="0.45833333333333331"/>
    <x v="81"/>
    <s v="생활업무"/>
    <x v="27"/>
    <s v="127-1701호 공사(임시)중지로 긴급 보양제 설치요청 건."/>
    <s v="해당초소 대원 출동하여 조치."/>
  </r>
  <r>
    <x v="24"/>
    <n v="0.46736111111111112"/>
    <x v="457"/>
    <s v="관제업무"/>
    <x v="16"/>
    <s v="안방 비상/해제"/>
    <s v="7초소대원 출동하여 확인조치. / 인테리어 작업 중 작업자 실수로 작동."/>
  </r>
  <r>
    <x v="24"/>
    <n v="0.47430555555555554"/>
    <x v="81"/>
    <s v="생활업무"/>
    <x v="36"/>
    <s v="136동 담배꽁초관련 안내문 부착요청 건. 12/23 야간조에 전달 하였다 함."/>
    <s v="136동 주변 야외 테이블 주변 및 벤치에 공고물 3장 부착완료."/>
  </r>
  <r>
    <x v="24"/>
    <n v="0.49444444444444446"/>
    <x v="458"/>
    <s v="관제업무"/>
    <x v="16"/>
    <s v="안방 비상/해제"/>
    <s v="2초소대원 출동하여 확인.→특이사항 없음."/>
  </r>
  <r>
    <x v="24"/>
    <n v="0.50694444444444442"/>
    <x v="459"/>
    <s v="관제업무"/>
    <x v="16"/>
    <s v="안방 비상/해제"/>
    <s v="8초소대원 출동하여 확인.→특이사항 없음."/>
  </r>
  <r>
    <x v="24"/>
    <n v="0.51736111111111105"/>
    <x v="460"/>
    <s v="민원"/>
    <x v="3"/>
    <s v="공사소음 너무심함/ 크리스마스 이브인데 공사시간 단축해 달라…ㅎㅎㅎ"/>
    <s v="122동 502, 203호 1월 중순~말 까지 공사예정인것 설명 후 공사세대 주의조치 하겠다 설명."/>
  </r>
  <r>
    <x v="24"/>
    <n v="0.56944444444444442"/>
    <x v="461"/>
    <s v="관제업무"/>
    <x v="14"/>
    <s v="건축 과장 -&gt;옥상 점검하니 옥상 관련 비상이 울려도 출동 하지 않아도 된다는 요청 "/>
    <s v="상황실 내용 확인 함"/>
  </r>
  <r>
    <x v="24"/>
    <n v="0.57500000000000007"/>
    <x v="81"/>
    <s v="업무지원"/>
    <x v="8"/>
    <s v="130동 앞도로 반사경 파손 건 cctv확인요청 건."/>
    <s v="주간조 -&gt; cctv검색 결과 파손 차량 12/24 12:01경 경기94사4529(이마트)배송차량으로 확인            h.p 010-9145-0145로 연락 본인 인정하여 확인 내용 관리사무소로 전달 함"/>
  </r>
  <r>
    <x v="24"/>
    <n v="0.60763888888888895"/>
    <x v="462"/>
    <s v="관제업무"/>
    <x v="16"/>
    <s v="안방 비상/해제"/>
    <s v="9초소대원 출동하여 확인.→특이사항 없음."/>
  </r>
  <r>
    <x v="24"/>
    <n v="0.625"/>
    <x v="463"/>
    <s v="관리업무"/>
    <x v="10"/>
    <s v="9538번 충전 완충 함"/>
    <s v="충전 완료되어, 충전기 회수하였음."/>
  </r>
  <r>
    <x v="24"/>
    <n v="0.64166666666666672"/>
    <x v="464"/>
    <s v="관제업무"/>
    <x v="16"/>
    <s v="전화로 이상유무확인.--&gt;아이가 실수로 오작동."/>
    <m/>
  </r>
  <r>
    <x v="24"/>
    <n v="0.66666666666666663"/>
    <x v="465"/>
    <s v="민원"/>
    <x v="19"/>
    <s v="단지내 지하1층 홈플러스 근방 주정차 차량이 많아 혼잡 함 "/>
    <s v="출동 대원님 출동하여 정리 조치 후 수시로 순찰 하기로 함"/>
  </r>
  <r>
    <x v="24"/>
    <n v="0.67569444444444438"/>
    <x v="466"/>
    <s v="민원"/>
    <x v="13"/>
    <s v="카니발(61모3583) 공회전 민원 "/>
    <s v="5초소 대원님 출동하여 주의 조치 함"/>
  </r>
  <r>
    <x v="24"/>
    <n v="0.68472222222222223"/>
    <x v="440"/>
    <s v="관제업무"/>
    <x v="16"/>
    <s v="안방비상/해제"/>
    <s v="세대에 인터폰한결과 -&gt;세대원 기기 오작동 확인"/>
  </r>
  <r>
    <x v="24"/>
    <n v="0.70694444444444438"/>
    <x v="467"/>
    <s v="관제업무"/>
    <x v="16"/>
    <s v="비상/해제"/>
    <s v="세대에 인터폰한결과 -&gt;세대원 기기 오작동 확인"/>
  </r>
  <r>
    <x v="24"/>
    <n v="0.72013888888888899"/>
    <x v="468"/>
    <s v="관제업무"/>
    <x v="16"/>
    <s v="안방비상/해제"/>
    <s v="세대에 인터폰한결과 -&gt;세대원 기기 오작동 확인"/>
  </r>
  <r>
    <x v="24"/>
    <n v="0.72013888888888899"/>
    <x v="291"/>
    <s v="민원"/>
    <x v="8"/>
    <s v="입주민 차량(회색 벤츠 17누4895) 운전석쪽 뒷문 파손 확인(문콕?)"/>
    <s v="CCTV번호 C-1-11, C-1-12, C-1-13 12/16 00:00~12/22 14:00 검색 요청 함"/>
  </r>
  <r>
    <x v="24"/>
    <n v="0.72222222222222221"/>
    <x v="469"/>
    <s v="민원"/>
    <x v="15"/>
    <s v="순찰돌때 우편함의 우편물을 세대로 가져다 달라는 요청…….."/>
    <s v="C조 9초소대원에게 내용전달…"/>
  </r>
  <r>
    <x v="24"/>
    <n v="0.74097222222222225"/>
    <x v="470"/>
    <s v="민원"/>
    <x v="25"/>
    <s v="143동 1층 공동현관 키가 먹지 않음--&gt;9초소 근무자 출동"/>
    <s v="근무자 출동---&gt;이상무"/>
  </r>
  <r>
    <x v="24"/>
    <n v="0.7416666666666667"/>
    <x v="359"/>
    <s v="민원"/>
    <x v="7"/>
    <s v="116동 1층과 2층사이 담배꽁초와 재털이가 있다고함--&gt;6초소근무자출동"/>
    <s v="근무자 출동해 담배꽁초 및 재털이 처리"/>
  </r>
  <r>
    <x v="24"/>
    <n v="0.75"/>
    <x v="471"/>
    <s v="관제업무"/>
    <x v="16"/>
    <s v="홈넷 화재 발생 비상벨 울림--&gt;7초소 근무자 출동"/>
    <s v="세대 방문확인--&gt;세대민이 집안에서 고기굽는데 약간 연기가 나서 그런거 같다고함--&gt;이상무"/>
  </r>
  <r>
    <x v="24"/>
    <n v="0.9194444444444444"/>
    <x v="472"/>
    <s v="민원"/>
    <x v="3"/>
    <s v=" 1001호 윗층 에서 밤 늦게까지 기타 치는 소리 계속난다고함"/>
    <s v="2초소 근무자 1001호세대 방문 하여 자제요청 드림"/>
  </r>
  <r>
    <x v="24"/>
    <n v="0.92569444444444438"/>
    <x v="49"/>
    <s v="민원"/>
    <x v="3"/>
    <s v="2002호 윗층 에서 아이들이 띈다고 함"/>
    <s v="6초소 근무자 2002호 세대 방문하여 자제요청 드림"/>
  </r>
  <r>
    <x v="25"/>
    <n v="0.33263888888888887"/>
    <x v="431"/>
    <s v="관제업무"/>
    <x v="7"/>
    <s v="수목등 소등 안됨"/>
    <s v="기전실 연락"/>
  </r>
  <r>
    <x v="25"/>
    <n v="0.38680555555555557"/>
    <x v="72"/>
    <s v="민원"/>
    <x v="3"/>
    <s v="2104호 소음 민원"/>
    <s v="9초소대원 전달.-&gt;방문했으나 부재."/>
  </r>
  <r>
    <x v="25"/>
    <n v="0.3888888888888889"/>
    <x v="49"/>
    <s v="민원"/>
    <x v="3"/>
    <s v="2002호 윗층 에서 아이들이 띈다고 함"/>
    <s v="IP전화 전달."/>
  </r>
  <r>
    <x v="25"/>
    <n v="0.47361111111111115"/>
    <x v="473"/>
    <s v="민원"/>
    <x v="11"/>
    <s v="우편함 밑 쇼핑백  문의"/>
    <s v="초소대원 전달-&gt;CCTV 검색 결과 부재-&gt;입주민에게 회신함"/>
  </r>
  <r>
    <x v="25"/>
    <n v="0.48125000000000001"/>
    <x v="474"/>
    <s v="민원"/>
    <x v="3"/>
    <s v="116-1102 개짖는소리.발자국 소음"/>
    <s v="6초소대원 출동."/>
  </r>
  <r>
    <x v="25"/>
    <n v="0.51388888888888895"/>
    <x v="8"/>
    <s v="민원"/>
    <x v="37"/>
    <s v="전기장판 처리관련"/>
    <s v="초소에 신고 후 처리 요청"/>
  </r>
  <r>
    <x v="25"/>
    <n v="0.51458333333333328"/>
    <x v="40"/>
    <s v="민원"/>
    <x v="19"/>
    <s v="이마트차량 136동 뒷편 지상 주정차 -&gt;지하로 주정차 요청 민원."/>
    <s v="이마트차량 민원으로 지상 주정차 가능."/>
  </r>
  <r>
    <x v="25"/>
    <n v="0.52777777777777779"/>
    <x v="475"/>
    <s v="민원"/>
    <x v="11"/>
    <s v="신용카드(고동우),세대키"/>
    <s v="분실 신고 오면 세대 연락.01087271728로 연락 회수 요청."/>
  </r>
  <r>
    <x v="25"/>
    <n v="0.56388888888888888"/>
    <x v="476"/>
    <s v="민원"/>
    <x v="8"/>
    <s v="복도에 수상한 사람 검색 요청"/>
    <s v="입주민 상황실 방문 열람(경찰2인 동행).-&gt;동선 파악 요청"/>
  </r>
  <r>
    <x v="25"/>
    <n v="0.56805555555555554"/>
    <x v="477"/>
    <s v="관제업무"/>
    <x v="19"/>
    <s v="( 6초소:2대,9초소:1대)"/>
    <s v="주차단속 3대"/>
  </r>
  <r>
    <x v="25"/>
    <n v="0.5756944444444444"/>
    <x v="478"/>
    <s v="민원"/>
    <x v="3"/>
    <s v="117 -2101 드릴소리 민원. "/>
    <s v="2001 TV설치-&gt;빠른 설치 요청."/>
  </r>
  <r>
    <x v="25"/>
    <n v="0.60069444444444442"/>
    <x v="63"/>
    <s v="민원"/>
    <x v="11"/>
    <s v="22일 분실"/>
    <s v="핑크색 카드지갑.-&gt;초소 문의-&gt; 분실물 습득없음 ."/>
  </r>
  <r>
    <x v="25"/>
    <n v="0.66666666666666663"/>
    <x v="479"/>
    <s v="관제업무"/>
    <x v="16"/>
    <s v="안방 비상/해제"/>
    <s v="입주민 오작동"/>
  </r>
  <r>
    <x v="25"/>
    <n v="0.69791666666666663"/>
    <x v="313"/>
    <s v="민원"/>
    <x v="3"/>
    <s v="138-401 301호 슬리퍼."/>
    <s v="IP전화 전달."/>
  </r>
  <r>
    <x v="25"/>
    <n v="0.70833333333333337"/>
    <x v="480"/>
    <s v="민원"/>
    <x v="11"/>
    <s v="7초소에서 반지갑 분실"/>
    <s v="초소에 전파.-&gt;분실물 습득없음 ."/>
  </r>
  <r>
    <x v="25"/>
    <m/>
    <x v="41"/>
    <m/>
    <x v="29"/>
    <s v="106동 1층 123동 M층 공동현관문 리셋하였으나 작동불능. 개방 중."/>
    <m/>
  </r>
  <r>
    <x v="25"/>
    <n v="0.8125"/>
    <x v="77"/>
    <s v="민원"/>
    <x v="7"/>
    <s v="주민 민원으로 풋살장 학생 해산요청."/>
    <s v="순찰 중 민원신청 받아 현장출동하여 귀가조치."/>
  </r>
  <r>
    <x v="25"/>
    <m/>
    <x v="41"/>
    <m/>
    <x v="29"/>
    <s v="관리사무소에서 손소독제 보충요청 바랍니다.                                     차단기 12/28(월) 차단기 수리예정."/>
    <m/>
  </r>
  <r>
    <x v="25"/>
    <n v="0.89583333333333337"/>
    <x v="481"/>
    <s v="민원"/>
    <x v="25"/>
    <s v="134동 지하2층 공동현관, 경비호출, 세대호출 안된다 함."/>
    <s v="안내문 붙어 있으며 빠른조치 해 달라함. 9초소대원 출동하여 조치."/>
  </r>
  <r>
    <x v="25"/>
    <n v="0.91666666666666663"/>
    <x v="146"/>
    <s v="민원"/>
    <x v="25"/>
    <s v="세대내에서 1층 공동현관 개방 불능 "/>
    <s v="2초소 대원님 출동 전층 확인 결과 공동현관문 인터폰은 정상 작동 확인 "/>
  </r>
  <r>
    <x v="25"/>
    <n v="0.95833333333333337"/>
    <x v="482"/>
    <s v="민원"/>
    <x v="27"/>
    <s v="E/V 내부 손소독제 보충 "/>
    <s v="출동조 출동 하여 조치 "/>
  </r>
  <r>
    <x v="25"/>
    <n v="0.96180555555555547"/>
    <x v="476"/>
    <s v="민원"/>
    <x v="8"/>
    <s v="사건 처리 센터장과 연락을 하여 조속한 처리 요청 (입주민 만취상황) "/>
    <s v="익일 결찰에 협조 하기로 하고 야간에 최대한 CCTV 동선 확인 하겠다고 전달 함 "/>
  </r>
  <r>
    <x v="25"/>
    <n v="0.97916666666666663"/>
    <x v="483"/>
    <s v="민원"/>
    <x v="3"/>
    <s v="1401호에서 아이들이 뛰어노는 소음심함."/>
    <s v="1401호 연락하여 자제요청."/>
  </r>
  <r>
    <x v="25"/>
    <n v="0.98541666666666661"/>
    <x v="484"/>
    <s v="민원"/>
    <x v="7"/>
    <s v="103동~104동 사이 놀이터에서 마스크 벗고 흡연과 음주를 하는사람있음"/>
    <s v="순찰대원 출동하여 해산 및 귀가조치."/>
  </r>
  <r>
    <x v="25"/>
    <n v="0.19097222222222221"/>
    <x v="41"/>
    <s v="관제업무"/>
    <x v="19"/>
    <s v="10초소 3대"/>
    <m/>
  </r>
  <r>
    <x v="25"/>
    <n v="0.25625000000000003"/>
    <x v="476"/>
    <s v="민원"/>
    <x v="8"/>
    <s v="용의자 이동 동선 파악 밎 이동경로 작성 완료"/>
    <s v="바탕 화면에 있음 -&gt;경찰에게 증거자료 제출해야 하니 지우지 말것"/>
  </r>
  <r>
    <x v="25"/>
    <n v="0.31597222222222221"/>
    <x v="485"/>
    <s v="민원"/>
    <x v="29"/>
    <s v="143-904호 / 1층현관에서 모르는 사람이 벨을 눌러서 9초소 출동."/>
    <s v="1004호 방문자가 잘못눌러서 904호로 연락했다함( 기존에도 여러차레 같은상황 있었음)904호에서 민원제기 하여, 설비점검 요청하였음. / 방문자는 904호 호출한적 없다고 주장."/>
  </r>
  <r>
    <x v="26"/>
    <n v="0.42430555555555555"/>
    <x v="486"/>
    <s v="관제업무"/>
    <x v="16"/>
    <s v="안방비상/해제"/>
    <s v="입주민 오작동"/>
  </r>
  <r>
    <x v="26"/>
    <n v="0.43055555555555558"/>
    <x v="487"/>
    <s v="민원"/>
    <x v="38"/>
    <s v="금고문불량"/>
    <s v="초소대원 출동.-&gt;수리 불가"/>
  </r>
  <r>
    <x v="26"/>
    <n v="0.44375000000000003"/>
    <x v="488"/>
    <s v="민원"/>
    <x v="18"/>
    <s v="마스크 착용 방송 요청."/>
    <s v="ERP 민원등록"/>
  </r>
  <r>
    <x v="26"/>
    <n v="0.44444444444444442"/>
    <x v="476"/>
    <s v="민원"/>
    <x v="8"/>
    <s v="경찰 입회 CCTV 검색"/>
    <s v="28일 재방문 ."/>
  </r>
  <r>
    <x v="26"/>
    <n v="0.47222222222222227"/>
    <x v="489"/>
    <s v="민원"/>
    <x v="8"/>
    <s v="62라3052 차량 스크래치 건.(접수:12/12 B조 근무시간)"/>
    <s v="입주민(장광) 회신 요청"/>
  </r>
  <r>
    <x v="26"/>
    <n v="0.48125000000000001"/>
    <x v="490"/>
    <s v="업무지원"/>
    <x v="23"/>
    <s v="스크린 골프장 근처 학생들 소란. 순찰 강화 요청"/>
    <s v="미화팀장 요청"/>
  </r>
  <r>
    <x v="26"/>
    <n v="0.55208333333333337"/>
    <x v="491"/>
    <s v="관제업무"/>
    <x v="6"/>
    <s v="화재경보"/>
    <s v="2초소 근무자 확인-&gt;입주민 씽크대 불 소화 1802호"/>
  </r>
  <r>
    <x v="26"/>
    <n v="0.57430555555555551"/>
    <x v="143"/>
    <s v="민원"/>
    <x v="10"/>
    <s v="8초소 말놀이터 그네 나사풀림"/>
    <s v="ERP 등록"/>
  </r>
  <r>
    <x v="26"/>
    <n v="0.66666666666666663"/>
    <x v="492"/>
    <s v="관제업무"/>
    <x v="16"/>
    <s v="경보 비상 "/>
    <s v="입주민 오작동."/>
  </r>
  <r>
    <x v="26"/>
    <n v="0.68055555555555547"/>
    <x v="428"/>
    <s v="민원"/>
    <x v="5"/>
    <s v="지하2층 경비호출 안됨"/>
    <s v="수리 안내문 부착-&gt;기전실 전달"/>
  </r>
  <r>
    <x v="26"/>
    <n v="0.69652777777777775"/>
    <x v="493"/>
    <s v="관제업무"/>
    <x v="6"/>
    <s v="초소대원 출동.입주민 유선연락"/>
    <s v="입주민 전자담배."/>
  </r>
  <r>
    <x v="26"/>
    <n v="0.69791666666666663"/>
    <x v="494"/>
    <s v="관제업무"/>
    <x v="6"/>
    <s v="IP전화."/>
    <s v="스테이크 연기"/>
  </r>
  <r>
    <x v="26"/>
    <n v="0.70138888888888884"/>
    <x v="495"/>
    <s v="민원"/>
    <x v="8"/>
    <s v="133동 주차 차량 스크래치 민원"/>
    <s v="CCTV 검색"/>
  </r>
  <r>
    <x v="26"/>
    <n v="0.71944444444444444"/>
    <x v="496"/>
    <s v="관제업무"/>
    <x v="16"/>
    <s v="안방비상/해제"/>
    <s v="입주민 오작동"/>
  </r>
  <r>
    <x v="26"/>
    <n v="0.73611111111111116"/>
    <x v="497"/>
    <s v="민원"/>
    <x v="8"/>
    <s v="자이안센터 옆출입구 네트웍 장애(IP:192.168.13.72)"/>
    <s v="주시 관찰(B.SANG CCTV) 채널중 자이안센터 옆 출입구 채널 영상 안나옴"/>
  </r>
  <r>
    <x v="26"/>
    <n v="0.76736111111111116"/>
    <x v="498"/>
    <s v="민원"/>
    <x v="37"/>
    <s v="아기의자 폐기처분 위해 미리 신고 하였으나, 폐기 안하기로 함."/>
    <s v="1초소에서 폐기물 처리비용 반환하기로 하였음. (12/26일 접수 : 아기의자 3,000원)"/>
  </r>
  <r>
    <x v="26"/>
    <m/>
    <x v="41"/>
    <m/>
    <x v="29"/>
    <s v="106동 1층, 123동 M층, 124동 B2,125동 B1경비호출 안됨."/>
    <m/>
  </r>
  <r>
    <x v="26"/>
    <n v="0.7993055555555556"/>
    <x v="499"/>
    <s v="관제업무"/>
    <x v="16"/>
    <s v="안방 비상/해제"/>
    <s v="해제 확인되어 인터폰으로 이상유무확인. / 아기가 잘못 눌렀다 함."/>
  </r>
  <r>
    <x v="26"/>
    <n v="0.80347222222222225"/>
    <x v="500"/>
    <s v="민원"/>
    <x v="27"/>
    <s v="어머님이 7초소에 물건을 맡겨놓음. 퇴근(21:00)시 찾아 가겠다 함."/>
    <s v="7초소에 내용 확인 및 전달."/>
  </r>
  <r>
    <x v="26"/>
    <n v="0.8041666666666667"/>
    <x v="501"/>
    <s v="관제업무"/>
    <x v="29"/>
    <s v="112순찰차 2게이트로 입/출차  19:18~19:20"/>
    <s v="특이사항 없음"/>
  </r>
  <r>
    <x v="26"/>
    <n v="0.8125"/>
    <x v="489"/>
    <s v="민원"/>
    <x v="8"/>
    <s v="차량 스크레치 검색 요청건 입주민 상황실 방문하여 CCTV영상확인."/>
    <s v="CCTV영상 확인 후 서초경찰서 신고. 경찰 공문지참하여 월요일 방문 해 주실것 요청."/>
  </r>
  <r>
    <x v="26"/>
    <n v="0.84027777777777779"/>
    <x v="502"/>
    <s v="관제업무"/>
    <x v="16"/>
    <s v="안방 비상/해제"/>
    <s v="해제 확인되어 인터폰으로 하였으나 안받음. / 3초소대원 출동하여 확인 / 연세 많으신 할머님 실수."/>
  </r>
  <r>
    <x v="26"/>
    <n v="0.8569444444444444"/>
    <x v="135"/>
    <s v="민원"/>
    <x v="3"/>
    <s v="2203호 아이들이 시끄러움."/>
    <s v="인터폰 연락하여 자제요청."/>
  </r>
  <r>
    <x v="26"/>
    <m/>
    <x v="503"/>
    <m/>
    <x v="29"/>
    <s v="※122-1801 사건사고 보고서 작성 완료."/>
    <m/>
  </r>
  <r>
    <x v="26"/>
    <m/>
    <x v="41"/>
    <m/>
    <x v="29"/>
    <s v="※초소 [대형폐기물 신고필증] 보충요청 (관리사무소에 문의 요망)"/>
    <m/>
  </r>
  <r>
    <x v="26"/>
    <n v="0.47500000000000003"/>
    <x v="504"/>
    <s v="관제업무"/>
    <x v="12"/>
    <s v="121-402 119 구급차 출동"/>
    <s v="순찰대원 현장출동하여 확인. / 머리부상으로 응급치료 후 병원이송."/>
  </r>
  <r>
    <x v="26"/>
    <n v="9.0277777777777787E-3"/>
    <x v="505"/>
    <s v="생활업무"/>
    <x v="4"/>
    <s v="129동 2호, 133동 3~4라인 승강기 내 버튼 항균필름 교체요청."/>
    <s v="항균필름 떨어질것 같음. / 관리사무소에 내용전달 요망."/>
  </r>
  <r>
    <x v="26"/>
    <n v="5.8333333333333327E-2"/>
    <x v="506"/>
    <s v="관제업무"/>
    <x v="31"/>
    <s v="E/V 내부 손소독제 보충 "/>
    <s v="출동 하여 보충 함"/>
  </r>
  <r>
    <x v="26"/>
    <n v="5.9027777777777783E-2"/>
    <x v="507"/>
    <s v="관제업무"/>
    <x v="13"/>
    <s v="119동 지하1층 E06기둥 옆 (순찰차 66서4436) / 주민 두명과 대화."/>
    <s v="6초소 대원님 출동 확인 개인 가정사라 함구 사건 사고는 아니여서 초소로 복귀 함"/>
  </r>
  <r>
    <x v="26"/>
    <n v="0.18958333333333333"/>
    <x v="441"/>
    <s v="관제업무"/>
    <x v="19"/>
    <s v="3초소 대원님 순찰중 불법 주차 단속 "/>
    <s v="3대 단속"/>
  </r>
  <r>
    <x v="26"/>
    <n v="0.29722222222222222"/>
    <x v="96"/>
    <s v="민원"/>
    <x v="3"/>
    <s v="위층 111-2401 층간소음 민원 접수"/>
    <s v="12월 한달 총 10회 층간소음 민원 접수로 층간소음 자제요청 조치 보류 층간 소음 분쟁세대 등록 함"/>
  </r>
  <r>
    <x v="27"/>
    <n v="0.38680555555555557"/>
    <x v="508"/>
    <s v="민원"/>
    <x v="3"/>
    <s v="윗층에서 새벽에 소음이 많이 나서 잠을잘수가없다함 "/>
    <s v="1초소대원출동--&gt;윗층에서는 소음내지안았다고하고 아래층에서 소리지른다고 역민원제기함_x000a_--&gt;아래층에 설명드림 _x000a_/2901호에서는 아래층 오해라고 하심 / 다음번 민원제기때 오해를 풀어주십사함--&gt;초소대원께 설명함"/>
  </r>
  <r>
    <x v="27"/>
    <n v="0.39999999999999997"/>
    <x v="509"/>
    <s v="생활업무"/>
    <x v="1"/>
    <s v="홈플러스에 방역차량 입차"/>
    <s v="단지내 홈플러스에 방역차량 입차 확인--&gt;사진촬영(송성해)"/>
  </r>
  <r>
    <x v="27"/>
    <n v="0.53263888888888888"/>
    <x v="510"/>
    <s v="생활업무"/>
    <x v="16"/>
    <s v="홈넷 고장신고(고장인지 경비실에서 계속 호출벨이 울림)--&gt;_x000a_초소전화한적없음"/>
    <s v="기전실에 연락--&gt;기전실에서 출동한다함"/>
  </r>
  <r>
    <x v="27"/>
    <n v="0.56319444444444444"/>
    <x v="106"/>
    <s v="민원"/>
    <x v="3"/>
    <s v="윗층 122동 2002호에서 쿵쾅거리는 소리로 인해 민원발생"/>
    <s v="1.IP전화로 2002호 민원요청 시도--&gt;실패--&gt;7초소 근무자 2002호로 출동--&gt;두 세대 모두 방문처리"/>
  </r>
  <r>
    <x v="27"/>
    <n v="0.58333333333333337"/>
    <x v="511"/>
    <s v="민원"/>
    <x v="6"/>
    <s v="104동 203호 집주변( 혹시 윗집, 옆집,아랫집)에서 음식 타는냄새."/>
    <s v="2초소 근무자 출동, 순찰조 송성해대원 오토바이로 현장출동--&gt;이상무"/>
  </r>
  <r>
    <x v="27"/>
    <n v="0.625"/>
    <x v="365"/>
    <s v="민원"/>
    <x v="3"/>
    <s v="윗층 층간소음민원   입주민:010-2591-0783"/>
    <s v="1901호 ip전화로 민원전달--&gt;죄송하다고 주의하겠다고 하심--&gt;처리내용전달"/>
  </r>
  <r>
    <x v="27"/>
    <n v="0.69027777777777777"/>
    <x v="512"/>
    <s v="민원"/>
    <x v="28"/>
    <s v="141동 동대표님께서 4게이트차단기 개폐기 잘안됨 점검요청"/>
    <s v="기전실 점검요청--&gt;내일 점검조치한다함"/>
  </r>
  <r>
    <x v="27"/>
    <n v="0.71319444444444446"/>
    <x v="326"/>
    <s v="관제업무"/>
    <x v="16"/>
    <s v="비상욕실발생"/>
    <s v="입주민 오작동확인--&gt;세대에서 초소로 연락옴 "/>
  </r>
  <r>
    <x v="27"/>
    <n v="0.77777777777777779"/>
    <x v="513"/>
    <s v="민원"/>
    <x v="3"/>
    <s v="2601호 드릴소리 소음 민원."/>
    <s v="5초소대원 방문 중재-&gt;입주민 런닝머신 소음,"/>
  </r>
  <r>
    <x v="27"/>
    <n v="0.78472222222222221"/>
    <x v="495"/>
    <s v="민원"/>
    <x v="8"/>
    <s v="133동 주차 차량 스크래치 민원"/>
    <s v="CCTV 검색.스크레치 시점 유추.-&gt;용의차량(CJ 홈쇼핑- 서울80배 5614) 발견."/>
  </r>
  <r>
    <x v="27"/>
    <n v="0.79166666666666663"/>
    <x v="514"/>
    <s v="업무지원"/>
    <x v="18"/>
    <s v="승강기 점검"/>
    <s v="방송송출."/>
  </r>
  <r>
    <x v="27"/>
    <n v="0.83333333333333337"/>
    <x v="289"/>
    <s v="업무지원"/>
    <x v="18"/>
    <s v="재활용 분리수거의 날 조정 안내."/>
    <s v="방송송출."/>
  </r>
  <r>
    <x v="27"/>
    <n v="0.92708333333333337"/>
    <x v="388"/>
    <s v="업무지원"/>
    <x v="28"/>
    <s v="차단기 불량작동."/>
    <s v="박철성 대원과 출동-&gt; 리셋 후 정상작동."/>
  </r>
  <r>
    <x v="27"/>
    <n v="0.97916666666666663"/>
    <x v="515"/>
    <s v="업무지원"/>
    <x v="5"/>
    <s v="지하1층 경비 호출 불가"/>
    <s v="erp등록,허욱 대원 출동 안내문 부착."/>
  </r>
  <r>
    <x v="28"/>
    <n v="8.3333333333333329E-2"/>
    <x v="431"/>
    <s v="관제업무"/>
    <x v="39"/>
    <s v="주차단속2건"/>
    <s v="주차단속2건"/>
  </r>
  <r>
    <x v="28"/>
    <n v="0.3263888888888889"/>
    <x v="516"/>
    <s v="민원"/>
    <x v="4"/>
    <s v="114동 1호기 승강기 안에서 쿵쿵거리는 소리 민원"/>
    <s v="승강기 업체 접수 처리 예정"/>
  </r>
  <r>
    <x v="28"/>
    <m/>
    <x v="451"/>
    <s v="업무지원"/>
    <x v="25"/>
    <s v=" 123동 M층"/>
    <s v="★ 123동 M층만 안내문 부착 및 개방 상태 ★_x000a__x000a_★기전실 전달사항★_x000a_106동1층 이상무_x000a_124동 B2층 이상 없습니다._x000a_ 125동 B1층 액정 파손 호출, 카드인식 이상없습니다._x000a_액정 파손은 해당 없체에 접수 하겠습니다._x000a_123동  M층은 로비폰고장으로  해당업체에  2주전에 접수된 내용이며, 업체에서  부품  수급후 처리예정입니다._x000a__x000a_각 보안 실장님  호출불량, 카드인식불량 확인 하시고  둘중에 하나라도 되면 개방 절대 금지부탁드리며, 기전실로 바"/>
  </r>
  <r>
    <x v="28"/>
    <n v="0.35069444444444442"/>
    <x v="517"/>
    <s v="민원"/>
    <x v="32"/>
    <s v="144-1301호 학생 등교해야 한다고  인터폰해서 깨워 달라함"/>
    <s v="전화해 민원처리 완료"/>
  </r>
  <r>
    <x v="28"/>
    <n v="0.35416666666666669"/>
    <x v="518"/>
    <s v="민원"/>
    <x v="19"/>
    <s v="141동 지하 주차장에 차량 이동조치 민원"/>
    <s v="141-302호 차량 , 전화 안받아서 ip로 세대 호출하여 차량이동 조치 함"/>
  </r>
  <r>
    <x v="28"/>
    <n v="0.36527777777777781"/>
    <x v="519"/>
    <s v="관제업무"/>
    <x v="16"/>
    <s v=" 방범-비상"/>
    <s v="6초소 대원출동--&gt;이상무"/>
  </r>
  <r>
    <x v="28"/>
    <n v="0.37847222222222227"/>
    <x v="520"/>
    <s v="관제업무"/>
    <x v="26"/>
    <s v=" 공사 세대 신고없이 자제올라감 공사담당: 010-7566-6365"/>
    <s v="공사중단--&gt;퇴거 조치 관리실 등록 후 진행요청"/>
  </r>
  <r>
    <x v="28"/>
    <n v="0.39652777777777781"/>
    <x v="521"/>
    <s v="관제업무"/>
    <x v="16"/>
    <s v="비상 안방"/>
    <s v="대원출동--&gt;이상무"/>
  </r>
  <r>
    <x v="28"/>
    <n v="0.40486111111111112"/>
    <x v="487"/>
    <s v="민원"/>
    <x v="38"/>
    <s v="기전실로 부터 세대입주민 금고 개방요청민원_x000a_못 열어줄시 관리주체에서 비용부담해서 열어 달라하심/_x000a_29일 이사나간다함"/>
    <s v="송성해 대원출동--&gt;9V 건전지 새것구매 후 금고 개방시도 했으나 안됨_x000a_--&gt;A/S신청 받아야 한다고 설명드림"/>
  </r>
  <r>
    <x v="28"/>
    <n v="0.44444444444444442"/>
    <x v="522"/>
    <s v="민원"/>
    <x v="19"/>
    <s v="144동 지하2층에서 1층으로 나가는 공간에 봉이 1개박혀있는데 주민들이_x000a_자주 주차를 시도하는 공간이라 봉 1개를 더 박아달라는 강력한주민요청"/>
    <s v="ERP 에 등록"/>
  </r>
  <r>
    <x v="28"/>
    <n v="0.44791666666666669"/>
    <x v="523"/>
    <s v="관제업무"/>
    <x v="16"/>
    <s v="비상욕실 비상벨 발생"/>
    <s v="8초소 대원 출동--&gt;방문 확인시 입주민 오류로 판명--&gt;이상무"/>
  </r>
  <r>
    <x v="28"/>
    <n v="0.4548611111111111"/>
    <x v="81"/>
    <s v="민원"/>
    <x v="8"/>
    <s v="122동 입주민이 A조초소대원에게 지2층 공동현관문부근 _x000a_취객신고건 빨리 조사해서 보고할것"/>
    <s v="CCTV검색(양철훈)--&gt;(28일 03:12분 애들 5명 취객 초소대원2명이 발견--&gt;주의조치 보냄--&gt;상황종료)_x000a_--&gt;관리대리에게 처리내용전달"/>
  </r>
  <r>
    <x v="28"/>
    <n v="0.45833333333333331"/>
    <x v="524"/>
    <s v="민원"/>
    <x v="32"/>
    <s v="123동 지2층 F35기둥 뒤쪽 나무식탁 장기방치 처리요망"/>
    <s v="실장님 초소대원 출동 시켜 처리"/>
  </r>
  <r>
    <x v="28"/>
    <n v="0.46180555555555558"/>
    <x v="81"/>
    <s v="민원"/>
    <x v="32"/>
    <s v="119동 1.2호기 손소독제 보충요청"/>
    <s v="최우진대원출동--&gt;보충완료"/>
  </r>
  <r>
    <x v="28"/>
    <n v="0.5229166666666667"/>
    <x v="32"/>
    <s v="관제업무"/>
    <x v="16"/>
    <s v="123동 203호 비상-안방 비상벨 울림"/>
    <s v="IP전화 -&gt;상황체크--&gt;주민 작동 오류"/>
  </r>
  <r>
    <x v="28"/>
    <n v="0.55069444444444449"/>
    <x v="525"/>
    <s v="관제업무"/>
    <x v="16"/>
    <s v="비상-안방 비상벨 울림"/>
    <s v="공사세대로 오작동확인"/>
  </r>
  <r>
    <x v="28"/>
    <n v="0.58333333333333337"/>
    <x v="41"/>
    <s v="민원"/>
    <x v="32"/>
    <s v="125동 지하1층 f23~f22사이 차량주차상태에 누가 토를 해 놓았다는 민원"/>
    <s v="미화사무실로 업무요청 연락함"/>
  </r>
  <r>
    <x v="28"/>
    <n v="0.58333333333333337"/>
    <x v="526"/>
    <s v="관제업무"/>
    <x v="32"/>
    <s v="136동 1301호 방역차량 10초소통해 출입"/>
    <s v="순찰(송성해)출동--&gt;사진촬영 카톡보고"/>
  </r>
  <r>
    <x v="28"/>
    <n v="0.58333333333333337"/>
    <x v="527"/>
    <s v="민원"/>
    <x v="32"/>
    <s v="50호 0756차량이 12:40에 입차,  누가 왜 입차햇는지 알려달라는 민원"/>
    <s v="차량 알아보니 135-1901호 방문차량 현제 서비스 중, 게이트 근무자가 잘못기재함, 입주민에게 사과"/>
  </r>
  <r>
    <x v="28"/>
    <n v="0.6118055555555556"/>
    <x v="397"/>
    <s v="관제업무"/>
    <x v="16"/>
    <s v="비상안방"/>
    <s v="IP전화 -&gt;상황체크--&gt;주민 작동 오류"/>
  </r>
  <r>
    <x v="28"/>
    <n v="0.6118055555555556"/>
    <x v="397"/>
    <s v="관제업무"/>
    <x v="16"/>
    <s v="비상안방"/>
    <s v="초소대원출동--&gt;이상무"/>
  </r>
  <r>
    <x v="28"/>
    <n v="0.65555555555555556"/>
    <x v="17"/>
    <s v="관제업무"/>
    <x v="8"/>
    <s v="139동 공동현관내 승강기 맞은편 타일4장파손 CCTV검색요청(건축과장)"/>
    <s v="CCTV 사각지대--&gt;검색불가 --&gt;건축과연락"/>
  </r>
  <r>
    <x v="28"/>
    <n v="0.65555555555555556"/>
    <x v="17"/>
    <s v="관제업무"/>
    <x v="8"/>
    <s v="124동 지1층 바닥공사 후 훼손  CCTV검색요청(건축과장)"/>
    <s v="CCTV검색(양철훈)--&gt;검색중 C조가 내일야간에 검색할 예정"/>
  </r>
  <r>
    <x v="28"/>
    <n v="0.66875000000000007"/>
    <x v="528"/>
    <s v="관제업무"/>
    <x v="32"/>
    <s v="137동 자가격리자 확인차 3게이트로 입차"/>
    <s v="순찰(송성해)출동--&gt;자가격리 관리차 입차함"/>
  </r>
  <r>
    <x v="28"/>
    <n v="0.6972222222222223"/>
    <x v="529"/>
    <s v="관제업무"/>
    <x v="16"/>
    <s v="욕실비상"/>
    <s v="오작동확인"/>
  </r>
  <r>
    <x v="28"/>
    <n v="0.6972222222222223"/>
    <x v="530"/>
    <s v="관제업무"/>
    <x v="16"/>
    <s v="욕실비상"/>
    <s v="오작동확인"/>
  </r>
  <r>
    <x v="28"/>
    <n v="0.75763888888888886"/>
    <x v="531"/>
    <s v="민원"/>
    <x v="40"/>
    <s v="소독제 보충"/>
    <s v=" 순찰대원 출동 후 교체."/>
  </r>
  <r>
    <x v="28"/>
    <n v="0.76041666666666663"/>
    <x v="532"/>
    <s v="민원"/>
    <x v="40"/>
    <s v="소독제 끈 처리"/>
    <s v=" 순찰대원 출동 후 끈 처리"/>
  </r>
  <r>
    <x v="28"/>
    <n v="0.76388888888888884"/>
    <x v="495"/>
    <s v="관제업무"/>
    <x v="8"/>
    <s v="입주민 방문, 용의 차량 번호 인도"/>
    <s v=" 입주민 확인 후 완료"/>
  </r>
  <r>
    <x v="28"/>
    <n v="0.77083333333333337"/>
    <x v="476"/>
    <s v="관제업무"/>
    <x v="8"/>
    <s v="경찰  방문, 용의 차량 번호 인도"/>
    <s v="경찰 확인 후 완료"/>
  </r>
  <r>
    <x v="28"/>
    <n v="0.78611111111111109"/>
    <x v="533"/>
    <s v="민원"/>
    <x v="5"/>
    <s v="카드 인식 안됨."/>
    <s v="기전실 전달."/>
  </r>
  <r>
    <x v="28"/>
    <n v="0.8125"/>
    <x v="488"/>
    <s v="업무지원"/>
    <x v="18"/>
    <s v="마스크 착용 방송 "/>
    <s v="송출"/>
  </r>
  <r>
    <x v="28"/>
    <n v="0.83333333333333337"/>
    <x v="289"/>
    <s v="업무지원"/>
    <x v="18"/>
    <s v="재활용 분리수거의 날 조정"/>
    <s v="송출"/>
  </r>
  <r>
    <x v="28"/>
    <n v="0.875"/>
    <x v="257"/>
    <s v="민원"/>
    <x v="11"/>
    <s v="4268 차키 습득"/>
    <s v="4268 차량 조회 연락했으나 차키 분실 없다고 함."/>
  </r>
  <r>
    <x v="29"/>
    <n v="0.11388888888888889"/>
    <x v="534"/>
    <s v="민원"/>
    <x v="5"/>
    <s v="카드키는 작동되는데, 경비실 호출이 안됨"/>
    <s v="137동방향 수리 요망.erp 등록."/>
  </r>
  <r>
    <x v="29"/>
    <n v="0.125"/>
    <x v="535"/>
    <s v="민원"/>
    <x v="38"/>
    <s v="금고 소리 민원"/>
    <s v="유진금고 A/S팀 연락처 안내"/>
  </r>
  <r>
    <x v="29"/>
    <n v="0.13194444444444445"/>
    <x v="431"/>
    <s v="관제업무"/>
    <x v="39"/>
    <s v="주차단속"/>
    <s v="3건"/>
  </r>
  <r>
    <x v="29"/>
    <n v="0.2673611111111111"/>
    <x v="143"/>
    <s v="업무지원"/>
    <x v="28"/>
    <s v="지상출입 입차차단기 바 자동으로 떨어짐"/>
    <s v="상황실장 출동 자체 수리--&gt; erp등록해야함 →B조에서 ERP 등록 하였음."/>
  </r>
  <r>
    <x v="29"/>
    <n v="0.27777777777777779"/>
    <x v="536"/>
    <s v="관제업무"/>
    <x v="16"/>
    <s v="안방 경보"/>
    <s v="초소대원 출동 확인-&gt;비밀번호 입력하였으나 계속 소리남;erp 등록."/>
  </r>
  <r>
    <x v="29"/>
    <n v="0.3125"/>
    <x v="537"/>
    <s v="생활업무"/>
    <x v="25"/>
    <s v="카드인식안됨.--&gt; 문은개방안된상태.(관리실에서 카드, 인터폰 모두안될때만 개방조치하라함.)"/>
    <m/>
  </r>
  <r>
    <x v="29"/>
    <n v="0.35416666666666669"/>
    <x v="538"/>
    <s v="생활업무"/>
    <x v="25"/>
    <s v="세대와 인터폰연결 안된다함."/>
    <s v="erp 등록 / 관리실에서 진행 중."/>
  </r>
  <r>
    <x v="29"/>
    <n v="0.35416666666666669"/>
    <x v="539"/>
    <s v="관제업무"/>
    <x v="16"/>
    <s v="안방비상/해제"/>
    <s v="전화연락--&gt; 특이사항없음(세대원 오작동)"/>
  </r>
  <r>
    <x v="29"/>
    <n v="0.37083333333333335"/>
    <x v="393"/>
    <s v="민원"/>
    <x v="32"/>
    <s v="화장실에서 담배냄새가 많이 올라온다는 민원(꽤 오래전부터라고 함)"/>
    <s v="입주민방송요청--&gt;관리사무소로 이관 조치 -&gt; 협의 후 답신 준다고 함"/>
  </r>
  <r>
    <x v="29"/>
    <n v="0.39930555555555558"/>
    <x v="113"/>
    <s v="민원"/>
    <x v="3"/>
    <s v="09:00~13:00 공사--&gt; 공사소음자제요청 (주변세대자녀 인강수업)"/>
    <s v="추가요청시 연락키로함( 관리실에서 이미연락)"/>
  </r>
  <r>
    <x v="29"/>
    <n v="0.41041666666666665"/>
    <x v="540"/>
    <s v="민원"/>
    <x v="3"/>
    <s v="1102호에서 층간소음(아이가 뛴다함)"/>
    <s v="인터폰 연락하여 자제요청."/>
  </r>
  <r>
    <x v="29"/>
    <n v="0.41319444444444442"/>
    <x v="541"/>
    <s v="민원"/>
    <x v="19"/>
    <s v="지하2층 B21기둥근처 통행로불법주차"/>
    <s v="1초소대원출동 --&gt; 단속후 이동조치. / 이동완료"/>
  </r>
  <r>
    <x v="29"/>
    <n v="0.42499999999999999"/>
    <x v="542"/>
    <s v="기타"/>
    <x v="1"/>
    <s v="128동1302호 보건소차량입차."/>
    <s v="7초소대원 출동확인."/>
  </r>
  <r>
    <x v="29"/>
    <n v="0.44930555555555557"/>
    <x v="543"/>
    <s v="기타"/>
    <x v="11"/>
    <s v="109동놀이터에서 지갑습득. (신분증없음. 현금25만3천원) *하늘색크로스백"/>
    <s v="가방 안에 입주민카드 있음 (관리실로 가방 인계)"/>
  </r>
  <r>
    <x v="29"/>
    <n v="0.4513888888888889"/>
    <x v="544"/>
    <s v="민원"/>
    <x v="3"/>
    <s v="1703호에서 소음발생."/>
    <s v="1703호에 인터폰으로 자제요청."/>
  </r>
  <r>
    <x v="29"/>
    <n v="0.46666666666666662"/>
    <x v="207"/>
    <s v="민원"/>
    <x v="8"/>
    <s v="105-702호 주차장 스크레치 건 으로 서초경찰서 형사 방문."/>
    <s v="관리실에 공문접수 / 수사협조 바란다는 요청 관리실에서 받았음--&gt;주차장내에서 스크레치없음확인.(형사가 직접 입주민에통보)"/>
  </r>
  <r>
    <x v="29"/>
    <n v="0.46666666666666662"/>
    <x v="545"/>
    <s v="민원"/>
    <x v="3"/>
    <s v="301호 또는 901호(공사세대) 소음건으로 민원."/>
    <s v="2초소대원 출동하여 조치(901호 공사세대소음확인)"/>
  </r>
  <r>
    <x v="29"/>
    <n v="0.48888888888888887"/>
    <x v="546"/>
    <s v="관제업무"/>
    <x v="16"/>
    <s v="안방비상"/>
    <s v="인터폰으로 이상없음확인."/>
  </r>
  <r>
    <x v="29"/>
    <n v="0.5"/>
    <x v="547"/>
    <s v="관제업무"/>
    <x v="16"/>
    <s v="욕실비상"/>
    <s v="인터폰으로 이상없음확인. / 세대원 기기오작동"/>
  </r>
  <r>
    <x v="29"/>
    <n v="0.5131944444444444"/>
    <x v="365"/>
    <s v="민원"/>
    <x v="3"/>
    <s v="층간 소음 민원"/>
    <s v="1901호 인터폰 하여 자제 요청 함"/>
  </r>
  <r>
    <x v="29"/>
    <n v="0.51666666666666672"/>
    <x v="548"/>
    <s v="민원"/>
    <x v="41"/>
    <s v="말놀이터 시설물 파손 확인 민원 "/>
    <s v="7초소 대원님 출동 하여 확인 -&gt; 안전하게 치운 후 조실장님께서-&gt; 괸리사무소로 이관 함(건축팀에서 보수키로함.)"/>
  </r>
  <r>
    <x v="29"/>
    <n v="0.54236111111111118"/>
    <x v="549"/>
    <s v="민원"/>
    <x v="42"/>
    <s v="토끼굴 배달 오토바이 과속 이동 -&gt; 점검 요망"/>
    <s v="초소 대원님들께 전파 함"/>
  </r>
  <r>
    <x v="29"/>
    <n v="0.5444444444444444"/>
    <x v="550"/>
    <s v="생활업무"/>
    <x v="25"/>
    <s v="123동M층(개방고정)외에 고장접수된 모든게이트 정상화. "/>
    <m/>
  </r>
  <r>
    <x v="29"/>
    <m/>
    <x v="41"/>
    <m/>
    <x v="20"/>
    <s v="게이트오류: 2번게이트 3번차단기(입주민사고),  3번게이트 4번차단바(AS요청중),  5번게이트 입차쪽차단바(AS요청중)"/>
    <m/>
  </r>
  <r>
    <x v="29"/>
    <n v="0.56180555555555556"/>
    <x v="551"/>
    <s v="민원"/>
    <x v="37"/>
    <s v="102동21층, 104동4층 소화전앞에 개인재활용품적치."/>
    <s v="2초소대원 출동. / 방재과장 현장방문(본인이 처리하겠다 함) "/>
  </r>
  <r>
    <x v="29"/>
    <n v="0.57361111111111118"/>
    <x v="520"/>
    <s v="민원"/>
    <x v="26"/>
    <s v="관리사무소 이관 -&gt; 인테리어 시공 소음 민원 -&gt; 공사 담당자가 올때까지 공사 중지 요청 "/>
    <s v="공사 소음으로 301호 입주민 501호 방문 중 조실장님 출동 인테리어 담당자 올대까지 공사 중지 "/>
  </r>
  <r>
    <x v="29"/>
    <n v="0.58750000000000002"/>
    <x v="552"/>
    <s v="관제업무"/>
    <x v="16"/>
    <s v="비상/해제"/>
    <s v="802호 연락하여 이상유무확인. / 입주민 오작동 확인."/>
  </r>
  <r>
    <x v="29"/>
    <n v="0.59097222222222223"/>
    <x v="553"/>
    <s v="민원"/>
    <x v="43"/>
    <s v="세대현관문 안열림으로 민원"/>
    <s v="9초소대원 출동하여 확인. / 9v건전지로 임시조치 안됨 / 입주민이 기전실 연락 / 전기과장 출동 조치"/>
  </r>
  <r>
    <x v="29"/>
    <n v="0.59722222222222221"/>
    <x v="554"/>
    <s v="민원"/>
    <x v="3"/>
    <s v="1601호 층간소음 건 으로 보안대원 출동요청."/>
    <s v="1초소 대원 출동. / 901호 인테리어공사 소음으로 파악되어 인테리어세대에 주의조치."/>
  </r>
  <r>
    <x v="29"/>
    <n v="0.59861111111111109"/>
    <x v="428"/>
    <s v="민원"/>
    <x v="25"/>
    <s v="지하1층 공동현관 개방요청(카드/경비/세대호출 모두 안됨)"/>
    <s v="6초소대원 출동하여 확인. / 정상작동 확인 되었음."/>
  </r>
  <r>
    <x v="29"/>
    <n v="0.60763888888888895"/>
    <x v="555"/>
    <s v="민원"/>
    <x v="43"/>
    <s v="세대 현관문 도어락 장치 오작동으로 비상 경고음 발생 도움 요청 건"/>
    <s v="7초소 대원님 출동 하여 정상화 조치 함"/>
  </r>
  <r>
    <x v="29"/>
    <n v="0.62083333333333335"/>
    <x v="556"/>
    <s v="생활업무"/>
    <x v="44"/>
    <s v="128동 방역위해 입차 (2 게이트)"/>
    <s v="128-2702호 (추정.) 세대방역 확인."/>
  </r>
  <r>
    <x v="29"/>
    <n v="0.66666666666666663"/>
    <x v="557"/>
    <s v="민원"/>
    <x v="3"/>
    <s v="위층 2102호에서 음악소리 소음 민원"/>
    <s v="상황실에서 인터폰 하여 확인. / 2102호, 2101호, 2103호 아니라 함."/>
  </r>
  <r>
    <x v="29"/>
    <n v="0.66666666666666663"/>
    <x v="558"/>
    <s v="생활업무"/>
    <x v="25"/>
    <s v="공동현관문 작동 이상 문 개방 요청 "/>
    <s v="6초소 대원님 출동 하여 개방 조치 함 -&gt;작동 이상(경비/세대 호출 않됨, 카드키는 두번 중 한번 오류)"/>
  </r>
  <r>
    <x v="29"/>
    <n v="0.7416666666666667"/>
    <x v="559"/>
    <s v="생활업무"/>
    <x v="25"/>
    <s v="125동 지1층 공동현관문 개방상태 확인"/>
    <s v="초소대원확인--&gt;기전실수리 중--&gt;정상작동"/>
  </r>
  <r>
    <x v="29"/>
    <n v="0.75"/>
    <x v="207"/>
    <m/>
    <x v="29"/>
    <s v="서초경찰서 CJ택배 접촉사고 협조공문 접수 _x000a_담당형사:이기훈010-7489-3290"/>
    <s v="관소FAX:02-533-4075  서초경찰서로 사건 cctv영상 이메일 보냄"/>
  </r>
  <r>
    <x v="29"/>
    <n v="0.7631944444444444"/>
    <x v="560"/>
    <s v="민원"/>
    <x v="31"/>
    <s v="123동 엘리베이터 앞에 공사관계로 여겨지는 CARRIER가 계속 노여져_x000a_엘리베이터 이용에 방해가 됨"/>
    <s v="6초소 근무자 출동--&gt; 123동 엘리베이터 도착 모든 층 살펴보았으나 carrier 발견하지못함--&gt;이상무"/>
  </r>
  <r>
    <x v="29"/>
    <n v="0.77777777777777779"/>
    <x v="561"/>
    <s v="관제업무"/>
    <x v="16"/>
    <s v="128-702호 비상 안방"/>
    <s v="입주자 오작동 확인"/>
  </r>
  <r>
    <x v="29"/>
    <n v="0.79166666666666663"/>
    <x v="428"/>
    <s v="관제업무"/>
    <x v="18"/>
    <s v="지하 2층 현관입구 바닥 도장작업 안내"/>
    <s v="지하 2층 현관입구 바닥 도장작업 안내 방송 송출"/>
  </r>
  <r>
    <x v="29"/>
    <n v="0.8125"/>
    <x v="289"/>
    <s v="관제업무"/>
    <x v="18"/>
    <s v="소방시설점검 실시 안내"/>
    <s v="소방시설점검 실시 안내 송출"/>
  </r>
  <r>
    <x v="29"/>
    <n v="0.83333333333333337"/>
    <x v="289"/>
    <s v="관제업무"/>
    <x v="18"/>
    <s v="재활용 분리수거의 날 조정 안내"/>
    <s v="재활용 분리수거의 날 조정 안내 송출"/>
  </r>
  <r>
    <x v="29"/>
    <n v="0.8534722222222223"/>
    <x v="562"/>
    <s v="관제업무"/>
    <x v="29"/>
    <s v="센터 야간방문 ATM기 점검.수리 출입자:박종선 010-3449-9631"/>
    <s v="20:56분 작업종료 센터 나감"/>
  </r>
  <r>
    <x v="29"/>
    <n v="0.85555555555555562"/>
    <x v="563"/>
    <s v="관제업무"/>
    <x v="16"/>
    <s v="비상 안방"/>
    <s v="오작동 확인"/>
  </r>
  <r>
    <x v="29"/>
    <n v="0.8979166666666667"/>
    <x v="311"/>
    <s v="생활업무"/>
    <x v="40"/>
    <s v="132동 3,4라인 손소독제 교체요"/>
    <s v="최우진 대원--&gt;132동 3,4라인 손소독체 교체 출동"/>
  </r>
  <r>
    <x v="29"/>
    <n v="0.96527777777777779"/>
    <x v="564"/>
    <s v="관제업무"/>
    <x v="31"/>
    <s v="주민공동시설 E/V B2 고장문구 확인"/>
    <s v="LG 엘리베이터 담당자에게 전화--&gt;조취요청--&gt;자이안센터 현장 출동 조취 현상복구--&gt;이상무"/>
  </r>
  <r>
    <x v="29"/>
    <n v="0.96736111111111101"/>
    <x v="565"/>
    <s v="민원"/>
    <x v="19"/>
    <s v="105동 지하2층 뒤편 출입구측에 불법주정차 차량으로 통행 불편함."/>
    <s v="3초소 근무자 출동--&gt;차량확인 53누4424--&gt;확인결과 전용차(구급차) 전용라인에 주차되 있음_x000a_--&gt;상황실 근무자 주차 주민 106동 1102호에게 문자로 차량이동 요구 문자 발송--&gt;차량이동--&gt;완료"/>
  </r>
  <r>
    <x v="29"/>
    <n v="0.96736111111111101"/>
    <x v="566"/>
    <m/>
    <x v="29"/>
    <s v="상황실 출입통제철저(상황실 전자카드 인식기 설치 필요지시)_x000a_방문록작성_x000a_CCTV 열람신청기록철저_x000a_* 입주민 얼굴인식 CCTV관련 민감한 부분있음(대원교육철저) *"/>
    <m/>
  </r>
  <r>
    <x v="30"/>
    <m/>
    <x v="451"/>
    <m/>
    <x v="29"/>
    <s v="게이트오류: 2번게이트 3번차단기(입주민사고),  3번게이트 4번차단바(AS요청중),  5번게이트 입차쪽차단바(AS접수 중.)_x000a_"/>
    <m/>
  </r>
  <r>
    <x v="30"/>
    <m/>
    <x v="451"/>
    <m/>
    <x v="29"/>
    <s v="투척용 소화용구 10초소 전달_x000a_139동 , 101동 , 132동 손소독제 교체"/>
    <m/>
  </r>
  <r>
    <x v="30"/>
    <n v="0.31319444444444444"/>
    <x v="567"/>
    <s v="민원"/>
    <x v="39"/>
    <s v="137동 지2층 기둥 L24 부근 전기충전소  상습불법주차 나바콘설치요청_x000a_민원자:137-1901 010-8904-0070"/>
    <s v="b조실장님 보고--&gt;관리사무소 전달 함"/>
  </r>
  <r>
    <x v="30"/>
    <n v="901"/>
    <x v="568"/>
    <s v="민원"/>
    <x v="37"/>
    <s v="115동 재활용장에 폐기물(책장) 내 놓았다 함."/>
    <s v="5초소 온영민 대원에게 내용전달."/>
  </r>
  <r>
    <x v="30"/>
    <n v="0.38055555555555554"/>
    <x v="199"/>
    <s v="생활업무"/>
    <x v="45"/>
    <s v="유리(창문)배송 밎 작업 세대 안전 확인 "/>
    <s v="5초소 대원 출동 확인 후 작업자들에게 안전사항 주의 전달 조치 함"/>
  </r>
  <r>
    <x v="30"/>
    <n v="0.39374999999999999"/>
    <x v="81"/>
    <s v="관제업무"/>
    <x v="6"/>
    <s v="관리실 / 101동에서 타는냄새 난다 함. 구급차2대/경찰차1대./소방차8대"/>
    <s v="101-203호 화재신고. / 주방에서 생선굽는 연기로 신고됨 / 특이사항 없어 모든차량 및 인원 철수.     안내방송 완료"/>
  </r>
  <r>
    <x v="30"/>
    <n v="0.39861111111111108"/>
    <x v="326"/>
    <s v="관제업무"/>
    <x v="16"/>
    <s v="욕실 비상/해제"/>
    <s v="9초소 대원 출동하여 확인. / 특이사항 없음"/>
  </r>
  <r>
    <x v="30"/>
    <n v="0.39930555555555558"/>
    <x v="406"/>
    <s v="관제업무"/>
    <x v="16"/>
    <s v="방범비상"/>
    <s v="1초소대원 출동하여 확인. / 세대원이 방범해제 하지않아 경보울림. / 특이사항 없음"/>
  </r>
  <r>
    <x v="30"/>
    <n v="0.40277777777777773"/>
    <x v="569"/>
    <s v="생활업무"/>
    <x v="4"/>
    <s v="120동 1,2호 승강기 내부에서 이상한 소리가 난다는 민원"/>
    <s v="5초소대원 출동하여 확인. / FM엘리베이터 A/S접수 / 공사세대에서 문 열어놓고 작업하여 소리남."/>
  </r>
  <r>
    <x v="30"/>
    <n v="0.41111111111111115"/>
    <x v="289"/>
    <s v="생활업무"/>
    <x v="18"/>
    <s v="관리사무소 겨율철 화재 예방조치 방송 요청"/>
    <s v="방송 송출완료."/>
  </r>
  <r>
    <x v="30"/>
    <n v="0.4201388888888889"/>
    <x v="570"/>
    <s v="관제업무"/>
    <x v="46"/>
    <s v="화재경보 120동12F"/>
    <s v="5초소대원 출동하여 확인. / 방재실 연락 / 특이사항 없음"/>
  </r>
  <r>
    <x v="30"/>
    <n v="0.43055555555555558"/>
    <x v="81"/>
    <s v="민원"/>
    <x v="15"/>
    <s v="121-502호 (전 입주민 택배)가 배송되었으니 연락하여 처리 해 달라는 요청"/>
    <s v="5초소로 이동조치 / 전 입주민 에게는 관리실에서 연락한다 함."/>
  </r>
  <r>
    <x v="30"/>
    <n v="0.44305555555555554"/>
    <x v="290"/>
    <s v="민원"/>
    <x v="25"/>
    <s v="111동 지상1층 공동현관 (세대/경비 호출불가. 카드 미인식)제보"/>
    <s v="2초소대원 출동하여 현장에서 확인. / 정상작동 된다 함."/>
  </r>
  <r>
    <x v="30"/>
    <n v="0.4513888888888889"/>
    <x v="311"/>
    <s v="생활업무"/>
    <x v="40"/>
    <s v="132동 3, 4 라인 손소독제 교체요청(관리실)"/>
    <s v="29일 교체요청 하였으나 교체가 안되었다 함. 순찰대원 출동하여 조치"/>
  </r>
  <r>
    <x v="30"/>
    <n v="0.45833333333333331"/>
    <x v="428"/>
    <s v="생활업무"/>
    <x v="4"/>
    <s v="124동 2호 승강기, 24층에서 지속적인 문 여닫힘. 제보."/>
    <s v="FM엘리베이터 A/S 접수. / 복도창문이 열려 있을 시 센서작동하여 문여닫힘 현상 생길 수 있음."/>
  </r>
  <r>
    <x v="30"/>
    <n v="0.46597222222222223"/>
    <x v="81"/>
    <s v="생활업무"/>
    <x v="3"/>
    <s v="104-1401에서 요청. 1501호에서 아침 07시경 부터 쿵쿵 거리는 소음.     1501호에 연락하여 자제요청 바란다는 요청"/>
    <s v="소음발생 시 연락할것,"/>
  </r>
  <r>
    <x v="30"/>
    <n v="0.5180555555555556"/>
    <x v="571"/>
    <s v="생활업무"/>
    <x v="47"/>
    <s v="신고 않되있는 전출이사 차량 입차 대기"/>
    <s v="관리대리 전출 신고 없었던 세대니 13시까지 입차 대기 요청 8초소 근방에 입차 대기 함"/>
  </r>
  <r>
    <x v="30"/>
    <n v="0.54027777777777775"/>
    <x v="572"/>
    <s v="관제업무"/>
    <x v="48"/>
    <s v="105동 28층 화재비상"/>
    <s v="3초소 대원님 출도 확인 / 방재실 연락 / 특이사항 없음"/>
  </r>
  <r>
    <x v="30"/>
    <n v="0.54027777777777775"/>
    <x v="573"/>
    <s v="관제업무"/>
    <x v="16"/>
    <s v="133-504 비상 안방/해제"/>
    <s v="인터폰으로 연락 / 입주민 조작실수 / 특이사항 없음"/>
  </r>
  <r>
    <x v="30"/>
    <n v="0.55208333333333337"/>
    <x v="571"/>
    <s v="생활업무"/>
    <x v="49"/>
    <s v="관리사무소 이사(단지내) 작업 승인 금일~익일 이틀간 작업"/>
    <s v="긴급 보양, 게시물 게시 작업 함"/>
  </r>
  <r>
    <x v="30"/>
    <n v="0.55347222222222225"/>
    <x v="574"/>
    <s v="생활업무"/>
    <x v="8"/>
    <s v="134동 3.4라인 24층 택배(한우)분실건"/>
    <s v="관리사무소에서 cctv 확인 승인 함 12/29 19:00~동일 20:00까지 검색 함 / 검색 및 내용전달 완료"/>
  </r>
  <r>
    <x v="30"/>
    <n v="0.55555555555555558"/>
    <x v="27"/>
    <s v="민원"/>
    <x v="3"/>
    <s v="131-1001호 자제요청."/>
    <s v="1001호 자제요청 시 인터폰 말고. 개인 핸드폰으로 연락요망 하였음.  권해인 010-8951-8232"/>
  </r>
  <r>
    <x v="30"/>
    <n v="0.57638888888888895"/>
    <x v="207"/>
    <s v="민원"/>
    <x v="8"/>
    <s v="지하주차장 차량내부 물품절도 범행확인 CCTV 검색 건."/>
    <s v="여형사2명 상황실 방문하여 CCTV 확인. / 동선은 확인 범행 장면 2건 확보 함./동영상 다운"/>
  </r>
  <r>
    <x v="30"/>
    <n v="0.58333333333333337"/>
    <x v="41"/>
    <s v="민원"/>
    <x v="13"/>
    <s v="이사차량 지상도로에서 헤매고있어 보행에 불편이있다는 민원."/>
    <s v="지상입차시 길안내 철저희 해달라함. ** 각조전달**"/>
  </r>
  <r>
    <x v="30"/>
    <n v="0.61458333333333337"/>
    <x v="575"/>
    <s v="생활업무"/>
    <x v="25"/>
    <s v="113동 공동현관문 카드키인식불능. 인터폰은 정상작동."/>
    <s v="ERP접수처리."/>
  </r>
  <r>
    <x v="30"/>
    <m/>
    <x v="41"/>
    <m/>
    <x v="50"/>
    <s v="게이트오류: 2번게이트 3번차단기(입주민사고 / 수리완료 ),  3번게이트 4번차단바( 내부조명 2개중 1개 수리위해 반출),  5번게이트 입차쪽차단바(AS 완료되어 정상작동 중.)_x000a_"/>
    <m/>
  </r>
  <r>
    <x v="30"/>
    <n v="0.62569444444444444"/>
    <x v="576"/>
    <s v="생활업무"/>
    <x v="51"/>
    <s v="세대 내 문고리가 빠져서 아이가 갇혀있다 함."/>
    <s v="관리실 건축과에서 조치 ( 타 민원 처리 후 이동 예정)"/>
  </r>
  <r>
    <x v="30"/>
    <n v="0.63541666666666663"/>
    <x v="555"/>
    <s v="생활업무"/>
    <x v="49"/>
    <s v="126-402호 내일전출 예정이었으나 금일 긴급하게 이사하니 긴급보양 요청"/>
    <s v="6초소 대원 전달"/>
  </r>
  <r>
    <x v="30"/>
    <n v="0.64027777777777783"/>
    <x v="577"/>
    <s v="관제업무"/>
    <x v="16"/>
    <s v="107-1602 안방 비상/해제"/>
    <s v="인터폰 연락하여 확인. / 입주민 조작실수 / 특이사항 없음"/>
  </r>
  <r>
    <x v="30"/>
    <n v="0.64166666666666672"/>
    <x v="81"/>
    <s v="민원"/>
    <x v="8"/>
    <s v="우체국 집배원 CCTV 검색요청 건."/>
    <s v="상황실 방문하여 검색요청서 작성. 승강기 검색 중 미화팀이 이동시킴. / 103동 우편함 밑 바구니에 놔두었다 함. / CCTV 검색요청서에 기타내용 작성. 참고할것."/>
  </r>
  <r>
    <x v="30"/>
    <n v="0.66249999999999998"/>
    <x v="77"/>
    <s v="민원"/>
    <x v="29"/>
    <s v="풋살장에 5인이상 모여있으니 주의조치 해 달라는 요청"/>
    <s v="김형남대원 출동하여 해산 및 귀가요청."/>
  </r>
  <r>
    <x v="30"/>
    <n v="0.66875000000000007"/>
    <x v="221"/>
    <s v="민원"/>
    <x v="3"/>
    <s v="2302호에서 아이들이 뛰어노는 소음."/>
    <s v="2302호 연락하여 자제요청"/>
  </r>
  <r>
    <x v="30"/>
    <n v="0.70277777777777783"/>
    <x v="578"/>
    <s v="생활업무"/>
    <x v="25"/>
    <s v="137동 B2 공동현관 문이 안열린다는 제보"/>
    <s v="ERP 등록"/>
  </r>
  <r>
    <x v="30"/>
    <n v="0.70347222222222217"/>
    <x v="133"/>
    <s v="민원"/>
    <x v="3"/>
    <s v="2501호에서 소음이 들린다는 민원."/>
    <s v="2501호 연락하여 자제요청"/>
  </r>
  <r>
    <x v="30"/>
    <n v="0.71805555555555556"/>
    <x v="579"/>
    <s v="생활업무"/>
    <x v="2"/>
    <s v="138-203 학생 본인 물품 반출 요청"/>
    <s v="물품 반풀 확인 후 김희정님에게 반출 물품 내용과 사진 전송 함"/>
  </r>
  <r>
    <x v="30"/>
    <n v="0.72777777777777775"/>
    <x v="580"/>
    <s v="관제업무"/>
    <x v="16"/>
    <s v="홈넷 비상 안방/해제"/>
    <s v="인터폰 연락하여 확인. / 입주민 조작실수 / 특이사항 없음"/>
  </r>
  <r>
    <x v="30"/>
    <m/>
    <x v="41"/>
    <m/>
    <x v="29"/>
    <s v="게이트:3번게이트 4번차단바( 내부조명 2개중 1개 수리위해 반출)_x000a_공동현관문:123동M층(개방고정)외에 고장접수된 모든게이트 정상화. "/>
    <m/>
  </r>
  <r>
    <x v="30"/>
    <n v="0.79166666666666663"/>
    <x v="581"/>
    <m/>
    <x v="29"/>
    <s v="층간소음안내방송"/>
    <m/>
  </r>
  <r>
    <x v="30"/>
    <n v="0.80555555555555547"/>
    <x v="582"/>
    <s v="관제업무"/>
    <x v="16"/>
    <s v="화재비상"/>
    <s v="초소대원 및 상황실 근무자 김영주, 송성해 대원 출동-&gt;이상무--&gt;복구 홈넷 터치 안되어 _x000a_A/S신청 안내"/>
  </r>
  <r>
    <x v="30"/>
    <n v="0.8125"/>
    <x v="583"/>
    <m/>
    <x v="29"/>
    <s v="소방시설점검 실시 안내"/>
    <m/>
  </r>
  <r>
    <x v="30"/>
    <n v="0.82430555555555562"/>
    <x v="584"/>
    <s v="민원"/>
    <x v="3"/>
    <s v="106동 2013세대에서 윗층에서 쿵쿵하는 심한소리가 난다고 민원(윗층인지_x000a_는 100% 확신 할 수는없다고 하심"/>
    <s v="3초소 근무자 상황확인 차 출동--&gt;주변 세대 모두 방문해서 상황에 대해 설명--&gt;마지막으로 민원_x000a_세대 방문 내용 전달--&gt;종료"/>
  </r>
  <r>
    <x v="30"/>
    <n v="0.84791666666666676"/>
    <x v="585"/>
    <s v="관제업무"/>
    <x v="6"/>
    <s v="화재경보발생"/>
    <s v="대원출동--&gt;방재실연락 및 방재과장연락 --&gt; 근무자 24층 및 23층,25층 까지 추가 확인--&gt;이상무_x000a_--&gt;25F주민들 상황실 전화--&gt;24층 에서 25층 올라오는 쪽 에서 연기 냄새 나는것 같다고 민원-&gt;_x000a_근무자 재 출동--&gt;23F, 24F, 25F,26F까지 모두 확인 --&gt;이상무_x000a_"/>
  </r>
  <r>
    <x v="30"/>
    <n v="0.86041666666666661"/>
    <x v="567"/>
    <s v="민원"/>
    <x v="39"/>
    <s v="137동 지2층 기둥 L24 L15부근 전기충전소  상습불법주차 나바콘설치요청_x000a_민원자:137-1901호 010-8904-0070"/>
    <s v="10초소근무자 출동확인--&gt;나바콘 설치위치 확인--&gt;내일 설치하기로 함(다음조 필히 위치확인인계)"/>
  </r>
  <r>
    <x v="30"/>
    <n v="0.96388888888888891"/>
    <x v="3"/>
    <s v="민원"/>
    <x v="3"/>
    <s v="2501호에서 소음이 들린다는 민원."/>
    <s v="9초소 근무자 출동--&gt;오해가 있었다고 함--&gt;해소"/>
  </r>
  <r>
    <x v="31"/>
    <n v="0.23541666666666669"/>
    <x v="586"/>
    <s v="민원"/>
    <x v="52"/>
    <s v="산책로 주변 수목등 점검 요청"/>
    <s v="인수인계 할 것--&gt;기전실연락함"/>
  </r>
  <r>
    <x v="31"/>
    <n v="0.24652777777777779"/>
    <x v="587"/>
    <s v="관제업무"/>
    <x v="18"/>
    <s v="주차장 G 구역쪽 음악방송송출 안됨"/>
    <s v="ERP에 등록함"/>
  </r>
  <r>
    <x v="31"/>
    <n v="0.3263888888888889"/>
    <x v="198"/>
    <s v="관제업무"/>
    <x v="46"/>
    <s v="c-b-1-2"/>
    <s v="초소대원 출동 확인 이상무"/>
  </r>
  <r>
    <x v="31"/>
    <n v="0.375"/>
    <x v="143"/>
    <s v="업무지원"/>
    <x v="41"/>
    <s v="이삿짐 차량 벚나무 가지 절단"/>
    <s v="상황실 순찰 대원 출동-&gt;통인익스프레스 김성식 지점장(010-9206-3455) 보험처리."/>
  </r>
  <r>
    <x v="31"/>
    <n v="0.40625"/>
    <x v="588"/>
    <s v="관제업무"/>
    <x v="8"/>
    <s v="12.7일 윤석진 신청자 건"/>
    <s v="등록 취소차량 건 경찰 발취."/>
  </r>
  <r>
    <x v="31"/>
    <n v="0.41666666666666669"/>
    <x v="589"/>
    <s v="민원"/>
    <x v="19"/>
    <s v="주차 스티커 부착 민원"/>
    <s v="1차 경고,스티커 부착시 모서리 살짝 부착,137-2601 63모3485 카이엔.차량 관리."/>
  </r>
  <r>
    <x v="31"/>
    <n v="0.44791666666666669"/>
    <x v="544"/>
    <s v="민원"/>
    <x v="3"/>
    <s v="1703호 IP전화"/>
    <s v="1703호 소음무관 주장.1603호-&gt;소음 양해  중재 완료."/>
  </r>
  <r>
    <x v="31"/>
    <n v="0.49652777777777773"/>
    <x v="590"/>
    <s v="관제업무"/>
    <x v="12"/>
    <s v="구급차 입차 : 입주민 환자 신고 (코로나 아님 )"/>
    <s v="(5,8초소 근무자 확인-&gt;코로나  환자 아님 )12:10 출차."/>
  </r>
  <r>
    <x v="31"/>
    <n v="0.50416666666666665"/>
    <x v="326"/>
    <s v="관제업무"/>
    <x v="16"/>
    <s v="안방 비상"/>
    <s v="입주민 오작동."/>
  </r>
  <r>
    <x v="31"/>
    <n v="0.54166666666666663"/>
    <x v="591"/>
    <s v="민원"/>
    <x v="31"/>
    <s v="고장수리중-&gt;14:00 수리완료."/>
    <s v="기전실 전달-&gt;7초소 근무자 이사중 엘리베이터 고정 풀어줌"/>
  </r>
  <r>
    <x v="31"/>
    <n v="0.55555555555555558"/>
    <x v="592"/>
    <s v="관제업무"/>
    <x v="16"/>
    <s v="홈넷 비상"/>
    <s v="공사중-&gt;이상 무."/>
  </r>
  <r>
    <x v="31"/>
    <n v="0.57291666666666663"/>
    <x v="390"/>
    <s v="관제업무"/>
    <x v="39"/>
    <s v="초소대원 순찰"/>
    <s v="주차 단속-&gt;3건"/>
  </r>
  <r>
    <x v="31"/>
    <n v="0.58333333333333337"/>
    <x v="593"/>
    <s v="관제업무"/>
    <x v="8"/>
    <s v="382너3517 벤츠 (조수석 스크래치)"/>
    <s v="검색 중."/>
  </r>
  <r>
    <x v="31"/>
    <n v="0.59097222222222223"/>
    <x v="594"/>
    <s v="관제업무"/>
    <x v="8"/>
    <s v="중요물품 분실-&gt;138동 입구,1층 로비, 승강기 검색"/>
    <s v="입주민 열람 완료"/>
  </r>
  <r>
    <x v="31"/>
    <n v="0.65"/>
    <x v="595"/>
    <s v="업무지원"/>
    <x v="5"/>
    <s v="카드 인식 또는 키패드 자체 작동 안됨."/>
    <s v="기전실 전달"/>
  </r>
  <r>
    <x v="31"/>
    <n v="0.65069444444444446"/>
    <x v="596"/>
    <s v="업무지원"/>
    <x v="41"/>
    <s v="복도 비상함 배관에서 누수 (눈에 뛸정도로 샘)"/>
    <s v="설비과 전달"/>
  </r>
  <r>
    <x v="31"/>
    <n v="0.69305555555555554"/>
    <x v="49"/>
    <s v="업무지원"/>
    <x v="37"/>
    <s v="뒷편에 책장이 버려져 있는상태 (전에 민원들어왔으나 아직까지 해결안됨)"/>
    <s v="                                                                                                                                                                                                                                                               "/>
  </r>
  <r>
    <x v="31"/>
    <n v="0.69305555555555554"/>
    <x v="597"/>
    <s v="업무지원"/>
    <x v="53"/>
    <s v="분리수거날이 아닌데, 분리 수거 쓰레기가 쌓여져 있음."/>
    <m/>
  </r>
  <r>
    <x v="31"/>
    <n v="0.69444444444444453"/>
    <x v="409"/>
    <s v="관제업무"/>
    <x v="28"/>
    <s v="차단기 바 안올라감"/>
    <s v="기전실 전달 -&gt;센서 인식 문제."/>
  </r>
  <r>
    <x v="31"/>
    <n v="0.7319444444444444"/>
    <x v="598"/>
    <s v="업무지원"/>
    <x v="40"/>
    <s v="승강기 손소독제 교체 요청 "/>
    <m/>
  </r>
  <r>
    <x v="31"/>
    <n v="0.74375000000000002"/>
    <x v="599"/>
    <s v="관제업무"/>
    <x v="46"/>
    <m/>
    <s v="방제과장  18:08 정상화 /특이사항 없음"/>
  </r>
  <r>
    <x v="31"/>
    <n v="0.74513888888888891"/>
    <x v="600"/>
    <s v="민원"/>
    <x v="54"/>
    <s v="수상한 사람 민원 "/>
    <s v="초소대원 연락 -&gt; 보안대원 출동 확인 -&gt; 수상한 인원 없음 확인"/>
  </r>
  <r>
    <x v="31"/>
    <n v="0.75902777777777775"/>
    <x v="601"/>
    <s v="민원"/>
    <x v="25"/>
    <s v="140동 BM층 공동현관이상(카드키작동불능, 경비실호출되나 문안열림, 상황실도 호출은되고 문안열림 작동불능) "/>
    <s v="초소대원출동--&gt; 카트키, 경비초소 호출 않됨 -&gt; erp 접수 함"/>
  </r>
  <r>
    <x v="31"/>
    <n v="0.76041666666666663"/>
    <x v="602"/>
    <s v="민원"/>
    <x v="11"/>
    <s v="세대 과외선생님 차키(렉서스) 분실 습득시 핸드폰으로 연락 요청 건 "/>
    <s v="방문 세대:125-802 김민정(010-5669-1855) "/>
  </r>
  <r>
    <x v="31"/>
    <n v="0.77777777777777779"/>
    <x v="603"/>
    <s v="생활업무"/>
    <x v="25"/>
    <s v="공동현관문 개방 민원 "/>
    <s v="7초소 대원님 출동 하여 확인  택배기사 공동혀관문에 태입을 부쳐놔 오작동 확인 제거 조치 정상작동 확인 함 -&gt; 택배 기사에 주의 조치"/>
  </r>
  <r>
    <x v="31"/>
    <n v="0.79652777777777783"/>
    <x v="312"/>
    <s v="관제업무"/>
    <x v="16"/>
    <s v="욕실 비상/해제"/>
    <s v="인터폰 안받음. / 핸드폰으로 연락 / 월패드 비밀번호 결려있어 보안대원은 해결 불가능. / 입주민 지원요청. / 보안대원 출동하여 사용법 설명 후 a/s 신청 하실것을 안내 함."/>
  </r>
  <r>
    <x v="31"/>
    <m/>
    <x v="41"/>
    <m/>
    <x v="29"/>
    <s v="140동 지하 2층 공동현관문 전기실에서 개방 중 "/>
    <m/>
  </r>
  <r>
    <x v="31"/>
    <n v="0.83194444444444438"/>
    <x v="604"/>
    <s v="민원"/>
    <x v="55"/>
    <s v="144동 지하2층 주차장에서 부모와 아이가 공놀이를 하는등 불편하다 함."/>
    <s v="9초소대원 출동하여 귀가조치"/>
  </r>
  <r>
    <x v="31"/>
    <n v="0.83194444444444438"/>
    <x v="605"/>
    <s v="민원"/>
    <x v="25"/>
    <s v="126동 지하2층 공동현관 개방되어 있다는 보안이사 민원."/>
    <s v="cctv 확인결과. 126-1302 인테리어 업자(업체명 : 공간 / 담장자 :이원식 / 010-6320-7831) 공동현관    센서에 테이핑하여 개방 한 것으로 확인됨. 명일 주간에 연락하여 개방시키지 말것을 전달바람."/>
  </r>
  <r>
    <x v="31"/>
    <n v="0.86388888888888893"/>
    <x v="229"/>
    <s v="민원"/>
    <x v="56"/>
    <s v="3게이트 출차측 어린이 보호구역 안내판 차량충돌로 훼손."/>
    <s v="훼손차량 차주 137-601호 박상오/입주민/010-2703-3363 →이상 있을시 전화주면 보험처리 하겠다 함erp 등록 / 기전실 연락완료."/>
  </r>
  <r>
    <x v="31"/>
    <n v="0.86805555555555547"/>
    <x v="586"/>
    <s v="민원"/>
    <x v="11"/>
    <s v="산책로 주변에서 녹색에 한쪽만 분홍인 어린이 목도리 분실."/>
    <s v="08:30분경 7초소에서 습득한것 있어 입주민에게 안내. / 찾아 가셨음."/>
  </r>
  <r>
    <x v="31"/>
    <n v="0.9472222222222223"/>
    <x v="606"/>
    <s v="민원"/>
    <x v="57"/>
    <s v="세대원 부재중으로 현관문 앞 배송된 택배 초소에 보관 요청 "/>
    <s v="1초소 대원님 출동 하여 수거 후 1초소에 보관중 -&gt; 입주민에게 내용 전달 함"/>
  </r>
  <r>
    <x v="31"/>
    <n v="0.9604166666666667"/>
    <x v="342"/>
    <s v="민원"/>
    <x v="3"/>
    <s v="121-1602호에서 아이들이 시끄러움."/>
    <s v="인터폰하여 자제요청."/>
  </r>
  <r>
    <x v="31"/>
    <n v="0.96458333333333324"/>
    <x v="607"/>
    <s v="관제업무"/>
    <x v="12"/>
    <s v="118동 측으로 순찰차 2대 입차. 118동 19층에 내리는것 확인됨."/>
    <s v="1803&lt;-&gt;1903호 층간소음 분쟁 세대 층간 소음 분쟁으로 방문 함 "/>
  </r>
  <r>
    <x v="32"/>
    <n v="6.9444444444444447E-4"/>
    <x v="608"/>
    <s v="관제업무"/>
    <x v="16"/>
    <s v="비상/해제"/>
    <s v="인터폰 하여 확인 -&gt; 세대원 오작동 특이사항 없음 확인 "/>
  </r>
  <r>
    <x v="32"/>
    <n v="2.7083333333333334E-2"/>
    <x v="608"/>
    <s v="관제업무"/>
    <x v="16"/>
    <s v="비상/해제"/>
    <s v="인터폰 하여 확인 -&gt; 세대원 오작동 특이사항 없음 확인 "/>
  </r>
  <r>
    <x v="32"/>
    <n v="4.1666666666666664E-2"/>
    <x v="41"/>
    <s v="생활업무"/>
    <x v="40"/>
    <s v="122동 2호기, 120동,115동,114동, 112동 손소독제 교체요망"/>
    <s v="서광석 대원 조치"/>
  </r>
  <r>
    <x v="32"/>
    <n v="0.18680555555555556"/>
    <x v="609"/>
    <s v="관제업무"/>
    <x v="46"/>
    <s v="126동20F 화재경보 발생"/>
    <s v="7초소 유성근대원 출동하여 현장확인. / 방재실 연락 / 특이사항 없음"/>
  </r>
  <r>
    <x v="32"/>
    <n v="0.25"/>
    <x v="74"/>
    <s v="생활업무"/>
    <x v="18"/>
    <s v="방송프로그램 주차장 4번(D구역), 7번(G구역) 불 안들어옴."/>
    <m/>
  </r>
  <r>
    <x v="32"/>
    <n v="0.38680555555555557"/>
    <x v="610"/>
    <s v="민원"/>
    <x v="58"/>
    <s v="배드민턴장에서 삑소리 "/>
    <s v="전동킥보드에서 소리남."/>
  </r>
  <r>
    <x v="32"/>
    <n v="0.41666666666666669"/>
    <x v="611"/>
    <s v="관제업무"/>
    <x v="5"/>
    <s v="1층 공동현관문"/>
    <s v="기전실 전달"/>
  </r>
  <r>
    <x v="32"/>
    <n v="0.47291666666666665"/>
    <x v="612"/>
    <s v="관제업무"/>
    <x v="16"/>
    <s v="안방홈넷"/>
    <s v="입주민 오작동."/>
  </r>
  <r>
    <x v="32"/>
    <n v="0.51111111111111118"/>
    <x v="613"/>
    <s v="관제업무"/>
    <x v="16"/>
    <s v="안방홈넷"/>
    <s v="입주민 오작동."/>
  </r>
  <r>
    <x v="32"/>
    <n v="0.51388888888888895"/>
    <x v="614"/>
    <s v="방범활동"/>
    <x v="59"/>
    <s v="8초소근무자 신고 싸움."/>
    <s v="경찰 입회.( 형제간 다툼.)"/>
  </r>
  <r>
    <x v="32"/>
    <n v="0.55902777777777779"/>
    <x v="106"/>
    <s v="민원"/>
    <x v="29"/>
    <s v="층간소음"/>
    <s v="IP전화 불통-&gt;초소대원 전달.  근무자들 오는것 매우 불쾌하다.  6살, 7살인데 "/>
  </r>
  <r>
    <x v="32"/>
    <n v="0.57291666666666663"/>
    <x v="390"/>
    <s v="관제업무"/>
    <x v="39"/>
    <s v="초소대원 순찰"/>
    <s v="특이사항 없음"/>
  </r>
  <r>
    <x v="32"/>
    <n v="0.61805555555555558"/>
    <x v="615"/>
    <s v="시설물"/>
    <x v="5"/>
    <s v="B1 현관문 통신장애."/>
    <s v="간헐적 장애.오른쪽으로 돌면 다른 현관문 유도."/>
  </r>
  <r>
    <x v="32"/>
    <n v="0.62152777777777779"/>
    <x v="616"/>
    <s v="관제업무"/>
    <x v="16"/>
    <s v="화재비상."/>
    <s v="초소 근무 확인.기기 오작동."/>
  </r>
  <r>
    <x v="32"/>
    <n v="0.625"/>
    <x v="593"/>
    <s v="민원"/>
    <x v="8"/>
    <s v="382너3517 벤츠 (조수석 스크래치)"/>
    <s v="검색 중 용의차량 없음.입주자 입회 확인 완료."/>
  </r>
  <r>
    <x v="32"/>
    <n v="0.63541666666666663"/>
    <x v="535"/>
    <s v="민원"/>
    <x v="3"/>
    <s v="개소리 민원"/>
    <s v="IP전화 통화 -&gt;양해 요청."/>
  </r>
  <r>
    <x v="32"/>
    <n v="0.63888888888888895"/>
    <x v="617"/>
    <s v="관제업무"/>
    <x v="16"/>
    <s v="홈넷비상"/>
    <s v="초소근무 확인 이상무"/>
  </r>
  <r>
    <x v="32"/>
    <n v="0.64583333333333337"/>
    <x v="618"/>
    <s v="시설물"/>
    <x v="5"/>
    <s v="1층 현관문  기전실,개방"/>
    <s v="순찰대원 개방."/>
  </r>
  <r>
    <x v="32"/>
    <n v="0.79166666666666663"/>
    <x v="619"/>
    <s v="생활업무"/>
    <x v="60"/>
    <s v="관리사무소 -&gt; 인테리어 자재 무단 적치물 확인 요청"/>
    <s v="113-602 한성알엔씨 010-9287-8926 인테리어 자제, 확인 01/02 11~13시에 조치 예정"/>
  </r>
  <r>
    <x v="32"/>
    <n v="0.80208333333333337"/>
    <x v="616"/>
    <s v="관제업무"/>
    <x v="16"/>
    <s v="화재비상/해제"/>
    <s v="14:55분 발생한 홈넷 비상이 세대 내 월패드에서 해제가 안되고 화면 초기화가 안된다 함. 홈 네트워크 a/s 받아보실것을 권유 하였음."/>
  </r>
  <r>
    <x v="32"/>
    <n v="0.82638888888888884"/>
    <x v="620"/>
    <s v="관제업무"/>
    <x v="46"/>
    <s v="131동 14층 -1 화재비상 발생"/>
    <s v="출동 대원님 출동 -&gt; 특이사항 없음 "/>
  </r>
  <r>
    <x v="32"/>
    <n v="0.83333333333333337"/>
    <x v="621"/>
    <s v="민원"/>
    <x v="61"/>
    <s v="127동 지하1층 공동현관문 앞 1622차량 불법주차"/>
    <s v="127-1801 38조1622 차주 분 수술로 인해 거동 불가 이동 불가 함 -&gt;안내 문구 부착 함"/>
  </r>
  <r>
    <x v="32"/>
    <n v="0.86111111111111116"/>
    <x v="41"/>
    <s v="생활업무"/>
    <x v="25"/>
    <s v="136,137,138,139동 동공현관 이상없음."/>
    <s v="06:00 확인"/>
  </r>
  <r>
    <x v="32"/>
    <n v="0.88888888888888884"/>
    <x v="41"/>
    <s v="생활업무"/>
    <x v="25"/>
    <s v="141동 지하1층 공동현관 이상없음"/>
    <m/>
  </r>
  <r>
    <x v="32"/>
    <n v="0.90069444444444446"/>
    <x v="622"/>
    <s v="민원"/>
    <x v="3"/>
    <s v="135-1904호 소음발생."/>
    <s v="1904호 연락하여 자제요청"/>
  </r>
  <r>
    <x v="32"/>
    <n v="0.95624999999999993"/>
    <x v="623"/>
    <s v="관제업무"/>
    <x v="16"/>
    <s v="안방 비상/해제"/>
    <s v="인터폰 연락하여 확인. / 특이사항 없음"/>
  </r>
  <r>
    <x v="32"/>
    <n v="0.9590277777777777"/>
    <x v="622"/>
    <s v="민원"/>
    <x v="3"/>
    <s v="135-1904호 소음발생."/>
    <s v="1904호 연락하여 자제요청"/>
  </r>
  <r>
    <x v="32"/>
    <n v="0.95972222222222225"/>
    <x v="624"/>
    <s v="민원"/>
    <x v="4"/>
    <s v="122동 승강기(몇호기인기 말안함) 반려견 변이 있음"/>
    <s v="7초소 유성근대원 출동하여 조치. (122동 2호기)"/>
  </r>
  <r>
    <x v="32"/>
    <n v="0.99236111111111114"/>
    <x v="625"/>
    <s v="생활업무"/>
    <x v="40"/>
    <s v="116동,122동 2호승강기 "/>
    <s v="순찰대원 출동하여 조치"/>
  </r>
  <r>
    <x v="32"/>
    <n v="0.1125"/>
    <x v="626"/>
    <s v="생활업무"/>
    <x v="32"/>
    <s v="구급차입차"/>
    <s v="3초소대원출동확인.--&gt; 입주민  세대안에서 넘어져 다쳤다함."/>
  </r>
  <r>
    <x v="33"/>
    <n v="0.12152777777777778"/>
    <x v="627"/>
    <s v="시설물"/>
    <x v="8"/>
    <s v="cctv위치표시조정요망(108동--&gt; 110동으로표시됨/ DVR 11번 10번째)"/>
    <s v="ERP접수."/>
  </r>
  <r>
    <x v="33"/>
    <n v="0.12569444444444444"/>
    <x v="628"/>
    <s v="시설물"/>
    <x v="32"/>
    <s v="입차게이트(입주민,방문객방향모두) 인식불량.(등록차량미인식--&gt;상황실에서 개방시켜줌)"/>
    <s v="ERP접수. 차단기 리셋 후 정상작동 중."/>
  </r>
  <r>
    <x v="33"/>
    <n v="0.18402777777777779"/>
    <x v="150"/>
    <s v="생활업무"/>
    <x v="39"/>
    <s v="10초소 4건 단속"/>
    <m/>
  </r>
  <r>
    <x v="33"/>
    <m/>
    <x v="41"/>
    <m/>
    <x v="29"/>
    <s v="12/31접수 (2주분량) 128-2202 M3 차량스크레치 건."/>
    <s v="1/4 월요일 검색완료 예정. 민원인 방문시 월요일 연락드린다고 안내바랍니다."/>
  </r>
  <r>
    <x v="33"/>
    <m/>
    <x v="41"/>
    <m/>
    <x v="29"/>
    <s v="3초소에서 갈색지갑 습득.(내용물 없음)"/>
    <s v="상황실로 이동. 작은 카드키 있으니 관리실로 전달 바랍니다.."/>
  </r>
  <r>
    <x v="33"/>
    <m/>
    <x v="629"/>
    <m/>
    <x v="29"/>
    <s v="1--  12/31접수 (2주분량) 128-2202 M3 차량스크레치 건_x000a_2--  CCTV 108동,110동 1층 공동현관 화면 명칭 바낀 상태로 화면 _x000a_      출력되고 있음_x000a_3--  주차단속 스티커 사용자제_x000a_      (63모3485 스티커 사용금지)--불만민원_x000a_"/>
    <s v="1--  1/4 월요일 검색완료 예정. 민원인 방문시 월요일 연락드린다고 안내바랍니다._x000a_2--  B조에서 ERP 등록했음_x000a_3--  (63모3485) 137동2601호 입주자 차량임 010-6801-0111"/>
  </r>
  <r>
    <x v="33"/>
    <m/>
    <x v="630"/>
    <m/>
    <x v="29"/>
    <s v="4--  CCTV 녹화자료열람및제공동의서 양식 업무문서에 작성,저장해 놓음_x000a_5--  126동 1층 공동현관문 고장 오픈상태임(11:20)_x000a_       140동 B2층,123동 M층 공동현관문 고장 오픈상태임 _x000a_6--  137동 지2층 기둥 L24 L15부근 전기충전소  상습불법주차 라바콘설치_x000a_      요청 민원자:137-1901호 010-8904-0070"/>
    <s v="4--  양식 통일해서 기록,보관 요청 (C조)_x000a_5--  고장 안내문 부착--&gt;기전실 전화연락됨 &amp; erp 등록 --&gt; 점검후 상황실연락요청함(추후 확인필요)_x000a_       ● A조 공동현관문점검사항--&gt;C조 점검결과_x000a_           113,136,137,138,139,141동 공동현관문 정상작동 확인함 ●_x000a_6--  12월30일 오전 민원 건축과 전달했으나 계속 미해결상태 월요일 설치가능하다고 기전실답변_x000a_      월요일 기전실 재요청 및 확인할것 ("/>
  </r>
  <r>
    <x v="33"/>
    <n v="0.40486111111111112"/>
    <x v="631"/>
    <s v="관제업무"/>
    <x v="46"/>
    <s v="120동 지1층 화재비상 발생"/>
    <s v="5초소 대원출동--&gt;소화전에서 경보--&gt;주변 이상무 확인--&gt;상황종료"/>
  </r>
  <r>
    <x v="33"/>
    <n v="0.40972222222222227"/>
    <x v="96"/>
    <s v="민원"/>
    <x v="3"/>
    <s v="층간소음민원--애들 수업중 "/>
    <s v="2초소 대원출동--&gt;윗층 주의조치함"/>
  </r>
  <r>
    <x v="33"/>
    <n v="0.43263888888888885"/>
    <x v="632"/>
    <s v="민원"/>
    <x v="11"/>
    <s v="애기가방 백팩 내용물줄넘기 분실/습득시 연락요청"/>
    <s v="분실습득 리스트 이기"/>
  </r>
  <r>
    <x v="33"/>
    <n v="0.4465277777777778"/>
    <x v="81"/>
    <s v="생활업무"/>
    <x v="40"/>
    <s v="112동 1,2호 라인 손소독제 교체요청"/>
    <s v="최우진대원출동--&gt;교체완료"/>
  </r>
  <r>
    <x v="33"/>
    <n v="0.46597222222222223"/>
    <x v="633"/>
    <s v="생활업무"/>
    <x v="23"/>
    <s v="105동 지2층 기둥넘버:B34 부근 취객 취침상태"/>
    <s v="초소대원,순찰대원 출동--&gt;105동2201호 주민확인(부모님기다리는 중 잠듬)--&gt;상황종료"/>
  </r>
  <r>
    <x v="33"/>
    <n v="0.47222222222222227"/>
    <x v="634"/>
    <s v="관제업무"/>
    <x v="25"/>
    <s v="126동 1층 공동현관문 고장 오픈상태임(11:20)"/>
    <s v="고장 안내문 부착--&gt;기전실 연락됨--&gt;정상화될시 상황실연락요청함--&gt; erp 등록"/>
  </r>
  <r>
    <x v="33"/>
    <n v="0.47916666666666669"/>
    <x v="39"/>
    <s v="생활업무"/>
    <x v="2"/>
    <s v="117동 2001호 정수현님 010 4789 5965 자녀분 교과서 및 문구류 찾아가심"/>
    <s v="사진--&gt;보고완료"/>
  </r>
  <r>
    <x v="33"/>
    <n v="0.55972222222222223"/>
    <x v="635"/>
    <s v="관제업무"/>
    <x v="16"/>
    <s v="비상-안방"/>
    <s v="입주민 오작동 확인"/>
  </r>
  <r>
    <x v="33"/>
    <n v="0.57708333333333328"/>
    <x v="39"/>
    <s v="생활업무"/>
    <x v="2"/>
    <s v="139-1702호 이효정님 010-3206-6419 독서실222번"/>
    <s v="사진(옷,문구류,책)--&gt;문자보고완료"/>
  </r>
  <r>
    <x v="33"/>
    <n v="0.58333333333333337"/>
    <x v="619"/>
    <s v="생활업무"/>
    <x v="60"/>
    <s v="          "/>
    <s v="113-602 한성알엔씨 010-9287-8926 인테리어 자제, 무단적치물 제거 확인 "/>
  </r>
  <r>
    <x v="33"/>
    <n v="0.62430555555555556"/>
    <x v="636"/>
    <s v="민원"/>
    <x v="23"/>
    <s v="108동~109동 1층 계단실쪽에서 흡연자 단속요청_x000a_민원인: 010-2055-6473"/>
    <s v="젊은 남학생(입주민)에게 단속 후 세대로 올라감--&gt;상황종료 "/>
  </r>
  <r>
    <x v="33"/>
    <n v="0.66666666666666663"/>
    <x v="118"/>
    <s v="관제업무"/>
    <x v="20"/>
    <s v="8게이트 작동 불량"/>
    <s v="8게이트 작동 불량--&gt;상황실 리셋--&gt;정상작동"/>
  </r>
  <r>
    <x v="33"/>
    <n v="1625"/>
    <x v="409"/>
    <s v="관제업무"/>
    <x v="20"/>
    <s v="4게이트 작동 불량"/>
    <s v="4게이트 작동 불량--&gt;상황실 리셋--&gt;정상작동"/>
  </r>
  <r>
    <x v="33"/>
    <n v="4.1666666666666664E-2"/>
    <x v="637"/>
    <s v="민원"/>
    <x v="3"/>
    <s v="1303호의 계속적인 소음으로 인한 제재 재요청"/>
    <s v="계속적인 소음이 있을경우, 이튼날 오전근무 순찰하여 정중하게 부탁할 예정"/>
  </r>
  <r>
    <x v="33"/>
    <n v="0.25416666666666665"/>
    <x v="74"/>
    <s v="관제업무"/>
    <x v="18"/>
    <s v="지하주차장4,7 방송 장애"/>
    <m/>
  </r>
  <r>
    <x v="33"/>
    <n v="0.80625000000000002"/>
    <x v="638"/>
    <s v="민원"/>
    <x v="3"/>
    <s v="층간소음 방송 관련"/>
    <s v="방송은 관리실에서 주관한다고 조언해줌."/>
  </r>
  <r>
    <x v="33"/>
    <n v="2145"/>
    <x v="150"/>
    <s v="민원"/>
    <x v="58"/>
    <s v="139동지하2층 19거 2505  BMW 주차 위치로 경광등  계속 울림."/>
    <s v="141-2401호  I.P 연락-&gt;차량이동 요청"/>
  </r>
  <r>
    <x v="33"/>
    <n v="0.97569444444444453"/>
    <x v="637"/>
    <s v="민원"/>
    <x v="3"/>
    <s v="1303호 드럼소리 자제 부탁"/>
    <s v="자제하겠다고 하여 종료"/>
  </r>
  <r>
    <x v="34"/>
    <n v="8.3333333333333332E-3"/>
    <x v="639"/>
    <s v="관제업무"/>
    <x v="16"/>
    <s v="비상-안방"/>
    <s v="입주민 오작동 확인"/>
  </r>
  <r>
    <x v="34"/>
    <n v="4.1666666666666664E-2"/>
    <x v="637"/>
    <s v="민원"/>
    <x v="3"/>
    <s v="1303호의 계속적인 소음으로 인한 제재 재요청"/>
    <s v="계속적인 소음이 있을경우, 이튼날 오전근무 순찰하여 정중하게 부탁할 예정"/>
  </r>
  <r>
    <x v="34"/>
    <n v="0.11041666666666666"/>
    <x v="485"/>
    <s v="관제업무"/>
    <x v="39"/>
    <s v="주차단속 "/>
    <s v="주차단속 3건"/>
  </r>
  <r>
    <x v="34"/>
    <n v="0.11527777777777777"/>
    <x v="431"/>
    <s v="관제업무"/>
    <x v="39"/>
    <s v="주차단속 "/>
    <s v="주차단속 3건"/>
  </r>
  <r>
    <x v="34"/>
    <n v="0.15"/>
    <x v="608"/>
    <s v="관제업무"/>
    <x v="16"/>
    <s v="홈넷비상"/>
    <s v="입주민 기기오작동"/>
  </r>
  <r>
    <x v="34"/>
    <n v="4.1666666666666664E-2"/>
    <x v="640"/>
    <s v="민원"/>
    <x v="29"/>
    <s v="1-- 125-1203호 민원 1303호의 계속적인 소음으로 인한 제재 재요청_x000a_2-- 지하주차장4,7 방송 장애"/>
    <s v="1-- 계속적인 소음이 있을경우, 이튼날 오전근무 순찰하여 정중하게 부탁할 예정/(김영주)완료"/>
  </r>
  <r>
    <x v="34"/>
    <m/>
    <x v="641"/>
    <m/>
    <x v="29"/>
    <s v="1--  12/31접수 (2주분량) 128-2202 M3 차량스크레치 건_x000a_2--  CCTV 108동,110동 1층 공동현관 화면 명칭 바낀 상태로 화면 _x000a_      출력되고 있음_x000a_3--  주차단속 스티커 사용자제_x000a_      (63모3485 스티커 사용금지)--불만민원_x000a_4--  CCTV 녹화자료열람및제공동의서 양식 업무문서에 작성,저장해 놓음_x000a_5--  140동 B2층,123동 M층 공동현관문 고장 오픈상태임 _x000a_6--  137동 지2층 기둥 L24 L15부"/>
    <s v="1--  1/4 월요일 검색완료 예정. 민원인 방문시 월요일 연락드린다고 안내바랍니다._x000a_2--  B조에서 ERP 등록했음_x000a_3--  (63모3485) 137동2601호 입주자 차량임 010-6801-0111_x000a__x000a_4--  양식 통일해서 기록,보관 요청 (C조)_x000a_5--  126동 1층 공동현관문은 정상작동_x000a_6--  12월30일 오전 민원 건축과 전달했으나 계속 미해결상태 월요일 설치가능하다고 기전실답변_x000a_      월요일 기전실 재요청 및 확인할것 (erp등록)"/>
  </r>
  <r>
    <x v="34"/>
    <n v="0.3888888888888889"/>
    <x v="642"/>
    <s v="민원"/>
    <x v="26"/>
    <s v="121-1203 공사세대 일요일 공사로 인해 소음민원"/>
    <s v="5초소대원출동--&gt;공사중단조치(업체연락포함)"/>
  </r>
  <r>
    <x v="34"/>
    <n v="0.41666666666666669"/>
    <x v="637"/>
    <s v="민원"/>
    <x v="3"/>
    <s v="125-1203호 민원 1303호의 계속적인 소음으로 인한 제재 재요청"/>
    <s v="A조 인계 사항으로 1303호 IP전화로 주의조치함"/>
  </r>
  <r>
    <x v="34"/>
    <n v="0.44097222222222227"/>
    <x v="643"/>
    <s v="관제업무"/>
    <x v="16"/>
    <s v="비상-욕실"/>
    <s v="9초소대원출동--&gt;입주민 오작동 확인"/>
  </r>
  <r>
    <x v="34"/>
    <n v="0.52638888888888891"/>
    <x v="644"/>
    <s v="민원"/>
    <x v="27"/>
    <s v="손소독제교체"/>
    <m/>
  </r>
  <r>
    <x v="34"/>
    <n v="0.52638888888888891"/>
    <x v="645"/>
    <s v="민원"/>
    <x v="27"/>
    <s v="금연 안내문부착"/>
    <m/>
  </r>
  <r>
    <x v="34"/>
    <n v="0.5444444444444444"/>
    <x v="646"/>
    <s v="관제업무"/>
    <x v="16"/>
    <s v="비상-안방"/>
    <s v="입주민 오작동 확인"/>
  </r>
  <r>
    <x v="34"/>
    <n v="0.55694444444444446"/>
    <x v="647"/>
    <s v="관제업무"/>
    <x v="16"/>
    <s v="비상-안방"/>
    <s v="입주민 오작동 확인"/>
  </r>
  <r>
    <x v="34"/>
    <n v="0.61111111111111105"/>
    <x v="648"/>
    <s v="관제업무"/>
    <x v="25"/>
    <s v="122동 지하 1층에 키패드가 인식안된다는 민원"/>
    <s v="지하 1층가서 확인하여 보니 작동 됨"/>
  </r>
  <r>
    <x v="34"/>
    <n v="0.61458333333333337"/>
    <x v="649"/>
    <s v="민원"/>
    <x v="25"/>
    <s v="135동 1층,지1,지2층 공동현관문 작동 불량 민원인: 010-7703-2348"/>
    <s v="9초소대원출동--&gt; 공동현관문 정상작동 확인됨--&gt;135-2303호 세대랑 연결 불량 erp접수함"/>
  </r>
  <r>
    <x v="34"/>
    <n v="0.6166666666666667"/>
    <x v="650"/>
    <s v="관제업무"/>
    <x v="16"/>
    <s v="비상-안방"/>
    <s v="입주민 오작동 확인"/>
  </r>
  <r>
    <x v="34"/>
    <n v="0.66319444444444442"/>
    <x v="651"/>
    <s v="민원"/>
    <x v="3"/>
    <s v="층간소음으로 민원 넣으심"/>
    <s v="송성해대원 출동 민원들어왓다고 안내해드림"/>
  </r>
  <r>
    <x v="34"/>
    <n v="0.66666666666666663"/>
    <x v="652"/>
    <s v="생활지원"/>
    <x v="40"/>
    <s v="130동 2호기 승강기 내부 손 소독제 교체요청"/>
    <s v="130동 2호기 승강기 내부 손 소독제 교체완료"/>
  </r>
  <r>
    <x v="34"/>
    <n v="0.66666666666666663"/>
    <x v="653"/>
    <s v="관제업무"/>
    <x v="23"/>
    <s v="128동 입주민이 108동앞 놀이터에서 애들과 놀다 보호자가 다리 다침"/>
    <s v="대원3명 출동--&gt;애들보호자가 다리 다침 (경미한 사고)--&gt;4게이트로 차량와서 안내"/>
  </r>
  <r>
    <x v="34"/>
    <n v="0.71875"/>
    <x v="654"/>
    <s v="관제업무"/>
    <x v="16"/>
    <s v="비상-안방"/>
    <s v="6초소대원출동--&gt;입주민 오작동확인"/>
  </r>
  <r>
    <x v="34"/>
    <n v="0.83194444444444438"/>
    <x v="655"/>
    <s v="업무지원"/>
    <x v="62"/>
    <s v="125동 전입차가 140동141동 이정표을 부수고 나갔다고 보고받음 -&gt; A조 순찰조 출동시켜 확인시키고 사진도 요청함."/>
    <s v="차주(경기 91바7227) 와서 원상 복구하겠다고 확인함 -&gt; 경위성 작성하고 4일까지 원상복구 약속함_x000a_[사건 사고 보고서 작성함]"/>
  </r>
  <r>
    <x v="34"/>
    <n v="0.94444444444444453"/>
    <x v="214"/>
    <s v="민원"/>
    <x v="3"/>
    <s v=" 1103호 층간 소음 민원"/>
    <s v=" 이병진 대원 확인 결과 인기척 없음. 주간 연락 (1003호;010-6397-1662)"/>
  </r>
  <r>
    <x v="34"/>
    <n v="0.82986111111111116"/>
    <x v="656"/>
    <s v="관제업무"/>
    <x v="16"/>
    <s v="화재발생: 연기가 계속 남에따라 홈넷이 안꺼짐 -&gt; 기전실 연락하여 출동시킴"/>
    <s v="10초소 대원 출동시킴 - 홈넷 기기문제로 Error가 자주떠서 A/S 받으라고 입주민에게 권고함."/>
  </r>
  <r>
    <x v="34"/>
    <n v="0.85416666666666663"/>
    <x v="651"/>
    <s v="민원"/>
    <x v="3"/>
    <s v="층간소음 : 트렘플린 소리로 인하여 울려서 머리가 아프다고 호소"/>
    <s v="2002층에 연락하여 자제요청 드림"/>
  </r>
  <r>
    <x v="34"/>
    <n v="0.8833333333333333"/>
    <x v="73"/>
    <s v="민원"/>
    <x v="3"/>
    <s v="010-4858-7124"/>
    <s v="1202에 연락하여 자제요청드림"/>
  </r>
  <r>
    <x v="34"/>
    <n v="0.9"/>
    <x v="657"/>
    <s v="관제업무"/>
    <x v="16"/>
    <s v="홈넷 : 기기오작동"/>
    <s v="기기 오작동 확인"/>
  </r>
  <r>
    <x v="34"/>
    <n v="0.90972222222222221"/>
    <x v="658"/>
    <s v="민원"/>
    <x v="51"/>
    <s v="거실에서 탄내가 계속 남."/>
    <s v="7초소 대원 보냄,801호 기름 탄내 냄새.-&gt;입주민에게 회신."/>
  </r>
  <r>
    <x v="34"/>
    <n v="0.95833333333333337"/>
    <x v="136"/>
    <s v="민원"/>
    <x v="3"/>
    <s v="142-301 쿵쿵소리 민원"/>
    <s v="초소대원 출동; 301호 자고있음."/>
  </r>
  <r>
    <x v="35"/>
    <n v="8.3333333333333329E-2"/>
    <x v="431"/>
    <s v="관제업무"/>
    <x v="39"/>
    <s v="주차단속 "/>
    <s v="주차단속 3건"/>
  </r>
  <r>
    <x v="35"/>
    <n v="0.27569444444444446"/>
    <x v="659"/>
    <s v="민원"/>
    <x v="25"/>
    <s v="카드 및 경비호출도 안된다고 함 FROM 입주민 (010-5506-0001)"/>
    <s v="해당초소대원 출동 확인함, 이후 기전실 출동시킴 -&gt; 리셋시켜서 정상작동"/>
  </r>
  <r>
    <x v="35"/>
    <n v="0.3215277777777778"/>
    <x v="41"/>
    <s v="민원"/>
    <x v="32"/>
    <s v="109동402호 난방전원 안들어와 난방안되는 상황."/>
    <s v="ERP접수완료."/>
  </r>
  <r>
    <x v="35"/>
    <n v="0.3527777777777778"/>
    <x v="214"/>
    <s v="민원"/>
    <x v="3"/>
    <s v=" 1103호 층간 소음 민원 (오전부터 쿵쿵 시끄러움/런닝머신 소음추정)"/>
    <s v="대원출동확인.--&gt; 피드백완료."/>
  </r>
  <r>
    <x v="35"/>
    <n v="0.36458333333333331"/>
    <x v="660"/>
    <s v="기타"/>
    <x v="18"/>
    <s v="115동 지하 음악방송안됨. 116,119,123,124,125동지하 음악방송소리 작게 나옴."/>
    <s v="ERP접수완료."/>
  </r>
  <r>
    <x v="35"/>
    <n v="0.38541666666666669"/>
    <x v="661"/>
    <s v="기타"/>
    <x v="32"/>
    <s v="110동~118동 주차장전층 소방점검.(대성방주)"/>
    <m/>
  </r>
  <r>
    <x v="35"/>
    <n v="0.40486111111111112"/>
    <x v="662"/>
    <s v="시설물"/>
    <x v="10"/>
    <s v="악어놀이터 트렘플린덮게고장."/>
    <s v="ERP접수완료."/>
  </r>
  <r>
    <x v="35"/>
    <n v="0.40972222222222227"/>
    <x v="663"/>
    <s v="민원"/>
    <x v="60"/>
    <s v="111동 4층 복도에 쓰레기 무단 적치물 민원 "/>
    <s v="2초소 대원님 출동 확인 후 402호에 정리 조치 하시라 안내 함 -&gt;금일중 정리 예정"/>
  </r>
  <r>
    <x v="35"/>
    <n v="0.40972222222222227"/>
    <x v="664"/>
    <s v="화재비상"/>
    <x v="63"/>
    <s v="화재비상 발생시 상황실과 관리실간의 업무 분담에대한 협의 사항"/>
    <s v="상황실-&gt; 화재 상황과 안전 확인, 관리사무소 -&gt; 각종 센서 밎 기계적인 문제 정상화 조치 주/야간 화재 발생시 보안대원 출동 상황확인 후 -&gt; 기전실로 연락 하기로 협의 함 "/>
  </r>
  <r>
    <x v="35"/>
    <n v="0.41666666666666669"/>
    <x v="665"/>
    <s v="생활업무"/>
    <x v="64"/>
    <s v="지하주차장 음악방송 관련 관리사무소 전기과장 방송 장비 점검 함"/>
    <s v="로컬리시버 고장 의심된다 함. / 방송장비 업체에 의뢰 후 상황실에 내용 알려준다 함. / 현재 방송틀어도 자동으로 꺼지고 있음."/>
  </r>
  <r>
    <x v="35"/>
    <n v="0.45833333333333331"/>
    <x v="666"/>
    <s v="생활업무"/>
    <x v="38"/>
    <s v="금고문이 안열림(베터리 문제인것 같다 함)"/>
    <s v="순찰대원 출동하여 조치"/>
  </r>
  <r>
    <x v="35"/>
    <n v="0.46527777777777773"/>
    <x v="27"/>
    <s v="민원"/>
    <x v="3"/>
    <s v="1001호 아이들 시끄럽다함.(901호는 화상수업중)"/>
    <s v="1001호 인터폰으로 자제요청.(1001호 입주민 층간소음으로 연락시 핸드폰문자로 해줄것요청.)"/>
  </r>
  <r>
    <x v="35"/>
    <n v="0.46597222222222223"/>
    <x v="667"/>
    <s v="기타"/>
    <x v="11"/>
    <s v="1월2일 3초소 습득분실물(갈색지갑+세대키)"/>
    <s v="조명헌실장님 관리실전달."/>
  </r>
  <r>
    <x v="35"/>
    <n v="0.47222222222222227"/>
    <x v="668"/>
    <s v="시설물"/>
    <x v="18"/>
    <s v="115,116,,119,123,124,125동지하 방송불능건,  소방점검후 (1월8일이후) AS한다함."/>
    <s v="방재실장이 1월8일이후 실시(소방장비와 방송장비 연동된다함.)하자고함"/>
  </r>
  <r>
    <x v="35"/>
    <m/>
    <x v="41"/>
    <m/>
    <x v="29"/>
    <s v="A조 강명찬실장, 최민욱대원, 성범죄경력 및 아동학대관련범죄 전력 조회 동의서 작성요청."/>
    <m/>
  </r>
  <r>
    <x v="35"/>
    <n v="0.51874999999999993"/>
    <x v="669"/>
    <s v="관제업무"/>
    <x v="16"/>
    <s v="홈넷 안방 비상/해제"/>
    <s v="인터폰 연락하여 확인. / 입주민 기기오작동 / 특이사항 없음"/>
  </r>
  <r>
    <x v="35"/>
    <n v="0.52083333333333337"/>
    <x v="229"/>
    <s v="시설물"/>
    <x v="10"/>
    <s v="3게이트 출차게이트바, 차량인식이 안됨. 게이트 오픈 해 놓았음."/>
    <s v="상황실 대원 출동하여 기기 리셋. / 정상작동 확인."/>
  </r>
  <r>
    <x v="35"/>
    <n v="0.55347222222222225"/>
    <x v="670"/>
    <s v="생활업무"/>
    <x v="11"/>
    <s v="풋살장에서 여성용장갑(검정색/노스페이스) 분실"/>
    <s v="각초소 습득물 확인 / 없음 / 습득물 들어오면 연락요망."/>
  </r>
  <r>
    <x v="35"/>
    <n v="0.59722222222222221"/>
    <x v="558"/>
    <s v="시설물"/>
    <x v="25"/>
    <s v="125동 지하1층 로비폰 화면이 깨짐 / 버튼 두번눌림."/>
    <s v="상황실에서 개방"/>
  </r>
  <r>
    <x v="35"/>
    <n v="0.65833333333333333"/>
    <x v="671"/>
    <s v="민원"/>
    <x v="8"/>
    <s v="세대 차량(M3 64두7842) 차량 스크레치 확인 검색 요청 건 "/>
    <s v="검색 결과 본인이 골프백을 이동중 그런거 같다고 전달 하니 본인도 의심하고 있었다며 수긍 함 "/>
  </r>
  <r>
    <x v="35"/>
    <n v="0.66527777777777775"/>
    <x v="672"/>
    <s v="민원"/>
    <x v="3"/>
    <s v="1802호에서 바이오린,첼로,피아노 연주소리 난다함.(1702호 자녀들은 온라인수업중.)"/>
    <s v="1802호 세대원에 핸드폰으로 자제요청."/>
  </r>
  <r>
    <x v="35"/>
    <n v="0.73263888888888884"/>
    <x v="673"/>
    <s v="민원"/>
    <x v="11"/>
    <s v="열쇠 분실민원 (벤츠 키홀더, 키1, 아파트키)"/>
    <s v="현재 습득물 접수 되있는거 없음-&gt; 습득시 114-1401 010-4753-4497로 연락 요청 함"/>
  </r>
  <r>
    <x v="35"/>
    <n v="0.75"/>
    <x v="674"/>
    <s v="민원"/>
    <x v="8"/>
    <s v="세대현관문앞 택배 및 우유주머니 등 누가 흩어놓음--&gt;CCTV확인요청"/>
    <s v="CCTV 사각지대로 확인됨--&gt; 입주자께 상황전달"/>
  </r>
  <r>
    <x v="35"/>
    <n v="0.7729166666666667"/>
    <x v="675"/>
    <s v="관제업무"/>
    <x v="16"/>
    <s v="비상"/>
    <s v="이상무"/>
  </r>
  <r>
    <x v="35"/>
    <n v="0.82361111111111107"/>
    <x v="676"/>
    <s v="민원"/>
    <x v="58"/>
    <s v="욕실에서 삐소리 들림 민원010-4706-1569"/>
    <s v="순찰대원출동--&gt;임시 조치--&gt;상황종료"/>
  </r>
  <r>
    <x v="35"/>
    <n v="0.84027777777777779"/>
    <x v="677"/>
    <s v="민원"/>
    <x v="32"/>
    <s v="15:00경 기전실 직원이라는 분이 2명 7번방문했다는데 _x000a_신원 및 방문목적 파악요청/애들만 있어서 불안하다함"/>
    <s v="건축주임 및 건축기사 방문 옆 904호 점검사항을 903호로 잘못 방문_x000a_--&gt;상황설명 후 입주민 불안사항해소"/>
  </r>
  <r>
    <x v="35"/>
    <n v="0.91319444444444453"/>
    <x v="678"/>
    <s v="관제업무"/>
    <x v="4"/>
    <s v="118동 2호기 e/v 작동안함"/>
    <s v="기전실과 E/V업체에 연락함--&gt; 점검완료"/>
  </r>
  <r>
    <x v="35"/>
    <n v="0.93263888888888891"/>
    <x v="276"/>
    <s v="민원"/>
    <x v="3"/>
    <s v="윗층에서 소음으로 힘듬"/>
    <s v="1204호 통신에러--&gt;휴대전화로 민원내용전달--&gt;1204호 입주민은 자고 있는 상태였다함_x000a_--&gt;1104호 처리내용 전달"/>
  </r>
  <r>
    <x v="35"/>
    <n v="0.66388888888888886"/>
    <x v="679"/>
    <s v="민원"/>
    <x v="11"/>
    <s v="상황실 보관중이던, 작은카드키 붙어있는 작은 손가방(갈색)"/>
    <s v="입주민 상황실 방문하여 수령 하였음."/>
  </r>
  <r>
    <x v="36"/>
    <n v="0.3923611111111111"/>
    <x v="680"/>
    <s v="생활업무"/>
    <x v="65"/>
    <s v="119~129동 소방 점검"/>
    <s v="업체: 대상 방재 담당자 안서준 010-8250-7289"/>
  </r>
  <r>
    <x v="36"/>
    <n v="0.38611111111111113"/>
    <x v="681"/>
    <s v="관제업무"/>
    <x v="16"/>
    <s v="안방 비상/해제"/>
    <s v="인터폰 안받음. / 7초소 출동하여 확인. / 특이사항 없음"/>
  </r>
  <r>
    <x v="36"/>
    <n v="0.38541666666666669"/>
    <x v="682"/>
    <s v="민원"/>
    <x v="8"/>
    <s v="144동 지하1층 차량스크레치 검색 건(36라5356 그렌져)"/>
    <s v="1/4일 (G-2-25 / 19:18:37 / 입차 시 스크레치 난 상태로 들어옴 확인.) 관리소장 결제필요. 관리실에서 내일 주간에 달라 함."/>
  </r>
  <r>
    <x v="36"/>
    <n v="0.3923611111111111"/>
    <x v="680"/>
    <s v="생활업무"/>
    <x v="65"/>
    <s v="119~129동 소방 점검"/>
    <s v="업체: 대성 방재 담당자 안서준 010-8250-7289"/>
  </r>
  <r>
    <x v="36"/>
    <n v="0.48333333333333334"/>
    <x v="607"/>
    <s v="관제업무"/>
    <x v="10"/>
    <s v="1게이트 1번 차단바 카메라 인식 불량. 확인요청."/>
    <s v="상황실 출동하여 리셋 후 정상작동 확인."/>
  </r>
  <r>
    <x v="36"/>
    <n v="0.4861111111111111"/>
    <x v="683"/>
    <s v="생활업무"/>
    <x v="40"/>
    <s v="131동 1호기 손소독제 보충요청."/>
    <s v="출동대원 출동하여 보충 함"/>
  </r>
  <r>
    <x v="36"/>
    <n v="0.49444444444444446"/>
    <x v="684"/>
    <s v="관제업무"/>
    <x v="16"/>
    <s v="방범/금고 "/>
    <s v="인터폰하여 확인 / 공사세대 / 작업자가 실수로 건드림"/>
  </r>
  <r>
    <x v="36"/>
    <n v="0.49444444444444446"/>
    <x v="685"/>
    <s v="관제업무"/>
    <x v="16"/>
    <s v="방범/금고 "/>
    <s v="인터폰하여 확인 / 공사세대 / 작업자가 실수로 건드림"/>
  </r>
  <r>
    <x v="36"/>
    <n v="0.49444444444444446"/>
    <x v="150"/>
    <s v="관제업무"/>
    <x v="25"/>
    <s v="136,137,138,139동 지상1층 지하1~2층 호출불량."/>
    <s v="10초소대원 순찰 중 확인사항."/>
  </r>
  <r>
    <x v="36"/>
    <m/>
    <x v="41"/>
    <m/>
    <x v="29"/>
    <s v="1/4 관리소장 지시사항."/>
    <s v="각초소 마트용 카트 수거완료 되었음."/>
  </r>
  <r>
    <x v="36"/>
    <n v="0.5131944444444444"/>
    <x v="686"/>
    <s v="관제업무"/>
    <x v="16"/>
    <s v="안방 비상발생."/>
    <s v="인터폰으로 확인.(세대원 기기 오작동.)"/>
  </r>
  <r>
    <x v="36"/>
    <n v="0.58680555555555558"/>
    <x v="26"/>
    <s v="민원"/>
    <x v="3"/>
    <s v="1902호에서 아이가 시도때도없이 뛰고 의자를 끌어서 시끄러움."/>
    <s v="출동하여 자제요청"/>
  </r>
  <r>
    <x v="36"/>
    <n v="0.59375"/>
    <x v="288"/>
    <s v="시설물"/>
    <x v="25"/>
    <s v="지상1층 카드인식이 안된다는 민원"/>
    <s v="5초소 출동하여 현장확인."/>
  </r>
  <r>
    <x v="36"/>
    <n v="0.59930555555555554"/>
    <x v="19"/>
    <s v="시설물"/>
    <x v="66"/>
    <s v="자이안센터 1층 ATM기 수리위해 1톤차량 입차."/>
    <s v="차량에 장비가 있어 지하로 진입불가(높이), 지상으로 진입."/>
  </r>
  <r>
    <x v="36"/>
    <n v="0.61805555555555558"/>
    <x v="19"/>
    <s v="시설물"/>
    <x v="67"/>
    <s v="관리사무소에서 138동 B1, 5초소 E/V 보양제 작업용 쇼핑카트 빌려감"/>
    <s v="주간조 퇴근전에 반납하기로 함"/>
  </r>
  <r>
    <x v="36"/>
    <n v="0.62152777777777779"/>
    <x v="687"/>
    <s v="민원"/>
    <x v="3"/>
    <s v="위층 1802호 아이들이 쿵쿵 뛴다는 민원"/>
    <s v="1802호 인터폰하여 자제 요청"/>
  </r>
  <r>
    <x v="36"/>
    <n v="0.63194444444444442"/>
    <x v="688"/>
    <s v="시설물"/>
    <x v="25"/>
    <s v="상황실에서 개방안됨."/>
    <s v="7초소대원 출동하여 조치"/>
  </r>
  <r>
    <x v="36"/>
    <n v="0.63263888888888886"/>
    <x v="689"/>
    <s v="시설물"/>
    <x v="25"/>
    <s v="상황실에서 개방안됨."/>
    <s v="1초소대원 출동하여 조치"/>
  </r>
  <r>
    <x v="36"/>
    <n v="0.64583333333333337"/>
    <x v="690"/>
    <s v="시설물 "/>
    <x v="25"/>
    <s v="122동 지하2층 공용현관 작동불능.(키,인터폰개방안됨.)"/>
    <s v="기전실장확인후 개방조치."/>
  </r>
  <r>
    <x v="36"/>
    <n v="0.66111111111111109"/>
    <x v="656"/>
    <s v="관제업무"/>
    <x v="16"/>
    <s v="화재비상/해제"/>
    <s v="인터폰 연락하여 확인 / 인터폰 수리기사가 잘못누름."/>
  </r>
  <r>
    <x v="36"/>
    <n v="0.6694444444444444"/>
    <x v="691"/>
    <s v="민원"/>
    <x v="8"/>
    <s v="접촉사고 현장조회건(45마2001). 장소: 124동 지하1층(D-1-37)."/>
    <s v="CCTV열람신청서접수.--&gt; 관리실 결재후 조회예정.(B조 확인예정)"/>
  </r>
  <r>
    <x v="36"/>
    <n v="0.71875"/>
    <x v="692"/>
    <s v="민원"/>
    <x v="60"/>
    <s v="120, 121동 지하2층 주차장에 시멘트등자재 및 폐자재 적재되있다는 민원."/>
    <s v="102,121동 공사업체에 전화로 처리요청. (121동1203호 타민디자인 010 2298 52500"/>
  </r>
  <r>
    <x v="36"/>
    <n v="0.72569444444444453"/>
    <x v="693"/>
    <s v="민원"/>
    <x v="25"/>
    <s v="118동 M층 공동현관문 2개문 개방 민원"/>
    <s v="6초소 대원님 출동 확인 →카드키만 작동 → 인터폰수리 1주일쯤 소요예정(기전실연락됨)→개방안함"/>
  </r>
  <r>
    <x v="36"/>
    <n v="0.79166666666666663"/>
    <x v="182"/>
    <s v="민원"/>
    <x v="8"/>
    <s v="접촉사고 현장조회건(03오8349). 장소: 124동 지하1층(D-1-37)_x000a_.민원인:010-3227-5848"/>
    <s v="CCTV열람신청서접수(19:00) →1월5일 (14:44:00~14:50:00) 6분간 분량 열람함(20:15)"/>
  </r>
  <r>
    <x v="36"/>
    <n v="0.81319444444444444"/>
    <x v="694"/>
    <s v="관제업무"/>
    <x v="25"/>
    <s v="144동 지하 공동현관문 앞 불법주차차량 이동요청"/>
    <s v="9초소대원출동→현장 이상무"/>
  </r>
  <r>
    <x v="36"/>
    <n v="0.81388888888888899"/>
    <x v="695"/>
    <s v="민원"/>
    <x v="4"/>
    <s v="2초소 민원건: 승강기1,2호기 연동이 안됨"/>
    <s v="업체 연락→ 점검 후 원인 알수있다함→2초소 대원에게 설명함"/>
  </r>
  <r>
    <x v="36"/>
    <n v="0.85416666666666663"/>
    <x v="696"/>
    <s v="관제업무"/>
    <x v="23"/>
    <s v="10초소옆 지상으로 오토바이진입"/>
    <s v="10초소대원무전상황전달→6초소대원117동에서 발견 개도후 출차시킴 → 3초소방향으로 내려감"/>
  </r>
  <r>
    <x v="36"/>
    <n v="0.86111111111111116"/>
    <x v="697"/>
    <s v="민원"/>
    <x v="23"/>
    <s v="가로등 26번 형광등이 10일 넘게 나가 있다고 민원들어옴"/>
    <s v="김영주 대원 현장출동→ 가로등 꺼져있어 조취요→ERP 등록"/>
  </r>
  <r>
    <x v="36"/>
    <n v="0.87361111111111101"/>
    <x v="698"/>
    <s v="관제업무"/>
    <x v="16"/>
    <s v="이사온지 얼마되지 않아 시험삼아 버튼 눌러보았다고 함"/>
    <s v="IP 로 세대 전화→이상무"/>
  </r>
  <r>
    <x v="36"/>
    <n v="0.9243055555555556"/>
    <x v="699"/>
    <s v="관제업무"/>
    <x v="25"/>
    <s v="125동 공동현관문 지상1,지하1층 인터폰 작동불능(카드키는 다 가능)"/>
    <s v="6초소대원순찰및점검→상황실로 보고된 사항→ERP 등록"/>
  </r>
  <r>
    <x v="36"/>
    <n v="0.9604166666666667"/>
    <x v="700"/>
    <s v="화재비상"/>
    <x v="68"/>
    <s v="5초소대원 화재발생보고→상황실,순찰,초소대원출동(4명),기전실연락"/>
    <s v="보안대원 소화기로 진압실시(23:04)→화재진압(23:05)→기전실도착 차단기내림(23:07)"/>
  </r>
  <r>
    <x v="37"/>
    <n v="0.3527777777777778"/>
    <x v="701"/>
    <s v="민원"/>
    <x v="18"/>
    <s v="음악방송 계속 켜져있는 상태여서 오프요청"/>
    <s v="컴 리세팅하여 조치함"/>
  </r>
  <r>
    <x v="37"/>
    <n v="0.40138888888888885"/>
    <x v="702"/>
    <s v="민원"/>
    <x v="7"/>
    <s v="폐기물처리 방법"/>
    <s v="2초소 대원 연락처 알려줌 &amp; 실장님에게 요청 (관리사무소에게 대형폐기물 받도록 요청)"/>
  </r>
  <r>
    <x v="37"/>
    <n v="0.38472222222222219"/>
    <x v="703"/>
    <s v="민원"/>
    <x v="69"/>
    <s v="자전거분실"/>
    <s v="자전거 색깔: ? [오후5시까진 있었다고 함]"/>
  </r>
  <r>
    <x v="37"/>
    <n v="0.41180555555555554"/>
    <x v="704"/>
    <s v="민원"/>
    <x v="7"/>
    <s v="화재경보 "/>
    <s v="방재 점검사항이라고 알려줌"/>
  </r>
  <r>
    <x v="37"/>
    <n v="0.4861111111111111"/>
    <x v="705"/>
    <s v="민원"/>
    <x v="25"/>
    <s v="안마의자 출입 민원"/>
    <s v="현관문1층 출입문 고정 요청-&gt;초소근무자 출동 처리."/>
  </r>
  <r>
    <x v="37"/>
    <n v="0.5"/>
    <x v="535"/>
    <s v="민원"/>
    <x v="3"/>
    <s v="121-2103.개소리 민원"/>
    <s v="IP 전화 통화 중재."/>
  </r>
  <r>
    <x v="37"/>
    <n v="0.50763888888888886"/>
    <x v="706"/>
    <s v="민원"/>
    <x v="3"/>
    <s v="지난 일요일부터 오전내내 '웅'소리 민원"/>
    <s v="입주민 통보조치."/>
  </r>
  <r>
    <x v="37"/>
    <n v="0.53125"/>
    <x v="707"/>
    <s v="민원"/>
    <x v="70"/>
    <s v="124동앞 놀이터 부근 차키 분실"/>
    <s v="폭스바겐 차키.습득시 연락처;01056064622"/>
  </r>
  <r>
    <x v="37"/>
    <n v="0.69444444444444453"/>
    <x v="185"/>
    <s v="시설물"/>
    <x v="28"/>
    <s v="4번차단기 파손."/>
    <s v="상황실에서 연락처 접수.--&gt;FIXING 완료--&gt;정상작동"/>
  </r>
  <r>
    <x v="37"/>
    <n v="0.59375"/>
    <x v="708"/>
    <s v="민원"/>
    <x v="39"/>
    <s v="132동~133동 사이 주차위반차량단속"/>
    <s v="입주민 인터폰 안받음. /부재중"/>
  </r>
  <r>
    <x v="37"/>
    <n v="0.70138888888888884"/>
    <x v="709"/>
    <s v="시설물"/>
    <x v="25"/>
    <s v="1층,B1,B2층 개방상태 민원"/>
    <s v="1층,B1,B2층  개방상태 확인."/>
  </r>
  <r>
    <x v="37"/>
    <n v="0.70833333333333337"/>
    <x v="710"/>
    <s v="시설물"/>
    <x v="25"/>
    <s v="B1 카드 인식이 안됨"/>
    <s v="기전실 전달 "/>
  </r>
  <r>
    <x v="37"/>
    <n v="0.71875"/>
    <x v="326"/>
    <s v="관제업무"/>
    <x v="16"/>
    <s v="욕실 비상"/>
    <s v="입주민 오작동"/>
  </r>
  <r>
    <x v="37"/>
    <n v="0.72986111111111107"/>
    <x v="711"/>
    <s v="민원"/>
    <x v="62"/>
    <s v="세대내 홈넷 불량 점검 요청."/>
    <s v="ERP등록"/>
  </r>
  <r>
    <x v="37"/>
    <m/>
    <x v="41"/>
    <m/>
    <x v="29"/>
    <m/>
    <m/>
  </r>
  <r>
    <x v="37"/>
    <m/>
    <x v="41"/>
    <m/>
    <x v="29"/>
    <m/>
    <m/>
  </r>
  <r>
    <x v="37"/>
    <n v="0.74375000000000002"/>
    <x v="682"/>
    <s v="민원"/>
    <x v="8"/>
    <s v="1/5일 접수건 : 차량 스크레치 건."/>
    <s v="검색완료되어 민원인에게 연락 완료."/>
  </r>
  <r>
    <x v="37"/>
    <n v="0.75347222222222221"/>
    <x v="438"/>
    <s v="생활업무"/>
    <x v="18"/>
    <s v="107동 층간소음 자제방송"/>
    <s v="19:00 방송 송출"/>
  </r>
  <r>
    <x v="37"/>
    <n v="0.76388888888888884"/>
    <x v="712"/>
    <s v="민원"/>
    <x v="8"/>
    <s v="1/5일 접수건 : 차량 접촉사고 건"/>
    <s v="검색완료되어 민원인에게 연락 완료. / 상황실에서 관리실 허가(민원인 보험사 사진 제출건)받은 후 민원인에게 연락 주기로 함. / 주간 A조에서 관리실 "/>
  </r>
  <r>
    <x v="37"/>
    <n v="0.76736111111111116"/>
    <x v="713"/>
    <s v="생활업무"/>
    <x v="25"/>
    <s v="118동 지상1층, 지하1층2곳, M층2곳. 장비고장으로 자동개폐되고 있음."/>
    <s v="각 출입문에 안내문 부착 조치."/>
  </r>
  <r>
    <x v="37"/>
    <n v="0.80347222222222225"/>
    <x v="714"/>
    <s v="민원"/>
    <x v="3"/>
    <s v="703호 아이들이 뛰어노는 소리 심함."/>
    <s v="703호 인터폰하여 자제요청 완료."/>
  </r>
  <r>
    <x v="37"/>
    <n v="0.79861111111111116"/>
    <x v="715"/>
    <s v="방송"/>
    <x v="71"/>
    <s v="방송 장비 오류로 인해 음악방송 방송 중지"/>
    <s v="지하주차장만 하는 음악방송 144동에서도 들린다고 하여 방송 중지 함 -&gt;기전,방제실 내용 전달 함"/>
  </r>
  <r>
    <x v="37"/>
    <n v="0.84722222222222221"/>
    <x v="716"/>
    <s v="민원"/>
    <x v="13"/>
    <s v="폭스바겐 25구0902 방문증 2시간 짜리 끊었으나 폭설로 내일 출차하겠다 함"/>
    <s v="1/7 오전중으로 출차예정. 단속하지 말아달라는 요청. 2초소 대원에게 내용전달."/>
  </r>
  <r>
    <x v="37"/>
    <n v="0.83194444444444438"/>
    <x v="717"/>
    <s v="민원"/>
    <x v="72"/>
    <s v="111동 2101호 아래층 쪽에서 연기가 올라온다 함."/>
    <s v="111동 18~21층 출동하여 확인 / 18층 세대 건조기 연기로 확인. / 특이사항 없음."/>
  </r>
  <r>
    <x v="37"/>
    <n v="0.84861111111111109"/>
    <x v="106"/>
    <s v="민원"/>
    <x v="3"/>
    <s v="위층에서 아이들이 심하게 뜀."/>
    <s v="2002호 연락하여 자제요청 하였음."/>
  </r>
  <r>
    <x v="37"/>
    <m/>
    <x v="718"/>
    <m/>
    <x v="29"/>
    <s v="폭설로 인한 제설작업."/>
    <m/>
  </r>
  <r>
    <x v="37"/>
    <n v="0.8666666666666667"/>
    <x v="719"/>
    <s v="민원"/>
    <x v="3"/>
    <s v="위층에서 운동하는 소음 / 런닝머신."/>
    <s v="1701호 연락하여 자제요청 하였음."/>
  </r>
  <r>
    <x v="37"/>
    <n v="0.85486111111111107"/>
    <x v="720"/>
    <m/>
    <x v="73"/>
    <s v="폭설이 내리니 단지 내 입주민 지하로 다닐 수 있도록 유도방송 해달라…"/>
    <s v="조명현 실장에게 내용전달. / 관리실 내용전달 후 안내방송 송출."/>
  </r>
  <r>
    <x v="37"/>
    <n v="0.92361111111111116"/>
    <x v="721"/>
    <s v="관제업무"/>
    <x v="16"/>
    <s v="비상-안방"/>
    <s v="인터폰으로 확인. (세대원오작동)"/>
  </r>
  <r>
    <x v="37"/>
    <n v="0.875"/>
    <x v="722"/>
    <s v="민원"/>
    <x v="74"/>
    <s v="115~120동 사이의 언덕길에서 눈썰매를 타는 인원이 있는데 눈이 눌리면 아침에 운동하는 사람들이 위험하니 해산 시켜 달라는 요청"/>
    <s v="류정희 대원 출동 하여 주의 조치 함"/>
  </r>
  <r>
    <x v="37"/>
    <n v="0.95833333333333337"/>
    <x v="651"/>
    <s v="민원"/>
    <x v="3"/>
    <s v="2002호 아이들 뛰는소음 너무심함…"/>
    <s v="3번째 민원호소하여 2002호 인터폰 연락하여 자제요청.(층간소음 분쟁세대임…..)"/>
  </r>
  <r>
    <x v="37"/>
    <n v="0.9819444444444444"/>
    <x v="723"/>
    <s v="관제업무"/>
    <x v="16"/>
    <s v="방범 적외선1"/>
    <s v="세대방문하여 확인"/>
  </r>
  <r>
    <x v="37"/>
    <n v="0.98263888888888884"/>
    <x v="198"/>
    <s v="생활업무"/>
    <x v="11"/>
    <s v="입주민 7초소에 맡김. 에코마일리지 NH농협카드(Green card) 습득"/>
    <s v="분실 신고시 7초소 보관중이라 전달바랍니다."/>
  </r>
  <r>
    <x v="37"/>
    <n v="0.98333333333333339"/>
    <x v="92"/>
    <s v="민원"/>
    <x v="3"/>
    <s v="위층 안방쪽에서 물건떨어지고 말싸움 소리 있음."/>
    <s v="인터폰 연락하여 자제요청."/>
  </r>
  <r>
    <x v="37"/>
    <n v="0.98402777777777783"/>
    <x v="724"/>
    <s v="생활업무"/>
    <x v="75"/>
    <s v="119동→140동 방향 길이 미끄러워 넘어지는 사람 많으니 염화칼슘 뿌려달라는 요청."/>
    <s v="입대위 보안이사님이 염화칼슘 절대 뿌리지 말라하여 눈만 치워 두었음….."/>
  </r>
  <r>
    <x v="38"/>
    <n v="1.8055555555555557E-2"/>
    <x v="136"/>
    <s v="민원"/>
    <x v="3"/>
    <s v="위층 301호 층간 소음 미원 "/>
    <s v="301호 인터폰 하여 자제 요청 함"/>
  </r>
  <r>
    <x v="38"/>
    <m/>
    <x v="725"/>
    <m/>
    <x v="29"/>
    <s v="113동 지하2층 안마의자 1/7 주간에 관리실과 협의 후 처리요망."/>
    <s v="관리실장과 얘기 되었음. 1/7주간에 다시 관리실과 협의하여 조치 바랍니다.--&gt;폐기물처리부착 완료"/>
  </r>
  <r>
    <x v="38"/>
    <n v="8.1944444444444445E-2"/>
    <x v="726"/>
    <s v="관제업무"/>
    <x v="16"/>
    <s v="화재경보/해제  10회 연속으로 발생."/>
    <s v="3초소 출동하여 확인. / 주방에서 냄비태움. / 환기조치."/>
  </r>
  <r>
    <x v="38"/>
    <n v="0.16388888888888889"/>
    <x v="727"/>
    <s v="관제업무"/>
    <x v="16"/>
    <s v="방범 적외선2"/>
    <s v="초소대원 출동하여 현장확인 / 특이사항 없음"/>
  </r>
  <r>
    <x v="38"/>
    <n v="0.18055555555555555"/>
    <x v="728"/>
    <s v="시설물"/>
    <x v="25"/>
    <s v="129동 지하1층 공동현관 로비폰불량. 세대/경비 호출안됨."/>
    <s v="9초소대원 출동하여 현장확인 / 카드는 인식되나 호출이 안됨."/>
  </r>
  <r>
    <x v="38"/>
    <m/>
    <x v="41"/>
    <m/>
    <x v="29"/>
    <s v="※5초소 염화칼슘 없음. "/>
    <m/>
  </r>
  <r>
    <x v="38"/>
    <m/>
    <x v="41"/>
    <m/>
    <x v="29"/>
    <s v="※5초소앞 분리대 1개 파손"/>
    <m/>
  </r>
  <r>
    <x v="38"/>
    <m/>
    <x v="41"/>
    <m/>
    <x v="29"/>
    <m/>
    <s v="9초소대원 출동하여 현장확인 / 카드는 인식되나 호출이 안됨."/>
  </r>
  <r>
    <x v="38"/>
    <n v="0.27777777777777779"/>
    <x v="729"/>
    <s v="민원"/>
    <x v="76"/>
    <s v="세대 현과문 앞에 취객이 쓰러져 있어 현관문이 열리질 않는다는 민원 "/>
    <s v="조실장님,류대원님 출동 확인 -&gt; 취객 발견 후 확인 1502호 입주민으로 확인 되어 가족분과 귀가 동행 함"/>
  </r>
  <r>
    <x v="38"/>
    <n v="0.29305555555555557"/>
    <x v="730"/>
    <s v="관제업무"/>
    <x v="68"/>
    <s v="134동9F 화재비상"/>
    <s v="순찰 대원 출동 하여 확인 소화전 화재 발생 버튼이 눌려 경보 발생 -&gt; 방재실 전달 조치"/>
  </r>
  <r>
    <x v="38"/>
    <n v="0.34722222222222227"/>
    <x v="731"/>
    <s v="관제업무"/>
    <x v="68"/>
    <s v="128동8F 화재비상"/>
    <s v="순찰 대원 출동 하여 확인 이상무 -&gt; 방재실 전달 조치"/>
  </r>
  <r>
    <x v="38"/>
    <n v="0.38263888888888892"/>
    <x v="732"/>
    <s v="관제업무"/>
    <x v="68"/>
    <s v="119동9F 화재비상"/>
    <s v="순찰 대원 출동 하여 확인 이상무 "/>
  </r>
  <r>
    <x v="38"/>
    <n v="0.39930555555555558"/>
    <x v="348"/>
    <s v="관제업무"/>
    <x v="16"/>
    <s v="홈넷"/>
    <s v="기기오작동"/>
  </r>
  <r>
    <x v="38"/>
    <n v="0.4201388888888889"/>
    <x v="733"/>
    <s v="시설물"/>
    <x v="4"/>
    <s v="승강기 고장"/>
    <s v="승강기 업체 연락하여 출동시킴"/>
  </r>
  <r>
    <x v="38"/>
    <n v="0.4201388888888889"/>
    <x v="302"/>
    <s v="민원"/>
    <x v="55"/>
    <s v="지하주차장 나가는 입구 은색 벤츠 E클래스 시야가려서 위험"/>
    <s v="7초소 대원 출동시킴 "/>
  </r>
  <r>
    <x v="38"/>
    <n v="0.44513888888888892"/>
    <x v="92"/>
    <s v="민원"/>
    <x v="3"/>
    <s v="층간소음 민원"/>
    <s v="세대통화로 충간소음 전달후 해결"/>
  </r>
  <r>
    <x v="38"/>
    <n v="0.45416666666666666"/>
    <x v="734"/>
    <s v="관제업무"/>
    <x v="68"/>
    <s v="화재알람"/>
    <s v="작업자 오작동"/>
  </r>
  <r>
    <x v="38"/>
    <n v="0.46875"/>
    <x v="735"/>
    <s v="시설물"/>
    <x v="4"/>
    <s v="2호기 승강기 고장"/>
    <s v="승강기 업체 연락하여 출동시킴 (날씨로 인한 풍압의 영향으로 문이 안닫히는 경우 발생)"/>
  </r>
  <r>
    <x v="38"/>
    <n v="0.5708333333333333"/>
    <x v="736"/>
    <s v="민원"/>
    <x v="37"/>
    <s v="폐기물처리 방법"/>
    <s v="8초소 대원 연락하여 처리 요청 드림"/>
  </r>
  <r>
    <x v="38"/>
    <n v="0.57777777777777783"/>
    <x v="221"/>
    <s v="민원"/>
    <x v="3"/>
    <s v="쿵쿵거리는 소리"/>
    <s v="2302 연락했지만 아무이상 없었음"/>
  </r>
  <r>
    <x v="38"/>
    <n v="0.68194444444444446"/>
    <x v="737"/>
    <s v="민원"/>
    <x v="3"/>
    <s v="층간소음 민원."/>
    <s v="2003 입주민 IP폰 통화 "/>
  </r>
  <r>
    <x v="38"/>
    <n v="0.59166666666666667"/>
    <x v="703"/>
    <s v="민원"/>
    <x v="69"/>
    <s v="자전거분실"/>
    <s v="자전거 색깔: ? [오후5시까진 있었다고 함] -&gt; CCTV검색 찾지못함..A조 확인하고 연락주기로 함"/>
  </r>
  <r>
    <x v="38"/>
    <n v="0.59375"/>
    <x v="738"/>
    <s v="업무지원"/>
    <x v="77"/>
    <s v="건축과장  지하2층 누수로 인해113루5224 35더 8919 "/>
    <s v="IP 전화 차량이동 전달 조치"/>
  </r>
  <r>
    <x v="38"/>
    <n v="0.60416666666666663"/>
    <x v="739"/>
    <s v="기타"/>
    <x v="78"/>
    <s v="검은색 핸드폰 습득. (입주민이 습득후 인계.)"/>
    <s v="상황실 보관"/>
  </r>
  <r>
    <x v="38"/>
    <m/>
    <x v="41"/>
    <m/>
    <x v="29"/>
    <s v="염화칼슘 부족시 --&gt; 김우진 건축과장에게 연락."/>
    <m/>
  </r>
  <r>
    <x v="38"/>
    <n v="0.73055555555555562"/>
    <x v="431"/>
    <s v="기타"/>
    <x v="78"/>
    <s v="모피목도리"/>
    <s v="18:11경 주인이 찾아 감"/>
  </r>
  <r>
    <x v="38"/>
    <n v="0.74444444444444446"/>
    <x v="740"/>
    <s v="시설물"/>
    <x v="0"/>
    <s v="공동현관문 세대인터폰 안된다함."/>
    <s v="날씨탓인걸로 추측. ERP접수는 보류중."/>
  </r>
  <r>
    <x v="38"/>
    <m/>
    <x v="41"/>
    <m/>
    <x v="29"/>
    <s v="※113동 지하2층 안마의자 건 "/>
    <s v="C조에서 폐기물증 붙여서 처리 완료"/>
  </r>
  <r>
    <x v="38"/>
    <n v="0.75347222222222221"/>
    <x v="741"/>
    <s v="기타"/>
    <x v="78"/>
    <s v="주간조에서 습득한 핸드폰 118-1903 입주민껄로 확인 되어 연락 조치 함"/>
    <s v="소유자가 전화와 찾아가겠다고 함."/>
  </r>
  <r>
    <x v="38"/>
    <n v="0.76597222222222217"/>
    <x v="742"/>
    <s v="관제업무"/>
    <x v="16"/>
    <s v="비상/해제"/>
    <s v="세대원오작동,(인터폰확인)"/>
  </r>
  <r>
    <x v="38"/>
    <n v="0.81319444444444444"/>
    <x v="743"/>
    <s v="관제업무"/>
    <x v="68"/>
    <s v="120동 지하1층 화재비상"/>
    <s v="5초소대원 출동하여 현장확인 / 특이사항 없음 "/>
  </r>
  <r>
    <x v="38"/>
    <n v="0.7729166666666667"/>
    <x v="744"/>
    <s v="시설물"/>
    <x v="79"/>
    <s v="01/06 2게이트 4번 차단바 배당 오토바이 접촉사고 피의자측에 수리 요청"/>
    <s v="수리 업체: 텐업테크(02-354-0830) 담당자: 오현철(010-2114-0830)--&gt;수리완료"/>
  </r>
  <r>
    <x v="38"/>
    <n v="0.81944444444444453"/>
    <x v="745"/>
    <s v="시설물"/>
    <x v="4"/>
    <s v="107-동 e/v 23층에 멈춤 고장 민원 "/>
    <s v="1초소대원 출동 → 세대현관 2곳 열려있어 승강기 오작동 발생. / 닫음 조치 후 정상작동 확인"/>
  </r>
  <r>
    <x v="38"/>
    <m/>
    <x v="746"/>
    <m/>
    <x v="29"/>
    <s v="※연일 계속되는 강풍으로 승강기 문열림/멈춤 제보 많음. 각층의 창문이나 세대의 현관이 열려있으면 연돌현상으로 승강기가 이상현상을 보일 수 있으니 확인되면 닫음조치 바랍니다."/>
    <m/>
  </r>
  <r>
    <x v="38"/>
    <n v="0.82847222222222217"/>
    <x v="747"/>
    <s v="시설물"/>
    <x v="25"/>
    <s v="132동 3~4라인 지하2층 공동현관문 카드인식 불가 / 호출은 가능"/>
    <s v="ERP 등록완료."/>
  </r>
  <r>
    <x v="38"/>
    <n v="0.8354166666666667"/>
    <x v="709"/>
    <s v="시설물"/>
    <x v="25"/>
    <s v="118동 공동현관 지상1층 M층, 지하1층 개방상태 민원"/>
    <s v="기전실에서 개방해 놓았다고 함., / 기전실에서 상황실로 내용전달 안되어 있던 상황임…"/>
  </r>
  <r>
    <x v="38"/>
    <n v="0.85972222222222217"/>
    <x v="748"/>
    <s v="시설물"/>
    <x v="25"/>
    <s v="121동 지하2층 공동현관문 개방센서 작동불능."/>
    <s v="들어가는 것은 가능하나 나올때 센서반응없음.(전원이 안들어옴. 리셋안됨)"/>
  </r>
  <r>
    <x v="38"/>
    <n v="0.93611111111111101"/>
    <x v="749"/>
    <s v="시설물"/>
    <x v="25"/>
    <s v="122동 지하1층 공동현관 호출불가"/>
    <s v="순찰대원 출동 / 특이사항 없음"/>
  </r>
  <r>
    <x v="38"/>
    <n v="0.88194444444444453"/>
    <x v="750"/>
    <s v="민원"/>
    <x v="80"/>
    <s v="세대 화장실에서 이상한 소리가 난다는 민원 "/>
    <s v="2초소 대원님 출동 확인 -&gt; 층간 소음으로 확인 위층 1602호 내용 설명 후 자제 요청 함"/>
  </r>
  <r>
    <x v="38"/>
    <n v="0.90486111111111101"/>
    <x v="621"/>
    <s v="관제업무"/>
    <x v="81"/>
    <s v="8초소 대원 쿠팡 택배 배송 시 e/v 문 앞에 물건을 두어 e/v를 잡고 작업을 하는 작면 확인"/>
    <s v="ㄱ7ㅑ,"/>
  </r>
  <r>
    <x v="38"/>
    <n v="0.94444444444444453"/>
    <x v="92"/>
    <s v="민원"/>
    <x v="3"/>
    <s v="화장실 측에서 흙쏟아지는 소리 등 이상한 소음들림."/>
    <s v="1603호 확인하였으나 특이사항 없음 -&gt; 익일 아침에 관리사무소에 전달 예정-&gt;ERP 접수 함"/>
  </r>
  <r>
    <x v="38"/>
    <n v="0.47152777777777777"/>
    <x v="751"/>
    <s v="시설물"/>
    <x v="25"/>
    <s v="121동 지하2층 공동현관문 상층부 파손(찌그러짐) 순찰 중 발견"/>
    <s v="내부에서 밖으로 나오는 센서 전원 이상 ERP 등록완료-&gt; cctv 검색 중"/>
  </r>
  <r>
    <x v="38"/>
    <n v="0.99305555555555547"/>
    <x v="752"/>
    <s v="시설물"/>
    <x v="82"/>
    <s v="1게이트 2번(방문자용 입차) 차단바 LED 불꺼짐."/>
    <s v="ERP등록완료.--&gt;사실은 콘트롤박스 수리--&gt;정상 작동---&gt;이상무"/>
  </r>
  <r>
    <x v="39"/>
    <n v="0.54861111111111105"/>
    <x v="753"/>
    <s v="기타"/>
    <x v="78"/>
    <s v="빨간색 핸드폰 분실 민원"/>
    <s v="입주민이 초소에 위탁-&gt;입주민에게 수령 회신;완료(01099335672)"/>
  </r>
  <r>
    <x v="39"/>
    <n v="0"/>
    <x v="651"/>
    <s v="민원"/>
    <x v="3"/>
    <s v="2002호 아이들이 뛰고있음."/>
    <s v="1902호 강력한 어필로 7초소대원 출동. / 1902호 주민 2002호로 올라감./조명현 실장 현장 출동 / 입주민 귀가조치"/>
  </r>
  <r>
    <x v="39"/>
    <n v="4.1666666666666664E-2"/>
    <x v="754"/>
    <s v="관제업무"/>
    <x v="68"/>
    <s v="134동 2층 -1 화재비상"/>
    <s v="순찰대원 출동 / 특이사항 없음"/>
  </r>
  <r>
    <x v="39"/>
    <m/>
    <x v="41"/>
    <m/>
    <x v="29"/>
    <s v="※124동 103호 입주민(45마2001)CCTV조회건. 사고차량 03오8349(113-602) 동의후 조치키로함. 연락올시 메모및 B조에 인계바람."/>
    <m/>
  </r>
  <r>
    <x v="39"/>
    <n v="0.11458333333333333"/>
    <x v="755"/>
    <s v="방범"/>
    <x v="83"/>
    <s v="※124동 103호 입주민(45마2001)CCTV조회건. 사고차량 03오8349(113-602) 동의후 조치키로함. 연락올시 메모및 B조에 인계바람."/>
    <s v="112신고(181노2711) 되었으며 보안대원 4명 / 경찰 4명 현장출동. 입주민 요청으로 경찰 1명만 세대 진입. / 실외기실 창문이 열려있어, 창문 틈으로 바람이 강하게 불어 소음 발생한 것으로 확인 됨. / "/>
  </r>
  <r>
    <x v="39"/>
    <n v="0.18888888888888888"/>
    <x v="756"/>
    <s v="순찰"/>
    <x v="61"/>
    <s v="지하주차장 순찰중 불법주차 안내장 4건 발부 함"/>
    <m/>
  </r>
  <r>
    <x v="39"/>
    <n v="0.31527777777777777"/>
    <x v="757"/>
    <s v="관제업무"/>
    <x v="68"/>
    <s v="131동 11층 1,2라인 화재비상 울림(주경종, 지구경종(약15초후) OFF)"/>
    <s v="7초소 대원 출동시킴 , 방재실 전화---&gt;7초소대원 확인결과---&gt;이상무--&gt;상황종료"/>
  </r>
  <r>
    <x v="39"/>
    <n v="0.36249999999999999"/>
    <x v="758"/>
    <s v="관제업무"/>
    <x v="68"/>
    <s v="119동 9층에서 화재비상 울림-&gt;초소대원출동"/>
    <s v="초소대원 출동, 방재실 과장님 연락----&gt;초소대원 현장 확인--&gt;이상무"/>
  </r>
  <r>
    <x v="39"/>
    <n v="0.36527777777777781"/>
    <x v="759"/>
    <s v="관제업무"/>
    <x v="16"/>
    <s v="130동 2002호 비상-홈넷 비상벨 울림"/>
    <s v="7초소 대원 출동---&gt;비상벨 세대 방문 확인--&gt;이상무"/>
  </r>
  <r>
    <x v="39"/>
    <n v="0.41111111111111115"/>
    <x v="760"/>
    <s v="관제업무"/>
    <x v="68"/>
    <s v="119동 7층에서 화재비상 울림 -&gt; 초소대원 출동"/>
    <s v="6초소 초소대원 출동 -&gt; 화재상황 이상무"/>
  </r>
  <r>
    <x v="39"/>
    <n v="0.4069444444444445"/>
    <x v="522"/>
    <s v="민원"/>
    <x v="39"/>
    <s v="140동 산책로 주변에 오토바이및 자전거가 보행자 방해민원"/>
    <s v="9초소 근무자에게 상황전달--&gt; 주의깊게 살펴 본다고함"/>
  </r>
  <r>
    <x v="39"/>
    <n v="0.41111111111111115"/>
    <x v="761"/>
    <s v="관제업무"/>
    <x v="68"/>
    <s v="120동 4층에서 화재비상울림-&gt;초소대원 출동"/>
    <s v="120동 403호 에서 비상울림-&gt;기전실에서 방문하여 센서교체 완료"/>
  </r>
  <r>
    <x v="39"/>
    <n v="0.41250000000000003"/>
    <x v="762"/>
    <s v="관제업무"/>
    <x v="16"/>
    <s v="104동 2602호 비상안방 비상벨울림"/>
    <s v="IP로 상황 파악 전화--&gt;공사중 오작동---&gt;이상무"/>
  </r>
  <r>
    <x v="39"/>
    <n v="0.41666666666666669"/>
    <x v="763"/>
    <s v="민원"/>
    <x v="40"/>
    <s v="133동 3,4 라인 손소독제 교체요"/>
    <s v="최우진 대원 교체 출동--&gt;교체완료"/>
  </r>
  <r>
    <x v="39"/>
    <m/>
    <x v="451"/>
    <m/>
    <x v="29"/>
    <s v="★음악방송 재 송출: 9일 오전 06:00AM부터 음악방송 제개"/>
    <s v="8일까지 소방관련 점검 마감--&gt;다음날 9일 오전부터 음악방송 재송출 바람"/>
  </r>
  <r>
    <x v="39"/>
    <n v="0.43888888888888888"/>
    <x v="764"/>
    <s v="관제업무"/>
    <x v="68"/>
    <s v="120동 5층에 화재비상울림 -&gt; 초소대원 출동"/>
    <s v="초소대원 출동 -&gt; 층간 소화전에서 울림 -&gt; 이상무"/>
  </r>
  <r>
    <x v="39"/>
    <n v="0.44236111111111115"/>
    <x v="765"/>
    <s v="관제업무"/>
    <x v="4"/>
    <s v="101동 1호기 24층에 멈춰서 움직이지않음 -&gt; 업체에 연락"/>
    <s v="정상작동 확인---&gt;이상무"/>
  </r>
  <r>
    <x v="39"/>
    <n v="0.4916666666666667"/>
    <x v="766"/>
    <s v="관제업무"/>
    <x v="16"/>
    <s v="101동 101호 방범 금고 비상벨 울림"/>
    <s v="초소대원 출동--&gt;상황실 들러 9VOLT 건전지 가지고 재출동--&gt;상황종료"/>
  </r>
  <r>
    <x v="39"/>
    <n v="0.49305555555555558"/>
    <x v="544"/>
    <s v="민원"/>
    <x v="3"/>
    <s v="1703호에서 아이들 쿵쾅소리가 너무 심함"/>
    <s v="초소대원 출동--&gt;민원 내용 전달--&gt;권고"/>
  </r>
  <r>
    <x v="39"/>
    <n v="0.5083333333333333"/>
    <x v="767"/>
    <s v="관제업무"/>
    <x v="68"/>
    <s v="128동 3층에서 화재비상울림 -&gt; 초소 근무자 출종, 방재실 연락"/>
    <s v="초소대원출동--&gt;현장 출동 확인결과--&gt;이상무"/>
  </r>
  <r>
    <x v="39"/>
    <n v="0.61319444444444449"/>
    <x v="768"/>
    <s v="관제업무"/>
    <x v="68"/>
    <s v="134동 3층 1,2라인 화재비상벨 발생"/>
    <s v="9초소 근무자 상황동으로 출동--&gt;상황동 특이사항 체크--&gt;이상무"/>
  </r>
  <r>
    <x v="39"/>
    <n v="0.59027777777777779"/>
    <x v="769"/>
    <s v="민원"/>
    <x v="84"/>
    <s v="102동에서 놀이터 가는방향쪽, 쓰레기 버리는 쪽 방향이 빙설 이라는 민원"/>
    <s v="관할 초소 근무자에게 전화--&gt;민원내용 전달--&gt;상황 체크 하겠다고함"/>
  </r>
  <r>
    <x v="39"/>
    <n v="0.62847222222222221"/>
    <x v="770"/>
    <s v="관제업무"/>
    <x v="68"/>
    <s v="142동 층 화재비상벨 발생"/>
    <s v="9초소 근무자 현장출동 -&gt; 이상없슴"/>
  </r>
  <r>
    <x v="39"/>
    <n v="0.63472222222222219"/>
    <x v="771"/>
    <s v="관제업무"/>
    <x v="16"/>
    <s v="141동 2402호 비상-욕실 비상벨 울림"/>
    <s v="초소 근무자 출동--&gt;애기가 잘못누름--&gt;이상무"/>
  </r>
  <r>
    <x v="39"/>
    <n v="0.65625"/>
    <x v="772"/>
    <s v="관제업무"/>
    <x v="68"/>
    <s v="131동 13층 1,2라인 화재비상벨 발생"/>
    <s v="방제과장님께 전화, 초소대원 출동--&gt;상황동 주변 조사--&gt;이상무"/>
  </r>
  <r>
    <x v="39"/>
    <n v="0.66805555555555562"/>
    <x v="763"/>
    <s v="관제업무"/>
    <x v="31"/>
    <s v="133동 1,2 라인 E/V 지하 1층에서 문열린채 멈추어져 작동하지 않고있슴"/>
    <s v="담당 E/V 업체 담당자에게 연락 후 담당 초소자 근무 현장출동--&gt;정상복귀--&gt;이상무"/>
  </r>
  <r>
    <x v="39"/>
    <n v="0.6791666666666667"/>
    <x v="773"/>
    <s v="민원"/>
    <x v="60"/>
    <s v="13층 소화전 주변및 내에 폐형광들이 버려져 있슴"/>
    <s v="담당 초소 근무자 출동--&gt; 적치물 발견시 치우려고 출동--&gt; 상황해결"/>
  </r>
  <r>
    <x v="39"/>
    <m/>
    <x v="451"/>
    <s v="관리실"/>
    <x v="24"/>
    <s v="★115동 입주민 주변 세대에서 간헐적 1시간정도로 관악기 소음 민원"/>
    <s v="115동 입주민 중에 이와같은 민원이 발생할 경우 즉시 출동하여 어느 세대에서 소음이 나오는지 확인"/>
  </r>
  <r>
    <x v="39"/>
    <n v="0.70000000000000007"/>
    <x v="774"/>
    <s v="관리실"/>
    <x v="24"/>
    <s v="113동 지하 안마의자 1월5일 08:20분에 불법방치로 민원접수_x000a_112동 지하1층 3번카메라, 112동 지하2층 4번 카메라, 승강기 cctv 찾을것"/>
    <m/>
  </r>
  <r>
    <x v="39"/>
    <n v="0.70000000000000007"/>
    <x v="775"/>
    <s v="관제업무"/>
    <x v="16"/>
    <s v="142동 1002호 비상-홈넷 비상벨 울림"/>
    <s v="IP 전화로 세대 상황 이상유무 확인--&gt;세대오작동--&gt;이상무"/>
  </r>
  <r>
    <x v="39"/>
    <n v="0.71736111111111101"/>
    <x v="758"/>
    <s v="관제업무"/>
    <x v="68"/>
    <s v="119동 9층에서 화재비상 울림-&gt;초소대원출동"/>
    <s v="담당 초소근무자 출동--&gt;이상무"/>
  </r>
  <r>
    <x v="39"/>
    <n v="0.74652777777777779"/>
    <x v="776"/>
    <s v="관제업무"/>
    <x v="16"/>
    <s v="욕실비상"/>
    <s v="입주민 기기오작동"/>
  </r>
  <r>
    <x v="39"/>
    <n v="0.75694444444444453"/>
    <x v="777"/>
    <s v="관제업무"/>
    <x v="68"/>
    <s v="144동 7층에서 화재비상 울림-&gt;초소대원출동"/>
    <s v="초소근무자 출동 확인 이상무"/>
  </r>
  <r>
    <x v="39"/>
    <n v="0.78819444444444453"/>
    <x v="778"/>
    <s v="관제업무"/>
    <x v="68"/>
    <s v="120동7층에서 화재비상 울림"/>
    <s v="순찰근무자 출동 확인 이상무,초소근무자 2차 확인 이상 무."/>
  </r>
  <r>
    <x v="39"/>
    <n v="0.8125"/>
    <x v="779"/>
    <s v="관제업무"/>
    <x v="68"/>
    <s v="133동12층에서 화재비상 울림"/>
    <s v="초소근무자 확인 이상 무."/>
  </r>
  <r>
    <x v="39"/>
    <n v="0.83333333333333337"/>
    <x v="780"/>
    <s v="기타"/>
    <x v="78"/>
    <s v="10초소에서 차량키 습득 신고"/>
    <s v="IP전화 통화 10초소 보관 전달."/>
  </r>
  <r>
    <x v="39"/>
    <n v="0.84861111111111109"/>
    <x v="750"/>
    <s v="민원"/>
    <x v="3"/>
    <s v="물건이 떨어져서 진동과 함께 파손되는 굉음(이번주 내내).  계속되는 꽝꽝소리.._x000a_지진난것처럼 큰소리가 계속나고, 새벽에 드릴소리, 청소기 소리.  오해받기 싫다.  (윗층 할아버지가 치매에 걸린듯)  3년째 이런소리를 견디면서 살아왔다."/>
    <s v="층간소음 분쟁세대, 재발시, 해당 세대 연락조치 (1602)"/>
  </r>
  <r>
    <x v="39"/>
    <n v="0.85416666666666663"/>
    <x v="781"/>
    <s v="관제업무"/>
    <x v="68"/>
    <s v="119동7층에서 화재비상 울림"/>
    <s v="초소근무자 확인 이상 무."/>
  </r>
  <r>
    <x v="39"/>
    <n v="0.85972222222222217"/>
    <x v="782"/>
    <s v="관제업무"/>
    <x v="68"/>
    <s v="131동13층에서 화재비상 울림"/>
    <s v="초소근무자 확인 이상 무."/>
  </r>
  <r>
    <x v="39"/>
    <n v="0.90138888888888891"/>
    <x v="783"/>
    <s v="민원"/>
    <x v="39"/>
    <s v="101호-4204 마세라티 주차 오늘 전입"/>
    <s v="초소근무자 주차 경고장  미부착 전달"/>
  </r>
  <r>
    <x v="39"/>
    <n v="0.88541666666666663"/>
    <x v="784"/>
    <s v="업무지원"/>
    <x v="25"/>
    <s v="카드는 양호,경비실 호출 안됨"/>
    <s v="기전실로 전달."/>
  </r>
  <r>
    <x v="39"/>
    <n v="0.93055555555555547"/>
    <x v="749"/>
    <s v="업무지원"/>
    <x v="25"/>
    <s v="카드는 양호, 경비실 호출 안됨"/>
    <s v="6초소 초소대원 출동"/>
  </r>
  <r>
    <x v="39"/>
    <n v="0.9375"/>
    <x v="785"/>
    <s v="시설물"/>
    <x v="22"/>
    <s v="주차장 구간 D25 콘크리트 박힌자국 "/>
    <s v="곽실장 현장확인: CCTV-&gt; 21:45 69누6214 렉서스(흰)010-2750-3013 ; 112동1803호 부녀회장 지인"/>
  </r>
  <r>
    <x v="39"/>
    <n v="0.9555555555555556"/>
    <x v="786"/>
    <s v="관제업무"/>
    <x v="68"/>
    <s v="111동 지하 주차장 : 경보 1분 간격 계속 울림"/>
    <s v="7초소 초소대원 출동 및 기전실 연락하여 확인 요._x000a_소방소 직원 3명출동 &amp; 기전실 2명 현장 확인."/>
  </r>
  <r>
    <x v="39"/>
    <n v="1"/>
    <x v="787"/>
    <s v="관제업무"/>
    <x v="8"/>
    <s v=" 가지 떨어짐"/>
    <s v="1/8 06:00 용의차량 재활용수거차"/>
  </r>
  <r>
    <x v="40"/>
    <n v="0.34861111111111115"/>
    <x v="701"/>
    <s v="관제업무"/>
    <x v="18"/>
    <s v="지하주차장 음악방송이 세대로 계속 나옴→상황실은 기전실 , 기전실은 _x000a_상황실 책임을 회피한다함→불쾌하다하심 민원인:010-3466-2213"/>
    <s v="방송중지→ERP등록"/>
  </r>
  <r>
    <x v="40"/>
    <n v="0.36527777777777781"/>
    <x v="788"/>
    <s v="관제업무"/>
    <x v="68"/>
    <s v="화재발생/경보"/>
    <s v="초소대원출동→이상무"/>
  </r>
  <r>
    <x v="40"/>
    <n v="0.37013888888888885"/>
    <x v="789"/>
    <s v="관제업무"/>
    <x v="68"/>
    <s v="화재발생/경보"/>
    <s v="초소대원출동→이상무"/>
  </r>
  <r>
    <x v="40"/>
    <n v="0.37013888888888885"/>
    <x v="790"/>
    <s v="관제업무"/>
    <x v="68"/>
    <s v="화재발생/경보"/>
    <s v="초소대원출동→이상무"/>
  </r>
  <r>
    <x v="40"/>
    <n v="0.375"/>
    <x v="791"/>
    <s v="관제업무"/>
    <x v="68"/>
    <s v="화재발생/경보"/>
    <s v="초소대원출동→이상무"/>
  </r>
  <r>
    <x v="40"/>
    <n v="0.3888888888888889"/>
    <x v="516"/>
    <s v="생활지원"/>
    <x v="40"/>
    <s v="2초소 손소독제 캡 교체"/>
    <s v="초소대원에게 전달"/>
  </r>
  <r>
    <x v="40"/>
    <n v="0.42430555555555555"/>
    <x v="792"/>
    <s v="관제업무"/>
    <x v="68"/>
    <s v="화재발생/경보"/>
    <s v="초소대원출동→이상무"/>
  </r>
  <r>
    <x v="40"/>
    <n v="0.47986111111111113"/>
    <x v="793"/>
    <s v="업무지원"/>
    <x v="25"/>
    <s v="카드는 양호, 전층 경비실 호출 안됨"/>
    <s v="7초소 초소대원 출동→기전실 도착 점검후불량확인→전층 안내문부착"/>
  </r>
  <r>
    <x v="40"/>
    <n v="0.48402777777777778"/>
    <x v="674"/>
    <s v="관제업무"/>
    <x v="8"/>
    <s v="세대 현관앞 택배를 손을 대는 사람이 자주 있었는데 오늘은 애들 킥보드를_x000a_엘레베이트앞으로 옮겨 놓았다함→CCTV확인요청 민원인:010-5193-7340"/>
    <s v="CCTV열람신청서작성→열람(3분분량)→D:백업"/>
  </r>
  <r>
    <x v="40"/>
    <n v="0.4861111111111111"/>
    <x v="794"/>
    <s v="생활지원"/>
    <x v="40"/>
    <s v="심장제세동기 밧데리 원위치 시켜 놓으라 함"/>
    <s v="2초소대원 원위치함"/>
  </r>
  <r>
    <x v="40"/>
    <n v="0.54861111111111105"/>
    <x v="795"/>
    <s v="관제업무"/>
    <x v="68"/>
    <s v="화재발생/경보"/>
    <s v="초소대원출동→이상무"/>
  </r>
  <r>
    <x v="40"/>
    <n v="0.54861111111111105"/>
    <x v="796"/>
    <s v="민원"/>
    <x v="85"/>
    <s v="101-301호 할머니가 계속 이사 방해를 하고있음 처리요망"/>
    <s v="101-301호 아드님 010-5590-7353 께 연락→아드님 출발 15분경 소요된다함_x000a_→처리내용 민원인께 전달양해구함"/>
  </r>
  <r>
    <x v="40"/>
    <n v="0.54861111111111105"/>
    <x v="150"/>
    <s v="생활지원"/>
    <x v="40"/>
    <s v="10초소에 손소독제 요청"/>
    <s v="10초소 대원에게 전달함"/>
  </r>
  <r>
    <x v="40"/>
    <n v="0.64374999999999993"/>
    <x v="797"/>
    <s v="생활지원"/>
    <x v="5"/>
    <s v="공동 현관문 작동 불능 민원"/>
    <s v="10초소 대원에게 전달함→138동 리셋 후 정상작동함"/>
  </r>
  <r>
    <x v="40"/>
    <n v="0.63611111111111118"/>
    <x v="798"/>
    <s v="관제업무"/>
    <x v="68"/>
    <s v="화재발생/경보"/>
    <s v="초소대원출동→방재과장님연락→이상무"/>
  </r>
  <r>
    <x v="40"/>
    <n v="0.68055555555555547"/>
    <x v="799"/>
    <s v="관제업무"/>
    <x v="68"/>
    <s v="화재발생/경보"/>
    <s v="초소대원출동→방재과장님연락→이상무"/>
  </r>
  <r>
    <x v="40"/>
    <n v="0.70763888888888893"/>
    <x v="800"/>
    <s v="관제업무"/>
    <x v="12"/>
    <s v="140-1403호 주민신고로 경찰차 10초소경유  입차_x000a_민원인: 010-2966-0955"/>
    <s v="순찰대원 출동→자전거분실건으로 경찰신고된상황_x000a_1월7일 A조 신고건에 연결된상황 "/>
  </r>
  <r>
    <x v="40"/>
    <n v="0.63194444444444442"/>
    <x v="801"/>
    <s v="생활지원"/>
    <x v="86"/>
    <s v="128동 11층 E/V"/>
    <s v="128동 11층 E/V 앞 전등꺼짐,  교체요망 -&gt; ERP에 등록"/>
  </r>
  <r>
    <x v="40"/>
    <n v="0.75"/>
    <x v="221"/>
    <s v="민원"/>
    <x v="3"/>
    <s v="2302호 쿵쿵소리 민원"/>
    <s v="IP전화 2302호 소음자제 전달 완료.2002호 회신 완료."/>
  </r>
  <r>
    <x v="40"/>
    <n v="0.7680555555555556"/>
    <x v="802"/>
    <s v="관제업무"/>
    <x v="68"/>
    <s v="화재발생/경보"/>
    <s v="초소대원 현장 확인 이상무"/>
  </r>
  <r>
    <x v="40"/>
    <n v="0.77083333333333337"/>
    <x v="803"/>
    <s v="관제업무"/>
    <x v="16"/>
    <s v="안방비상"/>
    <s v="IP전화 세대주민 확인-&gt;입주민 기기 오작동"/>
  </r>
  <r>
    <x v="40"/>
    <n v="0.77569444444444446"/>
    <x v="804"/>
    <s v="시설물"/>
    <x v="5"/>
    <s v="카드키 안되고 경비실 호출됨"/>
    <s v="기전실로 유선전화 전달."/>
  </r>
  <r>
    <x v="40"/>
    <n v="0.80833333333333324"/>
    <x v="805"/>
    <s v="관제업무"/>
    <x v="68"/>
    <s v="화재발생/경보"/>
    <s v="초소대원 현장 확인 이상무"/>
  </r>
  <r>
    <x v="40"/>
    <n v="0.91111111111111109"/>
    <x v="806"/>
    <s v="민원"/>
    <x v="87"/>
    <s v="미등 켜짐 46로7020 폭스바겐 민원"/>
    <s v="연락하여 미등 TURN OFF 처리함"/>
  </r>
  <r>
    <x v="40"/>
    <n v="0.9375"/>
    <x v="785"/>
    <s v="시설물"/>
    <x v="22"/>
    <s v="주차장 구간 D25 콘크리트 박힌자국 "/>
    <s v="곽실장 유선 연락: CCTV-&gt; 21:45 69누6214 렉서스(흰)010-2750-3013 ; 112동1803호 부녀회장 지인"/>
  </r>
  <r>
    <x v="40"/>
    <n v="0.92847222222222225"/>
    <x v="807"/>
    <s v="민원"/>
    <x v="3"/>
    <s v="쿵쿵소리때문에 잠을 못자겠다고 하여 (2202호 전화)"/>
    <s v="연락하여 자제요청"/>
  </r>
  <r>
    <x v="40"/>
    <n v="0.95138888888888884"/>
    <x v="808"/>
    <s v="관제업무"/>
    <x v="68"/>
    <s v="화재발생/경보"/>
    <s v="초소대원 현장 확인 이상무"/>
  </r>
  <r>
    <x v="40"/>
    <n v="0.48125000000000001"/>
    <x v="809"/>
    <s v="민원"/>
    <x v="3"/>
    <s v="너무 뛴다는 민원 접수"/>
    <s v="1801호 연락하여 자제요청"/>
  </r>
  <r>
    <x v="41"/>
    <n v="1.7361111111111112E-2"/>
    <x v="810"/>
    <s v="시설물"/>
    <x v="25"/>
    <s v="지하(1,2층),1층카드는키 되고 경비호출 불량"/>
    <s v="ERP 등록."/>
  </r>
  <r>
    <x v="41"/>
    <n v="5.5555555555555552E-2"/>
    <x v="811"/>
    <s v="관제업무"/>
    <x v="68"/>
    <s v="화재발생/경보"/>
    <s v="초소대원 확인 이상무,지속적 경고음;방재과장 통화 후 방재 수신기 전선 차단._x000a_(초소대원 의견: 습기의 영향)"/>
  </r>
  <r>
    <x v="41"/>
    <n v="0.40625"/>
    <x v="812"/>
    <s v="관제업무"/>
    <x v="68"/>
    <s v="132동 10층 1.2라인"/>
    <s v="7초소대원 출동 확인 / 특이사항 없음"/>
  </r>
  <r>
    <x v="41"/>
    <n v="0.41250000000000003"/>
    <x v="813"/>
    <s v="시설물"/>
    <x v="31"/>
    <s v="이사작업을 위해 고정하였는데 작동 불능"/>
    <s v="리셋하였지만 같은 증상 -&gt; 기전실로 고장 내용 전달 함-&gt; E/V A/S -&gt; 정상 작동 확인 "/>
  </r>
  <r>
    <x v="41"/>
    <n v="0.4770833333333333"/>
    <x v="814"/>
    <s v="관제업무"/>
    <x v="68"/>
    <s v="127동 7F"/>
    <s v="7초소대원 출동 확인 / 특이사항 없음"/>
  </r>
  <r>
    <x v="41"/>
    <n v="0.49791666666666662"/>
    <x v="815"/>
    <s v="관제업무"/>
    <x v="68"/>
    <s v="134동7F-1"/>
    <s v="9초소대원 출동 확인 / 특이사항 없음"/>
  </r>
  <r>
    <x v="41"/>
    <n v="0.50416666666666665"/>
    <x v="816"/>
    <s v="시설물"/>
    <x v="4"/>
    <s v="106동 2호승강기 18층에 멈추어있음 제보."/>
    <s v="3초소대원 출동 확인 / F.M LG E/V A/S 접수 함 "/>
  </r>
  <r>
    <x v="41"/>
    <n v="0.50694444444444442"/>
    <x v="817"/>
    <s v="시설물"/>
    <x v="25"/>
    <s v="132동 지하2층 3,4라인 로비폰 호출불가"/>
    <s v="입주민이 신고."/>
  </r>
  <r>
    <x v="41"/>
    <n v="0.51041666666666663"/>
    <x v="818"/>
    <s v="민원"/>
    <x v="88"/>
    <s v="128동 지하2층 J20번 기둥에서 접촉사고 발생"/>
    <s v="피의차량(128-1003 51도2766 010-5259-8774) 피해차랑(128-1701 41무3792) 당사자간 전화통화 후 합의 중--&gt; 실비처리하기로 합의."/>
  </r>
  <r>
    <x v="41"/>
    <n v="0.51736111111111105"/>
    <x v="819"/>
    <s v="시설물"/>
    <x v="25"/>
    <s v="132동 지하2층 공동현관문 인터폰 입주민 카드키 작동 불능"/>
    <s v="경비실 호출은 되고 카드키만 작동 않됨 -&gt; ERP 접수 함-&gt; 기전실에서 정상화 조치 함"/>
  </r>
  <r>
    <x v="41"/>
    <n v="0.5625"/>
    <x v="820"/>
    <s v="민원"/>
    <x v="89"/>
    <s v="106동 승강기 기계실 앞 고양이사체있다는 제보"/>
    <s v="구청연락 / 수거못한다 함 / 묶어서 미화팀에 인계하면 다산콜센터에서 수거 하겠다 함-&gt;3초소로 치워 놓음-&gt;익일 아침 구청에 연락 예정 "/>
  </r>
  <r>
    <x v="41"/>
    <n v="0.5625"/>
    <x v="821"/>
    <s v="관제업무"/>
    <x v="68"/>
    <s v="129동 9F"/>
    <s v="7초소대원 출동 확인 / 특이사항 없음"/>
  </r>
  <r>
    <x v="41"/>
    <n v="0.57500000000000007"/>
    <x v="96"/>
    <s v="민원"/>
    <x v="3"/>
    <s v="2401호 아이들이 너무뛰어 수업을 할 수 없음"/>
    <s v="2401호 연락하여 자제요청 하였음."/>
  </r>
  <r>
    <x v="41"/>
    <n v="0.61249999999999993"/>
    <x v="822"/>
    <s v="관제업무"/>
    <x v="68"/>
    <s v="104동 15층 화재비상 방생 -&gt; 다수 발생"/>
    <s v="2초소대원 출동 확인 / 특이사항 없음"/>
  </r>
  <r>
    <x v="41"/>
    <n v="0.625"/>
    <x v="823"/>
    <s v="민원"/>
    <x v="90"/>
    <s v="111동 1층 공동현관문 계단에 빙판이 있어 통행이 위험하다는 민원"/>
    <s v="2초소대원 출동 하여 오뚜기 새워 통행 금지 조치 함"/>
  </r>
  <r>
    <x v="41"/>
    <n v="0.63958333333333328"/>
    <x v="822"/>
    <s v="관제업무"/>
    <x v="68"/>
    <s v="104동 15층 화재비상 발생 "/>
    <s v="2초소대원 출동 확인 -&gt; 특이사항 없음-&gt; 화재 경보기 작동 이상으로 지속적으로 발생 중"/>
  </r>
  <r>
    <x v="41"/>
    <n v="0.71180555555555547"/>
    <x v="824"/>
    <s v="시설물"/>
    <x v="4"/>
    <s v="128동 1호승강기 소음이나서 겁이남. A/S 요청 하였음."/>
    <s v="FM엘리베이터 A/S 접수 하였음. / 승강기 내부 팬(FAN)고장, 현재 정지해 놓은 상태. / 부품 수급 후 수리예정."/>
  </r>
  <r>
    <x v="41"/>
    <n v="0.74236111111111114"/>
    <x v="825"/>
    <s v="관제업무"/>
    <x v="68"/>
    <s v="104동 15층 화재비상 발생→1~2분 단위로 다수 발생"/>
    <s v="초소대원 출동 확인 / 특이사항 없음"/>
  </r>
  <r>
    <x v="41"/>
    <n v="0.76944444444444438"/>
    <x v="826"/>
    <s v="관제업무"/>
    <x v="68"/>
    <s v="화재비상경보"/>
    <s v="초소대원출동→ 126동 2301호 고기먹다 연기남/환기조치→이상무"/>
  </r>
  <r>
    <x v="41"/>
    <n v="0.79166666666666663"/>
    <x v="827"/>
    <s v="관제업무"/>
    <x v="68"/>
    <s v="화재비상경보"/>
    <s v="초소대원출동→ 이상무"/>
  </r>
  <r>
    <x v="41"/>
    <n v="0.8125"/>
    <x v="828"/>
    <s v="관제업무"/>
    <x v="68"/>
    <s v="화재비상경보"/>
    <s v="초소대원출동→ 103동 903호 고기먹다 연기남/환기조치→이상무"/>
  </r>
  <r>
    <x v="41"/>
    <n v="0.8125"/>
    <x v="829"/>
    <s v="관제업무"/>
    <x v="68"/>
    <s v="화재비상경보"/>
    <s v="초소대원출동→ 이상무"/>
  </r>
  <r>
    <x v="41"/>
    <n v="0.8256944444444444"/>
    <x v="828"/>
    <s v="관제업무"/>
    <x v="68"/>
    <s v="화재비상경보 9층 화재비상 발생→ 다수 발생"/>
    <s v="초소대원출동→ 이상무"/>
  </r>
  <r>
    <x v="41"/>
    <n v="0.82916666666666661"/>
    <x v="623"/>
    <s v="민원"/>
    <x v="3"/>
    <s v="윗층 소음 민원"/>
    <s v="초소대원출동→ 민원내용전달 주의 조치함"/>
  </r>
  <r>
    <x v="41"/>
    <n v="0.76944444444444438"/>
    <x v="826"/>
    <s v="관제업무"/>
    <x v="68"/>
    <s v="화재비상경보"/>
    <s v="초소대원출동→ 126동 2301호 고기먹다 연기남/환기조치→이상무"/>
  </r>
  <r>
    <x v="41"/>
    <n v="0.82916666666666661"/>
    <x v="623"/>
    <s v="민원"/>
    <x v="3"/>
    <s v="윗층 소음 민원"/>
    <s v="초소대원출동→ 민원내용전달 주의 조치함"/>
  </r>
  <r>
    <x v="41"/>
    <n v="0.84097222222222223"/>
    <x v="830"/>
    <s v="관제업무"/>
    <x v="91"/>
    <s v="★18층 비상→ 입주민 안에 있고 강아지 1개층 위 밖에 있는 _x000a_상태로 상황실 연락옴"/>
    <s v="대원출동→기전실연락→엘레베이트업체연락 출동→_x000a_131-1901호 견주가 밖에서 목줄 끊음→E/V점검후이상무"/>
  </r>
  <r>
    <x v="41"/>
    <n v="0.86875000000000002"/>
    <x v="831"/>
    <s v="관제업무"/>
    <x v="16"/>
    <s v="비상"/>
    <s v="출동후부재중→입주민 전화연락→이상무"/>
  </r>
  <r>
    <x v="41"/>
    <n v="0.86875000000000002"/>
    <x v="832"/>
    <s v="관제업무"/>
    <x v="16"/>
    <s v="비상-화재"/>
    <s v="초소대원출동→음식태워서 환기 조치함→이상무"/>
  </r>
  <r>
    <x v="41"/>
    <n v="0.875"/>
    <x v="833"/>
    <s v="민원"/>
    <x v="3"/>
    <s v="윗층 소음 민원-너무 심하다고 함/신고 자료 남길려고 연락_x000a_도저히 못 참으면 윗층에 올라가고 지금은 윗층에 연락하지 말것"/>
    <m/>
  </r>
  <r>
    <x v="41"/>
    <n v="0.88263888888888886"/>
    <x v="834"/>
    <s v="방범활동"/>
    <x v="59"/>
    <s v="120- b1층 출입구 홈플러스쪽 천정 고드름제거요청"/>
    <s v="ERP등록"/>
  </r>
  <r>
    <x v="41"/>
    <n v="0.8930555555555556"/>
    <x v="832"/>
    <s v="관제업무"/>
    <x v="16"/>
    <s v="비상-화재   IP전화 통신에러 휴대전화연락함:010-9214-2697"/>
    <s v="휴대전화연락함:010-9214-2697→음식태워서 환기 조치함→이상무"/>
  </r>
  <r>
    <x v="41"/>
    <n v="0.8930555555555556"/>
    <x v="835"/>
    <s v="관제업무"/>
    <x v="6"/>
    <s v="★104동 15층, 103동 9층 및 여러동 전체 오작동 화재경보로 인해 _x000a_방재과장님이 패널안 주경종선 단락지시로 단락함"/>
    <s v="현재 주경종 스위치 단락 상태임"/>
  </r>
  <r>
    <x v="41"/>
    <n v="0.90902777777777777"/>
    <x v="829"/>
    <s v="관제업무"/>
    <x v="68"/>
    <s v="화재비상경보"/>
    <s v="초소대원출동→ 이상무"/>
  </r>
  <r>
    <x v="41"/>
    <n v="0.91666666666666663"/>
    <x v="836"/>
    <s v="민원"/>
    <x v="85"/>
    <s v="121동 풋살장 애들놀고있다는 민원"/>
    <s v="초소대원출동→ 계도조치 퇴출함"/>
  </r>
  <r>
    <x v="41"/>
    <m/>
    <x v="837"/>
    <s v="관제업무"/>
    <x v="92"/>
    <s v="★112동 내리막길 염화칼슘 흔적 청소 _x000a_★홈플러스 기둥4개 주위 염화칼슘청소"/>
    <m/>
  </r>
  <r>
    <x v="41"/>
    <n v="0.92361111111111116"/>
    <x v="838"/>
    <s v="관제업무"/>
    <x v="16"/>
    <s v="홈넷 비상"/>
    <s v="초소대원 출동→ 입주민오작동확인"/>
  </r>
  <r>
    <x v="41"/>
    <n v="1.0069444444444444"/>
    <x v="839"/>
    <s v="민원"/>
    <x v="85"/>
    <s v="안방 천정에서 물떨어짐 → 2302호 누수→ 익일오전 연락후방문요청"/>
    <s v="erp등록"/>
  </r>
  <r>
    <x v="42"/>
    <n v="8.6111111111111124E-2"/>
    <x v="704"/>
    <s v="관제업무"/>
    <x v="16"/>
    <s v="비상-홈넷"/>
    <s v="세대IP전화→이상무 "/>
  </r>
  <r>
    <x v="42"/>
    <n v="0.29166666666666669"/>
    <x v="840"/>
    <s v="방범활동"/>
    <x v="59"/>
    <s v="138동 크리스마스트리 (눈사람모형)_x000a_전기 안들어옴"/>
    <s v="erp등록"/>
  </r>
  <r>
    <x v="42"/>
    <n v="0.34583333333333338"/>
    <x v="96"/>
    <s v="민원"/>
    <x v="3"/>
    <s v="위층 2401호에서 너무 시끄러워서 원격 수업에 방해된다는 미원"/>
    <s v="인터폰 하여 자제 요청 시도 하였으나 통신 에러 한번더 오면 방문 하기로 함(층간 소음 분쟁 세대)"/>
  </r>
  <r>
    <x v="42"/>
    <n v="0.36180555555555555"/>
    <x v="841"/>
    <s v="관제업무"/>
    <x v="16"/>
    <s v="비상/해제"/>
    <s v="인터폰하여 확인 / 입주민 오작동 /특이사항 없음"/>
  </r>
  <r>
    <x v="42"/>
    <n v="0.37083333333333335"/>
    <x v="842"/>
    <s v="관제업무"/>
    <x v="68"/>
    <s v="134동9층 1,2라인"/>
    <s v="9초소대원 출동 확인 / 특이사항 없음"/>
  </r>
  <r>
    <x v="42"/>
    <n v="0.39513888888888887"/>
    <x v="843"/>
    <s v="민원"/>
    <x v="38"/>
    <s v="금고를 쓰지는 않는데 금고에서 경고음이 난다는 민원"/>
    <s v="순찰대원 출동하여 배터리 탈거 함"/>
  </r>
  <r>
    <x v="42"/>
    <n v="0.40833333333333338"/>
    <x v="844"/>
    <s v="민원"/>
    <x v="93"/>
    <s v="가해차량 128-1301 (69두8080)이, 피해차량에 127-502(11구1860) 연락 요청"/>
    <s v="11구1860 ERP조회결과 127-502로 확인 되어 인터폰으로 상황 전달 함-&gt; 당사자간 처리 협의"/>
  </r>
  <r>
    <x v="42"/>
    <n v="0.41666666666666669"/>
    <x v="845"/>
    <s v="시설물"/>
    <x v="94"/>
    <s v="122-502 인테리어 시공 물건이 많지 않아 E/V를 잡아주지 않아도 된다는 요청"/>
    <s v="7초소 대원님꼐 전달 후 인터리어 업자에게 관리사무소로 연락하라고 전달 함"/>
  </r>
  <r>
    <x v="42"/>
    <n v="0.43263888888888885"/>
    <x v="846"/>
    <s v="관제업무"/>
    <x v="68"/>
    <s v="134동 6층 1.2라인 화재경보 발생"/>
    <s v="9초소대원 출동 하여 확인 -&gt; 특이사항 없음"/>
  </r>
  <r>
    <x v="42"/>
    <s v="금일 중"/>
    <x v="847"/>
    <s v="게이트 파손"/>
    <x v="95"/>
    <s v="관리사무소 회의 결과 -&gt; 기전실에서 금일 중 교체 예정"/>
    <s v="수리완료 확인 되었음."/>
  </r>
  <r>
    <x v="42"/>
    <m/>
    <x v="41"/>
    <m/>
    <x v="29"/>
    <s v="※ 방재실 이병노과장 / 지구음향/주경종 장치 다 꺼놓은 상태 유지요청."/>
    <m/>
  </r>
  <r>
    <x v="42"/>
    <s v="예정"/>
    <x v="848"/>
    <s v="나뭇가지 부러짐"/>
    <x v="96"/>
    <s v="관리사무소 회의 결과 -&gt; 재활용 차량이 작업 이동 중 부러진 나뭇가지 사고 처리 조경실에서 처리 예정- "/>
    <m/>
  </r>
  <r>
    <x v="42"/>
    <n v="0.45624999999999999"/>
    <x v="703"/>
    <s v="민원"/>
    <x v="8"/>
    <s v="1/7일 A조(이병진)가 처리하기로 한 자전거 분실 건. 입주민이 상황실 방문하여 항의"/>
    <s v="CCTV검색요청서 없음. 1/6일 신청하였다는데 답변없어서 상황실 방문.B조 검색 신청서 신청 날짜 검색 중"/>
  </r>
  <r>
    <x v="42"/>
    <n v="0.46527777777777773"/>
    <x v="81"/>
    <s v="민원"/>
    <x v="3"/>
    <s v="134-1503호 민원 →2시간째 망치 및 드릴소리 들림. 주변확인해서 관리실로 연락달라 함."/>
    <s v="9초소출동 확인 / 위 아래 2개층씩 확인 후 관리실로 연락 /"/>
  </r>
  <r>
    <x v="42"/>
    <n v="0.47083333333333338"/>
    <x v="849"/>
    <s v="업무지원"/>
    <x v="77"/>
    <s v="128동 지하1층 동파로 인한 배관보수및 청소작업으로 차량이동조치.(설비과장요청)"/>
    <s v="66노3242(128-1101), 07모 3146(129-802), 02루 2148(129-1903), 27조4832(129-602)57더2316(128-502), 25도3802--&gt;이동요청. 02누0801(상가방문차량)--&gt;전번없음."/>
  </r>
  <r>
    <x v="42"/>
    <n v="0.48055555555555557"/>
    <x v="850"/>
    <s v="관제업무"/>
    <x v="68"/>
    <s v="134동 14층 1.2라인 화재비상"/>
    <s v="9초소 대원 출동하여 확인. / 특이사항 없음"/>
  </r>
  <r>
    <x v="42"/>
    <n v="0.48541666666666666"/>
    <x v="851"/>
    <s v="관제업무"/>
    <x v="13"/>
    <s v="31자6649 소나타택시 한달간 입차금지요청.(관리실 이주임 요청.)--&gt;113동 입주민과 외부에서 접촉사고로 분쟁(재판)중인자로서 세대로 찾아왔었다함 "/>
    <s v="각 게이트 및 초소전달."/>
  </r>
  <r>
    <x v="42"/>
    <n v="0.4861111111111111"/>
    <x v="852"/>
    <s v="생활업무"/>
    <x v="55"/>
    <s v="102동 지하주차장 진입로 결빙으로 인한 염화칼슘배포 요청.(관리실 박주임 요청.)"/>
    <s v="실장님께전달."/>
  </r>
  <r>
    <x v="42"/>
    <n v="0.5"/>
    <x v="853"/>
    <s v="민원"/>
    <x v="3"/>
    <s v="관리사무소 이관 민원 세대에서 드릴과 망치소리 소음 확인 요청 민원"/>
    <s v="9초소 대원 출동 확인-&gt; 소음 발생 내용 없음 "/>
  </r>
  <r>
    <x v="42"/>
    <n v="0.52777777777777779"/>
    <x v="854"/>
    <s v="민원"/>
    <x v="97"/>
    <s v="112동 지하1층에서 빙판으로인해 택배 배송 중 접촉사고가 생겼다 염화칼슘 작업좀 해달라는 요청 민원 "/>
    <s v="순찰대원+류정희대원 출동 하여 염화칼슘 작업 함"/>
  </r>
  <r>
    <x v="42"/>
    <n v="0.53749999999999998"/>
    <x v="794"/>
    <s v="화재비상"/>
    <x v="98"/>
    <s v="화재비상 발생시 상황실에서 해지 하지 말라는 요청 사함"/>
    <s v="실장님과 대원들에게 전파 함 -&gt; 각조 실장님 단톡방에 내용 전파 함"/>
  </r>
  <r>
    <x v="42"/>
    <n v="0.55555555555555558"/>
    <x v="855"/>
    <s v="생활업무"/>
    <x v="29"/>
    <s v="105-2703 코로나 관련 소독차량(서초보건소) 입차"/>
    <m/>
  </r>
  <r>
    <x v="42"/>
    <n v="0.56597222222222221"/>
    <x v="856"/>
    <s v="민원"/>
    <x v="99"/>
    <s v="122-2603(전 입주민 : 조다현 010-4678-2246) 택배가 7초소로 오지 않았는지 문의"/>
    <s v="현재 7초소에 보관중인것은 없음. 만약 7초소로 택배 들어오면 연락달라 함."/>
  </r>
  <r>
    <x v="42"/>
    <n v="0.5625"/>
    <x v="857"/>
    <s v="관제업무"/>
    <x v="16"/>
    <s v="비상/안방"/>
    <s v="7초소대원출동--&gt; 대원오작동."/>
  </r>
  <r>
    <x v="42"/>
    <n v="0.57986111111111105"/>
    <x v="858"/>
    <s v="민원 "/>
    <x v="21"/>
    <s v="131동103호 민원 :131동 1,2라인 1층 외부에서 흡연하는 입주민있다는 민원."/>
    <s v="7초소대원 순찰강화 및 교대조 인계. 순찰대원 순찰강화."/>
  </r>
  <r>
    <x v="42"/>
    <n v="0.59305555555555556"/>
    <x v="558"/>
    <s v="민원"/>
    <x v="25"/>
    <s v="125동 지하1층 공동현관문. 카드키인식불능. 호출은 정상."/>
    <s v="ERP접수완료."/>
  </r>
  <r>
    <x v="42"/>
    <n v="0.60069444444444442"/>
    <x v="859"/>
    <s v="생활업무"/>
    <x v="100"/>
    <s v="개인세대 온수 미터에서 물 누수 민원"/>
    <s v="ERP접수완료."/>
  </r>
  <r>
    <x v="42"/>
    <n v="0.61736111111111114"/>
    <x v="279"/>
    <s v="관제업무"/>
    <x v="16"/>
    <s v="안방 비상 /해지 "/>
    <s v="인터폰 하여 확인 -&gt; 세대원 기기 오작동 특이사항 없음 "/>
  </r>
  <r>
    <x v="42"/>
    <n v="0.62986111111111109"/>
    <x v="860"/>
    <s v="관제업무"/>
    <x v="46"/>
    <s v="140동B1ST 화재경보"/>
    <s v="9초소대원출동--&gt;이상징후없음,"/>
  </r>
  <r>
    <x v="42"/>
    <n v="0.63263888888888886"/>
    <x v="861"/>
    <s v="관제업무"/>
    <x v="16"/>
    <s v="안방/비상"/>
    <s v="세대원오작동확인."/>
  </r>
  <r>
    <x v="42"/>
    <n v="0.64166666666666672"/>
    <x v="862"/>
    <s v="생활업무"/>
    <x v="32"/>
    <s v="140동 지하1층 소화기없음."/>
    <s v="B조실장님 보고--&gt;방제과장에 통보."/>
  </r>
  <r>
    <x v="42"/>
    <n v="0.80833333333333324"/>
    <x v="860"/>
    <s v="관제업무"/>
    <x v="46"/>
    <s v="140동B1ST 화재경보"/>
    <s v="방재과장님 보고→상황해제"/>
  </r>
  <r>
    <x v="42"/>
    <n v="0.81458333333333333"/>
    <x v="863"/>
    <s v="관제업무"/>
    <x v="46"/>
    <s v="119-6F 화재경보"/>
    <s v="방재과장님 보고→상황해제"/>
  </r>
  <r>
    <x v="42"/>
    <n v="0.8340277777777777"/>
    <x v="860"/>
    <s v="관제업무"/>
    <x v="46"/>
    <s v="140동B1ST 화재경보"/>
    <s v="방재과장님 보고→상황해제"/>
  </r>
  <r>
    <x v="42"/>
    <n v="0.85763888888888884"/>
    <x v="864"/>
    <s v="관제업무"/>
    <x v="31"/>
    <s v="104-1호기 탈때마다 쿵쿵소리남"/>
    <s v="기전실연락→엘지 엘레베이트 업체 신고함(바로 출동한다함)→추위로 오작동 (안전에는 이상무)_x000a_또 오작동시 부품교체필요할것 같다함"/>
  </r>
  <r>
    <x v="42"/>
    <n v="0.8652777777777777"/>
    <x v="865"/>
    <s v="민원"/>
    <x v="85"/>
    <s v="139-602호 앞 소화전에서 부저소리 30분정도 계속 들리다 꺼짐_x000a_점검 요청/점검후 결과연락달라함   민원인:010-8426-0939"/>
    <s v="기전실연락→ERP등록 "/>
  </r>
  <r>
    <x v="42"/>
    <n v="0.91666666666666663"/>
    <x v="866"/>
    <s v="관제업무"/>
    <x v="8"/>
    <s v="124동 입구쪽 58소6520벤츠차량 시설파손 _x000a_운전자:113동2601호 정영은 010-5040-6948"/>
    <s v="CCTV열람(D-1-21)(17:10~17:15분량) →D:백업.   CCTV검색요청서 "/>
  </r>
  <r>
    <x v="43"/>
    <n v="1.7361111111111112E-2"/>
    <x v="860"/>
    <s v="관제업무"/>
    <x v="46"/>
    <s v="140동B1ST 화재경보"/>
    <s v="이상무"/>
  </r>
  <r>
    <x v="43"/>
    <n v="4.1666666666666664E-2"/>
    <x v="860"/>
    <s v="관제업무"/>
    <x v="46"/>
    <s v="140동B1ST 화재경보"/>
    <s v="이상무"/>
  </r>
  <r>
    <x v="43"/>
    <n v="0.1076388888888889"/>
    <x v="867"/>
    <s v="민원"/>
    <x v="7"/>
    <s v="110동 지하1층 공동현관문앞 입주민으로 보이는 남자분 술취해 있슴"/>
    <s v="순찰대원1명, 초소대원2 출동 110동 3층(301호)에서 취객주민 내려 드리고 상황종료--&gt;이상무"/>
  </r>
  <r>
    <x v="43"/>
    <n v="0.33749999999999997"/>
    <x v="868"/>
    <s v="관제업무"/>
    <x v="46"/>
    <s v="140동B1ST 화재경보"/>
    <s v="초소근무자 출동--&gt;상황 확인--&gt;이상무"/>
  </r>
  <r>
    <x v="43"/>
    <n v="0.38819444444444445"/>
    <x v="81"/>
    <s v="업무지원"/>
    <x v="24"/>
    <s v="매주 월 19시30분 층간소음방송,매주 화 19시30분 흡연방송"/>
    <s v="전달사항-&gt;관.사 직원 핸드폰번호 유출 금지."/>
  </r>
  <r>
    <x v="43"/>
    <n v="0.38958333333333334"/>
    <x v="869"/>
    <s v="관제업무"/>
    <x v="16"/>
    <s v="비상/욕실"/>
    <s v="IP 확인-&gt;입주민오작동확인"/>
  </r>
  <r>
    <x v="43"/>
    <n v="0.42986111111111108"/>
    <x v="870"/>
    <s v="관제업무"/>
    <x v="16"/>
    <s v="비상/금고"/>
    <s v="IP 확인-&gt;입주민오작동확인"/>
  </r>
  <r>
    <x v="43"/>
    <n v="0.41666666666666669"/>
    <x v="871"/>
    <s v="관제업무"/>
    <x v="8"/>
    <s v="분실물 CCTV영상관람 요청 : 잃어버린 카트"/>
    <s v="CCTV열람(04:30~05:30) →D:백업  내일 다시 방문하겠다고 함"/>
  </r>
  <r>
    <x v="43"/>
    <n v="0.4597222222222222"/>
    <x v="872"/>
    <s v="관제업무"/>
    <x v="16"/>
    <s v="비상/안방"/>
    <s v="IP 확인-&gt;입주민오작동확인"/>
  </r>
  <r>
    <x v="43"/>
    <n v="0.47986111111111113"/>
    <x v="873"/>
    <s v="관제업무"/>
    <x v="16"/>
    <s v="비상/화재발생"/>
    <s v="초소근무자 출동--&gt;상황 확인 (애들 토스트 태워먹어서 연기남)--&gt;방재과장 출동 확인 이상 무"/>
  </r>
  <r>
    <x v="43"/>
    <n v="0.59305555555555556"/>
    <x v="874"/>
    <s v="관제업무"/>
    <x v="16"/>
    <s v="비상/안방"/>
    <s v="초소근무자 출동--&gt;상황 확인--&gt;입주민부재"/>
  </r>
  <r>
    <x v="43"/>
    <n v="0.64583333333333337"/>
    <x v="875"/>
    <s v="관제업무"/>
    <x v="16"/>
    <s v="적외선 감지"/>
    <s v="IP 확인--&gt;상황 확인--&gt;입주민부재"/>
  </r>
  <r>
    <x v="43"/>
    <n v="0.6479166666666667"/>
    <x v="876"/>
    <s v="관제업무"/>
    <x v="16"/>
    <s v="적외선 감지"/>
    <s v="IP 확인--&gt;상황 확인--&gt;입주민오작동"/>
  </r>
  <r>
    <x v="43"/>
    <n v="0.65"/>
    <x v="333"/>
    <s v="관제업무"/>
    <x v="16"/>
    <s v="비상/안방"/>
    <s v="IP 확인--&gt;상황 확인--&gt;입주민오작동"/>
  </r>
  <r>
    <x v="43"/>
    <n v="0.66180555555555554"/>
    <x v="877"/>
    <s v="업무지원"/>
    <x v="40"/>
    <s v="손소독제 교체 요청 "/>
    <s v="박철성 대원 출동 교체"/>
  </r>
  <r>
    <x v="43"/>
    <n v="0.75"/>
    <x v="447"/>
    <s v="민원"/>
    <x v="25"/>
    <s v="126동 지하2층 공동현관 개방,  1호승강기 보양제 철수 요청.(입주민?)"/>
    <s v="7초소대원 출동 확인 / 현관닫음조치 및 126-2301호 공사 끝났는지 파악 후 보양제 철거예정."/>
  </r>
  <r>
    <x v="43"/>
    <n v="0.76388888888888884"/>
    <x v="878"/>
    <s v="관제업무"/>
    <x v="46"/>
    <s v="140동 지하1층 비상계단"/>
    <s v="9초소대원 출동 확인 / 특이사항 없음"/>
  </r>
  <r>
    <x v="43"/>
    <n v="0.77361111111111114"/>
    <x v="878"/>
    <s v="관제업무"/>
    <x v="46"/>
    <s v="140동 지하1층 비상계단"/>
    <s v="9초소대원 출동 확인 / 특이사항 없음"/>
  </r>
  <r>
    <x v="43"/>
    <n v="0.77847222222222223"/>
    <x v="879"/>
    <s v="관제업무"/>
    <x v="46"/>
    <s v="140동 지하2층 비상계단"/>
    <s v="9초소대원 출동 확인 / 특이사항 없음"/>
  </r>
  <r>
    <x v="43"/>
    <n v="0.78819444444444453"/>
    <x v="880"/>
    <s v="관제업무"/>
    <x v="46"/>
    <s v="140동 지하2층 비상계단"/>
    <s v="9초소대원 출동 확인 / 특이사항 없음"/>
  </r>
  <r>
    <x v="43"/>
    <n v="0.82361111111111107"/>
    <x v="881"/>
    <s v="관제업무"/>
    <x v="16"/>
    <s v="131-202 홈넷 적외선 방범"/>
    <s v="7초소대원 출동 확인 / 특이사항 없음"/>
  </r>
  <r>
    <x v="43"/>
    <n v="0.84930555555555554"/>
    <x v="880"/>
    <s v="관제업무"/>
    <x v="46"/>
    <s v="140동 지하2층 비상계단"/>
    <s v="9초소대원 출동 확인 / 특이사항 없음"/>
  </r>
  <r>
    <x v="43"/>
    <n v="0.85486111111111107"/>
    <x v="882"/>
    <s v="관제업무"/>
    <x v="29"/>
    <s v="축적60초로만 나옴"/>
    <m/>
  </r>
  <r>
    <x v="43"/>
    <n v="0.85486111111111107"/>
    <x v="883"/>
    <s v="관제업무"/>
    <x v="46"/>
    <s v="지하주차장D 구역 지하2층 -5 화재경보 발생"/>
    <s v="115.116.119동 5초소 123.1234.1235동 6초소 대원님 출동 확인 -&gt; 특이사항 없음"/>
  </r>
  <r>
    <x v="43"/>
    <n v="0.86736111111111114"/>
    <x v="883"/>
    <s v="관제업무"/>
    <x v="46"/>
    <s v="지하주차장D 구역 지하2층 -5 화재경보 발생"/>
    <s v="115.116.119동 5초소 123.1234.1235동 6초소 대원님 출동 확인 -&gt; 특이사항 없음"/>
  </r>
  <r>
    <x v="43"/>
    <n v="0.87430555555555556"/>
    <x v="883"/>
    <s v="관제업무"/>
    <x v="46"/>
    <s v="지하주차장D 구역 지하2층 -5 화재경보 발생"/>
    <s v="115.116.119동 5초소 123.1234.1235동 6초소 대원님 출동 확인 -&gt; 특이사항 없음"/>
  </r>
  <r>
    <x v="43"/>
    <n v="0.88402777777777775"/>
    <x v="143"/>
    <s v="생활업무"/>
    <x v="101"/>
    <s v="8초소 염화칼슘 다씀"/>
    <s v="주간조에서 충분한 물량 확보바람. 야간조에서 각초소 소량분배 하였음."/>
  </r>
  <r>
    <x v="43"/>
    <n v="0.88958333333333339"/>
    <x v="639"/>
    <s v="관제업무"/>
    <x v="16"/>
    <s v="안방비상/해제"/>
    <s v="인터폰하여 확인 -&gt; 특이사항 없음"/>
  </r>
  <r>
    <x v="43"/>
    <n v="0.88958333333333339"/>
    <x v="722"/>
    <s v="민원"/>
    <x v="102"/>
    <s v="단지내 편의점 앞에 청소년으로 보이는 무리가 눈싸움을 해서 위험하다는 민원"/>
    <s v="조명현 실장님 출동 하여 해산 조치 함"/>
  </r>
  <r>
    <x v="43"/>
    <n v="0.90138888888888891"/>
    <x v="884"/>
    <s v="민원"/>
    <x v="3"/>
    <s v="1202호에서 방송을 크게 틀어놓음."/>
    <s v="1202호 연락하여 자제요청."/>
  </r>
  <r>
    <x v="43"/>
    <n v="0.90277777777777779"/>
    <x v="883"/>
    <s v="관제업무"/>
    <x v="46"/>
    <s v="지하주차장D 구역 지하2층 -5 화재경보 발생"/>
    <s v="115.116.119동 5초소 123.1234.1235동 6초소 대원님 출동 확인 -&gt; 특이사항 없음"/>
  </r>
  <r>
    <x v="43"/>
    <n v="0.90486111111111101"/>
    <x v="883"/>
    <s v="관제업무"/>
    <x v="46"/>
    <s v="지하주차장D 구역 지하2층 -5 화재경보 발생"/>
    <s v="115.116.119동 5초소 123.1234.1235동 6초소 대원님 출동 확인 -&gt; 특이사항 없음"/>
  </r>
  <r>
    <x v="43"/>
    <n v="0.90416666666666667"/>
    <x v="150"/>
    <s v="생활업무"/>
    <x v="101"/>
    <s v="10초소 염화칼슘 다씀"/>
    <s v="주간조에서 충분한 물량 확보바람. 야간조에서 각초소 소량분배 하였음."/>
  </r>
  <r>
    <x v="43"/>
    <n v="0.90902777777777777"/>
    <x v="883"/>
    <s v="관제업무"/>
    <x v="46"/>
    <s v="지하주차장D 구역 지하2층 -5 화재경보 발생"/>
    <s v="115.116.119동 5초소 123.1234.1235동 6초소 대원님 출동 확인 -&gt; 특이사항 없음"/>
  </r>
  <r>
    <x v="43"/>
    <n v="0.92083333333333339"/>
    <x v="883"/>
    <s v="관제업무"/>
    <x v="46"/>
    <s v="지하주차장D 구역 지하2층 -5 화재경보 발생"/>
    <s v="115.116.119동 5초소 123.1234.1235동 6초소 대원님 출동 확인 -&gt; 특이사항 없음"/>
  </r>
  <r>
    <x v="43"/>
    <n v="0.92708333333333337"/>
    <x v="885"/>
    <s v="생활업무"/>
    <x v="101"/>
    <s v="순차대원 출동 하여 각 초소 염화칼슘 전달 "/>
    <m/>
  </r>
  <r>
    <x v="43"/>
    <n v="0.93541666666666667"/>
    <x v="722"/>
    <s v="민원"/>
    <x v="103"/>
    <s v="143~144동 사이길 B1 아우디(7359)차량이 공회전 중이다 정리좀 해달라는 민원 "/>
    <s v="9초소대원 출동 하여 이동 조치 함"/>
  </r>
  <r>
    <x v="43"/>
    <n v="0.93958333333333333"/>
    <x v="722"/>
    <s v="민원"/>
    <x v="70"/>
    <s v="겔럭시 S10 핸드폰 분실 민원 (흰색 배경화면 개) -&gt;자이안센터 부근 분실"/>
    <s v="습득시 연락처 010-3107-0401"/>
  </r>
  <r>
    <x v="43"/>
    <n v="0.9458333333333333"/>
    <x v="886"/>
    <s v="민원"/>
    <x v="3"/>
    <s v="위층 2201호에서 너무 쿵쿵거리다는 민원 "/>
    <s v="2201호 인터폰하여 자제 요청 -&gt; 관리사무소 산하 층간소음 관리 위원회 접수 예정+분쟁세대 등록"/>
  </r>
  <r>
    <x v="43"/>
    <n v="0.9604166666666667"/>
    <x v="485"/>
    <s v="생활업무"/>
    <x v="101"/>
    <s v="9초소 염화칼슘 다씀"/>
    <s v="주간조에서 충분한 물량 확보바람. 야간조에서 각초소 소량분배 하였음."/>
  </r>
  <r>
    <x v="43"/>
    <n v="0.97152777777777777"/>
    <x v="883"/>
    <s v="관제업무"/>
    <x v="46"/>
    <s v="지하주차장D 구역 지하2층 -5 화재경보 발생"/>
    <s v="115.116.119동 5초소 123.1234.1235동 6초소 대원님 출동 확인 -&gt; 특이사항 없음"/>
  </r>
  <r>
    <x v="43"/>
    <n v="0.98263888888888884"/>
    <x v="883"/>
    <s v="관제업무"/>
    <x v="46"/>
    <s v="지하주차장D 구역 지하2층 -5 화재경보 발생"/>
    <s v="115.116.119동 5초소 123.1234.1235동 6초소 대원님 출동 확인 -&gt; 특이사항 없음"/>
  </r>
  <r>
    <x v="43"/>
    <n v="0.98819444444444438"/>
    <x v="887"/>
    <s v="관제업무"/>
    <x v="16"/>
    <s v="132동404호 홈넷 욕실 비상/해제"/>
    <s v="인터폰하여 확인 / 입주민 오작동 /특이사항 없음"/>
  </r>
  <r>
    <x v="43"/>
    <n v="0.99513888888888891"/>
    <x v="888"/>
    <s v="생활업무"/>
    <x v="40"/>
    <s v="2호승강기 손소독제 보충요청"/>
    <s v="순찰대원 출동하여 보충"/>
  </r>
  <r>
    <x v="43"/>
    <n v="9.7222222222222224E-3"/>
    <x v="883"/>
    <s v="관제업무"/>
    <x v="46"/>
    <s v="지하주차장D 구역 지하2층 -5 화재경보 발생"/>
    <s v="115.116.119동 5초소 123.1234.1235동 6초소 대원님 출동 확인 -&gt; 특이사항 없음"/>
  </r>
  <r>
    <x v="43"/>
    <n v="2.0833333333333332E-2"/>
    <x v="889"/>
    <s v="생활업무"/>
    <x v="104"/>
    <s v="121동 지하2층 게시판의 게시판 1개 파손발견. (5초소대원)"/>
    <s v="CCTV로 보이는곳 없음. 확인불가"/>
  </r>
  <r>
    <x v="43"/>
    <n v="1.0333333333333334"/>
    <x v="883"/>
    <s v="관제업무"/>
    <x v="46"/>
    <s v="지하주차장D 구역 지하2층 -5 화재경보 발생"/>
    <s v="115.116.119동 5초소 123.1234.1235동 6초소 대원님 출동 확인 -&gt; 특이사항 없음"/>
  </r>
  <r>
    <x v="43"/>
    <n v="1.0402777777777776"/>
    <x v="890"/>
    <s v="민원"/>
    <x v="70"/>
    <s v="CU 편의점에서 풋살장 근방에서 베이지 컬러 프라다 반지갑(현금,다수의카드,신분증) 분실물 "/>
    <s v="습득시 130-1303 박선호 010-2937-3829로 연락 요청 전 대원에게 전파 함"/>
  </r>
  <r>
    <x v="43"/>
    <n v="5.6944444444444443E-2"/>
    <x v="751"/>
    <s v="시설물"/>
    <x v="104"/>
    <s v="순찰중 121동 지하2층 게시판 공고물 덮게 파손 발견 "/>
    <s v="기전실 전달 하여 기전실 당직자가 파손된 덮게 수거해 감"/>
  </r>
  <r>
    <x v="43"/>
    <n v="0.10625"/>
    <x v="891"/>
    <s v="관제업무"/>
    <x v="46"/>
    <s v="140동 지하1층 ST 화재 경보 발생"/>
    <s v="9초소 대원 충동 확인 -&gt; 특이사항 없음"/>
  </r>
  <r>
    <x v="43"/>
    <n v="0.13194444444444445"/>
    <x v="891"/>
    <s v="관제업무"/>
    <x v="46"/>
    <s v="140동 지하1층 ST 화재 경보 발생"/>
    <s v="9초소 대원 충동 확인 -&gt; 특이사항 없음"/>
  </r>
  <r>
    <x v="43"/>
    <n v="0.15277777777777776"/>
    <x v="891"/>
    <s v="관제업무"/>
    <x v="46"/>
    <s v="140동 지하1층 ST 화재 경보 발생"/>
    <s v="9초소 대원 충동 확인 -&gt; 특이사항 없음"/>
  </r>
  <r>
    <x v="43"/>
    <n v="0.17777777777777778"/>
    <x v="891"/>
    <s v="관제업무"/>
    <x v="46"/>
    <s v="140동 지하1층 ST 화재 경보 발생"/>
    <s v="9초소 대원 충동 확인 -&gt; 특이사항 없음"/>
  </r>
  <r>
    <x v="43"/>
    <n v="0.18472222222222223"/>
    <x v="891"/>
    <s v="관제업무"/>
    <x v="46"/>
    <s v="140동 지하1층 ST 화재 경보 발생"/>
    <s v="9초소 대원 충동 확인 -&gt; 특이사항 없음"/>
  </r>
  <r>
    <x v="43"/>
    <n v="0.1875"/>
    <x v="505"/>
    <s v="순찰"/>
    <x v="13"/>
    <s v="10초소 안내문 4장, 3초소 안내문 3장."/>
    <m/>
  </r>
  <r>
    <x v="43"/>
    <n v="0.20555555555555557"/>
    <x v="891"/>
    <s v="관제업무"/>
    <x v="46"/>
    <s v="140동 지하1층 ST 화재 경보 발생"/>
    <s v="9초소 대원 충동 확인 -&gt; 특이사항 없음"/>
  </r>
  <r>
    <x v="43"/>
    <n v="0.22777777777777777"/>
    <x v="891"/>
    <s v="관제업무"/>
    <x v="46"/>
    <s v="140동 지하1층 ST 화재 경보 발생"/>
    <s v="9초소 대원 충동 확인 -&gt; 특이사항 없음"/>
  </r>
  <r>
    <x v="43"/>
    <n v="0.23263888888888887"/>
    <x v="891"/>
    <s v="관제업무"/>
    <x v="46"/>
    <s v="140동 지하1층 ST 화재 경보 발생"/>
    <s v="9초소 대원 충동 확인 -&gt; 특이사항 없음"/>
  </r>
  <r>
    <x v="43"/>
    <n v="0.23402777777777781"/>
    <x v="891"/>
    <s v="관제업무"/>
    <x v="46"/>
    <s v="140동 지하1층 ST 화재 경보 발생"/>
    <s v="9초소 대원 충동 확인 -&gt; 특이사항 없음"/>
  </r>
  <r>
    <x v="43"/>
    <n v="0.25277777777777777"/>
    <x v="891"/>
    <s v="관제업무"/>
    <x v="46"/>
    <s v="140동 지하1층 ST 화재 경보 발생"/>
    <s v="9초소 대원 충동 확인 -&gt; 특이사항 없음"/>
  </r>
  <r>
    <x v="43"/>
    <n v="0.26250000000000001"/>
    <x v="891"/>
    <s v="관제업무"/>
    <x v="46"/>
    <s v="140동 지하1층 ST 화재 경보 발생"/>
    <s v="9초소 대원 충동 확인 -&gt; 특이사항 없음"/>
  </r>
  <r>
    <x v="43"/>
    <n v="0.2638888888888889"/>
    <x v="891"/>
    <s v="관제업무"/>
    <x v="46"/>
    <s v="140동 지하1층 ST 화재 경보 발생"/>
    <s v="9초소 대원 충동 확인 -&gt; 특이사항 없음"/>
  </r>
  <r>
    <x v="43"/>
    <n v="0.26666666666666666"/>
    <x v="892"/>
    <s v="관제업무"/>
    <x v="8"/>
    <s v="05:20분 부터 cctv화면이 나왔다 안나왔다 함."/>
    <s v="07:00 까지 지켜본 후 동일상황 발생 시 erp 등록예정."/>
  </r>
  <r>
    <x v="43"/>
    <n v="0.28055555555555556"/>
    <x v="891"/>
    <s v="관제업무"/>
    <x v="46"/>
    <s v="140동 지하1층 ST 화재 경보 발생"/>
    <s v="9초소 대원 충동 확인 -&gt; 특이사항 없음"/>
  </r>
  <r>
    <x v="43"/>
    <n v="0.28472222222222221"/>
    <x v="891"/>
    <s v="관제업무"/>
    <x v="46"/>
    <s v="140동 지하1층 ST 화재 경보 발생"/>
    <s v="9초소 대원 충동 확인 -&gt; 특이사항 없음"/>
  </r>
  <r>
    <x v="43"/>
    <n v="0.30069444444444443"/>
    <x v="891"/>
    <s v="관제업무"/>
    <x v="46"/>
    <s v="140동 지하1층 ST 화재 경보 발생"/>
    <s v="9초소 대원 충동 확인 -&gt; 특이사항 없음"/>
  </r>
  <r>
    <x v="44"/>
    <s v="7:57~13:00  (반복)"/>
    <x v="893"/>
    <s v="관제업무"/>
    <x v="46"/>
    <s v="140동 지하1층 ST 화재 경보 발생"/>
    <s v="특이사항없음 "/>
  </r>
  <r>
    <x v="44"/>
    <n v="0.40277777777777773"/>
    <x v="326"/>
    <s v="관제업무"/>
    <x v="16"/>
    <s v=" 홈넷 욕실 비상/해제"/>
    <s v="인터폰하여 확인 / 입주민 오작동 /특이사항 없음"/>
  </r>
  <r>
    <x v="44"/>
    <n v="0.42569444444444443"/>
    <x v="894"/>
    <s v="업무지원"/>
    <x v="77"/>
    <s v="인테리어 업체 폐기물 이동으로 14라0149 차량 이동 요청"/>
    <s v="차주 연락하여 이동 조치."/>
  </r>
  <r>
    <x v="44"/>
    <n v="0.43263888888888885"/>
    <x v="895"/>
    <s v="관제업무"/>
    <x v="16"/>
    <s v=" 홈넷 욕실 비상/해제"/>
    <s v="입주민 기기오작동"/>
  </r>
  <r>
    <x v="44"/>
    <n v="0.45555555555555555"/>
    <x v="896"/>
    <s v="관제업무"/>
    <x v="16"/>
    <s v=" 홈넷  비상/해제"/>
    <s v="입주민 기기오작동"/>
  </r>
  <r>
    <x v="44"/>
    <n v="0.61041666666666672"/>
    <x v="897"/>
    <s v="관제업무"/>
    <x v="16"/>
    <s v="홈넷 삐삐소리"/>
    <s v="리셋팅 요청드림 → 기전실 연결  "/>
  </r>
  <r>
    <x v="44"/>
    <n v="0.60416666666666663"/>
    <x v="898"/>
    <s v="관제업무"/>
    <x v="8"/>
    <s v="엘리베이터 데이터 열람요청 "/>
    <s v="리플레이 안되어 아파트피아 (3번) 연락하였으나 안됨 -&gt; 관리실장에게 결과 답을 줘야함. (리플리중이라고 답을 줌) -&gt; 박태웅 대원 주어진 조건에 열람중"/>
  </r>
  <r>
    <x v="44"/>
    <n v="0.62013888888888891"/>
    <x v="899"/>
    <s v="민원"/>
    <x v="3"/>
    <s v="1803호에서 너무 뛴다.  몇주째 이런다.  재택근무중인데.. "/>
    <s v="1초소대원 출동보내서 자제요청 : 애들뛰는것은 인정함"/>
  </r>
  <r>
    <x v="44"/>
    <n v="0.63124999999999998"/>
    <x v="900"/>
    <s v="민원"/>
    <x v="25"/>
    <s v="공동현관문 : 카드 및 세대인터폰 안된다함."/>
    <s v="9초소 대원 &amp; 기전팀 출동시킴 -&gt; 문열어줌"/>
  </r>
  <r>
    <x v="44"/>
    <n v="0.70972222222222225"/>
    <x v="901"/>
    <s v="민원"/>
    <x v="7"/>
    <s v="현관 거실라인 원천중학교쪽 정원 쓰레기들"/>
    <s v="3초소대원 -&gt; "/>
  </r>
  <r>
    <x v="44"/>
    <n v="0.69444444444444442"/>
    <x v="902"/>
    <s v="시설물"/>
    <x v="105"/>
    <s v="스피커 작동이 되는지"/>
    <s v="토끼굴 작동확인, 143동앞 스피커는 전기 안들어옴 -&gt; 곽실장 소장님과 통화 "/>
  </r>
  <r>
    <x v="44"/>
    <n v="0.72777777777777775"/>
    <x v="903"/>
    <s v="민원"/>
    <x v="106"/>
    <s v="등기우편 확인요청"/>
    <s v="아직 없음"/>
  </r>
  <r>
    <x v="44"/>
    <m/>
    <x v="41"/>
    <m/>
    <x v="29"/>
    <s v="※143동 방송장비 전원연결 되었음. ( 전기과장 )"/>
    <m/>
  </r>
  <r>
    <x v="44"/>
    <n v="0.79305555555555562"/>
    <x v="326"/>
    <s v="관제업무"/>
    <x v="16"/>
    <s v="안방 비상/해제"/>
    <s v="인터폰하여 확인  / 기기 오작동 / 특이사항 없음"/>
  </r>
  <r>
    <x v="44"/>
    <n v="0.81527777777777777"/>
    <x v="326"/>
    <s v="관제업무"/>
    <x v="16"/>
    <s v="안방 비상/해제"/>
    <s v="인터폰하여 확인  / 기기 오작동 / 특이사항 없음"/>
  </r>
  <r>
    <x v="44"/>
    <n v="0.87986111111111109"/>
    <x v="904"/>
    <s v="관제업무"/>
    <x v="16"/>
    <s v="비상/해제"/>
    <s v="인터폰하여 확인  / 기기 오작동 / 특이사항 없음"/>
  </r>
  <r>
    <x v="44"/>
    <s v="-"/>
    <x v="41"/>
    <s v="-"/>
    <x v="107"/>
    <s v="※트렘플린덮개 상판 귀퉁이 파손 확인됨."/>
    <s v="ERP 등록"/>
  </r>
  <r>
    <x v="44"/>
    <s v="-"/>
    <x v="41"/>
    <s v="-"/>
    <x v="107"/>
    <s v="9초소 안내문 6장. 10초소 안내문 7장, 3초소 안내문 3장"/>
    <m/>
  </r>
  <r>
    <x v="45"/>
    <s v="-"/>
    <x v="905"/>
    <s v="-"/>
    <x v="107"/>
    <s v="143동 출입구 및 토끼굴 CCTV방송 메모리 방송은 가능,음성방송은 안됨"/>
    <s v="음성방송은 무전기 상황실에서는 안되지만 카메라앞에서는 음성방송 가능"/>
  </r>
  <r>
    <x v="45"/>
    <n v="0.43055555555555558"/>
    <x v="348"/>
    <s v="관제업무"/>
    <x v="16"/>
    <s v="금고 비상/해제"/>
    <s v="입주민 오작동 확인"/>
  </r>
  <r>
    <x v="45"/>
    <n v="0.44791666666666669"/>
    <x v="906"/>
    <s v="생활업무"/>
    <x v="108"/>
    <s v="퀵 5초소로 오는데 보관요청-17시경 찾아감 이서현:010-4797-5960"/>
    <s v="5초소대원께 내용전달"/>
  </r>
  <r>
    <x v="45"/>
    <n v="0.45833333333333331"/>
    <x v="907"/>
    <s v="관제업무"/>
    <x v="8"/>
    <s v="27마0790 차량존재확인요청(상황실 방문)"/>
    <s v="신청서작성→1/13일14:13분 입차확인 →CCTV 확인후 차량위치 파악 → 상황종료"/>
  </r>
  <r>
    <x v="45"/>
    <n v="0.50763888888888886"/>
    <x v="302"/>
    <s v="생활업무"/>
    <x v="85"/>
    <s v="128~133동 뒷길 얼음판임 조치요망"/>
    <s v="7초소 근무자 출동---&gt;염화칼슘으로 상황 조취_x000a_기전,미화,보안 각2명씩 차출 → 염화칼슘 뿌림"/>
  </r>
  <r>
    <x v="45"/>
    <n v="0.54375000000000007"/>
    <x v="908"/>
    <s v="생활업무"/>
    <x v="109"/>
    <s v="105~110동 지1~지2층 통로쪽 불법주차이동요청  민원인:010-9992-6198"/>
    <s v="3초소 대원출동→이동조치함"/>
  </r>
  <r>
    <x v="45"/>
    <n v="0.59375"/>
    <x v="909"/>
    <s v="생활업무"/>
    <x v="40"/>
    <s v="119동 승강기 내부에 손소독재 교체 요청"/>
    <s v="대원출동→교체"/>
  </r>
  <r>
    <x v="45"/>
    <n v="0.59583333333333333"/>
    <x v="910"/>
    <s v="관제업무"/>
    <x v="16"/>
    <s v="108-2501호에서 홈넷 비상알람"/>
    <s v="3초소 대원출동→이상무"/>
  </r>
  <r>
    <x v="45"/>
    <n v="0.6"/>
    <x v="911"/>
    <s v="관제업무"/>
    <x v="82"/>
    <s v="2게이트차단바 _x000a_3.4번 작동불량"/>
    <s v="상황실 소프트 리셋"/>
  </r>
  <r>
    <x v="45"/>
    <n v="0.60486111111111118"/>
    <x v="912"/>
    <s v="관제업무"/>
    <x v="16"/>
    <s v="108-2501호에서 홈넷 비상알람"/>
    <s v="ip확인→공사세대→이상무"/>
  </r>
  <r>
    <x v="45"/>
    <n v="0.66666666666666663"/>
    <x v="913"/>
    <s v="생활업무"/>
    <x v="109"/>
    <s v=" 69주0378 115동b2공동현관문상습불법주차차량이동개도조치요망  _x000a_/ 115-501민원인 010-4622-3202"/>
    <s v=" 69주0378 115-1502호 입주민 010-8681-8522 이동개도조치"/>
  </r>
  <r>
    <x v="45"/>
    <n v="0.66666666666666663"/>
    <x v="914"/>
    <s v="관제업무"/>
    <x v="85"/>
    <s v="이사세대인데 냉장고,세탁기 없어짐 민원인:010-6241-9481"/>
    <s v="폐기물로 오인 원위치시킴"/>
  </r>
  <r>
    <x v="45"/>
    <n v="0.66736111111111107"/>
    <x v="915"/>
    <s v="관제업무"/>
    <x v="16"/>
    <s v="135동 501호 비상-홈넷 비상벨 울림"/>
    <s v="IP로 상황 파악 전화--&gt;아기 오작동---&gt;이상무"/>
  </r>
  <r>
    <x v="45"/>
    <n v="0.73541666666666661"/>
    <x v="916"/>
    <s v="관제업무"/>
    <x v="23"/>
    <s v="129-1층 공동현관문 전원리셋해도 안닫힘"/>
    <s v="erp등록"/>
  </r>
  <r>
    <x v="45"/>
    <n v="0.8041666666666667"/>
    <x v="917"/>
    <s v="관제업무"/>
    <x v="16"/>
    <s v="비상/해제"/>
    <s v="확인 이상무"/>
  </r>
  <r>
    <x v="45"/>
    <n v="0.8125"/>
    <x v="918"/>
    <s v="민원"/>
    <x v="3"/>
    <s v="소음자제요청"/>
    <s v="ip연락후 조치함"/>
  </r>
  <r>
    <x v="45"/>
    <n v="0.8125"/>
    <x v="919"/>
    <s v="업무지원"/>
    <x v="18"/>
    <s v="지역난방수 여과기 점검으로 난방 및 온수 중단 안내(14일 3시30분~5시)"/>
    <s v="방송 송출"/>
  </r>
  <r>
    <x v="45"/>
    <n v="0.8125"/>
    <x v="920"/>
    <s v="업무지원"/>
    <x v="18"/>
    <s v="지역난방수 여과기 점검으로 난방 및 온수 중단 안내(14일 2시~3시30분)"/>
    <s v="방송 송출"/>
  </r>
  <r>
    <x v="45"/>
    <n v="0.83333333333333337"/>
    <x v="921"/>
    <s v="업무지원"/>
    <x v="18"/>
    <s v="승강기 점검 "/>
    <s v="방송 송출"/>
  </r>
  <r>
    <x v="45"/>
    <n v="0.83333333333333337"/>
    <x v="922"/>
    <s v="업무지원"/>
    <x v="18"/>
    <s v="층간소음 자제 "/>
    <s v="방송 송출"/>
  </r>
  <r>
    <x v="45"/>
    <n v="0.82500000000000007"/>
    <x v="923"/>
    <s v="관제업무"/>
    <x v="16"/>
    <s v="비상/해제"/>
    <s v="입주민 오작동"/>
  </r>
  <r>
    <x v="45"/>
    <n v="0.83819444444444446"/>
    <x v="924"/>
    <s v="민원"/>
    <x v="3"/>
    <s v="쿵쿵소리 및 가구끄는소음 민원"/>
    <s v="ip연락후 조치함"/>
  </r>
  <r>
    <x v="45"/>
    <n v="0.85624999999999996"/>
    <x v="925"/>
    <s v="관제업무"/>
    <x v="16"/>
    <s v="비상/안방"/>
    <s v="입주민 오작동"/>
  </r>
  <r>
    <x v="45"/>
    <n v="0.86597222222222225"/>
    <x v="926"/>
    <s v="민원"/>
    <x v="110"/>
    <s v="1/14일 승강기 점검 시간 확인하여 연락 (010-7399-1521)"/>
    <s v=" 방송내용에 점검 시간 미기재, 주간 근무자 관리사무소 연락하여 회신 요청."/>
  </r>
  <r>
    <x v="45"/>
    <n v="0.90625"/>
    <x v="927"/>
    <s v="민원"/>
    <x v="70"/>
    <s v="쓰레기통근처에 카트 잠깐 놔뒀는데 카트가 없어졌다.  (9시45~53분경)"/>
    <s v="CCTV확인하였으나, 장소확인불가"/>
  </r>
  <r>
    <x v="45"/>
    <n v="0.91597222222222219"/>
    <x v="928"/>
    <s v="민원"/>
    <x v="3"/>
    <s v="3개월동안 참았다.   12시, 새벽1시, 청소기소음 민원 "/>
    <s v="ip연락하였으나 802호는 아닌듯... 그시간에 잔다고 함."/>
  </r>
  <r>
    <x v="45"/>
    <n v="0.93611111111111112"/>
    <x v="929"/>
    <s v="관제업무"/>
    <x v="16"/>
    <s v="비상/안방"/>
    <s v="IP 연락 확인 이상무"/>
  </r>
  <r>
    <x v="45"/>
    <n v="0.94722222222222219"/>
    <x v="929"/>
    <s v="관제업무"/>
    <x v="16"/>
    <s v="비상/안방"/>
    <s v="입주민 오작동"/>
  </r>
  <r>
    <x v="45"/>
    <n v="0.95833333333333337"/>
    <x v="930"/>
    <s v="민원"/>
    <x v="111"/>
    <s v="옷 수거함에 세탁물 잘못 버림"/>
    <s v="(입주민:010-87779955),초소근무자 출동 세탁물 수거."/>
  </r>
  <r>
    <x v="45"/>
    <n v="6.9444444444444448E-2"/>
    <x v="598"/>
    <s v="민원"/>
    <x v="13"/>
    <s v="122동지하2층주차장에라이트켜진차량발견(31수4165)"/>
    <s v="차주 연락안됨"/>
  </r>
  <r>
    <x v="46"/>
    <n v="0.35347222222222219"/>
    <x v="931"/>
    <s v="민원"/>
    <x v="26"/>
    <s v="122-2503 공사소음으로 민원 들어옴 민원인:010-5227-1064"/>
    <s v="대원출동→공사담당자연락→개도(09:30이후 공사) 및 공사중단조치"/>
  </r>
  <r>
    <x v="46"/>
    <n v="0.37708333333333338"/>
    <x v="932"/>
    <s v="민원"/>
    <x v="3"/>
    <s v="124-1203 청소기소음민원연락요망/ 민원인:010-8450-5070_x000a_124-1103호와도 같이 상의하다가 상황실로 연락함_x000a_거의 1년정도 청소기소음으로 불편호소"/>
    <s v="124-1203호 010-5020-4547 전화연락 / 민원요청사항전달"/>
  </r>
  <r>
    <x v="46"/>
    <n v="0.3923611111111111"/>
    <x v="933"/>
    <s v="생활업무"/>
    <x v="112"/>
    <s v="121-11층 밑으로 외벽창문청소실시/ 청소담당자:010-8999-9667"/>
    <s v="작업모습 사진찍어 보내 주기로했고 안전에 유의하기로 함"/>
  </r>
  <r>
    <x v="46"/>
    <n v="0.45833333333333331"/>
    <x v="934"/>
    <s v="민원"/>
    <x v="113"/>
    <s v="관소로 신고해 140-16f 수상한 30대 남자 배회해서 _x000a_9초소,순찰대원 출동"/>
    <s v="계단실로 내려갔다함(신고자 진술)순찰결과(16f~b2까지)  특이사항 없어 상황종료_x000a_같은 상황 5번 벌어짐_x000a_거동수상자 신원확인:140-1301호 입주자 _x000a_1604호에는 신원확인자호수는 이야기안코 신원확보 및 상황전달완료함"/>
  </r>
  <r>
    <x v="46"/>
    <n v="0.48333333333333334"/>
    <x v="935"/>
    <s v="관제업무"/>
    <x v="16"/>
    <s v="방범 적외선 감지"/>
    <s v="IP 연락 확인→오작동 "/>
  </r>
  <r>
    <x v="46"/>
    <n v="0.51458333333333328"/>
    <x v="796"/>
    <s v="관제업무"/>
    <x v="16"/>
    <s v="비상/안방"/>
    <s v="대원출동→오작동"/>
  </r>
  <r>
    <x v="46"/>
    <n v="0.52083333333333337"/>
    <x v="936"/>
    <s v="관제업무"/>
    <x v="16"/>
    <s v="비상 금고"/>
    <s v="대원출동→오작동"/>
  </r>
  <r>
    <x v="46"/>
    <n v="0.54166666666666663"/>
    <x v="937"/>
    <s v="관제업무"/>
    <x v="8"/>
    <s v="차량스크레치  CCTV열람  민원인:010-2763-1263"/>
    <s v="G-1-29 (1/14일18:00~1/15일 10:30) 확인했으나 특이사항없음"/>
  </r>
  <r>
    <x v="46"/>
    <n v="0.54583333333333328"/>
    <x v="938"/>
    <s v="민원"/>
    <x v="85"/>
    <s v="엘베 안에서 마스크안쓰고 기침하는 작업자있었음 _x000a_신원파악요청 / 민원인:010-9066-9874"/>
    <s v="121동 외벽청소작업자로 확인됨→주의줌→민원자 조치내용전달"/>
  </r>
  <r>
    <x v="46"/>
    <n v="0.58333333333333337"/>
    <x v="939"/>
    <s v="관제업무"/>
    <x v="25"/>
    <s v="111동 B1층 공동현관문 통신에러"/>
    <s v="기전실연락"/>
  </r>
  <r>
    <x v="46"/>
    <n v="0.63750000000000007"/>
    <x v="940"/>
    <s v="관제업무"/>
    <x v="25"/>
    <s v="122동 B1층 공동현관문 통신에러"/>
    <s v="기전실연락"/>
  </r>
  <r>
    <x v="46"/>
    <n v="0.63888888888888895"/>
    <x v="941"/>
    <s v="민원"/>
    <x v="85"/>
    <s v="122동2402호에서 고양이 밥 주는 것 중지요청민원 010-5385-9188_x000a_--&gt;지속적으로 밥을 주니깐 길고양이 개체가 더 늘어난다함 _x000a_    (강력 중지 요청)"/>
    <s v="ERP 등록"/>
  </r>
  <r>
    <x v="46"/>
    <n v="0.66666666666666663"/>
    <x v="942"/>
    <s v="관제업무"/>
    <x v="25"/>
    <s v="액정 나감"/>
    <s v="대원출동→확인결과 정상작동"/>
  </r>
  <r>
    <x v="46"/>
    <n v="0.66666666666666663"/>
    <x v="366"/>
    <s v="관제업무"/>
    <x v="8"/>
    <s v="CCTV 업체(아파트피아) 점검후 기존선로 재점검필요함"/>
    <s v="업체에서 날짜 잡아서 작업예정"/>
  </r>
  <r>
    <x v="46"/>
    <n v="0.71111111111111114"/>
    <x v="943"/>
    <s v="관제업무"/>
    <x v="46"/>
    <s v="화재경보"/>
    <s v="대원출동→이상무"/>
  </r>
  <r>
    <x v="46"/>
    <n v="0.71111111111111114"/>
    <x v="944"/>
    <s v="민원"/>
    <x v="85"/>
    <s v="128~132동 사이 B1층 방지턱 오토바이 사고 파손잔여물 청소요청"/>
    <s v="9초소대원출동→청소"/>
  </r>
  <r>
    <x v="46"/>
    <n v="0.71180555555555547"/>
    <x v="945"/>
    <s v="관제업무"/>
    <x v="16"/>
    <s v="비상 욕실"/>
    <s v="대원출동→부재중→전화연락→이상무"/>
  </r>
  <r>
    <x v="46"/>
    <n v="0.72152777777777777"/>
    <x v="946"/>
    <s v="민원"/>
    <x v="85"/>
    <s v="140-2101호 우편물 받으러 왔다가 초소대원출동 중 부재중상황_x000a_→1시간안에 우편물 우체함에 둘것 그리고 010-8748-5744로 연락할것"/>
    <s v="초소대원 연락 출동 후 대처 완료.  "/>
  </r>
  <r>
    <x v="46"/>
    <n v="0.76736111111111116"/>
    <x v="947"/>
    <s v="민원"/>
    <x v="70"/>
    <s v="카드 분실 민원"/>
    <s v="(보라색 신한카드 정상용) .습득시  01050961477  연락."/>
  </r>
  <r>
    <x v="46"/>
    <n v="0.79166666666666663"/>
    <x v="615"/>
    <s v="업무지원"/>
    <x v="18"/>
    <s v="비상계단 내 금연 안내"/>
    <s v="방송송출."/>
  </r>
  <r>
    <x v="46"/>
    <n v="0.84027777777777779"/>
    <x v="28"/>
    <s v="민원"/>
    <x v="3"/>
    <s v="143-902 피아노소리가나고 애들이 뛰는소리가난다하심"/>
    <s v="902호세대주께 IP전화로 전화드린후 자제부탁"/>
  </r>
  <r>
    <x v="46"/>
    <n v="0.84305555555555556"/>
    <x v="948"/>
    <s v="민원"/>
    <x v="8"/>
    <s v="거주자중중국사람이 있는데 금일 20시04분에서 10분사이에엘레베이터에서마스크도 쓰지않고  기침을 엄청 했다는 민원  엘레베이터CCTV확인요청"/>
    <s v="CCTV확인결과 용의자 미발견."/>
  </r>
  <r>
    <x v="46"/>
    <n v="0.8520833333333333"/>
    <x v="949"/>
    <s v="민원"/>
    <x v="85"/>
    <s v="121동앞 풋살장에서 아이들이 마스크도 쓰지않은채 축구를하고있다는민원"/>
    <s v="5초소대원출동-&gt;아이들 다 내보냄"/>
  </r>
  <r>
    <x v="46"/>
    <n v="0.95486111111111116"/>
    <x v="950"/>
    <s v="민원"/>
    <x v="70"/>
    <s v="물건을 주차장 지하2층  7:20~7:30  스키복 &amp; 모니터 010-8862-7932_x000a_(107들어가는 입구 바로 앞에)"/>
    <s v="초소대원 발견하여 초소보관중 입주민에게 회신함."/>
  </r>
  <r>
    <x v="46"/>
    <n v="0.95763888888888893"/>
    <x v="951"/>
    <s v="민원"/>
    <x v="77"/>
    <s v="105동 지하2층 출입구 (뒤쪽) 52주0616 (010-6264-3321) 105-2402_x000a_(그장소는 응급차량외 주차 금지구역)"/>
    <s v="전화 &amp; IP폰 연락안됨."/>
  </r>
  <r>
    <x v="46"/>
    <n v="0.9770833333333333"/>
    <x v="952"/>
    <s v="민원"/>
    <x v="3"/>
    <s v="공사소리가 계속나서 울림."/>
    <s v="내일 오전중 확인요청함 1802호 연락 중재 요청."/>
  </r>
  <r>
    <x v="47"/>
    <n v="0.12847222222222224"/>
    <x v="953"/>
    <s v="관제업무"/>
    <x v="25"/>
    <s v="카드는 되고 호출안됨"/>
    <s v="대원출동→확인결과 : 카드키는 되는데 호출은 안된걸로 확인됨"/>
  </r>
  <r>
    <x v="47"/>
    <n v="0.29166666666666669"/>
    <x v="954"/>
    <s v="기타"/>
    <x v="114"/>
    <s v="비번0000 로그온 불가"/>
    <s v="기전실 연락-&gt;모름,erp 안올려짐--&gt; 업체AS접수완료.-&gt; "/>
  </r>
  <r>
    <x v="47"/>
    <n v="0.3527777777777778"/>
    <x v="954"/>
    <s v="관제업무"/>
    <x v="115"/>
    <s v="5,6,7,8게이트이상."/>
    <s v="5,6,7,8게이트개방조치.(기전과장요청.) 업체AS보류."/>
  </r>
  <r>
    <x v="47"/>
    <n v="0.37152777777777773"/>
    <x v="954"/>
    <s v="관제업무"/>
    <x v="115"/>
    <s v="5.6.7.8게이트 이상"/>
    <s v="5.6.7.8.게이트 닫음-&gt;기전과장 요청."/>
  </r>
  <r>
    <x v="47"/>
    <n v="0.40625"/>
    <x v="954"/>
    <s v="관제업무"/>
    <x v="115"/>
    <s v="5.6.7.8. 작동 불량 게이트 -&gt;텐업테크 유선 A/S 조치 함"/>
    <s v="정상 작동 확인 함 "/>
  </r>
  <r>
    <x v="47"/>
    <n v="0.41736111111111113"/>
    <x v="955"/>
    <s v="관제업무"/>
    <x v="12"/>
    <s v="101-902 119 응급차량 입차 "/>
    <s v="세대원 팔을 다쳐서 119 응급차량 타고 이동 함 "/>
  </r>
  <r>
    <x v="47"/>
    <n v="0.45833333333333331"/>
    <x v="956"/>
    <s v="시설물"/>
    <x v="40"/>
    <s v="E/V  내부 비치하는 손소독제 1박스 20개 관리사무소에서 받아옴"/>
    <m/>
  </r>
  <r>
    <x v="47"/>
    <n v="0.49722222222222223"/>
    <x v="185"/>
    <s v="시설물"/>
    <x v="20"/>
    <s v="2번게이트 1번출입구(입주민전용)작동불능(넷트웍끊김)"/>
    <s v="ERP접수완료."/>
  </r>
  <r>
    <x v="47"/>
    <n v="0.50208333333333333"/>
    <x v="957"/>
    <s v="관제업무"/>
    <x v="16"/>
    <s v="110-401 비상/해지 "/>
    <s v="인터폰하여 확인 -&gt; 특이사항 없음"/>
  </r>
  <r>
    <x v="47"/>
    <n v="0.50694444444444442"/>
    <x v="958"/>
    <s v="민원"/>
    <x v="116"/>
    <s v="세대 창문 앞에서 누군가 흡연을 하고 있다는 민원 "/>
    <s v="7초소 대원 출동 하여 확인 -&gt; 흡연자는 이동 함 "/>
  </r>
  <r>
    <x v="47"/>
    <n v="0.51111111111111118"/>
    <x v="959"/>
    <s v="민원"/>
    <x v="70"/>
    <s v="산책로 쪽 에서 안경 분실"/>
    <s v="습득시 연락처 132-503 010-5234-9297 연락 요망"/>
  </r>
  <r>
    <x v="47"/>
    <n v="0.51874999999999993"/>
    <x v="246"/>
    <s v="민원"/>
    <x v="70"/>
    <s v="분실물: 135-503 신한카드 정상용씨 "/>
    <s v="습득시 연락 요망"/>
  </r>
  <r>
    <x v="47"/>
    <n v="0.54861111111111105"/>
    <x v="960"/>
    <s v="관제업무"/>
    <x v="16"/>
    <s v="비상/안방/해지"/>
    <s v="인터폰 하여 확인 -&gt; 세대원오작동확인."/>
  </r>
  <r>
    <x v="47"/>
    <n v="0.56874999999999998"/>
    <x v="961"/>
    <s v="민원"/>
    <x v="32"/>
    <s v="구독원치않는 신문처리민원. "/>
    <s v="초소대원출동--&gt; 적재된신문회수 및 신문배송중단통보예정.(매일경제)"/>
  </r>
  <r>
    <x v="47"/>
    <n v="0.60277777777777775"/>
    <x v="962"/>
    <s v="관제업무"/>
    <x v="16"/>
    <s v="비상/안방/해지"/>
    <s v="인터폰하여 확인 -&gt; 세대원 기기 오작동 확인 "/>
  </r>
  <r>
    <x v="47"/>
    <n v="0.61041666666666672"/>
    <x v="963"/>
    <s v="시설물"/>
    <x v="40"/>
    <s v="101.103.136동 E/V 내부 손소독제 교체 요망"/>
    <s v="출동 하여 교체 완료"/>
  </r>
  <r>
    <x v="47"/>
    <n v="0.61111111111111105"/>
    <x v="964"/>
    <s v="시설물"/>
    <x v="117"/>
    <s v="골프연습장 시설물 보수 공사-&gt; 자이안 센터 운영팀장 확인 요청 "/>
    <m/>
  </r>
  <r>
    <x v="47"/>
    <n v="0.62847222222222221"/>
    <x v="965"/>
    <s v="관제업무"/>
    <x v="16"/>
    <s v="안방 비상/해지"/>
    <s v="인터폰하여 확인 -&gt; 이사작업자 기기 오작동 확인 -&gt; 특이사항 없음"/>
  </r>
  <r>
    <x v="47"/>
    <n v="0.65486111111111112"/>
    <x v="667"/>
    <s v="순찰"/>
    <x v="39"/>
    <s v="지하주차장 불법 주차 안내문 2건 단속 함"/>
    <m/>
  </r>
  <r>
    <x v="47"/>
    <n v="0.65902777777777777"/>
    <x v="96"/>
    <s v="민원"/>
    <x v="3"/>
    <s v="위층 2401호에서 너무 시끄러워서 원격 수업에 방해된다는 민원 "/>
    <s v="인터폰 하여 자제 요청 함 "/>
  </r>
  <r>
    <x v="47"/>
    <n v="0.66249999999999998"/>
    <x v="966"/>
    <s v="시설물"/>
    <x v="118"/>
    <s v="단지내 나무 심는 작업 총5그루 작업 (굴착기 8936.6877, 크레인9186)"/>
    <s v="관리 실장과 통화 결과 19시까지 작업 하기로 함-&gt; 아파트 조경팀과 작업 중"/>
  </r>
  <r>
    <x v="47"/>
    <n v="0.68402777777777779"/>
    <x v="967"/>
    <s v="관제업무"/>
    <x v="16"/>
    <s v="126-1602 홈넷 안방비상/해지"/>
    <s v="인터폰하여 확인 -&gt; 세대원 기기 오작동 확인 "/>
  </r>
  <r>
    <x v="47"/>
    <s v="-"/>
    <x v="968"/>
    <s v="-"/>
    <x v="107"/>
    <s v="★ 공고문,차량출입일지,대리석유무일지 철저히 기록 할것_x000a_★ 상황실 청소 및 정리 철저히 할것_x000a_★ 이사세대 현황표에 관할초소 기록할 것(실장님)"/>
    <m/>
  </r>
  <r>
    <x v="47"/>
    <n v="2.2916666666666669E-2"/>
    <x v="969"/>
    <s v="순찰"/>
    <x v="32"/>
    <s v=" 121동 b2층 안내판 덮개 파손"/>
    <s v="erp등록"/>
  </r>
  <r>
    <x v="47"/>
    <n v="0.25"/>
    <x v="970"/>
    <s v="관제업무"/>
    <x v="18"/>
    <s v="음악방송  4번,7번 불량"/>
    <s v="erp등록"/>
  </r>
  <r>
    <x v="48"/>
    <n v="0.31944444444444448"/>
    <x v="516"/>
    <s v="시설물"/>
    <x v="8"/>
    <s v="2초소 내 102동 현관카메라 고장(영상신호 손실)"/>
    <s v="ERP 등록"/>
  </r>
  <r>
    <x v="48"/>
    <n v="0.3347222222222222"/>
    <x v="74"/>
    <s v="민원"/>
    <x v="11"/>
    <s v="남성용지갑, 자이안센터 3층 외각밴치에서 발견."/>
    <s v="138-203 입주민 지갑 찾아감."/>
  </r>
  <r>
    <x v="48"/>
    <n v="0.34722222222222227"/>
    <x v="724"/>
    <s v="시설물"/>
    <x v="119"/>
    <s v="단지 내 가로등 소등 안됐다는 민원 다수."/>
    <s v="기전실 연락하였음. -기전실 숙면중…..-"/>
  </r>
  <r>
    <x v="48"/>
    <n v="0.4375"/>
    <x v="971"/>
    <s v="생활업무"/>
    <x v="12"/>
    <s v="구급차 입차."/>
    <s v="허리다친 환자 이송위해 입차."/>
  </r>
  <r>
    <x v="48"/>
    <n v="0.44375000000000003"/>
    <x v="972"/>
    <s v="민원"/>
    <x v="3"/>
    <s v="104-1501호 운동을 하는지 1시간째 시끄러움."/>
    <s v="1501연락. / 아무도 없으며, 본인도 외출하기 위해 준비중 이라 함."/>
  </r>
  <r>
    <x v="48"/>
    <n v="0.45208333333333334"/>
    <x v="724"/>
    <s v="생활업무"/>
    <x v="118"/>
    <s v="조경작업(나무5그루) 마무리 위해 0766,3758 2대 입차"/>
    <s v="17시까지 마무리 예정임."/>
  </r>
  <r>
    <x v="48"/>
    <n v="0.45208333333333334"/>
    <x v="973"/>
    <s v="생활업무"/>
    <x v="40"/>
    <s v="115,121 각 2호승강기 손소독제 보충요청"/>
    <s v="순찰대원 조치."/>
  </r>
  <r>
    <x v="48"/>
    <n v="0.53680555555555554"/>
    <x v="974"/>
    <s v="생활업무"/>
    <x v="37"/>
    <s v="의자1개 내놓았음. 옆에 가전제품은 본인세대 것이 아니라 함."/>
    <s v="5초소 확인."/>
  </r>
  <r>
    <x v="48"/>
    <n v="0.54513888888888895"/>
    <x v="540"/>
    <s v="민원"/>
    <x v="3"/>
    <s v="143-1102호가 너무 시끄러움."/>
    <s v="1102호 연락하여 자제요청"/>
  </r>
  <r>
    <x v="48"/>
    <n v="0.54583333333333328"/>
    <x v="975"/>
    <s v="생활업무"/>
    <x v="53"/>
    <s v="129-1803호 전출세대 재활용품 집하장에 내놓음. (입주민 강!력!요청)"/>
    <s v="동,호수 표시 후 집하장으로 이동조치"/>
  </r>
  <r>
    <x v="48"/>
    <n v="0.56666666666666665"/>
    <x v="976"/>
    <s v="시설물"/>
    <x v="120"/>
    <s v="104동 지하1층 A14기둥방향 공동현관문 로비폰 아래쪽 조임나사 2개 풀어짐"/>
    <s v="ERP등록, 카드키, 경비호출은 이상없음. → C조 2초소최병수대원처리"/>
  </r>
  <r>
    <x v="48"/>
    <n v="0.56736111111111109"/>
    <x v="977"/>
    <s v="시설물"/>
    <x v="121"/>
    <s v="111동 지하2층 전기차 충전기 2대 고장."/>
    <s v="ERP등록"/>
  </r>
  <r>
    <x v="48"/>
    <n v="0.61458333333333337"/>
    <x v="978"/>
    <s v="관제업무"/>
    <x v="16"/>
    <s v="욕실 비상/해제"/>
    <s v="인터폰하여 연락 / 기기오작동 / 특이사항 없음"/>
  </r>
  <r>
    <x v="48"/>
    <n v="0.63888888888888895"/>
    <x v="979"/>
    <s v="시설물"/>
    <x v="25"/>
    <s v="1층 현관문 작동이상/ 호출기능불능 및  이상개폐."/>
    <s v="ERP접수 및 안내문부착."/>
  </r>
  <r>
    <x v="49"/>
    <n v="0.64930555555555558"/>
    <x v="980"/>
    <s v="관제업무"/>
    <x v="16"/>
    <s v="비상/안방"/>
    <s v="세대원오작동확인."/>
  </r>
  <r>
    <x v="49"/>
    <n v="0.65277777777777779"/>
    <x v="981"/>
    <s v="민원"/>
    <x v="32"/>
    <s v="9층 비상계단 쓰레기무단투기민원."/>
    <s v="대원출동→쓰레기무단투기확인→투기세대(902호)확인, 세대에 정리요청 하였음."/>
  </r>
  <r>
    <x v="48"/>
    <n v="0.74305555555555547"/>
    <x v="982"/>
    <s v="민원"/>
    <x v="3"/>
    <s v="114-1501 민원"/>
    <s v="1601호 IP전화 민원내용전달→민원세대 조치내용전달"/>
  </r>
  <r>
    <x v="48"/>
    <n v="0.79166666666666663"/>
    <x v="753"/>
    <s v="관제업무"/>
    <x v="20"/>
    <s v="2게이트 1번바  VNC리셋 "/>
    <s v="정상 작동 확인 함 "/>
  </r>
  <r>
    <x v="48"/>
    <n v="0.89027777777777783"/>
    <x v="983"/>
    <s v="민원"/>
    <x v="3"/>
    <s v="층간소음호소"/>
    <s v="602호 IP전화 민원내용전달→602호는 조용했다 함 오히려 윗층 층간소음 호소_x000a_→민원세대 조치내용전달"/>
  </r>
  <r>
    <x v="48"/>
    <n v="0.90277777777777779"/>
    <x v="77"/>
    <s v="민원"/>
    <x v="58"/>
    <s v="풋살장 소음 민원"/>
    <s v="상황 현장출동 → 개도조치 → 상황종료"/>
  </r>
  <r>
    <x v="48"/>
    <n v="0.96527777777777779"/>
    <x v="928"/>
    <s v="민원"/>
    <x v="3"/>
    <s v="층간소음호소/안방 화장실에서 아이들 소리 큰소리가 들림/소리원인 불명"/>
    <s v="너무 늦은 시간이고 장소 불명이라 재민원시 출동예정"/>
  </r>
  <r>
    <x v="48"/>
    <n v="4.8611111111111112E-2"/>
    <x v="984"/>
    <s v="관제업무"/>
    <x v="25"/>
    <s v="133동 1층 현관문 여는 순간 멈춤, 휘어짐, 작동안함"/>
    <s v="현재 쪽문 오픈 상태 -&gt; erp에 등록"/>
  </r>
  <r>
    <x v="48"/>
    <n v="0.1388888888888889"/>
    <x v="288"/>
    <s v="생활업무"/>
    <x v="122"/>
    <s v="121동 지하에 있던 킥보드 5초소로 이동 보관중"/>
    <s v="분실물 대장에 기재"/>
  </r>
  <r>
    <x v="48"/>
    <m/>
    <x v="41"/>
    <m/>
    <x v="29"/>
    <m/>
    <m/>
  </r>
  <r>
    <x v="50"/>
    <n v="0.38055555555555554"/>
    <x v="985"/>
    <s v="관제업무"/>
    <x v="12"/>
    <s v="코로나 의심환자 구급차 출차"/>
    <s v="예의주시"/>
  </r>
  <r>
    <x v="50"/>
    <n v="0.33333333333333331"/>
    <x v="986"/>
    <s v="시설물"/>
    <x v="123"/>
    <s v="입차 및 공사 엘리베어터 Hold건"/>
    <s v="관리소연락 -&gt; 곽명찬 실장 해결 : 입차만 허락하고 엘리베이터 사용은 9:00이후 가능"/>
  </r>
  <r>
    <x v="50"/>
    <n v="0.39583333333333331"/>
    <x v="987"/>
    <s v="시설물"/>
    <x v="8"/>
    <s v="102동현관이 104동을 비추고 있다"/>
    <s v="전기과장이 아파트피아에게 연락하지 말라고 함."/>
  </r>
  <r>
    <x v="50"/>
    <n v="0.40277777777777773"/>
    <x v="365"/>
    <s v="관제업무"/>
    <x v="12"/>
    <s v="침대설치건"/>
    <s v="10초소 &amp; 8초소 연락하여 입차요청함"/>
  </r>
  <r>
    <x v="50"/>
    <n v="0.41111111111111115"/>
    <x v="988"/>
    <s v="생활업무"/>
    <x v="99"/>
    <s v="마대자루 택배왔는데, 자기네들것 아니다.  "/>
    <s v="6초소대원 연락하여 보관요청함_x000a_이불로 확인됨.  118-1803호것으로 확인되어 갖다줌."/>
  </r>
  <r>
    <x v="50"/>
    <n v="0.42222222222222222"/>
    <x v="989"/>
    <s v="생활업무"/>
    <x v="37"/>
    <s v="서초구 폐기물처리 왔는데 입주민이 없다."/>
    <m/>
  </r>
  <r>
    <x v="50"/>
    <n v="0.4291666666666667"/>
    <x v="990"/>
    <s v="민원"/>
    <x v="8"/>
    <s v="차량접촉사고: 123~125 주차장 나오는쪽 지하1층 _x000a_지난주 금요일15일 (오전11:10분) 010-8768-5369"/>
    <s v="일단 설치된 CCTV맵을 찍어서 송부함.  사각지대로 판명됨."/>
  </r>
  <r>
    <x v="50"/>
    <n v="0.45624999999999999"/>
    <x v="625"/>
    <s v="시설물"/>
    <x v="25"/>
    <s v="카드안됨."/>
    <s v="ERP 작성"/>
  </r>
  <r>
    <x v="50"/>
    <n v="0.45833333333333331"/>
    <x v="991"/>
    <s v="민원"/>
    <x v="3"/>
    <s v="쿵쿵소리 (집이 울릴정도)  하루이틀정도가 아니다."/>
    <s v="IP전화 민원내용전달→ 2404 → 안받음"/>
  </r>
  <r>
    <x v="50"/>
    <n v="0.46249999999999997"/>
    <x v="992"/>
    <s v="기타"/>
    <x v="124"/>
    <s v="구인연락해달라 (010-5244-6497)"/>
    <m/>
  </r>
  <r>
    <x v="50"/>
    <n v="0.46597222222222223"/>
    <x v="755"/>
    <s v="관제업무"/>
    <x v="16"/>
    <s v="비상/안방/해지"/>
    <s v="입주민 오작동"/>
  </r>
  <r>
    <x v="50"/>
    <n v="0.46597222222222223"/>
    <x v="993"/>
    <s v="관제업무"/>
    <x v="16"/>
    <s v="비상/안방/해지"/>
    <s v="입주민 오작동"/>
  </r>
  <r>
    <x v="50"/>
    <n v="0.49861111111111112"/>
    <x v="577"/>
    <s v="관제업무"/>
    <x v="16"/>
    <s v="비상/안방/해지"/>
    <s v="입주민 오작동"/>
  </r>
  <r>
    <x v="50"/>
    <n v="0.5180555555555556"/>
    <x v="994"/>
    <s v="관제업무"/>
    <x v="16"/>
    <s v="비상/적외선"/>
    <s v="입주민 오작동"/>
  </r>
  <r>
    <x v="50"/>
    <n v="0.54652777777777783"/>
    <x v="995"/>
    <s v="민원"/>
    <x v="6"/>
    <s v="101동103동 지하주차장 연기난다고 보고됨"/>
    <s v="1초소대원 현장출동시킴: 봉고차량매연이였음, 추정: CJ차량_x000a_기전실 여러명 출동하여 사진촬영도 함."/>
  </r>
  <r>
    <x v="50"/>
    <n v="0.59652777777777777"/>
    <x v="996"/>
    <s v="관제업무"/>
    <x v="25"/>
    <s v="지하1층 카드도 안되고 호출도 안됨."/>
    <s v="10초소대원 출동 및 ERP등록"/>
  </r>
  <r>
    <x v="50"/>
    <n v="0.64583333333333337"/>
    <x v="667"/>
    <s v="순찰"/>
    <x v="61"/>
    <s v="불법적발차량1대"/>
    <m/>
  </r>
  <r>
    <x v="50"/>
    <n v="0.65555555555555556"/>
    <x v="672"/>
    <s v="민원"/>
    <x v="3"/>
    <s v="1802 1시간 악기소리 (일낮 월3시) - 수업중이였음"/>
    <s v="IP연락안됨_x000a_010-2761-6101으로 연락  (아이에게는 연락하지 마라)"/>
  </r>
  <r>
    <x v="50"/>
    <n v="0.65763888888888888"/>
    <x v="997"/>
    <s v="시설물"/>
    <x v="25"/>
    <s v="지상1층, B1, B2 공동현관문 정상작동"/>
    <s v="7초소대원 출동확인"/>
  </r>
  <r>
    <x v="50"/>
    <n v="0.6875"/>
    <x v="26"/>
    <s v="민원"/>
    <x v="3"/>
    <s v="6년째 층간소음"/>
    <s v="1902호에 IP연락하여 자제요청드림."/>
  </r>
  <r>
    <x v="50"/>
    <n v="0.90902777777777777"/>
    <x v="998"/>
    <s v="관제업무"/>
    <x v="68"/>
    <s v="134-8F-2"/>
    <s v="9초소대원 출동하여 확인 / "/>
  </r>
  <r>
    <x v="50"/>
    <n v="0.90902777777777777"/>
    <x v="999"/>
    <s v="시설물"/>
    <x v="25"/>
    <s v="137동 지하2층 카드키인식 불가/호출은 가능"/>
    <s v="ERP등록완료."/>
  </r>
  <r>
    <x v="50"/>
    <n v="0.91805555555555562"/>
    <x v="1000"/>
    <s v="관제업무"/>
    <x v="16"/>
    <s v="안방 비상/해제"/>
    <s v="인터폰확인 / 기기오작동 / 특이사항 없음"/>
  </r>
  <r>
    <x v="50"/>
    <n v="0.9194444444444444"/>
    <x v="706"/>
    <s v="관제업무"/>
    <x v="16"/>
    <s v="안방 비상/해제"/>
    <s v="인터폰확인 / 기기오작동 / 특이사항 없음"/>
  </r>
  <r>
    <x v="50"/>
    <s v="-"/>
    <x v="1001"/>
    <s v="-"/>
    <x v="125"/>
    <s v="※1/19(화)부터 06~21까지 자이안센터 개관…"/>
    <s v="-"/>
  </r>
  <r>
    <x v="51"/>
    <n v="5.0694444444444452E-2"/>
    <x v="313"/>
    <s v="민원"/>
    <x v="3"/>
    <s v="위층인지 아래층인지 모르는 세대에서 발소리와 물건을 끄는 소음 "/>
    <s v="늦은 시간이라 인터폰 하지 못하고 익일 아침에 확인 해보겠다고 안내함 -&gt;안해도 된다고 함"/>
  </r>
  <r>
    <x v="51"/>
    <n v="6.1111111111111116E-2"/>
    <x v="1000"/>
    <s v="관제업무"/>
    <x v="16"/>
    <s v="안방 비상/해제"/>
    <s v="인터폰 하여 확인 -&gt; 세대원 기기 오작동 특이사항 없음 확인 "/>
  </r>
  <r>
    <x v="51"/>
    <n v="0.1875"/>
    <x v="667"/>
    <s v="순찰"/>
    <x v="126"/>
    <s v="3초소 안내문 4장"/>
    <m/>
  </r>
  <r>
    <x v="51"/>
    <n v="0.38472222222222219"/>
    <x v="1002"/>
    <s v="민원"/>
    <x v="58"/>
    <s v="135-1003에서 공사소리가 난다는 민원 "/>
    <s v="초소근무자 출동-&gt;위층에서 블라인드 작업중이었다함.공사종료."/>
  </r>
  <r>
    <x v="51"/>
    <n v="0.39166666666666666"/>
    <x v="1003"/>
    <s v="업무지원"/>
    <x v="62"/>
    <s v="복도쪽 불 안들어온다는 민원"/>
    <s v="기전실 전달"/>
  </r>
  <r>
    <x v="51"/>
    <n v="0.41250000000000003"/>
    <x v="1004"/>
    <s v="민원"/>
    <x v="25"/>
    <s v="지하2층 안에서 문이안열린다는 민원"/>
    <s v="초소근무자 출동"/>
  </r>
  <r>
    <x v="51"/>
    <n v="0.43888888888888888"/>
    <x v="972"/>
    <s v="민원"/>
    <x v="26"/>
    <s v="1402 공사세대 너무 소음이 너무 심하고, 보양도 안해서 너무 찝찝하다"/>
    <s v="소장님,실장님 현장출동확인"/>
  </r>
  <r>
    <x v="51"/>
    <n v="0.45833333333333331"/>
    <x v="532"/>
    <s v="민원"/>
    <x v="39"/>
    <s v="지하2층 J205 BMW 주차공간2개를 차지하고 있어서 조치바람."/>
    <s v="초소대원 현장확인 "/>
  </r>
  <r>
    <x v="51"/>
    <n v="0.46388888888888885"/>
    <x v="1005"/>
    <s v="관제업무"/>
    <x v="16"/>
    <s v="안방 비상/해제"/>
    <s v="인터폰확인 / 기기오작동 / 특이사항 없음"/>
  </r>
  <r>
    <x v="51"/>
    <n v="0.47152777777777777"/>
    <x v="1006"/>
    <s v="업무지원"/>
    <x v="26"/>
    <s v="창문밖에 외부로 통하는 그곳에서 공사를 하고 있다._x000a_1. 공사하고 있는지   2. 어떤공사인지…"/>
    <s v=" 초소대원 현장출동하였으나 문 안열어줌.  증거 사진 관리실 송부함. "/>
  </r>
  <r>
    <x v="51"/>
    <n v="0.48749999999999999"/>
    <x v="951"/>
    <s v="순찰"/>
    <x v="70"/>
    <s v="시공업체 (지하1층 주차장) 010-5284-7147  빨랑색 드릴 (미러키)_x000a_출입문 금방에…"/>
    <s v="3초소 보관중이므로 찿아가라고 함"/>
  </r>
  <r>
    <x v="51"/>
    <n v="0.48958333333333331"/>
    <x v="936"/>
    <s v="관제업무"/>
    <x v="16"/>
    <s v="금고 비상/해제"/>
    <s v="초소대원 현장확인 -&gt; 입주자 부재"/>
  </r>
  <r>
    <x v="51"/>
    <n v="0.57430555555555551"/>
    <x v="1007"/>
    <s v="민원"/>
    <x v="26"/>
    <s v="무단공사 의심 민원"/>
    <s v="초소대원 현장확인 -&gt; 바깥창문에서 바람소리로 드르륵 소리였음  -&gt; 테이프로 마감."/>
  </r>
  <r>
    <x v="51"/>
    <n v="0.57638888888888895"/>
    <x v="703"/>
    <s v="민원"/>
    <x v="8"/>
    <s v="도난 자전거 cctv 자료에 대해서 문의 : 관리사무소에게 팩스보냈다고 함."/>
    <s v="서초 경찰서 송유호 경관 입회."/>
  </r>
  <r>
    <x v="51"/>
    <n v="0.58750000000000002"/>
    <x v="993"/>
    <s v="관제업무"/>
    <x v="16"/>
    <s v="안방 비상/해제"/>
    <s v="IP 전화 통화-&gt;입주민 기기 오작동."/>
  </r>
  <r>
    <x v="51"/>
    <n v="0.6333333333333333"/>
    <x v="1008"/>
    <s v="업무지원"/>
    <x v="62"/>
    <s v="공동 현관문 키,호출 안됨."/>
    <s v="기전실 전달."/>
  </r>
  <r>
    <x v="51"/>
    <n v="0.6875"/>
    <x v="1009"/>
    <s v="민원"/>
    <x v="8"/>
    <s v="차키 분실 확인 민원"/>
    <s v="입주자 입회 확인 완료."/>
  </r>
  <r>
    <x v="51"/>
    <n v="0.78611111111111109"/>
    <x v="1010"/>
    <s v="민원"/>
    <x v="3"/>
    <s v="2204호 애들이 너무 뜀."/>
    <s v="인터폰하여 자제요청."/>
  </r>
  <r>
    <x v="51"/>
    <n v="0.79305555555555562"/>
    <x v="1011"/>
    <s v="민원"/>
    <x v="26"/>
    <s v="1/20 오전부터 공사시작. 일주인간 소음이 심하게 발생할 것이라 함."/>
    <s v="공사소음 민원 발생 시 안내 해 달라는 요청. - 관리실에는 얘기 되어있다 함. - "/>
  </r>
  <r>
    <x v="51"/>
    <n v="0.81944444444444453"/>
    <x v="74"/>
    <s v="생활업무"/>
    <x v="18"/>
    <s v="단지 내 전체방송 / 흡연금지"/>
    <s v="매주 화:19:30 방송"/>
  </r>
  <r>
    <x v="51"/>
    <n v="0.82291666666666663"/>
    <x v="81"/>
    <s v="생활업무"/>
    <x v="18"/>
    <s v="106 층간소음 주의민원 방송요청. - 관리실에서 방송요청 하였음 - "/>
    <s v="106동 민원으로 방송."/>
  </r>
  <r>
    <x v="51"/>
    <n v="0.91319444444444453"/>
    <x v="1012"/>
    <s v="관제업무"/>
    <x v="68"/>
    <s v="134동 8층 3~4라인 화재비상"/>
    <s v="9초소대원출동 확인 / 특이사항 없음"/>
  </r>
  <r>
    <x v="51"/>
    <n v="0.94097222222222221"/>
    <x v="1013"/>
    <s v="시설물"/>
    <x v="82"/>
    <s v="2게이트 3번 차단바 (방문객 출구) 작동불량."/>
    <s v="리셋해도 정상화 안됨 / ERP 등록하였음."/>
  </r>
  <r>
    <x v="51"/>
    <n v="0.94444444444444453"/>
    <x v="1014"/>
    <s v="민원"/>
    <x v="58"/>
    <s v="102동 앞 농구장에서 공놀이하는 소음있음. "/>
    <s v="2초소대원출동 / 귀가조치 하였음."/>
  </r>
  <r>
    <x v="51"/>
    <n v="0.99444444444444446"/>
    <x v="1015"/>
    <s v="민원"/>
    <x v="99"/>
    <s v="택배오배송건(126동1601호택배 오배송)"/>
    <s v="8초소대원수거→ 7초소로전달."/>
  </r>
  <r>
    <x v="52"/>
    <n v="4.5138888888888888E-2"/>
    <x v="1016"/>
    <s v="민원"/>
    <x v="22"/>
    <s v="109-102아이(초5,남)가 (부모에게 혼난후)집을 나가 연락이 안된다는 민원."/>
    <s v="초소 및 상황실대원 출동,수색→01:20분경 자진귀가"/>
  </r>
  <r>
    <x v="52"/>
    <s v="-"/>
    <x v="968"/>
    <s v="-"/>
    <x v="107"/>
    <s v="매주 월 19시30분 층간소음방송, _x000a_매주 화 19시30분 흡연방송"/>
    <s v="전동 해당함----층간소음방송 내용 및 흡연방송 내용은 전과동"/>
  </r>
  <r>
    <x v="53"/>
    <s v="-"/>
    <x v="968"/>
    <s v="-"/>
    <x v="107"/>
    <s v="주차장 음악방송 주간은 크게 19:30분이후는 작게 탄력적 운용할것_x000a_1게이트 주민입차 차단바 올려 놓고 근무하지 말것"/>
    <m/>
  </r>
  <r>
    <x v="52"/>
    <n v="0.34027777777777773"/>
    <x v="1017"/>
    <s v="관제업무"/>
    <x v="82"/>
    <s v=" 주차게이트 2번, 8번 게이트 리셋"/>
    <s v="2번 , 8번 주차게이트 VNC리셋후 정상작동--&gt;이상무"/>
  </r>
  <r>
    <x v="52"/>
    <n v="0.35416666666666669"/>
    <x v="1018"/>
    <s v="생활업무"/>
    <x v="127"/>
    <s v="111-B2  전기차충전기 고장 확인결과"/>
    <s v=" 해외(중국)에서 부품조달 관계로 수리가 지연됨→ 약 15일소요예정 "/>
  </r>
  <r>
    <x v="52"/>
    <n v="0.36736111111111108"/>
    <x v="1019"/>
    <s v="관제업무"/>
    <x v="16"/>
    <s v="욕실 비상/해제"/>
    <s v="대원출동→이상무"/>
  </r>
  <r>
    <x v="52"/>
    <n v="0.40277777777777773"/>
    <x v="1020"/>
    <s v="관제업무"/>
    <x v="25"/>
    <s v="118동 M층 공동 현관문 액정 , 소리 안됨_x000a_나머지는 전동 정상작동"/>
    <s v="관할동 근무자 출동 확인사항/ 대원 순찰시 전동 수시 확인사항"/>
  </r>
  <r>
    <x v="52"/>
    <n v="0.41736111111111113"/>
    <x v="1021"/>
    <s v="관제업무"/>
    <x v="128"/>
    <s v="134-1204호 전출 짐이 작아 8초소 확인요청"/>
    <s v=" 관소 확인→반출증 받고  출차할것→8초소 내용전달"/>
  </r>
  <r>
    <x v="52"/>
    <n v="0.4201388888888889"/>
    <x v="1022"/>
    <s v="생활업무"/>
    <x v="85"/>
    <s v="벽체쪽 전기 안들어옴"/>
    <s v="기전실연락→ERP등록 "/>
  </r>
  <r>
    <x v="52"/>
    <n v="0.45833333333333331"/>
    <x v="1023"/>
    <s v="생활업무"/>
    <x v="85"/>
    <s v="126-2301 공사 폐기물 반출로 인한 비산문제 강력민원 010-4032-5338"/>
    <s v="담당자에게 폐기물 반출시 자루에 물을 좀 뿌려서 반출요청함"/>
  </r>
  <r>
    <x v="52"/>
    <n v="0.5"/>
    <x v="1024"/>
    <s v="관제업무"/>
    <x v="8"/>
    <s v="열람신청서 없이 차량위치 파악 요청  민원인:010-3246-9080"/>
    <s v="F-1-20 00:45  133~134 사이에 주차확인 → 민원인 전화연락/민원종료"/>
  </r>
  <r>
    <x v="52"/>
    <n v="0.57430555555555551"/>
    <x v="1025"/>
    <s v="생활업무"/>
    <x v="85"/>
    <s v="127-E/V 손소독제 교체 요청"/>
    <s v="대원출동--&gt;교체완료"/>
  </r>
  <r>
    <x v="52"/>
    <n v="0.57500000000000007"/>
    <x v="1026"/>
    <s v="관제업무"/>
    <x v="16"/>
    <s v="욕실 비상/해제"/>
    <s v="대원출동--&gt;입주민오작동 이상무"/>
  </r>
  <r>
    <x v="52"/>
    <n v="0.57986111111111105"/>
    <x v="1027"/>
    <s v="관제업무"/>
    <x v="31"/>
    <s v="자이안센터 e/v 점검요청"/>
    <s v="엘베 업체연락/출동요청--&gt;이상원인--&gt;엘리베이터 야간멈춤시 버튼 1번 , 7번만 off 시켜놓아야함"/>
  </r>
  <r>
    <x v="52"/>
    <n v="0.60416666666666663"/>
    <x v="1028"/>
    <s v="관제업무"/>
    <x v="85"/>
    <s v="124-b2 공동현관문 경비호출 카드키 안됨"/>
    <s v="6초소 대원출동--&gt;이상무(공사업자가 정지시켜놓음)"/>
  </r>
  <r>
    <x v="52"/>
    <n v="0.60972222222222217"/>
    <x v="1029"/>
    <s v="관제업무"/>
    <x v="16"/>
    <s v="안방 비상/해제"/>
    <s v="대원출동--&gt;전입자 오작동 확인"/>
  </r>
  <r>
    <x v="52"/>
    <n v="0.62986111111111109"/>
    <x v="1030"/>
    <s v="관제업무"/>
    <x v="16"/>
    <s v="안방 비상/해제"/>
    <s v="ip전화 확인--&gt;입주민오작동"/>
  </r>
  <r>
    <x v="52"/>
    <n v="0.68055555555555547"/>
    <x v="1031"/>
    <s v="관제업무"/>
    <x v="8"/>
    <s v="차량스크래치 건 민원인:010-3751-3250"/>
    <s v="신청서작성--&gt;(B-2-34,B-2-32)   사각지대로 확인불가--&gt;민원종료"/>
  </r>
  <r>
    <x v="52"/>
    <n v="0.69166666666666676"/>
    <x v="1032"/>
    <s v="관제업무"/>
    <x v="12"/>
    <s v="구급차  2게이트로 입차"/>
    <s v="6초소 대원출동--&gt; 70대 남자 허리가 아파 서울대병원으로 이송"/>
  </r>
  <r>
    <x v="52"/>
    <n v="0.71875"/>
    <x v="544"/>
    <s v="민원"/>
    <x v="3"/>
    <s v=" 1603호 층간소음 민원 윗층에서 너무 뜀"/>
    <s v="2초소 대원님 출동 확인 -&gt; 층간 소음으로 확인 / 내용 설명 후 자제 요청 함"/>
  </r>
  <r>
    <x v="52"/>
    <n v="0.74861111111111101"/>
    <x v="1033"/>
    <s v="민원"/>
    <x v="40"/>
    <s v="소독제 교체"/>
    <s v="순찰대원 출동하여 교체"/>
  </r>
  <r>
    <x v="52"/>
    <n v="0.80555555555555547"/>
    <x v="1034"/>
    <s v="생활업무"/>
    <x v="62"/>
    <s v="세대 전기가 다 나감.  010-3262-3977"/>
    <s v="기전실 전달 (연락처: 010-3262-3977)"/>
  </r>
  <r>
    <x v="52"/>
    <n v="0.84722222222222221"/>
    <x v="755"/>
    <s v="민원"/>
    <x v="129"/>
    <s v="30로8704 출차 정보 문의"/>
    <s v="출차 시간 전달"/>
  </r>
  <r>
    <x v="52"/>
    <n v="0.92361111111111116"/>
    <x v="1035"/>
    <s v="관제업무"/>
    <x v="16"/>
    <s v="안방 비상/해제"/>
    <s v="초소대원 출동확인 입주민부재"/>
  </r>
  <r>
    <x v="52"/>
    <n v="0.93888888888888899"/>
    <x v="1036"/>
    <s v="관제업무"/>
    <x v="16"/>
    <s v=" 비상/해제"/>
    <s v="입주민 오작동"/>
  </r>
  <r>
    <x v="52"/>
    <n v="0.96736111111111101"/>
    <x v="1028"/>
    <s v="생활업무"/>
    <x v="85"/>
    <s v="55나9420차량 라이트켜짐(순찰대원으로부터전화옴)"/>
    <s v="입주민 연락함"/>
  </r>
  <r>
    <x v="54"/>
    <n v="5.2083333333333336E-2"/>
    <x v="1037"/>
    <s v="관제업무"/>
    <x v="8"/>
    <s v="14살 딸가출 (열람시간 20일 22:00~24:00)"/>
    <s v="신청서작성--&gt;확인후 종료"/>
  </r>
  <r>
    <x v="54"/>
    <n v="5.6250000000000001E-2"/>
    <x v="611"/>
    <s v="관제업무"/>
    <x v="5"/>
    <s v="4동 전부 공동현관문 카드키 안됨(B1, B2, 1F)"/>
    <s v="초소대원 확인 -&gt; ERP 등록"/>
  </r>
  <r>
    <x v="54"/>
    <n v="0.32569444444444445"/>
    <x v="962"/>
    <s v="관제업무"/>
    <x v="16"/>
    <s v="비상-홈넷"/>
    <s v="IP전화연락 --&gt;입주민오작동확인--&gt;이상무"/>
  </r>
  <r>
    <x v="54"/>
    <n v="0.35069444444444442"/>
    <x v="611"/>
    <s v="관제업무"/>
    <x v="25"/>
    <s v="4동 전부 공동현관문 카드키 안됨(B1, B2, 1F) --&gt;4개동확인"/>
    <s v="초소대원 확인 --&gt;이상무(초소마스타키 인식 잘 안됨-마그네틱 손상예상됨)"/>
  </r>
  <r>
    <x v="54"/>
    <n v="0.35486111111111113"/>
    <x v="1038"/>
    <s v="관제업무"/>
    <x v="16"/>
    <s v="비상-적외선"/>
    <s v="초소대원출동 확인 --&gt;이상무"/>
  </r>
  <r>
    <x v="54"/>
    <n v="0.37013888888888885"/>
    <x v="820"/>
    <s v="관제업무"/>
    <x v="12"/>
    <s v="3게이트로 경찰차 입차"/>
    <s v="경찰 수사관계상 방문했으나 106동과는 무관함"/>
  </r>
  <r>
    <x v="54"/>
    <n v="0.41944444444444445"/>
    <x v="1039"/>
    <s v="관제업무"/>
    <x v="68"/>
    <s v="화재비상 경보"/>
    <s v="2초소대원출동(송성해),기전실연락(방재과장불통)--&gt;이상무"/>
  </r>
  <r>
    <x v="54"/>
    <n v="0.4236111111111111"/>
    <x v="1037"/>
    <s v="관제업무"/>
    <x v="8"/>
    <s v="14살 딸가출 (열람시간 20일 22:00~24:00)"/>
    <s v="재확인--&gt;확인 중 위치확인 연락됨--&gt; 종료"/>
  </r>
  <r>
    <x v="54"/>
    <n v="0.43611111111111112"/>
    <x v="81"/>
    <s v="관제업무"/>
    <x v="18"/>
    <s v="134동만 비상계단내 흡연금지 안내방송"/>
    <s v="방송실시"/>
  </r>
  <r>
    <x v="54"/>
    <n v="0.43958333333333338"/>
    <x v="965"/>
    <s v="관제업무"/>
    <x v="16"/>
    <s v="비상-안방"/>
    <s v="IP전화연락 --&gt;내일 전입할 입주민 오작동확인--&gt;이상무"/>
  </r>
  <r>
    <x v="54"/>
    <n v="0.4548611111111111"/>
    <x v="1040"/>
    <s v="관제업무"/>
    <x v="130"/>
    <s v="120동 입주민이 인터넷이 안되는 관계로 선로점검"/>
    <s v="관소,기전 확인 --&gt;명함확인--&gt;옥상출입 작업함"/>
  </r>
  <r>
    <x v="54"/>
    <n v="0.50486111111111109"/>
    <x v="1041"/>
    <s v="민원"/>
    <x v="26"/>
    <s v="128-2302호 공사 소음 강력민원 "/>
    <s v="공사담당자 연락해 점심시간 30분 일찍 하도록 조치함(철거 1주일 걸림)"/>
  </r>
  <r>
    <x v="54"/>
    <n v="0.54791666666666672"/>
    <x v="1042"/>
    <s v="민원"/>
    <x v="85"/>
    <s v="b2층 394조1024 차량 상습 2개 주차라인 주차함 민원인:010-9750-8262"/>
    <s v="394조1024 차량차주 113-1802 010-5270-4678--&gt;연락주의조치함"/>
  </r>
  <r>
    <x v="54"/>
    <n v="0.55277777777777781"/>
    <x v="962"/>
    <s v="관제업무"/>
    <x v="16"/>
    <s v="115-1402호에 홈넷 비상 알람"/>
    <s v="대원출동--&gt;작업자 오작동확인"/>
  </r>
  <r>
    <x v="54"/>
    <n v="0.55902777777777779"/>
    <x v="1043"/>
    <s v="관제업무"/>
    <x v="16"/>
    <s v="비상-안방"/>
    <s v="IP전화연락부재 --&gt; 입주민오작동 확인  --&gt;이상무"/>
  </r>
  <r>
    <x v="54"/>
    <n v="0.62361111111111112"/>
    <x v="796"/>
    <s v="관제업무"/>
    <x v="131"/>
    <s v="반입기사: 010-9491-5358"/>
    <s v="관소확인--&gt;반입승인확인함"/>
  </r>
  <r>
    <x v="54"/>
    <n v="0.625"/>
    <x v="1044"/>
    <s v="관제업무"/>
    <x v="8"/>
    <s v="서초구 보건소 CCTV열람차 방문"/>
    <s v="CCTV열람 선조치 후 공문보완함"/>
  </r>
  <r>
    <x v="54"/>
    <n v="0.64513888888888882"/>
    <x v="965"/>
    <s v="관제업무"/>
    <x v="16"/>
    <s v="비상"/>
    <s v="IP전화연락 --&gt; 입주민오작동 확인  --&gt;이상무"/>
  </r>
  <r>
    <x v="54"/>
    <n v="0.66319444444444442"/>
    <x v="969"/>
    <s v="생활업무"/>
    <x v="26"/>
    <s v="121동 지하 2층 출입구쪽에 공사자재및 도구로 위험하다는 민원_x000a_건축과장님 추정으론 121-2102호 것으로 예상/확인됨"/>
    <s v="공사관계자에게 전화하여 공사자재 및 도구 이동요청_x000a_상황실 양철환대원 현장출동"/>
  </r>
  <r>
    <x v="54"/>
    <n v="0.67708333333333337"/>
    <x v="1004"/>
    <s v="관제업무"/>
    <x v="25"/>
    <s v="안쪽 상부동작센서 파손된상태--&gt;개방된 상태"/>
    <s v="121-2102호 무단공사하면서 센서파손된것으로 추정_x000a_121-2호기 , 121동 지하2-3 CCTV 참조_x000a_(20일~21일 16:00까지 내용) 탐색 해서 내일 관소 보고해야할사항--&gt;백업해야 함 _x000a_자동문 상판탈락 센서연결선재결속후 정상작동"/>
  </r>
  <r>
    <x v="54"/>
    <n v="0.75"/>
    <x v="983"/>
    <s v="관제업무"/>
    <x v="132"/>
    <s v="집 가족에게 IP연락 요청."/>
    <s v="IP 전화 가족에게 전달 완료.A"/>
  </r>
  <r>
    <x v="54"/>
    <n v="0.76736111111111116"/>
    <x v="1045"/>
    <s v="민원"/>
    <x v="62"/>
    <s v="103동 지하2층 전기차 충전대 앞 차이동."/>
    <s v="초소대원 출동 후 차량 이미 이동함.종료."/>
  </r>
  <r>
    <x v="54"/>
    <n v="0.77083333333333337"/>
    <x v="1046"/>
    <s v="민원"/>
    <x v="62"/>
    <s v="토끼굴 외등 안들어옴"/>
    <s v="기전실 연락."/>
  </r>
  <r>
    <x v="54"/>
    <n v="0.77222222222222225"/>
    <x v="1047"/>
    <s v="민원"/>
    <x v="62"/>
    <s v="가로등, 수목등 안들어옴"/>
    <s v="우천관계로 전기 작업 못함."/>
  </r>
  <r>
    <x v="54"/>
    <n v="0.75"/>
    <x v="844"/>
    <s v="민원"/>
    <x v="26"/>
    <s v="뛰는,구르는 소리 민원."/>
    <s v="1401호 IP전화 연락 후 1301호 회신 전화줌."/>
  </r>
  <r>
    <x v="54"/>
    <n v="0.78888888888888886"/>
    <x v="1048"/>
    <s v="민원"/>
    <x v="62"/>
    <s v="천장에서 물이 엄청 떨어지고 있다는 민원"/>
    <s v="설비과장에게 연락."/>
  </r>
  <r>
    <x v="54"/>
    <n v="0.76388888888888884"/>
    <x v="1049"/>
    <s v="민원"/>
    <x v="70"/>
    <s v="사평역에서 단지진입중 핸드폰 분실"/>
    <s v="습득시 010-8700-3284 연락요청"/>
  </r>
  <r>
    <x v="54"/>
    <n v="0.81388888888888899"/>
    <x v="1050"/>
    <s v="민원"/>
    <x v="3"/>
    <s v="901호인지 701호인지 모르겠으나 드럼소리가 심하게 난다는 민원"/>
    <s v="901호에서 드럼친걸로 확인됨  자제요청"/>
  </r>
  <r>
    <x v="54"/>
    <n v="0.79166666666666663"/>
    <x v="289"/>
    <s v="관제업무"/>
    <x v="18"/>
    <s v="반려동물 산책시 목줄 착용 안내"/>
    <s v="방송 송출 "/>
  </r>
  <r>
    <x v="54"/>
    <n v="0.8125"/>
    <x v="289"/>
    <s v="관제업무"/>
    <x v="18"/>
    <s v="107동 코로나 확진자 발생에 따른 안내"/>
    <s v="방송 송출 "/>
  </r>
  <r>
    <x v="54"/>
    <n v="0.81388888888888899"/>
    <x v="1050"/>
    <s v="민원"/>
    <x v="3"/>
    <s v="901호인지 701호인지 모르겠으나 드럼소리가 심하게 난다는 민원"/>
    <s v="901호에서 드럼친걸로 확인됨  자제요청"/>
  </r>
  <r>
    <x v="54"/>
    <n v="0.83333333333333337"/>
    <x v="514"/>
    <s v="관제업무"/>
    <x v="18"/>
    <s v="승강기 점검 "/>
    <s v="방송 송출 "/>
  </r>
  <r>
    <x v="54"/>
    <n v="0.83680555555555547"/>
    <x v="950"/>
    <s v="민원"/>
    <x v="133"/>
    <s v="입주민 불안하여 구체적 정보요청함. 010-2035-8517_x000a_전문적인 방역요구함"/>
    <s v="곽실장 회신전화하여 처리 (개인정보때문에 알려줄수 없다고 양해바람)"/>
  </r>
  <r>
    <x v="54"/>
    <n v="0.8618055555555556"/>
    <x v="499"/>
    <s v="관제업무"/>
    <x v="16"/>
    <s v="비상-안방"/>
    <s v="IP전화연락 --&gt; 입주민 오작동확인--&gt;이상무"/>
  </r>
  <r>
    <x v="54"/>
    <n v="0.90069444444444446"/>
    <x v="1051"/>
    <s v="관제업무"/>
    <x v="16"/>
    <s v="비상-안방"/>
    <s v="IP전화연락 --&gt; 입주민 오작동확인--&gt;이상무"/>
  </r>
  <r>
    <x v="54"/>
    <n v="0.90277777777777779"/>
    <x v="1052"/>
    <s v="민원"/>
    <x v="13"/>
    <s v="차량이동 민원"/>
    <s v="IP전화연락하여 이동조치 부탁함"/>
  </r>
  <r>
    <x v="54"/>
    <n v="0.90347222222222223"/>
    <x v="996"/>
    <s v="시설물"/>
    <x v="62"/>
    <s v="지하1층, 지하2층 환기팬 소음 너무 심하여 조치 부탁함"/>
    <s v="기전실에 연락조치함.  ERP 등록"/>
  </r>
  <r>
    <x v="54"/>
    <n v="0.90625"/>
    <x v="1053"/>
    <s v="업무지원"/>
    <x v="36"/>
    <s v="지하1층, 지하2층, 지상1층, 승강기내부 [공고문 부착]"/>
    <s v="방송보내고 및 공고문 부탁할것임"/>
  </r>
  <r>
    <x v="54"/>
    <n v="0.91527777777777775"/>
    <x v="514"/>
    <s v="민원"/>
    <x v="134"/>
    <s v="보양재 치워달라는 민원"/>
    <s v="내일 144-1302전입으로 인해 원상복귀 안함"/>
  </r>
  <r>
    <x v="54"/>
    <n v="0.9159722222222223"/>
    <x v="896"/>
    <s v="관제업무"/>
    <x v="16"/>
    <s v="비상-홈넷"/>
    <s v="IP전화연락 --&gt; 입주민 오작동확인--&gt;이상무"/>
  </r>
  <r>
    <x v="54"/>
    <n v="0.91666666666666663"/>
    <x v="1054"/>
    <s v="관제업무"/>
    <x v="18"/>
    <s v="135동 난방 공급 중단 긴급 안내"/>
    <s v="긴급 송출"/>
  </r>
  <r>
    <x v="54"/>
    <n v="0.97291666666666676"/>
    <x v="1055"/>
    <s v="민원"/>
    <x v="40"/>
    <s v=" E/V 손소독제 교체 요청 "/>
    <s v="순찰대원 출동 교체."/>
  </r>
  <r>
    <x v="55"/>
    <n v="0.36180555555555555"/>
    <x v="684"/>
    <s v="관제업무"/>
    <x v="16"/>
    <s v="안방 비상/해제"/>
    <s v="인터폰하여 확인 / 특이사항 없음"/>
  </r>
  <r>
    <x v="55"/>
    <n v="0.38263888888888892"/>
    <x v="525"/>
    <s v="관제업무"/>
    <x v="16"/>
    <s v="안방 비상/해제"/>
    <s v="인터폰하여 확인 / 특이사항 없음"/>
  </r>
  <r>
    <x v="55"/>
    <n v="0.3833333333333333"/>
    <x v="1056"/>
    <s v="민원"/>
    <x v="11"/>
    <s v="131~132동 사이 붉은색 퀵보드(이름써있음 : 박서연) 분실하였다 함."/>
    <s v="각초소 확인 및 내용전달. 습득물 들어올 시 해당 세대로 연락요망."/>
  </r>
  <r>
    <x v="55"/>
    <n v="0.3833333333333333"/>
    <x v="81"/>
    <s v="-"/>
    <x v="107"/>
    <s v="※ 135동 난방배관 균열 - 난방안됨?"/>
    <s v="14:00 배관공사 완료. 정상작동 가능. ( 135동 방송)"/>
  </r>
  <r>
    <x v="55"/>
    <n v="0.39930555555555558"/>
    <x v="1057"/>
    <s v="민원"/>
    <x v="85"/>
    <s v="외부에 나와있는데 현관을 열어놓았는지 확인요청……."/>
    <s v="6초소대원출동 확인 / 특이사항 없음"/>
  </r>
  <r>
    <x v="55"/>
    <n v="0.40625"/>
    <x v="143"/>
    <m/>
    <x v="13"/>
    <s v="140-2503 유리공사? 관리실에 문의. / 세대통화 후 알려준다 함.(관리실)"/>
    <s v="세대확인 완료/ 지상으로통과 허가되었음."/>
  </r>
  <r>
    <x v="55"/>
    <n v="0.4069444444444445"/>
    <x v="1058"/>
    <s v="민원"/>
    <x v="26"/>
    <s v="공사소음 너무심함/주변세대 공사동의를 어떻게 받았는지 확인해달라."/>
    <s v="관리실에(관리대리) 확인 후 세대로 통화하겠다 함."/>
  </r>
  <r>
    <x v="55"/>
    <n v="0.41736111111111113"/>
    <x v="143"/>
    <s v="-"/>
    <x v="107"/>
    <s v="※128-2302호 공사세대 오후까지 보양제 쓸수도 있다 함. 13시에 세대확인할것."/>
    <s v="세대확인 후 보양제 철수여부 확인할 것. 철수 하였음."/>
  </r>
  <r>
    <x v="55"/>
    <n v="0.41805555555555557"/>
    <x v="81"/>
    <s v="-"/>
    <x v="107"/>
    <s v="※127-1701호 공사세대, 주민 민원으로 승강기사용 어려움.  오후에 작업할테니 보양제 철수 하지말아달라 요청."/>
    <s v="16:40분까지 작업예정. (관리실 허가된 사항)"/>
  </r>
  <r>
    <x v="55"/>
    <n v="0.43194444444444446"/>
    <x v="1059"/>
    <s v="생활민원"/>
    <x v="40"/>
    <s v="113동 2호승강기 손소독제 교체요청. (1,2호기 케이블타이 교체)"/>
    <s v="순찰대원 출동하여 교체"/>
  </r>
  <r>
    <x v="55"/>
    <n v="0.54722222222222217"/>
    <x v="1060"/>
    <s v="관제업무"/>
    <x v="12"/>
    <s v="단지내 순찰 목적으로 입차"/>
    <s v="13:12 출차"/>
  </r>
  <r>
    <x v="55"/>
    <n v="0.5541666666666667"/>
    <x v="1061"/>
    <s v="생활민원"/>
    <x v="135"/>
    <s v="이종빈 38년생 발견하면 반포지구대로 연락 요청 "/>
    <s v="사진은 단체카독방에 올림"/>
  </r>
  <r>
    <x v="55"/>
    <n v="0.56180555555555556"/>
    <x v="958"/>
    <s v="관제업무"/>
    <x v="16"/>
    <s v="안방비상/해지"/>
    <s v="인터폰하여 확인 세대원 기기 오작동"/>
  </r>
  <r>
    <x v="55"/>
    <n v="0.56180555555555556"/>
    <x v="19"/>
    <s v="관제업무"/>
    <x v="136"/>
    <s v="자이안 센터 1층 화재 경보 발생"/>
    <s v="자이안 센터 1층 소화전에서 조경팀에서 소화전 물을 사용하여 울림 확인 "/>
  </r>
  <r>
    <x v="55"/>
    <n v="0.56527777777777777"/>
    <x v="1062"/>
    <s v="관제업무"/>
    <x v="16"/>
    <s v="안방 비상/해지"/>
    <s v="인터폰 하여 확인 -&gt;세대원 기기 오작동 확인 "/>
  </r>
  <r>
    <x v="55"/>
    <n v="0.57222222222222219"/>
    <x v="1063"/>
    <s v="관제업무"/>
    <x v="16"/>
    <s v="안방 비상/해지"/>
    <s v="2초소 대원 출동 확인 -&gt;세대원 기기 오작동 확인 "/>
  </r>
  <r>
    <x v="55"/>
    <n v="0.58680555555555558"/>
    <x v="19"/>
    <s v="관제업무"/>
    <x v="68"/>
    <s v="자이안센터 화재경보."/>
    <s v="방제실 연락."/>
  </r>
  <r>
    <x v="55"/>
    <n v="0.59236111111111112"/>
    <x v="1064"/>
    <s v="관제업무"/>
    <x v="16"/>
    <s v="화재경보"/>
    <s v="9초소대원출동 확인 / 전입세대 전입전이라 아무도 없음."/>
  </r>
  <r>
    <x v="55"/>
    <n v="0.63750000000000007"/>
    <x v="150"/>
    <s v="순찰"/>
    <x v="126"/>
    <s v="안내문 3장."/>
    <m/>
  </r>
  <r>
    <x v="55"/>
    <n v="0.66666666666666663"/>
    <x v="1065"/>
    <s v="관제업무"/>
    <x v="16"/>
    <s v="안방비상 /해제"/>
    <s v="인터폰연락하여 확인 / 특이사항 없음"/>
  </r>
  <r>
    <x v="55"/>
    <n v="0.66666666666666663"/>
    <x v="1066"/>
    <s v="생활민원"/>
    <x v="37"/>
    <s v="102동 1층 공동현관 계단 옆 철제(프라스틱포함)프레임 방치 건."/>
    <s v="102-2103호 버린것 확인되었음. 금일 야간에 폐기물스티커 붙이겠다 함."/>
  </r>
  <r>
    <x v="55"/>
    <n v="0.70138888888888884"/>
    <x v="1067"/>
    <s v="민원"/>
    <x v="3"/>
    <s v="위층쪽에서 소음이 들림. 망치소리 등.."/>
    <s v="2002호 이사소음으로 파악되어 자제요청."/>
  </r>
  <r>
    <x v="55"/>
    <n v="0.71597222222222223"/>
    <x v="1068"/>
    <s v="민원"/>
    <x v="137"/>
    <s v="관리사무소 이관 민원 -&gt;공사소음 다수 민원 발생 -&gt;인테리어 시공 철수 시간 초과로 철수 요청 "/>
    <s v="6초소 대원 출동 하여 철수 요청 함--&gt;관리대리님 다시 확인 요청--&gt;6초소 근무자 확인 차 재출동_x000a_--&gt;재차 주의 주고 모두 철수 시킴--&gt;대리님께 다시 확인 전화 상황 전달--&gt;이상무"/>
  </r>
  <r>
    <x v="55"/>
    <n v="0.73263888888888884"/>
    <x v="1069"/>
    <s v="민원"/>
    <x v="8"/>
    <s v="120-601 택배분실 건으로 cctv검색요청(전화로).. 1/22 16:15~16:20분까지 승강기에서 택배물품을 내려놓았는지만 확인 해 달라는 요청."/>
    <s v="상황실 방문하여 cctv검색요청서 작성 해 주실것을 요청하였음."/>
  </r>
  <r>
    <x v="55"/>
    <n v="0.75"/>
    <x v="26"/>
    <s v="민원"/>
    <x v="3"/>
    <s v="윗층 1902호에서 모든 소음이란 소음이 들려 옴 하루 이틀이 아니라고 함"/>
    <s v="IP로 1902호 전화 상황확인--&gt;아이들이 좀 심하게 놀고 있어서 어머님이 주의 주겠다고 하심"/>
  </r>
  <r>
    <x v="55"/>
    <n v="0.75347222222222221"/>
    <x v="1069"/>
    <s v="민원"/>
    <x v="8"/>
    <s v="120동 601호 주민 택배도착 문의건"/>
    <s v="입주민 및 택배직원 참석하에 CCTV확인--&gt;12층으로 택배 오배송으로 판결--&gt;상황해결"/>
  </r>
  <r>
    <x v="55"/>
    <m/>
    <x v="746"/>
    <m/>
    <x v="29"/>
    <s v="1월 24일 방송건 4장 있슴(오후 19:30)"/>
    <s v="1월 24일 일요일 방송건 4장 미리 받아 놓음--&gt;인수인계로 확인 하시기 바랍니다"/>
  </r>
  <r>
    <x v="55"/>
    <n v="0.78611111111111109"/>
    <x v="511"/>
    <s v="민원"/>
    <x v="3"/>
    <s v="소음원인은 어디인지 모름 소리가 너무 많음"/>
    <s v="대원출동(소음원 확인차) --&gt;출동 확인 조용한상태--&gt;종료"/>
  </r>
  <r>
    <x v="55"/>
    <n v="0.8125"/>
    <x v="1070"/>
    <s v="민원"/>
    <x v="3"/>
    <s v="401호에서 먼가 굴리는 소리가 들린다는 층간소음 민원"/>
    <s v="IP로 401호 남자분 세대주와 통화--&gt;아랫집 301호가 너무 예민하다고생각하고 본인은 억울하다고_x000a_말씀하심--&gt;다음 층간소음 민원이 들어오면 대원 출동하여 층간소음 여부를 확인하고 민원 전달_x000a_해줄것을 요청"/>
  </r>
  <r>
    <x v="55"/>
    <n v="0.8520833333333333"/>
    <x v="1071"/>
    <s v="관제업무"/>
    <x v="31"/>
    <s v="118-1호기 정지 상태"/>
    <s v="엘베 업체연락--&gt;도착--&gt;정상작동(이물질 제거후 크리닝작업 후 정상작동시킴)"/>
  </r>
  <r>
    <x v="55"/>
    <n v="0.84375"/>
    <x v="1072"/>
    <s v="민원"/>
    <x v="85"/>
    <s v="131-1.2라인 1층 엘베옆 강아지가 소변을 봄"/>
    <s v="소변금지 안내문 부착해 달라고 함→ 민원 반복시 미화팀에 연락해 청소하는걸로 안내바람.(관리대리:안내문 부착은 불필요하다함.)"/>
  </r>
  <r>
    <x v="55"/>
    <s v="-"/>
    <x v="1073"/>
    <s v="-"/>
    <x v="107"/>
    <s v="자이안센터 e/v 정지시킬때 1,7번만 off  시킬것_x000a_반복될시 e/v 고장남 -- 엘베기사 큰일난다함"/>
    <s v="몇번을 이야기해도 실행이 안되는 상황(A조)---관소 어이없어함"/>
  </r>
  <r>
    <x v="56"/>
    <n v="0.35833333333333334"/>
    <x v="1074"/>
    <s v="민원"/>
    <x v="40"/>
    <s v="e/v 내부 손소독제 보충 민원 -&gt; 입주민 강력하게 항의 함 -&gt; 초소 대원 순찰중 체크 바람"/>
    <s v="각 조 전달 사항 "/>
  </r>
  <r>
    <x v="56"/>
    <n v="0.36874999999999997"/>
    <x v="722"/>
    <s v="민원"/>
    <x v="138"/>
    <s v="보양제가 너무 지전문 하고 보양제 정리도 잘 되있지 않다는 민원 "/>
    <s v="각조 전달 사항+보관창고 시건 철저"/>
  </r>
  <r>
    <x v="56"/>
    <n v="0.39027777777777778"/>
    <x v="81"/>
    <s v="요청 사항"/>
    <x v="107"/>
    <s v="131-1.2라인 /e/v 내부 애완견 소변건 관련 요청 "/>
    <s v="공고문 부착 하지 말고 미화팀에 연락하여 청소 조치로 마감 함"/>
  </r>
  <r>
    <x v="56"/>
    <s v="-"/>
    <x v="1001"/>
    <s v="-"/>
    <x v="107"/>
    <s v="파란색동전지갑(다이어리형) 분실"/>
    <s v="습득시 연락처: 구본수 010 5258 0481(전출한 전입주민)"/>
  </r>
  <r>
    <x v="56"/>
    <n v="0.39930555555555558"/>
    <x v="1075"/>
    <s v="민원"/>
    <x v="62"/>
    <s v="풋살장출입문(자이안센터 대로변쪽) 자물쇠교체 및 농구골대 파손건."/>
    <s v="ERP접수완료."/>
  </r>
  <r>
    <x v="56"/>
    <n v="0.39930555555555558"/>
    <x v="1076"/>
    <s v="CCTV"/>
    <x v="139"/>
    <s v="129-1802 낮선 사람이 집안으로 허락없이 침입을 했는데 동으로 들어오는 장면 부터 층에 내리는 장면까지 확인 하고싶다는 CCTV 검색 요청 건"/>
    <s v="1/23 00:00~1/23 00:40까지 검색 예정-&gt; 1/24 야간 근무때 검색하고 다음주 화~수요일에 전달하기로 함"/>
  </r>
  <r>
    <x v="56"/>
    <n v="0.41319444444444442"/>
    <x v="1077"/>
    <s v="민원"/>
    <x v="140"/>
    <s v="외부인이 들어와 불법 부착물을 부치는데 보안팀에서 관리좀 해달라는 민원"/>
    <s v="광고: 솜틀집 광고주 010-4207-7667 -&gt; 조명한실장님 광고주 연락처로 연락하여 강하게 항의 함"/>
  </r>
  <r>
    <x v="56"/>
    <n v="0.43055555555555558"/>
    <x v="1078"/>
    <s v="관제업무"/>
    <x v="48"/>
    <s v="지하주차장 f-b1f-12 127~136동 지하1층 화재 경보 발생"/>
    <s v="순찰대원,초소대원 출동 하여 확인 -&gt; 기전실,방재과장 연락하여 내용 전달 -&gt; 기전실 확인 예정"/>
  </r>
  <r>
    <x v="56"/>
    <n v="0.46180555555555558"/>
    <x v="1079"/>
    <s v="민원"/>
    <x v="40"/>
    <s v="e/v 내부 손소독제 교체 "/>
    <s v="출동 하여 교체 완료"/>
  </r>
  <r>
    <x v="56"/>
    <n v="0.48125000000000001"/>
    <x v="1080"/>
    <s v="순찰"/>
    <x v="141"/>
    <s v="131동 불법 광고물 -&gt; 자이안센터 내에 있는 분식집 광고물 (우편함)"/>
    <s v="초소 대원 출동 하여 수거 조치 조명현 실장님 광고주에 연락하여 주의조치 함"/>
  </r>
  <r>
    <x v="56"/>
    <n v="0.50763888888888886"/>
    <x v="1078"/>
    <s v="관제업무"/>
    <x v="48"/>
    <s v="지하주차장 f-b1f-12 127~136동 지하1층 화재 경보 발생"/>
    <s v="순찰대원,초소대원 출동 하여 확인 -&gt; 기전실,방재과장 연락하여 내용 전달 -&gt; 기전실 확인 예정-&gt; 방재과장-&gt;같은 지역 비상 발생시 지구경종,주경종,off 해놓으라고 요청 함"/>
  </r>
  <r>
    <x v="56"/>
    <n v="0.52777777777777779"/>
    <x v="820"/>
    <s v="시설물"/>
    <x v="25"/>
    <s v="106동 전층 세대 호출 NO, B2 경비호출 NO "/>
    <s v="ERP 접수 함 "/>
  </r>
  <r>
    <x v="56"/>
    <n v="0.53749999999999998"/>
    <x v="106"/>
    <s v="민원"/>
    <x v="3"/>
    <s v="위층에서 너무 뛴다는 층간 소음 민원"/>
    <s v="인터폰,핸드폰 부재중-&gt; 초소 대원님 출동 확인 -&gt; 세대 현관문 열어주지 않음"/>
  </r>
  <r>
    <x v="56"/>
    <n v="0.54166666666666663"/>
    <x v="74"/>
    <s v="시설물"/>
    <x v="71"/>
    <s v="방재과장 요청 -&gt; 같은곳 화재비상 발생시 화재복구 하지 말라고 요청 함"/>
    <s v="화재복구 못해 음악방송 송출 못함"/>
  </r>
  <r>
    <x v="56"/>
    <n v="0.57291666666666663"/>
    <x v="152"/>
    <s v="이사작업"/>
    <x v="142"/>
    <s v="공동현관문에서 E/V까지 바다고양제 미비 확인 "/>
    <s v="초소 대원님 출동 하여 작업 중지 시키고 바닥 보양 미칠때까지 확인 함"/>
  </r>
  <r>
    <x v="56"/>
    <n v="0.58194444444444449"/>
    <x v="1081"/>
    <s v="관제업무"/>
    <x v="16"/>
    <s v="안방 비생/해지"/>
    <s v="인터폰 하여 세대원 기기 오작동 확인 "/>
  </r>
  <r>
    <x v="56"/>
    <n v="0.59444444444444444"/>
    <x v="1082"/>
    <s v="시설물"/>
    <x v="32"/>
    <s v="115~116동 B1 E11기둥 앞에 난방배관누수(초소대원 순찰중 발견보고)"/>
    <s v="건축과장에 통보 및 ERP등록완료"/>
  </r>
  <r>
    <x v="56"/>
    <n v="0.61805555555555558"/>
    <x v="1083"/>
    <s v="생활업무"/>
    <x v="40"/>
    <s v="106동 1호E/V , 118동 2호E/V 손소독제교체."/>
    <s v="교체완료"/>
  </r>
  <r>
    <x v="56"/>
    <n v="0.63194444444444442"/>
    <x v="1084"/>
    <s v="민원"/>
    <x v="32"/>
    <s v="자이안센터 지하 옆 홈플러스앞 신문구독 호객행위 단속민원."/>
    <s v="출동 하여 경고 및 퇴거조치함."/>
  </r>
  <r>
    <x v="56"/>
    <n v="0.64930555555555558"/>
    <x v="1085"/>
    <s v="관제업무"/>
    <x v="16"/>
    <s v="안방비상/해지"/>
    <s v="인터폰 하여 확인 -&gt; 기기 오작동 "/>
  </r>
  <r>
    <x v="56"/>
    <n v="0.65138888888888891"/>
    <x v="722"/>
    <s v="민원"/>
    <x v="26"/>
    <s v="124-903 인테리어 공사 소음 민원 -&gt; 평소에도 아침 일찍이나 늦게까지 공사를 한다고 함"/>
    <s v="출동 하여 확인 -&gt; 가구 실측 중(거짓말일 가능성 높음) -&gt; 퇴거 조치 함 -&gt; 공사 담당자에 주의 조치 함-&gt; 주의 깊게 확인 해야 함"/>
  </r>
  <r>
    <x v="56"/>
    <n v="0.67847222222222225"/>
    <x v="1086"/>
    <s v="관제업무"/>
    <x v="16"/>
    <s v="비상/해지"/>
    <s v="인터폰 하여 확인 -&gt; 세대원 기기 오작동 확인 "/>
  </r>
  <r>
    <x v="56"/>
    <n v="0.66666666666666663"/>
    <x v="1087"/>
    <s v="순찰"/>
    <x v="143"/>
    <s v="106.108.109.110동 우버 택시 광고물 수거"/>
    <s v="광고물 수거 마침"/>
  </r>
  <r>
    <x v="56"/>
    <n v="0.76250000000000007"/>
    <x v="221"/>
    <s v="민원"/>
    <x v="85"/>
    <s v="층간소음"/>
    <s v="2302호 생일잔치관계로 소음이 있었다함 곧 끝난다함--&gt;2202호로 처리내용전달"/>
  </r>
  <r>
    <x v="56"/>
    <n v="0.77777777777777779"/>
    <x v="820"/>
    <s v="시설물"/>
    <x v="25"/>
    <s v="106동 전층 세대 호출 NO, B2 경비호출 NO --&gt; 인수사항확인"/>
    <s v="대원출동--&gt;정상확인"/>
  </r>
  <r>
    <x v="56"/>
    <n v="0.79166666666666663"/>
    <x v="1088"/>
    <s v="민원"/>
    <x v="144"/>
    <s v="5초소, 10초소 앞 트리에 점등안됨"/>
    <s v="기전실연락"/>
  </r>
  <r>
    <x v="56"/>
    <n v="0.80208333333333337"/>
    <x v="229"/>
    <s v="관제업무"/>
    <x v="145"/>
    <s v="3게이트 차량2대 접촉 사고 _x000a_피해자: 입주민138-604  30너7943   _x000a_가해자: 상가주민 29보2881  보험처리하기로 함"/>
    <s v="상황실출동(김호곤)--&gt;주변정리 및 차량교통정리"/>
  </r>
  <r>
    <x v="56"/>
    <n v="0.99791666666666667"/>
    <x v="1089"/>
    <s v="민원"/>
    <x v="3"/>
    <s v="애기가 뛴다고 함"/>
    <s v="702호로 ip전화--&gt; 민원내용전달 "/>
  </r>
  <r>
    <x v="57"/>
    <n v="2.9166666666666664E-2"/>
    <x v="74"/>
    <m/>
    <x v="29"/>
    <s v="손소독제 재고 5개남음"/>
    <m/>
  </r>
  <r>
    <x v="57"/>
    <n v="6.25E-2"/>
    <x v="1090"/>
    <s v="관제업무"/>
    <x v="8"/>
    <s v="129-1호기 네트웍 나감"/>
    <m/>
  </r>
  <r>
    <x v="57"/>
    <n v="7.6388888888888895E-2"/>
    <x v="607"/>
    <s v="방범활동"/>
    <x v="59"/>
    <s v="1게이트 부스..바로 뒤 번호인식기 . 차단기 전원선 보호 조치 요망"/>
    <s v="ERP등록 "/>
  </r>
  <r>
    <x v="57"/>
    <n v="0.29166666666666669"/>
    <x v="41"/>
    <s v="관제업무"/>
    <x v="8"/>
    <s v="적외선카메라이상유무점검 요망  07:00경_x000a_107-1,115-1,115-2,126-1,131-1,132-1,140-2,141-1,128-2,117-2"/>
    <s v="기전실 연락"/>
  </r>
  <r>
    <x v="57"/>
    <n v="0.31597222222222221"/>
    <x v="1091"/>
    <s v="민원"/>
    <x v="85"/>
    <s v="121-2303 입주민요청 사항 일부짐반입 010-6264-7077"/>
    <s v="관리대리 비상연락--&gt;승인--&gt;조용히 차량진입요청조건 반입"/>
  </r>
  <r>
    <x v="57"/>
    <n v="0.39930555555555558"/>
    <x v="1092"/>
    <s v="관제업무"/>
    <x v="16"/>
    <s v="안방비상/해지"/>
    <s v="인터폰 하여 확인 -&gt; 입주민 기기 오작동 "/>
  </r>
  <r>
    <x v="57"/>
    <n v="0.41875000000000001"/>
    <x v="1093"/>
    <s v="민원"/>
    <x v="3"/>
    <s v="가구움직이는 소리같은것, 쿵소리 민원."/>
    <s v="인터폰 하여 확인(1601) : 원인이 아니라고 함.-&gt;초소대원 출동.(11:10)-&gt;1401호 확인 이상 무."/>
  </r>
  <r>
    <x v="57"/>
    <n v="0.42152777777777778"/>
    <x v="962"/>
    <s v="관제업무"/>
    <x v="16"/>
    <s v="안방비상/해지"/>
    <s v="인터폰 하여 확인 -&gt; 입주민 기기 오작동 "/>
  </r>
  <r>
    <x v="57"/>
    <n v="0.44027777777777777"/>
    <x v="1094"/>
    <s v="민원"/>
    <x v="42"/>
    <s v="자전거보관소 오토바이 방치되어 있는데 이동조치"/>
    <s v="연락처기재 안되어 예의주시"/>
  </r>
  <r>
    <x v="57"/>
    <n v="0.5"/>
    <x v="1068"/>
    <s v="민원"/>
    <x v="3"/>
    <s v="124-903호에서 공사 예상 층간 소음 민원                                                    "/>
    <s v="IP 통신 오류-&gt;초소대원 확인 결과 903호에서 아니라고함"/>
  </r>
  <r>
    <x v="57"/>
    <n v="0.56180555555555556"/>
    <x v="486"/>
    <s v="관제업무"/>
    <x v="16"/>
    <s v="안방비상/해지"/>
    <s v="IP 확인 -&gt; 세대원 기기 오작동 확인 "/>
  </r>
  <r>
    <x v="57"/>
    <n v="0.5708333333333333"/>
    <x v="1095"/>
    <s v="시설물"/>
    <x v="28"/>
    <s v="2번게이트1번차단기 소음 심함,3번차단기 올라갈때 소음심함."/>
    <s v="ERP등록  기기 리셋해도 정상화 안됨. 현재 개방중."/>
  </r>
  <r>
    <x v="57"/>
    <n v="0.62916666666666665"/>
    <x v="1029"/>
    <s v="관제업무"/>
    <x v="16"/>
    <s v="안방비상/해지"/>
    <s v=" 초소대원출동확인 -&gt;청소업체 기계오작동"/>
  </r>
  <r>
    <x v="57"/>
    <n v="0.65416666666666667"/>
    <x v="1096"/>
    <s v="민원"/>
    <x v="77"/>
    <s v="지하2층주차장에 전기자동차구역에주차민원"/>
    <s v="IP,핸드폰 받지않아 문자전송처리-&gt;이동하겠다 함."/>
  </r>
  <r>
    <x v="57"/>
    <n v="0.72430555555555554"/>
    <x v="1097"/>
    <s v="민원"/>
    <x v="70"/>
    <s v="분실물 (자이엔센터에서 습득 - (카드 - 임지영))  503호는 아님"/>
    <s v="IP 확인 "/>
  </r>
  <r>
    <x v="57"/>
    <s v="-"/>
    <x v="1001"/>
    <s v="-"/>
    <x v="107"/>
    <s v="※1/24 19:30방송예정사항 화재경보기 오작동으로 방송불가."/>
    <s v="133-1,2호기, 134-1,2호기 승강기 점검 방송은 1/25오전 중 방재과장 점검 후 방송가능 할 시 할것.!(관리실과 협의 되었음)"/>
  </r>
  <r>
    <x v="57"/>
    <n v="0.80347222222222225"/>
    <x v="1098"/>
    <s v="관제업무"/>
    <x v="16"/>
    <s v="비상/해제"/>
    <s v="인터폰하여 확인 / 주민 부주의 / 특이사항 없음"/>
  </r>
  <r>
    <x v="57"/>
    <n v="0.88541666666666663"/>
    <x v="1099"/>
    <s v="민원"/>
    <x v="146"/>
    <s v="부엌측에서 타는냄새가 난다 함(조리X) 다른집에서 냄새가 올라오는듯 하다.."/>
    <s v="2초소대원출동 확인 / 7~10층까지 확인. / 특이사항 없음"/>
  </r>
  <r>
    <x v="57"/>
    <n v="0.92569444444444438"/>
    <x v="345"/>
    <s v="관제업무"/>
    <x v="16"/>
    <s v="안방 비상/해제"/>
    <s v="인터폰하여 확인 / 기기 오작동 / 특이사항 없음"/>
  </r>
  <r>
    <x v="57"/>
    <n v="0.96805555555555556"/>
    <x v="1100"/>
    <s v="민원"/>
    <x v="32"/>
    <s v="102동 앞 풋살장에 늦은시간 운동소음 심하다함."/>
    <s v="1초소대원 출동→ 출동/ 해산완료"/>
  </r>
  <r>
    <x v="57"/>
    <n v="0.98263888888888884"/>
    <x v="1101"/>
    <s v="시설물"/>
    <x v="25"/>
    <s v="117동 지하1층 카드키 인식이 안된다는 민원"/>
    <s v="순찰대원 출동하여 확인 / 카드키 인식불가 / 호출은 가능 / ERP 등록"/>
  </r>
  <r>
    <x v="57"/>
    <n v="0.98611111111111116"/>
    <x v="1102"/>
    <s v="방범업무"/>
    <x v="126"/>
    <s v="135동 지하2층 지하주차장 불법주정차 차량(제네시스 39호0404)"/>
    <s v="핸드폰 연락하여 이동주차 요청하였음. / 이동주차 완료."/>
  </r>
  <r>
    <x v="57"/>
    <n v="0.9868055555555556"/>
    <x v="1103"/>
    <s v="방범업무"/>
    <x v="12"/>
    <s v="124동 3층세대에서 신고하여 입차."/>
    <s v="5초소대원출동 확인 / 가정불화로 신고 / 특이사항 없음"/>
  </r>
  <r>
    <x v="57"/>
    <n v="8.3333333333333329E-2"/>
    <x v="1104"/>
    <s v="생활업무"/>
    <x v="40"/>
    <s v="107, 120, 128동 손소독제 보충해야 함."/>
    <s v="순찰대원 출동하여 교체 및 충전 완료."/>
  </r>
  <r>
    <x v="57"/>
    <n v="0.125"/>
    <x v="1105"/>
    <s v="방범업무"/>
    <x v="126"/>
    <s v="차량단속 안내문 5건.  10초소:3, 3초소:1, 9초소:1"/>
    <s v="차량단속 안내문 5건"/>
  </r>
  <r>
    <x v="58"/>
    <n v="0.33680555555555558"/>
    <x v="1106"/>
    <s v="관제업무"/>
    <x v="18"/>
    <s v="승강기점검(10시~11시)"/>
    <s v="방송송출."/>
  </r>
  <r>
    <x v="58"/>
    <n v="0.34027777777777773"/>
    <x v="1107"/>
    <s v="관제업무"/>
    <x v="18"/>
    <s v="승강기점검(11시~12시)"/>
    <s v="방송송출."/>
  </r>
  <r>
    <x v="58"/>
    <n v="0.34375"/>
    <x v="1108"/>
    <s v="관제업무"/>
    <x v="18"/>
    <s v="승강기점검(13시30~14시30)"/>
    <s v="방송송출."/>
  </r>
  <r>
    <x v="58"/>
    <n v="0.34722222222222227"/>
    <x v="1109"/>
    <s v="관제업무"/>
    <x v="18"/>
    <s v="승강기점검(14시30~15시30)"/>
    <s v="방송송출."/>
  </r>
  <r>
    <x v="58"/>
    <n v="0.39027777777777778"/>
    <x v="1110"/>
    <s v="민원"/>
    <x v="147"/>
    <s v="대형견 목줄 민원."/>
    <s v="순찰대원 출동."/>
  </r>
  <r>
    <x v="58"/>
    <n v="0.4513888888888889"/>
    <x v="1111"/>
    <s v="생활업무"/>
    <x v="40"/>
    <s v="3,4라인엘레베이터에 손소독제 교체요청"/>
    <s v="순찰대원 출동하여 교체  완료."/>
  </r>
  <r>
    <x v="58"/>
    <n v="0.51458333333333328"/>
    <x v="333"/>
    <s v="관제업무"/>
    <x v="16"/>
    <s v="비상/홈넷"/>
    <s v="IP 확인→입주민 오작동→이상무"/>
  </r>
  <r>
    <x v="58"/>
    <n v="0.54791666666666672"/>
    <x v="1053"/>
    <s v="민원"/>
    <x v="85"/>
    <s v="135동현관출입문앞에서주민들이야구를하고있어서위험하다는민원"/>
    <s v="초소대원출동-&gt;주의줌"/>
  </r>
  <r>
    <x v="58"/>
    <n v="0.55763888888888891"/>
    <x v="1112"/>
    <s v="관제업무"/>
    <x v="16"/>
    <s v="비상/욕실"/>
    <s v="입주민오작동"/>
  </r>
  <r>
    <x v="58"/>
    <n v="0.5625"/>
    <x v="1068"/>
    <s v="민원"/>
    <x v="3"/>
    <s v="803호에서공사소리민원 "/>
    <s v="초소대원출동하였으나분쟁세대-&gt;공사중단 요청.-&gt;실장출동"/>
  </r>
  <r>
    <x v="58"/>
    <n v="0.58402777777777781"/>
    <x v="406"/>
    <s v="관제업무"/>
    <x v="16"/>
    <s v="비상/홈넷 안방"/>
    <s v="IP확인→입주민 오작동→이상무"/>
  </r>
  <r>
    <x v="58"/>
    <n v="0.59375"/>
    <x v="27"/>
    <s v="민원"/>
    <x v="3"/>
    <s v="1001호 뛰는 소리 민원."/>
    <s v="1001호 인터폰으로 자제요청.(1001호 입주민 층간소음으로 연락시 핸드폰문자로 해줄것요청.)"/>
  </r>
  <r>
    <x v="58"/>
    <n v="0.6743055555555556"/>
    <x v="1113"/>
    <s v="관제업무"/>
    <x v="16"/>
    <s v="비상/홈넷 안방"/>
    <s v="IP확인→입주민 오작동→이상무"/>
  </r>
  <r>
    <x v="58"/>
    <n v="0.67847222222222225"/>
    <x v="326"/>
    <s v="관제업무"/>
    <x v="16"/>
    <s v="비상/욕실"/>
    <s v="IP확인→입주민 오작동→이상무"/>
  </r>
  <r>
    <x v="58"/>
    <n v="0.67986111111111114"/>
    <x v="1114"/>
    <s v="민원"/>
    <x v="3"/>
    <s v="1502호공사세대층간소음민원"/>
    <s v="IP전화받지않음"/>
  </r>
  <r>
    <x v="58"/>
    <n v="0.69097222222222221"/>
    <x v="1115"/>
    <s v="시설물"/>
    <x v="13"/>
    <s v="큰유리2장실은트럭 진입허가 협의사항(관리대리)"/>
    <s v="초소대원에게 전달(26일 오전예상)"/>
  </r>
  <r>
    <x v="58"/>
    <n v="0.74861111111111101"/>
    <x v="1116"/>
    <s v="시설물"/>
    <x v="62"/>
    <s v="122~126동 수목등 점등안됨.(7초소대원 확인)"/>
    <s v="ERP접수완료."/>
  </r>
  <r>
    <x v="58"/>
    <n v="0.75"/>
    <x v="257"/>
    <s v="시설물"/>
    <x v="20"/>
    <s v="※1게이트 2번 차단바(방문용 입차)측에서 차량진입경고음이 지속적으로 울림"/>
    <s v="리셋등 조치해도 동일상황. ERP등록 하였음."/>
  </r>
  <r>
    <x v="58"/>
    <n v="0.75"/>
    <x v="1117"/>
    <s v="민원"/>
    <x v="8"/>
    <s v="1/14일 접수하였던 카트 분실 건 / 다시 검색해 달라 함.(화 많이 났음) 동대표세대임."/>
    <s v="CCTV검색완료. 자료정리하여 28일날 민원인에게 설명예정(민원인과 얘기 되어있음)"/>
  </r>
  <r>
    <x v="58"/>
    <n v="0.76041666666666663"/>
    <x v="1118"/>
    <s v="민원"/>
    <x v="58"/>
    <s v="104-1402 이사 세대도 아닌데 아침부터 시끄럽고 복도에 짐 등이 나와있음"/>
    <s v="2초소대원출동 확인 / 1402호 내일 전입예정인 분들이 미리와서 청소하는 소음으로 파악./ 귀가요청 하였음. /승강기 사용등은 없었고 내부 청소만 했다 함."/>
  </r>
  <r>
    <x v="58"/>
    <n v="0.79999999999999993"/>
    <x v="1119"/>
    <s v="민원"/>
    <x v="146"/>
    <s v="107-1702 에서 타는듯한 냄새 난다는 민원"/>
    <s v="1초소대원출동 확인 / 1602호에서 음식물 태웠다 함. / 특이사항 없음"/>
  </r>
  <r>
    <x v="58"/>
    <n v="0.80208333333333337"/>
    <x v="137"/>
    <s v="민원"/>
    <x v="3"/>
    <s v="2002호에서 7살여아가 너무 시끄럽게 함."/>
    <s v="관리실에도 얘기 하였고 방송해준다 하였는데 어떻게 되었는가?"/>
  </r>
  <r>
    <x v="58"/>
    <n v="0.81597222222222221"/>
    <x v="20"/>
    <s v="관제업무"/>
    <x v="16"/>
    <s v="비상/해제"/>
    <s v="인터폰하여 확인 / 기기 오작동 / 특이사항 없음"/>
  </r>
  <r>
    <x v="58"/>
    <n v="0.82500000000000007"/>
    <x v="1114"/>
    <s v="민원"/>
    <x v="3"/>
    <s v="1502호 전입세대 짐 옮기는 소음이 너무 심함."/>
    <s v="인터폰하여 자제요청. / 30분안에 끝내겠다 함. / 1402호 피드백 하였음."/>
  </r>
  <r>
    <x v="58"/>
    <n v="0.83819444444444446"/>
    <x v="1120"/>
    <s v="민원"/>
    <x v="3"/>
    <s v="1302호 애기가 심하게 뛰어놀고있음."/>
    <s v="인터폰하여 자제요청."/>
  </r>
  <r>
    <x v="58"/>
    <n v="0.88194444444444453"/>
    <x v="1121"/>
    <s v="민원"/>
    <x v="3"/>
    <s v="803호 음악소리 층간 소음 "/>
    <s v="인터폰하여 자제요청."/>
  </r>
  <r>
    <x v="58"/>
    <n v="0.88888888888888884"/>
    <x v="833"/>
    <s v="민원"/>
    <x v="3"/>
    <s v="1601호 층간 소음 민원"/>
    <s v="인터폰하여 자제요청."/>
  </r>
  <r>
    <x v="58"/>
    <n v="0.89930555555555547"/>
    <x v="137"/>
    <s v="민원"/>
    <x v="3"/>
    <s v="2002호 층간소음 계속된다함."/>
    <s v="인터폰 연락시도→ 인터폰 통화안됨(거부)"/>
  </r>
  <r>
    <x v="58"/>
    <n v="0.96180555555555547"/>
    <x v="1122"/>
    <s v="민원"/>
    <x v="39"/>
    <s v="통행로불법주정차 단속민원.(64루 2973: 143-801 입주민찰량)"/>
    <s v="7초소대원출동 확인후 이동요청."/>
  </r>
  <r>
    <x v="58"/>
    <n v="0.97013888888888899"/>
    <x v="1123"/>
    <s v="민원"/>
    <x v="32"/>
    <s v="아이들 늦게까지 시끄럽다는민원."/>
    <s v="대원출동→ 해산조치."/>
  </r>
  <r>
    <x v="58"/>
    <n v="0.97499999999999998"/>
    <x v="1076"/>
    <s v="민원"/>
    <x v="8"/>
    <s v="주거침입으로 CCTV검색요청."/>
    <s v="민원인이 여러명이 내용을 아는것이 싫다 함. B조에서 단독으로 검색. 28일 결과설명 예정."/>
  </r>
  <r>
    <x v="58"/>
    <n v="0.99861111111111101"/>
    <x v="137"/>
    <s v="민원"/>
    <x v="3"/>
    <s v="층간소음 지속된다는 민원"/>
    <s v="장시간상담 및 재발시 지제없이 민원제기토록 고지함."/>
  </r>
  <r>
    <x v="59"/>
    <n v="1.3888888888888889E-3"/>
    <x v="290"/>
    <s v="민원"/>
    <x v="70"/>
    <s v="초소대원, 세대출입카드 습득→ 상황실 인계"/>
    <s v="후임조 인계→→관리실 전달예정"/>
  </r>
  <r>
    <x v="59"/>
    <n v="0.3527777777777778"/>
    <x v="1124"/>
    <s v="관제업무"/>
    <x v="16"/>
    <s v="109동 1701호 비상-홈넷 비상벨 울림"/>
    <s v="IP 로 세대 전화--&gt;3초소 대원 현장출동--&gt;입주민오작동"/>
  </r>
  <r>
    <x v="59"/>
    <n v="0.40347222222222223"/>
    <x v="333"/>
    <s v="관제업무"/>
    <x v="16"/>
    <s v="136동 1302호 비상-홈넷 비상벨 울림"/>
    <s v="IP 로 세대 전화→대원출동--&gt;이상무"/>
  </r>
  <r>
    <x v="59"/>
    <n v="0.41180555555555554"/>
    <x v="81"/>
    <s v="관리실"/>
    <x v="148"/>
    <s v="SH 간행물 수령"/>
    <s v="SH 간행물 배포"/>
  </r>
  <r>
    <x v="59"/>
    <n v="0.41666666666666669"/>
    <x v="74"/>
    <s v="관제업무"/>
    <x v="8"/>
    <s v="2020년 12월24일 챠량 범죄현장의 CCTV 재열람 건"/>
    <s v="현재 당시의 기록이 남아있지 않고 그 당시의 검색내용만 설명해드림"/>
  </r>
  <r>
    <x v="59"/>
    <n v="0.43333333333333335"/>
    <x v="1125"/>
    <s v="생활지원"/>
    <x v="44"/>
    <s v="10:24 방역차 단지 출입"/>
    <s v="123동~전동 및 종합 상황실 포함 방역실시"/>
  </r>
  <r>
    <x v="59"/>
    <n v="0.4513888888888889"/>
    <x v="1126"/>
    <s v="생활지원"/>
    <x v="38"/>
    <s v="금고 초기화 시킨후 비번 바꾸심- 비번메모수첩을 못찾으심"/>
    <s v="유진금고 AS 번호 알려드림"/>
  </r>
  <r>
    <x v="59"/>
    <n v="0.46527777777777773"/>
    <x v="1081"/>
    <s v="민원"/>
    <x v="31"/>
    <s v="104-1402 보양제 유무 관계와 E/V에서 쿵쿵 거리는 소리나 난나고 함"/>
    <s v="2초소 근무자 현장 출동 확인--&gt;보양제 설치됨, E/V--&gt;쿵쿵거리는 소리지 들리지 않음-&gt;이상무"/>
  </r>
  <r>
    <x v="59"/>
    <n v="0.47013888888888888"/>
    <x v="438"/>
    <s v="민원"/>
    <x v="39"/>
    <s v="스마일 택배기사 운전시 주의를 기울이지 않고 위험한 속도로 이동"/>
    <s v="전초소에 RADIO로 해당사항 내용 전달--&gt;택배차량 저속운전 지향 권고"/>
  </r>
  <r>
    <x v="59"/>
    <n v="0.47013888888888888"/>
    <x v="1127"/>
    <s v="관제업무"/>
    <x v="16"/>
    <s v="110동 2402호 비상-안방 비상벨 울림"/>
    <s v="3초소 근무자 현장출동--&gt;세대 오작동--&gt;이상무"/>
  </r>
  <r>
    <x v="59"/>
    <n v="0.49513888888888885"/>
    <x v="1128"/>
    <s v="관제업무"/>
    <x v="46"/>
    <s v="111동~114동화재경보울림"/>
    <s v="2초소 근무자현장 출동 ---&gt;확인결과 이상무"/>
  </r>
  <r>
    <x v="59"/>
    <n v="0.48958333333333331"/>
    <x v="1129"/>
    <s v="생활지원"/>
    <x v="149"/>
    <s v="관리규약 책자배포"/>
    <s v="실장님,상황(양철훈,송성해)2명과 전초소 교부"/>
  </r>
  <r>
    <x v="59"/>
    <n v="0.50347222222222221"/>
    <x v="1130"/>
    <s v="방범활동"/>
    <x v="59"/>
    <s v="7초소대원 순찰결과---&gt; 122동지하2층 현관문_x000a_인터폰 아래부분 나사가없어져 잘못건드리면 떨어질듯 위험함"/>
    <s v="erp등록--&gt;전기과 처리완료"/>
  </r>
  <r>
    <x v="59"/>
    <n v="0.53472222222222221"/>
    <x v="574"/>
    <s v="민원"/>
    <x v="8"/>
    <s v="통합택배 택배물 분실"/>
    <s v="CCTV판독 후 원하는 화면 확인후 상황종료/열람신청서 결과 참조--&gt;이상무"/>
  </r>
  <r>
    <x v="59"/>
    <n v="0.54166666666666663"/>
    <x v="309"/>
    <s v="관제업무"/>
    <x v="8"/>
    <s v="풋살장2 농구골대 훼손 시간/날짜 검색요청"/>
    <s v="검색결과--&gt;1/6일 21:22분 애들놀며 덩크하다가 훼손--&gt;기전실장께 연락"/>
  </r>
  <r>
    <x v="59"/>
    <n v="0.56597222222222221"/>
    <x v="914"/>
    <s v="관제업무"/>
    <x v="85"/>
    <s v="105-1603호 이사날 이사차량 댓수 파악요청 010-7545-3902"/>
    <s v="8초소 출입일지열람--&gt;민원인께 문자연락조치(차량3대 들어옴)"/>
  </r>
  <r>
    <x v="59"/>
    <n v="0.57430555555555551"/>
    <x v="972"/>
    <s v="민원"/>
    <x v="85"/>
    <s v="104-1401 이사 관련해서  e/v 보양제민원 민원인:010-2286-6720_x000a_통행에 불편호소"/>
    <s v="초소대원께 문의결과--&gt;보양제는 공동현관문에서 가까운 엘베에 보양하고 있고_x000a_순찰결과 현재는 적재된 이사물건없음--&gt;민원인께 연락조치 "/>
  </r>
  <r>
    <x v="59"/>
    <n v="0.58333333333333337"/>
    <x v="290"/>
    <s v="민원"/>
    <x v="70"/>
    <s v="초소대원, 세대출입카드 습득→ 상황실 인계"/>
    <s v="후임조 인계--&gt;관리실 전달예정--&gt;관리실인계"/>
  </r>
  <r>
    <x v="59"/>
    <n v="0.59027777777777779"/>
    <x v="1131"/>
    <s v="생활지원"/>
    <x v="1"/>
    <s v="123동 부터   방역실시"/>
    <s v="상황실 방역실시"/>
  </r>
  <r>
    <x v="59"/>
    <n v="0.60833333333333328"/>
    <x v="1132"/>
    <s v="관제업무"/>
    <x v="16"/>
    <s v="비상-안방"/>
    <s v="입주민오작동확인--&gt;이상무"/>
  </r>
  <r>
    <x v="59"/>
    <n v="0.61111111111111105"/>
    <x v="384"/>
    <s v="민원"/>
    <x v="85"/>
    <s v="윗층에서 소음으로 힘듬(공사하는것 같음)"/>
    <s v="7초소대원출동--&gt;세대 오작동--&gt;이상무"/>
  </r>
  <r>
    <x v="59"/>
    <n v="0.62083333333333335"/>
    <x v="1133"/>
    <s v="민원"/>
    <x v="18"/>
    <s v="103동 1902호 층간소음 민원 관련"/>
    <s v="매주 월요일 방송하는 층간소음 내용으로 금일 19:30에 103동만 방송 부탁드립니다 by 관리대리님"/>
  </r>
  <r>
    <x v="59"/>
    <n v="0.625"/>
    <x v="746"/>
    <s v="민원"/>
    <x v="85"/>
    <s v="북카페 이용자 상황실 문의시 "/>
    <s v="코로나로 인해 별도 지시가 있기 전까지 북카페 사용금지"/>
  </r>
  <r>
    <x v="59"/>
    <n v="0.71875"/>
    <x v="1133"/>
    <s v="관제업무"/>
    <x v="85"/>
    <s v="125-b1f 공동 현관문 마스터키 사용여부 점검요청"/>
    <s v="6초소대원(오태성)출동--&gt;이상무"/>
  </r>
  <r>
    <x v="59"/>
    <n v="0.74652777777777779"/>
    <x v="1134"/>
    <s v="시설물"/>
    <x v="25"/>
    <s v="경비실 호출 안됨. 문 개방."/>
    <s v="기전실 전달"/>
  </r>
  <r>
    <x v="59"/>
    <n v="0.75"/>
    <x v="1068"/>
    <s v="민원"/>
    <x v="26"/>
    <s v="공사 소음 민원 ."/>
    <s v="순찰대원 출동-&gt;공사 현장 부재.상황종료"/>
  </r>
  <r>
    <x v="59"/>
    <n v="0.8125"/>
    <x v="289"/>
    <s v="관제업무"/>
    <x v="18"/>
    <s v="정기 흡연방송"/>
    <s v="방송송출."/>
  </r>
  <r>
    <x v="59"/>
    <n v="0.81458333333333333"/>
    <x v="1135"/>
    <s v="관제업무"/>
    <x v="18"/>
    <s v="103동 1902호 층간소음 민원 관련"/>
    <s v="방송송출."/>
  </r>
  <r>
    <x v="59"/>
    <n v="0.83333333333333337"/>
    <x v="1136"/>
    <s v="관제업무"/>
    <x v="18"/>
    <s v="139동 승강기 점검(10시~11시)"/>
    <s v="방송송출."/>
  </r>
  <r>
    <x v="59"/>
    <n v="0.8354166666666667"/>
    <x v="927"/>
    <s v="관제업무"/>
    <x v="18"/>
    <s v="141동 승강기 점검(13:30~14:30)"/>
    <s v="방송송출."/>
  </r>
  <r>
    <x v="59"/>
    <n v="0.83680555555555547"/>
    <x v="1137"/>
    <s v="관제업무"/>
    <x v="18"/>
    <s v="142동 승강기 점검(14:30~15:30)"/>
    <s v="방송송출."/>
  </r>
  <r>
    <x v="59"/>
    <n v="0.8881944444444444"/>
    <x v="1138"/>
    <s v="관제업무"/>
    <x v="16"/>
    <s v="비상-안방"/>
    <s v="입주민 오작동"/>
  </r>
  <r>
    <x v="59"/>
    <n v="0.89513888888888893"/>
    <x v="137"/>
    <s v="민원"/>
    <x v="3"/>
    <s v="2002호에서천장이울릴정도로걸어다니는소리가난다는민원"/>
    <s v="ip로세대전화 자제요청드림"/>
  </r>
  <r>
    <x v="59"/>
    <n v="0.9375"/>
    <x v="1139"/>
    <s v="시설"/>
    <x v="25"/>
    <s v="B1 경비실 호출 안됨."/>
    <s v="ERP 등록 -&gt; 곽실장 확인한 결과 이상무 -&gt; ERP에서 내림."/>
  </r>
  <r>
    <x v="59"/>
    <n v="0.94861111111111107"/>
    <x v="1140"/>
    <s v="민원"/>
    <x v="150"/>
    <s v="369러1926 (131-1903), 대리기사 지하1층 주차중(포르쉐) with 사모님 sleeping inside.(Blacked out!)"/>
    <s v="대리운전자 경찰신고 -&gt; 경찰차 현장도착, 곽실장 현장출동, 7초소대원 출동-&gt;입주자 부재;종료"/>
  </r>
  <r>
    <x v="60"/>
    <n v="0.25"/>
    <x v="1141"/>
    <s v="방범활동"/>
    <x v="59"/>
    <s v="시건시 화장실 간다는 학생 골프장에서 취침."/>
    <s v="시건시 순찰 강화 "/>
  </r>
  <r>
    <x v="60"/>
    <n v="0.33333333333333331"/>
    <x v="1141"/>
    <s v="관제업무"/>
    <x v="8"/>
    <s v="시건시 화장실 간다는 학생(남녀) 골프장에서 취침."/>
    <s v="용의자 CCTV 동선파악중"/>
  </r>
  <r>
    <x v="60"/>
    <n v="0.35416666666666669"/>
    <x v="1142"/>
    <s v="민원"/>
    <x v="26"/>
    <s v="903호허락된 공사시간 오전 9시 이전에 공사소음 야기 및 주말에도 공_x000a_사 하고 주인이 시공했다고 의심적인 이야기들로 민원을 야기"/>
    <s v="민원처리건에 김보선 대리님과 통화--&gt;오전중에 업체 불러서 조취할것임"/>
  </r>
  <r>
    <x v="60"/>
    <n v="0.37986111111111115"/>
    <x v="333"/>
    <s v="관제업무"/>
    <x v="16"/>
    <s v="126동 1302호 비상-홈넷 비상벨"/>
    <s v="현장 출동--&gt;공사중 오작동 연속 3번 울림"/>
  </r>
  <r>
    <x v="60"/>
    <n v="0.38125000000000003"/>
    <x v="1133"/>
    <s v="생활지원"/>
    <x v="40"/>
    <s v="130-1.2호기 손소독제 교체"/>
    <s v="현장 출동--&gt;교체"/>
  </r>
  <r>
    <x v="60"/>
    <n v="0.39652777777777781"/>
    <x v="1011"/>
    <s v="생활지원"/>
    <x v="151"/>
    <s v="공사관계로 관소 긴급보양요청 "/>
    <s v="7초소대원 보양실시/완료"/>
  </r>
  <r>
    <x v="60"/>
    <n v="0.37986111111111115"/>
    <x v="276"/>
    <s v="관제업무"/>
    <x v="16"/>
    <s v="비상-홈넷 비상벨"/>
    <s v="현장 출동--&gt;공사중 오작동 연속 3번 울림"/>
  </r>
  <r>
    <x v="60"/>
    <n v="0.40902777777777777"/>
    <x v="1143"/>
    <s v="관제업무"/>
    <x v="14"/>
    <s v="102,107,111 옥상 장비점검"/>
    <s v="SK작업자 2명 조현규 팀장:010-8643-4120"/>
  </r>
  <r>
    <x v="60"/>
    <n v="0.40972222222222227"/>
    <x v="1144"/>
    <s v="관제업무"/>
    <x v="1"/>
    <s v="서초구 방역대기"/>
    <s v="대원출동"/>
  </r>
  <r>
    <x v="60"/>
    <n v="0.44236111111111115"/>
    <x v="1145"/>
    <s v="생활지원"/>
    <x v="40"/>
    <s v="손소독제 교체 요청 "/>
    <s v="대원출동 교체"/>
  </r>
  <r>
    <x v="60"/>
    <n v="0.47916666666666669"/>
    <x v="1146"/>
    <s v="민원"/>
    <x v="60"/>
    <s v="2002호앞에 여러가지 물건이 적치되 있어 처리요청 민원"/>
    <s v="1초소 근무자 출동--&gt;목요일 재활용 수거날까지 처리할예정이라 하심"/>
  </r>
  <r>
    <x v="60"/>
    <n v="0.58333333333333337"/>
    <x v="207"/>
    <s v="관제업무"/>
    <x v="8"/>
    <s v="열람신청서 작성  절도범 이동동선 검색요청"/>
    <s v="A조 실장님께 업무인수인계함-&gt;서초서 김흥남 경찰에게 확인 결과 동선에 미확인 통보-&gt;종료"/>
  </r>
  <r>
    <x v="60"/>
    <n v="0.59375"/>
    <x v="1147"/>
    <s v="CCTV"/>
    <x v="152"/>
    <s v="종합상황실 CCTV 교육실시"/>
    <s v="14:15~15:30 CCTV에 관한 전반적인 사용법 및 시스템에 대한 집체교육"/>
  </r>
  <r>
    <x v="60"/>
    <n v="0.65277777777777779"/>
    <x v="1148"/>
    <s v="민원"/>
    <x v="85"/>
    <s v="128-b2 공사 폐기물 먼지가 너무 많이 날림"/>
    <s v="대원출동--&gt;공사담당자에게 통화로 권고 조치"/>
  </r>
  <r>
    <x v="60"/>
    <n v="0.68333333333333324"/>
    <x v="326"/>
    <s v="관제업무"/>
    <x v="16"/>
    <s v="140동 1503호 비상-욕실 비상벨 울림"/>
    <s v="대원출동--&gt;세대 오작동"/>
  </r>
  <r>
    <x v="60"/>
    <n v="0.68402777777777779"/>
    <x v="1149"/>
    <s v="생활지원"/>
    <x v="26"/>
    <s v="128동에서 공사하시는분 지하에 먼지비산이 심함(먼지털고 있다고함)"/>
    <s v="입주자분께서 직접 관소에 전화해서 민원을 제기하겠다고 함"/>
  </r>
  <r>
    <x v="60"/>
    <n v="0.70486111111111116"/>
    <x v="1150"/>
    <s v="관제업무"/>
    <x v="31"/>
    <s v="129도-1라인 엘리베이터 운행 정지되 있음"/>
    <s v="엘지 엘리베이터(1899-7144)에 전화--&gt;조취요청, 기전실로 상황 전파--&gt;정상작동확인함"/>
  </r>
  <r>
    <x v="60"/>
    <n v="0.73958333333333337"/>
    <x v="467"/>
    <s v="관제업무"/>
    <x v="16"/>
    <s v="비상-홈넷"/>
    <s v="입주민오작동"/>
  </r>
  <r>
    <x v="60"/>
    <n v="0.74513888888888891"/>
    <x v="915"/>
    <s v="관제업무"/>
    <x v="16"/>
    <s v="비상-홈넷"/>
    <s v="입주민오작동"/>
  </r>
  <r>
    <x v="60"/>
    <n v="0.78125"/>
    <x v="1151"/>
    <s v="관제업무"/>
    <x v="16"/>
    <s v="비상-홈넷-안방"/>
    <s v="입주민오작동"/>
  </r>
  <r>
    <x v="60"/>
    <n v="0.81736111111111109"/>
    <x v="20"/>
    <s v="관제업무"/>
    <x v="16"/>
    <s v="비상-홈넷-안방"/>
    <s v="입주민오작동"/>
  </r>
  <r>
    <x v="60"/>
    <n v="0.83333333333333337"/>
    <x v="428"/>
    <s v="관제업무"/>
    <x v="18"/>
    <s v="124동 창문 밖으로 쓰레기 투척 금지 안내"/>
    <s v="방송송출."/>
  </r>
  <r>
    <x v="60"/>
    <n v="0.85416666666666663"/>
    <x v="137"/>
    <s v="민원"/>
    <x v="3"/>
    <s v="쿵쿵뛰는 층간소음 지속된다는 민원"/>
    <s v="2002호 층간 소음 세대 아니라고함.장시간상담 및 매주 방송 고지함.  (*연3일 민원)"/>
  </r>
  <r>
    <x v="60"/>
    <n v="0.91041666666666676"/>
    <x v="910"/>
    <s v="관제업무"/>
    <x v="16"/>
    <s v="비상-홈넷"/>
    <s v="입주민오작동"/>
  </r>
  <r>
    <x v="60"/>
    <n v="0.93125000000000002"/>
    <x v="1152"/>
    <s v="관제업무"/>
    <x v="16"/>
    <s v="비상-홈넷-안방"/>
    <s v="입주민오작동"/>
  </r>
  <r>
    <x v="60"/>
    <n v="0.94861111111111107"/>
    <x v="1153"/>
    <s v="민원"/>
    <x v="3"/>
    <s v="2502호 피아노소리 "/>
    <s v="IP전화 받지않아 초소대원 출동--&gt;피아노소리 안들림 (이야기소리만들린다함)"/>
  </r>
  <r>
    <x v="60"/>
    <n v="0.95833333333333337"/>
    <x v="1154"/>
    <s v="민원"/>
    <x v="3"/>
    <s v="131-901호 층간소음 신고 피해로 10년간 심각한 스트레스.신고 문제로 이혼 갈등."/>
    <s v="일체 연락금지(IP,문자 포함)-&gt;연락시 관리사무소 상대로 소송 준비."/>
  </r>
  <r>
    <x v="61"/>
    <n v="5.0694444444444452E-2"/>
    <x v="487"/>
    <s v="민원"/>
    <x v="3"/>
    <s v="쿵쿵소리, 빨래돌리고, 청소기 돌리는 소리 _x000a_내일 오전중 윗층 전화해서 다시 회신전화 주라 (010-3758-4612)"/>
    <s v="너무 늦은시간이여서 오전중에 (125-903) IP연락해서 회신전화 줄것!"/>
  </r>
  <r>
    <x v="61"/>
    <n v="5.6250000000000001E-2"/>
    <x v="755"/>
    <s v="민원"/>
    <x v="3"/>
    <s v="쿵쿵소리 및 부엌쪽 우웅~ 하는 기계소리가 바닥에서 들린다. (502호에서)_x000a_기존에도 아랫층과 많은 문제가 있어서, 연락도 하지마라 한다."/>
    <s v="오전중 아래세대 전화하여 권고전화 줄것  : 보일로 소리로 확인됨 -&gt; 상황종료"/>
  </r>
  <r>
    <x v="61"/>
    <n v="6.25E-2"/>
    <x v="1155"/>
    <s v="시설"/>
    <x v="31"/>
    <s v="엘리베이터 작동안됨 "/>
    <s v="엘리베이터 기사에게 연락하여 현장출동 : (승강기 OPD 박스내 스위치를  꺼놓고 갔음) _x000a_현재는 정상작동 -&gt; 공사업체에게 주의 요망. (소센)"/>
  </r>
  <r>
    <x v="61"/>
    <n v="0.41319444444444442"/>
    <x v="1156"/>
    <s v="생활민원"/>
    <x v="153"/>
    <s v="브로워 소지한 초소 작업지시. / 눈이 쌓이면 시작요청."/>
    <s v="염화칼슘작업 병행 필요함."/>
  </r>
  <r>
    <x v="61"/>
    <n v="0.43263888888888885"/>
    <x v="1157"/>
    <s v="관제업무"/>
    <x v="16"/>
    <s v="안방 비상/해제"/>
    <s v="인터폰하여 확인 / 기기 오작동 / 특이사항 없음"/>
  </r>
  <r>
    <x v="61"/>
    <n v="0.4375"/>
    <x v="1117"/>
    <s v="민원"/>
    <x v="8"/>
    <s v="141-2701 연락하여 CCTV 관련사항 내용전달 하였음."/>
    <s v="민원인 관리사무소와 통화하여 상황정리하기로 하였음.(010-4778-0078 조유정)"/>
  </r>
  <r>
    <x v="61"/>
    <n v="0.44097222222222227"/>
    <x v="108"/>
    <s v="생활민원"/>
    <x v="154"/>
    <s v="아이방이 안팎에서 열수가 없다는 민원(안에 사람있으나 안열림)"/>
    <s v="기전실 연락 후 보안팀 출동 / 문 개폐 어려움 / 11:10 기전실에서 세대방문…"/>
  </r>
  <r>
    <x v="61"/>
    <n v="0.4513888888888889"/>
    <x v="971"/>
    <s v="관제업무"/>
    <x v="12"/>
    <s v="113-901 구급차 출동."/>
    <s v="사람이 다쳐서 출동했다 함."/>
  </r>
  <r>
    <x v="61"/>
    <n v="0.49652777777777773"/>
    <x v="1158"/>
    <s v="외부인 요청"/>
    <x v="155"/>
    <s v="신한은행 논현역지점에서 발송된 우편물 세대에서 못받았다고하는데 확인 좀 해달라는 관리사무소 이관 요청 "/>
    <s v="141동 관활 9초소 확인 결과 141-1501 세대원 정경민씨가 25일날 수령 확인 요청인게 내용 전달함 "/>
  </r>
  <r>
    <x v="61"/>
    <n v="0.4993055555555555"/>
    <x v="1159"/>
    <s v="차량 접촉 사고"/>
    <x v="29"/>
    <s v="금일11:55경 2번 게이트 3번 차단바 (아이오닉 14두0444) 차량과 접촉 사고 발생"/>
    <s v="사고자: 방문자 박병수 차량번호: 14두 0444 연락처: 010-2260-0119 사고내용 인정하여 보험 또는 실비 처리 하기로 함-&gt; 경위서 받고 사건 사고 보고서 작성 함"/>
  </r>
  <r>
    <x v="61"/>
    <n v="0.54652777777777783"/>
    <x v="1160"/>
    <s v="관제업무"/>
    <x v="16"/>
    <s v="안방비상/해지"/>
    <s v="순찰대원 출동 결과 인테리어 작업자가 실수로 누룸 확인"/>
  </r>
  <r>
    <x v="61"/>
    <n v="0.57777777777777783"/>
    <x v="872"/>
    <s v="관제업무"/>
    <x v="16"/>
    <s v="안방비상/해지"/>
    <s v="이사 작업자 실수로 잘못 누룸 -&gt; 특이사항 없음"/>
  </r>
  <r>
    <x v="61"/>
    <n v="0.60069444444444442"/>
    <x v="1161"/>
    <s v="민원"/>
    <x v="25"/>
    <s v="106동 1층 공동현관문 나갈때 센서인식불량(여러 번 시도해야 열림)"/>
    <s v="대원출동확인(나갈때 센서불량, 들어갈때 카드키작동불량, 측면 쪽문  개방상태)→ERP접수 및 기전실통보.→ 14:48 수리완료(기전실처리)/정상작동"/>
  </r>
  <r>
    <x v="61"/>
    <n v="0.6118055555555556"/>
    <x v="1162"/>
    <s v="민원"/>
    <x v="40"/>
    <s v="135동 1~4라인, 116동 2라인 손소독제 교체요청(관리실)"/>
    <s v="대원출동→ 교체완료."/>
  </r>
  <r>
    <x v="61"/>
    <n v="0.64583333333333337"/>
    <x v="1036"/>
    <s v="관제업무"/>
    <x v="16"/>
    <s v="홈넷 비상/해제"/>
    <s v="인터폰하여 확인 / 전입세대 작업자 실수 / 특이사항 없음"/>
  </r>
  <r>
    <x v="61"/>
    <n v="0.65138888888888891"/>
    <x v="1163"/>
    <s v="생활지원"/>
    <x v="40"/>
    <s v="112동 1~4라인 손소독제 보충요청"/>
    <s v="상황실에 손소독제 없음. 관리실에 보충요청 하였음.( 20EA 한박스 받았음) / 112동 2개 보충완료"/>
  </r>
  <r>
    <x v="61"/>
    <n v="0.66527777777777775"/>
    <x v="1164"/>
    <s v="민원"/>
    <x v="11"/>
    <s v="황새린(기업/국제카드) 분실 건. 010-3676-8095"/>
    <s v="습득시 연락달라 함."/>
  </r>
  <r>
    <x v="61"/>
    <m/>
    <x v="41"/>
    <s v="-"/>
    <x v="107"/>
    <s v="※풋살장 자물쇠 체인에 맞지안아 상황실에 보관중.( 바닥에 떨어져 있었음)"/>
    <s v="자물쇠 새것으로 교체완료 되었음. 내일부터 풋살장 양쪽방향 다 개방.(주민 민원)"/>
  </r>
  <r>
    <x v="61"/>
    <m/>
    <x v="41"/>
    <s v="-"/>
    <x v="107"/>
    <s v="※141-2701 카트 CCTV검색 건. 민원인에게 내용설명 완료되었음."/>
    <m/>
  </r>
  <r>
    <x v="61"/>
    <n v="0.69305555555555554"/>
    <x v="1076"/>
    <s v="민원"/>
    <x v="8"/>
    <s v="※129-1802 주거침입 CCTV검색 건. 형사 상황실 방문."/>
    <s v="형사에게 내용설명 및 동영상 반출(관리실 허가 받았음)"/>
  </r>
  <r>
    <x v="61"/>
    <n v="0.75"/>
    <x v="962"/>
    <s v="관제업무"/>
    <x v="16"/>
    <s v="안방-비상"/>
    <s v="대원출동--&gt;오작동확인"/>
  </r>
  <r>
    <x v="61"/>
    <n v="0.75"/>
    <x v="1165"/>
    <s v="관제업무"/>
    <x v="16"/>
    <s v="안방-비상"/>
    <s v="대원출동--&gt;이상무"/>
  </r>
  <r>
    <x v="61"/>
    <n v="0.75"/>
    <x v="1166"/>
    <s v="관제업무"/>
    <x v="16"/>
    <s v="안방-비상"/>
    <s v="대원출동--&gt;오작동확인"/>
  </r>
  <r>
    <x v="61"/>
    <n v="0.78472222222222221"/>
    <x v="1167"/>
    <s v="관제업무"/>
    <x v="156"/>
    <s v="일부짐반입 지상차량 진입요청   010-7657-0906"/>
    <s v="관리대리연락--&gt;승인--&gt;입차--&gt;초소대원출동(보양여부 확인차)--&gt;이상무"/>
  </r>
  <r>
    <x v="61"/>
    <n v="0.85972222222222217"/>
    <x v="1037"/>
    <s v="민원"/>
    <x v="3"/>
    <s v="118동 1203호에서 피아노 소음에 관한 민원"/>
    <s v="6초소 근무자 출동--&gt;민원내용전달--&gt;종료"/>
  </r>
  <r>
    <x v="61"/>
    <n v="0.87916666666666676"/>
    <x v="1168"/>
    <s v="민원"/>
    <x v="8"/>
    <s v="114-2701호 여 입주민민원 _x000a_-- 승강기안 음료수캔원인으로 추정되는 물있음"/>
    <s v="2초소대원출동 청소선조치--&gt; CCTV 검색--&gt;사각지대 검색불가"/>
  </r>
  <r>
    <x v="61"/>
    <n v="0.91041666666666676"/>
    <x v="1169"/>
    <s v="관제업무"/>
    <x v="46"/>
    <s v="경보 발생 "/>
    <s v="2초소대원출동--&gt;이상무"/>
  </r>
  <r>
    <x v="61"/>
    <n v="0.91666666666666663"/>
    <x v="1170"/>
    <s v="생활업무"/>
    <x v="40"/>
    <s v="102-2호기 손소독제 뚜껑 교체"/>
    <s v="2초소대원출동--&gt;완료"/>
  </r>
  <r>
    <x v="61"/>
    <n v="0.97152777777777777"/>
    <x v="499"/>
    <s v="관제업무"/>
    <x v="16"/>
    <s v="안방-비상"/>
    <s v="대원출동--&gt;오작동확인"/>
  </r>
  <r>
    <x v="61"/>
    <n v="0.99375000000000002"/>
    <x v="1171"/>
    <s v="관제업무"/>
    <x v="20"/>
    <s v="강풍으로 게이트 차단바 파손"/>
    <s v="실장님 출동 고침"/>
  </r>
  <r>
    <x v="62"/>
    <n v="2.2916666666666669E-2"/>
    <x v="1172"/>
    <s v="관제업무"/>
    <x v="16"/>
    <s v="안방-비상"/>
    <s v="대원출동--&gt;오작동확인"/>
  </r>
  <r>
    <x v="62"/>
    <n v="3.4722222222222224E-2"/>
    <x v="1173"/>
    <s v="관제업무"/>
    <x v="20"/>
    <s v="예전에 3게이트 2번바 파손된 것"/>
    <s v="실장님 출동 고침"/>
  </r>
  <r>
    <x v="62"/>
    <n v="0.27986111111111112"/>
    <x v="39"/>
    <s v="생활업무"/>
    <x v="157"/>
    <s v="키오스크 작동불량"/>
    <s v="키오스크 리셋"/>
  </r>
  <r>
    <x v="62"/>
    <n v="0.3527777777777778"/>
    <x v="924"/>
    <s v="관제업무"/>
    <x v="16"/>
    <s v="안방 비상/해제"/>
    <s v="인터폰하여 확인 / 기기 오작동 / 특이사항 없음"/>
  </r>
  <r>
    <x v="62"/>
    <n v="0.3611111111111111"/>
    <x v="1174"/>
    <s v="민원"/>
    <x v="3"/>
    <s v="위, 아래층 어딘가에서 피아노 또는 런닝머신 소리가 계속 들림."/>
    <s v="401, 501 호 확인하였으나 소음발생 없다 함.  / 403호 확인되어 자제요청. "/>
  </r>
  <r>
    <x v="62"/>
    <n v="0.3611111111111111"/>
    <x v="1175"/>
    <s v="민원"/>
    <x v="3"/>
    <s v="위, 아래층 어딘가에서 피아노 또는 런닝머신 소리가 계속 들림."/>
    <s v="401, 501 호 확인하였으나 소음발생 없다 함.  / 403호 확인되어 자제요청. "/>
  </r>
  <r>
    <x v="62"/>
    <n v="0.3888888888888889"/>
    <x v="1176"/>
    <s v="민원"/>
    <x v="25"/>
    <s v="120동 지하2층 공동현관문이 반만 열린다 함. 위험해 보이니 조치요망."/>
    <s v="순찰대원출동 확인 / 출입문 하단 가이드 부분 틀어짐. / 기전실 연락완료.(사진전송) / CCTV확인 /현관비추는 화면 없음."/>
  </r>
  <r>
    <x v="62"/>
    <n v="0.40416666666666662"/>
    <x v="26"/>
    <s v="관제업무"/>
    <x v="12"/>
    <s v="세대에서 요청하여 입차"/>
    <s v="코로나 아님. "/>
  </r>
  <r>
    <x v="62"/>
    <n v="0.40486111111111112"/>
    <x v="1177"/>
    <s v="생활민원"/>
    <x v="62"/>
    <s v="※단지 내 모든 트리 / 강풍으로인한 파손문제로 전량 철거예정."/>
    <m/>
  </r>
  <r>
    <x v="62"/>
    <n v="0.40972222222222227"/>
    <x v="1068"/>
    <s v="관제업무"/>
    <x v="16"/>
    <s v="방범/금고 "/>
    <s v="6초소대원출동 확인 / 공사세대 작업자 실수/ 특이사항 없음"/>
  </r>
  <r>
    <x v="62"/>
    <n v="0.41944444444444445"/>
    <x v="1178"/>
    <s v="생활민원"/>
    <x v="40"/>
    <s v="118동 2호 승강기 손소독제 보충요청"/>
    <s v="순찰대원출동하여 조치 (1 EA)"/>
  </r>
  <r>
    <x v="62"/>
    <n v="0.43402777777777773"/>
    <x v="1179"/>
    <s v="민원"/>
    <x v="32"/>
    <s v="누군가 도어락을 누른다는 민원 "/>
    <s v="6초소 대원님 출동하여 확인 음식배달원이 오인하여 잘못 누룸 특이사항 없음"/>
  </r>
  <r>
    <x v="62"/>
    <n v="0.45416666666666666"/>
    <x v="1180"/>
    <s v="관제업무"/>
    <x v="16"/>
    <s v="방범/금고 "/>
    <s v="7초소대원출동 확인 / 공사세대 직원 실수 / 특이사항 없음"/>
  </r>
  <r>
    <x v="62"/>
    <n v="0.45416666666666666"/>
    <x v="143"/>
    <s v="관제업무"/>
    <x v="158"/>
    <s v="재활용품 수거차량 입차시 가로수 훼손"/>
    <s v="CCTV검색하여 훼손장면 확인. "/>
  </r>
  <r>
    <x v="62"/>
    <n v="0.46180555555555558"/>
    <x v="1160"/>
    <s v="관제업무"/>
    <x v="16"/>
    <s v="방범/금고 "/>
    <s v="인테리어 작업자 실수 / 특이사항 없음"/>
  </r>
  <r>
    <x v="62"/>
    <n v="0.46249999999999997"/>
    <x v="972"/>
    <s v="민원"/>
    <x v="3"/>
    <s v="1501호 드릴 망치소리 등 소음이 심하다 함."/>
    <s v="1501호 소음발생 없음. / 공사세대 소음이 전해지는 것으로 추정됨."/>
  </r>
  <r>
    <x v="62"/>
    <n v="0.46249999999999997"/>
    <x v="972"/>
    <s v="민원"/>
    <x v="4"/>
    <s v="공사세대 많은데, 작업자들이 승강기를 양쪽 다 쓴다.  불편하니 못쓰게 해달라."/>
    <s v="104동 공사업체 3곳 연락하여 보양제 설치된 승강기만 사용해 줄것을 요청. - 완료 - "/>
  </r>
  <r>
    <x v="62"/>
    <n v="0.49305555555555558"/>
    <x v="1181"/>
    <s v="민원"/>
    <x v="3"/>
    <s v="132동1302호에서 1402호 층간소음(생활소음)민원 제기."/>
    <s v="1402호에 자제요청.(본인들은 아니라고함)"/>
  </r>
  <r>
    <x v="62"/>
    <n v="0.5493055555555556"/>
    <x v="428"/>
    <s v="생활민원"/>
    <x v="31"/>
    <s v="124동 2호 e/v 경고음 민원 "/>
    <s v="f.m 승강시 회사에 a/s 요청 함"/>
  </r>
  <r>
    <x v="62"/>
    <n v="0.57430555555555551"/>
    <x v="972"/>
    <s v="민원"/>
    <x v="26"/>
    <s v="공사 소음이 너무 심하고 밥도 못먹겠고 공사 인부들도 e/v "/>
    <m/>
  </r>
  <r>
    <x v="62"/>
    <n v="0.59583333333333333"/>
    <x v="207"/>
    <s v="민원"/>
    <x v="8"/>
    <s v="서초서 형사2명 상황실 방문하여 cctv검색."/>
    <s v="1/27 CCTV 검색내용 보완위해 다시 방문하였다 함."/>
  </r>
  <r>
    <x v="62"/>
    <n v="0.60138888888888886"/>
    <x v="972"/>
    <s v="민원"/>
    <x v="26"/>
    <s v="공사소음 심하다함. 재차 민원요청. (관리실에서 방문했는데도 변화없고 마스크 착용 여부도 의심)"/>
    <s v="초소대원출동→ 자제요청."/>
  </r>
  <r>
    <x v="62"/>
    <n v="0.61597222222222225"/>
    <x v="1182"/>
    <s v="이사작업"/>
    <x v="17"/>
    <s v="135동 1103호 전입이사 16시경으로 지연됨.(관리실에서 연락)"/>
    <s v="8초소 및 담당초소 대원에게 연락."/>
  </r>
  <r>
    <x v="62"/>
    <n v="0.63680555555555551"/>
    <x v="1183"/>
    <s v="관제업무"/>
    <x v="16"/>
    <s v="비상/해제"/>
    <s v="인터폰하여 확인 / 기기 오작동 / 특이사항 없음"/>
  </r>
  <r>
    <x v="62"/>
    <n v="0.63958333333333328"/>
    <x v="1157"/>
    <s v="관제업무"/>
    <x v="16"/>
    <s v="방범/금고 "/>
    <s v="인터폰하여 확인 / 기기 오작동 / 특이사항 없음"/>
  </r>
  <r>
    <x v="62"/>
    <n v="0.66666666666666663"/>
    <x v="1184"/>
    <s v="생활민원"/>
    <x v="40"/>
    <s v="111, 121, 118 손소독제 교체 완료."/>
    <s v=" 3 EA 사용"/>
  </r>
  <r>
    <x v="62"/>
    <n v="0.6972222222222223"/>
    <x v="972"/>
    <s v="민원"/>
    <x v="31"/>
    <s v="104동 1호 E/V 104동 인테리어 작업자들이 E/V 내부를 파손 하였다는 민원"/>
    <s v="CCTV 검색 결과 -&gt; 관리대리와 특이사항 없음으로 협의 함"/>
  </r>
  <r>
    <x v="62"/>
    <n v="0.7006944444444444"/>
    <x v="1185"/>
    <s v="민원"/>
    <x v="8"/>
    <s v="112동 지하1층에서 탑차를 두고 집을 옮긴다는 기전실 신고 민원 "/>
    <s v="출동하여 확인 -&gt; E/V 내부 파손 여부 없음 -&gt; 작업내용 CCTV 검색 중 "/>
  </r>
  <r>
    <x v="62"/>
    <n v="0.71319444444444446"/>
    <x v="972"/>
    <s v="민원"/>
    <x v="159"/>
    <s v="104동 지하 2층 E/V 앞 복도에 불법 적치물이 있다는 민원"/>
    <s v="확인 결과 인터리어 작업 마치고 철수 작업 중 -&gt; 특이사항 없음"/>
  </r>
  <r>
    <x v="62"/>
    <n v="0.71805555555555556"/>
    <x v="1186"/>
    <s v="민원"/>
    <x v="31"/>
    <s v="114동 1호 E/V 바닥 물기 오염 관리사무소 이관 민원 "/>
    <s v="2초소 대원 출동 확인 후 특이사항 없어 청소 조치 함"/>
  </r>
  <r>
    <x v="62"/>
    <n v="0.72569444444444453"/>
    <x v="1177"/>
    <s v="생활민원"/>
    <x v="160"/>
    <s v="풋살장에서 축구교실을 한다는 연락."/>
    <s v="허가되지 않은 모임으로 순찰대원 출동하여 해산조치"/>
  </r>
  <r>
    <x v="62"/>
    <n v="0.74444444444444446"/>
    <x v="1120"/>
    <s v="생활민원"/>
    <x v="3"/>
    <s v="1302호 애기가 심하게 쿵쿵 뛰어놀고있는것 같다는 민원"/>
    <s v="5초소대원 현장 출동--&gt;이상무"/>
  </r>
  <r>
    <x v="62"/>
    <n v="0.74930555555555556"/>
    <x v="326"/>
    <s v="관제업무"/>
    <x v="16"/>
    <s v="140-1503호 비상-욕실해제 비상벨 울림"/>
    <s v="9초소대원 현장 출동--&gt;입주민 오작동--&gt;이상무"/>
  </r>
  <r>
    <x v="62"/>
    <n v="0.75"/>
    <x v="1187"/>
    <s v="관제업무"/>
    <x v="8"/>
    <s v="124-1호기 엘베안 공사 폐기물 오염 민원/CCTV 열람"/>
    <s v="124-903호 로멘토 디자인 작업자로 확인됨 (16:38~16:41) D:백업 저장됨"/>
  </r>
  <r>
    <x v="62"/>
    <n v="0.75138888888888899"/>
    <x v="1188"/>
    <s v="관제업무"/>
    <x v="16"/>
    <s v="115동 2801호 비상-홈넷 해지 비상벨 울림"/>
    <s v="5초소대원 현장 출동--&gt;애기 오작동--&gt;이상무"/>
  </r>
  <r>
    <x v="62"/>
    <n v="0.75486111111111109"/>
    <x v="402"/>
    <s v="민원"/>
    <x v="3"/>
    <s v="윗층 134동 1101호에서 12시부터 드럼소리 부터 현재는 음악소리 민원"/>
    <s v="9초소대원 현장 출동--&gt;윗층은 오해라하심(할머니혼자사심)--&gt;민원세대 설명드림(곽문섭)"/>
  </r>
  <r>
    <x v="62"/>
    <n v="0.77430555555555547"/>
    <x v="1189"/>
    <s v="관제업무"/>
    <x v="16"/>
    <s v="비상-홈넷"/>
    <s v="9초소대원 현장 출동--&gt;입주민오작동"/>
  </r>
  <r>
    <x v="62"/>
    <n v="0.77777777777777779"/>
    <x v="1190"/>
    <s v="관제업무"/>
    <x v="20"/>
    <s v="114동 B1층 자전거-사람간 사고 관련 3게이트 입차"/>
    <s v="순찰대원출동(송성해)"/>
  </r>
  <r>
    <x v="62"/>
    <n v="0.79375000000000007"/>
    <x v="1002"/>
    <s v="민원"/>
    <x v="85"/>
    <s v="윗층 135-1103호(이사세대) 층간소음 민원제기 010-4101-1937"/>
    <s v="9초소대원 현장 출동--&gt;민원내용전달--&gt;민원세대 설명드림(곽문섭)"/>
  </r>
  <r>
    <x v="62"/>
    <n v="0.83333333333333337"/>
    <x v="428"/>
    <s v="관제업무"/>
    <x v="18"/>
    <s v="124동 창문 밖으로 쓰레기 투척 금지 안내"/>
    <s v="20:00 방송 송출---&gt;완료"/>
  </r>
  <r>
    <x v="62"/>
    <n v="0.87083333333333324"/>
    <x v="242"/>
    <s v="관제업무"/>
    <x v="16"/>
    <s v="비상-안방"/>
    <s v="1초소 대원 현장 출동--&gt;입주민오작동 "/>
  </r>
  <r>
    <x v="62"/>
    <n v="0.9291666666666667"/>
    <x v="1191"/>
    <s v="민원"/>
    <x v="3"/>
    <s v="아래층에서 저녁 늦게 막대기로 천정을 때리는 것 같아 연락요청_x000a_민원인: 010-5040-6948    _x000a_113-2501호로 연락하고 민원인께 전화 연락해 달라함 "/>
    <s v="ip연락했으나 연락안됨--&gt;부재내용전달--&gt;_x000a_너무 밤늦어 내일 주간조가 연락하고 내용을 민원세대에게 연락달라고 함. -&gt; 2501호 IP연락.본인은 그시간에 아이들 재우고 있었다고 함. 2601호 문자로 회신.(A조)"/>
  </r>
  <r>
    <x v="62"/>
    <n v="0.93055555555555547"/>
    <x v="1192"/>
    <s v="민원"/>
    <x v="31"/>
    <s v="114동 1호 E/V 바닥 물기 오염 --&gt;CCTV 검색결과/의심 아동 발견_x000a_소변 누는 장면으로 판단됨(D:백업)"/>
    <s v="2초소 대원 출동 확인(114-2401) 후 조치 내용전달"/>
  </r>
  <r>
    <x v="62"/>
    <n v="0.9375"/>
    <x v="833"/>
    <s v="민원"/>
    <x v="3"/>
    <s v="층간 소음 민원    1601호 윗층에서 음악소리 난다함"/>
    <s v="IP전화로 내용전달--&gt;1601호 입주민--&gt;입주민초소연락해서 1601호로 불려 올라감_x000a_--&gt;아래층의 오해라고 하심 "/>
  </r>
  <r>
    <x v="62"/>
    <n v="0.93402777777777779"/>
    <x v="1193"/>
    <s v="민원"/>
    <x v="55"/>
    <s v="차량불편신고_x000a_12고5516,  52서5535,  05버0555,  63두8289"/>
    <s v="차량 조회결과 입주민차량으로 확인됨"/>
  </r>
  <r>
    <x v="62"/>
    <n v="0.98055555555555562"/>
    <x v="1002"/>
    <s v="민원"/>
    <x v="3"/>
    <s v="윗층 135-1103호(이사세대) 층간소음 민원제기 010-4101-1937"/>
    <s v="9초소대원(곽문섭) 현장 출동--&gt;민원내용전달"/>
  </r>
  <r>
    <x v="63"/>
    <n v="0.3756944444444445"/>
    <x v="1124"/>
    <s v="민원"/>
    <x v="3"/>
    <s v="윗층 1801호에서 아이들뛰는소리 심하다는 민원제기"/>
    <s v="1801호세대에 IP전화로 연락하여 자제부탁드림"/>
  </r>
  <r>
    <x v="63"/>
    <n v="0.53819444444444442"/>
    <x v="607"/>
    <s v="시설물"/>
    <x v="28"/>
    <s v="차 번호 인식안된상태에서 입차"/>
    <s v="5초소;일단 수기로 작성하여 입차요청.  차단기업체(텐업테크) 연락.-&gt;정상 작동 완료."/>
  </r>
  <r>
    <x v="63"/>
    <n v="0.54513888888888895"/>
    <x v="1194"/>
    <s v="관제업무"/>
    <x v="46"/>
    <s v="화재 경보"/>
    <s v="6초소대원 현장출동 확인 이상무"/>
  </r>
  <r>
    <x v="63"/>
    <n v="0.56458333333333333"/>
    <x v="1195"/>
    <s v="민원"/>
    <x v="161"/>
    <s v="어떤 할아버지 토끼굴앞 대변 눔?봄??(블랙 코메디)"/>
    <s v="7초소대원 현장출동하여 삽으로 해결"/>
  </r>
  <r>
    <x v="63"/>
    <n v="0.61111111111111105"/>
    <x v="1196"/>
    <s v="민원"/>
    <x v="3"/>
    <s v="2202호 뛰는 소리 민원"/>
    <s v="IP 전화 중재 요청"/>
  </r>
  <r>
    <x v="63"/>
    <n v="0.61944444444444446"/>
    <x v="1197"/>
    <s v="관제업무"/>
    <x v="16"/>
    <s v="비상-홈넷"/>
    <s v="IP 중재-&gt;입주민오작동."/>
  </r>
  <r>
    <x v="63"/>
    <n v="0.66041666666666665"/>
    <x v="1043"/>
    <s v="관제업무"/>
    <x v="16"/>
    <s v="안방 비상-홈넷"/>
    <s v="IP 중재-&gt;입주민오작동."/>
  </r>
  <r>
    <x v="63"/>
    <n v="0.66666666666666663"/>
    <x v="1198"/>
    <s v="순찰"/>
    <x v="143"/>
    <s v="불법전단지"/>
    <s v="불법 전단지 제거 작업"/>
  </r>
  <r>
    <x v="63"/>
    <n v="0.69444444444444453"/>
    <x v="74"/>
    <s v="시설물"/>
    <x v="8"/>
    <s v="프로그램 삭제로 재설치"/>
    <s v="아파트피아 소장 전달사항:이후 CCTV 장비,프로그램 문제시 기전실 전달"/>
  </r>
  <r>
    <x v="63"/>
    <n v="0.76944444444444438"/>
    <x v="1199"/>
    <s v="관제업무"/>
    <x v="16"/>
    <s v="욕실 비상/해제"/>
    <s v="인터폰안됨 / ERP조회하여 통화 / 애기가 잘못누름 / 비밀번호 설정되어 해지 안됨 / A/S받으실것 요청."/>
  </r>
  <r>
    <x v="63"/>
    <n v="0.8125"/>
    <x v="1200"/>
    <s v="관제업무"/>
    <x v="25"/>
    <s v="116동 지하1층 공동현관문 카드인식가능 / 경비&amp;상황실 호출안됨"/>
    <s v="6초소대원출동 확인 / 카드키만 인식, 호출안됨(경비/상황실) erp등록완료."/>
  </r>
  <r>
    <x v="63"/>
    <n v="0.87013888888888891"/>
    <x v="1098"/>
    <s v="관제업무"/>
    <x v="16"/>
    <s v="비상/해지"/>
    <s v="인터폰하여 확인 -&gt; 세대원 기기 오작동 확인 "/>
  </r>
  <r>
    <x v="63"/>
    <n v="0.89027777777777783"/>
    <x v="1201"/>
    <s v="시설물"/>
    <x v="162"/>
    <s v="144동 1층 공동현관문 인터폰 고장 -&gt; 통신에러, 입주민 카드도 인식 않됨"/>
    <s v="9초소 대원 출동 하여 확인-&gt; 세대호출or경비초소 호출 않됨 입주민 카드키는 작동 함-&gt; erp 접수"/>
  </r>
  <r>
    <x v="63"/>
    <n v="0.92152777777777783"/>
    <x v="1063"/>
    <s v="관제업무"/>
    <x v="16"/>
    <s v="안방비상/해지"/>
    <s v="인터폰 하여 확인 -&gt; 2초소 대원 출동 확인 -&gt; 기기 오작동 확인 "/>
  </r>
  <r>
    <x v="63"/>
    <n v="0.97361111111111109"/>
    <x v="677"/>
    <s v="민원"/>
    <x v="146"/>
    <s v="화장실쪽에서 음식타는냄새가 외부에서 들어오는것 같다는 민원"/>
    <s v="9초소대원출동 확인 / 7~11층 확인 / 특이사항 없음."/>
  </r>
  <r>
    <x v="64"/>
    <n v="0.25"/>
    <x v="1159"/>
    <s v="시설물"/>
    <x v="28"/>
    <s v="2게이트 3번 차단바 (방문객 출구) 작동불량."/>
    <s v="프로그램 재실행(PING테스트 및 네트워크연결) 차단기 RESET 등 해보았으나 작동안함. ERP등록하였음."/>
  </r>
  <r>
    <x v="64"/>
    <n v="0.31944444444444448"/>
    <x v="74"/>
    <s v="시설물"/>
    <x v="8"/>
    <s v="NVR17번외 삐익~ 소리.."/>
    <s v="기전실 연락 -&gt; 9시까지 기다려라.. -&gt; 기전실와서 헤맨후 소리나는거 해결"/>
  </r>
  <r>
    <x v="64"/>
    <n v="0.37152777777777773"/>
    <x v="1202"/>
    <s v="민원"/>
    <x v="163"/>
    <s v="회색연기 나는 민원 "/>
    <s v="고기굽는연기였음"/>
  </r>
  <r>
    <x v="64"/>
    <n v="0.38750000000000001"/>
    <x v="106"/>
    <s v="관제업무"/>
    <x v="16"/>
    <s v="안방 비상-홈넷"/>
    <s v="IP 중재-&gt;입주민오작동."/>
  </r>
  <r>
    <x v="64"/>
    <n v="0.39097222222222222"/>
    <x v="1200"/>
    <s v="관제업무"/>
    <x v="25"/>
    <s v="호출안됨"/>
    <s v="6초소대원 현장출동 재차 확인 "/>
  </r>
  <r>
    <x v="64"/>
    <n v="0.48472222222222222"/>
    <x v="1203"/>
    <s v="관제업무"/>
    <x v="16"/>
    <s v="안방 비상-홈넷"/>
    <s v="IP 중재-&gt;입주민오작동."/>
  </r>
  <r>
    <x v="64"/>
    <n v="0.5"/>
    <x v="1204"/>
    <s v="시설물"/>
    <x v="164"/>
    <s v="남화장실 손잡이 파손"/>
    <s v="ERP 등록"/>
  </r>
  <r>
    <x v="64"/>
    <n v="0.50555555555555554"/>
    <x v="1205"/>
    <s v="시설물"/>
    <x v="25"/>
    <s v="호출키 파손 됨."/>
    <s v="ERP 등록-&gt;처리완료"/>
  </r>
  <r>
    <x v="64"/>
    <n v="0.52013888888888882"/>
    <x v="28"/>
    <s v="민원"/>
    <x v="3"/>
    <s v="902호에서 아이들뛰는소리가 너무심하다는 민원제기"/>
    <s v="IP세대전화 자제요청"/>
  </r>
  <r>
    <x v="64"/>
    <n v="0.57777777777777783"/>
    <x v="1206"/>
    <s v="민원"/>
    <x v="40"/>
    <s v="손소독제 교체 요청 "/>
    <s v="순찰대원출동교체"/>
  </r>
  <r>
    <x v="64"/>
    <n v="0.5805555555555556"/>
    <x v="1207"/>
    <s v="민원"/>
    <x v="62"/>
    <s v="놀이터에있는맨홀뚜껑을열고돌을던져넣고그냥가버렸다는민원제기"/>
    <s v="9초소대원출동-&gt;맨홀뚜껑원래대로덮어놓음"/>
  </r>
  <r>
    <x v="64"/>
    <n v="0.58333333333333337"/>
    <x v="1208"/>
    <s v="관제업무"/>
    <x v="8"/>
    <s v="소송관련118동1층M층B1출입구 검색요청"/>
    <s v="30일이전자료없음.A조실장CCTV업체통화. "/>
  </r>
  <r>
    <x v="64"/>
    <n v="0.67569444444444438"/>
    <x v="650"/>
    <s v="관제업무"/>
    <x v="16"/>
    <s v="안방 비상-홈넷"/>
    <s v="IP 중재-&gt;입주민오작동."/>
  </r>
  <r>
    <x v="64"/>
    <n v="0.69791666666666663"/>
    <x v="1010"/>
    <s v="민원"/>
    <x v="3"/>
    <s v="2204호에서 쿵쾅거리는소리등다양한소리가심하게난다는민원"/>
    <s v="IP전화로 자제당부드림"/>
  </r>
  <r>
    <x v="64"/>
    <n v="0.71180555555555547"/>
    <x v="1209"/>
    <s v="민원"/>
    <x v="42"/>
    <s v="산책로에 오토바이가 세워졌다는 민원."/>
    <s v="초소대원 출동 확인"/>
  </r>
  <r>
    <x v="64"/>
    <n v="0.72361111111111109"/>
    <x v="1210"/>
    <s v="관제업무"/>
    <x v="16"/>
    <s v="안방 비상-홈넷"/>
    <s v="IP 중재-&gt;입주민오작동."/>
  </r>
  <r>
    <x v="64"/>
    <n v="0.7270833333333333"/>
    <x v="1211"/>
    <s v="관제업무"/>
    <x v="46"/>
    <s v="화재경보"/>
    <s v="5초소대원 출동→ 이상징후없음"/>
  </r>
  <r>
    <x v="64"/>
    <n v="0.7416666666666667"/>
    <x v="1212"/>
    <s v="생활민원"/>
    <x v="12"/>
    <s v="102동1202호 코로나환자 관련 구급차 입차."/>
    <s v="2초소대원 출동/ 구급차로 코로나 의심환자 이송확인."/>
  </r>
  <r>
    <x v="64"/>
    <n v="0.7583333333333333"/>
    <x v="1213"/>
    <s v="생활민원"/>
    <x v="32"/>
    <s v="주간에 1초소로 4초소가 무인초소 라는 안내문을 붙여달라는 민원 있었다함.( 교대 후 A실장님이 연락)"/>
    <s v="주간조 관리사무소에 전달예정."/>
  </r>
  <r>
    <x v="64"/>
    <n v="0.76597222222222217"/>
    <x v="1120"/>
    <s v="  생활민원"/>
    <x v="3"/>
    <s v="1302호 아이들 뛰고 노는 소리 심하다함."/>
    <s v="인터폰으로 자제요청."/>
  </r>
  <r>
    <x v="64"/>
    <n v="0.76666666666666661"/>
    <x v="1214"/>
    <s v="관제업무"/>
    <x v="46"/>
    <s v="화재경보발생"/>
    <s v="대원출동/ 이상징후없음"/>
  </r>
  <r>
    <x v="64"/>
    <n v="0.76944444444444438"/>
    <x v="962"/>
    <s v="관제업무"/>
    <x v="16"/>
    <s v="115동1402호 비상/안방"/>
    <s v="인터폰확인/세대원오작동"/>
  </r>
  <r>
    <x v="64"/>
    <n v="0.77777777777777779"/>
    <x v="558"/>
    <s v="시설물"/>
    <x v="25"/>
    <s v="경비실 호출 안된다는 민원."/>
    <s v="6초소대원출동→ 전층 인터폰 이상없음 확인."/>
  </r>
  <r>
    <x v="64"/>
    <n v="0.8305555555555556"/>
    <x v="1215"/>
    <s v="관제업무"/>
    <x v="16"/>
    <s v="욕실비상/해지"/>
    <s v="10초소 대원 출동 확인 -&gt; 비밀번호를 몰라 이즈빌A/S 안내 함"/>
  </r>
  <r>
    <x v="64"/>
    <n v="0.84166666666666667"/>
    <x v="1216"/>
    <s v="관제업무"/>
    <x v="16"/>
    <s v="안방비상/해지"/>
    <s v="인터폰 결과 -&gt; 세대원 기기 오작동 특이사항 없음"/>
  </r>
  <r>
    <x v="64"/>
    <n v="0.85625000000000007"/>
    <x v="1217"/>
    <s v="관제업무"/>
    <x v="12"/>
    <s v="119 구급차량 입차, 130-1002호 주민(학생) 벤치프레스 하다 다쳤음. "/>
    <s v="구급대원 임시 조치 후 병원으로 이동, 병원에서 치료 후 CCTV검색 요청 할 것이라 함…           CCTV 자이안센터 헬스-1 사고 시작시간: 20:12:35~"/>
  </r>
  <r>
    <x v="64"/>
    <n v="0.87222222222222223"/>
    <x v="1218"/>
    <s v="민원"/>
    <x v="13"/>
    <s v="126동 지하1층 주차장, 이중주차되어있는 차량 이동요청."/>
    <s v="입주민 차량으로 확인되어 이동요청 하였음."/>
  </r>
  <r>
    <x v="64"/>
    <n v="0.875"/>
    <x v="1219"/>
    <s v="민원"/>
    <x v="165"/>
    <s v="세대 내 월패드의 비밀번호를 누군가 계속 바꾼다는 민원……."/>
    <s v="A/S 받으실것을 권유 하였음…."/>
  </r>
  <r>
    <x v="64"/>
    <n v="0.96180555555555547"/>
    <x v="807"/>
    <s v="민원"/>
    <x v="3"/>
    <s v="위층 2203호에서 쿵쿵 뛴다는 민원 "/>
    <s v="이너폰하여 자제 요청 함"/>
  </r>
  <r>
    <x v="65"/>
    <n v="0.18819444444444444"/>
    <x v="150"/>
    <s v="순찰"/>
    <x v="61"/>
    <s v="지하주차장 순찰중 불법주차 안내장 2건 발부 함"/>
    <m/>
  </r>
  <r>
    <x v="65"/>
    <n v="0.22916666666666666"/>
    <x v="1220"/>
    <s v="생활민원"/>
    <x v="40"/>
    <s v="104동 2호기, 116동 1호기"/>
    <s v="순찰대원 출동하여 교체완료. (2 EA)"/>
  </r>
  <r>
    <x v="65"/>
    <m/>
    <x v="1123"/>
    <s v="생활민원"/>
    <x v="11"/>
    <s v="※ 19:15분경 103동앞 풋살장에서 폴더폰 습득. (1초소)"/>
    <s v="락걸려있음. (삼성 검정색 폴더폰)"/>
  </r>
  <r>
    <x v="65"/>
    <n v="0.28125"/>
    <x v="1221"/>
    <s v="관제업무"/>
    <x v="46"/>
    <s v="112~113동측 사거리 썬큰주변"/>
    <s v="2초소대원출동 확인 / 특이사항 없음"/>
  </r>
  <r>
    <x v="65"/>
    <n v="0.29166666666666669"/>
    <x v="1221"/>
    <s v="관제업무"/>
    <x v="46"/>
    <s v="112~113동측 사거리 썬큰주변"/>
    <s v="재발생 / 방재과장 통화 되었음."/>
  </r>
  <r>
    <x v="65"/>
    <n v="0.2951388888888889"/>
    <x v="703"/>
    <s v="관제업무"/>
    <x v="16"/>
    <s v="비상/해제"/>
    <s v="인터폰하여 확인 / 기기 오작동 / 특이사항 없음"/>
  </r>
  <r>
    <x v="65"/>
    <n v="0.29791666666666666"/>
    <x v="1221"/>
    <s v="관제업무"/>
    <x v="46"/>
    <s v="112~113동측 사거리 썬큰주변"/>
    <s v="재발생 / 방재과장 상황실 방문. / 복구완료"/>
  </r>
  <r>
    <x v="65"/>
    <n v="0.34027777777777773"/>
    <x v="1222"/>
    <s v="관제업무"/>
    <x v="8"/>
    <s v="119 구급차량 입차, 130-1002호 주민(학생) 벤치프레스 하다 다친 영상"/>
    <s v="구급대원 임시 조치 후 병원으로 이동, 병원에서 치료 후 CCTV검색 요청 할 것이라 함…           CCTV 자이안센터 헬스-1 사고 시작시간: 20:15:00~ d:1월31일 헬스장 벤치프레스 폴드 백업"/>
  </r>
  <r>
    <x v="65"/>
    <n v="0.34027777777777773"/>
    <x v="1223"/>
    <s v="관제업무"/>
    <x v="20"/>
    <s v="VNC리셋시킴"/>
    <s v="정상작동 확인---&gt;이상무"/>
  </r>
  <r>
    <x v="65"/>
    <n v="0.34722222222222227"/>
    <x v="1180"/>
    <s v="관제업무"/>
    <x v="16"/>
    <s v="비상-안방"/>
    <s v="7초소대원출동--&gt; 공사중 오작동 --&gt;이상없음 확인."/>
  </r>
  <r>
    <x v="65"/>
    <n v="0.3923611111111111"/>
    <x v="1224"/>
    <s v="관제업무"/>
    <x v="31"/>
    <s v="조명등 나감(많이 어두움)--&gt;CCTV 보는데 지장있음"/>
    <s v="E/V 업체 연락함"/>
  </r>
  <r>
    <x v="65"/>
    <n v="0.41388888888888892"/>
    <x v="1225"/>
    <s v="생활업무"/>
    <x v="18"/>
    <s v="109동만 금연방송요청"/>
    <s v="방송실시"/>
  </r>
  <r>
    <x v="65"/>
    <n v="0.4368055555555555"/>
    <x v="1226"/>
    <s v="민원"/>
    <x v="26"/>
    <s v="120-2003호 공사소음민원 1/29까지 공사승인있었으나 금일 타일A/S 작업중_x000a_재택근무와 애들교육을 못함 민원인:010-3278-5891--&gt;13:00까지 공사중단요청_x000a_15:30분 부터는 애들수업임 15:30~17:00까지도 공사중단요청"/>
    <s v="120-2003호 공사소음민원 1/29까지 공사승인이었으나 당일 타일A/S 작업중_x000a_에프알 디자인 담당자: 박민재 010-7549-7012_x000a_대원출동 13:00까지 공사중단선조치--&gt;관소연락--&gt;민원인께 연락조치함_x000a_A/S 작업도 관소 승인받고 실시하도록 안내"/>
  </r>
  <r>
    <x v="65"/>
    <n v="0.47569444444444442"/>
    <x v="1227"/>
    <s v="민원"/>
    <x v="85"/>
    <s v="108동 B2층 기둥 코너비드 파손_x000a_108동 6층 복도에 격리자 회수용 치워 달라고 요청   민원인:010-2456-4791"/>
    <s v="코너비드,주차스톱바 교체 요청--&gt;ERP등록_x000a_치울수 없어 민원인께 설명드렸으나 108동 6층 복도에 격리자 회수용 치워 달라고 강력요청_x000a_--&gt;602호 확인결과 이마트에서 오배송한 물품 격리자용 아니라 함/이마트에 빨리 반품해 가라고_x000a_연락했다함"/>
  </r>
  <r>
    <x v="65"/>
    <n v="0.47638888888888892"/>
    <x v="972"/>
    <s v="민원"/>
    <x v="85"/>
    <s v="104동 902 ,2301 공사소음 너무 남--&gt;주의요청 _x000a_B2층 공사보양제 철거 되어있음--&gt;확인요청_x000a_개인정보는 밝히지 말것   민원인:010-2286-6720_x000a_"/>
    <s v="대원출동--&gt;2301호 공사일시 중단--&gt;민원인께 잘 말씀드림--&gt;오후에 공사재개하기로 함_x000a_점심시간 및 애들 공부시간 ,재택근무 등 이유로 민원폭발됨--&gt;보완대책필요  "/>
  </r>
  <r>
    <x v="65"/>
    <n v="0.47916666666666669"/>
    <x v="1146"/>
    <s v="민원"/>
    <x v="60"/>
    <s v="2002호앞에 여러가지 물건이 적치되 있어 처리요청 민원"/>
    <s v="1초소 근무자 출동--&gt;목요일 재활용 수거날까지 처리할예정이라 하심_x000a_20층 2002호 --&gt;자녀가 3명이라 어려운 상황 / 1년뒤에 50평으로 이사간다함--&gt;내용 관소전달"/>
  </r>
  <r>
    <x v="65"/>
    <n v="0.51388888888888895"/>
    <x v="1118"/>
    <s v="민원"/>
    <x v="26"/>
    <s v="점심시간에 공사소음 들려온다는 민원"/>
    <s v="902호, 2301호 업체에게 전화하여 점심시간에 공사자제 요청함"/>
  </r>
  <r>
    <x v="65"/>
    <n v="0.56597222222222221"/>
    <x v="746"/>
    <s v="생활민원"/>
    <x v="99"/>
    <s v="예주본사에서 동대표 박동완님께 보낸 선물 예주본사로 다시 반품접수(롯데택배)"/>
    <s v="반품 받으러 오는 장소 2층 상황실로 했고 전화번호 070 4944 0580으로 남겼음 2~3일 소요예정_x000a_택배물품 냉장고에 보관중(꽃게)"/>
  </r>
  <r>
    <x v="65"/>
    <n v="0.57291666666666663"/>
    <x v="1228"/>
    <s v="관제업무"/>
    <x v="16"/>
    <s v="135동 601호 화재-발생 비상벨 울림"/>
    <s v="9초소 근무자 출동--&gt;세대민 오작동--&gt;이상무"/>
  </r>
  <r>
    <x v="65"/>
    <n v="0.57430555555555551"/>
    <x v="1229"/>
    <s v="관제업무"/>
    <x v="16"/>
    <s v="116동 2802호 방범-적외선2 비상벨울림"/>
    <s v="근무자 출동--&gt;기전 과장님 작업중--&gt;이상무"/>
  </r>
  <r>
    <x v="65"/>
    <n v="0.58124999999999993"/>
    <x v="1230"/>
    <s v="관제업무"/>
    <x v="16"/>
    <s v="124동 401호 비상-욕실 비상벨 울림"/>
    <s v="근무자 출동--&gt;공사중 오작동--&gt;이상무"/>
  </r>
  <r>
    <x v="65"/>
    <n v="0.59375"/>
    <x v="1231"/>
    <s v="관제업무"/>
    <x v="25"/>
    <s v="139동 B1공동 현관문에서 세대호출이 안됨 수리요청 010-3278-4465 "/>
    <s v="10초소 대원출동 리셋지시--&gt;리셋해도 세대호출안됨--&gt;ERP등록--&gt;전기과 완료"/>
  </r>
  <r>
    <x v="53"/>
    <m/>
    <x v="746"/>
    <m/>
    <x v="29"/>
    <s v="_x000a_  CCTV 업체(아파트피아) 프로그램 삭제 하지 말것 --&gt; 재발시 문제 커질듯 함_x000a_"/>
    <m/>
  </r>
  <r>
    <x v="65"/>
    <n v="0.74583333333333324"/>
    <x v="1232"/>
    <s v="관제업무"/>
    <x v="16"/>
    <s v="비상-안방"/>
    <s v="입주민 오작동"/>
  </r>
  <r>
    <x v="65"/>
    <n v="0.75069444444444444"/>
    <x v="1233"/>
    <s v="관제업무"/>
    <x v="16"/>
    <s v="비상-안방"/>
    <s v="입주민 오작동"/>
  </r>
  <r>
    <x v="65"/>
    <n v="0.8125"/>
    <x v="289"/>
    <s v="관제업무"/>
    <x v="18"/>
    <s v="층간소음방송"/>
    <s v="방송송출."/>
  </r>
  <r>
    <x v="65"/>
    <n v="0.82013888888888886"/>
    <x v="1234"/>
    <s v="민원"/>
    <x v="77"/>
    <s v="142동지하1층에서2층내려가는길목에차량이동요청"/>
    <s v="52거3696(142동1002호방문차량)초소대원출동-&gt;이동조치완료"/>
  </r>
  <r>
    <x v="65"/>
    <n v="0.85416666666666663"/>
    <x v="94"/>
    <s v="  생활민원"/>
    <x v="3"/>
    <s v="계속적인 쿵쿵소리"/>
    <s v="9초소대원 조언대로 일단 Hold.  3층 아줌마 매우 싸나움 (세파트적 기질, 물릴수 있음)"/>
  </r>
  <r>
    <x v="65"/>
    <n v="0.92361111111111116"/>
    <x v="922"/>
    <s v="  생활민원"/>
    <x v="3"/>
    <s v="농구장 소음 민원."/>
    <s v="초소대원 출동-&gt; 농구하는 사람 부재;완료."/>
  </r>
  <r>
    <x v="66"/>
    <n v="0.51666666666666672"/>
    <x v="137"/>
    <s v="  생활민원"/>
    <x v="3"/>
    <s v="2002호에서뛰는소리,둔탁한소리 미세하게들림."/>
    <s v="1902호입주민이 관리사무소에 상담하겠다함."/>
  </r>
  <r>
    <x v="66"/>
    <n v="0.32291666666666669"/>
    <x v="1235"/>
    <s v="관제업무"/>
    <x v="31"/>
    <s v="108동 1호기 29층에서 멈춘채로 문만 닫혔다 열렸다 이동이 없음"/>
    <s v="대원출동 --&gt;엘베 업체 연락/출동--&gt;_x000a_주변 점검후 층에 있는 창문이 열려 있어 E/V에 영향을 미친거 같음--&gt; 정상작동"/>
  </r>
  <r>
    <x v="66"/>
    <n v="0.34722222222222227"/>
    <x v="684"/>
    <s v="관제업무"/>
    <x v="16"/>
    <s v="비상-안방"/>
    <s v="대원출동 --&gt;입주민오작동"/>
  </r>
  <r>
    <x v="66"/>
    <n v="0.35416666666666669"/>
    <x v="1236"/>
    <s v="관제업무"/>
    <x v="46"/>
    <s v="화재 경보"/>
    <s v="7초소대원출동 --&gt;이상무"/>
  </r>
  <r>
    <x v="66"/>
    <n v="0.3576388888888889"/>
    <x v="1237"/>
    <s v="관제업무"/>
    <x v="46"/>
    <s v="화재 경보"/>
    <s v="9초소대원출동 --&gt;이상무"/>
  </r>
  <r>
    <x v="66"/>
    <n v="0.38472222222222219"/>
    <x v="1238"/>
    <s v="관제업무"/>
    <x v="31"/>
    <s v="초소 대원 보고 --&gt;124-1.2호기 문 개폐이상"/>
    <s v="엘베 업체 연락/출동--&gt;점검 후 이상무--&gt;추후 이상발생시 계단실 창문 개폐여부점검할것"/>
  </r>
  <r>
    <x v="66"/>
    <n v="0.40833333333333338"/>
    <x v="968"/>
    <s v="생활업무"/>
    <x v="26"/>
    <s v="124-401호 공사세대관련 소음민원으로 10:30까지 공사중단요청"/>
    <s v="6초소대원출동 --&gt;공사중단"/>
  </r>
  <r>
    <x v="66"/>
    <n v="0.41666666666666669"/>
    <x v="1239"/>
    <s v="관제업무"/>
    <x v="46"/>
    <s v="화재 경보"/>
    <s v="7초소대원출동 --&gt;11층복도 배연구에서  계속 소리남--&gt;방재기사출동"/>
  </r>
  <r>
    <x v="66"/>
    <n v="0.4368055555555555"/>
    <x v="1237"/>
    <s v="관제업무"/>
    <x v="46"/>
    <s v="화재 경보"/>
    <s v="9초소대원출동 --&gt;이상무"/>
  </r>
  <r>
    <x v="66"/>
    <n v="0.44513888888888892"/>
    <x v="1230"/>
    <s v="관제업무"/>
    <x v="16"/>
    <s v="비상-욕실"/>
    <s v="6초소대원출동 --&gt;이상무"/>
  </r>
  <r>
    <x v="66"/>
    <n v="0.44513888888888892"/>
    <x v="1232"/>
    <s v="관제업무"/>
    <x v="16"/>
    <s v="비상-안방"/>
    <s v="10초소대원출동--&gt;이상무"/>
  </r>
  <r>
    <x v="66"/>
    <n v="0.45624999999999999"/>
    <x v="1239"/>
    <s v="관제업무"/>
    <x v="46"/>
    <s v="127동 11층 화재경보"/>
    <s v="방재기사출동--&gt;수리조치"/>
  </r>
  <r>
    <x v="66"/>
    <n v="0.54166666666666663"/>
    <x v="1240"/>
    <s v="생활민원"/>
    <x v="40"/>
    <s v="102동 승강기 안 손소독제 교체요청(관소)"/>
    <s v="순찰대원 출동하여 교체 완료"/>
  </r>
  <r>
    <x v="66"/>
    <n v="0.57222222222222219"/>
    <x v="1241"/>
    <s v="민원"/>
    <x v="26"/>
    <s v="공사소음들림 중지요청/관소로 민원들어온 내용(확인후보고요청)"/>
    <s v="1초소대원출동--&gt;공사중지--&gt;공사담당 관소방문지시함--&gt;조치내용관소전달"/>
  </r>
  <r>
    <x v="66"/>
    <n v="0.67847222222222225"/>
    <x v="1242"/>
    <s v="생활민원"/>
    <x v="40"/>
    <s v="101동 승강기 안 손소독제 교체요청(관소)"/>
    <s v="대원출동--&gt;교체완료"/>
  </r>
  <r>
    <x v="66"/>
    <n v="0.69027777777777777"/>
    <x v="875"/>
    <s v="생활민원"/>
    <x v="166"/>
    <s v="134-203 민원  개짓는 소리남 세대 불명 확인요청/"/>
    <s v="7초소대원출동--&gt;개짓는 소리안남--&gt;관소 경리 이주임 문자연락"/>
  </r>
  <r>
    <x v="66"/>
    <n v="0.74305555555555547"/>
    <x v="1243"/>
    <s v="관제업무"/>
    <x v="16"/>
    <s v="비상-안방"/>
    <s v="입주민 오작동"/>
  </r>
  <r>
    <x v="66"/>
    <n v="0.75277777777777777"/>
    <x v="1244"/>
    <s v="시설물"/>
    <x v="167"/>
    <s v="수목등 안들어옴"/>
    <s v="기전실 전달."/>
  </r>
  <r>
    <x v="66"/>
    <n v="0.76527777777777783"/>
    <x v="1245"/>
    <s v="시설물"/>
    <x v="5"/>
    <s v="공동현관문 센서 고장"/>
    <s v="ERP등록. 문개방."/>
  </r>
  <r>
    <x v="66"/>
    <n v="0.80486111111111114"/>
    <x v="1203"/>
    <s v="관제업무"/>
    <x v="16"/>
    <s v="비상/안방"/>
    <s v="입주민 오작동"/>
  </r>
  <r>
    <x v="66"/>
    <n v="0.8125"/>
    <x v="1246"/>
    <s v="관제업무"/>
    <x v="18"/>
    <s v="흡연금지안내방송"/>
    <s v="방송송출."/>
  </r>
  <r>
    <x v="66"/>
    <n v="0.83333333333333337"/>
    <x v="438"/>
    <s v="관제업무"/>
    <x v="18"/>
    <s v="승강기 점검 3일 (10시~11시)"/>
    <s v="방송송출."/>
  </r>
  <r>
    <x v="66"/>
    <n v="0.8340277777777777"/>
    <x v="1247"/>
    <s v="관제업무"/>
    <x v="18"/>
    <s v="승강기 점검 3일(10시~11시)"/>
    <s v="방송송출."/>
  </r>
  <r>
    <x v="66"/>
    <n v="0.83472222222222225"/>
    <x v="1248"/>
    <s v="관제업무"/>
    <x v="18"/>
    <s v="승강기 점검 3일(13시30분~14시30분)"/>
    <s v="방송송출."/>
  </r>
  <r>
    <x v="66"/>
    <n v="0.8354166666666667"/>
    <x v="1249"/>
    <s v="관제업무"/>
    <x v="18"/>
    <s v="반려견 승강기 내 안내"/>
    <s v="방송송출."/>
  </r>
  <r>
    <x v="66"/>
    <n v="0.83611111111111114"/>
    <x v="428"/>
    <s v="관제업무"/>
    <x v="18"/>
    <s v="창문 밖으로 쓰레기 투척 금지 "/>
    <s v="방송송출."/>
  </r>
  <r>
    <x v="66"/>
    <n v="0.83680555555555547"/>
    <x v="738"/>
    <s v="관제업무"/>
    <x v="18"/>
    <s v="비상계단금연안내"/>
    <s v="방송송출."/>
  </r>
  <r>
    <x v="66"/>
    <n v="0.86319444444444438"/>
    <x v="1250"/>
    <s v="관제업무"/>
    <x v="16"/>
    <s v="비상/안방"/>
    <s v="입주민 오작동"/>
  </r>
  <r>
    <x v="66"/>
    <n v="0.9194444444444444"/>
    <x v="1251"/>
    <s v="  생활민원"/>
    <x v="3"/>
    <s v="쿵쿵소리"/>
    <s v="IP 연결하여 자제요청"/>
  </r>
  <r>
    <x v="67"/>
    <n v="0.19791666666666666"/>
    <x v="1252"/>
    <s v="시설물"/>
    <x v="168"/>
    <s v="윗쪽 배관 터짐"/>
    <s v="초소대원 확인: 온도차에 의한 물방울 -&gt;ERP 등록 -&gt; 기전실 전달"/>
  </r>
  <r>
    <x v="67"/>
    <n v="0.3263888888888889"/>
    <x v="862"/>
    <s v="방범업무"/>
    <x v="13"/>
    <s v="140~141동 지하1층 중간길 불법주차( 27로3588 ) 010-5336-4514 통행에 불편하다는 민원 있었음 [140동 입주민으로 확인]"/>
    <s v="erp 조회하여 확인. 12시 이전에 이동주차 하겠다 함."/>
  </r>
  <r>
    <x v="67"/>
    <n v="0.36180555555555555"/>
    <x v="1253"/>
    <s v="관제업무"/>
    <x v="16"/>
    <s v="비상 욕실/해지"/>
    <s v="7초소 대원님 출동 하여 확인 -&gt; 수납장 작업자가 잘못 건드림 -&gt; 특이사항 없음 비허가 공사로 확인 되어 작업 중단 시키고 관리사무소 방문 하여 허가 받으라고 안내 함-&gt;S.H 공사확인되어 작업 실시함"/>
  </r>
  <r>
    <x v="67"/>
    <n v="0.38194444444444442"/>
    <x v="1180"/>
    <s v="생활업무"/>
    <x v="151"/>
    <s v="전입세대로 긴급보양작업 요청.(관리실)"/>
    <s v="7초소대원출동 긴급보양작업 완료."/>
  </r>
  <r>
    <x v="67"/>
    <n v="0.38819444444444445"/>
    <x v="1180"/>
    <s v="관제업무"/>
    <x v="16"/>
    <s v="비상 안방/해제"/>
    <s v="인터폰확인/세대원오작동"/>
  </r>
  <r>
    <x v="67"/>
    <n v="0.39583333333333331"/>
    <x v="1254"/>
    <s v="관제업무"/>
    <x v="12"/>
    <s v="입주민 현관으로 나와 구급차가 픽업 후 출차한다 함."/>
    <s v="6초소대원출동 확인 / -&gt; 119 구급대에 확인 결과 개인정보라 밝히길 거부 함"/>
  </r>
  <r>
    <x v="67"/>
    <n v="0.39583333333333331"/>
    <x v="1255"/>
    <s v="관제업무"/>
    <x v="26"/>
    <s v="승강기로 공사자제 올라가는것 확인되어, 대원출동하여 확인함."/>
    <s v="112-1303호 소음방지공사 약2일 전부터.. / 2초소대원 순찰중 확인되어 관리실로 연락하라 요청함."/>
  </r>
  <r>
    <x v="67"/>
    <n v="0.40416666666666662"/>
    <x v="1230"/>
    <s v="관제업무"/>
    <x v="16"/>
    <s v="비상 안방/해제"/>
    <s v="인터폰연락안됨 / 공사세대 확인 / 6초소대원출동 확인 / 특이사항 없음"/>
  </r>
  <r>
    <x v="67"/>
    <n v="0.40416666666666662"/>
    <x v="447"/>
    <s v="관제업무"/>
    <x v="4"/>
    <s v="※126-1301호 공사업체 승강기 무단사용. CCTV확인됨."/>
    <s v="공사업체에 연락하여 관리실과 협의할것 요청.(상황실→관리실로는 연락완료)"/>
  </r>
  <r>
    <x v="67"/>
    <n v="0.40625"/>
    <x v="302"/>
    <s v="민원"/>
    <x v="99"/>
    <s v="128-1401호 택배물품 없어짐 건(굴비)"/>
    <s v="A조대원과의 인수인계 누락건으로 오해의 요지 있었음. 통합택배 에서 수거해간 것으로 파악됨."/>
  </r>
  <r>
    <x v="67"/>
    <n v="0.40972222222222227"/>
    <x v="1118"/>
    <s v="민원"/>
    <x v="26"/>
    <s v="104동 공사소음관련 문의"/>
    <s v="대원출동하여 공사세대 확인."/>
  </r>
  <r>
    <x v="67"/>
    <n v="0.4236111111111111"/>
    <x v="748"/>
    <s v="시설물"/>
    <x v="25"/>
    <s v="121동 지하2층 공동현관문 위 철제덮개 떨어짐.(순찰 중 발견)"/>
    <s v="관리실 설비대리에게 연락하였음. / 기전실에서 수리중."/>
  </r>
  <r>
    <x v="67"/>
    <n v="0.46388888888888885"/>
    <x v="558"/>
    <s v="시설물"/>
    <x v="25"/>
    <s v="카드키 / 경비호출 모두안된다 함."/>
    <s v="대원출동하여 확인 / 카드키정상, 키패드불량(더블클릭),화면파손→ERP접수."/>
  </r>
  <r>
    <x v="67"/>
    <n v="0.47222222222222227"/>
    <x v="1011"/>
    <s v="생활업무"/>
    <x v="26"/>
    <s v="128동2302호 공사세대 승강기사용 오전잡혀 있었으나 오후로 변경한다 함."/>
    <s v="업체에서 관리실로 연락완료. 승강기사용 13~17까지로 변경."/>
  </r>
  <r>
    <x v="67"/>
    <n v="0.47847222222222219"/>
    <x v="749"/>
    <s v="방범업무"/>
    <x v="42"/>
    <s v="지하주차장에 오토바이가 주차되어 통행방해가 된다는 민원"/>
    <s v="7초소대원출동 / 이동조치"/>
  </r>
  <r>
    <x v="67"/>
    <n v="0.47916666666666669"/>
    <x v="1159"/>
    <s v="생활업무"/>
    <x v="88"/>
    <s v="11:10경 04호6673 제네시스 차량이 출차 중 접촉 사고 발생 함"/>
    <s v="CCTV 검색 하여 사고 장면 전송 함 -&gt; 사고차량(조상철 010-6230-6268) -&gt; 사고 처리 하기로 합의 함 -&gt; 경위서 받음 -&gt; 게이트 업체 확인 하여 이상 없음 확인 수리 안해도 됨"/>
  </r>
  <r>
    <x v="67"/>
    <n v="0.5"/>
    <x v="1256"/>
    <s v="생활업무"/>
    <x v="26"/>
    <s v="124-903가 9시 전에 공사를 한다는 민원이 있는데 CCTV로 작업자 들어가는지 확인 해달라는 요청과 초소 대원이 09시전 124-903 공사 관련 확인 작업 했는지 확인 했는지 2건에대한 CCTV 검색 요청 + 124-903 공사 업체 09시전 공사 하는지 출동 하여 꼭 확인 해달라는 요청  2/5일까지 작업예정 되어있음."/>
    <s v="CCTV 검색 결과 관리대리에게 전달 함"/>
  </r>
  <r>
    <x v="67"/>
    <n v="0.50694444444444442"/>
    <x v="1257"/>
    <m/>
    <x v="29"/>
    <s v="선물 수령 거부된 꽃게 -&gt; 통합택배 박영수 0107176-7394 수령 해감"/>
    <m/>
  </r>
  <r>
    <x v="67"/>
    <n v="0.51736111111111105"/>
    <x v="849"/>
    <s v="시설물"/>
    <x v="8"/>
    <s v="128동 지하1층 -4 CCTV고장"/>
    <s v="15:08 정상작동 확인되었음."/>
  </r>
  <r>
    <x v="67"/>
    <s v="-"/>
    <x v="1001"/>
    <s v="-"/>
    <x v="107"/>
    <s v="관리대리 요청 사항 124-903 인테리어 시공 세대 2/5까지 08:30 1차 17:30 2차 공사 세대 초소 대원님이 출동 하여 확인 요청-&gt; 공사 시간 전 후 작업 하는지 확인 "/>
    <m/>
  </r>
  <r>
    <x v="67"/>
    <s v="-"/>
    <x v="1001"/>
    <s v="-"/>
    <x v="107"/>
    <s v="KOPAS -&gt; 업체에 연락하여 A/S 함 -&gt; 출근 기록 데이터 오버로 인한 경고 -&gt; 출입기록 관리 숫자 항상 0으로 설정 되있어야 함"/>
    <m/>
  </r>
  <r>
    <x v="67"/>
    <n v="0.58333333333333337"/>
    <x v="1011"/>
    <m/>
    <x v="4"/>
    <s v="공사업체 자체문제로 오후로 작업연기 후 금일 작업 안한다 다시 연락옴.(14:20분 연락받음)"/>
    <s v="보양제 철거."/>
  </r>
  <r>
    <x v="67"/>
    <n v="0.58402777777777781"/>
    <x v="1258"/>
    <s v="-"/>
    <x v="8"/>
    <s v="인테리어 자재 무단 E/V 사용"/>
    <s v="CCTV 검색내용 관리대리에게 전달"/>
  </r>
  <r>
    <x v="67"/>
    <s v="-"/>
    <x v="1001"/>
    <s v="-"/>
    <x v="107"/>
    <s v="※6초소 브로워 휘발류 보충 및, 각 초소 염화칼슘 재고파악 후 건축과장에게 연락완료."/>
    <m/>
  </r>
  <r>
    <x v="67"/>
    <n v="0.60763888888888895"/>
    <x v="1259"/>
    <s v="관제업무"/>
    <x v="4"/>
    <s v="129동 10층 라인에서 승강기로 폐자제 운반 확인됨."/>
    <s v="대원출동하여 확인 / 129-1003호에서 싱크대 교체건으로 사용했다 함. → 입주민에게 관리실로 연락하여 사용내역 확인받으실것 요청하였음. (관리실 확인) 14:00부터 작업하였으며 작업 오래걸릴 듯 함. 야간에 확인요망."/>
  </r>
  <r>
    <x v="67"/>
    <n v="0.61944444444444446"/>
    <x v="1260"/>
    <s v="관제업무"/>
    <x v="16"/>
    <s v="비상/해제"/>
    <s v="인터폰하여확인 / 기기오작동 / 특이사항 없음"/>
  </r>
  <r>
    <x v="67"/>
    <n v="0.64166666666666672"/>
    <x v="19"/>
    <s v="관제업무"/>
    <x v="8"/>
    <s v="자이안센터1층 ATM기에서 체크카드 분실. 확인 건."/>
    <s v="입주민(학생)관리실장과 동행하여 상황실 방문 관리실장님 요청으로 검색 신청서 미작성 영상확인"/>
  </r>
  <r>
    <x v="67"/>
    <n v="0.64583333333333337"/>
    <x v="1261"/>
    <s v="생활업무"/>
    <x v="169"/>
    <s v="KT중계기 점검위해 옥상출입"/>
    <s v="KT 최종오 010-2921-6941 출입.  16:14 종료확인"/>
  </r>
  <r>
    <x v="67"/>
    <n v="0.68263888888888891"/>
    <x v="1230"/>
    <s v="관제업무"/>
    <x v="16"/>
    <s v="비상 안방/해제"/>
    <s v="핸드폰으로 연락하여 확인 -&gt; 공사 작업자 기기 오작동 -&gt; 특이사항 없음"/>
  </r>
  <r>
    <x v="67"/>
    <n v="0.70000000000000007"/>
    <x v="1262"/>
    <s v="생활업무"/>
    <x v="0"/>
    <s v="101동 b1 공동현관문 인터폰 경비초소 호출 x, 인터폰 키패드 오작동 민원"/>
    <s v="1초소 대원 출동하여 확인 -&gt; 정상 작동 확인 "/>
  </r>
  <r>
    <x v="67"/>
    <n v="0.77361111111111114"/>
    <x v="962"/>
    <s v="관제업무"/>
    <x v="16"/>
    <s v="비상-안방 비상벨 울림"/>
    <s v="대원 출동--&gt;오작동--&gt;이상무"/>
  </r>
  <r>
    <x v="67"/>
    <n v="0.8222222222222223"/>
    <x v="1263"/>
    <s v="민원"/>
    <x v="99"/>
    <s v="121동 502호로 전 세댁주인앞으로 택배 2개 홈"/>
    <s v="대원출동---&gt;택배 수거--&gt;5초소에 보관--&gt;전 세대주에게 연락드림"/>
  </r>
  <r>
    <x v="67"/>
    <n v="0.86388888888888893"/>
    <x v="1264"/>
    <s v="관제업무"/>
    <x v="16"/>
    <s v="비상-안방 비상벨 울림"/>
    <s v="대원 출동--&gt;오작동--&gt;이상무"/>
  </r>
  <r>
    <x v="67"/>
    <n v="0.875"/>
    <x v="1265"/>
    <s v="민원"/>
    <x v="85"/>
    <s v="137동 인테리어 동의서 코로나로 인해 문 개방 불가하다해도 계속 문 두드림_x000a_인테리어 동의서 서명받는 시간 정해 주세요/늦은 시간 동의서 작성 불가"/>
    <s v="관소 내용전달 필히 해야 할 민원/개선해야 할 민원"/>
  </r>
  <r>
    <x v="67"/>
    <n v="0.89444444444444438"/>
    <x v="1266"/>
    <s v="생활업무"/>
    <x v="85"/>
    <s v="하수구 쪽 누수가 진행되고 있음 --&gt; 방문 처리요망  010-8763-7595"/>
    <s v="기전실연락"/>
  </r>
  <r>
    <x v="67"/>
    <n v="0.89513888888888893"/>
    <x v="1267"/>
    <s v="민원"/>
    <x v="3"/>
    <s v="윗층 너무 뛰어요"/>
    <s v="대원출동--&gt;민원처리내용전달"/>
  </r>
  <r>
    <x v="68"/>
    <n v="0.29722222222222222"/>
    <x v="1268"/>
    <s v="관제업무"/>
    <x v="16"/>
    <s v="비상-안방 비상벨 울림"/>
    <s v="대원 출동--&gt;오작동(공사세대)--&gt;이상무"/>
  </r>
  <r>
    <x v="68"/>
    <n v="0.33333333333333331"/>
    <x v="77"/>
    <s v="생활민원"/>
    <x v="160"/>
    <s v="※풋살장 자물쇠 얼어서 개방어려움. "/>
    <s v="녹여서 열었으며 자물쇠는 상황실 보관중."/>
  </r>
  <r>
    <x v="68"/>
    <n v="0.35069444444444442"/>
    <x v="1068"/>
    <s v="생활민원"/>
    <x v="26"/>
    <s v="※124-903 이른시간 공사진행여부 확인 / 현 시간까지 공사시작 안했음."/>
    <s v="6초소대원 출동 확인"/>
  </r>
  <r>
    <x v="68"/>
    <n v="0.38055555555555554"/>
    <x v="1269"/>
    <s v="생활민원"/>
    <x v="170"/>
    <s v="112-1801 내일전출예정 / 금일 이사짐 포장만 하려함.(지상으로 차 입차)"/>
    <s v="관리실 통화 후 입차지시. (포장제만 올릴것 / 소음 최소화 할것 요청)"/>
  </r>
  <r>
    <x v="68"/>
    <n v="0.39583333333333331"/>
    <x v="1270"/>
    <s v="민원"/>
    <x v="13"/>
    <s v="129동 지하1층 차량을 시동을 걸어놓은체 출근했다 함. / 61거0767 쉐보레트렉스"/>
    <s v="세대에 아무도 없다하며, 시동만 꺼줄것을 요청. 순찰대원 출동하여 조치 후 사진 촬영하여 민원인에게 전송완료."/>
  </r>
  <r>
    <x v="68"/>
    <n v="0.40972222222222227"/>
    <x v="1271"/>
    <s v="관제업무"/>
    <x v="16"/>
    <s v="안방 비상/해제"/>
    <s v="인터폰하여 확인 / 기기 오작동 / 특이사항 없음"/>
  </r>
  <r>
    <x v="68"/>
    <n v="0.43055555555555558"/>
    <x v="77"/>
    <s v="민원"/>
    <x v="11"/>
    <s v="2/3 풋살장에서 무릎까지 오는 어린이용 검정색 오리털 파카 분실. (필라)"/>
    <s v="습득물 들어오면 연락달라 함. 143-2302 010-3245-0188"/>
  </r>
  <r>
    <x v="68"/>
    <n v="0.44166666666666665"/>
    <x v="1268"/>
    <s v="관제업무"/>
    <x v="16"/>
    <s v="안방 비상/해제"/>
    <s v="인터폰 하여 확인 -&gt; 세대원 기기 오작동 확인 "/>
  </r>
  <r>
    <x v="68"/>
    <n v="0.46111111111111108"/>
    <x v="1272"/>
    <s v="관제업무"/>
    <x v="16"/>
    <s v="비상/해제"/>
    <s v="인터폰하여 확인 / 도배작업자 건드림 / 특이사항 없음"/>
  </r>
  <r>
    <x v="68"/>
    <n v="0.46527777777777773"/>
    <x v="951"/>
    <m/>
    <x v="29"/>
    <s v="※ 105동 지하2층 공동현관문 카드인식 후 2~3번 자동 개폐된다 함."/>
    <s v="13:40분 재확인/ 동일현상 ERP등록하였음--&gt;erp상 처리완료--&gt;대원직접 출동확인--&gt;이상무"/>
  </r>
  <r>
    <x v="68"/>
    <n v="0.4770833333333333"/>
    <x v="972"/>
    <s v="민원"/>
    <x v="26"/>
    <s v="공사세대 소음으로 본인 업무를 하지 못하겠다 자제좀 시켜달라는 민원 "/>
    <s v="2초소 대원 출동 하여 자제 요청 함"/>
  </r>
  <r>
    <x v="68"/>
    <n v="0.47986111111111113"/>
    <x v="592"/>
    <s v="생활민원"/>
    <x v="171"/>
    <s v="관리대리 요청 -&gt; 127-1701 1월말 공사 마감인데 지금까지 무단으로 하고 있다 출동 해서 퇴출 시키고 지시 불이행시 전기를 끊겠다고 전달 해달라는 요청 사항"/>
    <s v="순찰대원,8초소 대원 출동 하여 퇴출 시까지 같이있다가 퇴출 확인 함"/>
  </r>
  <r>
    <x v="53"/>
    <m/>
    <x v="41"/>
    <m/>
    <x v="29"/>
    <s v="129동 공동현관문 인터폰 지상1층, 지하1층 -&gt; 경비 호출이 않됨"/>
    <m/>
  </r>
  <r>
    <x v="68"/>
    <n v="0.4909722222222222"/>
    <x v="1265"/>
    <s v="민원"/>
    <x v="85"/>
    <s v="                                                                                                     "/>
    <s v=" 관리대리에게 전달 -&gt; 전 동대표고 동의서 다받아서 더는 문제 없을꺼라고 안내만 해달라고 함"/>
  </r>
  <r>
    <x v="68"/>
    <n v="0.60972222222222217"/>
    <x v="1066"/>
    <s v="관제업무"/>
    <x v="12"/>
    <s v="102동 코로나 관련 환자 발생으로 119 구급차 입차"/>
    <s v="2초소 대원 출동하여 확인 -&gt; 102-1202 확인자 가족이 확진 된걸로 예상됨"/>
  </r>
  <r>
    <x v="68"/>
    <n v="0.61805555555555558"/>
    <x v="1157"/>
    <s v="생활업무"/>
    <x v="31"/>
    <s v="관리대리-&gt; 인테리어 공사 자재 운반을 위해 최대한 빨리 사용을 할수 있게 안내하주고 E/V 수동 전환해 달라는 요청"/>
    <s v="3초소 대원님 출동 하여 E/V 수동 전환 함/ 자동전환 완료"/>
  </r>
  <r>
    <x v="68"/>
    <n v="0.65208333333333335"/>
    <x v="1273"/>
    <s v="생활업무"/>
    <x v="172"/>
    <s v="시공사 비상 긴현욱차장-&gt; 녹화현상 뛰는(워프)현상+영상 시간조절 녹색바 끊김현상 사진직어 전송 하고 A/S 요청 함"/>
    <s v="역재생 펌웨어 재작중 완료시 업그레이드 할예정이고 나머지 오류는 확인 작업 후 조치 예정이라 함-&gt;기전실 요청으로 A/S 접수 후 ERP에 접수 내용 올림"/>
  </r>
  <r>
    <x v="68"/>
    <n v="0.69930555555555562"/>
    <x v="1274"/>
    <s v="생활업무"/>
    <x v="173"/>
    <s v="101동 자전거 보관대에 몇달간 움직이지도 않고 무단 방치되있는 오토바이가 있다는 관리사무소 확인 요청 건"/>
    <s v="12월달에 발견되 상가쪽으로 이동 조치한건-&gt; 도난 오토바이 확인차 112 접수센터에 접수 함 -&gt; 경찰관 출동 하여 확인 후 도난 오토바이로 확인. / 상황실 방문하여 사건내용 진술서 받아감."/>
  </r>
  <r>
    <x v="68"/>
    <n v="0.71111111111111114"/>
    <x v="1241"/>
    <s v="민원"/>
    <x v="174"/>
    <s v="관리사무소 이관 민원 1초소 대원 출동 하여 입주민이면 작업 중지 조치 인테리어 시공이면 작업 중지 시키고 관리사무소 허가후 작업 할수 있게 안내,퇴출 조치 요청 함"/>
    <s v="무단 인테리어 공사로 확인 -&gt; 현재 작업은 않하고 있는 상태고 작업자가 없어 안내는 못 함 / 명일 아침에 세대 확인하여 작업자 있으면 관리실 신고 후 작업해야 한다고 내용전달 바란다함(관리실 박주임 요청사항)"/>
  </r>
  <r>
    <x v="68"/>
    <n v="0.75"/>
    <x v="26"/>
    <s v="민원"/>
    <x v="3"/>
    <s v="119동 1802에서 윗층 1902대 대한 층간소음 민원 재기"/>
    <s v="6초소 근무자 현장출동---&gt;소음세대 권고 조치"/>
  </r>
  <r>
    <x v="68"/>
    <n v="0.76736111111111116"/>
    <x v="1275"/>
    <s v="민원"/>
    <x v="3"/>
    <s v="104동 1103호 주위에서 아이들 뛰는 소리가 심하게 남 민원요청"/>
    <s v="2초소 근무자 현장출동---&gt;주위 살펴본후 상황에 대해 1103호 여사님과 직접 면담--&gt;이상무"/>
  </r>
  <r>
    <x v="68"/>
    <n v="0.91875000000000007"/>
    <x v="1232"/>
    <s v="관제업무"/>
    <x v="16"/>
    <s v="137동  1202호 비상-안방벨 연속 3번 울림"/>
    <s v="10초소 근무자 현장출동---&gt;세대 오작동--&gt;이상무"/>
  </r>
  <r>
    <x v="68"/>
    <n v="0.96875"/>
    <x v="1113"/>
    <s v="관제업무"/>
    <x v="16"/>
    <s v="105-2503호 비상-안방벨 울림"/>
    <s v="3초소 근무자 현장출동--&gt;세대 오작동--&gt;이상무"/>
  </r>
  <r>
    <x v="68"/>
    <n v="0.97083333333333333"/>
    <x v="1232"/>
    <s v="관제업무"/>
    <x v="16"/>
    <s v="비상- 안방벨 울림"/>
    <s v="초소근무자 출동--&gt;애기 오작동--&gt;이상무"/>
  </r>
  <r>
    <x v="69"/>
    <n v="0.37986111111111115"/>
    <x v="1276"/>
    <s v="민원"/>
    <x v="175"/>
    <s v="동영상수업으로 세대호출 요청."/>
    <s v="IP통화 미수신, 초소대원 출동-&gt;무반응 ;회신완료(01026786362)"/>
  </r>
  <r>
    <x v="69"/>
    <n v="0.39583333333333331"/>
    <x v="1277"/>
    <s v="관제업무"/>
    <x v="16"/>
    <s v="욕실 비상/해제"/>
    <s v="IP통화 미수신, 초소대원 출동.-&gt;세대무반응;이상무"/>
  </r>
  <r>
    <x v="69"/>
    <n v="0.40277777777777773"/>
    <x v="1278"/>
    <s v="민원"/>
    <x v="26"/>
    <s v="공사세대 소음으로  자제 요청 민원 "/>
    <s v="초소대원 확인-&gt;17:00 공사 완료 예정"/>
  </r>
  <r>
    <x v="69"/>
    <n v="0.41666666666666669"/>
    <x v="624"/>
    <s v="업무지원"/>
    <x v="77"/>
    <s v="방수작업으로 차량이동 요청"/>
    <s v="25더3881(외출,이동불가),57두9311(IP,H.P 미수신,문자발송) 06무6221(전달완료)"/>
  </r>
  <r>
    <x v="69"/>
    <n v="0.43055555555555558"/>
    <x v="1241"/>
    <s v="민원"/>
    <x v="26"/>
    <s v="초소대원 출동 확인"/>
    <s v="무반응"/>
  </r>
  <r>
    <x v="69"/>
    <n v="0.46875"/>
    <x v="528"/>
    <s v="민원"/>
    <x v="25"/>
    <s v="137동공동현관문 옆 쪽문 열쇠꽃는부분파손됐다는10초소대원 민원 "/>
    <s v="ERP등록"/>
  </r>
  <r>
    <x v="69"/>
    <n v="0.5756944444444444"/>
    <x v="516"/>
    <s v="민원"/>
    <x v="176"/>
    <s v="2초소옆 입주민화장실내에 벽등이 덜렁덜렁한다는민원"/>
    <s v="기전실 연락"/>
  </r>
  <r>
    <x v="69"/>
    <n v="0.625"/>
    <x v="597"/>
    <s v="민원"/>
    <x v="177"/>
    <s v="공동출입문 옆 아이들 줄넘기등 위험요소 존재하여 자제요청"/>
    <s v="초소대원 현장출동하여 자제요청"/>
  </r>
  <r>
    <x v="69"/>
    <n v="0.65416666666666667"/>
    <x v="1279"/>
    <s v="민원"/>
    <x v="128"/>
    <s v="전출하면서 쓰레기가 많이 쌓여 음식물 쓰레기 버리는것도 힘들다 라는 민원"/>
    <s v="3초소 대원 현장확인 -&gt; 이상무"/>
  </r>
  <r>
    <x v="69"/>
    <n v="0.71875"/>
    <x v="257"/>
    <s v="민원"/>
    <x v="178"/>
    <s v="1게이트 교통정리"/>
    <s v="5초소 대원 나가서 교통정리"/>
  </r>
  <r>
    <x v="69"/>
    <n v="0.72013888888888899"/>
    <x v="1280"/>
    <s v="민원"/>
    <x v="179"/>
    <s v="개소리 조용히!"/>
    <s v="2초도 대원 현장출동 -&gt; 입주민 만나서 자제요청함"/>
  </r>
  <r>
    <x v="69"/>
    <n v="0.74305555555555547"/>
    <x v="480"/>
    <s v="민원"/>
    <x v="180"/>
    <s v="123-1702호 배송되어야 할 택배물품(참기름) 102-1702호로 오배송 되었음."/>
    <s v="2초소대원 출동하여 택배물품 초소로 이동 / 123-1702호 입주민 초소방문하여 택배물품 수령하였음."/>
  </r>
  <r>
    <x v="69"/>
    <n v="0.7729166666666667"/>
    <x v="1281"/>
    <s v="관제업무"/>
    <x v="16"/>
    <s v="화재비상/해지"/>
    <s v="인터폰 하여 확인 -&gt; 음식을 하시다 태우셨다고 환기 중 이라고 함 -&gt; 특이사항 없음"/>
  </r>
  <r>
    <x v="69"/>
    <n v="0.78402777777777777"/>
    <x v="722"/>
    <s v="민원"/>
    <x v="3"/>
    <s v="110-1602 금일 전출 세대인데 지금까지 무언가 작업을 하여 너무 시끄럽다는 민원"/>
    <s v="3초소 대원 출동 하여 퇴출 조치 함"/>
  </r>
  <r>
    <x v="69"/>
    <n v="0.83472222222222225"/>
    <x v="1282"/>
    <s v="민원"/>
    <x v="180"/>
    <s v="119-903로 가야하는 택배가 109-803로 오배송됬다 확인조무 해달라는 요청민원"/>
    <s v="109-903 연락 결과 아침에 배송한 배송 기사에게 홋수는 맞는데 이름이 틀리다고 반송 시켰다고 함 -&gt; 요청인께 확인 내용 전달 함"/>
  </r>
  <r>
    <x v="69"/>
    <n v="0.85486111111111107"/>
    <x v="3"/>
    <s v="관제업무"/>
    <x v="16"/>
    <s v="비상안방/해지 "/>
    <s v="대초소대원 출동 하여 확인 -&gt; 세대원 기기 오작동 확인 "/>
  </r>
  <r>
    <x v="69"/>
    <n v="0.8569444444444444"/>
    <x v="137"/>
    <s v="민원"/>
    <x v="3"/>
    <s v="위층 2002호에서 쿵쿵거린다는 층간소음 민원"/>
    <s v="2002호에 인터폰하여 자제 요청 함"/>
  </r>
  <r>
    <x v="69"/>
    <n v="0.86388888888888893"/>
    <x v="1283"/>
    <s v="관제업무"/>
    <x v="16"/>
    <s v="안방비상/해지"/>
    <s v="인터폰하여 확인 -&gt; 세대원 기기 오작동 확인 "/>
  </r>
  <r>
    <x v="69"/>
    <n v="0.90972222222222221"/>
    <x v="1284"/>
    <s v="민원"/>
    <x v="181"/>
    <s v="104동 1502호 택배를 오배송 됐다고 민원처리 해주길 바란다고 상황실에 연락 왔씀 "/>
    <s v="103동 1502호 입주민께서  찾아간다고 함  "/>
  </r>
  <r>
    <x v="69"/>
    <n v="0.9291666666666667"/>
    <x v="1285"/>
    <s v="민원"/>
    <x v="182"/>
    <s v="131-203 앞에 취객이 소란스럽게 한다는 민원"/>
    <s v="보안실장,순찰대원,초소대원 출동./ 204호 세대주로확인(만취상태)→귀가조치."/>
  </r>
  <r>
    <x v="69"/>
    <n v="0.93541666666666667"/>
    <x v="74"/>
    <s v="CCTV"/>
    <x v="183"/>
    <s v="토끼굴에 오토바이가 주차되어 언제부터 주차되있던건지 확인하려 하였으나 녹화영상 없음으로 나옴 토끼굴 쪽 두군대 외 다수 같은 증상임"/>
    <s v="ERP 접수 함 -&gt; 월요일 주간조가 A/S 접수 해야 함"/>
  </r>
  <r>
    <x v="69"/>
    <n v="0.97916666666666663"/>
    <x v="1286"/>
    <s v="관제업무"/>
    <x v="25"/>
    <s v="124 B1 인터폰 화면X, 키패드불량(더블클릭)."/>
    <s v="ERP접수"/>
  </r>
  <r>
    <x v="70"/>
    <n v="6.458333333333334E-2"/>
    <x v="1287"/>
    <s v="관제업무"/>
    <x v="25"/>
    <s v="경비실,상황실 호출안됨.  카드키는 정상작동."/>
    <s v="ERP접수 및 안내문부착."/>
  </r>
  <r>
    <x v="70"/>
    <n v="8.3333333333333329E-2"/>
    <x v="1288"/>
    <s v="민원"/>
    <x v="8"/>
    <s v="119-2201 입주민 차량 GV80 391거7268 차량 스크레치 발생 상황 확인 요청 건"/>
    <s v="이주내대원 CCTV 검색결과 2/2 08:29경 116-2601 인테리어 공사 작업자 차량 싼타페 47나8288차량이 유력함 확인 -&gt; 검색내용 익일 오후에 요청 인께 전달 예정"/>
  </r>
  <r>
    <x v="70"/>
    <s v="-"/>
    <x v="1289"/>
    <s v="순찰"/>
    <x v="61"/>
    <s v="2초소 : 1, 9초소 : 1, 10초소 : 3, 3초소 : 1"/>
    <s v="`"/>
  </r>
  <r>
    <x v="70"/>
    <n v="0.14444444444444446"/>
    <x v="1290"/>
    <s v="관제업무"/>
    <x v="16"/>
    <s v="비상/해제"/>
    <s v="인터폰하여 확인 / 기기 오작동 / 특이사항 없음"/>
  </r>
  <r>
    <x v="70"/>
    <n v="0.22777777777777777"/>
    <x v="1291"/>
    <s v="생활민원"/>
    <x v="40"/>
    <s v="120, 139동 손소독제 보충요청."/>
    <s v="순찰대원 출동하여 조치"/>
  </r>
  <r>
    <x v="70"/>
    <n v="0.23263888888888887"/>
    <x v="1292"/>
    <s v="시설물"/>
    <x v="25"/>
    <s v="카드키 가능 / 경비&amp;상황실 호출은 되나 통화 및 문개방 불가함"/>
    <s v="ERP 등록완료."/>
  </r>
  <r>
    <x v="70"/>
    <s v="-"/>
    <x v="1001"/>
    <s v="-"/>
    <x v="107"/>
    <s v="※다음주 분리수거일 임시변경 2/9(화)~2/10(수)"/>
    <m/>
  </r>
  <r>
    <x v="70"/>
    <n v="0.32569444444444445"/>
    <x v="1293"/>
    <s v="민원"/>
    <x v="42"/>
    <s v="번호판없는 오래 된 오토바이 방치되어 치워달라는 민원"/>
    <s v="순찰대원출동--&gt;오토바이에 경고안내문 부착"/>
  </r>
  <r>
    <x v="70"/>
    <n v="0.3666666666666667"/>
    <x v="1082"/>
    <s v="시설물"/>
    <x v="25"/>
    <s v="공동현관문 호출은 되나 문이 열리지 않음."/>
    <s v="초소대원 출동"/>
  </r>
  <r>
    <x v="70"/>
    <n v="0.39444444444444443"/>
    <x v="288"/>
    <s v="업무지원"/>
    <x v="77"/>
    <s v="방수작업으로 차량이동 요청(128호8677,50보8770)"/>
    <s v="IP전화로 세대 전화드림.이동하겠다  함."/>
  </r>
  <r>
    <x v="70"/>
    <n v="0.39861111111111108"/>
    <x v="1294"/>
    <s v="관제업무"/>
    <x v="16"/>
    <s v="비상/홈넷"/>
    <s v="입주민 오작동"/>
  </r>
  <r>
    <x v="70"/>
    <n v="0.41944444444444445"/>
    <x v="1241"/>
    <s v="관제업무"/>
    <x v="16"/>
    <s v="비상/안방"/>
    <s v="입주민 오작동"/>
  </r>
  <r>
    <x v="70"/>
    <n v="0.43194444444444446"/>
    <x v="1295"/>
    <s v="생활민원"/>
    <x v="40"/>
    <s v="112동 승강기 1,2라인 손소독제 교체요청 민원"/>
    <s v="초소대원 출동 교체 완료"/>
  </r>
  <r>
    <x v="70"/>
    <n v="0.45069444444444445"/>
    <x v="1268"/>
    <s v="관제업무"/>
    <x v="16"/>
    <s v="비상/안방"/>
    <s v="입주민 오작동"/>
  </r>
  <r>
    <x v="70"/>
    <n v="0.46875"/>
    <x v="1296"/>
    <s v="민원"/>
    <x v="27"/>
    <s v="남편깨워달라"/>
    <s v="초소대원출동 하여 깨움"/>
  </r>
  <r>
    <x v="70"/>
    <n v="0.49722222222222223"/>
    <x v="549"/>
    <s v="민원"/>
    <x v="77"/>
    <s v="124동 입주민(01050417531, 전 선거관리위원) 전화하여, 산책로에 탑차 못지나가도록"/>
    <s v="곽실장과 통화하여 특히 토끼굴앞에 탑차 못지나가도록 통제,양쪽 방향 돌기둥  2개로 막음."/>
  </r>
  <r>
    <x v="70"/>
    <n v="0.52361111111111114"/>
    <x v="1297"/>
    <s v="시설물"/>
    <x v="25"/>
    <s v="124동 B1공동현관문 열리지 않는다함"/>
    <s v="7초소대원출동--&gt;카드대보니 정상작동한다함."/>
  </r>
  <r>
    <x v="70"/>
    <n v="0.52638888888888891"/>
    <x v="1298"/>
    <s v="관제업무"/>
    <x v="16"/>
    <s v="비상/해제"/>
    <s v="입주민 오작동"/>
  </r>
  <r>
    <x v="70"/>
    <n v="0.53472222222222221"/>
    <x v="3"/>
    <s v="관제업무"/>
    <x v="16"/>
    <s v="비상/안방"/>
    <s v="입주민 오작동"/>
  </r>
  <r>
    <x v="70"/>
    <n v="0.57291666666666663"/>
    <x v="1299"/>
    <s v="민원"/>
    <x v="3"/>
    <s v="1302호에서 아이들 뛰는소리,쿵쿵거리는 소리가 심하다는 민원"/>
    <s v="IP전화로 1302호에 연락하여 자제요청드림"/>
  </r>
  <r>
    <x v="70"/>
    <n v="0.64444444444444449"/>
    <x v="1268"/>
    <s v="관제업무"/>
    <x v="16"/>
    <s v="비상/안방"/>
    <s v="입주민 오작동"/>
  </r>
  <r>
    <x v="70"/>
    <n v="0.64583333333333337"/>
    <x v="1198"/>
    <s v="업무지원"/>
    <x v="27"/>
    <s v="2라인 e/v 악취냄새 민원"/>
    <s v="미화부 퇴근,초소대원 출동 처리 완료."/>
  </r>
  <r>
    <x v="70"/>
    <n v="0.73402777777777783"/>
    <x v="137"/>
    <s v="민원"/>
    <x v="3"/>
    <s v="아이들 뛰는 소리 심하다는 민원."/>
    <s v="인터폰으로 자제요청."/>
  </r>
  <r>
    <x v="70"/>
    <n v="0.73611111111111116"/>
    <x v="1300"/>
    <s v="민원"/>
    <x v="39"/>
    <s v="지하상가 홈플러스에서 사평역 방향 노란색 전세버스 불법주정차 단속요청 민원."/>
    <s v="대원출동 확인/학원차량으로 확인.→탑승후 이동요청.→재차 민원제기→ 외부차량으로 확인/퇴출조치."/>
  </r>
  <r>
    <x v="70"/>
    <n v="0.73611111111111116"/>
    <x v="1263"/>
    <s v="민원"/>
    <x v="3"/>
    <s v="위층아이들이 소란스럽다는 민원,"/>
    <s v="인터폰으오 자제요청."/>
  </r>
  <r>
    <x v="70"/>
    <n v="0.75"/>
    <x v="26"/>
    <s v="민원"/>
    <x v="3"/>
    <s v="층간소음민원(아이들 뛰는소리)"/>
    <s v="자제요청."/>
  </r>
  <r>
    <x v="70"/>
    <n v="0.73402777777777783"/>
    <x v="1301"/>
    <s v="관제업무"/>
    <x v="25"/>
    <s v="호출기능 불능(카드키정상작동)"/>
    <s v="ERP접수완료."/>
  </r>
  <r>
    <x v="70"/>
    <n v="0.76597222222222217"/>
    <x v="1302"/>
    <s v="민원"/>
    <x v="184"/>
    <s v="동생분(방문)이 형(입주민) 핸드폰을 들고 나와버렸다고 함.  형은지금 부재중."/>
    <s v="인터폰하였으나 받지않음. 동생분이 시간이 지난 후 다시 상황실로 연락준다 함. (010-5285-8597)"/>
  </r>
  <r>
    <x v="70"/>
    <n v="0.76666666666666661"/>
    <x v="1303"/>
    <s v="민원"/>
    <x v="3"/>
    <s v="902호 4일까지 공사인데, 금일까지 시끄럽다 함."/>
    <s v="902호 방문확인 / 입주예정자가 미리방문하여 청소하는것으로 확인되었음. 퇴출시키고 피드백 하였음."/>
  </r>
  <r>
    <x v="70"/>
    <n v="0.77083333333333337"/>
    <x v="1304"/>
    <s v="민원"/>
    <x v="185"/>
    <s v="관리사무소에서 선물받았으나 반납하고 싶다 함. "/>
    <s v="6초소로 들고오셨고, 다시 상황실로 이동 보관중."/>
  </r>
  <r>
    <x v="70"/>
    <n v="0.77083333333333337"/>
    <x v="1288"/>
    <s v="민원"/>
    <x v="8"/>
    <s v="세대 차량 스크레치 상황 CCTV 검색 요청 건"/>
    <s v="사고 가해 의심차량 발견 영상 확보 전달하고 판단은 본이이 하시라 안내 함-&gt; 다음 B조 근무때 영상 확인 하러 상황실 방문 예정"/>
  </r>
  <r>
    <x v="70"/>
    <n v="0.80833333333333324"/>
    <x v="221"/>
    <s v="민원"/>
    <x v="3"/>
    <s v="위층에서 너무 뛴다는 층간 소음 민원 (인터넷 수업중인데 못참겠다 함)"/>
    <s v="2302호 인터폰 연락하여 자제요청."/>
  </r>
  <r>
    <x v="70"/>
    <n v="0.83194444444444438"/>
    <x v="1279"/>
    <s v="관제업무"/>
    <x v="16"/>
    <s v="비상 안방/해제"/>
    <s v="인터폰하여 확인  / 기기 오작동 / 특이사항 없음"/>
  </r>
  <r>
    <x v="70"/>
    <n v="0.84027777777777779"/>
    <x v="925"/>
    <s v="민원"/>
    <x v="99"/>
    <s v="130-502호 물건이 잘못 왔다 함."/>
    <s v="통합택배 연락하여 이동조치."/>
  </r>
  <r>
    <x v="70"/>
    <n v="0.86805555555555547"/>
    <x v="1077"/>
    <s v="민원"/>
    <x v="99"/>
    <s v="112-1602 택배 오배송건 "/>
    <s v="통합택배 연락하여 112-1602 전달 조치 함"/>
  </r>
  <r>
    <x v="70"/>
    <n v="0.875"/>
    <x v="1305"/>
    <s v="민원"/>
    <x v="99"/>
    <s v="124-2001 택배 오배송건"/>
    <s v="통합택배 연락하여 1124-2001에 전달 요청 함"/>
  </r>
  <r>
    <x v="70"/>
    <n v="0.94444444444444453"/>
    <x v="1299"/>
    <s v="민원"/>
    <x v="3"/>
    <s v="낯에 소음민원 넣었는데 계속 소음이 유지되는데 힘들다함.1302호에 아이가 3명이고 강아지까지 있는거로 아는데, 작년 10월 이사온 이후 6번 방문하여 선물과 편지등을 전달해 관계가 나쁘지는 않다고함.늦은시간이라 전화는 일단 하지말고 좀더 상황을 지켜보자고 함."/>
    <s v="차후 소음발생시 상황실로 연락하라고 함."/>
  </r>
  <r>
    <x v="70"/>
    <n v="0.96180555555555547"/>
    <x v="214"/>
    <s v="민원"/>
    <x v="3"/>
    <s v="1103호에서 러닝머신 소리로 추측되는 쿵쿵소리가 주말마다 들린다는 민원"/>
    <s v="1103호에 IP 시도 했으나 통신에러-&gt; 순찰대원 방문하여 확인 소음 내용 확인 못하여 추후 소음이 발생 민원 접수시 재방문 예정  "/>
  </r>
  <r>
    <x v="71"/>
    <n v="5.2083333333333336E-2"/>
    <x v="1306"/>
    <s v="관제업무"/>
    <x v="136"/>
    <s v="104동 8층 화재경보 발생"/>
    <s v="2초소 대원 출동 확인 -&gt; 입주민이 계단에서 흡연을 한걸로 확인 -&gt;환기 하고 상황 종료 함"/>
  </r>
  <r>
    <x v="71"/>
    <n v="0.23263888888888887"/>
    <x v="137"/>
    <s v="민원"/>
    <x v="3"/>
    <s v="쿵!하는 소리에 잠에서 깨었음."/>
    <s v="층간소음 위원회에 중재요청 하겠다 함."/>
  </r>
  <r>
    <x v="71"/>
    <n v="0.33333333333333331"/>
    <x v="1307"/>
    <s v="시설물"/>
    <x v="25"/>
    <s v="124동 B1공동현관문--&gt;카드키○ , 화면X , 키패드 더블클릭--&gt;개방X_x000a_125동 B1공동현관문 --&gt;카드키○ , 화면X , 호출X , 키패드 더블클릭--&gt;개방X"/>
    <s v="나머지 공동 출입문(109동,115동,121동)은 확인 결과 다 정상 작동 됨_x000a_---&gt;◎ 109동 드라이버로 폰박스 열음.  전원선이 불안함"/>
  </r>
  <r>
    <x v="71"/>
    <n v="0.38819444444444445"/>
    <x v="1308"/>
    <s v="관제업무"/>
    <x v="85"/>
    <s v="104-8층 비상계단 금연 안내문 부착"/>
    <s v="2초소 대원출동--&gt;안내문부착완료"/>
  </r>
  <r>
    <x v="71"/>
    <n v="0.3888888888888889"/>
    <x v="1022"/>
    <s v="민원"/>
    <x v="3"/>
    <s v="윗층 쿵쿵소리남 민원인:010-7757-2876"/>
    <s v="9초소대원출동--&gt;확인 결과 203호에서 가구를 옮겼다고함/주의조치--&gt;민원세대 조치내용전달"/>
  </r>
  <r>
    <x v="71"/>
    <n v="0.4236111111111111"/>
    <x v="1309"/>
    <s v="방범활동"/>
    <x v="59"/>
    <s v="121동  지하2층 게시판 플라스틱 덮개 1개 파손 됨"/>
    <s v="5초소 대원 순찰 내용--&gt;ERP접수완료."/>
  </r>
  <r>
    <x v="71"/>
    <n v="0.42499999999999999"/>
    <x v="1310"/>
    <s v="생활민원"/>
    <x v="40"/>
    <s v="117-1.2호기 손소독제 교체 민원"/>
    <s v="6초소 대원출동 교체 완료"/>
  </r>
  <r>
    <x v="71"/>
    <n v="0.4375"/>
    <x v="1311"/>
    <s v="민원"/>
    <x v="31"/>
    <s v="127동 EV안 바람이 너무 셈    민원인:010-5358-5919"/>
    <s v="7초소 대원출동확인 --&gt; 바람 없음 --&gt;이상무"/>
  </r>
  <r>
    <x v="71"/>
    <n v="0.4375"/>
    <x v="704"/>
    <s v="관제업무"/>
    <x v="16"/>
    <s v="비상-안방"/>
    <s v="7초소 대원출동확인 --&gt; 이상무"/>
  </r>
  <r>
    <x v="71"/>
    <n v="0.45208333333333334"/>
    <x v="1312"/>
    <s v="생활민원"/>
    <x v="99"/>
    <s v="125-1902호 택배가 오배송됨--&gt;초소대원 보내달라함"/>
    <s v="6초소 대원출동 및 택배수거--&gt;125-1902호로 내용전달--&gt;125-1902호로 택배전달"/>
  </r>
  <r>
    <x v="71"/>
    <n v="0.46875"/>
    <x v="1313"/>
    <s v="생활민원"/>
    <x v="40"/>
    <s v="108-EV 손소독제 교체 민원"/>
    <s v="3초소 대원출동 교체 완료"/>
  </r>
  <r>
    <x v="71"/>
    <n v="0.5493055555555556"/>
    <x v="1314"/>
    <s v="민원"/>
    <x v="3"/>
    <s v="2501호 민원 윗층 에서 아이가 쿵쿵 거린다고함"/>
    <s v="2초소 대원출동--&gt;113-2601호윗층 주의조치함"/>
  </r>
  <r>
    <x v="71"/>
    <n v="0.57638888888888895"/>
    <x v="1041"/>
    <s v="민원"/>
    <x v="3"/>
    <s v="윗층 애들이 뛴다고 함     010-4387-5605"/>
    <s v="7초소 대원출동확인 --&gt; 1703호 부재중--&gt;1603호에 내용전달"/>
  </r>
  <r>
    <x v="71"/>
    <n v="0.61736111111111114"/>
    <x v="1315"/>
    <s v="민원"/>
    <x v="85"/>
    <s v="풋살장에서 농구교실을 한다는 연락.   010-4651-7096"/>
    <s v="김남규대원출동--&gt;136-2301호 입주민 아버지 입회하에 애들 농구과외중_x000a_강사:박진환 010-7404-8201  --&gt;민원인께 연락_x000a_(개인교습 가능 여부 공론화 해서 안내문 부착요청함)"/>
  </r>
  <r>
    <x v="71"/>
    <n v="0.64652777777777781"/>
    <x v="1316"/>
    <s v="관제업무"/>
    <x v="46"/>
    <s v="주차장 D B2F-6 구역 화재경보"/>
    <s v="6초소 대원출동--&gt; 순찰결과 이상무"/>
  </r>
  <r>
    <x v="53"/>
    <s v="."/>
    <x v="1307"/>
    <m/>
    <x v="29"/>
    <s v="재활용 분리수거의 날 조정 안내문 방송 (20:00) 2/7~2/9까지"/>
    <m/>
  </r>
  <r>
    <x v="71"/>
    <n v="0.7104166666666667"/>
    <x v="1317"/>
    <s v="관제업무"/>
    <x v="16"/>
    <s v="비상-안방"/>
    <s v="9초소 최택근 대원출동확인 --&gt;입주민 오작동--&gt; 이상무"/>
  </r>
  <r>
    <x v="71"/>
    <n v="0.73611111111111116"/>
    <x v="214"/>
    <s v="민원"/>
    <x v="3"/>
    <s v="1103호에서 소음확인 부탁"/>
    <s v="1초소대원 현장출동시켜서 확인시킴"/>
  </r>
  <r>
    <x v="71"/>
    <n v="0.77222222222222225"/>
    <x v="1318"/>
    <s v="민원"/>
    <x v="62"/>
    <s v="수목등 안들어옴"/>
    <s v="기전실 연락하여 조치부탁함."/>
  </r>
  <r>
    <x v="71"/>
    <n v="0.80208333333333337"/>
    <x v="1319"/>
    <s v="민원"/>
    <x v="29"/>
    <s v="성큰있는데 거기주의 어떤사람이 인두를 콘센트에 꽃아서 타는냄새.."/>
    <s v="순찰대원 현장출동확인"/>
  </r>
  <r>
    <x v="71"/>
    <n v="0.8125"/>
    <x v="1320"/>
    <s v="민원"/>
    <x v="62"/>
    <s v="Elevator가 잘 잘동이 안되어 봐달라는 요청"/>
    <s v="Elevator 업체연락하여 점검요청(1라인;도어레일에 이물질 제거-&gt;정상작동)"/>
  </r>
  <r>
    <x v="71"/>
    <n v="0.82430555555555562"/>
    <x v="1321"/>
    <s v="민원"/>
    <x v="25"/>
    <s v="문이 어제부터 열려있어서 닫혀주라"/>
    <s v="초소대원 현장출동"/>
  </r>
  <r>
    <x v="71"/>
    <n v="0.82708333333333339"/>
    <x v="1322"/>
    <s v="민원"/>
    <x v="186"/>
    <s v="11층 창문이 안열려서 담배냄새때문에 죽기직전이다"/>
    <s v="초소대원 현장출동,ERP 등록 "/>
  </r>
  <r>
    <x v="71"/>
    <n v="0.82916666666666661"/>
    <x v="137"/>
    <s v="민원"/>
    <x v="3"/>
    <s v="쿵쿵 소리 민원."/>
    <s v="월요일날 정기 방송 예정"/>
  </r>
  <r>
    <x v="71"/>
    <n v="0.83819444444444446"/>
    <x v="290"/>
    <s v="민원"/>
    <x v="78"/>
    <s v="입주민 출입카드 습득"/>
    <s v="상황실 보관."/>
  </r>
  <r>
    <x v="71"/>
    <n v="0.9277777777777777"/>
    <x v="1323"/>
    <s v="민원"/>
    <x v="3"/>
    <s v="1201에 안마기가 굉장히 크게 들린다."/>
    <s v="안마기 또는 운동기기 같은것은 아무것도 없다고 다소 짜증난투로 답을 함."/>
  </r>
  <r>
    <x v="71"/>
    <n v="0.98888888888888893"/>
    <x v="1324"/>
    <s v="관제업무"/>
    <x v="16"/>
    <s v="비상-안방"/>
    <s v="입주민 오작동."/>
  </r>
  <r>
    <x v="72"/>
    <n v="3.2638888888888891E-2"/>
    <x v="1325"/>
    <s v="관제업무"/>
    <x v="25"/>
    <s v="카드키 및 호출 안됨"/>
    <s v="초소대원확인 -&gt; ERP등록"/>
  </r>
  <r>
    <x v="72"/>
    <n v="0.10416666666666667"/>
    <x v="1120"/>
    <s v="관제업무"/>
    <x v="3"/>
    <s v="1302호 쿵쿵,가구 소음."/>
    <s v="  IP 통화 후 회신 완료..  01091891118"/>
  </r>
  <r>
    <x v="72"/>
    <n v="0.11458333333333333"/>
    <x v="1191"/>
    <s v="관제업무"/>
    <x v="12"/>
    <s v="노인 환자 아산병원 후송"/>
    <s v="초소근무자 출동 확인. 3:00분 출차."/>
  </r>
  <r>
    <x v="72"/>
    <n v="0.37777777777777777"/>
    <x v="1326"/>
    <s v="관제업무"/>
    <x v="16"/>
    <s v="133-604  비상, 안방"/>
    <s v="7초소 대원 출동 확인  결과 ----&gt;입주민 오작동 이상무"/>
  </r>
  <r>
    <x v="72"/>
    <n v="0.40625"/>
    <x v="592"/>
    <s v="민원"/>
    <x v="151"/>
    <s v="127-1701공사세대 긴급보양 설치민원"/>
    <s v="7초소 대원출동 127-1호기긴급보양설치"/>
  </r>
  <r>
    <x v="72"/>
    <n v="0.41388888888888892"/>
    <x v="1327"/>
    <s v="관제업무"/>
    <x v="3"/>
    <s v="2803,2301공사세대 확인됨"/>
    <s v="2초소 대원출동 공사세대 자제 요청 드림"/>
  </r>
  <r>
    <x v="72"/>
    <n v="0.4826388888888889"/>
    <x v="1328"/>
    <s v="민원"/>
    <x v="38"/>
    <s v="금고 9v 사각전지도 있으나 잘 못 열겠음.도움요청 010-9093-1720"/>
    <s v="순찰대원(송성해) 출동--&gt; 오픈되지 않아 AS 전번 알려주고 상황종료"/>
  </r>
  <r>
    <x v="72"/>
    <n v="0.5"/>
    <x v="574"/>
    <s v="민원"/>
    <x v="8"/>
    <s v="통합택배 배달원 오배송확인차 CCTV 열람신청  010-5213-0238"/>
    <s v="열람담당 양철훈 --&gt; 배달원 오배송으로 확인됨"/>
  </r>
  <r>
    <x v="72"/>
    <n v="0.52777777777777779"/>
    <x v="1329"/>
    <s v="민원"/>
    <x v="85"/>
    <s v="135-1F 공동현관앞에서 공놀이 하고 있음/위험함  이동조치요망_x000a_민원인임산부 : 010-9939-1817"/>
    <s v="9초소대원출동--&gt; 상황종료"/>
  </r>
  <r>
    <x v="72"/>
    <n v="0.55763888888888891"/>
    <x v="1330"/>
    <s v="관제업무"/>
    <x v="18"/>
    <s v="135동, 132동 흡연민원 제기"/>
    <s v="135동, 132 동 흡연관련 방송 송출"/>
  </r>
  <r>
    <x v="72"/>
    <n v="0.625"/>
    <x v="1331"/>
    <s v="민원"/>
    <x v="25"/>
    <s v="139동 1층 공동출입문 개폐오류 민원"/>
    <s v="10초소 대원출동--&gt;리셋 후 정상작동"/>
  </r>
  <r>
    <x v="72"/>
    <n v="0.72986111111111107"/>
    <x v="803"/>
    <s v="관제업무"/>
    <x v="16"/>
    <s v="비상-안방"/>
    <s v="1초소대원출동--&gt;이상무"/>
  </r>
  <r>
    <x v="73"/>
    <n v="0.8125"/>
    <x v="289"/>
    <s v="관제업무"/>
    <x v="18"/>
    <s v="층간소음 금지 안내방송"/>
    <s v="방송송출."/>
  </r>
  <r>
    <x v="72"/>
    <n v="0.82291666666666663"/>
    <x v="1332"/>
    <s v="민원"/>
    <x v="25"/>
    <s v="공동현관문이안에서는열리는데밖에선 카드키가안된다는초소대원민원"/>
    <s v="ERP등록"/>
  </r>
  <r>
    <x v="72"/>
    <n v="0.82986111111111116"/>
    <x v="1333"/>
    <s v="민원"/>
    <x v="26"/>
    <s v="공사소음이 난다는 입주민 민원"/>
    <s v="두 세대에서 공사가 있었긴 했으나 5시에 모두 끝마쳤다함 2402호IP전화로회신함"/>
  </r>
  <r>
    <x v="73"/>
    <n v="0.83333333333333337"/>
    <x v="289"/>
    <s v="관제업무"/>
    <x v="18"/>
    <s v="재활용 분리 수거의 날  안내방송"/>
    <s v="방송송출."/>
  </r>
  <r>
    <x v="72"/>
    <n v="0.84375"/>
    <x v="485"/>
    <s v="민원"/>
    <x v="78"/>
    <s v="주은 핸드폰 핸들안되어 상황실 보관"/>
    <s v="곽실장 9초소 들러 핸드폰 상황실 보관"/>
  </r>
  <r>
    <x v="72"/>
    <n v="0.85416666666666663"/>
    <x v="137"/>
    <s v="민원"/>
    <x v="3"/>
    <s v="쿵쿵 소리 민원 2002호 [혼자사는 사람임]"/>
    <s v="예의주시"/>
  </r>
  <r>
    <x v="72"/>
    <n v="0.87847222222222221"/>
    <x v="1334"/>
    <s v="민원"/>
    <x v="187"/>
    <s v="125동 쇼핑백 들고 있는 사람이 이상하다고 느낌"/>
    <s v="6초소 대원 확인 : 입주민임."/>
  </r>
  <r>
    <x v="72"/>
    <n v="0.91527777777777775"/>
    <x v="983"/>
    <s v="관제업무"/>
    <x v="16"/>
    <s v="비상-욕실"/>
    <s v="입주민 오작동-&gt;입주민에게 해제 상세 안내; 완료."/>
  </r>
  <r>
    <x v="72"/>
    <n v="0.93958333333333333"/>
    <x v="1335"/>
    <s v="관제업무"/>
    <x v="16"/>
    <s v="비상/안방"/>
    <s v="입주민 오작동"/>
  </r>
  <r>
    <x v="72"/>
    <n v="0.94444444444444453"/>
    <x v="1336"/>
    <s v="관제업무"/>
    <x v="16"/>
    <s v="비상-욕실"/>
    <s v="초소대원 출동-&gt;입주민에게 해제 상세 안내; 완료"/>
  </r>
  <r>
    <x v="72"/>
    <n v="0.99652777777777779"/>
    <x v="1323"/>
    <s v="민원"/>
    <x v="3"/>
    <s v="1201에 안마기가 굉장히 크게 들린다."/>
    <s v="내일 오전에1201호세대에 IP 연락 요청"/>
  </r>
  <r>
    <x v="73"/>
    <n v="0.29652777777777778"/>
    <x v="931"/>
    <s v="민원"/>
    <x v="3"/>
    <s v="위층에 굉장한 소리가 나서 한번 확인요망"/>
    <s v="초소대원 현장 출동하여 확인 -&gt; 주민과 이야기를 하여 안정시킴"/>
  </r>
  <r>
    <x v="73"/>
    <n v="0.30555555555555552"/>
    <x v="1337"/>
    <s v="관제업무"/>
    <x v="171"/>
    <s v="2초소대원 순찰중 113동 지하2층에서 자재적치된것 확인."/>
    <s v="무단공사 확인 후 공사 중지 요청.(입주민 연락하여 관리실로 연락 후 공사진행할것 요청)건축과연락"/>
  </r>
  <r>
    <x v="73"/>
    <n v="0.33333333333333331"/>
    <x v="1159"/>
    <s v="시설물"/>
    <x v="28"/>
    <s v="2/8일 야간부터 작동오류 있었다 함."/>
    <m/>
  </r>
  <r>
    <x v="73"/>
    <n v="0.33333333333333331"/>
    <x v="1338"/>
    <s v="시설물"/>
    <x v="28"/>
    <s v="8게이트 2번차단바(방문/입차) 작동오류"/>
    <s v="RESET 조치 후 정상작동 확인."/>
  </r>
  <r>
    <x v="73"/>
    <n v="0.33680555555555558"/>
    <x v="19"/>
    <s v="시설물"/>
    <x v="25"/>
    <s v="게스트룸 측 공동현관 작동불량."/>
    <s v="ERP 등록완료."/>
  </r>
  <r>
    <x v="73"/>
    <n v="0.3611111111111111"/>
    <x v="1339"/>
    <s v="방범업무"/>
    <x v="13"/>
    <s v="133동 지하1층 37허0789 불법주차 관련민원. 불법주차 스티커 부착요망신고."/>
    <s v="순찰대원 출동하여 주차위반 스티커 부착하였음. (신고한 주민 010-7117-0126)"/>
  </r>
  <r>
    <x v="73"/>
    <n v="0.39583333333333331"/>
    <x v="1340"/>
    <s v="시설물"/>
    <x v="188"/>
    <s v="KT 안테나점검. 105, 129, 141 안테나폴 교체 및 축전지 설치 (선형훈)"/>
    <s v="010-3686-2568 / 13:20 작업마감, 철수함."/>
  </r>
  <r>
    <x v="73"/>
    <m/>
    <x v="1001"/>
    <s v="-"/>
    <x v="107"/>
    <s v="※8초소 지상출입 공사차량 입차시(차량대기) 건축과장에게 전화해 줄것."/>
    <m/>
  </r>
  <r>
    <x v="73"/>
    <n v="0.4201388888888889"/>
    <x v="1341"/>
    <s v="관제업무"/>
    <x v="16"/>
    <s v="안방 비상/해제"/>
    <s v="인터폰하여 확인 / 기기오작동 / 특이사항 없음"/>
  </r>
  <r>
    <x v="73"/>
    <n v="0.45833333333333331"/>
    <x v="1342"/>
    <s v="민원"/>
    <x v="189"/>
    <s v="08~08:30, 01:00 경에 반려견 짖는소리가 심하게 들린다 함. 해당시간 확인요청."/>
    <s v="143-303호 동대표 세대…. 해당시간에 순찰강화하여 세대확인 부탁하였음… / 자신의 세대는 아닌데 오해받아 억울하다 함"/>
  </r>
  <r>
    <x v="73"/>
    <n v="0.47361111111111115"/>
    <x v="1343"/>
    <s v="민원"/>
    <x v="26"/>
    <s v="104동에 공사가 여러군데인데 어딘지 모르나 소음이 심하니 출동하여 자제요청해 달라고 함"/>
    <s v="초소대원 출동 및 1시간 단위 순찰한다고 전달"/>
  </r>
  <r>
    <x v="73"/>
    <n v="0.48194444444444445"/>
    <x v="1328"/>
    <s v="민원"/>
    <x v="38"/>
    <s v="108-2302금고가 안열림. 건전지 지참하여 방문요청."/>
    <s v="순찰대원 출동하여 조치"/>
  </r>
  <r>
    <x v="73"/>
    <n v="0.4826388888888889"/>
    <x v="1270"/>
    <s v="시설물"/>
    <x v="190"/>
    <s v="KT 129동 장애처리 위해 옥상출입"/>
    <s v="KT 최종오 010-2921-6941 출입.  "/>
  </r>
  <r>
    <x v="73"/>
    <n v="0.48402777777777778"/>
    <x v="574"/>
    <s v="민원"/>
    <x v="8"/>
    <s v="통합택배 물건 분실 건. 2/4일 20:15:23초경 118-27층 2호기에서 물건들고 내리는것 확인 요청."/>
    <s v="CCTV검색 요청서 작성 완료. 결제 후 연락하면 보러오겠다 함."/>
  </r>
  <r>
    <x v="73"/>
    <n v="0.53472222222222221"/>
    <x v="1344"/>
    <s v="생활업무"/>
    <x v="32"/>
    <s v="클럽하우스, 배송차량 지상입차 요청민원."/>
    <s v="관리실문의→ 클럽하우스 배송차량은 앞으로도 계속 지상입차 가능하다고 함 BY관리사무소"/>
  </r>
  <r>
    <x v="73"/>
    <n v="0.53680555555555554"/>
    <x v="1343"/>
    <s v="민원"/>
    <x v="26"/>
    <s v="공사소음 중단요청.(12~13시 소음내지 않기로 했다함.)"/>
    <s v="2초소대원출동/ 중단요청."/>
  </r>
  <r>
    <x v="73"/>
    <n v="0.56458333333333333"/>
    <x v="1345"/>
    <s v="관제업무"/>
    <x v="16"/>
    <s v="안방 비상/해제"/>
    <s v="인터폰하여 확인 / 기기오작동 / 특이사항 없음"/>
  </r>
  <r>
    <x v="73"/>
    <m/>
    <x v="1001"/>
    <s v="-"/>
    <x v="107"/>
    <s v="※2/9~2/10 재활용수거 82노3803 한대로만 작업한다 함."/>
    <m/>
  </r>
  <r>
    <x v="73"/>
    <n v="0.58333333333333337"/>
    <x v="19"/>
    <s v="시설물"/>
    <x v="25"/>
    <s v="기전실직원 현장확인./ 추후 수리키로함.(부품등 미비)"/>
    <s v="강기호 센터실장, 외부여닫이문 체인시건은 화재등의 이유로 불가하다함."/>
  </r>
  <r>
    <x v="73"/>
    <n v="0.59375"/>
    <x v="388"/>
    <s v="관제업무"/>
    <x v="8"/>
    <s v="※6게이트 CCTV 영상 안나옴."/>
    <s v="전기과장과 통화. ERP 등록완료."/>
  </r>
  <r>
    <x v="73"/>
    <n v="0.59583333333333333"/>
    <x v="1151"/>
    <s v="관제업무"/>
    <x v="16"/>
    <s v="안방 비상/해제"/>
    <s v="인터폰하여 확인 / 공사작업자 실수 / 특이사항 없음"/>
  </r>
  <r>
    <x v="73"/>
    <n v="0.60555555555555551"/>
    <x v="1346"/>
    <s v="생활업무"/>
    <x v="40"/>
    <s v="112, 102동 보충요청"/>
    <s v="보충완료  (2 EA)"/>
  </r>
  <r>
    <x v="73"/>
    <n v="0.60763888888888895"/>
    <x v="198"/>
    <s v="생활업무"/>
    <x v="62"/>
    <s v="127동 1층 누수발생. / 미화팀과 같이 발견."/>
    <s v="건축과장에 내용전달. / 미화팀에서 조치하겠다고 함."/>
  </r>
  <r>
    <x v="73"/>
    <n v="0.65625"/>
    <x v="1347"/>
    <s v="민원"/>
    <x v="26"/>
    <s v="인테리어 공사소음 심하다는 민원."/>
    <s v="시공업체에 자제요청."/>
  </r>
  <r>
    <x v="73"/>
    <n v="0.72222222222222221"/>
    <x v="113"/>
    <s v="민원"/>
    <x v="191"/>
    <s v="105동 6층 비상계단에 공사적치물 있다는 민원."/>
    <s v="3초소대원출동(601호 확인) 105-601호 옐로프라스틱 2/8일까지 작업인데 아직까지 하고있음. 공사중지 시키고 자제치울것 지시.--&gt;초소대원 확인--&gt;공사완료했다고함"/>
  </r>
  <r>
    <x v="73"/>
    <n v="0.80208333333333337"/>
    <x v="339"/>
    <s v="민원"/>
    <x v="189"/>
    <s v="반려견 짖는소리가 심하게 들린다 함/세대는 잘 모름"/>
    <s v="9초소 대원출동--&gt;2102호에서 개짓음 주의조치"/>
  </r>
  <r>
    <x v="73"/>
    <n v="0.8125"/>
    <x v="289"/>
    <s v="관제업무"/>
    <x v="18"/>
    <s v="매주 화요일 흡연관련 방송"/>
    <s v="흡연관련 방송 전동 송출"/>
  </r>
  <r>
    <x v="73"/>
    <n v="0.82986111111111116"/>
    <x v="1348"/>
    <s v="관제업무"/>
    <x v="25"/>
    <s v="127동 지2층 공동출입문 개방상태"/>
    <s v="기전실 점검  후 정상작동"/>
  </r>
  <r>
    <x v="73"/>
    <n v="0.83888888888888891"/>
    <x v="289"/>
    <s v="방범활동"/>
    <x v="59"/>
    <s v="한라봉 광고지 제거 --&gt;실장님 지시"/>
    <s v="관할동 순찰시 광고지 제거"/>
  </r>
  <r>
    <x v="73"/>
    <n v="0.86805555555555547"/>
    <x v="1349"/>
    <s v="민원"/>
    <x v="85"/>
    <s v="133-b1층 주차장 통로 한가운데 주차해 놓은 차량이 있음"/>
    <s v="7초소 대원출동--&gt;133동 지하1층주차차량 렌터카 경고장부착"/>
  </r>
  <r>
    <x v="73"/>
    <n v="0.91319444444444453"/>
    <x v="1350"/>
    <s v="민원"/>
    <x v="3"/>
    <s v="윗층에서 소음으로 힘듬"/>
    <s v="1초소대원출동--&gt;주의조치함"/>
  </r>
  <r>
    <x v="73"/>
    <n v="0.92361111111111116"/>
    <x v="1351"/>
    <s v="민원"/>
    <x v="39"/>
    <s v="65버 7619 차량 시동 및 차문 열려 있음/동 대표님 신고"/>
    <s v="초소대원출동 및 차량소유자연락 조치함"/>
  </r>
  <r>
    <x v="74"/>
    <n v="6.25E-2"/>
    <x v="1352"/>
    <s v="관제업무"/>
    <x v="182"/>
    <s v="105-1203호 입주민 취해서 경찰과 함께옴 "/>
    <s v="세대로 전화--&gt; 취한 입주민 데리고 세대로 들어감--&gt;상황종료"/>
  </r>
  <r>
    <x v="74"/>
    <n v="9.7222222222222224E-2"/>
    <x v="1353"/>
    <s v="생활업무"/>
    <x v="40"/>
    <s v="136동과 138동 승강기 내 손소독제 교체민원"/>
    <s v="136동과 138동 승강기 내 손소독제 교체 완료"/>
  </r>
  <r>
    <x v="74"/>
    <n v="9.0277777777777776E-2"/>
    <x v="1354"/>
    <s v="민원"/>
    <x v="39"/>
    <s v="37허 0789 불법주차 경고장부착요망 신고"/>
    <s v="7초소대원 출동--&gt; 경고장부착( 기존스티커에 추가발부)"/>
  </r>
  <r>
    <x v="74"/>
    <n v="0.2986111111111111"/>
    <x v="1355"/>
    <s v="생활업무"/>
    <x v="40"/>
    <s v="134동 1,2라인 e/v 손소독제 교체요청 민원."/>
    <s v="대원출동/ 교체완료"/>
  </r>
  <r>
    <x v="74"/>
    <n v="0.4069444444444445"/>
    <x v="1356"/>
    <s v="생활업무"/>
    <x v="13"/>
    <s v="128동 지하2층, 정지대 작업으로 차량이동요청 (15루4502 BMW), (66로3242)"/>
    <s v="세대원통화하여 이동주차요청 하였음."/>
  </r>
  <r>
    <x v="74"/>
    <n v="0.41736111111111113"/>
    <x v="1357"/>
    <s v="민원"/>
    <x v="60"/>
    <s v="134동 5층 비상구측에 무단적치물이 쌓여있다는 민원(503호로 추정)"/>
    <s v="9초소대원출동 확인 / 세대 내 아무도 없음. 세대원과 전화통화하여 치워주실것 요청. / 치우겠다는 확답 받았음."/>
  </r>
  <r>
    <x v="74"/>
    <n v="0.4375"/>
    <x v="1357"/>
    <s v="생활민원"/>
    <x v="13"/>
    <s v="133동 지하1층 37허0789 불법주차 관련민원. "/>
    <s v="롯데렌터카 통화하여 차량회수조치, 12시 이내로 한다 함  11:40 회수완료"/>
  </r>
  <r>
    <x v="74"/>
    <n v="0.45"/>
    <x v="1358"/>
    <s v="민원"/>
    <x v="192"/>
    <s v="103동 앞 풋살장 인근 노숙자 있다는제보"/>
    <s v="1초소대원, 순찰대원 출동하여 퇴출조치"/>
  </r>
  <r>
    <x v="74"/>
    <n v="0.4513888888888889"/>
    <x v="1359"/>
    <s v="생활민원"/>
    <x v="193"/>
    <s v="2/14(일)까지 장기출타한다 함."/>
    <s v="우편물등 초소보관요청."/>
  </r>
  <r>
    <x v="74"/>
    <n v="0.47013888888888888"/>
    <x v="434"/>
    <s v="생활민원"/>
    <x v="194"/>
    <s v="105동 지하2층 공동현관 앞 천장텍스 일부분 떨어짐.(낙하위험 있음)"/>
    <s v="건축과에 내용전달. ERP등록 하였음.  11:40 조치완료"/>
  </r>
  <r>
    <x v="74"/>
    <n v="0.49305555555555558"/>
    <x v="1360"/>
    <s v="민원"/>
    <x v="3"/>
    <s v="누군가 화장실에서 노래를 부르고 있음(엄청난 음치라 못들어 주겠다….)"/>
    <s v="매주 월,금 층간소음방송 나가고 있는것 안내했으며, 너무 심할경우 다시 연락주실것 요청."/>
  </r>
  <r>
    <x v="74"/>
    <n v="0.50347222222222221"/>
    <x v="1361"/>
    <s v="관제업무"/>
    <x v="16"/>
    <s v="안방비상/해지"/>
    <s v="인터폰하여 확인 -&gt; 세대원 기기 오작동 확인 "/>
  </r>
  <r>
    <x v="74"/>
    <n v="0.52638888888888891"/>
    <x v="1112"/>
    <s v="민원"/>
    <x v="3"/>
    <s v="식사시간이고 설이라 손님들이 오셨는데 고사소음 때문에 시그럽다 조금만 자제해달라는 민원 "/>
    <s v="127-1701 인테리어 시공 업체 인터하우스 담당자 박상진씨 010-6865-1845로 연락하여 내용 전달하고 자제 요청 함-&gt; 최대한 조용히 빨리 끝내겠다고 함"/>
  </r>
  <r>
    <x v="74"/>
    <n v="0.55138888888888882"/>
    <x v="972"/>
    <s v="민원"/>
    <x v="3"/>
    <s v="인테리어 공사 소음 민원"/>
    <s v="초소 대원 출동 하여 자제 요청 함"/>
  </r>
  <r>
    <x v="74"/>
    <n v="0.55277777777777781"/>
    <x v="1362"/>
    <s v="관제업무"/>
    <x v="16"/>
    <s v="화재 비상"/>
    <s v="초소대원 출동 하여 확인 -&gt; 압력솥에 음식 조리중 잊어버리고 외출. 연기많이 났음. 환기조치"/>
  </r>
  <r>
    <x v="74"/>
    <n v="0.55347222222222225"/>
    <x v="1363"/>
    <s v="관제업무"/>
    <x v="136"/>
    <s v="화재 비상 발생"/>
    <s v="상동 "/>
  </r>
  <r>
    <x v="74"/>
    <n v="0.5541666666666667"/>
    <x v="1364"/>
    <s v="시설물"/>
    <x v="4"/>
    <s v="승강기 오작동으로 "/>
    <s v="FM엘리베이터에서 고장 수리중. 수리완료되면 상황실로 전화준다 함… 민원폭주"/>
  </r>
  <r>
    <x v="74"/>
    <n v="0.55555555555555558"/>
    <x v="1352"/>
    <s v="생활업무"/>
    <x v="29"/>
    <s v="2/10 새벽 01~02경 1번 게이트 앞에 사람이 쓰러져 이었는데 대원이 신고를 해줬는데 감사 인사를 하고 싶다는 민원 "/>
    <s v="야간조에 인수인계 예정"/>
  </r>
  <r>
    <x v="74"/>
    <n v="0.55625000000000002"/>
    <x v="1365"/>
    <s v="시설물"/>
    <x v="4"/>
    <s v="7초소대원 보양제 철거 후 승강기 버튼이 지저분하니 청소필요하다는 요청."/>
    <s v="미화팀 연락하여 내용전달."/>
  </r>
  <r>
    <x v="74"/>
    <n v="0.57777777777777783"/>
    <x v="1166"/>
    <s v="관제업무"/>
    <x v="16"/>
    <s v="안방 비상/해제"/>
    <s v="인터폰하여 확인 / 기기 오작동 / 특이사항 없음"/>
  </r>
  <r>
    <x v="74"/>
    <n v="0.58333333333333337"/>
    <x v="1054"/>
    <s v="관제업무"/>
    <x v="18"/>
    <s v="135동 9층세대 화재경보에 대한 안내방송."/>
    <s v="135동 방송 송출 완료하였음."/>
  </r>
  <r>
    <x v="74"/>
    <n v="0.625"/>
    <x v="143"/>
    <s v="생활업무"/>
    <x v="17"/>
    <s v="※129-1502 전입세대 입차 안했음. 확인요망."/>
    <s v="관리실에 확인,  16시 이전에는 들어온다 함. 여행용 케리어 및 의자 몇 개만 옮긴다 함."/>
  </r>
  <r>
    <x v="74"/>
    <n v="0.63263888888888886"/>
    <x v="1366"/>
    <s v="생활업무"/>
    <x v="191"/>
    <s v="136동 1층 우편함 밑에 집기물등이 있는데 이것을 치워도 되는지 확인요청."/>
    <s v="136동 25층세대에서 가지고 내려오는것 CCTV로 확인. 이동조치, 135-2502호에서 폐기물 비용 지불한다 함."/>
  </r>
  <r>
    <x v="74"/>
    <n v="0.63611111111111118"/>
    <x v="574"/>
    <s v="민원"/>
    <x v="8"/>
    <s v="통합택배 물건 분실 건. 2/4일 20:15:23초경 118-27층 2호기에서 물건들고 내리는것 확인 요청."/>
    <s v="입주민외 (통합택배) CCTV열람불가.  입주민이 요청하셔야 함."/>
  </r>
  <r>
    <x v="74"/>
    <n v="0.64583333333333337"/>
    <x v="1076"/>
    <s v="민원"/>
    <x v="8"/>
    <s v="1/22 23:30 ~ 1/23 00:30 까지  승강기 확인요청."/>
    <s v="검색요청서 작성/결제 완료 후 검색완료. 민원인 내용확인 완료하였음. - 종료 - "/>
  </r>
  <r>
    <x v="74"/>
    <n v="0.70138888888888884"/>
    <x v="1367"/>
    <s v="민원"/>
    <x v="3"/>
    <s v="115동에서 나팔소리가 들린다는 민원 있었다 함. (월요일 내보내는 층간소음 민원방송 115동만 방송해줄것을 관리대리가 요청.)"/>
    <s v="16:53 층간소음 방송 115동 방송완료."/>
  </r>
  <r>
    <x v="74"/>
    <n v="0.72361111111111109"/>
    <x v="642"/>
    <s v="민원"/>
    <x v="3"/>
    <s v="위층 1203호에서 쿵쿵 뛰는 소음 발생 민원 "/>
    <s v="인터폰 하여 자제 요청 함 "/>
  </r>
  <r>
    <x v="74"/>
    <n v="0.75277777777777777"/>
    <x v="1368"/>
    <s v="민원"/>
    <x v="8"/>
    <s v="119-1901 풋살장2 농구골대 주변 초6학년 남학생 할아버지로 부터 약20분전_x000a_폭행신고  CCTV확인 요청 민원인:010-3719-7638  "/>
    <s v="풋살장2 CCTV 상으로 잘 안보여 위치,인물 특정을 위해 방문요청드림_x000a_폭행피해자 폭행장소 지목 후 17:00~18:00 까지 경찰2명입회하에 CCTV열람--&gt;특이사항없음"/>
  </r>
  <r>
    <x v="74"/>
    <n v="0.77083333333333337"/>
    <x v="1369"/>
    <s v="생활업무"/>
    <x v="11"/>
    <s v="카니발 자동차키 분실 010-2732-1316으로 연락주세요"/>
    <s v="분실물 들어오면 연락드리기로 함"/>
  </r>
  <r>
    <x v="74"/>
    <n v="0.77777777777777779"/>
    <x v="1189"/>
    <s v="관제업무"/>
    <x v="16"/>
    <s v="비상-안방"/>
    <s v="입주민오작동"/>
  </r>
  <r>
    <x v="74"/>
    <n v="0.79166666666666663"/>
    <x v="152"/>
    <s v="관제업무"/>
    <x v="16"/>
    <s v="비상-안방"/>
    <s v="초소대원 출동 기기이상 -&gt; 이상무"/>
  </r>
  <r>
    <x v="74"/>
    <n v="0.7993055555555556"/>
    <x v="384"/>
    <s v="민원"/>
    <x v="3"/>
    <s v="윗층 소리너무 시끄러워요(윗층 이사세대)"/>
    <s v="대원출동--&gt;주의조치"/>
  </r>
  <r>
    <x v="74"/>
    <n v="0.80555555555555547"/>
    <x v="1370"/>
    <s v="민원"/>
    <x v="195"/>
    <s v="3층에 고양이 있어요~"/>
    <s v="9초소대원출동--&gt;조치 -&gt; 고양이 힘들게 찾아서 밖으로 고이 보내드림"/>
  </r>
  <r>
    <x v="74"/>
    <n v="0.80902777777777779"/>
    <x v="312"/>
    <s v="관제업무"/>
    <x v="16"/>
    <s v="124동 1001호 비상-안방 비상벨 발생"/>
    <s v="초소대원 출동--&gt;확인시 애기 오작동--&gt;이상무"/>
  </r>
  <r>
    <x v="74"/>
    <n v="0.81944444444444453"/>
    <x v="1371"/>
    <s v="민원"/>
    <x v="196"/>
    <s v="13일 토요일 전출나감, 금일 오후 5시까지 반출증 찾으러 오라고 했는데 본인이 _x000a_못옴(010 2450 8174)"/>
    <s v="이사시 필요한 요금 모두 정산된 상태--&gt;반출증없이 출차 가능하다고 함 _x000a_BY C조 실장님(관소 확인된 사항)"/>
  </r>
  <r>
    <x v="74"/>
    <n v="0.8569444444444444"/>
    <x v="1203"/>
    <s v="민원"/>
    <x v="85"/>
    <s v="세대 문앞에 정체 불명박스있음(박스안에 신발있음)"/>
    <s v="5초소 대원출동--&gt;초소임시보관"/>
  </r>
  <r>
    <x v="74"/>
    <n v="0.86111111111111116"/>
    <x v="1372"/>
    <s v="민원"/>
    <x v="85"/>
    <s v="설택배 오배송으로 초소방문"/>
    <s v="초소대원 물건 인수 --&gt;10초소인수인계(냉동식품)"/>
  </r>
  <r>
    <x v="74"/>
    <n v="0.86597222222222225"/>
    <x v="662"/>
    <s v="방범활동"/>
    <x v="59"/>
    <s v="120동  악어놀이터 그네줄  용접부 끊어짐"/>
    <s v="erp등록"/>
  </r>
  <r>
    <x v="74"/>
    <n v="0.89236111111111116"/>
    <x v="1373"/>
    <s v="관제업무"/>
    <x v="12"/>
    <s v="119-1901 간다고 경찰차 1게이트로 들어옴"/>
    <s v="6초소 대원출동 --&gt;풋살장2 농구골대 주변 초6학년 폭행건으로 상황실로 온다함"/>
  </r>
  <r>
    <x v="74"/>
    <n v="0.97291666666666676"/>
    <x v="1374"/>
    <s v="관제업무"/>
    <x v="4"/>
    <s v="승강기 문이 작동 불량 11층에서 입주자들이 못내리는 상황"/>
    <s v="2초소 대원출동--&gt;입주자들 다 내림--&gt;기전실연락 및 엘베업체 연락 출동_x000a_--&gt;엘베기사 점검 후 이상 없다고 함"/>
  </r>
  <r>
    <x v="53"/>
    <m/>
    <x v="41"/>
    <m/>
    <x v="29"/>
    <s v="명절 당일은 주차 단속 하지 말것"/>
    <m/>
  </r>
  <r>
    <x v="74"/>
    <n v="0.97291666666666676"/>
    <x v="1150"/>
    <s v="관제업무"/>
    <x v="4"/>
    <s v="승강기 점검 후 정상 작동 함"/>
    <s v="7초소 대원출동 후 확인한 결과임"/>
  </r>
  <r>
    <x v="74"/>
    <n v="0.98611111111111116"/>
    <x v="1188"/>
    <s v="민원"/>
    <x v="85"/>
    <s v="세대 현관문 계속 두드림            민원인:010-8858-3419"/>
    <s v="5초소대원 및 상황실 대원 김호곤 출동 --&gt; 문 두드린 여자분 용의자 cctv로 찾음--&gt;_x000a_(23:29분) 1층 탑승 후 28층 올라감--&gt;다시 탑승(23:32분) 후 1층으로 내려 나감_x000a_--&gt;입주민 상황전달 및 안심시켜 드림"/>
  </r>
  <r>
    <x v="75"/>
    <n v="2.9861111111111113E-2"/>
    <x v="1375"/>
    <s v="관제업무"/>
    <x v="16"/>
    <s v="비상-홈넷"/>
    <s v="대원출동--&gt;입주민오작동"/>
  </r>
  <r>
    <x v="75"/>
    <n v="0.38194444444444442"/>
    <x v="1376"/>
    <s v="민원"/>
    <x v="197"/>
    <s v="주차이동: 58보7163 143동503호 지하1층 장애인 구역옆"/>
    <s v="IP &amp; 핸드폰 미수신"/>
  </r>
  <r>
    <x v="75"/>
    <n v="0.4680555555555555"/>
    <x v="563"/>
    <s v="민원"/>
    <x v="132"/>
    <s v="집에 핸드폰이 안되서 IP 통화 요청."/>
    <s v="IP 연락 완료."/>
  </r>
  <r>
    <x v="75"/>
    <n v="0.47569444444444442"/>
    <x v="971"/>
    <s v="관제업무"/>
    <x v="16"/>
    <s v="비상/해지"/>
    <s v="인터폰하여 확인 -&gt; 세대원 기기 오작동 확인 "/>
  </r>
  <r>
    <x v="75"/>
    <n v="0.49652777777777773"/>
    <x v="1377"/>
    <s v="민원"/>
    <x v="117"/>
    <s v="골프장 락카에서 골프 클럽 반출 요청."/>
    <s v="골프장 휴관으로 반출 불가.골프장 락카 키 부재."/>
  </r>
  <r>
    <x v="75"/>
    <n v="0.51041666666666663"/>
    <x v="1215"/>
    <s v="관제업무"/>
    <x v="16"/>
    <s v=" 욕실 비상/해지"/>
    <s v="인터폰하여 확인 -&gt; 세대원 기기 오작동 확인 "/>
  </r>
  <r>
    <x v="75"/>
    <n v="0.53819444444444442"/>
    <x v="436"/>
    <s v="관제업무"/>
    <x v="16"/>
    <s v=" 안방 비상/해지"/>
    <s v="인터폰하여 확인 -&gt; 세대원 기기 오작동 확인 "/>
  </r>
  <r>
    <x v="75"/>
    <n v="0.61527777777777781"/>
    <x v="1378"/>
    <s v="민원"/>
    <x v="78"/>
    <s v="130동지하1층에서책과 노트북 습득 ."/>
    <s v="7초소에 보관중.(15:37 분실하신분이 초소에 들러 찾아 갔다고 전화옴. 010-8971-0772)"/>
  </r>
  <r>
    <x v="75"/>
    <n v="0.64236111111111105"/>
    <x v="1188"/>
    <s v="민원"/>
    <x v="85"/>
    <s v="세대현관문 계속두드린 사건에 대해 불안하다 이야기함"/>
    <s v="CCTV로 확인했고 예의주시 하겠다고 말씀드림."/>
  </r>
  <r>
    <x v="75"/>
    <n v="0.65625"/>
    <x v="1044"/>
    <s v="관제업무"/>
    <x v="16"/>
    <s v="안방 비상/해지"/>
    <s v="입주민 오작동"/>
  </r>
  <r>
    <x v="75"/>
    <n v="0.69444444444444453"/>
    <x v="1379"/>
    <s v="민원"/>
    <x v="8"/>
    <s v="차량파손 관련 열람 요청."/>
    <s v="열람 동의서 작성만 함"/>
  </r>
  <r>
    <x v="75"/>
    <n v="0.6972222222222223"/>
    <x v="1108"/>
    <s v="민원"/>
    <x v="21"/>
    <s v="134동지하에서 1층으로올라가는길목에서 사람들이 흡연하고 있다는 민원"/>
    <s v="9초소대원 출동"/>
  </r>
  <r>
    <x v="75"/>
    <n v="0.75"/>
    <x v="1380"/>
    <s v="생활업무"/>
    <x v="70"/>
    <s v="하늘색 지갑 (자이안센터 카드, 도서관 카드, 동전지갑)"/>
    <s v="습득물 접수시 131-301 010-2600-6675로 연락 요망 전 초소 근무자들께 카톡으로 전파 함"/>
  </r>
  <r>
    <x v="75"/>
    <n v="0.75624999999999998"/>
    <x v="1381"/>
    <s v="민원"/>
    <x v="78"/>
    <s v="자이안센터 1층 ATM기 부근에서 입주민이 신용카드(KB)습득 상황실로 인계."/>
    <s v="A조 실장님이 국민카드에 분실신고/ 상황실보관. 18:23 입주민 상황실 방문하여 찾아감"/>
  </r>
  <r>
    <x v="75"/>
    <n v="0.76180555555555562"/>
    <x v="1196"/>
    <s v="민원"/>
    <x v="3"/>
    <s v="위층에서 쿵쿵거리는 층간소음 민원 "/>
    <s v="2202호 인터폰 연락하여 자제요청."/>
  </r>
  <r>
    <x v="75"/>
    <n v="0.79027777777777775"/>
    <x v="499"/>
    <s v="관제업무"/>
    <x v="16"/>
    <s v="안방 비상/해제"/>
    <s v="인터폰하여 확인 / 아이가 잘못누름 /특이사항 없음"/>
  </r>
  <r>
    <x v="75"/>
    <n v="0.80694444444444446"/>
    <x v="1382"/>
    <s v="관제업무"/>
    <x v="16"/>
    <s v="욕실 비상/해제"/>
    <s v="인터폰하여 확인 / 기기오작동 / 특이사항 없음"/>
  </r>
  <r>
    <x v="75"/>
    <n v="0.81666666666666676"/>
    <x v="19"/>
    <s v="민원"/>
    <x v="198"/>
    <s v="101동 입주민 민원 / 자이안센터 지하1층 계단에서 학생들이 마스크 벗은채 음식물을 섭취하고 있다는 민원."/>
    <s v="상황실에서 출동하여 자제 및 귀가조치 "/>
  </r>
  <r>
    <x v="75"/>
    <n v="0.84166666666666667"/>
    <x v="1022"/>
    <s v="민원"/>
    <x v="3"/>
    <s v="위층에서 쿵쿵거리는 층간소음 민원 "/>
    <s v="9초소 대원 출동 하여 -&gt; 자제 요청 함"/>
  </r>
  <r>
    <x v="75"/>
    <s v="20:20"/>
    <x v="1383"/>
    <s v="관제업무"/>
    <x v="16"/>
    <s v="안방비상/해지"/>
    <s v="인터폰하여 확인 -&gt; 세대원 기기 오작동 확인 "/>
  </r>
  <r>
    <x v="75"/>
    <s v="23:54"/>
    <x v="499"/>
    <s v="관제업무"/>
    <x v="16"/>
    <s v="안방 비상/해제"/>
    <s v="인터폰하여 확인 / 아이가 잘못누름 /특이사항 없음"/>
  </r>
  <r>
    <x v="76"/>
    <s v="8:15"/>
    <x v="903"/>
    <s v="관제업무"/>
    <x v="16"/>
    <s v="욕실 비상/해제"/>
    <s v="IP 통화-&gt;미수신,초소대원 출동.-&gt;입주민 오작동."/>
  </r>
  <r>
    <x v="76"/>
    <s v="10:20 "/>
    <x v="1384"/>
    <s v="민원"/>
    <x v="0"/>
    <s v="인터폰하면 현관문 안열림.(입주민:01034062776)"/>
    <s v="기전실(채수길 기사) 전달 완료."/>
  </r>
  <r>
    <x v="76"/>
    <s v="10:23"/>
    <x v="1385"/>
    <s v="민원"/>
    <x v="199"/>
    <s v="1층 출입문 삐삑 소리 남."/>
    <s v="기전실(채수길 기사) 전달 완료."/>
  </r>
  <r>
    <x v="76"/>
    <s v="10:57"/>
    <x v="1386"/>
    <s v="민원"/>
    <x v="25"/>
    <s v="카드키는 되고 호출 안됨."/>
    <s v="ERP 등록. -&gt; 수리완료"/>
  </r>
  <r>
    <x v="76"/>
    <s v="11:06"/>
    <x v="1387"/>
    <s v="관제업무"/>
    <x v="16"/>
    <s v="비상/홈넷"/>
    <s v="입주민 오작동."/>
  </r>
  <r>
    <x v="76"/>
    <s v="12:03"/>
    <x v="1388"/>
    <s v="관제업무"/>
    <x v="16"/>
    <s v="안방/홈넷"/>
    <s v="입주민 오작동."/>
  </r>
  <r>
    <x v="76"/>
    <s v="12:41"/>
    <x v="1342"/>
    <s v="민원"/>
    <x v="87"/>
    <s v="143동지하1층주차장에 어제부터 시동이걸려있는차가있다는민원(62수3419)"/>
    <s v="입주민 핸드폰으로 연락 --&gt;차에 가보겠다함.(차주 핸드폰 번호-010-8140-2025),이동조치완료."/>
  </r>
  <r>
    <x v="76"/>
    <s v="13:50"/>
    <x v="1120"/>
    <s v="민원"/>
    <x v="3"/>
    <s v="1302호에서 아이들 뛰는소리,쿵쿵거리는 소리가 심하다는 민원"/>
    <s v="1302호 IP전화로 자제 부탁드림."/>
  </r>
  <r>
    <x v="76"/>
    <s v="14:02"/>
    <x v="1189"/>
    <s v="관제업무"/>
    <x v="16"/>
    <s v="안방/홈넷"/>
    <s v="입주민 오작동."/>
  </r>
  <r>
    <x v="76"/>
    <s v="14:03"/>
    <x v="1278"/>
    <s v="관제업무"/>
    <x v="16"/>
    <s v="안방/홈넷"/>
    <s v="입주민 오작동."/>
  </r>
  <r>
    <x v="76"/>
    <s v="15:30"/>
    <x v="1208"/>
    <s v="민원"/>
    <x v="8"/>
    <s v="소송관련118동1층M층B1출입구 검색요청"/>
    <s v="입주민 방문 확인 완료."/>
  </r>
  <r>
    <x v="76"/>
    <s v="16:54"/>
    <x v="436"/>
    <s v="민원"/>
    <x v="78"/>
    <s v="지하1층 유모차(남색)  010-8811-6881"/>
    <s v="초소대원 현장출동 확인  -&gt; 7초소보관중 (입주민 일요일 오후저녁늦게)"/>
  </r>
  <r>
    <x v="76"/>
    <s v="16:55"/>
    <x v="1389"/>
    <s v="민원"/>
    <x v="37"/>
    <s v="폐기물 더 내놓음"/>
    <s v="초소대원 현장출동 확인"/>
  </r>
  <r>
    <x v="76"/>
    <s v="17:00"/>
    <x v="1390"/>
    <s v="민원"/>
    <x v="99"/>
    <s v="104동 302호에게 전화해서 물건을 가져가라고 요청"/>
    <m/>
  </r>
  <r>
    <x v="76"/>
    <s v="17:50"/>
    <x v="1391"/>
    <s v="관제업무"/>
    <x v="12"/>
    <s v="세대원 어르신 호흡곤란(노환)으로 입차. ( 2대 ) "/>
    <s v="병원으로 이송 확인- 방역복 입었으나 코로나는 아닌것 확인."/>
  </r>
  <r>
    <x v="76"/>
    <s v="17:52"/>
    <x v="1391"/>
    <s v="관제업무"/>
    <x v="12"/>
    <s v="142-101세대로 출동. 세대원이 신고 (2대) 2게이트 입/출차"/>
    <s v="119 구급차 출차 후, 세대 내 상황 파악 후 출차"/>
  </r>
  <r>
    <x v="76"/>
    <s v="18:28"/>
    <x v="423"/>
    <s v="민원"/>
    <x v="25"/>
    <s v="인터폰 세대호출x, 입주민 카드x, "/>
    <s v="기전실 전달 -&gt; 공동현관문 개방 요청 -&gt; erp 등록-&gt; 정상 작동 확인 "/>
  </r>
  <r>
    <x v="76"/>
    <s v="19:30"/>
    <x v="1392"/>
    <s v="생활업무"/>
    <x v="18"/>
    <s v="층간소음 자제 안내방송"/>
    <s v="방송 완료."/>
  </r>
  <r>
    <x v="76"/>
    <s v="19:43"/>
    <x v="1393"/>
    <s v="생활업무"/>
    <x v="62"/>
    <s v="가스 후드에 있는 화재 감지기에서 불빚이 켜저있다고 확인 좀 해달라는 민원  "/>
    <s v="기전실에 전달 함"/>
  </r>
  <r>
    <x v="76"/>
    <s v="19:45"/>
    <x v="1264"/>
    <s v="관제업무"/>
    <x v="16"/>
    <s v="화재비상-&gt; 입주민께 확인 결과 세대는 부재중이라 보안대원이 세대 안까지 입장하여 확인 허락 함-&gt; 비밀번호 알려줌"/>
    <s v="보안실장, 1초소 대원 출동 확인-&gt; 오작동 확인 특이사항 없음 -&gt; 세대원에게 확인 내용 전달 함"/>
  </r>
  <r>
    <x v="76"/>
    <s v="20:30"/>
    <x v="1394"/>
    <s v="민원"/>
    <x v="8"/>
    <s v="2/10 접수된 건, CCTV 검색."/>
    <s v="민원인에게 연락하여 사건내용 전달하였음. 112신고할지는 본인의 판단하에 하겠다고 함."/>
  </r>
  <r>
    <x v="76"/>
    <s v="20:34"/>
    <x v="1264"/>
    <s v="관제업무"/>
    <x v="16"/>
    <s v="화재비상 재 발생."/>
    <s v="보안실장, 1초소 대원 출동 확인-&gt; 오작동 확인 특이사항 없음 -&gt; 세대원에게 확이누 내용 전달 함"/>
  </r>
  <r>
    <x v="76"/>
    <s v="23:06"/>
    <x v="1314"/>
    <s v="민원"/>
    <x v="3"/>
    <s v="2601호 지속되는 생활소음(걷는소리, 씻는소리등 늦은 시간까지 지속된다함.)민원."/>
    <s v="익일 오후 인터폰으로 자제요청키로 함./ 층간소음용 슬리퍼 착용등 권해 달라함."/>
  </r>
  <r>
    <x v="76"/>
    <s v="23:46"/>
    <x v="1395"/>
    <s v="민원"/>
    <x v="32"/>
    <s v="132동 2301호 입주민 낮부터 급체로 고통스럽다는 민원→ 7초소대원, 상황실대원 출동."/>
    <s v="119구급차로 이송."/>
  </r>
  <r>
    <x v="77"/>
    <s v="00:35"/>
    <x v="1089"/>
    <s v="민원"/>
    <x v="3"/>
    <s v="702호 아이들이 뛴다는 민원."/>
    <s v="인터폰으로 연락시도 했으나 무응답."/>
  </r>
  <r>
    <x v="77"/>
    <s v="09:23"/>
    <x v="836"/>
    <s v="관제업무"/>
    <x v="62"/>
    <s v="121쪽 풋살장 동쪽바닥찌저질려고합니다--&gt;조치요망"/>
    <s v="ERP 등록"/>
  </r>
  <r>
    <x v="77"/>
    <s v="09:32"/>
    <x v="1396"/>
    <s v="관제업무"/>
    <x v="62"/>
    <s v="자이안센터 2층 흡연구역 벤치 deck 바닥 파손--&gt;조치요망"/>
    <s v="ERP 등록"/>
  </r>
  <r>
    <x v="77"/>
    <s v="10:05"/>
    <x v="1397"/>
    <s v="관제업무"/>
    <x v="4"/>
    <s v="기전실에서 105동 2라인 승강기 운행여부 문의--&gt;3초소 대원 출동"/>
    <s v="확인결과 승강기 문이 닫히지 않고 숫자 버튼이 눌리지 않음--&gt;기전실에서 E/V담당업체 연락함_x000a_--&gt; 승강기 담당자 출동--&gt;원상복귀--&gt;이상무"/>
  </r>
  <r>
    <x v="77"/>
    <s v="10:27"/>
    <x v="1246"/>
    <s v="관제업무"/>
    <x v="200"/>
    <s v="서초구청 자가격리자 쓰레기 청소차 방문출입"/>
    <s v="출차"/>
  </r>
  <r>
    <x v="77"/>
    <s v="11:05"/>
    <x v="1398"/>
    <s v="민원"/>
    <x v="40"/>
    <s v="122동 2호라인 손소독제 교체 요청"/>
    <s v="대원출동--&gt;손소독제 교체(1)"/>
  </r>
  <r>
    <x v="77"/>
    <s v="11:09"/>
    <x v="1248"/>
    <s v="민원"/>
    <x v="40"/>
    <s v="110동 손소독제 떨어짐"/>
    <s v="대원출동--&gt;손소독제 교체(1)"/>
  </r>
  <r>
    <x v="77"/>
    <s v="14:40"/>
    <x v="1399"/>
    <s v="민원"/>
    <x v="85"/>
    <s v="113-2401 차주 37부 6284(010 4152 3408) 께서 04너9170 벤츠 113동 2601호_x000a_(010 8599 5763) 를 추차하면서 교통사고를 발생시켜 피해자분 전화번호 좀 알고자 보안실 방문"/>
    <s v="피해자 분께 보안원이 직접 전화해서 전화번호 드려도 되는지 허락하에 연락처 알려드림"/>
  </r>
  <r>
    <x v="77"/>
    <s v="20:40"/>
    <x v="763"/>
    <s v="민원"/>
    <x v="85"/>
    <s v="지하1층 주차장입구에 수상한 사람이  소변보고있다는 민원"/>
    <s v="초소대원 출동 완료."/>
  </r>
  <r>
    <x v="77"/>
    <s v="21:37"/>
    <x v="94"/>
    <s v="민원"/>
    <x v="3"/>
    <s v="애의 쿵쾅소리"/>
    <s v="분쟁세대 감안하여 예의주시"/>
  </r>
  <r>
    <x v="77"/>
    <s v="22:03"/>
    <x v="288"/>
    <s v="민원"/>
    <x v="186"/>
    <s v="지하1층 (홈플러스와 121동) 사이에 남자3이서 담배 흡연중"/>
    <s v="초소대원 출동하여 자제요청"/>
  </r>
  <r>
    <x v="78"/>
    <s v="24:15"/>
    <x v="1270"/>
    <s v="시설물"/>
    <x v="31"/>
    <s v="1층에 e/v 전원이 안들어옴"/>
    <s v="e/v 업체 연락.-&gt;..2:38 업체수리 후 정상작동."/>
  </r>
  <r>
    <x v="78"/>
    <s v="04:19"/>
    <x v="683"/>
    <s v="민원"/>
    <x v="40"/>
    <s v="131동 손소독제 떨어짐"/>
    <s v="대원출동--&gt;손소독제 교체(1)"/>
  </r>
  <r>
    <x v="78"/>
    <s v="09:00"/>
    <x v="1400"/>
    <s v="민원"/>
    <x v="201"/>
    <s v="4게이트 진입시 인식이 안되어서 3번게이트로 돌아가야됨(안내문 부착 요구)"/>
    <s v="입주자 민원제기로 ERP에 등록함"/>
  </r>
  <r>
    <x v="78"/>
    <s v="09:28"/>
    <x v="1401"/>
    <s v="관제업무"/>
    <x v="36"/>
    <s v="극초미세먼지 비상저감조치발령안내문 부착 및 방송 협조요청"/>
    <s v="안내문 부착 및 방송 송출(10시,17시)"/>
  </r>
  <r>
    <x v="78"/>
    <s v="11:32"/>
    <x v="528"/>
    <s v="생활업무"/>
    <x v="40"/>
    <s v="137동 손소독제 교체"/>
    <s v="10초소 대원 출동 --&gt;교체"/>
  </r>
  <r>
    <x v="78"/>
    <s v="11:48"/>
    <x v="1402"/>
    <s v="관제업무"/>
    <x v="16"/>
    <s v="비상-홈넷"/>
    <s v="9초소대원출동--&gt;이상무"/>
  </r>
  <r>
    <x v="78"/>
    <s v="14:16"/>
    <x v="1314"/>
    <s v="민원"/>
    <x v="3"/>
    <s v="윗층 2601호 지속되는 생활소음 민원_x000a_(걷는소리, 씻는소리등 늦은 시간까지 지속된다함.)_x000a_1. 밤12시 이후 안방쪽 목욕소리,걷는소리_x000a_2. 낮시간에는 청소소리,걷는소리_x000a_3. 상황지속시 위원회로 갈 예정_x000a_4. 라텍스 재질로 된 층간소음용 슬리퍼를 꼭 신어 주셨으면 함_x000a_   민원인: 010-5009-3285"/>
    <s v="  2601호로 민원내용 전달함--&gt;라텍스재질 층간소음용 슬리퍼 알아보겠다함_x000a_  --&gt;2501호로 조치내용전달"/>
  </r>
  <r>
    <x v="78"/>
    <s v="17:00"/>
    <x v="1403"/>
    <s v="민원"/>
    <x v="26"/>
    <s v="윗층 이사 청소업체 소음 심함"/>
    <s v="대원출동--&gt;주의조치함"/>
  </r>
  <r>
    <x v="78"/>
    <s v="19:25"/>
    <x v="1404"/>
    <s v="관제업무"/>
    <x v="136"/>
    <s v="화재 비상 발생"/>
    <s v="5,6 초소대원 출동 확인 이상 무"/>
  </r>
  <r>
    <x v="78"/>
    <s v="19:30"/>
    <x v="1405"/>
    <s v="관제업무"/>
    <x v="136"/>
    <s v="화재 비상 발생"/>
    <s v="초소대원 출동 확인 이상 무.방재과장연락."/>
  </r>
  <r>
    <x v="78"/>
    <s v="19:48"/>
    <x v="94"/>
    <s v="민원"/>
    <x v="3"/>
    <s v="발 구르는 소리,런닝머신 민원."/>
    <s v="분쟁세대.초소대원 출동.301호 무반응."/>
  </r>
  <r>
    <x v="78"/>
    <s v="21:00"/>
    <x v="659"/>
    <s v="민원"/>
    <x v="25"/>
    <s v="경비실호출및세대호출안됨.(수개월째 안되고 있다는 입주민 민원)"/>
    <s v="ERP등록 및기전실 전달."/>
  </r>
  <r>
    <x v="79"/>
    <s v="00:00"/>
    <x v="1406"/>
    <s v="민원"/>
    <x v="25"/>
    <s v="경비실호출안됨."/>
    <s v="ERP등록."/>
  </r>
  <r>
    <x v="79"/>
    <s v="00:32"/>
    <x v="1407"/>
    <s v="민원"/>
    <x v="5"/>
    <s v="103동1층 현관문 삑삑소리나면서 잘 안닫힌다는 초소대원 민원제기"/>
    <s v="ERP등록."/>
  </r>
  <r>
    <x v="79"/>
    <s v="4:30"/>
    <x v="1405"/>
    <s v="시설물"/>
    <x v="202"/>
    <s v="화재복구시 경보음 계속 울림"/>
    <s v=" 방재과장 연락.수신기 나사 풀어놈..(2대)"/>
  </r>
  <r>
    <x v="79"/>
    <s v="08:06"/>
    <x v="312"/>
    <s v="관제업무"/>
    <x v="16"/>
    <s v="안방 비상/해제"/>
    <s v="인터폰하여 확인 / 기기 오작동 / 특이사항 없음"/>
  </r>
  <r>
    <x v="79"/>
    <m/>
    <x v="41"/>
    <m/>
    <x v="29"/>
    <s v="※120, 121동 소방점검                                                                             ※ 127-1701 세대 내 인테리어공사 지연으로 2/20일로 전입일 연기되었음"/>
    <m/>
  </r>
  <r>
    <x v="79"/>
    <s v="10:14"/>
    <x v="428"/>
    <s v="생활업무"/>
    <x v="40"/>
    <s v="124동 손소독제 보충요청"/>
    <s v="상황대원 출동, 교체완료 (1EA)"/>
  </r>
  <r>
    <x v="79"/>
    <s v="11:15"/>
    <x v="1408"/>
    <s v="생활업무"/>
    <x v="203"/>
    <s v="금일 전입이사 인테리어 미비로 인해 2/20로 연기 됨"/>
    <s v="관리대리에게 전달 함"/>
  </r>
  <r>
    <x v="79"/>
    <s v="12:00"/>
    <x v="1409"/>
    <s v="시설물"/>
    <x v="88"/>
    <s v="오토바이와 차단바간 접촉사고"/>
    <s v="피의 오토바이 -&gt; 서울 동대문 하4362 -&gt; 경위서받고 보험처리 하기로 합의 함"/>
  </r>
  <r>
    <x v="79"/>
    <s v="13:09"/>
    <x v="1410"/>
    <s v="관제업무"/>
    <x v="136"/>
    <s v="124동 9층 화재 경보 발생"/>
    <s v="6초소 대원 출동 / 방재과장 연락완료 →  확인결과 이상없음"/>
  </r>
  <r>
    <x v="79"/>
    <s v="13:10"/>
    <x v="1373"/>
    <s v="민원"/>
    <x v="8"/>
    <s v="112동 인근 상해 건 CCTV검색위해 형사 상황실 방문."/>
    <s v="형사 관리실 방문 후 CCTV검색작업, 시작 14:10 종료."/>
  </r>
  <r>
    <x v="79"/>
    <s v="13:25"/>
    <x v="1411"/>
    <s v="관제업무"/>
    <x v="16"/>
    <s v="비상/안방"/>
    <s v="인터폰확인/세대원오작동"/>
  </r>
  <r>
    <x v="79"/>
    <s v="13:50"/>
    <x v="1412"/>
    <s v="생활업무"/>
    <x v="18"/>
    <s v="수도 누수, 온수 공사로 단수 "/>
    <s v="14:30 115동 방송"/>
  </r>
  <r>
    <x v="79"/>
    <s v="14:00"/>
    <x v="1413"/>
    <s v="시설물"/>
    <x v="4"/>
    <s v="1호승강기 할로겐등 교체로 정비중. 14:40분까지 작업예정."/>
    <s v="FM엘리베이터에서 작업중 (주민 민원 폭주)"/>
  </r>
  <r>
    <x v="79"/>
    <s v="14:00"/>
    <x v="1364"/>
    <s v="시설물"/>
    <x v="4"/>
    <s v="B2에서 멈춤"/>
    <s v="FM엘리베이터에 A/S 접수/  작업중, 14:33 점검완료."/>
  </r>
  <r>
    <x v="79"/>
    <s v="14:10"/>
    <x v="1414"/>
    <s v="시설물"/>
    <x v="204"/>
    <s v="단지내 현수막 제거 작업"/>
    <s v="서관석,류정희대원 출동하여 제거 함"/>
  </r>
  <r>
    <x v="79"/>
    <s v="14:20"/>
    <x v="1198"/>
    <s v="시설물"/>
    <x v="205"/>
    <s v="115동 온수 단수 안내문 부착"/>
    <s v="초소대원님 출동 하여 부착 함"/>
  </r>
  <r>
    <x v="79"/>
    <s v="15:49"/>
    <x v="1415"/>
    <s v="관제업무"/>
    <x v="16"/>
    <s v="안방 비상/해제"/>
    <s v="인터폰하여 확인 / 기기 오작동 / 특이사항 없음"/>
  </r>
  <r>
    <x v="79"/>
    <s v="15:54"/>
    <x v="1416"/>
    <s v="관제업무"/>
    <x v="206"/>
    <s v="관리실장 요청으로 2/10 20:58경 낙상 사고 장면 저장 함"/>
    <s v="CCTV 1번 컴퓨터 바탕화면에 저장 함 (17:10 분경 관리실장 상황실 방문하여 확인. 파일보존 요청)"/>
  </r>
  <r>
    <x v="79"/>
    <s v="16:06"/>
    <x v="748"/>
    <s v="시설물"/>
    <x v="25"/>
    <s v="계/폐 불량"/>
    <s v="공동현관문 주편 바닥보양제 절단 등 해보았으나 동일증상. ERP 접수 함"/>
  </r>
  <r>
    <x v="79"/>
    <s v="16:11"/>
    <x v="497"/>
    <s v="시설물"/>
    <x v="207"/>
    <s v="네트웍 호스트를 찾을수 없음으로 나옴"/>
    <s v="야간에도 같은 증상이면 ERP에 올려 주세요…"/>
  </r>
  <r>
    <x v="79"/>
    <s v="16:31"/>
    <x v="1417"/>
    <s v="시설물"/>
    <x v="25"/>
    <s v="134동 3~4라인 1층 공동현관문 카드인식 및 경비호출 안됨."/>
    <s v="9초소대원 확인 / ERP등록 하였음."/>
  </r>
  <r>
    <x v="79"/>
    <s v="16:59"/>
    <x v="1418"/>
    <s v="민원"/>
    <x v="13"/>
    <s v="101동 지하2층에 비상등이 켜져있는 차량이 있다는 제보 (전기주임 이관민원)"/>
    <s v="1초소 대원 출동하여 확인 / 비상등켜진 차량 없음. / CCTV로 확인. →차량이동 확인됨."/>
  </r>
  <r>
    <x v="79"/>
    <s v="17:12"/>
    <x v="1419"/>
    <s v="시설물"/>
    <x v="4"/>
    <s v="129동 1,2호 승강기 안움직인다는 제보( 관리실 박주임)"/>
    <s v="7초소대원 출동 → 129동 승강기 작동 이상 무. / 관리실 내용전달 완료."/>
  </r>
  <r>
    <x v="79"/>
    <s v="18:09"/>
    <x v="548"/>
    <s v="관제업무"/>
    <x v="208"/>
    <s v="말놀이터 벤치쪽 맥주병깨짐"/>
    <s v="7초소대원 출동 --&gt;청소--&gt;완료"/>
  </r>
  <r>
    <x v="79"/>
    <s v="18:37"/>
    <x v="1420"/>
    <s v="민원"/>
    <x v="85"/>
    <s v="B1층에서 입주민이 소주병을 깨트림 청소도구 빌려달라함_x000a_민원인:010-5276-1456"/>
    <s v="9초소대원출동--&gt; 같이 청소"/>
  </r>
  <r>
    <x v="79"/>
    <s v="18:43"/>
    <x v="19"/>
    <s v="생활업무"/>
    <x v="36"/>
    <s v="자이안센터 운영시간 연장 안내_x000a_자이안센터 단체수업 재등록및신규등록관련안내_x000a_층간소음 해결책 안내문 124동만"/>
    <s v="공고문 야간부착예정"/>
  </r>
  <r>
    <x v="79"/>
    <s v="18:22"/>
    <x v="1421"/>
    <s v="방범활동"/>
    <x v="59"/>
    <s v="썬큰가든 1층 점등안됨"/>
    <s v="5초소 대원순찰중확인--&gt;erp등록--&gt;기전실 점검"/>
  </r>
  <r>
    <x v="79"/>
    <s v="19:24"/>
    <x v="1422"/>
    <s v="관제업무"/>
    <x v="16"/>
    <s v="비상-홈넷"/>
    <s v="2초소대원출동--&gt; 입주민오작동    --&gt;이상무"/>
  </r>
  <r>
    <x v="79"/>
    <s v="19:24"/>
    <x v="1233"/>
    <s v="관제업무"/>
    <x v="16"/>
    <s v="비상-홈넷"/>
    <s v="3초소대원출동--&gt; 입주민오작동    --&gt;이상무"/>
  </r>
  <r>
    <x v="79"/>
    <s v="20:11"/>
    <x v="1423"/>
    <s v="생활업무"/>
    <x v="11"/>
    <s v="차키 분실  습득시 연락요망 010-3679-5334"/>
    <s v="분실습득리스트올림"/>
  </r>
  <r>
    <x v="79"/>
    <s v="20:53"/>
    <x v="1424"/>
    <s v="관제업무"/>
    <x v="16"/>
    <s v="비상-홈넷"/>
    <s v="7초소대원출동--&gt; 입주민오작동    --&gt;이상무"/>
  </r>
  <r>
    <x v="79"/>
    <s v="21:06"/>
    <x v="388"/>
    <s v="민원"/>
    <x v="209"/>
    <s v="6게이트 앞 불법주차차량 이동조치요망_x000a_민원인:010-9285-1862"/>
    <s v="상황실(김호곤)대원 출동--&gt;이동 조치 "/>
  </r>
  <r>
    <x v="79"/>
    <s v="21:43"/>
    <x v="1425"/>
    <s v="관제업무"/>
    <x v="25"/>
    <s v="6초소 순찰 중 발견--닫히질 안음"/>
    <s v="안내문 부착 및 기전실연락--&gt;기전실 점검 출동예정--&gt;메인보드고장(몇일소요예정)"/>
  </r>
  <r>
    <x v="79"/>
    <s v="22:17"/>
    <x v="92"/>
    <s v="민원"/>
    <x v="3"/>
    <s v="윗층 안방쪽 소리많이 남(분쟁세대임)"/>
    <s v="6초소 대원출동--&gt;민원내용전달--&gt;민원인께 조치내용전달"/>
  </r>
  <r>
    <x v="79"/>
    <s v="22:25"/>
    <x v="1426"/>
    <s v="민원"/>
    <x v="154"/>
    <s v="125-1801 세대현관문이 안에서 안 열림  010-3385-5069"/>
    <s v="AS 연락해 보고 다시 결과 연락주기로 함--&gt;6초소대원출동--&gt;밖에서 개방"/>
  </r>
  <r>
    <x v="80"/>
    <s v="01:48"/>
    <x v="1427"/>
    <s v="방범활동"/>
    <x v="59"/>
    <s v="138동 지하1층 남자화장실 문고리 없음"/>
    <s v="ERP등록"/>
  </r>
  <r>
    <x v="80"/>
    <s v="09:13"/>
    <x v="143"/>
    <s v="관제업무"/>
    <x v="210"/>
    <s v="신고없이 단지 내 진입 "/>
    <s v="관리실 통화 / 긴급보양 후 10시 이후 입차지시 (3초소 긴급보양)"/>
  </r>
  <r>
    <x v="80"/>
    <s v="09:14"/>
    <x v="1177"/>
    <s v="관제업무"/>
    <x v="151"/>
    <s v="121-1901호 공사세대 긴급보양"/>
    <s v="관리실 요청으로 긴급보양 실시 (5초소 긴급보양)"/>
  </r>
  <r>
    <x v="80"/>
    <s v="09:51"/>
    <x v="19"/>
    <s v="생활업무"/>
    <x v="211"/>
    <s v="금일부터 자이안센터 운영시간 1시간 연장 함  21:00-&gt;22:00 출입인원 100명으로 병경 함"/>
    <m/>
  </r>
  <r>
    <x v="80"/>
    <s v="09:58"/>
    <x v="1428"/>
    <s v="관제업무"/>
    <x v="171"/>
    <s v="무단 인테리어 공사 확인 "/>
    <s v="조실장, 초소대원 출동하여 확인 -&gt; 관리사무소에 내용 전달 -&gt; 관리대리 방문 상황 확인-&gt; 관리사무소에서 마무리 작업까지만 허가 함"/>
  </r>
  <r>
    <x v="80"/>
    <s v="10:14"/>
    <x v="1429"/>
    <s v="생활업무"/>
    <x v="40"/>
    <s v="관리실 박주임 114동 1.2라인 E/V 손세독제 보충 요청"/>
    <s v="순찰대원 출동하여 보충 함 (1EA)"/>
  </r>
  <r>
    <x v="80"/>
    <s v="10:17"/>
    <x v="1430"/>
    <s v="생활업무"/>
    <x v="40"/>
    <s v="관리실 박주임 127동 1.2라인 E/V 손세독제 보충 요청"/>
    <s v="순찰대원 출동하여 보충 함 (2EA)"/>
  </r>
  <r>
    <x v="80"/>
    <s v="10:30"/>
    <x v="748"/>
    <s v="생활업무"/>
    <x v="25"/>
    <s v="닫히는 시간 길게 걸림 확인 "/>
    <s v="ERP 접수 함 / "/>
  </r>
  <r>
    <x v="80"/>
    <s v="10:45"/>
    <x v="1431"/>
    <s v="시설물"/>
    <x v="31"/>
    <s v="정기 점검"/>
    <m/>
  </r>
  <r>
    <x v="80"/>
    <s v="11:06"/>
    <x v="1432"/>
    <s v="생활업무"/>
    <x v="212"/>
    <s v="금일 오후부터 인테리어 시공 시작 "/>
    <s v="관리시무소에서 추후 내용 전달하겠다고 함"/>
  </r>
  <r>
    <x v="80"/>
    <s v="11:37"/>
    <x v="972"/>
    <s v="민원"/>
    <x v="26"/>
    <s v="104동 공사소음관련 문의"/>
    <s v="공사소음 발생세대 파악 후 자제요청 해달라 함. 2초소대원출동 확인 / 28층 망치 23층 드릴작업"/>
  </r>
  <r>
    <x v="80"/>
    <s v="11:48"/>
    <x v="207"/>
    <s v="민원"/>
    <x v="8"/>
    <s v="117-1002호건 관련하여 CCTV검색위해 상황실 방문"/>
    <s v="cctv 확인 후 동영상 담아감. 명일 외장하드 가져와서 나머지 동영상 복사할 예정.( 외장하드만 받아주시길…)"/>
  </r>
  <r>
    <x v="80"/>
    <s v="11:50"/>
    <x v="1367"/>
    <s v="민원"/>
    <x v="4"/>
    <s v="2/15일 104동 공사세대에서 보양없이 승강기 사용한 장면 확보요청."/>
    <s v="2/15일 104동 1,2호 승강기 CCTV확인. / 관리대리에게 전송완료."/>
  </r>
  <r>
    <x v="80"/>
    <s v="11:52"/>
    <x v="1433"/>
    <s v="민원"/>
    <x v="4"/>
    <s v="126-2301호 공사세대 2/3~2/10일 08:00~09:00 사이 보양없이 승강기 사용장면 확보요청."/>
    <s v="cctv 확인 후 관리대리에게 전송완료."/>
  </r>
  <r>
    <x v="80"/>
    <s v="11:55"/>
    <x v="1434"/>
    <s v="민원"/>
    <x v="72"/>
    <s v="134동 3,4라인 측에서 연기나는 세대가 있으니 층수를 확인 해 달라는 요청."/>
    <s v="9초소대원출동 확인 / 2104호 건조기에서 연기발생./ 특이사항 없음"/>
  </r>
  <r>
    <x v="80"/>
    <s v="12:43"/>
    <x v="74"/>
    <s v="기타"/>
    <x v="213"/>
    <s v="지문인식기 고장→ 택배로 AS 업체 배송."/>
    <s v="AS업체에서 연락오면/ 금액, 계좌번호 정이사님께 연락할것."/>
  </r>
  <r>
    <x v="80"/>
    <s v="13:08"/>
    <x v="632"/>
    <s v="생활업무"/>
    <x v="214"/>
    <s v="폐기물 확인 위해 초소를 방문하였으나 초소대원인 재설작업중이라 초소가 비워져 있어 확인을 못하였으니 세대 1층으로 와달라는 요청"/>
    <s v="5초소 대원 방문하여 확인"/>
  </r>
  <r>
    <x v="80"/>
    <s v="13:31"/>
    <x v="1435"/>
    <s v="생활업무"/>
    <x v="26"/>
    <s v="세대내부에 있는 대리석 벽이 갈라지고 있다는 민원 "/>
    <s v="초소대원, 관리대리,건축과 출동 하여 확인 -&gt; 공사세대 3곳 관리실에 모여서 대책 모색한다 함."/>
  </r>
  <r>
    <x v="80"/>
    <s v="13:36"/>
    <x v="1359"/>
    <s v="민원"/>
    <x v="26"/>
    <s v="공사 소음 너무 심함 -&gt; 인터폰으로도 확인 됨"/>
    <s v="초소 대원님 출동 하여 자제 요청 함"/>
  </r>
  <r>
    <x v="80"/>
    <s v="14:02"/>
    <x v="1436"/>
    <s v="관제업무"/>
    <x v="16"/>
    <s v="금고/비상"/>
    <s v="인터폰으로 세대확인/ 이상없음(공사중 금고철거 했다함)"/>
  </r>
  <r>
    <x v="80"/>
    <s v="14:22"/>
    <x v="1437"/>
    <s v="관제업무"/>
    <x v="61"/>
    <s v="108동 지하2층 흰색 SUB? 불법주차 차량 이동 요청"/>
    <s v="초소대원 출동 하여 확인 후 이동 요청 함 -&gt;109-1502 (149호1279 저녁때 이동한다 함)"/>
  </r>
  <r>
    <x v="80"/>
    <s v="15:38"/>
    <x v="1438"/>
    <s v="생활업무"/>
    <x v="215"/>
    <s v="관리사무소 요청 -&gt; 2/19 금요일 08시에 이사차량 입차 승인 단 E/V 사용은 09:30부터 승인 함"/>
    <s v="2월 19일까지 인수인계 확인요!"/>
  </r>
  <r>
    <x v="80"/>
    <s v="15:37"/>
    <x v="1439"/>
    <s v="시설물"/>
    <x v="20"/>
    <s v="텐업테크에서 a/s 완료 함"/>
    <m/>
  </r>
  <r>
    <x v="80"/>
    <s v="16:29"/>
    <x v="1382"/>
    <s v="관제업무"/>
    <x v="16"/>
    <s v="욕실 비상/해제"/>
    <s v="인터폰하여확인 / 기기오작동 / 특이사항 없음"/>
  </r>
  <r>
    <x v="80"/>
    <s v="17:26"/>
    <x v="1440"/>
    <s v="관제업무"/>
    <x v="16"/>
    <s v="비상/해제"/>
    <s v="인터폰하여확인 / 기기오작동 / 특이사항 없음"/>
  </r>
  <r>
    <x v="80"/>
    <s v="17:50"/>
    <x v="1441"/>
    <s v="민원"/>
    <x v="52"/>
    <s v="128동 지하1층에서 학교가는 방향에 있는 불이 점등되어 있어야 하는데 저녁시간_x000a_에도 자주 꺼져 있다고 민원들어옴"/>
    <s v="기전실 연락---&gt;출동하여 조치하겠다고 하심"/>
  </r>
  <r>
    <x v="80"/>
    <s v="18:08"/>
    <x v="1442"/>
    <s v="관제업무"/>
    <x v="16"/>
    <s v="화재-발생"/>
    <s v="7초소대원출동--&gt;기전실 천정 센서수리중 오작동--&gt;이상무"/>
  </r>
  <r>
    <x v="80"/>
    <s v="19:12"/>
    <x v="1345"/>
    <s v="관제업무"/>
    <x v="16"/>
    <s v="비상-욕실"/>
    <s v="9초소대원출동--&gt;입주민오작동--&gt;이상무"/>
  </r>
  <r>
    <x v="80"/>
    <s v="19:19"/>
    <x v="884"/>
    <s v="관제업무"/>
    <x v="12"/>
    <s v="구급차  8초소통과 (손가락다쳐서 구급대원 2명 올라감)"/>
    <s v="9초소,순찰(송성해)대원출동--&gt; 코19와 무관한 것으로  확인됨"/>
  </r>
  <r>
    <x v="80"/>
    <s v="21:04"/>
    <x v="1443"/>
    <s v="관제업무"/>
    <x v="16"/>
    <s v="비상-욕실"/>
    <s v="1초소대원출동--&gt;입주민오작동--&gt;이상무"/>
  </r>
  <r>
    <x v="80"/>
    <s v="21:05"/>
    <x v="939"/>
    <s v="민원"/>
    <x v="85"/>
    <s v="33하 6948 차량 트렁크 열림"/>
    <s v="차주 111-1402호 연락조치"/>
  </r>
  <r>
    <x v="80"/>
    <s v="21:06"/>
    <x v="1444"/>
    <s v="민원"/>
    <x v="85"/>
    <s v="101동 4층 강아지 있다는 민원 010-6398-1662"/>
    <s v="1초소 대원 출동--&gt;강아지발견전 견주상황실로 찾으로 옴--&gt;강아지발견 견주 전달"/>
  </r>
  <r>
    <x v="80"/>
    <s v="21:37"/>
    <x v="1065"/>
    <s v="관제업무"/>
    <x v="16"/>
    <s v="비상-안방"/>
    <s v="9초소대원출동--&gt;입주민오작동--&gt;이상무"/>
  </r>
  <r>
    <x v="49"/>
    <s v="09:12"/>
    <x v="1445"/>
    <s v="민원"/>
    <x v="19"/>
    <s v="지하1층주차장에 주차칸 밖으로 세운차들 있다는관.소 이윤정주임 민원."/>
    <s v="초소대원 출동--&gt;"/>
  </r>
  <r>
    <x v="49"/>
    <s v="09:36"/>
    <x v="1446"/>
    <s v="민원"/>
    <x v="58"/>
    <s v="25F1호에서 누군가가 소리를지르고있다는 민원."/>
    <s v="초소대원 출동--&gt;아이가 소리를 지르고 있었다함. 상황종료."/>
  </r>
  <r>
    <x v="49"/>
    <s v="10:32"/>
    <x v="1447"/>
    <s v="민원"/>
    <x v="85"/>
    <s v="지하1층K라인 입구에 여성이 쓰러져 있다는 민원."/>
    <s v="초소대원 출동--&gt;131-303호입주민(최정민)으로 밝혀짐.IP전화로 세대에전달.구급차 출동._x000a_여동생이 내려와서 집으로 데려감.  (싸운것 같음 feat. 7초소 대원)"/>
  </r>
  <r>
    <x v="49"/>
    <s v="11:56"/>
    <x v="1448"/>
    <s v="민원"/>
    <x v="8"/>
    <s v="오전8:30 ~ 9:00  2/3~2/10일 승강기 보양문제 (동대표 요청) "/>
    <s v="실무보고서 의하면 (B조 &amp; C조 에서 사용장면 확보)"/>
  </r>
  <r>
    <x v="49"/>
    <s v="12:57"/>
    <x v="903"/>
    <s v="관제업무"/>
    <x v="16"/>
    <s v="비상-욕실"/>
    <s v="입주민오작동--&gt;이상무"/>
  </r>
  <r>
    <x v="49"/>
    <s v="13:30"/>
    <x v="506"/>
    <s v="생활업무"/>
    <x v="216"/>
    <s v="코로나 확진자 방문 관련 추정"/>
    <s v="관리실장 요청: 소독차 방문 사유 확인 요청(코로나환자 관련)-&gt;관리사무소에  방역 내용 (확진자 관련) 전달하기."/>
  </r>
  <r>
    <x v="49"/>
    <s v="15:39"/>
    <x v="1449"/>
    <s v="민원"/>
    <x v="40"/>
    <s v="114동1라인 e/v손소독제 없다는 박은정주임 민원."/>
    <s v="순찰대원 출동."/>
  </r>
  <r>
    <x v="49"/>
    <s v="16:06"/>
    <x v="194"/>
    <s v="민원"/>
    <x v="217"/>
    <s v="담배 냄새 민원"/>
    <s v="예의주시"/>
  </r>
  <r>
    <x v="49"/>
    <s v="16:25"/>
    <x v="257"/>
    <s v="관제업무"/>
    <x v="20"/>
    <s v="1GATE  컴퓨터 불량."/>
    <s v="기전실 전달-&gt;리셋 정상 가동."/>
  </r>
  <r>
    <x v="49"/>
    <s v="16:30"/>
    <x v="488"/>
    <s v="민원"/>
    <x v="40"/>
    <s v="소독제 교체 완료."/>
    <s v="초소대원 출동 예정"/>
  </r>
  <r>
    <x v="49"/>
    <s v="17:00"/>
    <x v="488"/>
    <s v="민원"/>
    <x v="218"/>
    <s v="전기차 구역 안내문 부착 확인,테슬라 차량번호, 충전기 고장 여부."/>
    <s v="초소대원 출동.-&gt;;119동1001호(.65가3682..010-5477-0690),18일 이동예정"/>
  </r>
  <r>
    <x v="49"/>
    <s v="18:01"/>
    <x v="1450"/>
    <s v="생활업무"/>
    <x v="12"/>
    <s v="102-1202방문."/>
    <s v="2초소대원출동 확인 → 노환으로 이송조치"/>
  </r>
  <r>
    <x v="49"/>
    <s v="18:05"/>
    <x v="1451"/>
    <s v="민원"/>
    <x v="8"/>
    <s v="114-1402호 2/11일 오후1시부터 3시사이 세대문앞에 퀵보드, 바구니 등 놓고감. CCTV 확인요청."/>
    <s v="2/18 오전조로 전달요청(관리실 이주임)"/>
  </r>
  <r>
    <x v="49"/>
    <s v="18:20"/>
    <x v="1001"/>
    <s v="-"/>
    <x v="107"/>
    <s v="※세대공사현황 127-1701호 2/15일부로 종료. (관리실에서 확인완료)"/>
    <s v="-"/>
  </r>
  <r>
    <x v="49"/>
    <s v="18:33"/>
    <x v="1452"/>
    <s v="관제업무"/>
    <x v="16"/>
    <s v="비상/해제"/>
    <s v="인터폰하여 확인 / 기기오작동 / 특이사항 없음"/>
  </r>
  <r>
    <x v="49"/>
    <s v="18:42"/>
    <x v="1453"/>
    <s v="관제업무"/>
    <x v="12"/>
    <s v="104-502호 세대원이 신고"/>
    <s v="어깨를다쳐서 119신고 하였다 함."/>
  </r>
  <r>
    <x v="49"/>
    <s v="18:67"/>
    <x v="1454"/>
    <s v="민원"/>
    <x v="3"/>
    <s v="쿵쿵거리는 소음심함."/>
    <s v="분쟁세대 감안하여 예의주시"/>
  </r>
  <r>
    <x v="49"/>
    <s v="19:17"/>
    <x v="684"/>
    <s v="관제업무"/>
    <x v="16"/>
    <s v="안방 비상/해제"/>
    <s v="인터폰하여 확인 / 기기 오작동 / 특이사항 없음"/>
  </r>
  <r>
    <x v="49"/>
    <s v="19:31"/>
    <x v="1450"/>
    <s v="생활업무"/>
    <x v="12"/>
    <s v="102-1202방문."/>
    <s v="노환으로 이송조치되었던 새대원 귀가."/>
  </r>
  <r>
    <x v="49"/>
    <s v="19:39"/>
    <x v="499"/>
    <s v="관제업무"/>
    <x v="16"/>
    <s v="안방 비상/해제"/>
    <s v="인터폰하여 확인 -&gt; 세대원 기기 오작동 확인 "/>
  </r>
  <r>
    <x v="49"/>
    <s v="20:20"/>
    <x v="1455"/>
    <s v="생활업무"/>
    <x v="40"/>
    <s v="119, 122, 131 손소독제 보충요청"/>
    <s v="순찰대원 출동 보충. (3 EA)"/>
  </r>
  <r>
    <x v="49"/>
    <s v="21:02"/>
    <x v="1002"/>
    <s v="민원"/>
    <x v="3"/>
    <s v="1103호에서 가구끄는 소음이 들림"/>
    <s v="인터폰 연락/2년간 비어있어서 아랫집이 생활소음에 적응이 안된것 같다 함…."/>
  </r>
  <r>
    <x v="49"/>
    <s v="21:03"/>
    <x v="1456"/>
    <s v="민원"/>
    <x v="8"/>
    <s v="18:05분 관리실 이관민원 CCTV검색 건."/>
    <s v="요청시간 내 승강기 CCTV검색결과 특이사항 없음. (관리실 이주임에게 내용전달 요망.)"/>
  </r>
  <r>
    <x v="49"/>
    <s v="21:26"/>
    <x v="912"/>
    <s v="관제업무"/>
    <x v="16"/>
    <s v="비상 홈넷 /해제"/>
    <s v="인터폰하여 확인 -&gt; 기기 오작동 확인 "/>
  </r>
  <r>
    <x v="49"/>
    <s v="23:22"/>
    <x v="1457"/>
    <s v="관제업무"/>
    <x v="16"/>
    <s v="비상 안방 /해제"/>
    <s v="인터폰하여 확인 -&gt; 세대원 기기 오작동 확인 "/>
  </r>
  <r>
    <x v="81"/>
    <s v="02:02"/>
    <x v="1458"/>
    <s v="관제업무"/>
    <x v="12"/>
    <s v="넘어져 머리다침."/>
    <s v="강남성모병원으로 이송.(환자 본인이 걸어서 탑승)"/>
  </r>
  <r>
    <x v="81"/>
    <s v="04:20"/>
    <x v="1459"/>
    <s v="생활업무"/>
    <x v="10"/>
    <s v="135~139 B1 L06~L19기둥 사이 출차주의등 울림(등 주변 불법주정차차량 다수 확인.)"/>
    <s v="안내문발부/ 오전에 차량 이동후 상황확인 할것.(후임 초소대원에 인계토록 통보)"/>
  </r>
  <r>
    <x v="81"/>
    <s v="07:42"/>
    <x v="1341"/>
    <s v="관제업무"/>
    <x v="16"/>
    <s v="비상/안방/해제"/>
    <s v="입주민 오작동."/>
  </r>
  <r>
    <x v="81"/>
    <s v="9:22"/>
    <x v="1460"/>
    <s v="민원"/>
    <x v="3"/>
    <s v="쿵쿵소리"/>
    <s v="IP전화하여 주의 요청함 - 예의주시"/>
  </r>
  <r>
    <x v="81"/>
    <s v="9:44"/>
    <x v="1461"/>
    <s v="민원"/>
    <x v="197"/>
    <s v="136동 지하1층으로 1층으로 내려가는 초입에 BMW"/>
    <s v="초소대원 출동하여 해결"/>
  </r>
  <r>
    <x v="81"/>
    <s v="9:48"/>
    <x v="1462"/>
    <s v="민원"/>
    <x v="197"/>
    <s v="사평역쪽으로 출구 출차하다 코너쪽으로 70고8905위험하게 주차"/>
    <s v="차주 전화해서 이동주차 요청"/>
  </r>
  <r>
    <x v="81"/>
    <s v="10:38"/>
    <x v="341"/>
    <s v="민원"/>
    <x v="3"/>
    <s v="701호에서 쿵쿵소리"/>
    <s v="책상들어옴.   1시간내 작업완료"/>
  </r>
  <r>
    <x v="81"/>
    <s v="10:45"/>
    <x v="1463"/>
    <s v="민원"/>
    <x v="3"/>
    <s v="1302호에서 소음"/>
    <s v="1302호에서도 소음이 심하다고 함."/>
  </r>
  <r>
    <x v="81"/>
    <s v="11:11"/>
    <x v="1464"/>
    <s v="민원"/>
    <x v="5"/>
    <s v="관리대리 요청.세대호출 안됨."/>
    <s v="안내문 부착.관리대리 ERP 등록.."/>
  </r>
  <r>
    <x v="81"/>
    <s v="11:25"/>
    <x v="1465"/>
    <s v="민원"/>
    <x v="219"/>
    <s v="서초구청 방역차량 물품 전달하러 방문. 3게이트로 출입."/>
    <s v="관리 대리에게 전달."/>
  </r>
  <r>
    <x v="81"/>
    <s v="11:35"/>
    <x v="1466"/>
    <s v="시설물"/>
    <x v="5"/>
    <s v="공동 현관문 삑삑 소리 민원."/>
    <s v="초소대원 확인.ERP등록"/>
  </r>
  <r>
    <x v="81"/>
    <s v="11:38"/>
    <x v="1230"/>
    <s v="관제업무"/>
    <x v="16"/>
    <s v="욕실 비상/해제."/>
    <s v="공사세대."/>
  </r>
  <r>
    <x v="81"/>
    <s v="12:23"/>
    <x v="672"/>
    <s v="민원"/>
    <x v="3"/>
    <s v="109-1802 첼로소리"/>
    <s v="두집다 수업중이므로 일단 기다려보기로 함."/>
  </r>
  <r>
    <x v="81"/>
    <s v="12:24"/>
    <x v="1342"/>
    <s v="관제업무"/>
    <x v="16"/>
    <s v="비상/안방/해제"/>
    <s v="입주민 오작동."/>
  </r>
  <r>
    <x v="81"/>
    <s v="13:07"/>
    <x v="1198"/>
    <s v="민원"/>
    <x v="220"/>
    <s v="지하1층 주차 혼잡."/>
    <s v="초소대원 출동"/>
  </r>
  <r>
    <x v="81"/>
    <s v="13:13"/>
    <x v="1341"/>
    <s v="관제업무"/>
    <x v="16"/>
    <s v="비상/안방/해제"/>
    <s v="입주민 오작동."/>
  </r>
  <r>
    <x v="81"/>
    <s v="13:26"/>
    <x v="962"/>
    <s v="관제업무"/>
    <x v="16"/>
    <s v="안방 비상/해제."/>
    <s v="입주민 오작동."/>
  </r>
  <r>
    <x v="81"/>
    <s v="13:35"/>
    <x v="1157"/>
    <s v="관제업무"/>
    <x v="26"/>
    <s v="공사소음 민원"/>
    <s v="공사소장 통화; 1시간 공사 예정.관리대리에게 전달."/>
  </r>
  <r>
    <x v="81"/>
    <s v="14:06"/>
    <x v="1467"/>
    <s v="관제업무"/>
    <x v="16"/>
    <s v="비상/홈넷/해제"/>
    <s v="입주민 오작동"/>
  </r>
  <r>
    <x v="81"/>
    <s v="14:19"/>
    <x v="1468"/>
    <s v="민원"/>
    <x v="26"/>
    <s v="문열고 공사해서 시끄럽다는 민원."/>
    <s v="초소대원출동--&gt;공사첫날이라 자재들 내리느라 열어놨다함."/>
  </r>
  <r>
    <x v="81"/>
    <s v="14:53"/>
    <x v="1469"/>
    <s v="민원"/>
    <x v="77"/>
    <s v="지하전기차충전하는곳에 트럭이 세워져있다는민원."/>
    <s v="초소대원출동--&gt;트럭 세워져 있지 않는걸로 확인."/>
  </r>
  <r>
    <x v="81"/>
    <s v="14:58"/>
    <x v="1212"/>
    <s v="119차량"/>
    <x v="221"/>
    <s v="119차량 입차"/>
    <s v="환자 이송 위해 3게이트로 입차-&gt;입주민할아버지 보호자대동하고 성모병원으로 이송."/>
  </r>
  <r>
    <x v="81"/>
    <s v="16:23"/>
    <x v="1470"/>
    <s v="민원"/>
    <x v="25"/>
    <s v="1층,B1 공동현관문 호출키가 안된다는 민원."/>
    <s v="초소대원 출동.및 ERP등록."/>
  </r>
  <r>
    <x v="81"/>
    <s v="16:40"/>
    <x v="1471"/>
    <s v="민원"/>
    <x v="8"/>
    <s v="68머7332(산타폐,,은색)차량 스크래치건"/>
    <s v="유력 용의차량:52라9225혼다,검은색-&gt;109동201호 차량.107동 입주민 연락 완료."/>
  </r>
  <r>
    <x v="81"/>
    <s v="17:11"/>
    <x v="843"/>
    <s v="민원"/>
    <x v="99"/>
    <s v="126동으로 오배송  7초소에 보관중"/>
    <s v="IP 입주민 전달."/>
  </r>
  <r>
    <x v="81"/>
    <s v="17:15"/>
    <x v="1472"/>
    <s v="민원"/>
    <x v="25"/>
    <s v="호출 가능 카드키 불능."/>
    <s v="ERP 등록"/>
  </r>
  <r>
    <x v="81"/>
    <s v="17:15"/>
    <x v="993"/>
    <s v="관제업무"/>
    <x v="16"/>
    <s v="비상/해제"/>
    <s v="입주민 오작동."/>
  </r>
  <r>
    <x v="81"/>
    <s v="17:31"/>
    <x v="1473"/>
    <s v="민원"/>
    <x v="19"/>
    <s v="108동 지하1층 장애인주차구역 불법주차(49마6717/01088161710)민원."/>
    <s v="전화로 이동요청."/>
  </r>
  <r>
    <x v="81"/>
    <s v="18:20"/>
    <x v="1278"/>
    <s v="관제업무"/>
    <x v="16"/>
    <s v="안방비상/해지"/>
    <s v="인터폰 하여 확인 -&gt; 세대원 기기 오작동 확인 "/>
  </r>
  <r>
    <x v="81"/>
    <s v="-"/>
    <x v="1001"/>
    <s v="-"/>
    <x v="107"/>
    <s v="※129-1802호 관련 CCTV 검색 건. 경찰&amp;법원 외 당사자도 영상열람 불가."/>
    <s v="본인이 와도 영상 보여주시면 안됩니다. _x000a_(경찰과 법원만 가능 : 현재 법정공판중.)"/>
  </r>
  <r>
    <x v="81"/>
    <s v="19:33"/>
    <x v="1474"/>
    <s v="민원"/>
    <x v="3"/>
    <s v="1602호에서 생활소음 및 기타소음 심함. 자제요청 후 피드백 요청."/>
    <s v="인터폰하여 자제요청. (전입한지 얼마 되지않은 세대임.)"/>
  </r>
  <r>
    <x v="81"/>
    <s v="20:00"/>
    <x v="1475"/>
    <s v="생활지원"/>
    <x v="18"/>
    <s v="관리실 요청 -&gt; 2/19 온수 공급 중단 안내 방송 "/>
    <s v="방송 송출 함"/>
  </r>
  <r>
    <x v="81"/>
    <s v="20:27"/>
    <x v="1159"/>
    <s v="시설물"/>
    <x v="222"/>
    <s v="상황실에서 VNC 입차관리 프로그램 오류 "/>
    <s v="오류 잡고 정상작동 확인 "/>
  </r>
  <r>
    <x v="81"/>
    <s v="21:00"/>
    <x v="1373"/>
    <s v="민원"/>
    <x v="8"/>
    <s v="119-1901호 놀이터 아이폭행 건.  보호자 상황실 방문하여 CCTV열람요청."/>
    <s v="서초경찰서 경찰들이 장면확보 못해 자신이 직접 확인하겠다 함. CCTV 열람 완료. (풋살장2, 13:15:50 사건발생 시간)"/>
  </r>
  <r>
    <x v="81"/>
    <s v="21:07"/>
    <x v="1476"/>
    <s v="관제업무"/>
    <x v="16"/>
    <s v="비상/해제"/>
    <s v="인터폰 및 핸드폰 연락 안받음. 7초소대원출동 확인 / 아이가 잘못 눌렀다 함"/>
  </r>
  <r>
    <x v="81"/>
    <s v="21:40"/>
    <x v="667"/>
    <s v="생활업무"/>
    <x v="37"/>
    <s v="3초소 특수마대 부족, 보충요청."/>
    <s v="각초소 여분있는지 알아보았으나 없음. 명일 미화팀 출근시 보충요청 해야 함."/>
  </r>
  <r>
    <x v="82"/>
    <s v="01:17"/>
    <x v="1477"/>
    <s v="관제업무"/>
    <x v="16"/>
    <s v="비상 안방/해제"/>
    <s v="인터폰확인/세대원오작동"/>
  </r>
  <r>
    <x v="82"/>
    <s v="05:02"/>
    <x v="1478"/>
    <s v="민원"/>
    <x v="223"/>
    <s v="차량출입시간 문의. 지금 이사짐을 나르고 싶다 함."/>
    <s v="출입시간 내용설명. 관리실과 협의 후 진행하실것 요청."/>
  </r>
  <r>
    <x v="82"/>
    <s v="05:45"/>
    <x v="1478"/>
    <s v="관제업무"/>
    <x v="224"/>
    <s v="허가 없이 이사가능 시간전 이사 작업 적발 "/>
    <s v="초소 대원 출동 하여 이사 중지 시킴"/>
  </r>
  <r>
    <x v="82"/>
    <s v="05:46"/>
    <x v="143"/>
    <s v="시설물"/>
    <x v="82"/>
    <s v="143-1802호 이사짐차량 출차중 차단바와 충돌, 파손."/>
    <s v="차단기 내려가며 후진 중 이었던 차량과 충돌 파손됨. 한실장님이 수리완료"/>
  </r>
  <r>
    <x v="82"/>
    <s v="07:08"/>
    <x v="198"/>
    <s v="IP전화"/>
    <x v="225"/>
    <s v="IP전화 고장으로 상황실로 돌려놓았음."/>
    <s v="ERP등록하였음."/>
  </r>
  <r>
    <x v="82"/>
    <s v="09:39"/>
    <x v="1479"/>
    <s v="관제업무"/>
    <x v="25"/>
    <s v="전층 호츨안됨"/>
    <s v="기전실출동--&gt;호출 정상화됨"/>
  </r>
  <r>
    <x v="82"/>
    <s v="10:00"/>
    <x v="198"/>
    <s v="IP전화"/>
    <x v="225"/>
    <s v="IP전화 고장으로 상황실로 돌려놓았음."/>
    <s v="기전실 점검 후 정상작동"/>
  </r>
  <r>
    <x v="53"/>
    <m/>
    <x v="41"/>
    <m/>
    <x v="29"/>
    <s v="이사 전출세대 지방이나 해외 전출시 일찍 반출가능(관리 사무소 승인된 사항만 )"/>
    <m/>
  </r>
  <r>
    <x v="82"/>
    <s v="10:05"/>
    <x v="949"/>
    <s v="관제업무"/>
    <x v="226"/>
    <s v="121동 트렘플린 나무깨짐"/>
    <s v="건축과에 연락함"/>
  </r>
  <r>
    <x v="82"/>
    <s v="10:30"/>
    <x v="1368"/>
    <s v="관제업무"/>
    <x v="8"/>
    <s v="서초경찰서 형사 119-1901호 애들폭행사건건 형사:010-7489-3216"/>
    <s v="자주색 옷 입은 할머니랑 할아버지가 용의자로 CCTV 동선파악 요청들어옴--&gt;_x000a_야간조로 인수인계키로 함 (2월10일 풋살장2 17:15:50 사건발생 시간, CCTV상으론 폭행장면안나옴_x000a_--할머니랑 할아버지CCTV 동선파악 및 신원확인 파악요청  )"/>
  </r>
  <r>
    <x v="82"/>
    <s v="11:00"/>
    <x v="1480"/>
    <s v="방범활동"/>
    <x v="59"/>
    <s v="9초소 놀이터입구 안내판 망가짐"/>
    <m/>
  </r>
  <r>
    <x v="82"/>
    <s v="11:25"/>
    <x v="1481"/>
    <s v="민원"/>
    <x v="25"/>
    <s v="123-b2 공동현관문 호출안됨 민원인:010-7184-9438"/>
    <s v="6초소 대원출동--&gt;점검결과 정상작동 됨"/>
  </r>
  <r>
    <x v="82"/>
    <s v="11:44"/>
    <x v="1482"/>
    <s v="방범활동"/>
    <x v="59"/>
    <s v="110동 25층 비상계단만 지저분함 2502호 물건으로 추정"/>
    <s v="3초소 대원비상계단 확인결과임--&gt; 2502호 세대연락해 봄--&gt;_x000a_양고우010-3279-3234연락했으나 전화 안됨--&gt;3초소로 연락와서 2502호에서 치운다고 함"/>
  </r>
  <r>
    <x v="82"/>
    <s v="12:00"/>
    <x v="1483"/>
    <s v="민원"/>
    <x v="8"/>
    <s v="17일 B1층 127동 옆 큰길 통로쪽 주차했는데 앞 사이드 윗부분스크레치남_x000a_ (70버5583 벤츠 하얀색 17일12:10~19일 10:36일까지 ) _x000a_민원인:010-2821-3228"/>
    <s v="차량주차 위치 파악중--&gt;F-1-6 카메라 상부구조물로 인해 사각지대로 확인불가--&gt;민원인께연락함"/>
  </r>
  <r>
    <x v="82"/>
    <s v="13:50"/>
    <x v="113"/>
    <s v="관제업무"/>
    <x v="16"/>
    <s v="비상-욕실"/>
    <s v="3초소대원출동--&gt;입주민 오작동 --&gt;비상 복귀 재설정"/>
  </r>
  <r>
    <x v="82"/>
    <s v="14:35"/>
    <x v="1484"/>
    <s v="민원"/>
    <x v="8"/>
    <s v="010-9879-5846 연락옴, 본인은 차량을 접촉한 적이 없는데 상황실에서 _x000a_용의차량으로 보고 107동 701호 입주자에게 말한것으로 보임"/>
    <s v="109-201호 입주자분 본인은 접촉한 적 없으며, 본인에게 상황을 이렇게 만든 사람을 좌시하지 _x000a_않겟다고 변호사 선임해서 일을 처리하시겟다고 함--&gt;18:00이후 온다함"/>
  </r>
  <r>
    <x v="82"/>
    <s v="18:22"/>
    <x v="1485"/>
    <s v="민원"/>
    <x v="3"/>
    <s v="601호에서 개짓는 소리가 심하게 난다는 민원."/>
    <s v="IP전화로 세대연락 자제 당부 드림."/>
  </r>
  <r>
    <x v="82"/>
    <s v="19:14"/>
    <x v="1486"/>
    <s v="민원"/>
    <x v="77"/>
    <s v="전기차충전구역에 일반차량(51도4390)주차_x000a_되어 있다는 민원."/>
    <s v="IP전화로 세대(134-2501)연락 이동부탁드림."/>
  </r>
  <r>
    <x v="82"/>
    <s v="19:30"/>
    <x v="289"/>
    <s v="관제업무"/>
    <x v="18"/>
    <s v="정기 층간소음 방송"/>
    <s v="방송 송출."/>
  </r>
  <r>
    <x v="82"/>
    <s v="20:19"/>
    <x v="341"/>
    <s v="민원"/>
    <x v="3"/>
    <s v="701호가 너무 뛴다."/>
    <s v="IP전화로 세대연락 자제 당부 드림."/>
  </r>
  <r>
    <x v="82"/>
    <s v="22:20"/>
    <x v="28"/>
    <s v="민원"/>
    <x v="3"/>
    <s v="902호 애들 뛰는 소리 민원."/>
    <s v="IP전화로 세대연락 자제 당부 드림."/>
  </r>
  <r>
    <x v="83"/>
    <s v="01:37"/>
    <x v="1487"/>
    <s v="민원"/>
    <x v="40"/>
    <s v="126동E/V2호기에 손소독제 교체 요청민원."/>
    <s v="김상선대원 출동 교체 완료."/>
  </r>
  <r>
    <x v="83"/>
    <s v="4:45"/>
    <x v="150"/>
    <s v="관제업무"/>
    <x v="227"/>
    <s v="주차단속"/>
    <s v="안내문7장 발부"/>
  </r>
  <r>
    <x v="83"/>
    <s v="07:35"/>
    <x v="1151"/>
    <s v="관제업무"/>
    <x v="16"/>
    <s v="비상-욕실   공사세대"/>
    <s v="10초소대원출동--&gt;도배중 오작동"/>
  </r>
  <r>
    <x v="83"/>
    <s v="07:55"/>
    <x v="1488"/>
    <s v="관제업무"/>
    <x v="4"/>
    <s v="이사업체 전출세대 에 준비물 올리는 중 양쪽 다 승강기 사용"/>
    <s v="6초소 대원출동--&gt;주의 조치"/>
  </r>
  <r>
    <x v="83"/>
    <s v="07:55"/>
    <x v="1489"/>
    <s v="관제업무"/>
    <x v="12"/>
    <s v="가정사문제 출동"/>
    <s v="A조 허석대원출동 후 처리완료"/>
  </r>
  <r>
    <x v="83"/>
    <s v="08:41"/>
    <x v="1490"/>
    <s v="관제업무"/>
    <x v="16"/>
    <s v="135동 1704호 비상-안방 벨 울림"/>
    <s v="9초소대원 출동--&gt;입주민오작동"/>
  </r>
  <r>
    <x v="83"/>
    <s v="10:18"/>
    <x v="1491"/>
    <s v="관제업무"/>
    <x v="8"/>
    <s v="세탁물 현관문에 걸린 것 분실"/>
    <s v="CCTV열람중 132-2302호로 오배송 확인--&gt;7초소 대원출동 입주민 세탁물 찾아감"/>
  </r>
  <r>
    <x v="83"/>
    <s v="10:35"/>
    <x v="1492"/>
    <s v="관제업무"/>
    <x v="46"/>
    <s v="104-28f 화재경보발생"/>
    <s v="2초소대원출동--&gt;기전실연락--&gt; 이상무"/>
  </r>
  <r>
    <x v="83"/>
    <s v="12:05"/>
    <x v="522"/>
    <s v="관제업무"/>
    <x v="18"/>
    <s v="승강기 점검 방송 예정  144동 2월21일 20:00시--방송일지에 철함"/>
    <s v="C조 야1 근무가 방송예정"/>
  </r>
  <r>
    <x v="83"/>
    <s v="15:43"/>
    <x v="1493"/>
    <s v="관제업무"/>
    <x v="25"/>
    <s v="리셋해도 계속 문이 열림과 닫힘 반복됨"/>
    <s v="기전실 연락함 -&gt; 수리안됨 -&gt; 안내문 부착--&gt;기전실수리완료"/>
  </r>
  <r>
    <x v="83"/>
    <s v="17:43"/>
    <x v="1494"/>
    <s v="민원"/>
    <x v="31"/>
    <s v="Elevator누가 잡고 있어서 조치부탁함"/>
    <s v="푸념 여러 번 받아줌."/>
  </r>
  <r>
    <x v="83"/>
    <s v="18:09"/>
    <x v="198"/>
    <s v="생활민원"/>
    <x v="78"/>
    <s v="7초소대원이 핸드폰을 습득함."/>
    <s v="7초소 보관중."/>
  </r>
  <r>
    <x v="83"/>
    <s v="18:34"/>
    <x v="1495"/>
    <s v="관제업무"/>
    <x v="16"/>
    <s v="안방/비상"/>
    <s v="입주민 오작동"/>
  </r>
  <r>
    <x v="83"/>
    <s v="19:32"/>
    <x v="221"/>
    <s v="민원"/>
    <x v="3"/>
    <s v="뛰어다니는 소리"/>
    <s v="2302 IP연락하여 주의요청"/>
  </r>
  <r>
    <x v="83"/>
    <s v="20:44"/>
    <x v="1496"/>
    <s v="민원"/>
    <x v="31"/>
    <s v="엘리베이터가 자주 고장난다는 민원."/>
    <s v="3일에한번꼴로 고장난다함.디스크 브레이크 교체.현재는 작동 이상무"/>
  </r>
  <r>
    <x v="83"/>
    <s v="21:26"/>
    <x v="1497"/>
    <s v="민원"/>
    <x v="3"/>
    <s v="2301호에서 끌고 다닌다는 소음"/>
    <s v="초소대원 현장출동"/>
  </r>
  <r>
    <x v="83"/>
    <s v="21:40"/>
    <x v="1498"/>
    <s v="민원"/>
    <x v="25"/>
    <s v="공동현관문이 하루종일 열려있다는 입주민 민원.(010-6235-4512)"/>
    <s v="기전실 연락 및 ERP 등록.  (기전실 정보열 직원 왈:  부품이 교체가 되어야 한다, 그러므로 문을 계속적으로 열어놔야 한다.)  부품이 한정되어 있기 때문에, 신청하고 도착 되어야만이 수리 가능하고, 지금 현재로썬 정확한 날짜를 정할수 없다.  (1층은 작동되고, B1은 소음이 좀 남)"/>
  </r>
  <r>
    <x v="83"/>
    <s v="22:05"/>
    <x v="1499"/>
    <s v="민원"/>
    <x v="3"/>
    <s v="소음"/>
    <s v="902호에 IP연락하여 주의요청"/>
  </r>
  <r>
    <x v="83"/>
    <s v="22:15"/>
    <x v="1500"/>
    <s v="시설물"/>
    <x v="228"/>
    <s v="초소옆 뒤쪽건물 출차측:  건물 대리석 떨어짐"/>
    <s v="곽실장 건축과에  김우진 건축과장에게 연락함 :  건축과에선 사건사고에 접수"/>
  </r>
  <r>
    <x v="83"/>
    <s v="22:31"/>
    <x v="1501"/>
    <s v="민원"/>
    <x v="7"/>
    <s v="모르는 사람이 계속 문두드리고 초인종 누른다."/>
    <s v="순찰대원 출동 : (입주민여자친구로 판명) - 한마디로 우리를 가지고 논 상황임.24:30 부모님 설득해서 지하2층 본인차에서 서초경찰서 경찰입회하에 핸드폰,가방 돌려줌. 곽명찬실장확인후 상황종료."/>
  </r>
  <r>
    <x v="83"/>
    <s v="22:33"/>
    <x v="1502"/>
    <s v="민원"/>
    <x v="7"/>
    <s v="어떤분이 의식없이 비틀거리면서 서성인다. "/>
    <s v="초소대원 출동, 122동 입주민이라고 함 : 경찰차입차 (2번게이트)"/>
  </r>
  <r>
    <x v="83"/>
    <s v="23:03"/>
    <x v="136"/>
    <s v="민원"/>
    <x v="3"/>
    <s v="301호에서 소음이 시끄럽게 난다는 입주민 민원."/>
    <s v="IP전화로 세대 전화드림.자제 당부 드림."/>
  </r>
  <r>
    <x v="84"/>
    <s v="12:15"/>
    <x v="1501"/>
    <s v="관제업무"/>
    <x v="16"/>
    <s v="방범/자석"/>
    <s v="입주민 오작동."/>
  </r>
  <r>
    <x v="84"/>
    <s v="08:07"/>
    <x v="1503"/>
    <s v="시설물"/>
    <x v="229"/>
    <s v="트램플린 덥개 파손 "/>
    <s v="erp 접수 함"/>
  </r>
  <r>
    <x v="84"/>
    <s v="09:05"/>
    <x v="1504"/>
    <s v="관제업무"/>
    <x v="32"/>
    <s v="107동1002호 자가격리자 쓰레기수거하러 서초구청차량 입차/2게이트"/>
    <m/>
  </r>
  <r>
    <x v="84"/>
    <s v="09:24"/>
    <x v="1383"/>
    <s v="관제업무"/>
    <x v="16"/>
    <s v="비상 안방 /해제"/>
    <s v="인터폰하여 확인 -&gt; 세대원 기기 오작동 확인 "/>
  </r>
  <r>
    <x v="84"/>
    <s v="09:55"/>
    <x v="1505"/>
    <s v="시설물"/>
    <x v="25"/>
    <s v="125동B1 공동현관문 이상유무 점검./순찰대원출동."/>
    <s v="확인결과 이상없음/정상작동."/>
  </r>
  <r>
    <x v="84"/>
    <s v="10:08"/>
    <x v="1506"/>
    <s v="생활업무"/>
    <x v="32"/>
    <s v="107동 1002호 자가격리자 쓰레기 1층 현관문 밖 방치./ 서초구청."/>
    <s v="서초구청에 통보/ 신속히 조치하기로 함.-&gt; 서초구청 코로나 상황실 당직자 신혜경 수거 거부 함-&gt;1002호에서 내논거 확인 -&gt; 서초구청에 다시 수거 요청 함-&gt; 금일은 수거 못하고 세대에 다시 수거 하라고 구청에서 연락 한다고 함-&gt; 1002호에서 수거해가기로 함"/>
  </r>
  <r>
    <x v="84"/>
    <s v="10:48"/>
    <x v="1507"/>
    <s v="민원"/>
    <x v="3"/>
    <s v="1703호에서 소음이 난다는 민원 "/>
    <s v="1903허 이사세대니 양해해달라고 인터폰하여 안내 함"/>
  </r>
  <r>
    <x v="84"/>
    <s v="10:55"/>
    <x v="1076"/>
    <s v="민원"/>
    <x v="8"/>
    <s v="CCTV 검색 신청건 -&gt; 영상확인 요청"/>
    <s v="영상 보여줄수 없다고 안내 함"/>
  </r>
  <r>
    <x v="84"/>
    <s v="11:12"/>
    <x v="1508"/>
    <s v="생활업무"/>
    <x v="32"/>
    <s v="107동 1층 공동현관문 앞 의료용쓰레기봉투/107동 5층에서 버린것으로 확인."/>
    <s v="서초구청 통화→ 구청지침에 따라 일반종량제 봉투에 담아 처리함."/>
  </r>
  <r>
    <x v="84"/>
    <s v="11:40"/>
    <x v="1509"/>
    <s v="민원"/>
    <x v="3"/>
    <s v="층간소음 민원 "/>
    <s v="인터폰 하여 자제 요청 함 "/>
  </r>
  <r>
    <x v="84"/>
    <s v="12:12"/>
    <x v="513"/>
    <s v="민원"/>
    <x v="3"/>
    <s v="현관쪽에서 드릴작업소리 들린다함."/>
    <s v="대원출동→ 현재이상없음."/>
  </r>
  <r>
    <x v="84"/>
    <s v="13:30"/>
    <x v="1510"/>
    <s v="민원"/>
    <x v="32"/>
    <s v="배드민턴장에서 축구한다는 민원."/>
    <s v="대원출동→ 해산조치."/>
  </r>
  <r>
    <x v="84"/>
    <s v="13:36"/>
    <x v="1511"/>
    <s v="생활업무"/>
    <x v="62"/>
    <s v="111동 지하2층 전기자동차 충전기 고장."/>
    <s v="ERP접수."/>
  </r>
  <r>
    <x v="84"/>
    <s v="14:00"/>
    <x v="1512"/>
    <s v="민원"/>
    <x v="8"/>
    <s v="세대 차량(27러2501) 내부 금품 도난건 CCTV 검색 요청서 접수 함"/>
    <s v="익일 결제 후 검색하여 경찰이 공문 가져오면 협조하기로 함"/>
  </r>
  <r>
    <x v="84"/>
    <s v="14:23"/>
    <x v="1513"/>
    <s v="생활업무"/>
    <x v="40"/>
    <s v="102동 1,2  104동  115동 손소독제 교체완료."/>
    <m/>
  </r>
  <r>
    <x v="84"/>
    <s v="15:30"/>
    <x v="150"/>
    <s v="순찰"/>
    <x v="61"/>
    <s v="안내문 1장 발부 함"/>
    <m/>
  </r>
  <r>
    <x v="84"/>
    <s v="16:00"/>
    <x v="1514"/>
    <s v="시설물"/>
    <x v="25"/>
    <s v="입주민 카드키 O, 세대, 경비실 호출X"/>
    <s v="ERP 등록 함"/>
  </r>
  <r>
    <x v="84"/>
    <s v="16:13"/>
    <x v="114"/>
    <s v="관제업무"/>
    <x v="16"/>
    <s v="욕실 비상 /해지"/>
    <s v="순찰대원 출동하여 확인 -&gt;세대원 욕실에 갇힌 상황.→ 다른 세대원이 문 개방 및 해제."/>
  </r>
  <r>
    <x v="84"/>
    <s v="16:42"/>
    <x v="1515"/>
    <s v="민원"/>
    <x v="32"/>
    <s v="106동602호 입주민(010 5007 6147) 폐기물 반출 용도로 미화팀카트 빌려감."/>
    <s v="사용후 반납예정-&gt;17:18 반납 함"/>
  </r>
  <r>
    <x v="84"/>
    <s v="17:05"/>
    <x v="1516"/>
    <s v="민원"/>
    <x v="8"/>
    <s v="107동701호 입주민이 요청했던 접촉사고 동영상(A조에서 백업해놨다고 연락 했다함.) 한달가량 삭제하지 말고 보관 해달라는 민원."/>
    <s v="후임조에 인수인계.-&gt; A조 실장님께 전달 함"/>
  </r>
  <r>
    <x v="84"/>
    <s v="17:19"/>
    <x v="1063"/>
    <s v="관제업무"/>
    <x v="16"/>
    <s v="비상 안방 /해지"/>
    <s v="인터폰 하여 확인 -&gt; 세대원 기기 오작동 확인 "/>
  </r>
  <r>
    <x v="84"/>
    <s v="17:27"/>
    <x v="1517"/>
    <s v="관제업무"/>
    <x v="16"/>
    <s v="비상/해제"/>
    <s v="인터폰으로 확인/ 이상없음."/>
  </r>
  <r>
    <x v="84"/>
    <s v="18:41"/>
    <x v="1518"/>
    <s v="관제업무"/>
    <x v="16"/>
    <s v="욕실 비상 /해지"/>
    <s v="대원출동--&gt;입주민오작동"/>
  </r>
  <r>
    <x v="84"/>
    <s v="18:40"/>
    <x v="207"/>
    <s v="관제업무"/>
    <x v="36"/>
    <s v="20년12월7일 무등록차량 운행건"/>
    <s v="CCTV는 기록없어 입출차 주차관리시스템기록만 찍어감"/>
  </r>
  <r>
    <x v="84"/>
    <s v="19:00"/>
    <x v="1519"/>
    <s v="3게이트 "/>
    <x v="145"/>
    <s v="136동 내려가는 곳 무인부스 코너부분 사고  차량번호 163호1827 제네시스_x000a_17:50분경"/>
    <s v="차량 운전자 138-601호 입주민 김도성 010-8704-3140 입주민이 사고처리한다함_x000a_CCTV 사각지대임(50두0715)"/>
  </r>
  <r>
    <x v="84"/>
    <s v="19:39"/>
    <x v="1520"/>
    <s v="민원"/>
    <x v="70"/>
    <s v="1시간전 말놀이터에서 애기가 패딩점퍼 벤치에 둔것을 분실했다함_x000a_각 초소확인 후 연락 주기로 함     010-3160-3128"/>
    <s v="각 초소 대원께 습득물 확인--&gt;민원인께 습득물 없음을 연락해 드림"/>
  </r>
  <r>
    <x v="84"/>
    <s v="20:18"/>
    <x v="207"/>
    <s v="민원"/>
    <x v="8"/>
    <s v="109-1404_x000a_세대 차량(27러2501) 내부 금품 도난건 CCTV 검색 요청서 접수된건_x000a_으로 서초경찰서 형사2명 공문지참 열람하러 옴"/>
    <s v="상황실대원(양철훈)검색함--&gt;백업 받아감"/>
  </r>
  <r>
    <x v="84"/>
    <s v="20:35"/>
    <x v="1521"/>
    <s v="관제업무"/>
    <x v="16"/>
    <s v="세대네 비상-홈넷 비상벨 울림"/>
    <s v="3초소대원 현장 출동--&gt;입주민오작동"/>
  </r>
  <r>
    <x v="83"/>
    <s v="21:50"/>
    <x v="522"/>
    <s v="관제업무"/>
    <x v="18"/>
    <s v="승강기 점검 방송 예정  144동 2월22일 11:00시--방송일지에 철함"/>
    <s v="B조로 인수인계 "/>
  </r>
  <r>
    <x v="84"/>
    <s v="23:11"/>
    <x v="1182"/>
    <s v="관제업무"/>
    <x v="16"/>
    <s v="세대네 비상-홈넷 비상벨 울림"/>
    <s v="9초소대원 현장 출동--&gt;입주민 오작동--&gt;이상무"/>
  </r>
  <r>
    <x v="85"/>
    <s v="00:10"/>
    <x v="1334"/>
    <s v="관제업무"/>
    <x v="25"/>
    <s v="125-b2 공도현관문 카드키 O,  경비실 호출X"/>
    <s v="6초소대원 순찰점검 한 결과 보고한 사항임"/>
  </r>
  <r>
    <x v="85"/>
    <s v="04:21"/>
    <x v="1522"/>
    <s v="방범활동"/>
    <x v="59"/>
    <s v="138-b2 등깨짐 "/>
    <s v="CCTV  사각지대 --&gt; ERP 등록"/>
  </r>
  <r>
    <x v="85"/>
    <s v="07:30"/>
    <x v="1523"/>
    <s v="민원"/>
    <x v="215"/>
    <s v="짐 반출을 빨리하고싶다 함."/>
    <s v="관리사무소 허락없이 승인할 수 없다고 안내 함."/>
  </r>
  <r>
    <x v="85"/>
    <s v="08:36"/>
    <x v="1524"/>
    <s v="시설물"/>
    <x v="25"/>
    <s v="카드인식은 되나 문이 안열림."/>
    <s v="초소대원출동 확인 / 문개방 잘된다 함."/>
  </r>
  <r>
    <x v="85"/>
    <s v="09:13"/>
    <x v="1525"/>
    <s v="관제업무"/>
    <x v="16"/>
    <s v="욕실 비상/해제"/>
    <s v="인터폰 통신에러 / 핸드폰연락하여 확인 / 기기오작동 "/>
  </r>
  <r>
    <x v="85"/>
    <s v="09:43"/>
    <x v="1526"/>
    <s v="관제업무"/>
    <x v="46"/>
    <s v="129동 18층 화재경보"/>
    <s v="9초소대원출동 확인 / 1803호 작업 중 울린것이라 함 / 작업자에게 주의조치 하였음"/>
  </r>
  <r>
    <x v="85"/>
    <s v="09:55"/>
    <x v="632"/>
    <s v="관제업무"/>
    <x v="16"/>
    <s v="금고 비상/해제"/>
    <s v="인터폰안됨 / 5초소출동 확인 / 공사인부들이 건드림. "/>
  </r>
  <r>
    <x v="85"/>
    <s v="09:55"/>
    <x v="632"/>
    <s v="관제업무"/>
    <x v="26"/>
    <s v="관리실 신고안된 공사발견."/>
    <s v="5초소대원 출동 / 공사인부들 철수시킴."/>
  </r>
  <r>
    <x v="85"/>
    <s v="10:25"/>
    <x v="1527"/>
    <s v="시설물"/>
    <x v="25"/>
    <s v="로비폰 화면불량."/>
    <s v="카드인식 및 호출은 가능하나 화면이 안나옴. ERP등록완료."/>
  </r>
  <r>
    <x v="85"/>
    <s v="10:26"/>
    <x v="1528"/>
    <s v="시설물"/>
    <x v="58"/>
    <s v="야간/새벽 시간에 옥상팬 돌아가는 소리가 너무크다는 민원."/>
    <s v="생활시간대에는 소음 적으나 조용한 시간대에 소음이 있음… 상황 지켜본 후 시설팀 전달예정."/>
  </r>
  <r>
    <x v="85"/>
    <s v="10:50"/>
    <x v="607"/>
    <s v="건축물"/>
    <x v="230"/>
    <s v="1게이트 대리석 파손 건으로 서초서에서 상황실 방문한다 함."/>
    <s v="A조 실장님 112신고 하였다 함."/>
  </r>
  <r>
    <x v="85"/>
    <s v="10:51"/>
    <x v="290"/>
    <s v="생활민원"/>
    <x v="40"/>
    <s v="111,112동 1,2호기및 120동 1호기 손소독제 보충요청."/>
    <s v="순찰대원 출동하여 보충 (5 EA)"/>
  </r>
  <r>
    <x v="85"/>
    <s v="10:58"/>
    <x v="522"/>
    <s v="관제업무"/>
    <x v="18"/>
    <s v="2/22 일 승강기 점검 건 안내방송"/>
    <s v="11:00 방송송출 완료."/>
  </r>
  <r>
    <x v="85"/>
    <s v="11:00"/>
    <x v="1529"/>
    <s v="시설물"/>
    <x v="20"/>
    <s v="1게이트 대리석 파손 건으로 서초서에서 상황실 방문 함"/>
    <s v="파손 영상 확인 하였고 서초경찰서 교통계에 직접 신고 하라고 하고 철수 함"/>
  </r>
  <r>
    <x v="85"/>
    <s v="11:12"/>
    <x v="1530"/>
    <s v="생활업무"/>
    <x v="25"/>
    <s v="116동 1층 공동현관 쪽문 열쇠파손/이사로 개방 했었음.(개방상태)"/>
    <s v="ERP접수.→ 건축과장이 조치키로함."/>
  </r>
  <r>
    <x v="85"/>
    <s v="11:59"/>
    <x v="1531"/>
    <s v="관제업무"/>
    <x v="16"/>
    <s v="욕실 비상/해지"/>
    <s v="인터폰하여 확인 -&gt; 이사 작업자 기기 오작동 확인"/>
  </r>
  <r>
    <x v="85"/>
    <s v="12:14"/>
    <x v="806"/>
    <s v="민원"/>
    <x v="231"/>
    <s v="애기가 방에 들어가서 방문을 잠궈 울고 있다고 방문좀 열어달라는 요청"/>
    <s v="초소대원 출동하여 확인 -&gt; 열쇠집으로 연락하여 조치 함"/>
  </r>
  <r>
    <x v="85"/>
    <s v="13:05"/>
    <x v="1367"/>
    <s v="민원"/>
    <x v="26"/>
    <s v="116-2601호 공사소음 심함. 공사중지 후 공사 담당자 관리실로 이동요청."/>
    <s v="제이스탁디자인 이한종 010-7255-0101 연락하여 내용전달."/>
  </r>
  <r>
    <x v="85"/>
    <s v="13:37"/>
    <x v="972"/>
    <s v="민원"/>
    <x v="26"/>
    <s v="공사소음 민원 / 인테리어세대 소음심하다는 민원….."/>
    <s v="2초소대원출동 확인 / 2301호 망치소리… 공사담당자 관리실로 이동요청."/>
  </r>
  <r>
    <x v="85"/>
    <s v="13:40"/>
    <x v="207"/>
    <s v="민원"/>
    <x v="8"/>
    <s v="119-1901 학생 폭행건 관련 CCTV검색."/>
    <s v="상황실에서 CCTV 검색(폭행 피의자 동선파악 후 복귀.) 결과 안나옴."/>
  </r>
  <r>
    <x v="85"/>
    <s v="14:40"/>
    <x v="1532"/>
    <s v="시설물"/>
    <x v="25"/>
    <s v="123동 B1 공동현관문 (양측) 카드인식 됨, 호출은 안됨."/>
    <s v="순찰대원출동 확인 / 출입문 이상없음"/>
  </r>
  <r>
    <x v="85"/>
    <s v="14:54"/>
    <x v="1533"/>
    <s v="관제업무"/>
    <x v="16"/>
    <s v="안방 비상/해제"/>
    <s v="인터폰하여 확인 / 기기 오작동 / 특이사항 없음"/>
  </r>
  <r>
    <x v="85"/>
    <s v="15:00"/>
    <x v="1534"/>
    <s v="관제업무"/>
    <x v="16"/>
    <s v="안방 비상/해제"/>
    <s v="인터폰하여 확인 / 기기 오작동 / 특이사항 없음"/>
  </r>
  <r>
    <x v="85"/>
    <s v="15:12"/>
    <x v="1098"/>
    <s v="민원"/>
    <x v="70"/>
    <s v="네이비색 유모차손잡이 분실. 습득물 발견시 연락요망."/>
    <s v="131-2304, 010-3366-5491"/>
  </r>
  <r>
    <x v="85"/>
    <s v="15:20"/>
    <x v="1535"/>
    <s v="생활민원"/>
    <x v="40"/>
    <s v="133동 1,2호 , 142동, 144동  손소독제 교체"/>
    <s v="순찰대원출동 보충완료. (4 EA)"/>
  </r>
  <r>
    <x v="85"/>
    <s v="15:25"/>
    <x v="1177"/>
    <s v="생활민원"/>
    <x v="40"/>
    <s v="관리실에서 손소독제 1 BOX( 20 EA) 수령"/>
    <s v="상황실 보관."/>
  </r>
  <r>
    <x v="85"/>
    <s v="15:30"/>
    <x v="1367"/>
    <s v="민원"/>
    <x v="8"/>
    <s v="122동 공사세대 무허가 승강기사용장면 확보요청."/>
    <s v="CCTV확인"/>
  </r>
  <r>
    <x v="85"/>
    <s v="-"/>
    <x v="1001"/>
    <s v="-"/>
    <x v="107"/>
    <s v="3초소 주차안내문-2장"/>
    <m/>
  </r>
  <r>
    <x v="85"/>
    <s v="16:11"/>
    <x v="1177"/>
    <s v="민원"/>
    <x v="32"/>
    <s v="134동 의자 수령하러오는 SUV 입차시키라는 민원/관리실"/>
    <s v="3번게이트 근무자에 전달/ 후임조에 인수인계."/>
  </r>
  <r>
    <x v="85"/>
    <s v="17:35"/>
    <x v="1536"/>
    <s v="관제업무"/>
    <x v="18"/>
    <s v="105동,106동 온수공급중단 3시간연장 방송 송출--21:00까지"/>
    <m/>
  </r>
  <r>
    <x v="85"/>
    <s v="17:45"/>
    <x v="1177"/>
    <s v="민원"/>
    <x v="8"/>
    <s v="104동 2301호 E/V 1라인 보양제 없이 사다리등 자제 옮기는 것에 대한민원"/>
    <s v="104동 몇호에서 내렸는지에 대한 내용과 불법 사용한 사진 1장 관리대리님께 전달요--&gt;검색_x000a_결과 23층에서 페인트 작업 받침대하고 탑승확인(104동 1라인 보양제 철거 14:15)"/>
  </r>
  <r>
    <x v="85"/>
    <s v="17:45"/>
    <x v="1177"/>
    <s v="민원"/>
    <x v="8"/>
    <s v="  50두0715    142-602 입주자 010-9067-2341_x000a_ 차종: 니로   색상:그레이_x000a_ 136동 입구쪽에서 어제 사고있었다고  관소로 연락왔다함"/>
    <s v="연락해 보니 몸은 이상없고 어제17:00~17:20경 홈플러스 콜라사오다 사고남_x000a_평상시와는 다른 느낌의 핸들조향 느낌이었고 내려 보니 다른 차량 파편도 있었다고 함_x000a_--&gt; CCTV확인 후 관리대리 연락--&gt;나머진 관소에서 처리키로 함"/>
  </r>
  <r>
    <x v="85"/>
    <s v="19:30"/>
    <x v="289"/>
    <s v="관제업무"/>
    <x v="18"/>
    <s v="수목소독안내 방송송출"/>
    <m/>
  </r>
  <r>
    <x v="85"/>
    <s v="19:40"/>
    <x v="431"/>
    <s v="관제업무"/>
    <x v="8"/>
    <s v="116동 폐기물 미신고대형거울 나옴--&gt; CCTV 확인요청 들어옴"/>
    <s v="CCTV 확인 중--&gt;당일15:56분 116-2호기 9층 여자분 거울가지고 탐--&gt;6초소대원 알려줌"/>
  </r>
  <r>
    <x v="85"/>
    <s v="19:50"/>
    <x v="1532"/>
    <s v="시설물"/>
    <x v="25"/>
    <s v="123동 B1 공동현관문 (양측) 카드인식 됨, 호출은 안됨."/>
    <s v="6초소대원출동 확인--&gt;출입문 이상없음"/>
  </r>
  <r>
    <x v="85"/>
    <s v="20:00"/>
    <x v="1537"/>
    <s v="관제업무"/>
    <x v="18"/>
    <s v="승강기점검 방송송출"/>
    <m/>
  </r>
  <r>
    <x v="85"/>
    <s v="20:00"/>
    <x v="1538"/>
    <s v="관제업무"/>
    <x v="18"/>
    <s v="승강기점검 방송송출"/>
    <m/>
  </r>
  <r>
    <x v="85"/>
    <s v="20:00"/>
    <x v="1539"/>
    <s v="관제업무"/>
    <x v="18"/>
    <s v="승강기점검 방송송출"/>
    <m/>
  </r>
  <r>
    <x v="85"/>
    <s v="20:00"/>
    <x v="1540"/>
    <s v="관제업무"/>
    <x v="18"/>
    <s v="승강기점검 방송송출"/>
    <m/>
  </r>
  <r>
    <x v="85"/>
    <s v="20:25"/>
    <x v="1536"/>
    <s v="관제업무"/>
    <x v="18"/>
    <s v="105동,106동 온수공급 정상화 됨 /방송송출"/>
    <m/>
  </r>
  <r>
    <x v="85"/>
    <s v="20:50"/>
    <x v="1541"/>
    <s v="민원"/>
    <x v="85"/>
    <s v="세대현관문을 누가 두드리고 비상계단쪽으로 도망감--&gt;CCTV 확인요청_x000a_민원인:010-8880-9136"/>
    <s v="● 7초소대원출동--&gt;민원세대 주변 거동 수상한자없어 입주민께 잘 설명드림 _x000a_● 인물 특정이 안 되었지만 거동 수상한자가 있는지 CCTV확인함--&gt;특이사항 없음/ 설명드림"/>
  </r>
  <r>
    <x v="85"/>
    <s v="21:04"/>
    <x v="1542"/>
    <s v="민원"/>
    <x v="232"/>
    <s v="144-B1층 184나8665 차량 불법주차 이동조치요망_x000a_010-8259-4595"/>
    <s v="9초소대원 출동--&gt;184나8665 미등록차량 확인됨--&gt;연락처없음_x000a_안내문 부착--&gt;민원인께 조치설명함"/>
  </r>
  <r>
    <x v="85"/>
    <s v="22:05"/>
    <x v="1474"/>
    <s v="민원"/>
    <x v="3"/>
    <s v="계속 쿵쿵거림/ 너무 늦은 시간이라 윗층에 전화로 전해 주세요              010-7271-5011"/>
    <s v="IP전화로 세대 전화드림.자제 당부 드림.--&gt;1502호로 조치결과연락드림"/>
  </r>
  <r>
    <x v="85"/>
    <s v="23:08"/>
    <x v="1523"/>
    <s v="관제업무"/>
    <x v="16"/>
    <s v="안방 비상/해제"/>
    <s v="7초소대원출동--&gt;입주민오작동"/>
  </r>
  <r>
    <x v="86"/>
    <s v="06:15"/>
    <x v="1543"/>
    <s v="관제업무"/>
    <x v="12"/>
    <s v="구급차  8초소통과 "/>
    <s v="할머니 치매로 인해 강남성모 병원으로 후송"/>
  </r>
  <r>
    <x v="53"/>
    <m/>
    <x v="41"/>
    <m/>
    <x v="29"/>
    <s v="C조 상황실 대청소 실시함"/>
    <s v="상황실 door lock락 설치   비번 : 4055123*_x000a_초소 근무자에겐 미고지"/>
  </r>
  <r>
    <x v="86"/>
    <s v="10:18"/>
    <x v="810"/>
    <s v="민원"/>
    <x v="31"/>
    <s v="엘리베이터에 점검중이라 표시되있다는 입주민 민원."/>
    <s v="엘리베이터 업체에 연락.알아보고 연락준다함."/>
  </r>
  <r>
    <x v="86"/>
    <s v="10:20"/>
    <x v="1361"/>
    <s v="민원"/>
    <x v="151"/>
    <s v="관.소에서 긴급보양 요청."/>
    <s v="초소 근무자 전달."/>
  </r>
  <r>
    <x v="86"/>
    <s v="10:32"/>
    <x v="1544"/>
    <s v="민원"/>
    <x v="9"/>
    <s v="관리사무소에서 지하1층,2층 게시판 사진찍어서 보내달라 함."/>
    <s v="초소 근무자 출동하였으나 흰색으로 가려진 부분 없다함--&gt;관리사무소 전달."/>
  </r>
  <r>
    <x v="86"/>
    <s v="11:01"/>
    <x v="1545"/>
    <s v="민원"/>
    <x v="77"/>
    <s v="지하주차장 내려가는 곳에 차 두대가 위험하게 서있다는 민원."/>
    <s v="초소 근무자 출동--&gt;특이사항 없다고 함."/>
  </r>
  <r>
    <x v="86"/>
    <s v="12:15"/>
    <x v="1546"/>
    <s v="민원"/>
    <x v="25"/>
    <s v="공동현관문 호출안됨"/>
    <s v="기전실 연락하여 조치부탁함."/>
  </r>
  <r>
    <x v="86"/>
    <s v="12:53"/>
    <x v="446"/>
    <s v="민원"/>
    <x v="31"/>
    <s v="1호기&amp;2호기 세정제가 퍼저있어서 청소요청"/>
    <s v="미화팀 연락하여 조치부탁함."/>
  </r>
  <r>
    <x v="86"/>
    <s v="13:00"/>
    <x v="1547"/>
    <s v="관제업무"/>
    <x v="16"/>
    <s v="화재 비상/해제"/>
    <s v="IP전화로 세대 전화드림-&gt;입주민오작동"/>
  </r>
  <r>
    <x v="86"/>
    <s v="13:20"/>
    <x v="1548"/>
    <s v="민원"/>
    <x v="3"/>
    <s v="2002호에서 드릴 소리가 난다는 민원."/>
    <s v="초소대원 출동 -&gt; 양해구함"/>
  </r>
  <r>
    <x v="86"/>
    <s v="13:29"/>
    <x v="1549"/>
    <s v="관제업무"/>
    <x v="16"/>
    <s v="안방 비상/해제"/>
    <s v="IP전화로 세대 전화드림-&gt;입주민오작동"/>
  </r>
  <r>
    <x v="86"/>
    <s v="14:30"/>
    <x v="1468"/>
    <s v="관제업무"/>
    <x v="16"/>
    <s v="안방 비상/해제"/>
    <s v="IP전화로 세대 전화드림-&gt;입주민오작동"/>
  </r>
  <r>
    <x v="86"/>
    <s v="14:49"/>
    <x v="1550"/>
    <s v="민원"/>
    <x v="40"/>
    <s v="손소독제 보충"/>
    <s v="순찰대원 출동하여 보충"/>
  </r>
  <r>
    <x v="86"/>
    <s v="14:49"/>
    <x v="1551"/>
    <s v="민원"/>
    <x v="40"/>
    <s v="손소독제 보충"/>
    <s v="순찰대원 출동하여 보충"/>
  </r>
  <r>
    <x v="86"/>
    <s v="14:54"/>
    <x v="1552"/>
    <s v="민원"/>
    <x v="31"/>
    <s v="1호기 원상복귀"/>
    <s v="초소대원 출동하여 원상복귀"/>
  </r>
  <r>
    <x v="86"/>
    <s v="15:43"/>
    <x v="1553"/>
    <s v="관제업무"/>
    <x v="16"/>
    <s v="욕실 비상/해제"/>
    <s v="IP전화로 세대 전화드림-&gt;입주민오작동"/>
  </r>
  <r>
    <x v="86"/>
    <s v="18:34"/>
    <x v="650"/>
    <s v="관제업무"/>
    <x v="16"/>
    <s v="안방 비상/해제"/>
    <s v="인터폰하여 확인 / 기기 오작동 / 특이사항 없음"/>
  </r>
  <r>
    <x v="86"/>
    <s v="18:45"/>
    <x v="276"/>
    <s v="민원"/>
    <x v="3"/>
    <s v="1204호 아이들이 뛰어놀아서 시끄러움."/>
    <s v="1204호 연락하여 자제요청 하였음."/>
  </r>
  <r>
    <x v="86"/>
    <s v="18:46"/>
    <x v="1554"/>
    <s v="시설물"/>
    <x v="233"/>
    <s v="108~109 사이 썬큰조명 2개중 1개 점등불량."/>
    <s v="ERP에 등록하였음."/>
  </r>
  <r>
    <x v="86"/>
    <s v="19:16"/>
    <x v="25"/>
    <s v="민원"/>
    <x v="3"/>
    <s v="1502호 아이들이 너무시끄러움"/>
    <s v="인터폰하여 자제요청.  "/>
  </r>
  <r>
    <x v="86"/>
    <s v="19:16"/>
    <x v="1555"/>
    <s v="민원"/>
    <x v="3"/>
    <s v="702호 아이들이 뛴다는 민원."/>
    <s v="인터폰하여 자제요청.  "/>
  </r>
  <r>
    <x v="86"/>
    <s v="19:36"/>
    <x v="1556"/>
    <s v="민원"/>
    <x v="25"/>
    <s v="126동B1 공동현관문 카드키X(호출은 정상)"/>
    <s v="ERP접수 / 기전실에 연락하여 바로 조치하도록 요청.(입주민 민원사항)"/>
  </r>
  <r>
    <x v="86"/>
    <s v="20:00"/>
    <x v="413"/>
    <s v="생활민원"/>
    <x v="18"/>
    <s v="135동1~2호기, 135동, 137동 승강기 점검 안내방송."/>
    <s v="방송 송출완료."/>
  </r>
  <r>
    <x v="86"/>
    <s v="20:43"/>
    <x v="1549"/>
    <s v="관제업무"/>
    <x v="16"/>
    <s v="안방 비상/해제"/>
    <s v="인터폰하여 확인 -&gt; 기기 오작동  확인"/>
  </r>
  <r>
    <x v="86"/>
    <s v="22:30"/>
    <x v="1557"/>
    <s v="관제업무"/>
    <x v="16"/>
    <s v="안방 비상/해제"/>
    <s v="인터폰하여 확인 / 기기 오작동 / 특이사항 없음"/>
  </r>
  <r>
    <x v="86"/>
    <s v="24:00"/>
    <x v="1558"/>
    <s v="시설물"/>
    <x v="25"/>
    <s v="107동 지하2층 공동현관문 인터폰 입주민 카드X, 호출 O"/>
    <s v="ERP 접수 함"/>
  </r>
  <r>
    <x v="86"/>
    <s v="24:05"/>
    <x v="561"/>
    <s v="관제업무"/>
    <x v="16"/>
    <s v="안방 비상/해제"/>
    <s v="인터폰하여 확인 -&gt; 세대원 기기 오작동  확인"/>
  </r>
  <r>
    <x v="87"/>
    <s v="00:44"/>
    <x v="1559"/>
    <s v="관제업무"/>
    <x v="16"/>
    <s v="안방 비상/해제"/>
    <s v="인터폰하여 확인 / 기기 오작동 / 특이사항 없음"/>
  </r>
  <r>
    <x v="87"/>
    <s v="04:37"/>
    <x v="150"/>
    <s v="순찰"/>
    <x v="61"/>
    <s v="불법주차 안내문 1건 발부 함"/>
    <m/>
  </r>
  <r>
    <x v="87"/>
    <s v="04:45"/>
    <x v="667"/>
    <s v="순찰"/>
    <x v="61"/>
    <s v="불법주차 안내문 3건 발부 함"/>
    <m/>
  </r>
  <r>
    <x v="87"/>
    <s v="07:57"/>
    <x v="1468"/>
    <s v="관제업무"/>
    <x v="16"/>
    <s v="안방/비상/해제"/>
    <s v="입주민 오작동."/>
  </r>
  <r>
    <x v="87"/>
    <s v="09:25"/>
    <x v="1560"/>
    <s v="민원"/>
    <x v="26"/>
    <s v="801호 드릴소리 민원."/>
    <s v="초소대원 출동.(103호에서 바닥 드릴 작업중.현재는 중지 시킨 상태라 함.)"/>
  </r>
  <r>
    <x v="87"/>
    <s v="09:27"/>
    <x v="172"/>
    <s v="민원"/>
    <x v="26"/>
    <s v="1802호 드릴소리 민원."/>
    <s v="초소대원 출동.(103호에서 바닥 드릴 작업중.현재는 중지 시킨 상태라 함.)"/>
  </r>
  <r>
    <x v="87"/>
    <s v="10:04"/>
    <x v="1155"/>
    <s v="민원"/>
    <x v="40"/>
    <s v="손소독제 보충"/>
    <s v="순찰대원 출동하여 보충"/>
  </r>
  <r>
    <x v="87"/>
    <s v="10:37"/>
    <x v="1230"/>
    <s v="관제업무"/>
    <x v="16"/>
    <s v="욕실 비상/해제"/>
    <s v="인터폰하여 확인 -&gt; 세대원 기기 오작동  확인"/>
  </r>
  <r>
    <x v="87"/>
    <s v="10:57"/>
    <x v="1561"/>
    <s v="민원"/>
    <x v="36"/>
    <s v="공고문부착 (층간소음)"/>
    <s v="순찰대원 출동하여 공고문 부착"/>
  </r>
  <r>
    <x v="87"/>
    <s v="11:24"/>
    <x v="951"/>
    <s v="민원"/>
    <x v="61"/>
    <s v="위험하게 주차한 차들 (13소7402, 56주7317)"/>
    <s v="초소대원 현장출동하여 차번호 알아냄 -&gt; 연락하여 이동주차 요청함."/>
  </r>
  <r>
    <x v="87"/>
    <s v="12:00"/>
    <x v="1230"/>
    <s v="업무지원"/>
    <x v="151"/>
    <s v="관.사 요청으로 15:00까지 긴급보양."/>
    <s v="실장-&gt; 초소대원 전달."/>
  </r>
  <r>
    <x v="87"/>
    <s v="13:00"/>
    <x v="1562"/>
    <s v="민원"/>
    <x v="31"/>
    <s v="입주민 공사 소음(.2301호 수도관 터짐.) 및 보양재 관리 요청."/>
    <s v="E/V 무단 사용 및 관리 관련 단속 요청.5번 전화."/>
  </r>
  <r>
    <x v="87"/>
    <s v="13:30"/>
    <x v="565"/>
    <s v="민원"/>
    <x v="234"/>
    <s v="관.사 박주임 민원 -B1 주차장 불법주차 순찰 요청"/>
    <s v="순찰대원 출동 결과 배송및 학원 차량.: 이상 무."/>
  </r>
  <r>
    <x v="87"/>
    <s v="13:44"/>
    <x v="997"/>
    <s v="민원"/>
    <x v="40"/>
    <s v="3호기 손소독제 보충"/>
    <s v="순찰대원 출동하여 보충"/>
  </r>
  <r>
    <x v="87"/>
    <s v="14:00"/>
    <x v="1563"/>
    <s v="민원"/>
    <x v="8"/>
    <s v="우체국 택배 분실 -&gt;관.사 실장 요청."/>
    <s v="미화팀 연락하여 회수 조치 요청 완료."/>
  </r>
  <r>
    <x v="87"/>
    <s v="14:20"/>
    <x v="1230"/>
    <s v="관제업무"/>
    <x v="16"/>
    <s v="욕실 비상/해제"/>
    <s v="인터폰하여 확인 -&gt; 세대원 기기 오작동  확인"/>
  </r>
  <r>
    <x v="87"/>
    <s v="14:30"/>
    <x v="257"/>
    <s v="순찰"/>
    <x v="61"/>
    <s v="불법주차 경고장 2건 발부 함"/>
    <s v="경고장2건"/>
  </r>
  <r>
    <x v="87"/>
    <s v="15:00"/>
    <x v="302"/>
    <s v="민원"/>
    <x v="8"/>
    <s v="현관 앞 의자 2개 무단 폐기의 건."/>
    <s v="1002호 폐기물 값 지불하기로 함. "/>
  </r>
  <r>
    <x v="87"/>
    <s v="15:00"/>
    <x v="1564"/>
    <s v="민원"/>
    <x v="25"/>
    <s v="세대호출 불량."/>
    <s v="기전실 전달"/>
  </r>
  <r>
    <x v="87"/>
    <s v="15:07"/>
    <x v="1247"/>
    <s v="민원"/>
    <x v="62"/>
    <s v="주변에 널판지 있다는 민원."/>
    <s v="초소대원 출동 확인 결과 널판지없음."/>
  </r>
  <r>
    <x v="87"/>
    <s v="15:38"/>
    <x v="1565"/>
    <s v="관제업무"/>
    <x v="16"/>
    <s v="안방/비상/해제"/>
    <s v="입주민 오작동."/>
  </r>
  <r>
    <x v="87"/>
    <s v="16:14"/>
    <x v="1180"/>
    <s v="관제업무"/>
    <x v="16"/>
    <s v="안방/비상/해제"/>
    <s v="인터폰하여 확인 -&gt; 세대원 기기 오작동  확인"/>
  </r>
  <r>
    <x v="87"/>
    <s v="19:56"/>
    <x v="1566"/>
    <s v="시설물"/>
    <x v="31"/>
    <s v="121-1호 E/V 1층에서 문만 열였다 닫혔다 하며 올라가지를 않는다는 민원"/>
    <s v="초소대원 출동하여 창문, 공동현관문 열여있는지 확인 후 FM엘리베이터에 고장접수(바로 방문예정) ERP등록완료"/>
  </r>
  <r>
    <x v="87"/>
    <s v="20:31"/>
    <x v="1051"/>
    <s v="민원"/>
    <x v="3"/>
    <s v="층간소음 민원"/>
    <s v="6초소 대원 출동 확인-&gt; 자제 요청 함"/>
  </r>
  <r>
    <x v="87"/>
    <s v="21:18"/>
    <x v="1567"/>
    <s v="민원"/>
    <x v="26"/>
    <s v="공사소음이 들리는것 같다는 민원"/>
    <s v="10초소대원출동 확인 / 902호 방문하여 상황확인 작업자들 퇴출시킴"/>
  </r>
  <r>
    <x v="87"/>
    <s v="21:32"/>
    <x v="924"/>
    <s v="민원"/>
    <x v="62"/>
    <s v="106동 1층 승강기 옆 게시판 하단 대리석이 파손되어 있다는 제보."/>
    <s v="CCTV확인결과 106동602호(추정) 아이들이 자전거를 끌고가던 중 쓰러지며 자전거 손잡이로 파손시킴. 건축과장에게 내용전달. ERP등록하였음 (바탕화면20210224 106동 폴더에 영상저장, 건축과에서 확인한다 함.)"/>
  </r>
  <r>
    <x v="87"/>
    <s v="21:35"/>
    <x v="836"/>
    <s v="민원"/>
    <x v="58"/>
    <s v="121동 풋살장에 아이들이 놀고있다는 제보."/>
    <s v="5초소대원 출동 / 귀가조치 하였음"/>
  </r>
  <r>
    <x v="87"/>
    <s v="21:38"/>
    <x v="1568"/>
    <s v="민원"/>
    <x v="26"/>
    <s v="902호 공사소음 심하다는 민원."/>
    <s v="10초소대원 출동→ 공사업체 퇴출조치."/>
  </r>
  <r>
    <x v="87"/>
    <s v="22:05"/>
    <x v="923"/>
    <s v="생활민원"/>
    <x v="235"/>
    <s v="풋살장 근처에서 주치자가 고함을 지르고 있다는 민원 "/>
    <s v="보안대원출동하여 귀가조치 하였음."/>
  </r>
  <r>
    <x v="87"/>
    <s v="22:35"/>
    <x v="1569"/>
    <s v="민원"/>
    <x v="236"/>
    <s v="낮선 사람이 공동현관문에서 7~8차례 세대 호출,세대 현관문에서도 호출을 하여 확인하니 아무도 없었다 상황을 확인하여 내일 연락할태니 확인 내용 전달해달라는 민원 요청 "/>
    <s v="CCTV 확인결과 치킨 배달원이 배달 호수를 착각하여 오배송 하다 생긴 실수로 확인되어 민원 세대에 확인 내용 전달 함"/>
  </r>
  <r>
    <x v="88"/>
    <s v="08:35"/>
    <x v="632"/>
    <s v="관제업무"/>
    <x v="16"/>
    <s v="안방/비상/해제"/>
    <s v="공사세대 작업자 오작동"/>
  </r>
  <r>
    <x v="88"/>
    <s v="09:45"/>
    <x v="1258"/>
    <s v="생활업무"/>
    <x v="210"/>
    <s v="관소로 부터 긴급보양 요청들어옴"/>
    <s v="3초소대원출동 및 8초소 대원연락 "/>
  </r>
  <r>
    <x v="88"/>
    <s v="09:45"/>
    <x v="1570"/>
    <s v="생활업무"/>
    <x v="36"/>
    <s v="관소로 부터 138-23F~28F 승강기쪽 공용욕실 조리자제 안내문 제거요청"/>
    <s v="10초소 대원출동--&gt;공고문 4장제거 완료"/>
  </r>
  <r>
    <x v="88"/>
    <s v="09:46"/>
    <x v="1571"/>
    <s v="관제업무"/>
    <x v="46"/>
    <s v="화재비상"/>
    <s v="6초소 대원출동및 방재과장연락--&gt;124-401호 공사세대로 인한 먼지원인 경보로 확인"/>
  </r>
  <r>
    <x v="88"/>
    <s v="09:54"/>
    <x v="157"/>
    <s v="관제업무"/>
    <x v="16"/>
    <s v="안방/비상/해제"/>
    <s v="7초소대원출동--&gt;이상무"/>
  </r>
  <r>
    <x v="88"/>
    <s v="10:00"/>
    <x v="1571"/>
    <s v="생활업무"/>
    <x v="40"/>
    <s v="124-승강기 손소독제 없음"/>
    <s v="순찰대원(송성해) 출동--&gt; 교체완료"/>
  </r>
  <r>
    <x v="88"/>
    <s v="10:15"/>
    <x v="1572"/>
    <s v="관제업무"/>
    <x v="20"/>
    <s v="5게이트 바 작동 불능"/>
    <s v="3초소 대원 현장출동--&gt;장비 리셋---&gt;정상작동--&gt;이상무"/>
  </r>
  <r>
    <x v="88"/>
    <s v="10:33"/>
    <x v="453"/>
    <s v="관제업무"/>
    <x v="237"/>
    <s v="113동 자가격리자 불시 점검차 서초구청에서 3게이트 통과"/>
    <m/>
  </r>
  <r>
    <x v="88"/>
    <s v="10:35"/>
    <x v="1573"/>
    <s v="민원"/>
    <x v="85"/>
    <s v="126-B2F 공동현관문 1302호 작업자들이 개방해 놓고있음_x000a_세대 공사로 인해 먼지발생이 많이 발생 조치요망"/>
    <s v="7초소대원출동--&gt;공사 작업자 주의조치--&gt;상황실에서 공사담당자(공간 010-6320-7831)에게 연락_x000a_집진기 추가 설치 및 작업시 물분무 병행 요청함--&gt;미개선시 전기공급 중단상황도 설명함 "/>
  </r>
  <r>
    <x v="88"/>
    <s v="10:00"/>
    <x v="1574"/>
    <s v="생활업무"/>
    <x v="40"/>
    <s v="104-2,143-1.2 라인 승강기 손소독제 없음"/>
    <s v="순찰대원(송성해) 출동--&gt; 교체완료"/>
  </r>
  <r>
    <x v="88"/>
    <s v="11:15"/>
    <x v="1575"/>
    <s v="생활업무"/>
    <x v="40"/>
    <s v="106,105동 승강기 소독제 없음"/>
    <s v="순찰대원(송성해) 출동--&gt; 교체완료"/>
  </r>
  <r>
    <x v="88"/>
    <s v="11:59"/>
    <x v="1576"/>
    <s v="관제업무"/>
    <x v="16"/>
    <s v="비상-안방 비상벨 울림"/>
    <s v="초소대원 출동--&gt;입주민 오작동"/>
  </r>
  <r>
    <x v="88"/>
    <s v="11:59"/>
    <x v="333"/>
    <s v="관리사무소"/>
    <x v="156"/>
    <s v="126동 1302호 긴급보양 요"/>
    <s v="7초소 대원 출동--&gt;완료"/>
  </r>
  <r>
    <x v="88"/>
    <s v="12:40"/>
    <x v="1577"/>
    <s v="관제업무"/>
    <x v="25"/>
    <s v="124-b1공동현관문 개방 후 안닫힘"/>
    <s v="기전실연락--&gt;기전실에서 바로 봐 준다고 함--&gt;정상작동"/>
  </r>
  <r>
    <x v="88"/>
    <s v="12:53"/>
    <x v="27"/>
    <s v="민원"/>
    <x v="85"/>
    <s v="윗층에서 애가 계속 비명지름   010-6401-1713"/>
    <s v="안전상의 문제라 판단--&gt;7초소 대원 출동--&gt;이상무--&gt;관련 세대양쪽 층간소음위원회 참석권고"/>
  </r>
  <r>
    <x v="88"/>
    <s v="12:53"/>
    <x v="972"/>
    <s v="민원"/>
    <x v="26"/>
    <s v="공사 소음 민원 중지요청"/>
    <s v="2초소 대원출동--&gt;902호 소음 원인 --&gt;공사중지"/>
  </r>
  <r>
    <x v="88"/>
    <s v="12:54"/>
    <x v="1578"/>
    <s v="관제업무"/>
    <x v="46"/>
    <s v="화재경보"/>
    <s v="2초소 대원출동및 방재과장연락--&gt;A/S 중 오작동--&gt;이상무"/>
  </r>
  <r>
    <x v="88"/>
    <s v="14:40"/>
    <x v="453"/>
    <s v="관제업무"/>
    <x v="237"/>
    <s v="137동 등 자가격리자 불품전달 서초구청에서 3게이트 통과"/>
    <m/>
  </r>
  <r>
    <x v="88"/>
    <s v="14:42"/>
    <x v="972"/>
    <s v="민원"/>
    <x v="26"/>
    <s v="공사 소음 또 있음--&gt;민원 중지재요청"/>
    <s v="2초소 대원출동--&gt;관소 승인 후 공사 중지--&gt;관리대리 피드백"/>
  </r>
  <r>
    <x v="88"/>
    <s v="14:50"/>
    <x v="650"/>
    <s v="관제업무"/>
    <x v="16"/>
    <s v="비상-안방 비상벨 울림"/>
    <s v="2초소대원 출동--&gt;입주민 오작동"/>
  </r>
  <r>
    <x v="88"/>
    <s v="14:56"/>
    <x v="1579"/>
    <s v="생활업무"/>
    <x v="40"/>
    <s v="승강기 손소독제 없음"/>
    <s v="순찰대원(송성해) 출동--&gt; 교체완료"/>
  </r>
  <r>
    <x v="88"/>
    <s v="15:25"/>
    <x v="1580"/>
    <s v="민원"/>
    <x v="85"/>
    <s v="층간소음  2시간째 미치겠답니다._x000a_애들 공부도 못하고 있답니다.  010-3251-5747"/>
    <s v="3초소 대원출동--&gt;901호 민원내용 전달주의조치 --&gt;민원세대 조치내용전달"/>
  </r>
  <r>
    <x v="88"/>
    <s v="16:10"/>
    <x v="1090"/>
    <s v="관제업무"/>
    <x v="4"/>
    <s v="탑승자 비상호출--&gt;탑승자 내림"/>
    <s v="7초소대원출동→ 엘베업체 연락 --&gt;"/>
  </r>
  <r>
    <x v="88"/>
    <s v="17:33"/>
    <x v="1581"/>
    <s v="관제업무"/>
    <x v="16"/>
    <s v="비상"/>
    <s v="입주민 오작동"/>
  </r>
  <r>
    <x v="88"/>
    <s v="18:20"/>
    <x v="729"/>
    <s v="관제업무"/>
    <x v="25"/>
    <s v="M층 공동현관문이 계속 열려있다. "/>
    <s v="초소대원대원 출동 "/>
  </r>
  <r>
    <x v="88"/>
    <s v="18:32"/>
    <x v="1582"/>
    <s v="민원"/>
    <x v="99"/>
    <s v="잘못배송된 물건 이동"/>
    <s v="통합택배 전화 -&gt;확인받음"/>
  </r>
  <r>
    <x v="88"/>
    <s v="18:45"/>
    <x v="900"/>
    <s v="민원"/>
    <x v="232"/>
    <s v="오토바이(9200) 주차이동"/>
    <s v="초소대원 출동"/>
  </r>
  <r>
    <x v="88"/>
    <s v="18:55"/>
    <x v="1583"/>
    <s v="민원"/>
    <x v="134"/>
    <s v="보양재 철거요청 due to 먼지"/>
    <s v=" "/>
  </r>
  <r>
    <x v="88"/>
    <s v="19:15"/>
    <x v="1334"/>
    <s v="민원"/>
    <x v="8"/>
    <s v="801호 집 침입(신발,로봇 청소기 도난)"/>
    <n v="9787"/>
  </r>
  <r>
    <x v="88"/>
    <s v="19:33"/>
    <x v="1454"/>
    <s v="긴급차량"/>
    <x v="238"/>
    <s v="구급차 입차(119-1403)본인이 직접 119연락.환자추정.보호자 이모( 104-1402)도착."/>
    <s v="실장.구급차 대원에게 인계후 철수."/>
  </r>
  <r>
    <x v="88"/>
    <s v="20:00"/>
    <x v="1584"/>
    <s v="관제업무"/>
    <x v="18"/>
    <s v="승강기 점검 안내 방송."/>
    <s v="방송 송출."/>
  </r>
  <r>
    <x v="88"/>
    <s v="20:50"/>
    <x v="1565"/>
    <s v="관제업무"/>
    <x v="16"/>
    <s v="비상/안방/해제"/>
    <s v="입주민 오작동."/>
  </r>
  <r>
    <x v="88"/>
    <s v="20:58"/>
    <x v="1585"/>
    <s v="민원"/>
    <x v="160"/>
    <s v="풋살장 안에서 사람들이 시끄럽게 한다는 민원."/>
    <s v="초소대원 출동--&gt;모두 귀가 시킴."/>
  </r>
  <r>
    <x v="88"/>
    <s v="21:30"/>
    <x v="1206"/>
    <s v="민원"/>
    <x v="62"/>
    <s v="e/v작동안함."/>
    <s v="엘레베이터업체 연락."/>
  </r>
  <r>
    <x v="88"/>
    <s v="22:49"/>
    <x v="200"/>
    <s v="민원"/>
    <x v="3"/>
    <s v="쿵쿵거리는 소음심함.(개소리)"/>
    <s v="윗세대 연락 → 본인들 아니라고 주장."/>
  </r>
  <r>
    <x v="89"/>
    <s v="5:15"/>
    <x v="1565"/>
    <s v="긴급차량"/>
    <x v="12"/>
    <s v="303호 조사차 경찰관5명 입회."/>
    <s v="6:06 출차"/>
  </r>
  <r>
    <x v="89"/>
    <s v="07:30"/>
    <x v="488"/>
    <s v="관제업무"/>
    <x v="25"/>
    <s v="지상1층 카드키X, 호출O, _x000a_B1남녀화장실 전등안켜짐"/>
    <s v="기전실에 전달 함-→ERP등록"/>
  </r>
  <r>
    <x v="89"/>
    <s v="07:55"/>
    <x v="1586"/>
    <s v="민원"/>
    <x v="85"/>
    <s v="공동현관문 K3 문앞 불법주차 이동조치요망 010-6239-7111"/>
    <s v="7초소대원출동-→122-801호로 이동조치 연락함"/>
  </r>
  <r>
    <x v="89"/>
    <s v="08:35"/>
    <x v="1565"/>
    <s v="긴급차량"/>
    <x v="12"/>
    <s v="05:15  새벽에 벌어진 사건 조사"/>
    <s v="26일  04:30분  구급대원 3명 1층에서 탑승 --&gt; 3층 내림_x000a_        04:32분  경찰관 3명 B1에서 탑승 -&gt; 3층 내림_x000a_        04:57분  구급대원 3명 3층에서 탑승 -&gt; 1층 내림_x000a_        05:16분  경찰관 5명 3층에서 탑승 -&gt; B1에서 내림_x000a_        사건내용: 가정사 문제로 벌어진 사항"/>
  </r>
  <r>
    <x v="89"/>
    <s v="10:05"/>
    <x v="41"/>
    <s v="관리사무소"/>
    <x v="85"/>
    <s v="126동 공사민원 어제 21:20~40분에 공사쓰레기 승강기에서 분출됨 확인요청"/>
    <s v="CCTV 확인 -→23층  21:21분경 작업자2명 탑승 확인됨"/>
  </r>
  <r>
    <x v="89"/>
    <s v="10:05"/>
    <x v="1587"/>
    <s v="관리사무소"/>
    <x v="26"/>
    <s v="공사소음 민원 / 인테리어세대 소음심하다는 민원….."/>
    <s v="5초소 대원출동-→120-102호 인테리어공사 소음으로 확인-→담당자 출동 소음 자제요청"/>
  </r>
  <r>
    <x v="89"/>
    <s v="10:20"/>
    <x v="1588"/>
    <s v="생활업무"/>
    <x v="40"/>
    <s v="136동,138동 손소독제 교체 요청"/>
    <s v="대원출동-→교체 완료"/>
  </r>
  <r>
    <x v="89"/>
    <s v="11:25"/>
    <x v="1573"/>
    <s v="민원"/>
    <x v="85"/>
    <s v="126-B2F 공동현관문 카드키X, 호출X 처리요청"/>
    <s v="7초소 대원출동-→전원을 꺼 놓아서 정상작동 시킴"/>
  </r>
  <r>
    <x v="89"/>
    <s v="12:51"/>
    <x v="1565"/>
    <s v="긴급차량"/>
    <x v="12"/>
    <s v="순찰차2대(1게이트) 및 구급차 (8초소) 통과"/>
    <s v="26일  04:30분  구급대원 3명 1층에서 탑승 --&gt; 3층 내림_x000a_        04:32분  경찰관 3명 B1에서 탑승 -&gt; 3층 내림_x000a_        04:57분  구급대원 3명 3층에서 탑승 -&gt; 1층 내림_x000a_        05:16분  경찰관 5명 3층에서 탑승 -&gt; B1에서 내림_x000a_                    사건내용: 가정사 문제로 벌어진 사항_x000a_        _x000a_        12:51분   순찰차2대(1게이트) 및 구급차 (8초소) 통과"/>
  </r>
  <r>
    <x v="89"/>
    <s v="13:09"/>
    <x v="1454"/>
    <s v="민원"/>
    <x v="85"/>
    <s v="119-1403호 신경쇄약 및 불안장애,간질 증상있는분이 싸이렌소리에_x000a_너무 불안하다고 원인을 알고 싶다함  010-3727-5627"/>
    <s v="131동 입주민 집안일로 인해 경찰 및 구급차가 와 있다고 설명드림-→_x000a_궁금증 해결했다고 너무 감사하다고 하심 -→주의요망 세대입주민"/>
  </r>
  <r>
    <x v="89"/>
    <s v="13:37"/>
    <x v="796"/>
    <s v="관소"/>
    <x v="85"/>
    <s v="101-2203 식탁구매건 지상 입차승인건"/>
    <s v="8초소 내용전달"/>
  </r>
  <r>
    <x v="89"/>
    <s v="13:45"/>
    <x v="571"/>
    <s v="관제업무"/>
    <x v="16"/>
    <s v="비상-안방"/>
    <s v="6초소대원출동--&gt;입주민 오작동확인"/>
  </r>
  <r>
    <x v="89"/>
    <s v="13:37"/>
    <x v="1589"/>
    <s v="관소"/>
    <x v="85"/>
    <s v="탄 냄새가 난다고 민원들어옴 확인요망"/>
    <s v="7초소 대원출동-→ 901호에서 음식을 태워서 난 것임 확인 후 환기 시킴-→관소연락"/>
  </r>
  <r>
    <x v="89"/>
    <s v="14:52"/>
    <x v="1548"/>
    <s v="관제업무"/>
    <x v="16"/>
    <s v="방범-자석"/>
    <s v="5초소 대원출동-→입주민오작동"/>
  </r>
  <r>
    <x v="89"/>
    <s v="15:25"/>
    <x v="1590"/>
    <s v="관소"/>
    <x v="40"/>
    <s v="손소독제 보충요청"/>
    <s v="A조 출근대원전달-→교체완료"/>
  </r>
  <r>
    <x v="89"/>
    <s v="15:25"/>
    <x v="1591"/>
    <s v="관소"/>
    <x v="40"/>
    <s v="손소독제 보충요청"/>
    <s v="A조 출근대원전달-→교체완료"/>
  </r>
  <r>
    <x v="89"/>
    <s v="15:25"/>
    <x v="1592"/>
    <s v="관소"/>
    <x v="40"/>
    <s v="손소독제 보충요청"/>
    <s v="A조 출근대원전달-→교체완료"/>
  </r>
  <r>
    <x v="89"/>
    <s v="15:25"/>
    <x v="1593"/>
    <s v="관소"/>
    <x v="40"/>
    <s v="손소독제 보충요청"/>
    <s v="A조 출근대원전달-→교체완료"/>
  </r>
  <r>
    <x v="89"/>
    <s v="15:25"/>
    <x v="1594"/>
    <s v="관소"/>
    <x v="40"/>
    <s v="손소독제 보충요청"/>
    <s v="A조 출근대원전달-→교체완료"/>
  </r>
  <r>
    <x v="89"/>
    <s v="15:25"/>
    <x v="1595"/>
    <s v="관소"/>
    <x v="40"/>
    <s v="손소독제 보충요청"/>
    <s v="A조 출근대원전달-→교체완료"/>
  </r>
  <r>
    <x v="89"/>
    <s v="17:00"/>
    <x v="1596"/>
    <s v="방범활동"/>
    <x v="59"/>
    <s v="서초경찰서에서 보안대원 동행하에 순찰 지원 요청.(143동 주변에 수상한 사람이 나타난다는 민원.)"/>
    <s v="초소대원 전달. 출동완료 --&gt;경찰 특이사항 발견못하고 철수함."/>
  </r>
  <r>
    <x v="89"/>
    <s v="17:58"/>
    <x v="1597"/>
    <s v="관제업무"/>
    <x v="8"/>
    <s v="스타렉스 , 카이엔 차량 충돌 영상 확인.(2.26일 15:40~16:00)"/>
    <s v="해당 시간대 열람."/>
  </r>
  <r>
    <x v="89"/>
    <s v="18:01"/>
    <x v="1598"/>
    <s v="관제업무 "/>
    <x v="16"/>
    <s v="비상/안방"/>
    <s v="입주민 오작동."/>
  </r>
  <r>
    <x v="89"/>
    <s v="18:24"/>
    <x v="607"/>
    <s v="민원"/>
    <x v="62"/>
    <s v="1게이트에 전기가 나갔다는 초소대원 민원."/>
    <s v="기전실 연락."/>
  </r>
  <r>
    <x v="89"/>
    <s v="18:55"/>
    <x v="1599"/>
    <s v="민원"/>
    <x v="239"/>
    <s v="139동 1라인 앞 화단에 담배꽁초가 많아지고 있다는 민원."/>
    <s v="초소대원 연락."/>
  </r>
  <r>
    <x v="89"/>
    <s v="19:31"/>
    <x v="28"/>
    <s v="민원"/>
    <x v="3"/>
    <s v="쿵쿵거리는 소음심함"/>
    <s v="IP전화연락 → 주의요청"/>
  </r>
  <r>
    <x v="89"/>
    <s v="19:47"/>
    <x v="1600"/>
    <s v="민원"/>
    <x v="25"/>
    <s v="공동현관문 작동안되어 강제로 고정시켰다고 함."/>
    <s v="ERP 등록"/>
  </r>
  <r>
    <x v="89"/>
    <s v="19:56"/>
    <x v="1601"/>
    <s v="민원"/>
    <x v="232"/>
    <s v="초소대원 순찰중 100모2221 차 라이트 켜져있는걸 발견"/>
    <s v="전화연결하여 조치요청드림"/>
  </r>
  <r>
    <x v="89"/>
    <s v="20:08"/>
    <x v="1602"/>
    <s v="민원"/>
    <x v="25"/>
    <s v="공동현관문 카드 및 호출 안됨"/>
    <s v="초소대원 현장확인 이상무."/>
  </r>
  <r>
    <x v="89"/>
    <s v="22:37"/>
    <x v="92"/>
    <s v="민원"/>
    <x v="3"/>
    <s v="1603호에서 뛰는소리 심하다는 민원."/>
    <s v="IP전화로 세대전화 자제 부탁드림(본인들은 안뛰었다 함.)"/>
  </r>
  <r>
    <x v="90"/>
    <s v="04:00"/>
    <x v="1603"/>
    <s v="민원"/>
    <x v="13"/>
    <s v="bmw차량안에서 사람이 자고 있다는 민원."/>
    <s v="5초소 대원 출동-→이동 조치함."/>
  </r>
  <r>
    <x v="90"/>
    <s v="07:30"/>
    <x v="1604"/>
    <s v="방범활동"/>
    <x v="59"/>
    <s v="순찰"/>
    <s v="07:53 출차"/>
  </r>
  <r>
    <x v="90"/>
    <s v="07:54"/>
    <x v="1605"/>
    <s v="관제업무 "/>
    <x v="16"/>
    <s v="비상 방/해지"/>
    <s v="인터폰하여 확인 → 세대원 기기 오작동 확인 "/>
  </r>
  <r>
    <x v="90"/>
    <s v="08:30"/>
    <x v="1606"/>
    <s v="민원"/>
    <x v="240"/>
    <s v="세대 현관문을 닫았는지 기억이 없으니 확인좀 해달라는 요청"/>
    <s v="초소대원 출동 결과 → 특이사항 없음"/>
  </r>
  <r>
    <x v="90"/>
    <s v="08:30"/>
    <x v="605"/>
    <s v="민원"/>
    <x v="25"/>
    <s v="공동현관문 개방 민원 "/>
    <s v="초소대원 출동하여 확인→ 전원 ON 닫음 조치 함"/>
  </r>
  <r>
    <x v="90"/>
    <s v="08:45"/>
    <x v="1607"/>
    <s v="관제업무 "/>
    <x v="16"/>
    <s v="비상 안방/해지 "/>
    <s v="인터폰하여 확인 → 세대원 기기 오작동 확인 "/>
  </r>
  <r>
    <x v="90"/>
    <s v="09:06"/>
    <x v="1608"/>
    <s v="민원"/>
    <x v="241"/>
    <s v="무명의 민원인이 2302호에서 망치소리와 인테리어 공사 소음이 난다는 민원 "/>
    <s v="10초소 대원 출동하여 확인→ 청소 소음으로 확인 "/>
  </r>
  <r>
    <x v="90"/>
    <s v="09:20"/>
    <x v="1609"/>
    <s v="관제업무 "/>
    <x v="16"/>
    <s v="비상 안방/해지 "/>
    <s v="인터폰하여 확인 → 세대원 기기 오작동 확인 "/>
  </r>
  <r>
    <x v="90"/>
    <s v="09:20"/>
    <x v="1610"/>
    <s v="순찰"/>
    <x v="242"/>
    <s v="111동 102~103호 사이의 천장조명등 점등 불량 발견"/>
    <s v="ERP 접수 함"/>
  </r>
  <r>
    <x v="90"/>
    <s v="10:09"/>
    <x v="1611"/>
    <s v="시설물"/>
    <x v="243"/>
    <s v="인터폰 전원이 꺼져 있다는 민원 "/>
    <s v="초소 대원 출동 하여 확인 전원이 들어오질 않아 작동 불능 → 기전실에 전화로 전달 함"/>
  </r>
  <r>
    <x v="90"/>
    <s v="10:26"/>
    <x v="1612"/>
    <s v="시설물"/>
    <x v="229"/>
    <s v="E/V 내부 접합부위 금속 마감제 탈거 됨 발견 함"/>
    <s v="ERP 접수 함"/>
  </r>
  <r>
    <x v="90"/>
    <s v="10:30 "/>
    <x v="1613"/>
    <s v="시설물"/>
    <x v="40"/>
    <s v="관리사무소 전달 손소독제 보충 민원"/>
    <s v="순찰대원 출동하여 보충 함"/>
  </r>
  <r>
    <x v="90"/>
    <s v="11:47"/>
    <x v="1614"/>
    <s v="요청 사항"/>
    <x v="244"/>
    <s v="이사차량 입차시간 조정 요청 → 07시~07시30분(희망시간)"/>
    <s v="관리사무소와 협의하여 작업자들은 08시에 들어와서 작업할수 있게 하고 이사 차량은 08:30부터 입차 협의 함"/>
  </r>
  <r>
    <x v="90"/>
    <s v="13:16"/>
    <x v="1615"/>
    <s v="관제업무 "/>
    <x v="16"/>
    <s v="비상 안방/해지 "/>
    <s v="인터폰하여 확인 → 세대원 기기 오작동 확인 "/>
  </r>
  <r>
    <x v="90"/>
    <s v="13:41"/>
    <x v="1616"/>
    <s v="순찰"/>
    <x v="245"/>
    <s v="9초소 대원 순찰중 불법주차 안내문 2건 단속 함"/>
    <m/>
  </r>
  <r>
    <x v="90"/>
    <s v="13:55"/>
    <x v="1617"/>
    <s v="관제업무"/>
    <x v="238"/>
    <s v="입주민 부상으로 구급차입차/ 낙상사고로 추정."/>
    <s v="성모병원 이송확인."/>
  </r>
  <r>
    <x v="90"/>
    <s v="14:03"/>
    <x v="436"/>
    <s v="민원처리"/>
    <x v="246"/>
    <s v="관리대리민원/공사소음"/>
    <s v="대원출동→ 이상징후없음."/>
  </r>
  <r>
    <x v="90"/>
    <s v="14:46"/>
    <x v="722"/>
    <s v="민원"/>
    <x v="21"/>
    <s v="115동 20~21층 사이 계단에서 누군가 흡연을 하고 있으니 단속좀 해달라는 민원"/>
    <s v="초소대원 출동하여 확인 → 흡연자는 발견 못하고 흡연단속 강화하기로 함"/>
  </r>
  <r>
    <x v="90"/>
    <m/>
    <x v="41"/>
    <m/>
    <x v="29"/>
    <s v="105-401 전입 세대 15시에 입차 20시에 이사 작업 끝날 예정"/>
    <s v="20시 이전에 작업 마치겠다고 함"/>
  </r>
  <r>
    <x v="90"/>
    <s v="15:27"/>
    <x v="150"/>
    <s v="순찰"/>
    <x v="245"/>
    <s v="순찰 중 불법주차 1건 안내문 발부 함"/>
    <s v="안내문 발부"/>
  </r>
  <r>
    <x v="90"/>
    <s v="17:26"/>
    <x v="1618"/>
    <s v="방범활동"/>
    <x v="59"/>
    <s v="3초소 놀이터(야자수) 그네 옆에  보호대 부러짐"/>
    <s v="3초소 대원이 순찰시 발견-→erp등록"/>
  </r>
  <r>
    <x v="90"/>
    <s v="17:28"/>
    <x v="1619"/>
    <s v="관제업무 "/>
    <x v="16"/>
    <s v="비상 안방/해지 "/>
    <s v="2초소 대원출동-→애기 오작동-→이상무"/>
  </r>
  <r>
    <x v="90"/>
    <s v="19:26"/>
    <x v="1620"/>
    <s v="관제업무 "/>
    <x v="16"/>
    <s v="비상 홈넷 /해제"/>
    <s v="9초소 대원출동-→입주민오작동"/>
  </r>
  <r>
    <x v="90"/>
    <s v="21:01"/>
    <x v="1267"/>
    <s v="관제업무 "/>
    <x v="3"/>
    <s v="123-701층간소음민원 윗집에서 쿵쿵거린다고함"/>
    <s v="6초소 대원123-801호 출동후 자제 요청 드림"/>
  </r>
  <r>
    <x v="90"/>
    <s v="00:57"/>
    <x v="580"/>
    <s v="관제업무 "/>
    <x v="16"/>
    <s v="비상-안방"/>
    <s v="입주민오작동"/>
  </r>
  <r>
    <x v="91"/>
    <s v="10:05"/>
    <x v="1621"/>
    <s v="분실물"/>
    <x v="29"/>
    <s v="오늘 새벽 101동 근처에서 파랑색(고야드 카드지갑) 분실 "/>
    <s v="습득시 박상준 010-2756-8092"/>
  </r>
  <r>
    <x v="91"/>
    <s v="10:45"/>
    <x v="26"/>
    <s v="관제업무 "/>
    <x v="16"/>
    <s v="욕실 비상/해지"/>
    <s v="순찰대원 출동 확인 → 세대 관리인 기기 오작동 확인 "/>
  </r>
  <r>
    <x v="91"/>
    <s v="11:12"/>
    <x v="1622"/>
    <s v="관제업무 "/>
    <x v="16"/>
    <s v="비상안방/해지 "/>
    <s v="인터폰하여 확인 → 세대원 기기 오작동 확인 "/>
  </r>
  <r>
    <x v="91"/>
    <s v="12:02"/>
    <x v="1623"/>
    <s v="민원"/>
    <x v="247"/>
    <s v="동대표 세대 지상으로 용달차 1대 입차 요청 "/>
    <s v="상황실,관리사무실 신고 않되있는걸로 확인 → 본인이 다 책임진다고 함"/>
  </r>
  <r>
    <x v="91"/>
    <s v="13:19"/>
    <x v="1624"/>
    <s v="시설물"/>
    <x v="248"/>
    <s v="5초소 1게이트 방문자 입차 게이트 부스 내부 컨트럴 박스 방문 입차 개방 버튼 눌린생태로 고정됨 고장"/>
    <s v="기전실에 전달 함 →익일 작업 예정 당분간 프로그램상 열림, 닫힘 버튼으로 개폐하여야 함"/>
  </r>
  <r>
    <x v="91"/>
    <s v="13:37"/>
    <x v="639"/>
    <s v="관제업무"/>
    <x v="16"/>
    <s v="비상/안방 해제."/>
    <s v="인터폰 확인/ 기기오작동."/>
  </r>
  <r>
    <x v="91"/>
    <s v="14:37"/>
    <x v="1625"/>
    <s v="관제업무"/>
    <x v="12"/>
    <s v="경찰차 1번게이트로 입차 / 신고 받아 출동했다함. (배달오토바이 도난건으로 추정)"/>
    <s v="124동 B2 주차장에서 경찰이 발견.→ 주인에 인계."/>
  </r>
  <r>
    <x v="91"/>
    <s v="16:41"/>
    <x v="1626"/>
    <s v="관제업무"/>
    <x v="16"/>
    <s v="비상/안방 해제 비상벨 울림"/>
    <s v="3초소대원 출동 -&gt; 입주민오작동"/>
  </r>
  <r>
    <x v="91"/>
    <s v="16:58"/>
    <x v="366"/>
    <s v="관제업무"/>
    <x v="16"/>
    <s v="종합상황실 뒷문 상부 도어록 고장"/>
    <s v="ERP등록-→고장수리완료"/>
  </r>
  <r>
    <x v="91"/>
    <s v="18:00"/>
    <x v="372"/>
    <s v="관제업무"/>
    <x v="16"/>
    <s v="비상/안방 해제 비상벨 울림"/>
    <s v="5초소대원 출동 -&gt; 입주민오작동"/>
  </r>
  <r>
    <x v="91"/>
    <s v="18:15"/>
    <x v="96"/>
    <s v="민원"/>
    <x v="3"/>
    <s v="윗층 애들이 뛰어요  010-3474-3969"/>
    <s v="2초소대원 출동-→민원내용 전달"/>
  </r>
  <r>
    <x v="91"/>
    <s v="19:18"/>
    <x v="1199"/>
    <s v="관제업무"/>
    <x v="16"/>
    <s v="비상/안방 해제 비상벨 울림"/>
    <s v="5초소대원 출동 -&gt; 입주민오작동"/>
  </r>
  <r>
    <x v="91"/>
    <s v="20:46"/>
    <x v="1627"/>
    <s v="관제업무"/>
    <x v="25"/>
    <s v="경비호출 및 세대 호출안됨 010-3752-7642"/>
    <s v="5초소대원 출동 -&gt; 경비호출O,  세대호출X -→ERP등록"/>
  </r>
  <r>
    <x v="91"/>
    <s v="23:10"/>
    <x v="1533"/>
    <s v="관제업무"/>
    <x v="16"/>
    <s v="비상/안방 해제 비상벨 울림"/>
    <s v="7초소대원 출동 -&gt; 입주민오작동"/>
  </r>
  <r>
    <x v="92"/>
    <s v="01:15"/>
    <x v="1155"/>
    <s v="민원"/>
    <x v="198"/>
    <s v="108동 앞 야자수 놀이터에서 학생들이 술마시고 있다는 민원"/>
    <s v="3초소 대원 출동-→귀가 조취-→이상무"/>
  </r>
  <r>
    <x v="92"/>
    <s v="01:20"/>
    <x v="1136"/>
    <s v="방범활동"/>
    <x v="59"/>
    <s v="139동게시판 파손"/>
    <s v="10초소대원순찰 중 발견-→ERP등록"/>
  </r>
  <r>
    <x v="92"/>
    <s v="01:20"/>
    <x v="949"/>
    <s v="관제업무 "/>
    <x v="40"/>
    <s v="121동 좌측 승강기 손소독제 꼬다리 없는 것….초소 안 예비용으로 교체"/>
    <s v="5초소대원순찰중발견--&gt;교체"/>
  </r>
  <r>
    <x v="92"/>
    <s v="04:00"/>
    <x v="1483"/>
    <s v="관제업무"/>
    <x v="16"/>
    <s v="비상/안방 해제 비상벨 울림"/>
    <s v="7초소대원 출동 -&gt; 입주민오작동"/>
  </r>
  <r>
    <x v="92"/>
    <s v="06:00"/>
    <x v="74"/>
    <s v="관제업무"/>
    <x v="71"/>
    <s v="상황실 음악방송 모니터 안됨-→지하주차장은 방송 나오고 있음"/>
    <s v="3/2일 기전실 방문 예정"/>
  </r>
  <r>
    <x v="92"/>
    <s v="7:17"/>
    <x v="1614"/>
    <s v="관제업무"/>
    <x v="16"/>
    <s v="비상/안방  울림"/>
    <s v="IP 확인-&gt;입주민오작동"/>
  </r>
  <r>
    <x v="92"/>
    <s v="8:20"/>
    <x v="1628"/>
    <s v="민원"/>
    <x v="3"/>
    <s v="202,302호 IP 전화 확인"/>
    <s v=" IP  확인 결과 202,302호 아니라고 함."/>
  </r>
  <r>
    <x v="92"/>
    <s v="9:40"/>
    <x v="1629"/>
    <s v="관제업무"/>
    <x v="16"/>
    <s v="비상/안방  울림"/>
    <s v="IP 확인-&gt;입주민오작동"/>
  </r>
  <r>
    <x v="92"/>
    <s v="10:07"/>
    <x v="1630"/>
    <s v="관제업무"/>
    <x v="16"/>
    <s v="비상/안방  울림"/>
    <s v="IP 확인-&gt;입주민오작동"/>
  </r>
  <r>
    <x v="92"/>
    <s v="11:00"/>
    <x v="96"/>
    <s v="민원"/>
    <x v="3"/>
    <s v="2401호 쿵쿵 층간소음 민원."/>
    <s v="IP 확인→통신에러, 초소대원 출동(2401호 입주민에게 쌍욕 엄청 먹음.분쟁세대: 방문자제)"/>
  </r>
  <r>
    <x v="92"/>
    <s v="11:35"/>
    <x v="1624"/>
    <s v="시설물"/>
    <x v="248"/>
    <s v="5초소 1게이트 방문자 입차 게이트 부스 내부 컨트럴 박스 방문 입차 개방 버튼 눌린생태로 고정됨 고장"/>
    <s v="기전실 정보열 기사 수리 완료."/>
  </r>
  <r>
    <x v="92"/>
    <s v="12:38"/>
    <x v="1631"/>
    <s v="민원"/>
    <x v="3"/>
    <s v="1003호 쿵쿵거리는 소리"/>
    <s v="IP 확인→통신에러;순찰대원 출동"/>
  </r>
  <r>
    <x v="92"/>
    <s v="14:08"/>
    <x v="1632"/>
    <s v="민원"/>
    <x v="3"/>
    <s v="1603호에서 아이들 뛰는소리 심하다는 민원."/>
    <s v="IP전화함.자제요청.알겠다고 함."/>
  </r>
  <r>
    <x v="92"/>
    <s v="14:14"/>
    <x v="137"/>
    <s v="민원"/>
    <x v="3"/>
    <s v="2002호에서 아이들 뛰는소리 심하다는 민원."/>
    <s v="장시간 상담 들어줌.예의 주시 하겠다 약속드림.(낮에는 참아보겠다 함.)"/>
  </r>
  <r>
    <x v="92"/>
    <s v="14:48"/>
    <x v="1287"/>
    <s v="시설물"/>
    <x v="86"/>
    <s v="109동 1층 현관에 유리파편이 널부러져 있다는 민원.(91라2868: 010-9918-6115)"/>
    <s v="A조실장 3초소 대원 및 전등 깬 업체 연락-→LG 박성민 기사. 추후 연락한다함(보상).잘못 인정.ERP등록."/>
  </r>
  <r>
    <x v="92"/>
    <s v="15:25"/>
    <x v="1605"/>
    <s v="관제업무"/>
    <x v="16"/>
    <s v="비상/안방  울림"/>
    <s v="IP 확인-&gt;입주민오작동"/>
  </r>
  <r>
    <x v="92"/>
    <s v="15:34"/>
    <x v="1633"/>
    <s v="민원"/>
    <x v="3"/>
    <s v="2402호에서 쿵쿵거리는 소리가 심하다는 민원."/>
    <s v="IP전화로 세대전화 -→주의 하겠다함."/>
  </r>
  <r>
    <x v="92"/>
    <s v="16:20"/>
    <x v="1634"/>
    <s v="민원처리"/>
    <x v="3"/>
    <s v="132동803호 악기연주소리 심하다는 민원. "/>
    <s v="IP전화로 자제요청./ 낮 시간에는 이해해 달라함. (민원 반복시 얘기해 달라함)"/>
  </r>
  <r>
    <x v="92"/>
    <s v="17:22"/>
    <x v="1635"/>
    <s v="관제업무"/>
    <x v="16"/>
    <s v="비상/ 안방-해제"/>
    <s v="IP로 세대확인./ 아이가 오작동."/>
  </r>
  <r>
    <x v="92"/>
    <s v="17:24"/>
    <x v="106"/>
    <s v="민원처리"/>
    <x v="3"/>
    <s v="2002호 아이뛰는 소음 심하다함."/>
    <s v="IP전화로 자제요청시도. / 응답거부."/>
  </r>
  <r>
    <x v="92"/>
    <s v="18:00"/>
    <x v="1636"/>
    <s v="민원처리"/>
    <x v="3"/>
    <s v="위층에서 쿵쿵거리는 층간소음 민원 "/>
    <s v="1201호 인터폰하여 자제 요청 함"/>
  </r>
  <r>
    <x v="92"/>
    <s v="18:26"/>
    <x v="185"/>
    <s v="입주민 게이트"/>
    <x v="249"/>
    <s v="2게이트 입주민 게이트 벽면등,기둥 조명 점등 불량"/>
    <s v="ERP 접수 함"/>
  </r>
  <r>
    <x v="92"/>
    <s v="18:35"/>
    <x v="1619"/>
    <s v="관제업무"/>
    <x v="16"/>
    <s v="비상 홈넷/해지"/>
    <s v="인터폰하여 확인 → 세대원 기기 오작동 확인 "/>
  </r>
  <r>
    <x v="92"/>
    <s v="18:40"/>
    <x v="28"/>
    <s v="민원처리"/>
    <x v="3"/>
    <s v="위층에서 쿵쿵거리는 층간소음 민원 "/>
    <s v="902호에 인터폰 하여 자제 요청 함 "/>
  </r>
  <r>
    <x v="92"/>
    <s v="19:09"/>
    <x v="1637"/>
    <s v="민원처리"/>
    <x v="3"/>
    <s v="위층에서 쿵쿵거리는 층간소음 민원 "/>
    <s v="1203호 인터폰 하여 자제 요청 함"/>
  </r>
  <r>
    <x v="92"/>
    <s v="19:16"/>
    <x v="1638"/>
    <s v="민원처리"/>
    <x v="250"/>
    <s v="102동 B1 주차장 벽면 차량추돌사건. / 벽면이 깨지며 파편이 튄 피해 차량(56조6510) 102-903 입주민→ CCTV 검색 요청서 작성 함._x000a_12:33 경찰차 입차 (5초소 무전함)  010-9097-5561"/>
    <s v="CCTV 검색결과 3/1 12:11 164루1170(103-1103) 사고 차량 확인 → 처리는 익일 관리사무소에 전달 후 조치 예정"/>
  </r>
  <r>
    <x v="92"/>
    <s v="20:36"/>
    <x v="1022"/>
    <s v="민원처리"/>
    <x v="3"/>
    <s v="위층에서 쿵쿵거리는 층간소음 민원 "/>
    <s v="위층203,303호 확인결과 소음 발생 의심 없고 본인세대에서도 들려서 힘들다고 함→ 혹시 불법 인테리어 시공이 있는지 확인 작업 하여 자제 요청 하기로 안내 함"/>
  </r>
  <r>
    <x v="92"/>
    <s v="20:40"/>
    <x v="137"/>
    <s v="민원처리"/>
    <x v="3"/>
    <s v="위층에서 쿵쿵거리는 층간소음 민원 "/>
    <s v="블랙리스트 세대고 낮에도 민원 점수 되 있어 차라리 경찰에 신고 접수 해보라고 안내 함"/>
  </r>
  <r>
    <x v="92"/>
    <s v="20:57"/>
    <x v="651"/>
    <s v="민원처리"/>
    <x v="3"/>
    <s v="위층에서 쿵쿵거리는 층간소음 민원 (층간소음 블랙 리스트 세대)"/>
    <s v="인터폰하여 자제 요청 함"/>
  </r>
  <r>
    <x v="92"/>
    <s v="21:04"/>
    <x v="474"/>
    <s v="민원처리"/>
    <x v="3"/>
    <s v="공굴리는 소음 민원 "/>
    <s v="인터폰하여 자제 요청 함"/>
  </r>
  <r>
    <x v="93"/>
    <s v="02:40"/>
    <x v="1616"/>
    <s v="순찰"/>
    <x v="251"/>
    <s v="불법 주차 안내문 5장 발급 함"/>
    <m/>
  </r>
  <r>
    <x v="93"/>
    <s v="04:14"/>
    <x v="1198"/>
    <s v="생활업무"/>
    <x v="40"/>
    <s v="115동 2호기 E/V 손소독제 교체."/>
    <m/>
  </r>
  <r>
    <x v="93"/>
    <s v="04:27"/>
    <x v="150"/>
    <s v="순찰"/>
    <x v="61"/>
    <s v="불법주차 안내문 3장 발급."/>
    <m/>
  </r>
  <r>
    <x v="93"/>
    <s v="04:42"/>
    <x v="667"/>
    <s v="순찰"/>
    <x v="61"/>
    <s v="불법주차 안내문 1장 발급."/>
    <m/>
  </r>
  <r>
    <x v="93"/>
    <s v="05:25"/>
    <x v="1639"/>
    <s v="관제업무"/>
    <x v="16"/>
    <s v="비상 홈넷-해제"/>
    <s v="IP전화 확인/ 기기오작동"/>
  </r>
  <r>
    <x v="93"/>
    <s v="07:24"/>
    <x v="1640"/>
    <s v="민원처리"/>
    <x v="62"/>
    <s v="남자화장실 불이 안들어옴"/>
    <s v="ERP 등록"/>
  </r>
  <r>
    <x v="93"/>
    <s v="07:53"/>
    <x v="1641"/>
    <s v="민원처리"/>
    <x v="252"/>
    <s v="장애인 주차구역에 일반차량이 주차되어 있다는 입주민 민원."/>
    <s v="초소대원 출동."/>
  </r>
  <r>
    <x v="93"/>
    <s v="08:12"/>
    <x v="1642"/>
    <s v="생활민원"/>
    <x v="238"/>
    <s v="119구급차 입차."/>
    <s v="여학생이 어지러워 성모병원으로 이송함."/>
  </r>
  <r>
    <x v="93"/>
    <s v="08:12"/>
    <x v="1643"/>
    <s v="민원처리"/>
    <x v="61"/>
    <s v="52거3696 차량이 다른 차의 통행을 방해 한다는 민원."/>
    <s v="010-4244-5439→차주번호.차량이동하겠다함."/>
  </r>
  <r>
    <x v="93"/>
    <s v="09:43"/>
    <x v="592"/>
    <s v="이사작업"/>
    <x v="26"/>
    <s v="붙박이장 공사건으로 엘리베이터 잡아주는건"/>
    <s v="곽실장 통화 → 관리실 허락 받고 작업허가"/>
  </r>
  <r>
    <x v="93"/>
    <s v="9:51"/>
    <x v="1092"/>
    <s v="민원처리"/>
    <x v="61"/>
    <s v="106동 지하2층 B45  23라1950차가 불법주차하여 딱지 붙이고 다시는 이렇게 주차하지 마라고 답을 받으라고 함.  010-3107-6652에 답을 요함."/>
    <m/>
  </r>
  <r>
    <x v="93"/>
    <s v="09:58"/>
    <x v="1644"/>
    <s v="민원처리"/>
    <x v="62"/>
    <s v="126동: 열쇠가 잘 안먹음(쪽문).   132동 1,2라인: 아예 열쇠가 안먹음(쪽문). "/>
    <s v="ERP접수."/>
  </r>
  <r>
    <x v="93"/>
    <s v="10:26"/>
    <x v="1645"/>
    <s v="생활민원"/>
    <x v="238"/>
    <s v="1게이트로 구급차 입차."/>
    <s v="129-802호 환자 수송하러 옴."/>
  </r>
  <r>
    <x v="93"/>
    <s v="10:35"/>
    <x v="1646"/>
    <s v="생활민원"/>
    <x v="246"/>
    <s v="망치 소리 난다고 소리나는 세대 찾아달라는 민원."/>
    <s v="곽실장-→초소대원 통화 .신경쓰라고 전달."/>
  </r>
  <r>
    <x v="93"/>
    <s v="10:53"/>
    <x v="632"/>
    <s v="관제업무"/>
    <x v="253"/>
    <s v="비상/안방"/>
    <s v="입주민 오작동(공사세대)"/>
  </r>
  <r>
    <x v="93"/>
    <s v="11:09"/>
    <x v="1647"/>
    <s v="생활민원"/>
    <x v="40"/>
    <s v="117동1호기  E/V 손소독제 교체 "/>
    <s v="순찰대원 출동."/>
  </r>
  <r>
    <x v="93"/>
    <s v="12:36"/>
    <x v="290"/>
    <s v="생활민원"/>
    <x v="62"/>
    <s v="지하1층 111동 3거리자리 천장에서 물이 떨어진다는 민원."/>
    <s v="건축과 연락."/>
  </r>
  <r>
    <x v="93"/>
    <s v="13:07"/>
    <x v="1648"/>
    <s v="관제업무"/>
    <x v="253"/>
    <s v="방범/적외선"/>
    <s v="입주민 오작동"/>
  </r>
  <r>
    <x v="93"/>
    <s v="13:57"/>
    <x v="1314"/>
    <s v="민원처리"/>
    <x v="3"/>
    <s v="쿵쿵소리나서 층간소음 슬리퍼 신으라고 요청.  발소리가 너무 크다."/>
    <s v="IP전화 2601 연락함.  2601호에서 본인들 아니라고 호소."/>
  </r>
  <r>
    <x v="93"/>
    <s v="14:59"/>
    <x v="597"/>
    <s v="민원처리"/>
    <x v="40"/>
    <s v="손소독제 보충요청"/>
    <s v="순찰대원 출동 → 보충"/>
  </r>
  <r>
    <x v="93"/>
    <s v="15:19"/>
    <x v="1649"/>
    <s v="민원처리"/>
    <x v="238"/>
    <s v="서초구청 차량 : 해외입국자 자가격리 확인차 들어옴"/>
    <m/>
  </r>
  <r>
    <x v="93"/>
    <s v="15:29"/>
    <x v="667"/>
    <s v="순찰"/>
    <x v="39"/>
    <s v="불법주차단속 스티커 1건 발부."/>
    <m/>
  </r>
  <r>
    <x v="93"/>
    <s v="15:40"/>
    <x v="925"/>
    <s v="관제업무"/>
    <x v="16"/>
    <s v="비상/안방"/>
    <s v="입주민 오작동."/>
  </r>
  <r>
    <x v="93"/>
    <s v="15:46"/>
    <x v="1650"/>
    <s v="민원처리"/>
    <x v="25"/>
    <s v="106동지상1층 공동현관문이 안열림. /나올때"/>
    <s v="ERP등록."/>
  </r>
  <r>
    <x v="93"/>
    <s v="16:04"/>
    <x v="1468"/>
    <s v="관제업무"/>
    <x v="16"/>
    <s v="비상/홈넷"/>
    <s v="입주민 오작동"/>
  </r>
  <r>
    <x v="93"/>
    <s v="16:10"/>
    <x v="1651"/>
    <s v="민원처리"/>
    <x v="8"/>
    <s v="CCTV열람요청"/>
    <s v="해당 장소및 시간내 열람허용함"/>
  </r>
  <r>
    <x v="93"/>
    <s v="17:2"/>
    <x v="1159"/>
    <s v="시설물 "/>
    <x v="254"/>
    <s v="초소 대원인 사진기 컨트롤 박스 리셋 하였는데도 같은 상황 "/>
    <s v="17:38 정상 작동 확인 "/>
  </r>
  <r>
    <x v="93"/>
    <s v="17:35"/>
    <x v="1652"/>
    <s v="시설물"/>
    <x v="25"/>
    <s v="카드키X"/>
    <s v="ERP등록"/>
  </r>
  <r>
    <x v="93"/>
    <s v="17:35"/>
    <x v="1505"/>
    <s v="민원처리"/>
    <x v="85"/>
    <s v="상황실(전화) 호출시 친절한 응대 바란다는 민원/ 관리실 박주임."/>
    <m/>
  </r>
  <r>
    <x v="93"/>
    <s v="17:35"/>
    <x v="1653"/>
    <s v="민원처리"/>
    <x v="3"/>
    <s v="주말사이 층간소음으로 IP전화 몇차례 있었다함./아이도 없고 소음원인 없다함.(억울해함)"/>
    <s v="관리실 박주임 요청: 민원시 호출자제."/>
  </r>
  <r>
    <x v="93"/>
    <s v="18:16"/>
    <x v="1269"/>
    <s v="관리사무소"/>
    <x v="255"/>
    <s v="112-1801 가구 배송 차량 익일 오전에 지상으로 입차 허가하였으니깐 통과 시켜달라는 요청 사항"/>
    <s v="8초소 대원께 전달 함"/>
  </r>
  <r>
    <x v="93"/>
    <s v="18:29"/>
    <x v="1180"/>
    <s v="관제업무"/>
    <x v="16"/>
    <s v="비상-안방 해제."/>
    <s v="IP로 확인/ 기기오작동"/>
  </r>
  <r>
    <x v="93"/>
    <s v="18:50"/>
    <x v="1654"/>
    <s v="관제업무"/>
    <x v="16"/>
    <s v="비상-안방 해제."/>
    <s v="IP로 확인/ 세대원 오작동"/>
  </r>
  <r>
    <x v="93"/>
    <s v="19:00"/>
    <x v="74"/>
    <s v="방송"/>
    <x v="256"/>
    <s v="19:00 방송 함"/>
    <m/>
  </r>
  <r>
    <x v="93"/>
    <s v="19:15"/>
    <x v="722"/>
    <s v="민원"/>
    <x v="257"/>
    <s v="105동 지하2층 1층올라가는 렘프 구간 불법 주차 민원 "/>
    <s v="67머3320 11-2502 차량 차주 확인 되어 이동 요청 함 → 이동 확인 "/>
  </r>
  <r>
    <x v="93"/>
    <s v="19:30"/>
    <x v="74"/>
    <s v="방송"/>
    <x v="258"/>
    <s v="화요일 흡연 방송 함"/>
    <m/>
  </r>
  <r>
    <x v="93"/>
    <s v="21:00"/>
    <x v="651"/>
    <s v="민원처리"/>
    <x v="3"/>
    <s v="위층에서 쿵쿵 거린다는 층간 소음 민원(블랙리스트 세대)"/>
    <s v="위층 2002호에 자제요청 후 확인 내용 민원세대 1902ㅎ에 전달 함"/>
  </r>
  <r>
    <x v="93"/>
    <s v="21:10"/>
    <x v="436"/>
    <s v="민원처리"/>
    <x v="259"/>
    <s v="층간 소음 분쟁 위원회와 합이가 끝난 상황이라 더 이상은 연락 하지 말아 달라는 요청 "/>
    <s v="앞으로 2002호가 인터폰 하지 말고 세대주(남자)분 핸드폰으로 문자 써비스만 요청 함"/>
  </r>
  <r>
    <x v="93"/>
    <s v="21:12"/>
    <x v="1655"/>
    <s v="민원처리"/>
    <x v="3"/>
    <s v="세대 특정은 못하겠고 어딘가에서 쿵쿵 거린다는 민원 "/>
    <s v="초소 대원 출동 하여 소음 발생 세대 확인 후 자제 요청 함"/>
  </r>
  <r>
    <x v="93"/>
    <s v="21:30"/>
    <x v="162"/>
    <s v="공고문"/>
    <x v="260"/>
    <s v="자이안 센터 운영 시간 변경에 대한 공고문 자이안 센터 운영 팀장이 전 달 함"/>
    <s v="초소로 분배하여 분출 함."/>
  </r>
  <r>
    <x v="93"/>
    <s v="22:00"/>
    <x v="1656"/>
    <s v="순찰차량"/>
    <x v="29"/>
    <s v="130동 2호라인 20층 방문을 위해 경찰관 3명 입차 함"/>
    <s v="초소대원 출동 하여 확인 2002호에 방문 확인 "/>
  </r>
  <r>
    <x v="93"/>
    <s v="22:11"/>
    <x v="1657"/>
    <s v="순찰차량"/>
    <x v="29"/>
    <s v="순찰차량 입차"/>
    <s v="130-1902 + 130-2002 층간 소음 분쟁으로 순찰차량2대+과학수사대차량 1대 입차 함"/>
  </r>
  <r>
    <x v="93"/>
    <s v="22:17"/>
    <x v="1474"/>
    <s v="민원처리"/>
    <x v="3"/>
    <s v="위층 1602호에서 아이들이 쿵쿵 뛴다는 민원 "/>
    <s v="인터폰 하였지만 부재중 늦은시간이라 익일 주간에 확인 전화 예정"/>
  </r>
  <r>
    <x v="93"/>
    <s v="22:24"/>
    <x v="28"/>
    <s v="민원처리"/>
    <x v="3"/>
    <s v="위층에서 쿵쿵 거린다는 민원 "/>
    <s v="902호 인터폰 하여 자제 요청 함→ 다음엔 관리사무소 층간 소음 분쟁 관리 위원회에 연락 하시라고 안내 요청 함"/>
  </r>
  <r>
    <x v="93"/>
    <s v="22:38"/>
    <x v="1658"/>
    <s v="민원처리"/>
    <x v="21"/>
    <s v="흡연 방송 요청 함"/>
    <s v="관리사무소와 협의 후 방송 하겠다고 안내 함"/>
  </r>
  <r>
    <x v="93"/>
    <s v="22:49"/>
    <x v="1659"/>
    <s v="관제업무"/>
    <x v="261"/>
    <s v="122동 4층 환자 병원에서 집으로 환자 이송 위해 입차 함"/>
    <m/>
  </r>
  <r>
    <x v="93"/>
    <s v="23:20"/>
    <x v="1660"/>
    <s v="민원처리"/>
    <x v="3"/>
    <s v="위층에서 안마기 소리로 추정되는 소음이 난다는 민원 "/>
    <s v="인터폰 하여 확인 결과 기계음 소음 확인 하여 자제 요청 함"/>
  </r>
  <r>
    <x v="94"/>
    <s v="07:00"/>
    <x v="1661"/>
    <s v="관제업무"/>
    <x v="262"/>
    <s v="8초소 으로 조경작업으로 인한  차량 입차"/>
    <s v="9초소놀이터 방향 조경 작업 "/>
  </r>
  <r>
    <x v="94"/>
    <s v="07:00"/>
    <x v="143"/>
    <s v="관제업무"/>
    <x v="263"/>
    <s v="8초소 폐기물비 188000원 전달완료"/>
    <s v="8초소 에서 성광폐기물비전달함"/>
  </r>
  <r>
    <x v="94"/>
    <s v="08:02"/>
    <x v="137"/>
    <s v="민원처리"/>
    <x v="3"/>
    <s v="07:50분부터 못밖는 듯한 쿵쿵소리가 10분 이상 난다는 민원"/>
    <s v="다시 전화와 일단 증거물만 본인이 모으고 위원회나 관리사무소를 이용할 얘정이라고 함"/>
  </r>
  <r>
    <x v="94"/>
    <s v="08:07"/>
    <x v="1215"/>
    <s v="관제업무"/>
    <x v="16"/>
    <s v="비상-욕실 비상벨 울림"/>
    <s v="10초소 대원 출동-→애기 오작동-→이상무"/>
  </r>
  <r>
    <x v="94"/>
    <s v="전달사항"/>
    <x v="41"/>
    <m/>
    <x v="29"/>
    <s v="111동 2301 과 111동 2401 층간민원 처리시"/>
    <s v="출동 대원들 마다 쌍욕을 먹을 정도로 심각한 분쟁세대-→민원접근시 주의 요망"/>
  </r>
  <r>
    <x v="94"/>
    <s v="09:20"/>
    <x v="1662"/>
    <s v="관제업무"/>
    <x v="31"/>
    <s v="124동 2라인 E/V 26층에서 문이 열린채로 작동 하지 않고 있음"/>
    <s v="E/V관련업체 담당자 전화-→바로 조취 취하겠다고함-→FIXED-→이상무"/>
  </r>
  <r>
    <x v="94"/>
    <s v="전달사항"/>
    <x v="41"/>
    <m/>
    <x v="29"/>
    <s v="일일상황 보고서등 보관서류에 예를들어 '블랙 리스트' 등 오해의 여지가 있는 문구_x000a_사용금지 BY 관리 사무소_x000a_"/>
    <m/>
  </r>
  <r>
    <x v="94"/>
    <s v="10:33"/>
    <x v="1663"/>
    <s v="관제업무"/>
    <x v="16"/>
    <s v="126동 2301호 비상-안방 비상벨 울림"/>
    <s v="초소대원 현장출동-→세대민 오작동 확인-→이상무"/>
  </r>
  <r>
    <x v="94"/>
    <s v="11:01"/>
    <x v="1664"/>
    <s v="관제업무"/>
    <x v="40"/>
    <s v="118-2호기 손소독제 교체 완료"/>
    <s v="순찰대원 출동 확인후 교체 완료"/>
  </r>
  <r>
    <x v="94"/>
    <s v="11:10"/>
    <x v="302"/>
    <s v="관제업무"/>
    <x v="3"/>
    <s v="관리실 관리대리 128동 9층 에서 층간소음 민원 1개월 이상 지속 적으로 소리들림"/>
    <s v="7초소대원 출동 확인 결과-&gt; 위 아래층 특이사항 없고 공사세대 건도 없다고함-→이상무"/>
  </r>
  <r>
    <x v="94"/>
    <s v="전달사항"/>
    <x v="1665"/>
    <s v="관제업무"/>
    <x v="264"/>
    <s v="                                      전기과장님 전달내용"/>
    <s v="CCTV 화면 이상이 있을경우 간단히 아파트피아 홈페이지에 관련 내용 접수하라고 하심"/>
  </r>
  <r>
    <x v="94"/>
    <s v="14:32"/>
    <x v="972"/>
    <s v="민원처리"/>
    <x v="26"/>
    <s v="민원인님께서 14:26-29분 사이에 104동 1라인 E/V사용 하려 했으나 2803호 공사업체_x000a_직원들이 보양도 되어있지 않은체 공사시 폐자제를 1라인 엘리베이터를 통해 운반"/>
    <s v="CCTV확인-→14:25-32분 사이에 해당사항에 관한 불법 엘리베이터 사용 내용 김보선 대리님에게_x000a_파일로 전송-→조취결과-→공사중지-→사실상 공사세대 오늘이 마지막 날이라 공사제계 함"/>
  </r>
  <r>
    <x v="94"/>
    <s v="14:44"/>
    <x v="1666"/>
    <s v="민원처리"/>
    <x v="3"/>
    <s v="윗층 1202호에서 무엇을 부시는 듯한 소음이 20분이 이상 계속 된다는 민원"/>
    <s v="6초소 근무자 현장 출동--→해결-→이상무"/>
  </r>
  <r>
    <x v="94"/>
    <s v="14:45"/>
    <x v="1667"/>
    <s v="관제업무"/>
    <x v="265"/>
    <s v="131동 903호 공사위해 131동 2라인 E/V를 공사업체 자체보양 이용하려고함"/>
    <s v="앞으로 자이 아파트 보양제 외에는 사용할 수 없음 BY 관리사무실"/>
  </r>
  <r>
    <x v="94"/>
    <s v="14:46"/>
    <x v="1651"/>
    <s v="민원처리"/>
    <x v="8"/>
    <s v="2021.2.4 06시 58분 30초경 발생한 CCTV 내용 백업 요청"/>
    <s v="백업위치 : D방 기록함"/>
  </r>
  <r>
    <x v="94"/>
    <s v="전달사항"/>
    <x v="41"/>
    <m/>
    <x v="29"/>
    <s v="금일내 인터뷰 있을 시 1.범죄경력조회서, 2.성범죄경력조회서 바로 작성요"/>
    <s v="면접시 1.범죄경력조회서, 2.성범죄경력조회서 받아 놓으시라고 하심 by 정삼용 이사님"/>
  </r>
  <r>
    <x v="94"/>
    <s v="16:04"/>
    <x v="1668"/>
    <s v="민원처리"/>
    <x v="3"/>
    <s v="윗층 801호에서 모녀간 싸움으로 보임 몇십분째 지속됨"/>
    <s v="3초소 근무자 현장출동-→해결-→이상무"/>
  </r>
  <r>
    <x v="94"/>
    <s v="18:38"/>
    <x v="1160"/>
    <s v="관제업무"/>
    <x v="16"/>
    <s v="안방비상"/>
    <s v="공사세대 작업자 오작동."/>
  </r>
  <r>
    <x v="94"/>
    <s v="18:48"/>
    <x v="28"/>
    <s v="관제업무"/>
    <x v="3"/>
    <s v="902호 층간소음."/>
    <s v="IP전화 자제 요청-→802호 회신 완료."/>
  </r>
  <r>
    <x v="94"/>
    <s v="19:30"/>
    <x v="1669"/>
    <s v="관제업무"/>
    <x v="18"/>
    <s v="124동 음식물 쓰레기 투척  관련 방송."/>
    <s v="방송 송출.-기기 문제(124동입주민 방송 미수신)"/>
  </r>
  <r>
    <x v="94"/>
    <s v="20:00"/>
    <x v="77"/>
    <s v="민원처리"/>
    <x v="78"/>
    <s v="풋살장에서 잠바,가방 습득."/>
    <s v="상황실 보관."/>
  </r>
  <r>
    <x v="94"/>
    <s v="20:10"/>
    <x v="1669"/>
    <s v="관제업무"/>
    <x v="18"/>
    <s v="방송 송출 장비(컴퓨터) 안됨(기전실 연락)"/>
    <s v="곽실장 소장님께 연락함.ERP 등록."/>
  </r>
  <r>
    <x v="94"/>
    <s v="20:35"/>
    <x v="77"/>
    <s v="민원처리"/>
    <x v="58"/>
    <s v="121동앞 풋살장에서 사람들이 시끄럽게 한다는 입주민 민원."/>
    <s v="초소대원 출동 →다 내보냄."/>
  </r>
  <r>
    <x v="94"/>
    <s v="21:13"/>
    <x v="1670"/>
    <s v="민원처리"/>
    <x v="62"/>
    <s v="수목등 안들어옴"/>
    <s v="기전실 조치하겠다고 함."/>
  </r>
  <r>
    <x v="94"/>
    <s v="21:18"/>
    <x v="276"/>
    <s v="민원처리"/>
    <x v="3"/>
    <s v="쿵쿵소리"/>
    <s v="본인들이 아니다라고 하지만 조심하겠다고 함"/>
  </r>
  <r>
    <x v="94"/>
    <s v="21:25"/>
    <x v="928"/>
    <s v="민원처리"/>
    <x v="3"/>
    <s v="여자 소리지는 소리"/>
    <s v="초소대원 현장출동 → 의심되는 집 602호.  이전에 502호에서도 동일한 민원이 있었음.  찿아갔으나, 다시는 오지 마라고 초소대원에게 호소함. "/>
  </r>
  <r>
    <x v="94"/>
    <s v="22:00"/>
    <x v="1671"/>
    <s v="관제업무"/>
    <x v="16"/>
    <s v="비상/안방"/>
    <s v="입주민 오작동"/>
  </r>
  <r>
    <x v="94"/>
    <s v="22:28"/>
    <x v="1672"/>
    <s v="민원처리"/>
    <x v="78"/>
    <s v="지갑 습득 : 성기영"/>
    <s v="연락처 조회하여 연락함.   → 소유주가 찿아가서 받겠다고 함."/>
  </r>
  <r>
    <x v="94"/>
    <s v="22:33"/>
    <x v="1022"/>
    <s v="민원처리"/>
    <x v="3"/>
    <s v="망치 소리 난다고 하여 연락함."/>
    <s v="초소대원 출동 → 원인은 303호.  소음자제함."/>
  </r>
  <r>
    <x v="94"/>
    <s v="22:49"/>
    <x v="1673"/>
    <s v="민원처리"/>
    <x v="239"/>
    <s v="창문쪽으로 위에서 담배꽁초 무단투기"/>
    <s v="ERP접수"/>
  </r>
  <r>
    <x v="95"/>
    <s v="10:25"/>
    <x v="1379"/>
    <s v="민원처리"/>
    <x v="8"/>
    <s v="122-1101 김범기(아버지)님과 경찰관3명동행--&gt;CCTV 재열람차 방문 및 _x000a_경찰관 촬영함"/>
    <s v="기준CCTV열람동의서에 추가 작성함(담당자:김영주)  _x000a_백업위치 : D방 기록함(내용:아들이 3/3일 풋살장1에서 가방과 농구공 분실-→_x000a_ 농구공 절도와 가방절도인 2명 기록영상)"/>
  </r>
  <r>
    <x v="95"/>
    <s v="10:30"/>
    <x v="1367"/>
    <s v="민원처리"/>
    <x v="8"/>
    <s v="104동 오전 7:00~8:00 사이 공사작업자 엘베 이용 확인요청"/>
    <s v="CCTV 확인 후 카톡영상보냄-→07:40분 23층 작업자 2명 작업장비랑 내림"/>
  </r>
  <r>
    <x v="95"/>
    <s v="11:11"/>
    <x v="1674"/>
    <s v="생활민원"/>
    <x v="40"/>
    <s v="손소독제 보충요청"/>
    <s v="순찰대원(송성해) 출동--&gt;교체완료"/>
  </r>
  <r>
    <x v="95"/>
    <s v="11:11"/>
    <x v="1675"/>
    <s v="생활민원"/>
    <x v="40"/>
    <s v="손소독제 보충요청"/>
    <s v="순찰대원(송성해) 출동--&gt;교체완료"/>
  </r>
  <r>
    <x v="95"/>
    <s v="11:36"/>
    <x v="1676"/>
    <s v="민원처리"/>
    <x v="3"/>
    <s v="윗층에서 음악소리가 너무 나요"/>
    <s v="1초소대원출동-→ 특이사항 없음-→민원세대 방문 상황설명"/>
  </r>
  <r>
    <x v="95"/>
    <s v="11:37"/>
    <x v="1677"/>
    <s v="관제업무"/>
    <x v="16"/>
    <s v="화재 비상"/>
    <s v="5초소대원출동-→냄비 연기발생 -→상황종료"/>
  </r>
  <r>
    <x v="95"/>
    <s v="11:46"/>
    <x v="1678"/>
    <s v="민원처리"/>
    <x v="266"/>
    <s v="103동 입주민이 103-1층 이사업체차량으로 인해 통행불편 민원 처리요청"/>
    <s v="1초소대원출동-→ 차량통제 및 바닥보양 지시 -→상황종료"/>
  </r>
  <r>
    <x v="95"/>
    <s v="12:39"/>
    <x v="1382"/>
    <s v="관제업무"/>
    <x v="16"/>
    <s v="비상"/>
    <s v="7초소대원출동-→ 특이사항 없음"/>
  </r>
  <r>
    <x v="95"/>
    <s v="13:11"/>
    <x v="632"/>
    <s v="관제업무"/>
    <x v="4"/>
    <s v="공사세대 승강기 사용신청해놓고 보양된 승강기 사용치 않고 옆라인 사용"/>
    <s v="5초소대원출동-→작업자들에게 주의조치함-→관리대리연락"/>
  </r>
  <r>
    <x v="95"/>
    <s v="13:12"/>
    <x v="1679"/>
    <s v="방범활동"/>
    <x v="59"/>
    <s v="115-음수대 3/2일부터 사용가능한데 현재 안나옴"/>
    <s v="5초소대원 순찰 발견--&gt;ERP등록"/>
  </r>
  <r>
    <x v="95"/>
    <s v="13:21"/>
    <x v="1415"/>
    <s v="관제업무"/>
    <x v="12"/>
    <s v="구급차 122-402 환자발생 입원조치사유 (코19아님)"/>
    <s v="7초소대원출동-→구급차 아산병원으로 출차"/>
  </r>
  <r>
    <x v="95"/>
    <s v="13:28"/>
    <x v="1654"/>
    <s v="관제업무"/>
    <x v="38"/>
    <s v="공사세대임--&gt;홈넷 금고 비상"/>
    <s v="6초소대원출동-→공사작업자가 오작동-→상황종료 "/>
  </r>
  <r>
    <x v="95"/>
    <s v="14:01"/>
    <x v="1680"/>
    <s v="관제업무"/>
    <x v="267"/>
    <s v="통합관리기 경보음발생-→112-옥상 문열림"/>
    <s v="2초소대원출동-→ 아무도 없음 -→특이사항없음"/>
  </r>
  <r>
    <x v="95"/>
    <s v="15:20"/>
    <x v="444"/>
    <s v="관제업무"/>
    <x v="154"/>
    <s v="134-1703 세대현관문 안 열림"/>
    <s v="9초소대원출동-→ 세대현관문 열림"/>
  </r>
  <r>
    <x v="95"/>
    <s v="15:30"/>
    <x v="1638"/>
    <s v="민원처리"/>
    <x v="250"/>
    <s v="102동 B1 주차장 벽면 차량추돌사건. / 벽면이 깨지며 파편이 튄 피해 차량(56조6510) 102-903 입주민→ CCTV 검색 요청서 작성 함._x000a_CCTV 검색결과 3/1 12:11 164루1170(103-1103) 사고낸 차량 확인_x000a_3/1일 상기건에 대한 처리 상황 연락준다고 했는데 연락이 없어 _x000a_안내요청  010-9097-5561"/>
    <s v="164루1170(103-1103) 사고 차량 확인-→사고낸차량 차량넘버 알려줌"/>
  </r>
  <r>
    <x v="95"/>
    <s v="15:44"/>
    <x v="1497"/>
    <s v="민원처리"/>
    <x v="8"/>
    <s v="10분전 세대현관문 앞 배달된 물건 없어짐 _x000a_-→CCTV확인요청 열람동의서 작성하러 오시겠다고 함"/>
    <s v="분실물 찾았다고 연락옴"/>
  </r>
  <r>
    <x v="95"/>
    <s v="16:29"/>
    <x v="1559"/>
    <s v="관제업무"/>
    <x v="16"/>
    <s v="비상/홈넷"/>
    <s v="입주민 오작동."/>
  </r>
  <r>
    <x v="95"/>
    <s v="16:54"/>
    <x v="1362"/>
    <s v="민원"/>
    <x v="268"/>
    <s v="입주민 전화해서 해당 어머님께 전화해달라 요청"/>
    <s v="IP전화연결함"/>
  </r>
  <r>
    <x v="95"/>
    <s v="17:39"/>
    <x v="1681"/>
    <s v="민원"/>
    <x v="61"/>
    <s v="23호1859모닝  010-3924-8101 "/>
    <s v="전화하여 이동조치함"/>
  </r>
  <r>
    <x v="95"/>
    <s v="17:59"/>
    <x v="1682"/>
    <s v="민원처리"/>
    <x v="3"/>
    <s v="망치소리"/>
    <s v="초소대원 현장출동하여 원인파악요청 → 정확한 원인파악안됨.  CF. 2302호 공사는 있었는데.."/>
  </r>
  <r>
    <x v="95"/>
    <s v="19:00"/>
    <x v="1094"/>
    <s v="관제업무"/>
    <x v="18"/>
    <s v="층간소음 안내"/>
    <s v="방송 송출.-&gt;이상 무"/>
  </r>
  <r>
    <x v="95"/>
    <s v="19:00"/>
    <x v="1135"/>
    <s v="관제업무"/>
    <x v="18"/>
    <s v="층간소음 안내"/>
    <s v="방송 송출.-&gt;이상 무"/>
  </r>
  <r>
    <x v="95"/>
    <s v="19:15"/>
    <x v="1683"/>
    <s v="민원처리"/>
    <x v="13"/>
    <s v="36호0675 차량 시동켜있는 차량 있다는 민원."/>
    <s v="초소대원 출동,입주민 전달 후 처리 완료."/>
  </r>
  <r>
    <x v="95"/>
    <s v="19:30"/>
    <x v="1669"/>
    <s v="관제업무"/>
    <x v="18"/>
    <s v="124동 음식물 쓰레기 투척  관련 방송."/>
    <s v="방송 송출..-&gt;이상 무"/>
  </r>
  <r>
    <x v="95"/>
    <s v="20:00"/>
    <x v="1684"/>
    <s v="관제업무"/>
    <x v="18"/>
    <s v="층간소음 안내"/>
    <s v="방송 송출.-&gt;이상 무"/>
  </r>
  <r>
    <x v="95"/>
    <s v="20:48"/>
    <x v="1685"/>
    <s v="민원처리"/>
    <x v="269"/>
    <s v="120동 지하 2층에서 타는 냄새와 연기가 자욱하다는 입주민 민원."/>
    <s v="5초소대원 출동-→순찰대원도 함께 원인을 찾았으나 찾지못함.연기도 잦아들고 냄새도 안나서 입주민 안심시키고 돌려보냄."/>
  </r>
  <r>
    <x v="95"/>
    <s v="21:33"/>
    <x v="1686"/>
    <s v="민원처리"/>
    <x v="12"/>
    <s v="경찰차 2번게이트로 입차 "/>
    <s v=" "/>
  </r>
  <r>
    <x v="95"/>
    <s v="21:43"/>
    <x v="949"/>
    <s v="민원처리"/>
    <x v="160"/>
    <s v="늦은 시간 까지 학생들  축구를 하고 있다는 입주민 민원."/>
    <s v="초소대원 출동-→학생들 돌려보냄."/>
  </r>
  <r>
    <x v="95"/>
    <s v="22:13"/>
    <x v="92"/>
    <s v="민원처리"/>
    <x v="3"/>
    <s v="1603호에서 쿵쿵거린지 1시간 넘었다는 민원."/>
    <s v="IP전화 했으나 받지 않음.방문 하지 말랬다는 초소대원의 말."/>
  </r>
  <r>
    <x v="96"/>
    <s v="01:05"/>
    <x v="1687"/>
    <s v="생활민원"/>
    <x v="78"/>
    <s v="자전거 8초소놀이터에서 습득"/>
    <s v="상황실 보관"/>
  </r>
  <r>
    <x v="96"/>
    <s v="01:38"/>
    <x v="1688"/>
    <s v="민원처리"/>
    <x v="85"/>
    <s v="입주민 취중 자녀 (22살) 행방 문의."/>
    <s v="(입주민:010-4907-3173 ).10초소 대원 연락옴-&gt;2:09 귀가 확인 완료."/>
  </r>
  <r>
    <x v="96"/>
    <s v="07:00"/>
    <x v="19"/>
    <s v="필로티 조명"/>
    <x v="270"/>
    <s v="경로당쪽 천창 조명 점.소등 리모콘 작동 불능"/>
    <s v="ERP 접수 함→ 리모콘 교체 완료 → 정상 작동 확인 "/>
  </r>
  <r>
    <x v="96"/>
    <s v="07:50"/>
    <x v="1689"/>
    <s v="시설물"/>
    <x v="271"/>
    <s v="CCTV 상 조명이 점등 불량"/>
    <s v="순찰대원 출동 확인 → 조명은 다 점등 되있음→ 점검위해 ERP 접수 함"/>
  </r>
  <r>
    <x v="96"/>
    <s v="08:01"/>
    <x v="1626"/>
    <s v="관제업무"/>
    <x v="16"/>
    <s v="비상 안방/해지 "/>
    <s v="인터폰하여 확인 → 기기 오작동 확인 "/>
  </r>
  <r>
    <x v="96"/>
    <s v="09:27"/>
    <x v="1690"/>
    <s v="민원처리"/>
    <x v="70"/>
    <s v="자두색 카드지갑 분실했다함."/>
    <s v="습득시 연락키로함."/>
  </r>
  <r>
    <x v="96"/>
    <s v="09:55"/>
    <x v="1269"/>
    <s v="승강기 사용"/>
    <x v="272"/>
    <s v="금일 이세대만 특별하게 잡아 주라는 박은정 서무 주임 요청 "/>
    <s v="112동 관리 초소 대원에게 전달 함"/>
  </r>
  <r>
    <x v="96"/>
    <s v="10:49"/>
    <x v="922"/>
    <s v="생활민원"/>
    <x v="18"/>
    <s v="층간소음 관련 방송. / 101동"/>
    <m/>
  </r>
  <r>
    <x v="96"/>
    <s v="11:28"/>
    <x v="1160"/>
    <s v="관제업무"/>
    <x v="16"/>
    <s v="비상 안방-해제"/>
    <s v="IP전화로 확인 / 세대원 오작동."/>
  </r>
  <r>
    <x v="96"/>
    <s v="11:38"/>
    <x v="1691"/>
    <s v="민원처리"/>
    <x v="61"/>
    <s v="106동 B1 램프 오토바이 3대 불법주차."/>
    <s v="안내장 발부."/>
  </r>
  <r>
    <x v="96"/>
    <s v="11:40"/>
    <x v="1692"/>
    <s v="민원처리"/>
    <x v="32"/>
    <s v="B2 의자에서 흡연 한다는 민원."/>
    <s v="의자치움."/>
  </r>
  <r>
    <x v="96"/>
    <s v="11:45"/>
    <x v="143"/>
    <m/>
    <x v="29"/>
    <s v="8초소 아이스팩 수거함 없어졌다함. 관리대리가 확인요청."/>
    <s v="8초소 확인결과 교대전 없어졌다함.→ CCTV확인결과/서초구청에서 수거해감."/>
  </r>
  <r>
    <x v="96"/>
    <s v="11:51"/>
    <x v="1693"/>
    <s v="민원처리"/>
    <x v="3"/>
    <s v="903호 공사 12~13시까지 중단요청.  "/>
    <s v="업체연락 → 12~13시 중단하기로함."/>
  </r>
  <r>
    <x v="96"/>
    <s v="11:53"/>
    <x v="1694"/>
    <s v="관제업무"/>
    <x v="16"/>
    <s v="비상 안방-해제."/>
    <s v="IP로 확인/ 세대원오작동."/>
  </r>
  <r>
    <x v="96"/>
    <s v="12:44"/>
    <x v="1695"/>
    <s v="민원처리"/>
    <x v="61"/>
    <s v="115동에서 116동사이 B1주차장에 트럭 4대 불법주차 되있다는 민원."/>
    <s v="대원출동→주차라인으로 이동주차하도록 조치."/>
  </r>
  <r>
    <x v="96"/>
    <s v="12:59"/>
    <x v="1696"/>
    <s v="민원처리"/>
    <x v="70"/>
    <s v="뒤로매는 어린이용 검은색책가방 분실 신고"/>
    <s v="상황전파후 습득시 연락해 주기로 함"/>
  </r>
  <r>
    <x v="96"/>
    <s v="13:25"/>
    <x v="1697"/>
    <s v="생활민원"/>
    <x v="99"/>
    <s v="2월 중순경 이사간 세대로 국제택배가 도착함"/>
    <s v="이사간 세대 중개한 부동산에서 택배관리해 준다는 연락이 옴 -→ 부동산에 전달예정"/>
  </r>
  <r>
    <x v="96"/>
    <s v="14:07"/>
    <x v="1698"/>
    <s v="민원처리"/>
    <x v="222"/>
    <s v="143호 2호 E/V 작동 불능 민원 "/>
    <s v="순찰대원 출동 확인 → 정상 작동 확인 "/>
  </r>
  <r>
    <x v="96"/>
    <s v="14:26"/>
    <x v="257"/>
    <s v="순찰"/>
    <x v="273"/>
    <s v="불법 주차 단속 1건 함"/>
    <m/>
  </r>
  <r>
    <x v="96"/>
    <s v="15:02"/>
    <x v="1699"/>
    <s v="민원처리"/>
    <x v="274"/>
    <s v="지하 주차장에 공사 관련 차량이 주차구역 아닌곳에 주차를 하고 오랫동안 주차를 한다는 민원 "/>
    <s v="초소 대원님들께 내용 전파 하고 단속 강화해달라고 전파 함"/>
  </r>
  <r>
    <x v="96"/>
    <s v="15:25"/>
    <x v="1700"/>
    <s v="관제업무"/>
    <x v="46"/>
    <s v="120동 10층 화재경보.(120-1003)"/>
    <s v="대원출동→ 수리 작업자가 난방기구 퍼짐-&gt; 방제실에 연락 완료"/>
  </r>
  <r>
    <x v="96"/>
    <s v="15:35"/>
    <x v="639"/>
    <s v="관제업무"/>
    <x v="16"/>
    <s v="비상 안방/해지 "/>
    <s v="인터폰 하여 확인 → 세대원 기기 오작동 확인 "/>
  </r>
  <r>
    <x v="96"/>
    <m/>
    <x v="41"/>
    <m/>
    <x v="29"/>
    <s v="관리사무소 요청→ 지상이나 지하로 가구배송,처럼 개인 배송차량이 입차하면 관리사무소에 허가 없었던 차량은 입차 대기 하고 관리사무소에 입차 허가 후 입차를 시키고 야간이나 주말에 입차를 할려고 하는 경우엔 → 이사나 가구 배송은 경리 주임,대리에게 연락하여 확인 후 입차 인테리어 공사 관련은 관리대리에게 연락하여 확인 해달라는 요청 + 혹 E/V 사용시 1~2번에 끝나지 않는 물품이면 보양작업 해야 E/V 사용 허가 해주고 보양제 사용료는 3만원 안내 "/>
    <m/>
  </r>
  <r>
    <x v="96"/>
    <s v="15:50"/>
    <x v="756"/>
    <s v="순찰"/>
    <x v="275"/>
    <s v="불법 주차 안내장 2장 발부 함"/>
    <m/>
  </r>
  <r>
    <x v="96"/>
    <s v="16:27"/>
    <x v="1701"/>
    <s v="민원처리"/>
    <x v="70"/>
    <s v="핸드폰 분실 습득시 010-7666-8540으로 연락 요망"/>
    <m/>
  </r>
  <r>
    <x v="96"/>
    <s v="16:45"/>
    <x v="1702"/>
    <s v="민원처리"/>
    <x v="62"/>
    <s v="106동 1호기 E/V 고장. 입주민 갖힘"/>
    <s v="AS업체에 연락-→엘베업체및 기전실 근무자 출동→해결완료-→이상무"/>
  </r>
  <r>
    <x v="96"/>
    <s v="18:02"/>
    <x v="1703"/>
    <s v="관제업무"/>
    <x v="40"/>
    <s v="손소독제 보충요청"/>
    <s v="순찰대원 출동-→교체완료"/>
  </r>
  <r>
    <x v="96"/>
    <s v="19:00"/>
    <x v="1704"/>
    <s v="관제업무"/>
    <x v="276"/>
    <s v="비상-안방 비상벨 울림"/>
    <s v="7초소 대원 현장출동--→특이사항없음"/>
  </r>
  <r>
    <x v="96"/>
    <s v="22:02"/>
    <x v="1705"/>
    <s v="관제업무"/>
    <x v="16"/>
    <s v="비상 안방/해지 "/>
    <s v="7초소 대원 현장출동--→특이사항없음"/>
  </r>
  <r>
    <x v="97"/>
    <s v="05:00"/>
    <x v="19"/>
    <s v="생활업무"/>
    <x v="40"/>
    <s v="손소독제 보충"/>
    <s v="순찰대원(송성해) 순찰중 -→교체완료"/>
  </r>
  <r>
    <x v="97"/>
    <s v="07:14"/>
    <x v="1706"/>
    <s v="생활업무"/>
    <x v="40"/>
    <s v="손소독제 보충 "/>
    <s v="순찰대원 출동 하여 교체 함"/>
  </r>
  <r>
    <x v="97"/>
    <s v="07:18"/>
    <x v="1707"/>
    <s v="생활업무"/>
    <x v="40"/>
    <s v="손소독제 보충 "/>
    <s v="순찰대원 출동 하여 교체 함"/>
  </r>
  <r>
    <x v="97"/>
    <s v="07:20"/>
    <x v="1708"/>
    <s v="생활업무"/>
    <x v="40"/>
    <s v="손소독제 보충 "/>
    <s v="순찰대원 출동 하여 교체 함"/>
  </r>
  <r>
    <x v="97"/>
    <s v="07:37"/>
    <x v="1709"/>
    <s v="관제업무"/>
    <x v="16"/>
    <s v="비상 안방/해제"/>
    <s v="인터폰하여 확인 → 세대원 기기 오작동 확인 "/>
  </r>
  <r>
    <x v="97"/>
    <s v="08:12"/>
    <x v="548"/>
    <s v="시설물"/>
    <x v="277"/>
    <s v="말놀이터 놀이기구 그물 고정 부분 나사 빠짐으로 그물 탈거 발견"/>
    <s v="ERP 접수 함 "/>
  </r>
  <r>
    <x v="97"/>
    <s v="09:20"/>
    <x v="1710"/>
    <s v="민원처리"/>
    <x v="70"/>
    <s v="세대원 학생이 실내화 주머니를 잃어 버렸다고 함 "/>
    <s v="초소 대원께 전파 함→ 습득시 연락처 : 학생 어머님 010-9083-4999→ 09:30경 찾았다고 연락 옴"/>
  </r>
  <r>
    <x v="97"/>
    <s v="09:30"/>
    <x v="1711"/>
    <s v="생활업무"/>
    <x v="1"/>
    <s v="103동803호 자가격리자 쓰레기 수거차량(서초구청) 입차."/>
    <s v="09:37 출차."/>
  </r>
  <r>
    <x v="97"/>
    <s v="09:55"/>
    <x v="1712"/>
    <s v="관제업무"/>
    <x v="278"/>
    <s v="CCTV 상 무단 인테리어 자제를 올리는 장면을 발견"/>
    <s v="순찰대원 출동 하여 작업 중지시키고 퇴출 조치 함→ 입주민이 간단한 청소만 하기로 관리사무소랑 협의함"/>
  </r>
  <r>
    <x v="97"/>
    <s v="11:21"/>
    <x v="1713"/>
    <s v="민원처리"/>
    <x v="70"/>
    <s v="cgate라고 써있는 유치원 가방 분실 "/>
    <s v="초소 대원에게 전파함"/>
  </r>
  <r>
    <x v="97"/>
    <s v="11:30"/>
    <x v="1714"/>
    <s v="CCTV "/>
    <x v="279"/>
    <s v="CCTV 설치 업체에서 E/V 관련 CCTV 점검 함"/>
    <m/>
  </r>
  <r>
    <x v="97"/>
    <s v="11:47"/>
    <x v="1715"/>
    <s v="관제업무"/>
    <x v="278"/>
    <s v="cctv 상 무단 인테리어 자제를 올리는 장면을 발견"/>
    <s v="초소대원 출동 하여 확인 → 세대 앞 보양 작업만 마치고 출차 한다고 확인함"/>
  </r>
  <r>
    <x v="97"/>
    <s v="12:13"/>
    <x v="1716"/>
    <s v="민원처리"/>
    <x v="3"/>
    <s v=" "/>
    <s v="초소대원 출동 하여 확인 →1003호 어제(3월5일) 난방기구 배관 관련 수리 공사로 관리실에 내용 전달 하여 확인 후 긴급한 수리니 허용 하기로 관리대리와 협의함"/>
  </r>
  <r>
    <x v="97"/>
    <s v="12:56"/>
    <x v="1717"/>
    <s v="순찰"/>
    <x v="62"/>
    <s v="3초소 대원 순찰 중 공동현관문 쪽문이 시건이 되있어도 문 자체가 밀리는 고장 발견 함"/>
    <s v="ERP 접수 함"/>
  </r>
  <r>
    <x v="97"/>
    <s v="13:12"/>
    <x v="1718"/>
    <s v="분실물"/>
    <x v="29"/>
    <s v="한신 아파트에서 사는 위성화(11)군이 위는 하얀색 아래는 빨간색으로된 지갑을 악어놀이터 부근에서 잃어 버렸다고 찾으면 연락달라고 함 학생 어머님 핸드폰:010-2420-8828"/>
    <s v="초소 대원님들께 전파함"/>
  </r>
  <r>
    <x v="97"/>
    <s v="14:10"/>
    <x v="1719"/>
    <s v="민원처리"/>
    <x v="3"/>
    <s v="몇층인지 특정 할 수는 없으나 드릴소리 등 공사소음 심하다 함. / 14시30분부터 아이가 온라인 경시대회 참여한다함."/>
    <s v="대원출동 확인 및 민원내용 전달. (tv 설치중 이었다함.)"/>
  </r>
  <r>
    <x v="97"/>
    <s v="14:22"/>
    <x v="1720"/>
    <s v="시설물"/>
    <x v="32"/>
    <s v="110동 B1 주차장 24번 기둥 보호가드 파손. "/>
    <s v="ERP접수완료."/>
  </r>
  <r>
    <x v="97"/>
    <m/>
    <x v="1721"/>
    <s v="시설물"/>
    <x v="230"/>
    <s v="승강기 앞면 벽면파손(미화에서 발견) → 건축과장 요청으로 CCTV 검색"/>
    <s v="파손장면 확보하여 영상저장함(검색 컴퓨터 바탕화면)"/>
  </r>
  <r>
    <x v="97"/>
    <s v="15:32"/>
    <x v="1722"/>
    <s v="민원처리"/>
    <x v="70"/>
    <s v="어제 3/5 검은색 책가방 → 스타워즈 백팩"/>
    <s v="상황실에서 보관 중 → 세대원께 연락 후 금일 중 찾으러 온다고 함"/>
  </r>
  <r>
    <x v="97"/>
    <s v="15:45"/>
    <x v="667"/>
    <s v="순찰"/>
    <x v="273"/>
    <s v="불법 주차차량 안내장 1장 발부 함"/>
    <m/>
  </r>
  <r>
    <x v="97"/>
    <s v="14:30"/>
    <x v="1076"/>
    <s v="민원처리"/>
    <x v="8"/>
    <s v="세대원 학생이 자전거를 잃어버린지 좀 됬는데 자이안 센터 자전거 보관대에 똑같은 자전거가 놓여 있는걸 친구가 발견하고 확인 해달라는 CCTV 검색 요청 건"/>
    <s v="CCTV 넘버: 자이안센터 자전거 보관소 시간:3/6 13:25 확인 검색 내용은 CCTV 검색 요청서 결제 후 전달 예정 "/>
  </r>
  <r>
    <x v="97"/>
    <s v="18:00"/>
    <x v="684"/>
    <s v="관제업무"/>
    <x v="16"/>
    <s v="비상 안방/해제"/>
    <s v="2초소대원출동-→특이사항없음"/>
  </r>
  <r>
    <x v="97"/>
    <s v="18:00"/>
    <x v="1712"/>
    <s v="방범활동"/>
    <x v="59"/>
    <s v="126-1301 인테리어 확인"/>
    <s v="7초소대원출동-→내일 이사관계로 청서하고 있음"/>
  </r>
  <r>
    <x v="97"/>
    <s v="18:21"/>
    <x v="1723"/>
    <s v="민원처리"/>
    <x v="3"/>
    <s v="윗층에서 쿵쿵 뛰어요"/>
    <s v="2초소대원출동-→민원내용전달/ 자제요청 "/>
  </r>
  <r>
    <x v="97"/>
    <s v="18:33"/>
    <x v="1036"/>
    <s v="관제업무"/>
    <x v="16"/>
    <s v="비상 안방/해제"/>
    <s v="6초소대원출동--&gt;입주민 오작동확인"/>
  </r>
  <r>
    <x v="97"/>
    <s v="19:49"/>
    <x v="1709"/>
    <s v="관제업무"/>
    <x v="16"/>
    <s v="비상 안방/해제"/>
    <s v="7초소대원출동-→부재중 -→입주민 전화로 부재중  확인 됨--&gt;장비오작동 상황종료"/>
  </r>
  <r>
    <x v="97"/>
    <s v="20:15"/>
    <x v="1724"/>
    <s v="민원처리"/>
    <x v="3"/>
    <s v="윗층에서 쿵쿵 뛰어요"/>
    <s v="6초소대원출동-→윗층 602호랑 30분가량 다투다가 헤어짐"/>
  </r>
  <r>
    <x v="97"/>
    <s v="23:40"/>
    <x v="214"/>
    <s v="민원처리"/>
    <x v="3"/>
    <s v="윗층에서 30분째 개짖어요 / 화가 많이 나심 민원인:010-6397-1662"/>
    <s v="1초소대원출동-→1103호 부재중 / 문자로 빠른조치연락드림(손진열010-3874-3341)_x000a_-→상황종료00:16분"/>
  </r>
  <r>
    <x v="98"/>
    <s v="00:26"/>
    <x v="1709"/>
    <s v="관제업무"/>
    <x v="16"/>
    <s v="비상 안방/해제"/>
    <s v="7초소대원출동-→장비오작동 상황종료"/>
  </r>
  <r>
    <x v="98"/>
    <s v="04:40"/>
    <x v="667"/>
    <s v="방범활동"/>
    <x v="59"/>
    <s v="3초소 대원 지하주차장 순찰 "/>
    <s v="주차안내문 3장 부착함"/>
  </r>
  <r>
    <x v="98"/>
    <s v="7:20"/>
    <x v="1160"/>
    <s v="관제업무"/>
    <x v="16"/>
    <s v="비상 안방/해제"/>
    <s v="IP전화로 확인 / 세대원 오작동."/>
  </r>
  <r>
    <x v="98"/>
    <s v="10:07"/>
    <x v="1725"/>
    <s v="관제업무"/>
    <x v="16"/>
    <s v="비상 방범/자석"/>
    <s v="IP전화로 확인 / 세대원 오작동."/>
  </r>
  <r>
    <x v="98"/>
    <s v="11:29"/>
    <x v="1669"/>
    <s v="민원처리"/>
    <x v="8"/>
    <s v="쓰레기 투척 방송 요청함."/>
    <s v="보안대원 임의대로 할수 없음 → 곽실장 설명해줌"/>
  </r>
  <r>
    <x v="98"/>
    <s v="12:41"/>
    <x v="492"/>
    <s v="민원처리"/>
    <x v="238"/>
    <s v="퇴원환자 귀환"/>
    <s v="초소대원 follow-up하여 보조함.13:00 2gate로 출차(환자는 집으로.. 구급차는 출차..)"/>
  </r>
  <r>
    <x v="98"/>
    <s v="13:11"/>
    <x v="1314"/>
    <s v="민원처리"/>
    <x v="3"/>
    <s v="2601호에서 쿵쿵 뛰어요"/>
    <s v="2601호에게 전달.분쟁세대임.I.P전화 금지."/>
  </r>
  <r>
    <x v="98"/>
    <s v="14:00"/>
    <x v="820"/>
    <s v="긴급차량"/>
    <x v="238"/>
    <s v="106동  환자 이송."/>
    <s v="14:15-&gt; 8게이트 출차."/>
  </r>
  <r>
    <x v="98"/>
    <s v="14:10"/>
    <x v="548"/>
    <s v="시설물"/>
    <x v="114"/>
    <s v="말놀이터(128동 근처) 놀이기구 그물 고정 부분 나사 빠짐"/>
    <s v="ERP 재등록."/>
  </r>
  <r>
    <x v="98"/>
    <s v="14:40"/>
    <x v="229"/>
    <s v="긴급차량"/>
    <x v="12"/>
    <s v="현금지급기 은행캡스차량 "/>
    <s v="단지내 금융업무 관련된 일임."/>
  </r>
  <r>
    <x v="98"/>
    <s v="14:55"/>
    <x v="1726"/>
    <s v="시설물"/>
    <x v="25"/>
    <s v="1층 공동현관문 안열림"/>
    <s v="초소대원 전달 출동.-&gt;이상 무."/>
  </r>
  <r>
    <x v="98"/>
    <s v="15:50"/>
    <x v="729"/>
    <s v="관제업무"/>
    <x v="16"/>
    <s v="비상 안방/해제"/>
    <s v="IP전화로 확인 / 세대원 오작동."/>
  </r>
  <r>
    <x v="98"/>
    <s v="16:00"/>
    <x v="1727"/>
    <s v="민원"/>
    <x v="280"/>
    <s v="화단에서 많이 모여 놀고 있음"/>
    <s v="초소대원 2차출동하여 OUT시킴"/>
  </r>
  <r>
    <x v="98"/>
    <s v="16:23"/>
    <x v="137"/>
    <s v="민원처리"/>
    <x v="3"/>
    <s v="윗층에서 쿵쿵 뛰어요"/>
    <s v="IP전화하여 주의 요청함 - 인정함"/>
  </r>
  <r>
    <x v="98"/>
    <s v="17:51"/>
    <x v="1728"/>
    <s v="민원처리"/>
    <x v="281"/>
    <s v="1층 공동 현관문이 입주민 카드 인식도 안되고 열리질 않아 나오지도 들어가지도 못한 다는 민원 "/>
    <s v="9초소 대원 출동 하여 확인 → 이상없음/ 전원 on."/>
  </r>
  <r>
    <x v="98"/>
    <s v="18:23"/>
    <x v="137"/>
    <s v="민원처리"/>
    <x v="3"/>
    <s v="윗층에서 쿵쿵 뛰어요"/>
    <s v="인터폰 하여 자제 요청 함 "/>
  </r>
  <r>
    <x v="98"/>
    <s v="20:40"/>
    <x v="442"/>
    <s v="민원처리"/>
    <x v="282"/>
    <s v="141동 코인 세탁실 문앞에 불법 주차 차량이 있어서 이동이 어렵다 차량에 핸드폰 법호로 직접 연락을 하였는데 멀리 있어서 못빼주겠다고 했다고 함"/>
    <s v="초소대원 출동 하여 확인 → 이동 조치 함"/>
  </r>
  <r>
    <x v="98"/>
    <s v="40:48"/>
    <x v="1729"/>
    <s v="민원처리"/>
    <x v="3"/>
    <s v="어딘가에서 공사 소음이 난다는 민원 "/>
    <s v="초소 대원님 출동 확인 → 1303호에서 드릴(그림을 걸려고 작업 함) 작업 확인 하여 중지 요청 함 "/>
  </r>
  <r>
    <x v="98"/>
    <s v="22:54"/>
    <x v="79"/>
    <s v="관제업무"/>
    <x v="16"/>
    <s v="비상 안방/ 해제"/>
    <s v="IP로 확인 / 세대원 오작동."/>
  </r>
  <r>
    <x v="99"/>
    <s v="00:42"/>
    <x v="1730"/>
    <s v="관제업무"/>
    <x v="12"/>
    <s v="순찰차 일반상담차 134동 25층(호수는 미확인) 방문"/>
    <s v="초소대원 출동→ 입차경위 확인→ 단순 상담이라고하고 자세한 내용은 개인정보라 알려주지 않음"/>
  </r>
  <r>
    <x v="99"/>
    <s v="01:14"/>
    <x v="1731"/>
    <s v="순찰"/>
    <x v="143"/>
    <s v="8초소 대원 순찰중 129동 불법 전단지 발견"/>
    <s v="불법 전단지:하나로 퀵 서비스 (1588-5174 010-2239-3002)외 7건 회수 함 "/>
  </r>
  <r>
    <x v="99"/>
    <s v="04:28"/>
    <x v="150"/>
    <s v="순찰"/>
    <x v="251"/>
    <s v="불법 주차 안내문 3장 발급 함"/>
    <m/>
  </r>
  <r>
    <x v="99"/>
    <s v="04:47"/>
    <x v="667"/>
    <s v="순찰"/>
    <x v="251"/>
    <s v="불법 주차 안내문 3장 발급 함"/>
    <m/>
  </r>
  <r>
    <x v="53"/>
    <m/>
    <x v="41"/>
    <m/>
    <x v="29"/>
    <s v="검정 쓰레기 봉투 없음 쓰레기통 비우지 못하였음 "/>
    <m/>
  </r>
  <r>
    <x v="99"/>
    <s v="07:37"/>
    <x v="1732"/>
    <s v="관제업무"/>
    <x v="16"/>
    <s v="비상 안방/해제"/>
    <s v="입주민 오작동"/>
  </r>
  <r>
    <x v="99"/>
    <s v="10:10"/>
    <x v="1733"/>
    <s v="관제업무"/>
    <x v="46"/>
    <s v="화재수신기 경보"/>
    <s v="기전과장 전달→초소대원 출동 -&gt;103호에서 오작동"/>
  </r>
  <r>
    <x v="99"/>
    <s v="10:15"/>
    <x v="1715"/>
    <s v="관제업무"/>
    <x v="16"/>
    <s v="금고 비상"/>
    <s v="초소대원 출동→공사세대."/>
  </r>
  <r>
    <x v="99"/>
    <s v="10:35"/>
    <x v="1734"/>
    <s v="시설물"/>
    <x v="283"/>
    <s v="기전실에서 고장여부 확인 요청."/>
    <s v="초소대원 출동 확인 → 스위치 다시 on off."/>
  </r>
  <r>
    <x v="99"/>
    <s v="10:30"/>
    <x v="1735"/>
    <s v="시설물"/>
    <x v="8"/>
    <s v="주차중이던 오른쪽 헤드램프(41로9449 제너시스)스크레치가 생겼음. "/>
    <s v="열람서 작성 후 검색 했으나 확인 불가."/>
  </r>
  <r>
    <x v="99"/>
    <s v="10:45"/>
    <x v="1736"/>
    <s v="비품"/>
    <x v="284"/>
    <s v="미화부에 요청"/>
    <s v="게스트룸 2 맞은편 창고에서 수령."/>
  </r>
  <r>
    <x v="99"/>
    <s v="11:02"/>
    <x v="1737"/>
    <s v="방문"/>
    <x v="285"/>
    <s v="비품 신청"/>
    <s v="실장과 협의 후 필요물품만 신청."/>
  </r>
  <r>
    <x v="99"/>
    <s v="11:30"/>
    <x v="1738"/>
    <s v="비품"/>
    <x v="286"/>
    <s v="비품 "/>
    <s v="종이컵 10BOX 수령"/>
  </r>
  <r>
    <x v="99"/>
    <s v="12;00"/>
    <x v="1739"/>
    <s v="관제업무"/>
    <x v="46"/>
    <s v="화재수신기 경보"/>
    <s v="방재과장 전달→초소대원 출동 "/>
  </r>
  <r>
    <x v="99"/>
    <s v="12:11"/>
    <x v="1740"/>
    <s v="민원업무"/>
    <x v="287"/>
    <s v="1호기 소화전 경보 울림"/>
    <s v="초소대원 출동→방재과장 전달"/>
  </r>
  <r>
    <x v="99"/>
    <s v="13:25"/>
    <x v="1741"/>
    <s v="민원처리"/>
    <x v="288"/>
    <s v="121동1라인 엘리베이터 21층에서 멈춰서 문이 열렸다 닫혔다 함."/>
    <s v="엘레베이터업체 연락."/>
  </r>
  <r>
    <x v="99"/>
    <s v="13:48"/>
    <x v="1742"/>
    <s v="관제업무"/>
    <x v="12"/>
    <s v="경찰차 입차(CCTV확인차)"/>
    <s v="확인하고 돌아감.(오경준경사외1명 입회하에 검색 결과 104동 입주민으로 확인.)"/>
  </r>
  <r>
    <x v="99"/>
    <s v="14:09"/>
    <x v="229"/>
    <s v="관제업무"/>
    <x v="12"/>
    <s v="단순순찰 "/>
    <s v="14:09 순찰후 3게이트로 출차함."/>
  </r>
  <r>
    <x v="99"/>
    <s v="14:30"/>
    <x v="1112"/>
    <s v="관제업무 "/>
    <x v="16"/>
    <s v="비상/홈넷"/>
    <s v="입주민 오작동."/>
  </r>
  <r>
    <x v="99"/>
    <s v="14:32"/>
    <x v="1743"/>
    <s v="관제업무 "/>
    <x v="16"/>
    <s v="비상/안방"/>
    <s v="입주민오작동"/>
  </r>
  <r>
    <x v="99"/>
    <s v="14:32"/>
    <x v="1744"/>
    <s v="민원처리"/>
    <x v="40"/>
    <s v="손소독제 보충 "/>
    <s v="순찰대원 출동하여 보충"/>
  </r>
  <r>
    <x v="99"/>
    <s v="14:38"/>
    <x v="1745"/>
    <s v="시설물"/>
    <x v="8"/>
    <s v="부서진 반사경 열람 (상황실 CCTV명: 차량동선18) ←건축과에서 확인요청 있었다함."/>
    <s v="탑차가 지나가다가 부딪힘으로 확인됨 (광주85사1924 ), 사고시간/3.6. 07시 41분경. → B조 실장이 사건보고서 작성도록 인계.  010-7379-3403 (서울86바7575)운행자"/>
  </r>
  <r>
    <x v="99"/>
    <s v="15:40"/>
    <x v="1746"/>
    <s v="민원처리"/>
    <x v="25"/>
    <s v="144동B1공동현관문 경비호출 ,세대호출 안됨."/>
    <s v="초소대원 출동 확인 이상무."/>
  </r>
  <r>
    <x v="99"/>
    <s v="16:16"/>
    <x v="1747"/>
    <s v="시설물"/>
    <x v="25"/>
    <s v="키패드 고장,확인 요청"/>
    <s v="대원출동 확인.→ 이상없음."/>
  </r>
  <r>
    <x v="99"/>
    <s v="17:30"/>
    <x v="688"/>
    <s v="기전실 요청"/>
    <x v="8"/>
    <s v="122동 지하2층 공동현관문 상판 파손 상황 확인 CCTV 요청 건"/>
    <s v="122-902 인터리어 세대 추정→ CCTV 검색 내용 기전실 이승현 주임 핸드폰으로 전달 확료 함"/>
  </r>
  <r>
    <x v="99"/>
    <s v="18:48"/>
    <x v="1739"/>
    <s v="관제업무"/>
    <x v="46"/>
    <s v="113~111 B2 (B2F-15) 화재경보 발생."/>
    <s v="초소대원 출동.→ 이상없음 확인.( 금일 12:00에도 경보발생→ 방재과장 조치 있었다함.)"/>
  </r>
  <r>
    <x v="99"/>
    <s v="18:00"/>
    <x v="1076"/>
    <s v="민원처리"/>
    <x v="8"/>
    <s v="CCTV 확인결과 통보(자전거 분실건)."/>
    <s v="추후 방문해 확인도록 고지함."/>
  </r>
  <r>
    <x v="99"/>
    <s v="19:04"/>
    <x v="1748"/>
    <s v="관제업무"/>
    <x v="12"/>
    <s v="120동 근처에 여성분이 쓰러져 있다는 신고 받고 출동. /1게이트로 입차."/>
    <s v="상황실 대원 출동.→ 오인 신고로 확인."/>
  </r>
  <r>
    <x v="99"/>
    <s v="19:13"/>
    <x v="1749"/>
    <s v="민원처리"/>
    <x v="25"/>
    <s v="입주민 민원, 카드키 및 인터폰 호출 안된다는 민원."/>
    <s v="초소대원 출동 확인/ 이상없음."/>
  </r>
  <r>
    <x v="99"/>
    <s v="20:00"/>
    <x v="1750"/>
    <s v="방송"/>
    <x v="289"/>
    <s v="야자수 놀이터 조경석 공사 관련 방송 함"/>
    <m/>
  </r>
  <r>
    <x v="99"/>
    <s v="20:00"/>
    <x v="1751"/>
    <s v="방송"/>
    <x v="289"/>
    <s v="124동 창밖으로 음식물 쓰레기 투척 방지 방송 3/10부터 3월 한달간 수,토 방송 요청"/>
    <m/>
  </r>
  <r>
    <x v="99"/>
    <s v="20:09"/>
    <x v="343"/>
    <s v="민원처리"/>
    <x v="3"/>
    <s v="스피커 소리가 들린다는 민원."/>
    <s v="초소대원출동 / 이상없음 확인."/>
  </r>
  <r>
    <x v="99"/>
    <s v="20:18"/>
    <x v="1752"/>
    <s v="안내문"/>
    <x v="290"/>
    <s v="캣맘 관련 관리사무소 발행 안내문 119동과 8초소쪽에 부착 함 "/>
    <m/>
  </r>
  <r>
    <x v="99"/>
    <s v="20:18"/>
    <x v="473"/>
    <s v="생활 지원"/>
    <x v="291"/>
    <s v="세대 우편물 세대 우편함에 투함 함"/>
    <m/>
  </r>
  <r>
    <x v="99"/>
    <s v="22:15"/>
    <x v="1753"/>
    <s v="시설물"/>
    <x v="25"/>
    <s v="경비초소 호출O, 입주민 카드키X"/>
    <s v="ERP 접수 후 기전실 전달 후 기전실 요청으로 공동현관문 개방하고 안내문 부착하였음→00:31 기전실 수리 완료 정상작동 확인 "/>
  </r>
  <r>
    <x v="99"/>
    <s v="22:57"/>
    <x v="1754"/>
    <s v="관제업무 "/>
    <x v="16"/>
    <s v="비상 안방/해지 "/>
    <s v="인터폰 하여 확인 → 세대원 기기 오작동 확인 "/>
  </r>
  <r>
    <x v="99"/>
    <s v="01:30"/>
    <x v="1454"/>
    <s v="민원처리"/>
    <x v="292"/>
    <s v="세대 현관문 앞에 인기척을 느낀다는 민원"/>
    <s v="초소대원및 상황 2명 출동하였으나 이상없슴"/>
  </r>
  <r>
    <x v="99"/>
    <s v="04:05"/>
    <x v="1454"/>
    <s v="민원처리"/>
    <x v="32"/>
    <s v="이상한 소리가 들리고 벽에 이상한 게 보인다는 민원"/>
    <s v="상담결과 본인이 신경증환자이며 요즘 증상이 심해졌다함. "/>
  </r>
  <r>
    <x v="99"/>
    <s v="04:54"/>
    <x v="667"/>
    <s v="순찰"/>
    <x v="251"/>
    <s v="불법주차 안내문 3장 발급."/>
    <m/>
  </r>
  <r>
    <x v="99"/>
    <s v="05:30"/>
    <x v="1755"/>
    <s v="생활지원"/>
    <x v="40"/>
    <s v="138동 2호 E/V 내부 손소독제 요망"/>
    <s v="순찰대원 출동 하여 교체 함"/>
  </r>
  <r>
    <x v="100"/>
    <s v="08:36"/>
    <x v="1756"/>
    <s v="관제업무"/>
    <x v="62"/>
    <s v="136-b1,136-옥상,133-1호기 e.v , 자이안센터 옥상2 4곳"/>
    <s v="아파트피아 김인성 소장 연락안됨-→전기과장님께 상황전달-→_x000a_아파트피아 노호섭상무(010-2725-4875)에게 내용전달-→조치해 준다함"/>
  </r>
  <r>
    <x v="100"/>
    <s v="09:19"/>
    <x v="1757"/>
    <s v="관제업무"/>
    <x v="293"/>
    <s v="초소근무자 지상출입 공사차량(샷시,붙박이장,유리공사...)등 작업차량(짐반입)진입시 상황실로 무전하고 상황실은 건축과장님께 _x000a_연락할 것"/>
    <s v="8초소 근무자 지시하달함-→각조인수인계할것"/>
  </r>
  <r>
    <x v="100"/>
    <s v="10:00"/>
    <x v="1745"/>
    <s v="시설물"/>
    <x v="8"/>
    <s v="탑차 3.6. 07시 41분경.사건  부서진 반사경 사건"/>
    <s v="(광주85사1924 ) 사고시간/3.6. 07시 41분경.사건 _x000a_--&gt; 010-7379-3403 본인은 아니라고 함 (서울86바7575)운행자라고 함_x000a_신세계 본사1577-3419에 연락해서 광주85사1924 차량운전자 상황실로 연락달라고 함 사고자 이현철 010-7595-8521통화완료,처리해주기로 함"/>
  </r>
  <r>
    <x v="100"/>
    <s v="10:35"/>
    <x v="1758"/>
    <s v="방범활동"/>
    <x v="59"/>
    <s v="불법 주차차량 3대 이동조치 연락함"/>
    <s v="순찰자:강정직"/>
  </r>
  <r>
    <x v="100"/>
    <s v="10:49"/>
    <x v="746"/>
    <s v="관제업무"/>
    <x v="18"/>
    <s v="124동만 창밖으로 음식물 쓰레기 투척 방지 방송 _x000a_3/10/20:00부터 3월 한달간 수,토 방송 요청"/>
    <s v="각 조 전달 사항 "/>
  </r>
  <r>
    <x v="100"/>
    <s v="10:56"/>
    <x v="1003"/>
    <s v="관제업무"/>
    <x v="25"/>
    <s v=" 128-b1 공동현관문 호출안됨 "/>
    <s v="7초소 대원출동-→이상무"/>
  </r>
  <r>
    <x v="100"/>
    <s v="10:56"/>
    <x v="1739"/>
    <s v="관제업무"/>
    <x v="46"/>
    <s v="b2f-15 구역 경보발생"/>
    <s v="방재과장님 연락-→출동안해도 된다고 하심"/>
  </r>
  <r>
    <x v="100"/>
    <s v="11:20"/>
    <x v="1759"/>
    <s v="관제업무"/>
    <x v="25"/>
    <s v=" 128-1층 공동현관문 호출안됨 "/>
    <s v="7초소 대원출동-→이상무"/>
  </r>
  <r>
    <x v="100"/>
    <s v="13:26"/>
    <x v="455"/>
    <s v="관제업무 "/>
    <x v="16"/>
    <s v="비상 홈넷"/>
    <s v="5초소 대원출동-→세대오작동"/>
  </r>
  <r>
    <x v="100"/>
    <s v="14:24"/>
    <x v="1054"/>
    <s v="민원업무"/>
    <x v="40"/>
    <s v="135동 엘리베이터 3, 4라인 손소독제 교체요"/>
    <s v="송성해 대원 출동-→손소독제 교체"/>
  </r>
  <r>
    <x v="100"/>
    <s v="14:24"/>
    <x v="1760"/>
    <s v="관제업무 "/>
    <x v="8"/>
    <s v="서초구 보건소 확진자 역학조사차 CCTV열람"/>
    <s v="동의서작성 후 열람-→확진자 진술과 CCTV열람내용 상이함/추적종료_x000a_-→역학조사관 엘베소독해 달라고 하며 세대내는 입주자연락후 방역조치한다함_x000a_-→야간조가 엘베및전층 방역실시할 것(관소지시사항-미화퇴근 후 라서..)"/>
  </r>
  <r>
    <x v="100"/>
    <s v="14:30"/>
    <x v="1761"/>
    <s v="민원업무"/>
    <x v="37"/>
    <s v="118동 근처 폐형광등 보관소 근처가 넘처나 조치 요"/>
    <s v="서초구 반포1동 주민센터(2155-7593)에 폐형광등 수거 요청"/>
  </r>
  <r>
    <x v="100"/>
    <s v="15:01"/>
    <x v="1562"/>
    <s v="민원업무"/>
    <x v="3"/>
    <s v="104동 공사 소음관련  문의"/>
    <s v="2초소 근무자  출동 하여  104-902호  공사 세대 중단 요청함"/>
  </r>
  <r>
    <x v="100"/>
    <s v="17:36"/>
    <x v="1011"/>
    <s v="민원"/>
    <x v="134"/>
    <s v="긴급보양 : 중고냉장고 3개 "/>
    <s v="초소대원 긴급보양 요청"/>
  </r>
  <r>
    <x v="100"/>
    <s v="19:00"/>
    <x v="1762"/>
    <s v="관제업무"/>
    <x v="18"/>
    <s v="방송 송출."/>
    <s v="야자수 놀이터 조경석 공사 관련 방송 함"/>
  </r>
  <r>
    <x v="100"/>
    <s v="19:30"/>
    <x v="289"/>
    <s v="관제업무"/>
    <x v="18"/>
    <s v="방송 송출."/>
    <s v="정기 흡연방송"/>
  </r>
  <r>
    <x v="100"/>
    <s v="20:01"/>
    <x v="1763"/>
    <s v="민원"/>
    <x v="70"/>
    <s v="에코백 가방 (남색) 010-9916-8225 - 어제분실했다고 함."/>
    <s v="현재까지 분실물 상황실에 들어온 내용물 없음"/>
  </r>
  <r>
    <x v="100"/>
    <s v="20:59"/>
    <x v="1739"/>
    <s v="관제업무"/>
    <x v="46"/>
    <s v="화재수신기 경보"/>
    <s v="초소대원 출동.-&gt;이상 무."/>
  </r>
  <r>
    <x v="100"/>
    <s v="21:25"/>
    <x v="598"/>
    <s v="시설물"/>
    <x v="85"/>
    <s v="지하2층 주차장에서 테니스친다는 민원"/>
    <s v="초소대원 출동.-&gt;중지 시킴."/>
  </r>
  <r>
    <x v="101"/>
    <s v="22:15"/>
    <x v="1495"/>
    <s v="관제업무 "/>
    <x v="16"/>
    <s v="비상 홈넷"/>
    <s v="IP 전화→입주민 오작동"/>
  </r>
  <r>
    <x v="101"/>
    <s v="22:41"/>
    <x v="1764"/>
    <s v="관제업무 "/>
    <x v="16"/>
    <s v="비상/안방"/>
    <s v="IP 전화→입주민 오작동"/>
  </r>
  <r>
    <x v="101"/>
    <s v="00:26"/>
    <x v="137"/>
    <s v="민원"/>
    <x v="3"/>
    <s v="2002호에서 무언가를 가는소리가 난다는 민원."/>
    <s v="분쟁위원회 접수 했다함, 본인얘기 기록만 남겨달라 함."/>
  </r>
  <r>
    <x v="101"/>
    <s v="07:16"/>
    <x v="1763"/>
    <s v="민원"/>
    <x v="70"/>
    <s v="에코백 가방 (남색) 010-9916-8225 - 어제분실했다고 함."/>
    <s v="찾으셨다고 함"/>
  </r>
  <r>
    <x v="101"/>
    <s v="07:25"/>
    <x v="1765"/>
    <s v="관제업무 "/>
    <x v="134"/>
    <s v="135-3.4라인 전조가 보양재 철거 실시안함"/>
    <s v="9초소대원 출동-→철거실시"/>
  </r>
  <r>
    <x v="101"/>
    <s v="07:25"/>
    <x v="1760"/>
    <s v="관제업무 "/>
    <x v="8"/>
    <s v="어제 인수인계 [야간조가 (엘베및전층 방역실시할 것_x000a_(관소지시사항-미화퇴근 후 라서..)]한 방역사항--전층 방역실시 안함"/>
    <s v="2초소대원(최병수) 방역실시"/>
  </r>
  <r>
    <x v="101"/>
    <s v="07:51"/>
    <x v="746"/>
    <s v="관제업무"/>
    <x v="18"/>
    <s v="124동만 창밖으로 음식물 쓰레기 투척 방지 방송 _x000a_3/10/20:00부터 3월 한달간 수,토 방송 요청"/>
    <s v="각 조 전달 사항--오늘 야간조가 처음실시 "/>
  </r>
  <r>
    <x v="101"/>
    <s v="08:39"/>
    <x v="1739"/>
    <s v="관제업무"/>
    <x v="46"/>
    <s v="B2F-15 구역 경보발생"/>
    <s v="방재과장님 연락-→출동안해도 된다고 하심"/>
  </r>
  <r>
    <x v="101"/>
    <s v="09:08"/>
    <x v="1766"/>
    <s v="관제업무 "/>
    <x v="294"/>
    <s v="8초소 지상 통과"/>
    <s v="9초소대원출동-→출입시부터 파손여부확인-→이상무"/>
  </r>
  <r>
    <x v="101"/>
    <s v="09:08"/>
    <x v="1767"/>
    <s v="관제업무 "/>
    <x v="294"/>
    <s v="8초소 지상 통과"/>
    <s v="1초소대원출동-→출입시부터 파손여부확인-→이상무"/>
  </r>
  <r>
    <x v="101"/>
    <s v="09:27"/>
    <x v="975"/>
    <s v="관제업무 "/>
    <x v="62"/>
    <s v="3/2일 전입:이사세대 129-1803대리석 파손건 CCTV확보됨   _x000a_이사짐센터  010-8078-2400"/>
    <s v="이사짐센터 관소 방문 요청(양철훈)-→오늘 들어온다고 함"/>
  </r>
  <r>
    <x v="101"/>
    <s v="10:00"/>
    <x v="1745"/>
    <s v="시설물"/>
    <x v="8"/>
    <s v="(광주85사1924 ) 사고시간/3.6. 07시 41분경.사건 "/>
    <s v="어제 부터 연락이 안되어 오늘 12:00까지 연락이 안되면 경찰신고처리하겠다고 함_x000a_사고차량 차주 연락옴-→이현철 010-7595-8521통화완료,처리해 주기로 함"/>
  </r>
  <r>
    <x v="101"/>
    <s v="11:53"/>
    <x v="1269"/>
    <s v="관제업무 "/>
    <x v="16"/>
    <s v="비상 홈넷"/>
    <s v="2초소대원출동-→이상무"/>
  </r>
  <r>
    <x v="101"/>
    <s v="12:14"/>
    <x v="608"/>
    <s v="관제업무 "/>
    <x v="16"/>
    <s v="비상 안방"/>
    <s v="10초소대원출동-→이상무"/>
  </r>
  <r>
    <x v="101"/>
    <s v="12:34"/>
    <x v="972"/>
    <s v="민원"/>
    <x v="295"/>
    <s v="개가 계속 짓고 있어요 윗층 1501,1502,1503호 조사요청 010-2286-6720"/>
    <s v="순찰대원(송성해)출동---&gt;소음없음-→윗층세대 애견조사 원함-→관리실 승인하에 응대안함 "/>
  </r>
  <r>
    <x v="101"/>
    <s v="13:48"/>
    <x v="1118"/>
    <s v="서초보건소"/>
    <x v="219"/>
    <s v="104동 방역차량 지하로 들어옴"/>
    <m/>
  </r>
  <r>
    <x v="101"/>
    <s v="14:28"/>
    <x v="1768"/>
    <s v="관제업무 "/>
    <x v="16"/>
    <s v="비상 안방"/>
    <s v="6초소대원출동-→이상무"/>
  </r>
  <r>
    <x v="101"/>
    <s v="15:25"/>
    <x v="1054"/>
    <s v="생활업무"/>
    <x v="40"/>
    <s v="135동 1,2라인 3,4라인 교체 요청 "/>
    <s v="교체 완료"/>
  </r>
  <r>
    <x v="101"/>
    <s v="16:15"/>
    <x v="1756"/>
    <s v="관제업무"/>
    <x v="62"/>
    <s v="136-b1,136-옥상,133-1호기 e.v , 자이안센터 옥상2 ,115-2호기 5곳"/>
    <s v="아파트피아 노호섭상무(010-2725-4875)에게 내용전달-→조치해 준다함_x000a_아파트피아 조이사010-2885-9139 연락옴 / 내일 조치하기로 함_x000a_아파트피아 연락시 앞으로 조이사한테로 연락할것"/>
  </r>
  <r>
    <x v="101"/>
    <s v="16:15"/>
    <x v="1552"/>
    <s v="생활민원"/>
    <x v="40"/>
    <s v="134동 1호라인 손소독제 없음"/>
    <s v="야간조 인수인계→교체함"/>
  </r>
  <r>
    <x v="101"/>
    <s v="17:45"/>
    <x v="1769"/>
    <s v="생활민원"/>
    <x v="78"/>
    <s v="핸드폰 습득 (박태윤)"/>
    <s v="상황실 보관"/>
  </r>
  <r>
    <x v="101"/>
    <s v="18:24"/>
    <x v="1770"/>
    <s v="생활민원"/>
    <x v="61"/>
    <s v="18번기둥 불법주차 "/>
    <s v="초소대원 유선 통화 후 출동 - 지하들어가는 양옆 (차가 댈데가 없어서 마지막 마지노선임)"/>
  </r>
  <r>
    <x v="101"/>
    <s v="19:00"/>
    <x v="1270"/>
    <s v="관제업무"/>
    <x v="18"/>
    <s v="층간소음"/>
    <s v="방송송출."/>
  </r>
  <r>
    <x v="101"/>
    <s v="19:00"/>
    <x v="522"/>
    <s v="관제업무"/>
    <x v="18"/>
    <s v="흡연 방송 요청 "/>
    <s v="방송송출."/>
  </r>
  <r>
    <x v="101"/>
    <s v="20:00"/>
    <x v="428"/>
    <s v="관제업무"/>
    <x v="18"/>
    <s v="쓰레기 투척 방송 "/>
    <s v="방송송출."/>
  </r>
  <r>
    <x v="101"/>
    <s v="19:14"/>
    <x v="1771"/>
    <s v="관제업무"/>
    <x v="62"/>
    <s v="벽등나감"/>
    <s v="기전실연락 조치요청함"/>
  </r>
  <r>
    <x v="101"/>
    <s v="19:19"/>
    <x v="1772"/>
    <s v="생활민원"/>
    <x v="7"/>
    <s v="전등은 들어오는데 전기안들어옴"/>
    <s v="기전실연락 조치요청함"/>
  </r>
  <r>
    <x v="101"/>
    <s v="19:35"/>
    <x v="143"/>
    <s v="생활민원"/>
    <x v="78"/>
    <s v="신상밝히기 싫어하는 입주민이 프라자상가에 오다가 지갑을 습득하여 건네줌"/>
    <s v="초소 보관→상황실 인계"/>
  </r>
  <r>
    <x v="101"/>
    <s v="19:48"/>
    <x v="1739"/>
    <s v="관제업무"/>
    <x v="46"/>
    <s v="B2F-15 구역 경보발생"/>
    <s v="Feat C조: &quot;방재과장님 연락-→출동안해도 된다고 하심&quot;"/>
  </r>
  <r>
    <x v="101"/>
    <s v="22:35"/>
    <x v="92"/>
    <s v="민원"/>
    <x v="3"/>
    <s v="1603호에서 뛰는소리 심하다는 민원."/>
    <s v="ip전화로 세대전화-→1603호는 안뛰었다 함.(자제 부탁 드림.)"/>
  </r>
  <r>
    <x v="101"/>
    <s v="22:46"/>
    <x v="637"/>
    <s v="민원"/>
    <x v="3"/>
    <s v="1303호에서 뛰는소리  심하다는 민원."/>
    <s v="ip전화로 세대전화 드림.자제요청."/>
  </r>
  <r>
    <x v="101"/>
    <s v="23;08"/>
    <x v="1022"/>
    <s v="민원"/>
    <x v="3"/>
    <s v="203호에서 망치 소리가 난다는 민원."/>
    <s v="초소대원 출동 -→소음 자제 요청."/>
  </r>
  <r>
    <x v="101"/>
    <s v="23:28"/>
    <x v="446"/>
    <s v="민원"/>
    <x v="58"/>
    <s v="농구장에서 소음 민원"/>
    <s v="초소대원 출동 -→농구 인원 퇴출. "/>
  </r>
  <r>
    <x v="102"/>
    <s v="01:18"/>
    <x v="1773"/>
    <s v="관제업무"/>
    <x v="16"/>
    <s v="비상/홈넷"/>
    <s v="입주민 오작동."/>
  </r>
  <r>
    <x v="102"/>
    <s v="07:47"/>
    <x v="1739"/>
    <s v="관제업무"/>
    <x v="46"/>
    <s v="B2F-15 구역 경보발생"/>
    <s v="Feat C조: &quot;방재과장님 연락-→출동안해도 된다고 하심&quot;"/>
  </r>
  <r>
    <x v="102"/>
    <s v="08:02"/>
    <x v="1382"/>
    <s v="관제업무"/>
    <x v="16"/>
    <s v="비상 홈넷/해지"/>
    <s v="인터폰하여 확인 → 기기 오작동 확인 "/>
  </r>
  <r>
    <x v="102"/>
    <s v="08:10"/>
    <x v="722"/>
    <s v="민원"/>
    <x v="296"/>
    <s v="야자수 놀이터 조경석 공사 관련 민원 -&gt; 학생들이 학교 등교시간인데 땅을 파해치고 공사를 하고 큰차들이 왔다갔다 하는게 너무 위험해 보인다는 민원 "/>
    <s v="관리사무소에 민원 전달 함"/>
  </r>
  <r>
    <x v="102"/>
    <s v="08:50"/>
    <x v="143"/>
    <s v="시설물"/>
    <x v="297"/>
    <s v="서초구청에서 폐 아이스팩 수거함 설치 하러 입치 함"/>
    <s v="원현식 실장 출동 하여 설치 작업 확인 함-&gt; 설치 장소는 미화팀에서 결정 예정"/>
  </r>
  <r>
    <x v="102"/>
    <s v="09:36"/>
    <x v="143"/>
    <s v="시설물"/>
    <x v="297"/>
    <s v="폐 아이스팩 수거함 설치위치: 108, 113, 118, 119, 127, 129, 138동 앞, 105동 뒤."/>
    <m/>
  </r>
  <r>
    <x v="102"/>
    <s v="09:58"/>
    <x v="221"/>
    <s v="민원"/>
    <x v="3"/>
    <s v="위층에서 아이들이 뛴다는 민원 "/>
    <s v="인터폰 하여 자제 요청 함 "/>
  </r>
  <r>
    <x v="102"/>
    <s v="10:09"/>
    <x v="728"/>
    <s v="관제업무"/>
    <x v="136"/>
    <s v="129동 지하1층 화재경보 발생"/>
    <s v="9초소 대원 출동 하여 확인 → 건축과에서 청장 공사중 오작동 확인 → 특이사항 없음"/>
  </r>
  <r>
    <x v="102"/>
    <s v="10:26"/>
    <x v="1774"/>
    <s v="민원"/>
    <x v="298"/>
    <s v="105~106동 지하1층에 이중 주차 차량 단속, 08:30경 장애인 주차 구역에 일반차량(기사차가 오랫동안 공회전을 한다) 주차 단속 요청 "/>
    <s v="전대원에게 전파 함"/>
  </r>
  <r>
    <x v="102"/>
    <s v="10:32"/>
    <x v="1775"/>
    <s v="관제업무"/>
    <x v="136"/>
    <s v="116동 12층 화재경보 발생"/>
    <s v="초소대원 출동 하여 확인 →근처 천장 공사 분진발생으로 화재경보 발생 확인 특이사항 없음"/>
  </r>
  <r>
    <x v="102"/>
    <s v="11:01"/>
    <x v="972"/>
    <s v="민원"/>
    <x v="296"/>
    <s v="104-902 인테리어 공사 소음 심각하다고 중지 시켜달라는 민원 "/>
    <s v="초소대원 출동 하여 902호13층~15층까지 공사 소음 발생 확인→ 902호 에어컨 공사 소음 확인 → 작업 중지 후 13시 이후에 작업 안내 함"/>
  </r>
  <r>
    <x v="102"/>
    <s v="11:38"/>
    <x v="667"/>
    <s v="순찰"/>
    <x v="299"/>
    <s v="108동 지하1층 인터폰 키패드 버튼이 한번을 눌러도 2번씩 눌려 초소 호출 불가 오류 확인"/>
    <s v="ERP 접수 함"/>
  </r>
  <r>
    <x v="102"/>
    <s v="11:42"/>
    <x v="1776"/>
    <s v="민원"/>
    <x v="300"/>
    <s v="담당 초소대원에겐 순찰 강화 전파 함 (3/16까지)"/>
    <m/>
  </r>
  <r>
    <x v="102"/>
    <s v="11:45"/>
    <x v="1777"/>
    <s v="민원"/>
    <x v="301"/>
    <s v="101동 음식물쓰 레기 수거함 뒤편 고양이집을 십수개 가지고 무언가를 하는데 확인 해달라는요청"/>
    <s v="원실장 출동 하여 확인 설치가 아니고 수거 중인걸로 확인→ 관리사무소로 확인 내용 전달 함"/>
  </r>
  <r>
    <x v="102"/>
    <s v="12:00"/>
    <x v="1777"/>
    <s v="시설물"/>
    <x v="302"/>
    <s v="142쪽 램프 구간 안내 표지판 망실 확인 "/>
    <s v="초소 대원 출동 하여 확인 후 찾아서 다시 부착 함"/>
  </r>
  <r>
    <x v="102"/>
    <s v="13:010"/>
    <x v="1778"/>
    <s v="민원"/>
    <x v="303"/>
    <s v="128동 지상1층 E/V 앞 천장 조명등 파손 민원"/>
    <s v="파손된 등 유리 파편 미화팀에 정리 요청 후 CCTV 검색 중 → ERP 접수 함"/>
  </r>
  <r>
    <x v="102"/>
    <s v="13:09"/>
    <x v="1779"/>
    <s v="시설물"/>
    <x v="304"/>
    <s v="파손 장명 기전 주임이 CCTV 검색 요청 함"/>
    <s v="싸인판 파손 장면 확인 파손 가해차량(CJ 택배(서초세승지점): 박범희씨 90소7306 010-6476-1119, 지점 점장:010-8250-0236)확인 벅범희씨 단지내에 있던걸 발견하여 원현식실장외2명 출동하여 검거 후 파손 인정 받고 기전실 김병기 주임에 연락처와 사건 내용 전달 함"/>
  </r>
  <r>
    <x v="102"/>
    <s v="15:17"/>
    <x v="1739"/>
    <s v="관제업무"/>
    <x v="46"/>
    <s v="B2F-15 구역 경보발생"/>
    <s v="초소대원 출동 → 특이사항 없슴"/>
  </r>
  <r>
    <x v="102"/>
    <s v="15:45"/>
    <x v="667"/>
    <s v="순찰"/>
    <x v="251"/>
    <s v="안내문 3장 발부"/>
    <m/>
  </r>
  <r>
    <x v="102"/>
    <s v="16:13"/>
    <x v="1780"/>
    <s v="시설물"/>
    <x v="40"/>
    <s v="손소독제 펌프 고장으로 교체 함"/>
    <m/>
  </r>
  <r>
    <x v="102"/>
    <s v="16:13"/>
    <x v="1781"/>
    <s v="시설물"/>
    <x v="40"/>
    <s v="손소독제 교체 함"/>
    <m/>
  </r>
  <r>
    <x v="102"/>
    <s v="17:52"/>
    <x v="1739"/>
    <s v="관제업무"/>
    <x v="46"/>
    <s v="B2F-15 구역 경보발생"/>
    <s v="방재과장님 연락-→출동안해도 된다고 하심"/>
  </r>
  <r>
    <x v="102"/>
    <s v="18:15"/>
    <x v="1618"/>
    <s v="방범활동"/>
    <x v="59"/>
    <s v="3초소대원 분수대앞에서 지갑습득"/>
    <s v="입주민 초소방문 찾아가심"/>
  </r>
  <r>
    <x v="102"/>
    <s v="18:15"/>
    <x v="925"/>
    <s v="관제업무"/>
    <x v="180"/>
    <s v="131-502호로 택배오배송되었음 수거요청"/>
    <s v="7초소 대원출동-→택배수거 및 초소보관"/>
  </r>
  <r>
    <x v="102"/>
    <s v="18:22"/>
    <x v="1782"/>
    <s v="생활업무"/>
    <x v="36"/>
    <s v="에너지복지요금 접수안내 공고문 제거요청"/>
    <s v="각 초소 대원 순찰시 제거 지시함"/>
  </r>
  <r>
    <x v="102"/>
    <s v="18:39"/>
    <x v="1667"/>
    <s v="관제업무 "/>
    <x v="16"/>
    <s v="비상 안방"/>
    <s v="7초소대원출동-→이상무"/>
  </r>
  <r>
    <x v="102"/>
    <s v="18:40"/>
    <x v="1783"/>
    <s v="민원"/>
    <x v="85"/>
    <s v="세대에서 모자가 떨어져 소나무에 걸려 있음"/>
    <s v="9초소대원출동-→소나무가 너무 높아서 내리지 못함 -→민원인께 설명함"/>
  </r>
  <r>
    <x v="102"/>
    <s v="18:41"/>
    <x v="137"/>
    <s v="민원"/>
    <x v="3"/>
    <s v="윗층에서 자주 시끄럽게 해서 힘듬-→서울시 층간소음위원회에 신청한상태라 함"/>
    <s v="상황실 김호곤대원과 민원내용 들어주다가 또다시 소음이 들리면 연락하겠다함"/>
  </r>
  <r>
    <x v="102"/>
    <s v="19:12"/>
    <x v="1784"/>
    <s v="관제업무 "/>
    <x v="305"/>
    <s v="각 초소  9v 사각전지 분출함"/>
    <m/>
  </r>
  <r>
    <x v="102"/>
    <s v="19:18"/>
    <x v="1151"/>
    <s v="관제업무 "/>
    <x v="85"/>
    <s v="137-2701호 인테리어 업체 장비 및 폐기물 비상계단적치물  치워달라함 "/>
    <s v="업체:유니트 주원경 010-9093-5097 연락(실장님)해서 내일 치워주기로함"/>
  </r>
  <r>
    <x v="102"/>
    <s v="19:26"/>
    <x v="137"/>
    <s v="민원"/>
    <x v="3"/>
    <s v="윗층에서 시끄러워요  민원내용전달요청   010-9135-5085"/>
    <s v="1초소대원출동(김남규) -→민원내용전달"/>
  </r>
  <r>
    <x v="102"/>
    <s v="19:27"/>
    <x v="161"/>
    <s v="민원"/>
    <x v="8"/>
    <s v="오후 3시40분경 장모님 124동 b1층주차장에서 폭행 당함 010-8386-4446_x000a_위치:  124동 B1층 출입구 쪽 카메라가 볼수 있을 거라 예상된다고 하심 "/>
    <s v="열람동의서 작성차 오신다 함-→오셔서 신청서작성후귀가-→검색 후 탐색결과 전화로 설명함_x000a_위치 : D-1-23  3/11일 15:22분~15:25까지 사건발생"/>
  </r>
  <r>
    <x v="102"/>
    <s v="20:00"/>
    <x v="1785"/>
    <s v="관제업무"/>
    <x v="78"/>
    <s v="105동지하2층서 입주민이 휴대폰습득"/>
    <s v="3초소대원 상황실전달함"/>
  </r>
  <r>
    <x v="102"/>
    <s v="22:44"/>
    <x v="1786"/>
    <s v="민원"/>
    <x v="58"/>
    <s v="베드민턴장에서 축구하고 있음 조치요청"/>
    <s v="10초소대원출동-→ 귀가조치함"/>
  </r>
  <r>
    <x v="102"/>
    <s v="23:02"/>
    <x v="1787"/>
    <s v="방범활동"/>
    <x v="59"/>
    <s v="9초소 대원순찰결과--&gt;승강기 항균필름 없음"/>
    <s v="주간조 인수인계사항--&gt; 관소 연락할것"/>
  </r>
  <r>
    <x v="102"/>
    <s v="23:29"/>
    <x v="1788"/>
    <s v="관제업무 "/>
    <x v="85"/>
    <s v="124동 1층 승강기앞 계단실에서 남자2명 있음 불안함  010-5374-7873"/>
    <s v="6초소대원출동-→귀가 조치함(다른동 입주민 친구 기다림)"/>
  </r>
  <r>
    <x v="102"/>
    <s v="23:45"/>
    <x v="136"/>
    <s v="관제업무 "/>
    <x v="3"/>
    <s v="윗층에서 계속 시끄러워요"/>
    <s v="윗층 연락해서 민원내용전달 조치함"/>
  </r>
  <r>
    <x v="103"/>
    <s v="00:39"/>
    <x v="1090"/>
    <s v="방범활동"/>
    <x v="59"/>
    <s v="손소독제 없음"/>
    <s v="송성해 대원 출동-→손소독제 교체"/>
  </r>
  <r>
    <x v="103"/>
    <s v="00:42"/>
    <x v="1789"/>
    <s v="방범활동"/>
    <x v="59"/>
    <s v="손소독제 없음"/>
    <s v="송성해 대원 출동-→손소독제 교체"/>
  </r>
  <r>
    <x v="103"/>
    <s v="07:49"/>
    <x v="1790"/>
    <s v="관제업무 "/>
    <x v="306"/>
    <s v="141동 25층 방문 확인"/>
    <s v="초소 대원 출동 하여 확인→ 민원 신고인데 개인정보라 알려주지 않음 "/>
  </r>
  <r>
    <x v="103"/>
    <s v="09:19"/>
    <x v="1791"/>
    <s v="관제업무 "/>
    <x v="307"/>
    <s v="인테리어 공사 작업자들이 보양제 설치 E/V 말고 안되있는곳 사용 CCTV 발견 "/>
    <s v="공사 담당자에게 연락하여 주의 조치 함"/>
  </r>
  <r>
    <x v="103"/>
    <s v="09:22"/>
    <x v="1792"/>
    <s v="시설물"/>
    <x v="299"/>
    <s v="인터폰 작동 불능 민원 "/>
    <s v="초소대원 출동 하여 확인 → 지상 1,지하1 ,지하2→ 호출 않됨→ ERP접수 함"/>
  </r>
  <r>
    <x v="103"/>
    <s v="10:19"/>
    <x v="1793"/>
    <s v="민원"/>
    <x v="308"/>
    <s v="사평역쪽에 교통통제를 하는 시간을 아이들 등교시간에 맞춰 해달라는 민원 "/>
    <s v="경로당 총무가 곤리사무소에 직접 민원 접수 한다고 함 → 보안실장님들의 협의 사항이라고 안내 함"/>
  </r>
  <r>
    <x v="103"/>
    <s v="10:24"/>
    <x v="1794"/>
    <s v="시설물"/>
    <x v="309"/>
    <s v="풋살장 트램플린 덮개 파손 "/>
    <s v="ERP 접수 함"/>
  </r>
  <r>
    <x v="103"/>
    <s v="10:33"/>
    <x v="1438"/>
    <s v="관리사무소"/>
    <x v="255"/>
    <s v="세대 현관문을 열어 놓고 무단 공사를 하고 있으니 확인 좀 해달라는 요청  "/>
    <s v="초소대원 출동 하여 확인→ 공사 중지 시키고 관리사무소와 협의를 하라고 안내 함"/>
  </r>
  <r>
    <x v="103"/>
    <s v="10:50"/>
    <x v="1795"/>
    <s v="보수 공사"/>
    <x v="29"/>
    <s v="건축과에서 3/20가지 보수 공사를 하니 민원 접수시 안내좀 부탁 하다고 함"/>
    <m/>
  </r>
  <r>
    <x v="103"/>
    <s v="11:49"/>
    <x v="1438"/>
    <s v="관리사무소"/>
    <x v="255"/>
    <s v="공사 중단을 시켰는데도 다시 공사를 하고 있다 다시 한번 중지를 시켜 달라는 요청"/>
    <s v="초소대원 출동 하여 강력하게 주의조치 시키고 중지 시킴"/>
  </r>
  <r>
    <x v="103"/>
    <s v="11:19"/>
    <x v="1796"/>
    <s v="시설물 "/>
    <x v="310"/>
    <s v="제세동기 패드 망실 발견 "/>
    <s v="ERP에 접수 함"/>
  </r>
  <r>
    <x v="103"/>
    <s v="12:12"/>
    <x v="1797"/>
    <s v="관제업무 "/>
    <x v="16"/>
    <s v="비상 홈넷/해지"/>
    <s v="인터폰하여 확인 → 세대원 기기 오작동 확인 "/>
  </r>
  <r>
    <x v="103"/>
    <s v="12:12"/>
    <x v="406"/>
    <s v="관제업무 "/>
    <x v="16"/>
    <s v="방범 자석/해지"/>
    <s v="인터폰하여 확인 → 기기 오작동 확인 "/>
  </r>
  <r>
    <x v="103"/>
    <s v="12:24"/>
    <x v="756"/>
    <s v="시설물"/>
    <x v="162"/>
    <s v="전원코드 뺏다 껴도 계속 같은 증상 (통신 에러)으로 통화 불능"/>
    <s v="ERP 접수 함"/>
  </r>
  <r>
    <x v="103"/>
    <s v="12:47"/>
    <x v="1011"/>
    <s v="민원"/>
    <x v="311"/>
    <s v="인테리어 공사 세대 자업자들이 너무 지저분하게 써서 주의를 줘달라는 민원(흙을 많이 떻어트림) "/>
    <s v="인테리어 작업 담당자에게 청소 하라고 전달→ 13:30에, 1차17시 작업 마치고 2차 청소 한다고 함"/>
  </r>
  <r>
    <x v="103"/>
    <s v="13:04"/>
    <x v="1011"/>
    <s v="관제업무 "/>
    <x v="312"/>
    <s v="인테리어 작업자들이 E/V를 무단으로 사용 확인 "/>
    <s v="관리사무소에 확인 내용 전달하여 인테리어 담당자와 협의하라고 전달 함"/>
  </r>
  <r>
    <x v="103"/>
    <s v="13:11"/>
    <x v="1798"/>
    <s v="민원"/>
    <x v="313"/>
    <s v="공사 소음(드릴소리,망치소리) 민원 "/>
    <s v="초소대원 출동 하여 903호 인테리어 세대 확인 → 작업 중지 시키고 관리사무소와 협의 하라고 통보 함"/>
  </r>
  <r>
    <x v="103"/>
    <s v="13:13"/>
    <x v="1693"/>
    <s v="민원"/>
    <x v="313"/>
    <s v="상동 민원"/>
    <s v="조치 내용 상동"/>
  </r>
  <r>
    <x v="103"/>
    <s v="14:48"/>
    <x v="161"/>
    <s v="민원"/>
    <x v="32"/>
    <s v="입주민(캣맘이심)이 놔두신 고양이 먹이가 없어짐."/>
    <s v="초소대원 출동.→ 경찰까지 불러 사건 진행 중"/>
  </r>
  <r>
    <x v="103"/>
    <s v="15:03"/>
    <x v="1438"/>
    <s v="관제업무 "/>
    <x v="16"/>
    <s v="비상 안방/해지 "/>
    <s v="인터폰 하여 확인 → 기기 오작동 확인"/>
  </r>
  <r>
    <x v="103"/>
    <s v="15:22"/>
    <x v="1799"/>
    <s v="민원"/>
    <x v="314"/>
    <s v="세대 인터폰에소 침입경보 발생되어 꺼지지도 않는다고 함 → 상황실엔 메시지 않뜸"/>
    <s v="초소 대원 출동 하여 확인 → 세대 도어락 고장으로 A/S 접수하라 안내 함"/>
  </r>
  <r>
    <x v="103"/>
    <s v="15:25 "/>
    <x v="1800"/>
    <s v="민원"/>
    <x v="315"/>
    <s v="8초소쪽 128동 식수대 누수 민원 +144동"/>
    <s v="초소대원 출동하여 확인 → 건설과에 내용 전달 함"/>
  </r>
  <r>
    <x v="103"/>
    <s v="15:34"/>
    <x v="1801"/>
    <s v="민원"/>
    <x v="316"/>
    <s v="109동 지하1층 장애인 주차 구역에 택배차량이 이면주차 민원 "/>
    <s v="초소대원 출동 하여 단속 함→ 단지내 통합택배 차량 상습범으로 확인 주의를 줘도 거부한다고 함 통합택배쪽으로 강력한 항의 필요 함"/>
  </r>
  <r>
    <x v="103"/>
    <s v="16:18"/>
    <x v="1802"/>
    <s v="민원"/>
    <x v="40"/>
    <s v="101, 107동 손소독제 교체."/>
    <m/>
  </r>
  <r>
    <x v="103"/>
    <s v="17:52"/>
    <x v="1803"/>
    <s v="민원"/>
    <x v="315"/>
    <s v="8초소쪽 128동 식수대 누수 민원 +144동"/>
    <s v="건설과에서 수리완료"/>
  </r>
  <r>
    <x v="103"/>
    <s v="17:57"/>
    <x v="257"/>
    <s v="관제업무 "/>
    <x v="20"/>
    <s v="차단기 안 내려오는 것 "/>
    <s v="기전실에서 수리함"/>
  </r>
  <r>
    <x v="103"/>
    <s v="18:02"/>
    <x v="1804"/>
    <s v="관제업무 "/>
    <x v="25"/>
    <s v="105-1,B1,B2 공동현관문 호출 안됨"/>
    <s v="3초소대원출동-→리셋 작업함-→해결안됨"/>
  </r>
  <r>
    <x v="103"/>
    <s v="18:02"/>
    <x v="74"/>
    <s v="관제업무 "/>
    <x v="18"/>
    <s v="매주 수요일,토요일 124동 방송 내용 변경됩니다."/>
    <s v="인수인계사항임"/>
  </r>
  <r>
    <x v="103"/>
    <s v="18:02"/>
    <x v="74"/>
    <s v="관제업무 "/>
    <x v="18"/>
    <s v="3/14일 방송 내용 4장있음"/>
    <s v="인수인계사항임"/>
  </r>
  <r>
    <x v="103"/>
    <s v="18:31"/>
    <x v="1805"/>
    <s v="관제업무 "/>
    <x v="317"/>
    <s v="2시간째 누수되고 있음"/>
    <s v="건축과장님께 연락함-→건축과 출동 _-&gt; 수리완료"/>
  </r>
  <r>
    <x v="103"/>
    <s v="18:46"/>
    <x v="1806"/>
    <s v="관제업무 "/>
    <x v="85"/>
    <s v="20층쯤에서 타는 냄새 올라오고 있음    010-2630-6974"/>
    <s v="2초소대원(정팔남)출동-→특이사항없음-→민원인은 내일까지 상황지켜보겠다고 함"/>
  </r>
  <r>
    <x v="103"/>
    <s v="20:12"/>
    <x v="1807"/>
    <s v="방범활동"/>
    <x v="59"/>
    <s v="운영시간 외에 이용객퇴거 조치함"/>
    <s v="순찰대원"/>
  </r>
  <r>
    <x v="103"/>
    <s v="21:20"/>
    <x v="1808"/>
    <s v="관제업무 "/>
    <x v="25"/>
    <s v="110동 공동현관문 B1-전원 안들어옴,B2 호출X"/>
    <s v="3초소대원출동-→B1,B2 호출X -→안내문 부착 및 ERP등록"/>
  </r>
  <r>
    <x v="103"/>
    <s v="21:45"/>
    <x v="290"/>
    <s v="방범활동"/>
    <x v="59"/>
    <s v="03소 2583 차량 트렁크열림"/>
    <s v="입주민께 연락 -→ 본인이 닫겠다 함"/>
  </r>
  <r>
    <x v="103"/>
    <s v="23:32"/>
    <x v="1809"/>
    <s v="방범활동"/>
    <x v="59"/>
    <s v="9초소 대원순찰결과--&gt;승강기 항균필름 없음"/>
    <s v="관소 연락할것-→기전실 연락(기전실에서 관리하는거라 함.)"/>
  </r>
  <r>
    <x v="103"/>
    <s v="23:56"/>
    <x v="1302"/>
    <s v="관제업무 "/>
    <x v="16"/>
    <s v="비상 안방"/>
    <m/>
  </r>
  <r>
    <x v="104"/>
    <s v="00:05"/>
    <x v="143"/>
    <s v="관제업무 "/>
    <x v="12"/>
    <s v="상황실 방문차 8초소 통과"/>
    <s v="상황실 대기중 상가에 취객 쓰러져 있다는 _x000a_신고받고 온 경찰차임(보고오류) -→경찰차출차"/>
  </r>
  <r>
    <x v="104"/>
    <s v="07:40"/>
    <x v="1810"/>
    <s v="민원처리"/>
    <x v="25"/>
    <s v="137동지하1층 공동현관문 호출 안됨."/>
    <s v="초소대원 출동 -→이상 무."/>
  </r>
  <r>
    <x v="104"/>
    <s v="8:50"/>
    <x v="1811"/>
    <s v="관제업무 "/>
    <x v="62"/>
    <s v="공동현관문 호출 안됨."/>
    <s v="기전실 연락"/>
  </r>
  <r>
    <x v="104"/>
    <s v="8:55"/>
    <x v="1742"/>
    <s v="긴급차량"/>
    <x v="12"/>
    <s v="경찰차 입차(순찰)"/>
    <s v="출차(8:57)"/>
  </r>
  <r>
    <x v="104"/>
    <s v="9:17"/>
    <x v="1667"/>
    <s v="관제업무 "/>
    <x v="16"/>
    <s v="비상 "/>
    <s v="입주민 오작동"/>
  </r>
  <r>
    <x v="104"/>
    <s v="9:50"/>
    <x v="1812"/>
    <s v="시설물"/>
    <x v="204"/>
    <s v="외부인 및 반려견 자제 현수막 설치 (5개)"/>
    <s v="8초소앞,10초소 옆 출입구,토끼굴,반포역1번출구앞,자이언센터 맞은편"/>
  </r>
  <r>
    <x v="104"/>
    <s v="10:02"/>
    <x v="1813"/>
    <s v="민원처리"/>
    <x v="25"/>
    <s v="134동1층 공동현관문 안열림,호출안됨.화면 안나옴."/>
    <s v="기전실 연락및 ERP등록."/>
  </r>
  <r>
    <x v="104"/>
    <s v="10:12"/>
    <x v="1531"/>
    <s v="관제업무"/>
    <x v="253"/>
    <s v="비상/안방"/>
    <s v="입주민 오작동."/>
  </r>
  <r>
    <x v="104"/>
    <s v="10:55"/>
    <x v="1196"/>
    <s v="민원처리"/>
    <x v="3"/>
    <s v="2202호에서 애들이 뛴다고 IP전화 해달라는 초소대원 민원."/>
    <s v="IP전화로 세대전화함.-→본인 혼자 있다고 함."/>
  </r>
  <r>
    <x v="104"/>
    <s v="11:00"/>
    <x v="103"/>
    <s v="관제업무"/>
    <x v="8"/>
    <s v="지하1층 새벽배송 확인.(02:30~02:31)"/>
    <s v="입주민 입회하에 확인 완료."/>
  </r>
  <r>
    <x v="104"/>
    <s v="11:38"/>
    <x v="1814"/>
    <s v="민원처리"/>
    <x v="78"/>
    <s v="지하2층 주차장에서 금색 스카프를 분실했다는 민원."/>
    <s v="초소대원 출동-→스카프 찾음.7초소 보관중."/>
  </r>
  <r>
    <x v="104"/>
    <s v="11:47"/>
    <x v="1815"/>
    <s v="민원처리"/>
    <x v="3"/>
    <s v="602호에서 아이들이 쿵쿵거리고 소리를 지른다는 민원."/>
    <s v="IP전화로 세대 전화 자제 요청 드림.-→알겠다고 죄송하다 함."/>
  </r>
  <r>
    <x v="104"/>
    <s v="12:06"/>
    <x v="1603"/>
    <s v="민원처리"/>
    <x v="25"/>
    <s v="지하1층 공동현관문 번호키 안됨,소리도 안난다는 입주민 민원."/>
    <s v="초소대원 출동-→이상없이 잘 작동된다함."/>
  </r>
  <r>
    <x v="104"/>
    <s v="13:00"/>
    <x v="1816"/>
    <s v="민원처리"/>
    <x v="61"/>
    <s v="포르쉐 현관막고 있음"/>
    <s v="초소대원 출동 조치완료"/>
  </r>
  <r>
    <x v="104"/>
    <s v="13:16"/>
    <x v="1817"/>
    <s v="관제업무"/>
    <x v="25"/>
    <s v="카드 및 호출안됨"/>
    <s v="기전실 연락하여 조치부탁함."/>
  </r>
  <r>
    <x v="104"/>
    <s v="13:18"/>
    <x v="1314"/>
    <s v="민원처리"/>
    <x v="3"/>
    <s v="2601에서 애들이 뛴다고 IP전화 해달라는 요청"/>
    <s v="IP연락하였으나 안됨 → 예의주시"/>
  </r>
  <r>
    <x v="104"/>
    <s v="14:04"/>
    <x v="607"/>
    <s v="긴급차량"/>
    <x v="12"/>
    <s v="경찰차 입차 "/>
    <s v="이유는: 78세 지팡이든 치매 대머리 할아버지 찿기위해 (키165) → 3게이트 출차 14:34"/>
  </r>
  <r>
    <x v="104"/>
    <s v="15:52"/>
    <x v="1818"/>
    <s v="관제업무 "/>
    <x v="16"/>
    <s v="비상 /안방"/>
    <s v="입주민 오작동"/>
  </r>
  <r>
    <x v="104"/>
    <s v="16:02"/>
    <x v="1819"/>
    <s v="관제업무"/>
    <x v="46"/>
    <s v="화재수신기 경보"/>
    <s v="초소대원 출동 →  902호 보수작업중 먼지때문에 일어난 경보로 확인"/>
  </r>
  <r>
    <x v="104"/>
    <s v="16:28"/>
    <x v="1820"/>
    <s v="시설물"/>
    <x v="31"/>
    <s v="점검중사인 "/>
    <s v="E/v관련업체 담당자 전화-→바로 조취 취하겠다고함→ 18:25경 수리 완료 → 정상작동 획인"/>
  </r>
  <r>
    <x v="104"/>
    <s v="16:30"/>
    <x v="257"/>
    <s v="민원처리"/>
    <x v="78"/>
    <s v="이어팟 126동 축구장에서 습득"/>
    <s v="상황실 보관중"/>
  </r>
  <r>
    <x v="104"/>
    <s v="16:58"/>
    <x v="607"/>
    <s v="관제업무"/>
    <x v="12"/>
    <s v="경찰차 1게이트입차 / 순찰목적 "/>
    <s v="출차( "/>
  </r>
  <r>
    <x v="104"/>
    <s v="17:16"/>
    <x v="1821"/>
    <s v="민원처리"/>
    <x v="3"/>
    <s v="129동1001호 민원: 1101호에서 작업 및 짐 나르는 소음 심하다함."/>
    <s v="IP확인 / 그런일 없다함."/>
  </r>
  <r>
    <x v="104"/>
    <s v="18:26"/>
    <x v="1822"/>
    <s v="시설물"/>
    <x v="40"/>
    <s v="E/V 내부 손소독제 보충 요망"/>
    <s v="순찰대원 출동 하여 보충 함"/>
  </r>
  <r>
    <x v="104"/>
    <s v="17:15"/>
    <x v="1823"/>
    <s v="시설물"/>
    <x v="318"/>
    <s v="110동 부근 놀이터 그네 옆 안전 나무바 파손 확인 "/>
    <s v="ERP 접수 함"/>
  </r>
  <r>
    <x v="104"/>
    <s v="20:00"/>
    <x v="1824"/>
    <s v="관제업무"/>
    <x v="18"/>
    <s v="20:00 방송 송출 함"/>
    <m/>
  </r>
  <r>
    <x v="104"/>
    <s v="20:04"/>
    <x v="586"/>
    <s v="민원처리"/>
    <x v="32"/>
    <s v="산책로에 자전거가 많아 위험하다며 수차례 강력항의."/>
    <s v="입주민께는 단속강화 하겠다고지."/>
  </r>
  <r>
    <x v="104"/>
    <s v="20:25"/>
    <x v="586"/>
    <s v="민원처리"/>
    <x v="32"/>
    <s v="산책로에 배달자전거 통행건에 대한 입주민 항의. (10초소 방문후 항의전화)"/>
    <s v="단속강화 및 조치사항 피드백 약속. 116-2501 입주민  피드백 연락처:010-5710-0908"/>
  </r>
  <r>
    <x v="104"/>
    <s v="20:58"/>
    <x v="1657"/>
    <s v="여성 취객"/>
    <x v="29"/>
    <s v="원현식실장님이 자이안센터에 만취 취객 커풀 발견하여 계도 조치 "/>
    <s v="커풀 두분다 외부인으로 확인 → 남성분은 없어져 여성 취객만 남아 경찰에 신고 후 경찰관이 경찰차에 태워 귀가 조치 함→22:55경 경찰관과 대동하여 144동 16층 입주민으로 확인 되어 집으로 귀가 조치 함"/>
  </r>
  <r>
    <x v="104"/>
    <s v="21:33 "/>
    <x v="340"/>
    <s v="민원처리"/>
    <x v="3"/>
    <s v="위층 2401호에서 쿵쿵 튄다는 민원 "/>
    <s v="상황실 인터폰이 작동이 않되 9초소대원님께 연락요청 후 2401호에 자제 요청 함"/>
  </r>
  <r>
    <x v="104"/>
    <s v="21:51"/>
    <x v="1825"/>
    <s v="민원처리"/>
    <x v="319"/>
    <s v="세대내부 인터폰 경비 호출,공동현관문 호출, 관리내역, 차량 입차 정보,모두 작동을 않한다는 민원 "/>
    <s v="ERP에 내용 접수 함"/>
  </r>
  <r>
    <x v="104"/>
    <s v="22:14"/>
    <x v="565"/>
    <s v="시설물"/>
    <x v="283"/>
    <s v="105동 1, B1 공동현관 작동이상(호출안됨)으로 개방 중이었으나 빗발치는 민원으로 닫아논 상태 / 기전실."/>
    <m/>
  </r>
  <r>
    <x v="104"/>
    <s v="22:22"/>
    <x v="1826"/>
    <s v="관제업무 "/>
    <x v="320"/>
    <s v="112순찰챠랑 두대 단순 순찰 목적으로 단지내 입차"/>
    <m/>
  </r>
  <r>
    <x v="104"/>
    <s v="22:37"/>
    <x v="1827"/>
    <s v="민원처리"/>
    <x v="3"/>
    <s v="위층 2202호에서 쿵쿵 거린다는 민원 "/>
    <s v="인터폰 하여 자제 요청"/>
  </r>
  <r>
    <x v="104"/>
    <s v="23:33"/>
    <x v="1828"/>
    <s v="시설물"/>
    <x v="162"/>
    <s v="5초소 인터폰 화면이 백색화면으로 나와 작동이 않됨→ 전원을 뺏다 꼈는데요 같은 상황"/>
    <s v="ERP 접수 함"/>
  </r>
  <r>
    <x v="105"/>
    <s v="01:00"/>
    <x v="1184"/>
    <s v="시설물"/>
    <x v="40"/>
    <s v="115동 1.2호,112동 2호, 114동 1.2호, 113동 1호, 102동 1.2호 교체 함"/>
    <m/>
  </r>
  <r>
    <x v="105"/>
    <s v="02:51"/>
    <x v="1829"/>
    <s v="시설물"/>
    <x v="25"/>
    <s v="작동불능 : 경비 초소 호출X, 입주민 카드키X  "/>
    <s v="자동 개폐 불가능해 개방 조치 함→ 기전실에 유선으로 전달하고 ERP 접수 함"/>
  </r>
  <r>
    <x v="105"/>
    <s v="04:22"/>
    <x v="667"/>
    <s v="방범업무"/>
    <x v="321"/>
    <s v="불법주차단속 스티커 1건 발부."/>
    <m/>
  </r>
  <r>
    <x v="105"/>
    <s v="04:30"/>
    <x v="150"/>
    <s v="방범업무"/>
    <x v="321"/>
    <s v="불법부차단속 스티커 3건 발부."/>
    <m/>
  </r>
  <r>
    <x v="105"/>
    <s v="07:27"/>
    <x v="1830"/>
    <s v="시설물"/>
    <x v="25"/>
    <s v="공동현관문 경비실 호출X,카드 O."/>
    <s v="문개방 상태.ERP등록."/>
  </r>
  <r>
    <x v="105"/>
    <s v=" "/>
    <x v="1831"/>
    <s v="관제업무"/>
    <x v="16"/>
    <s v="비상/안방"/>
    <s v="입주민 오작동."/>
  </r>
  <r>
    <x v="105"/>
    <s v="10:11"/>
    <x v="1832"/>
    <s v="민원처리"/>
    <x v="322"/>
    <s v="어떤 아저씨가 돌아다니고 있다.  확인좀 해달라_x000a_창문의 적외선 센서가 작동이 안된다.  (부부둘다 쎈사람임)"/>
    <s v="초소대원 출동_x000a_기전실 연락 → 오늘 직원부재 → 평일날 재요청하라고 함."/>
  </r>
  <r>
    <x v="105"/>
    <s v="11:02"/>
    <x v="1833"/>
    <s v="민원처리"/>
    <x v="78"/>
    <s v="파랑케이스 아이폰 습득되면 연락요청함 (010-9216-5666)"/>
    <s v="대기중"/>
  </r>
  <r>
    <x v="105"/>
    <s v="11:34"/>
    <x v="1269"/>
    <s v="관제업무"/>
    <x v="16"/>
    <s v="비상"/>
    <s v="입주민 오작동."/>
  </r>
  <r>
    <x v="105"/>
    <s v="13:25"/>
    <x v="516"/>
    <s v="방범업무"/>
    <x v="323"/>
    <s v="정기순찰."/>
    <s v="안내문 2건 발부."/>
  </r>
  <r>
    <x v="105"/>
    <s v="14:30"/>
    <x v="257"/>
    <s v="방범업무"/>
    <x v="323"/>
    <s v="정기순찰."/>
    <s v="경고장1건 발부."/>
  </r>
  <r>
    <x v="105"/>
    <s v="15:05"/>
    <x v="1834"/>
    <s v="관제업무"/>
    <x v="16"/>
    <s v="비상/안방"/>
    <s v="입주민 오작동."/>
  </r>
  <r>
    <x v="105"/>
    <s v="15:11"/>
    <x v="1361"/>
    <s v="생활지원"/>
    <x v="210"/>
    <s v="전입세대"/>
    <s v="일주일 연기"/>
  </r>
  <r>
    <x v="105"/>
    <s v="15:55"/>
    <x v="1835"/>
    <s v="시설물"/>
    <x v="324"/>
    <s v="검은색 카니발 입간판 사고"/>
    <s v="실장 출동 → 121-602 입주민 박상욱 (카니발 16수0765 ) 연락처:010-9098-8109 사고 책임 인정하고 견적 발생시 본인 연락처로 연락 요청 함"/>
  </r>
  <r>
    <x v="105"/>
    <s v="16:13"/>
    <x v="1836"/>
    <s v="시설물"/>
    <x v="25"/>
    <s v="카드 및 호출 안됨."/>
    <s v="초소대원 출동→기전실 채수길 기사 전달."/>
  </r>
  <r>
    <x v="105"/>
    <s v="16:24"/>
    <x v="1837"/>
    <s v="분실물"/>
    <x v="184"/>
    <s v="3/13일 야간에 자이안센타 3층 옥상에서 핸드폰 분실했다함(아이폰)"/>
    <s v="습득및 다른경로로 들어오면 연락해주기로함"/>
  </r>
  <r>
    <x v="105"/>
    <s v="16:25"/>
    <x v="1838"/>
    <s v="시설물"/>
    <x v="25"/>
    <s v="문이 안열리고 불편한데 근본대책이 없다는 민원"/>
    <s v="명일 관리실로 연락하신다함"/>
  </r>
  <r>
    <x v="105"/>
    <s v="16:47"/>
    <x v="26"/>
    <s v="관제업무"/>
    <x v="3"/>
    <s v="소음 문제로 1902호를 경찰에 신고"/>
    <s v="경찰및 상황대원출동. 소음주의 당부."/>
  </r>
  <r>
    <x v="105"/>
    <s v="16:50"/>
    <x v="1839"/>
    <s v="3게이트 입차"/>
    <x v="3"/>
    <s v="위 내용 관련 입차 함"/>
    <s v="상황대원 출동 경찰과 동행 하여 상황 파악 중"/>
  </r>
  <r>
    <x v="105"/>
    <s v="18:53"/>
    <x v="1840"/>
    <s v="순찰"/>
    <x v="325"/>
    <s v="103동 놀이터 앞 실개천쪽 이정표등 주변 수목등 점등 불량 발견"/>
    <s v="ERP 접수 함"/>
  </r>
  <r>
    <x v="105"/>
    <s v="19:39"/>
    <x v="77"/>
    <s v="시설물"/>
    <x v="326"/>
    <s v="121동쪽 풋살장 바닥 파손 확인 "/>
    <s v="ERP 접수 함"/>
  </r>
  <r>
    <x v="105"/>
    <s v="19:50"/>
    <x v="1841"/>
    <s v="관제업무"/>
    <x v="16"/>
    <s v="비상 안방/해지 "/>
    <s v="인터폰하여 확인 → 세대원 기기 오작동 확인"/>
  </r>
  <r>
    <x v="105"/>
    <s v="20:00"/>
    <x v="103"/>
    <s v="민원처리"/>
    <x v="8"/>
    <s v="화분 파손 상황 확인 CCTV 검색 요청 건"/>
    <s v="검색 내용 입주민께 전달 함"/>
  </r>
  <r>
    <x v="105"/>
    <s v="20:25"/>
    <x v="722"/>
    <s v="민원처리"/>
    <x v="327"/>
    <s v="풋살장에서 운동하는 인원 때문에 시끄럽다는 민원"/>
    <s v="상황대원 출동하여 해산 조치 함"/>
  </r>
  <r>
    <x v="105"/>
    <s v="21:08"/>
    <x v="722"/>
    <s v="민원처리"/>
    <x v="328"/>
    <s v="119동 B1 H08기둥에 22도0780차량이 너무 가까이 붙어서 본인 차량이 문을 못 연다는 민원 "/>
    <s v="ERP 조회 후 120-1101 세대 차량으로 확인 연락하여 정상 주차 요청 함"/>
  </r>
  <r>
    <x v="105"/>
    <s v="22:00"/>
    <x v="1842"/>
    <s v="민원처리"/>
    <x v="3"/>
    <s v="위층에서 쿵쿵 거린다는 민원 "/>
    <s v="주변세대 인터폰하여 자제요청"/>
  </r>
  <r>
    <x v="105"/>
    <s v="22:02 "/>
    <x v="722"/>
    <s v="민원처리"/>
    <x v="327"/>
    <s v="운동하는 소리 때문에 시끄럽다는 민원"/>
    <s v="상황대원 출동하여 해산조치"/>
  </r>
  <r>
    <x v="105"/>
    <s v="22:15"/>
    <x v="667"/>
    <s v="순찰"/>
    <x v="126"/>
    <s v="64조 7447(SM5) 차량이 미등을 켜놓음"/>
    <s v="차량 전화번호로 연락해줌"/>
  </r>
  <r>
    <x v="105"/>
    <s v="23:17"/>
    <x v="143"/>
    <s v="방범업무"/>
    <x v="329"/>
    <s v="8초소쪽 외부인이 소란을 피우는걸 근무중 확인 "/>
    <s v="초소대원 출동 하여 퇴출 조치 함"/>
  </r>
  <r>
    <x v="106"/>
    <s v="01:24"/>
    <x v="667"/>
    <s v="순찰"/>
    <x v="62"/>
    <s v="106동 자전거 거치대옆 수목등 전원 안들어옴"/>
    <s v="ERP 접수함"/>
  </r>
  <r>
    <x v="106"/>
    <s v="02:43"/>
    <x v="1616"/>
    <s v="순찰"/>
    <x v="251"/>
    <s v="불법 주차 안내문 4장 발부함"/>
    <m/>
  </r>
  <r>
    <x v="106"/>
    <s v="04:45"/>
    <x v="667"/>
    <s v="순찰"/>
    <x v="251"/>
    <s v="불법 주차 안내문 3장 발부함"/>
    <m/>
  </r>
  <r>
    <x v="106"/>
    <s v="05:32"/>
    <x v="1843"/>
    <s v="관제업무"/>
    <x v="12"/>
    <s v="125동2401호 구급차 입차/ 가슴통증."/>
    <s v="아산병원으로 이송(05:40)"/>
  </r>
  <r>
    <x v="106"/>
    <s v="07:26"/>
    <x v="1342"/>
    <s v="관제업무"/>
    <x v="16"/>
    <s v="안방-비상벨 울림"/>
    <s v="9초소 근무자 현장출동-→세대 오작동-→이상무"/>
  </r>
  <r>
    <x v="106"/>
    <s v="07:51"/>
    <x v="1844"/>
    <s v="민원처리"/>
    <x v="25"/>
    <s v="115동 지하1층 공동현관문 번호키x,카드키x,경비호출x"/>
    <s v="5초소 근무자 현장출동-→이상무"/>
  </r>
  <r>
    <x v="106"/>
    <s v="08:35"/>
    <x v="1845"/>
    <s v="민원처리"/>
    <x v="25"/>
    <s v="Ip 자이에스엔디 접수함"/>
    <s v="상황실-→"/>
  </r>
  <r>
    <x v="106"/>
    <s v="09:05"/>
    <x v="1846"/>
    <s v="민원처리"/>
    <x v="25"/>
    <s v="119동 지하1층 공동현관문 안쪽 개방이 안됨, 바깥쪽은 정상작동"/>
    <s v="ERP 등록-→"/>
  </r>
  <r>
    <x v="106"/>
    <s v="09:24"/>
    <x v="257"/>
    <s v="관제업무"/>
    <x v="330"/>
    <s v="5초소 IP폰 정상화면으로 복귀됨"/>
    <s v="정상작동 확인---&gt;이상무"/>
  </r>
  <r>
    <x v="106"/>
    <s v="09:25"/>
    <x v="1248"/>
    <s v="민원처리"/>
    <x v="331"/>
    <s v="3초소 근무자 110동내 돌아다니는 고양이 잡으러 현장출동"/>
    <s v="10층에서 발견--→퇴출-→이상무"/>
  </r>
  <r>
    <x v="106"/>
    <s v="10:25"/>
    <x v="1847"/>
    <s v="민원처리"/>
    <x v="8"/>
    <s v="1~2주전 주차해 놓은 차 앞쪽 번호판이 없어짐(28로 4765 차가 주차하다가 차_x000a_뒤 바퀴쪽에 번호판이 붙어 차와같이 이동됨)"/>
    <s v="CCTV 확인건으로 왔다 감--→CCTV확인중--→확인완료-→경찰입회하에 CCTV확인완료_x000a_동영상은 나중에 담당형사가 가지고 갈 예정이라고함-→가해자및 피해자가 서로 원만히_x000a_해결하기로함-→종결"/>
  </r>
  <r>
    <x v="106"/>
    <s v="12:10"/>
    <x v="625"/>
    <s v="민원처리"/>
    <x v="332"/>
    <s v="116동지하1층공동현관앞오토바이시동켜놓고배달 한다고 함"/>
    <s v="6초소근무자 출동하여확인결과--&gt;지하1층 확인오토바이 배달 자제시킴-→ERP등록"/>
  </r>
  <r>
    <x v="106"/>
    <s v="12:53"/>
    <x v="288"/>
    <s v="관제업무"/>
    <x v="333"/>
    <s v="121동 악어 놀이터 나무울타리 파손"/>
    <s v="ERP에 등록"/>
  </r>
  <r>
    <x v="106"/>
    <s v="13:34"/>
    <x v="1525"/>
    <s v="민원처리"/>
    <x v="8"/>
    <s v="376서5038 차량 조수석 뒤쪽 차량 스크레치에 관한건"/>
    <s v="B2 K33기둥 → CCTV F-2-35,44,45번 확인 12일 19:13분에 주차 →13일 12:56분까지_x000a_특이사항 발견되지 않음(차량동선 카메라도 확인→운전석쪽만 영상이 보여서 조수석쪽은_x000a_확인되지 않음) → 입주민에게 연락안되어서 문자로 상세기록 전달함-→내일 양철훈 _x000a_대원님이 처리할 예정(신경안쓰셔두 됩니다)"/>
  </r>
  <r>
    <x v="106"/>
    <s v="13:39"/>
    <x v="1848"/>
    <s v="관제업무"/>
    <x v="25"/>
    <s v="109동 지하1층 호출이 안됨"/>
    <s v="ERP에 등록 완료"/>
  </r>
  <r>
    <x v="106"/>
    <s v="14:21"/>
    <x v="1849"/>
    <s v="관제업무"/>
    <x v="16"/>
    <s v="비상-금고 비상벨 울림"/>
    <s v="1초소대원 현장 출동-→공사중 오작동-→이상무"/>
  </r>
  <r>
    <x v="106"/>
    <s v="15:09"/>
    <x v="1850"/>
    <s v="민원처리"/>
    <x v="334"/>
    <s v="102동 29층 주민께서 엘리베이터 1층 하차시 타는 냄새가 난다고함 확인요"/>
    <s v="2초소 근무자 현장 출동 확인-→현장 이상무"/>
  </r>
  <r>
    <x v="106"/>
    <s v="15:25"/>
    <x v="1470"/>
    <s v="민원처리"/>
    <x v="20"/>
    <s v="140동 차량번호 57라3143 2초소 게이트 통과시 인식이 잘 안됨"/>
    <s v="시스템에 등록한 차량임으로 인식이 잘 안될시 문 열어 들일것을 2초소 근무자에게 권고"/>
  </r>
  <r>
    <x v="106"/>
    <s v="15:34"/>
    <x v="488"/>
    <s v="민원처리"/>
    <x v="40"/>
    <s v="119동 승강기 손소독제 2개 교체요"/>
    <s v="송성해 대원 출동-→손소독제 교체"/>
  </r>
  <r>
    <x v="106"/>
    <s v="15:37"/>
    <x v="1424"/>
    <s v="관제업무"/>
    <x v="16"/>
    <s v="방범-금고 벨 울림"/>
    <s v="7초소 근무자 출동-→확인 이상무"/>
  </r>
  <r>
    <x v="106"/>
    <s v="15:46"/>
    <x v="1851"/>
    <s v="민원처리"/>
    <x v="40"/>
    <s v="112동 2호라인 손소독제 1개 교체요"/>
    <s v="정팔남 대원 출동-→손소독제 교체"/>
  </r>
  <r>
    <x v="106"/>
    <s v="15:55"/>
    <x v="684"/>
    <s v="관제업무"/>
    <x v="16"/>
    <s v="비상-홈넷 비상벨 울림"/>
    <s v="2초소 근무자 현장출동-→이상무"/>
  </r>
  <r>
    <x v="106"/>
    <s v="16:09"/>
    <x v="1852"/>
    <s v="민원처리"/>
    <x v="335"/>
    <s v="금일 09:45~50분경 자이안센터 정문쪽 며칠째 누워져 방치되어있던 아들 자전거를_x000a_사모님께서 세워놓고 운동가심-→나중에 다시 찾으러 왔으나 없어져 버림 _x000a_자전거 색깔-→전체적으로 주황색이며 특이한 점은 안장이 파란색임"/>
    <s v="119동 2203호 강양승(사모님) 010-2229-3844, CCTV--&gt;근무자가 열람후 사모님께 연락요/ d드라이브 저장→A조. 입주민 열람"/>
  </r>
  <r>
    <x v="106"/>
    <s v="16:17"/>
    <x v="1654"/>
    <s v="관제업무"/>
    <x v="16"/>
    <s v="비상-안방 비상벨 울림"/>
    <s v="공사세대 작업중 오작동-→이상무"/>
  </r>
  <r>
    <x v="106"/>
    <s v="16:31"/>
    <x v="446"/>
    <s v="민원처리"/>
    <x v="4"/>
    <s v="103동승강기에 향균필름 없다는 민원."/>
    <s v="ERP등록 &amp; 기전실 연락하여 조치한다고 함"/>
  </r>
  <r>
    <x v="106"/>
    <s v="18:24"/>
    <x v="1853"/>
    <s v="민원처리"/>
    <x v="330"/>
    <s v="아들 깨워달라는 요청"/>
    <s v="IP전화하여 깨움"/>
  </r>
  <r>
    <x v="106"/>
    <s v="19:03"/>
    <x v="488"/>
    <s v="관제업무"/>
    <x v="25"/>
    <s v="b1,1,b2 카드 됨.호출 안됨."/>
    <s v="erp 등록,안내문 부착."/>
  </r>
  <r>
    <x v="106"/>
    <s v="19:21"/>
    <x v="1854"/>
    <s v="관제업무"/>
    <x v="16"/>
    <s v="비상- 안방홈넷 비상벨 울림"/>
    <s v="입주민오작동"/>
  </r>
  <r>
    <x v="106"/>
    <s v="19:30"/>
    <x v="289"/>
    <s v="관제업무"/>
    <x v="18"/>
    <s v="층간소음 방송 관련"/>
    <s v="방송송출."/>
  </r>
  <r>
    <x v="106"/>
    <s v="20:00"/>
    <x v="1855"/>
    <s v="민원처리"/>
    <x v="3"/>
    <s v="뛰는 소리 민원"/>
    <s v="IP 통화 자제 요청"/>
  </r>
  <r>
    <x v="106"/>
    <s v="20:28"/>
    <x v="288"/>
    <s v="민원처리"/>
    <x v="58"/>
    <s v=" 풋살장 애들 노는소리 민원."/>
    <s v="초소대원 출동.-&gt; 해산 요청."/>
  </r>
  <r>
    <x v="106"/>
    <s v="22:20"/>
    <x v="607"/>
    <s v="순찰차량"/>
    <x v="336"/>
    <s v="1게이트로 순찰차 입차."/>
    <s v="22:31--&gt;3게이트로 순찰차 출차."/>
  </r>
  <r>
    <x v="106"/>
    <s v="23:04"/>
    <x v="1814"/>
    <s v="민원처리"/>
    <x v="85"/>
    <s v="대리불러온입주민 차에서 자고있다는 민원."/>
    <s v="IP전화,핸드폰 응답없음."/>
  </r>
  <r>
    <x v="106"/>
    <s v="23:11"/>
    <x v="1856"/>
    <s v="민원처리"/>
    <x v="3"/>
    <s v="301호에서 애들 뛰는 소리가 심하다는 입주민 민원."/>
    <s v="IP전화로 자제 당부 드림."/>
  </r>
  <r>
    <x v="106"/>
    <s v="23:14"/>
    <x v="1633"/>
    <s v="민원처리"/>
    <x v="238"/>
    <s v="102동2302호에 구급차가 왔다는 초소대원 민원."/>
    <s v="초소대원 출동-→ 응급상황아닌걸로 판명하여 출차(23:54)정경호대원 출동."/>
  </r>
  <r>
    <x v="106"/>
    <s v="23:15"/>
    <x v="1857"/>
    <s v="관제업무"/>
    <x v="16"/>
    <s v="비상/욕실"/>
    <s v="입주민 오작동"/>
  </r>
  <r>
    <x v="107"/>
    <s v="00:18"/>
    <x v="1562"/>
    <s v="방범업무"/>
    <x v="76"/>
    <s v="폭포앞 술취한 남녀"/>
    <s v="초소대원 상황종료시킴"/>
  </r>
  <r>
    <x v="107"/>
    <s v="04:54"/>
    <x v="1858"/>
    <s v="관제업무"/>
    <x v="46"/>
    <s v="화재경보 화면에 뜸"/>
    <s v="초소대원 현장출동 → 이상무"/>
  </r>
  <r>
    <x v="107"/>
    <s v="05:46"/>
    <x v="1859"/>
    <s v="관제업무"/>
    <x v="62"/>
    <s v="지하1층 방화문 안닫힘.   "/>
    <s v="ERP 등록"/>
  </r>
  <r>
    <x v="107"/>
    <s v="06:00"/>
    <x v="1860"/>
    <s v="민원처리"/>
    <x v="78"/>
    <s v="지갑습득"/>
    <s v="카드사 신고함-&gt;상황실 보관중-→찾아가심(C조) 분실습득물대장 기록함"/>
  </r>
  <r>
    <x v="107"/>
    <s v="06:50"/>
    <x v="1858"/>
    <s v="관제업무"/>
    <x v="46"/>
    <s v="화재경보 화면에 뜸"/>
    <s v="7초소대원 현장출동 → 130동 세대복도쪽 방화문 닫힘-→방재과장님 현장츨동"/>
  </r>
  <r>
    <x v="107"/>
    <s v="07:45"/>
    <x v="488"/>
    <s v="관제업무"/>
    <x v="25"/>
    <s v="b1,1,b2 카드 됨.호출 안됨."/>
    <s v="erp 등록,안내문 부착.-→ 6초소 리셋 정상작동"/>
  </r>
  <r>
    <x v="107"/>
    <s v="08:00"/>
    <x v="1861"/>
    <s v="관제업무"/>
    <x v="70"/>
    <s v="차키 분실 차종:벤츠      입주민: 010-7518-9301"/>
    <s v="상황실 접수-→ 관할초소 카톡전파-→현재 습득물 없음"/>
  </r>
  <r>
    <x v="107"/>
    <s v="08:24"/>
    <x v="74"/>
    <s v="관제업무"/>
    <x v="8"/>
    <s v="f-2-21,f-2-66,차량동선-26,자이안센터옥상2,  4군데 화면 안나옴"/>
    <s v="아파트피아 조이사께 연락"/>
  </r>
  <r>
    <x v="107"/>
    <s v="09:01"/>
    <x v="74"/>
    <s v="관제업무"/>
    <x v="8"/>
    <s v="36군데 화면 안나옴  상황실 비상상황"/>
    <s v="아파트피아 조이사께 연락 →시간지나면서 한개씩 다시 돌아옴_x000a_아파트피아 김인성소장 A/S 오후 들어오기로함-→화면다들어옴"/>
  </r>
  <r>
    <x v="107"/>
    <s v="10:21"/>
    <x v="1862"/>
    <s v="관제업무"/>
    <x v="246"/>
    <s v="아래층 공사세대 소음으로 중단요청-→에어컨 작업중"/>
    <s v="5초소 대원출동(김익기)-→공사중단-→인테리어 담당: 꼬시나  최법연 010-7197-8534 연락"/>
  </r>
  <r>
    <x v="107"/>
    <s v="10:23"/>
    <x v="1863"/>
    <s v="방범활동"/>
    <x v="59"/>
    <s v="141동24층비상계단에 가방 있음 "/>
    <s v="일단 현장에 두고 지켜봄"/>
  </r>
  <r>
    <x v="107"/>
    <s v="11:30"/>
    <x v="1864"/>
    <s v="방범활동"/>
    <x v="59"/>
    <s v="6초소 대원 순찰--&gt;지상1층 공동현관문 밖 정면 콘센트 덮개 없음 "/>
    <s v="ERP등록"/>
  </r>
  <r>
    <x v="107"/>
    <s v="11:50"/>
    <x v="1865"/>
    <s v="생활업무"/>
    <x v="204"/>
    <s v="외부인 및 반려견 자제 현수막 재설치 (4군데)_x000a_10초소옆, 토끼굴 ,8초소옆, 자이안센터입구"/>
    <s v="실장님,송성해순찰,김호곤상황 설치 → 관리소장 상황실방문 관전함"/>
  </r>
  <r>
    <x v="107"/>
    <s v="14:18"/>
    <x v="152"/>
    <s v="관제업무"/>
    <x v="16"/>
    <s v="비상 화재 발생"/>
    <s v="1초소대원출동-→공사작업자 오작동"/>
  </r>
  <r>
    <x v="107"/>
    <s v="14:43"/>
    <x v="1866"/>
    <s v="관소"/>
    <x v="40"/>
    <s v="133-1~4라인  손소독제 보충요청"/>
    <s v="순찰(송성해)대원출동"/>
  </r>
  <r>
    <x v="107"/>
    <s v="15:43"/>
    <x v="1046"/>
    <s v="관제업무"/>
    <x v="337"/>
    <s v="130-1501호 비상.안방 "/>
    <s v="7초소 근무자 출동 확인 결과 --→입주민 오작동."/>
  </r>
  <r>
    <x v="107"/>
    <s v="15:50"/>
    <x v="428"/>
    <s v="관제업무"/>
    <x v="8"/>
    <s v="124동무단폐기물버린거확인해달라고요청"/>
    <s v="CCTV확인결과10층에서내림"/>
  </r>
  <r>
    <x v="107"/>
    <m/>
    <x v="1867"/>
    <s v="관제업무"/>
    <x v="8"/>
    <s v="랜드로바 376서 5038차량 후면 스크래치건으로 영상검색 요청"/>
    <s v="3월 11일 22:50경 입차시 영상확보(영상으로는 이상없어 보임) - 경찰에 수사요청하기로 함_x000a_3월 12일 19:21분 입차시 영상으로 확인안됨 → 13일 13:06분 출차시(영상으로 확인안됨)_x000a_F-2-27,28,29번 CCTV(11~12일 영상) F-2-35,44,45번 CCTV(12~13일 영상)"/>
  </r>
  <r>
    <x v="107"/>
    <s v="17:45"/>
    <x v="1868"/>
    <s v="관제업무"/>
    <x v="338"/>
    <s v="71더 2192(스타렉스:백색)차량 입차금지. (입주민 사칭 의심차량) / 관리실 지시사항."/>
    <s v="각 초소대원에게 단체로 문자로 통보함."/>
  </r>
  <r>
    <x v="107"/>
    <s v="19:16"/>
    <x v="1869"/>
    <s v="관제업무"/>
    <x v="16"/>
    <s v="비상 안방"/>
    <s v="입주민 오작동"/>
  </r>
  <r>
    <x v="107"/>
    <s v="19:30"/>
    <x v="289"/>
    <s v="관제업무"/>
    <x v="18"/>
    <s v="정기 흡연 방송 "/>
    <s v="방송 송출"/>
  </r>
  <r>
    <x v="107"/>
    <s v="20:00"/>
    <x v="289"/>
    <s v="관제업무"/>
    <x v="18"/>
    <s v="수목소독 안내"/>
    <s v="방송 송출"/>
  </r>
  <r>
    <x v="107"/>
    <s v="20:28"/>
    <x v="428"/>
    <s v="관제업무"/>
    <x v="8"/>
    <s v="124동지하1층: 사유물 훼손 및 폭행건에 대해 연락 요청 - 오전 10시까지"/>
    <s v="B조에게 인수인계 "/>
  </r>
  <r>
    <x v="107"/>
    <s v="20:20"/>
    <x v="1870"/>
    <s v="관제업무"/>
    <x v="28"/>
    <s v="4번게이트 차단기 열려져 있음"/>
    <s v="기전실 연락 → 연락주기로 함"/>
  </r>
  <r>
    <x v="107"/>
    <s v="20:46"/>
    <x v="1871"/>
    <s v="민원처리"/>
    <x v="339"/>
    <s v="공동킥보드 치워달라"/>
    <s v="초소대원 현장출동하여 해결"/>
  </r>
  <r>
    <x v="107"/>
    <s v="20:57"/>
    <x v="1872"/>
    <s v="민원처리"/>
    <x v="21"/>
    <s v="카약장에 담배피는 사람 민원"/>
    <s v="초소대원 현장출동하여 해결"/>
  </r>
  <r>
    <x v="107"/>
    <s v="21:40"/>
    <x v="1873"/>
    <s v="민원처리"/>
    <x v="340"/>
    <s v="농구"/>
    <s v="초소대원 현장출동하여 해결"/>
  </r>
  <r>
    <x v="107"/>
    <s v="22:12"/>
    <x v="607"/>
    <s v="순찰차량"/>
    <x v="12"/>
    <s v="1게이트로 순찰차 입차."/>
    <s v="22:14-→순찰차 3게이트로 출차."/>
  </r>
  <r>
    <x v="107"/>
    <s v="22:15"/>
    <x v="1314"/>
    <s v="민원처리"/>
    <x v="3"/>
    <s v="2601호에서 발구르는 소리,문여닫는 소리가 심하다는 입주민 민원."/>
    <s v="IP전화로 2601호로 전화함.(본인들 아니라함.애들 재우고 있었다 함.)"/>
  </r>
  <r>
    <x v="108"/>
    <s v="00:23"/>
    <x v="637"/>
    <s v="민원처리"/>
    <x v="6"/>
    <s v="주변에서 타는냄새가 난다는 입주민 민원.  (010-7369-3923)"/>
    <s v="새벽 1시50분경 곽명찬실장, A조 6초소대원 출동하여 세대내 출입까지 하였으나 계속적으로 타는 냄새의 원인과 출처 불분명.  기전실의 협조요망함._x000a_추정키는 고양이에게 뿌리는 화학약품 냄새 혹은 에어컨 필터에서 나는 냄새.."/>
  </r>
  <r>
    <x v="108"/>
    <s v="06:14"/>
    <x v="492"/>
    <s v="관제업무"/>
    <x v="16"/>
    <s v="비상/홈넷"/>
    <s v="입주민 오작동"/>
  </r>
  <r>
    <x v="108"/>
    <s v="08:54"/>
    <x v="1874"/>
    <s v="민원처리"/>
    <x v="78"/>
    <s v="바이올린 분실했다는 민원."/>
    <s v="습득물 입고시 연락 주기로 함."/>
  </r>
  <r>
    <x v="108"/>
    <s v="08:58"/>
    <x v="1852"/>
    <s v="민원처리"/>
    <x v="8"/>
    <s v="3.15. CCTV열람건( 자전거도난) → 경찰에 신고키로 함. /입주민 연락. "/>
    <m/>
  </r>
  <r>
    <x v="108"/>
    <s v="10:20"/>
    <x v="161"/>
    <s v="민원처리"/>
    <x v="8"/>
    <s v="검색 요청 확인 하러 상황실 방문 "/>
    <s v="관리실장 → CCTV 검색 요청 거부 함 → 민원인께 전달 하였는데 왜 안보여 주냐고 소란을 피우고 관리실장 만나러 관리사무소로 내려 감"/>
  </r>
  <r>
    <x v="108"/>
    <s v="10:37"/>
    <x v="1438"/>
    <s v="관제업무"/>
    <x v="16"/>
    <s v="비상/홈넷/해지"/>
    <s v="인터폰하여 확인 → 도배 작업자들이 기기 오작동 확인 "/>
  </r>
  <r>
    <x v="108"/>
    <m/>
    <x v="41"/>
    <m/>
    <x v="29"/>
    <s v="관리소장 요청 사항 → 3게이트 퇴근시간에 출차 게이트 개방 하는 관행 개방 하지 말고 정상 작동 시키고 나중에 문제 있을때 다시 논의키로 함 "/>
    <m/>
  </r>
  <r>
    <x v="108"/>
    <s v="11:04"/>
    <x v="1875"/>
    <s v="민원처리"/>
    <x v="341"/>
    <s v="113동 B1 공동현관문 앞 배송차량 공회전 상태로 불법 주정차 중이라는 민원."/>
    <s v="초소대원출동→ 이동조치."/>
  </r>
  <r>
    <x v="108"/>
    <s v="11:40"/>
    <x v="555"/>
    <s v="민원처리"/>
    <x v="246"/>
    <s v="아래층에서 공사소음 심하다는 민원."/>
    <s v="초소대원 출동→ 자제요청."/>
  </r>
  <r>
    <x v="108"/>
    <s v="11:42"/>
    <x v="1263"/>
    <s v="민원처리"/>
    <x v="99"/>
    <s v="다른동 택배가 오배송 되었다는 민원"/>
    <s v="5초소 대원이 수거후 기재된 주소로 가져다줌"/>
  </r>
  <r>
    <x v="108"/>
    <s v="12:35"/>
    <x v="1876"/>
    <s v="시설물 "/>
    <x v="225"/>
    <s v="CCTV 12구역 단지내 조경 작업자들이 CCTV 선을 끊어 먹어 녹화가 않되고 녹화 영상 확인 할수 없음 → CCTV 김인성 소장과 통화"/>
    <s v="기전실에 내용 전달"/>
  </r>
  <r>
    <x v="108"/>
    <s v="12:43"/>
    <x v="624"/>
    <s v="119응급차량"/>
    <x v="306"/>
    <s v="환자 퇴원으로 이송해 옴"/>
    <m/>
  </r>
  <r>
    <x v="108"/>
    <s v="12:44"/>
    <x v="1263"/>
    <s v="관제업무"/>
    <x v="16"/>
    <s v="비상 홈넷/해지"/>
    <s v="인터폰하여 확인 → 기기 오작동  확인"/>
  </r>
  <r>
    <x v="108"/>
    <s v="13:09"/>
    <x v="1177"/>
    <s v="민원처리"/>
    <x v="246"/>
    <s v="104동에서 오후 1~4시사이 원격수업하는 입주민이 있으니 공사세대 소음작업 자제해 달라는 민원"/>
    <s v="104-903호 작업 관리자에게 통화 -→욕조작업 때문에 오후 2시까지는 작업해야 할것이라고함→관리실로 내용전달"/>
  </r>
  <r>
    <x v="108"/>
    <s v="13:36"/>
    <x v="74"/>
    <s v="인터폰"/>
    <x v="225"/>
    <s v="인터폰 고장 전원이 안들어옴"/>
    <s v="관리사무소 관리대리에게 내용 전달 함→ 기전실로 전달 하겠다고 함 →14:45 기전직원 상황실방문, 문제파악후 부속 알아보겠다고함 → 15:56 기전실에서 부속교체로 전원들어옴"/>
  </r>
  <r>
    <x v="108"/>
    <s v="14:34"/>
    <x v="1177"/>
    <s v="민원처리"/>
    <x v="61"/>
    <s v="118동 B1층에 쿠팡차량이 통행을 막고있다는 민원"/>
    <s v="초소대원 출동 →차량이동 조치함"/>
  </r>
  <r>
    <x v="108"/>
    <s v="15:14"/>
    <x v="1877"/>
    <s v="관제업무"/>
    <x v="16"/>
    <s v="비상 안방/해지"/>
    <s v="인터폰하여 확인 → 기기 오작동 확인 "/>
  </r>
  <r>
    <x v="108"/>
    <s v="15:35"/>
    <x v="74"/>
    <s v="관제업무"/>
    <x v="8"/>
    <s v="31개 CCTV 화면 안나옴"/>
    <s v="관리실로 보고함 → 기전실로 연락 요청 → 기전실 방문"/>
  </r>
  <r>
    <x v="108"/>
    <s v="15:45"/>
    <x v="1878"/>
    <s v="민원처리"/>
    <x v="70"/>
    <s v="입주민 아들(이민석)이 주차장에서 지갑을 분실했는데 CCTV 열람 가능한지 문의"/>
    <s v="CCTV 열람요청서 작성안내-→지갑 찾았다고 전화옴-→상황종료"/>
  </r>
  <r>
    <x v="108"/>
    <s v="15:52"/>
    <x v="667"/>
    <s v="순찰"/>
    <x v="251"/>
    <s v="불법 주차 안내문 3장 발부함"/>
    <m/>
  </r>
  <r>
    <x v="108"/>
    <s v="16:22"/>
    <x v="1038"/>
    <s v="민원처리"/>
    <x v="342"/>
    <s v="7초소로 어제 3/16 126동 앞에서 고양이에게 돌을 던지며 괴롭혔다고 민원 넣는데 조치가 어떻해 되가냐는 민원 "/>
    <s v="초소 대원 →상황실로 민원 접수된게 없어 관리사무소로 획인해 보시라고 안내 함"/>
  </r>
  <r>
    <x v="108"/>
    <s v="18:17"/>
    <x v="74"/>
    <s v="관제업무"/>
    <x v="8"/>
    <s v="31개 CCTV 화면 안나옴"/>
    <s v="상황실 대원(양철훈) 출동-→ 8초소 전원연결로 해결(자이안 옥상카메라 제외) -→기전실연락"/>
  </r>
  <r>
    <x v="108"/>
    <s v="18:23"/>
    <x v="1331"/>
    <s v="관제업무"/>
    <x v="25"/>
    <s v="139-1F 공동현관문 카드키X"/>
    <s v="기전실연락--&gt;기전실에서 바로 봐 준다고 함-→_x000a_카드키X 내일 작업예정 -→안내문부착-→erp등록"/>
  </r>
  <r>
    <x v="108"/>
    <s v="18:31"/>
    <x v="1160"/>
    <s v="관제업무"/>
    <x v="16"/>
    <s v="비상 화재 발생"/>
    <s v="2초소대원출동-→입주민 음식물태움-→환기시키고 정상화함"/>
  </r>
  <r>
    <x v="108"/>
    <s v="18:32"/>
    <x v="1879"/>
    <s v="관제업무"/>
    <x v="1"/>
    <s v="133-1라인 B2F에서 8층 내림 방역함"/>
    <s v="7초소대원출동-→ 방역상황 동행함 -→출차(18:41)-→전층 방역 해야 함"/>
  </r>
  <r>
    <x v="108"/>
    <s v="18:40"/>
    <x v="1880"/>
    <s v="관제업무"/>
    <x v="25"/>
    <s v="127-1F 공동현관문 카드키X"/>
    <s v="7초소대원출동-→ 특이사항 없음"/>
  </r>
  <r>
    <x v="108"/>
    <s v="18:44"/>
    <x v="1782"/>
    <s v="생활업무"/>
    <x v="323"/>
    <s v="수목소독안내문,야자수놀이터 조경석쌓기공사안내문 제거요청"/>
    <s v="관할동 대원 업무지시하달"/>
  </r>
  <r>
    <x v="108"/>
    <s v="18:50"/>
    <x v="409"/>
    <s v="관제업무"/>
    <x v="20"/>
    <s v="4게이트 입구쪽 1번빠 올라가있음"/>
    <s v="개방 상태로 안 내려옴→erp등록"/>
  </r>
  <r>
    <x v="108"/>
    <s v="23:00"/>
    <x v="1881"/>
    <s v="관제업무"/>
    <x v="16"/>
    <s v="비상 홈넷"/>
    <s v="초소대원출동-→입주민 오작동확인"/>
  </r>
  <r>
    <x v="109"/>
    <s v="09:02"/>
    <x v="1177"/>
    <s v="민원처리"/>
    <x v="343"/>
    <s v="폐형광등을 초소 대원이 못버리게 한다는 민원"/>
    <s v="구청에서 가져가지 않는 폐형광등이 있다고함(일자형,백열등 ..)→ 신문등에 넣고 부셔서 종량제봉투에 버려야 한다함"/>
  </r>
  <r>
    <x v="109"/>
    <s v="09:15"/>
    <x v="1177"/>
    <s v="시설물"/>
    <x v="31"/>
    <s v="목/금 재활용 내놓는날 공사세대 E/V 잡아주는 문제"/>
    <s v="상황실로 E/V 잡아달라는 문의오면 관리실 통하지 않고 잡아 줘도 된다고함"/>
  </r>
  <r>
    <x v="109"/>
    <s v="09:30"/>
    <x v="340"/>
    <s v="민원처리"/>
    <x v="70"/>
    <s v="140동 놀이터쪽에서 검정색 닥스 점퍼를 잃어버렸다는 민원"/>
    <s v="전초소 대원님께 전파 함"/>
  </r>
  <r>
    <x v="109"/>
    <s v="09:35"/>
    <x v="1833"/>
    <s v="민원처리"/>
    <x v="250"/>
    <s v="134동 B1 K주차장 들어가는데 주차금지 안내 설치물이 차에 걸리니 치워달라는 민원"/>
    <s v="초소대원출동 → 이동 조치함"/>
  </r>
  <r>
    <x v="109"/>
    <s v="09:40"/>
    <x v="516"/>
    <s v="시설물"/>
    <x v="14"/>
    <s v="초소대원이 순찰중 111동 옥상시건함 → 상황실에는 시건 안된걸로 표시됨 "/>
    <s v="방재실로 연락함→ ERP 접수함 → 방재실에서 점검완료함→ 방재과장 설명 : 상황실 점등상태는 기기노후화,현장시건 상태가 정상이면 이상없다고 하심."/>
  </r>
  <r>
    <x v="109"/>
    <s v="10:22"/>
    <x v="1882"/>
    <s v="시설"/>
    <x v="279"/>
    <s v="3/23일  02:00~06:00 사이 MDF실 작업이 있어 출입이 가능한지 문의"/>
    <s v="작업시 상황실로 연락후 입실 가능하다고 안내"/>
  </r>
  <r>
    <x v="110"/>
    <s v="10:32"/>
    <x v="1177"/>
    <s v="민원처리"/>
    <x v="134"/>
    <s v="130동2101호 오후 1시부터 사용가능한 긴급보양 요청"/>
    <s v="초소대원 출동 → 보양재 설치 완료"/>
  </r>
  <r>
    <x v="109"/>
    <s v="10:43"/>
    <x v="1883"/>
    <s v="시설물"/>
    <x v="312"/>
    <s v="인테리어 세대에서 셀프 보양작업후 e/v 무단 사용 적발"/>
    <s v="관리대리에 전달 → e/v 사용료 청구 한다고 함"/>
  </r>
  <r>
    <x v="109"/>
    <s v="11:44"/>
    <x v="1177"/>
    <s v="관리실"/>
    <x v="232"/>
    <s v="1.한달간 자이유치원 방문차량 댓수 , 2.한달 상가방문 댓수 파악요청"/>
    <s v="2/18~3/17까지 상가, P/U, 배송, 기타, 카운터하여 관리사무소에 전달 함"/>
  </r>
  <r>
    <x v="109"/>
    <s v="11:50"/>
    <x v="1884"/>
    <s v="민원처리"/>
    <x v="344"/>
    <s v="122동 풋살장 안에서 개를 훈련 시키는데 금지시켜 달라는 민원"/>
    <s v="대원출동→ 특이사항 없음"/>
  </r>
  <r>
    <x v="109"/>
    <s v="11:51"/>
    <x v="150"/>
    <s v="시설물"/>
    <x v="32"/>
    <s v="3/14일 사고난 입간판 수리시작"/>
    <s v="수리 완료됨"/>
  </r>
  <r>
    <x v="109"/>
    <s v="12:15"/>
    <x v="1885"/>
    <s v="관제업무"/>
    <x v="16"/>
    <s v="비상 안방 /해지"/>
    <s v="인터폰하여 확인 → 청소중 기기 오작동 확인"/>
  </r>
  <r>
    <x v="109"/>
    <s v="12:52"/>
    <x v="19"/>
    <s v="관제업무"/>
    <x v="345"/>
    <s v="cctv 12번 하드디스크 문제로 녹화영상 없음"/>
    <s v="cctv 9,12,16,17→ 하드디스크 고장으로 교체 예정(날짜는 미정)→ 교체시 교체 시점부터 뒤로 30일간 녹화영상 지워짐→ 앞으로도 하드디스크 문제는 계속 발생 할수 있다고 함"/>
  </r>
  <r>
    <x v="109"/>
    <s v="13:45"/>
    <x v="516"/>
    <s v="순찰"/>
    <x v="85"/>
    <s v="102동 현관문앞 공놀이하는 학생들 퇴거요청"/>
    <s v="초소대원 출동 학생들 퇴거후 지하주차장 경고장1장 안내문 1장 발부"/>
  </r>
  <r>
    <x v="109"/>
    <s v="13:46"/>
    <x v="1833"/>
    <s v="민원처리"/>
    <x v="329"/>
    <s v="122동 풋살장에 노는 학생들이 많은데 외부인인지 확인후 퇴거조치 요청"/>
    <s v="순찰대원 출동→ 입주민 및 입주민과 같이온 친구로 파악됨"/>
  </r>
  <r>
    <x v="109"/>
    <s v="13:47"/>
    <x v="1886"/>
    <s v="택배"/>
    <x v="346"/>
    <s v="오배송 택배가 있다는 민원"/>
    <s v="CJ 택배기사와 연락해서 수거하기로 함→14:33경 CJ택배기사가 수거해 감"/>
  </r>
  <r>
    <x v="109"/>
    <s v="13:59"/>
    <x v="1887"/>
    <s v="관제업무"/>
    <x v="16"/>
    <s v="비상 안방/해제"/>
    <s v="인터폰 확인 → 기기 오작동"/>
  </r>
  <r>
    <x v="109"/>
    <s v="14:39"/>
    <x v="41"/>
    <m/>
    <x v="29"/>
    <s v="주/정차 위반 경고장 → 관리사무소에 품의 신청 함"/>
    <m/>
  </r>
  <r>
    <x v="109"/>
    <s v="15:13"/>
    <x v="198"/>
    <s v="순찰"/>
    <x v="347"/>
    <s v="122동 지하1층에 인테리어 자제가 무단적치되있는걸 발견"/>
    <s v="상황실에서 122-902, 122-1603호 인테리어 담당자에 연락하여 정리 조치 요청 함→ 두업체다 본인 업체꺼면 봐로 조치 하겠다고 함"/>
  </r>
  <r>
    <x v="109"/>
    <s v="15:30"/>
    <x v="41"/>
    <m/>
    <x v="29"/>
    <s v="단지내 지하에있는 카고버스(학원버스) 정거장 불법주정차 금지 포스터 부착 함"/>
    <m/>
  </r>
  <r>
    <x v="109"/>
    <s v="15:28"/>
    <x v="1888"/>
    <s v="민원"/>
    <x v="40"/>
    <s v="106,110,115,121동 손소독제 교체요청"/>
    <s v="순찰대원 출동 교체완료"/>
  </r>
  <r>
    <x v="109"/>
    <s v="16:02"/>
    <x v="1833"/>
    <s v="민원"/>
    <x v="39"/>
    <s v="외부차량이 너무 쉽게 들어오고, 주차시 단속이 강하지 않은것 같다 "/>
    <s v="실장님께 보고 완료→ 추후 논의키로 함"/>
  </r>
  <r>
    <x v="109"/>
    <s v="16:25"/>
    <x v="1833"/>
    <s v="민원"/>
    <x v="58"/>
    <s v="114동앞에 7~8명이 시끄럽게 한다는 민원"/>
    <s v="순찰대원 출동→ 특이사항 없음"/>
  </r>
  <r>
    <x v="109"/>
    <s v="16:40"/>
    <x v="1889"/>
    <s v="민원처리"/>
    <x v="341"/>
    <s v="장애인 주차구역 정차에 대한 이의 제기"/>
    <s v="CCTV 확인요청→ 3/19일 14:00까지 확인 내용 요청  주간 A조로 인수인계할것"/>
  </r>
  <r>
    <x v="109"/>
    <s v="17:14"/>
    <x v="207"/>
    <s v="관제업무"/>
    <x v="345"/>
    <s v="백업 받아간  내용: 21/2/20 21:54:28~21:58:03까지 녹화영상 _x000a_(1게이트상판 대리석 파손건) 사고의심차량 겔로퍼90나8937"/>
    <s v="서초경찰서 교통조사 경위 이승귀 010-7489-3287"/>
  </r>
  <r>
    <x v="109"/>
    <s v="19:46"/>
    <x v="571"/>
    <s v="관제업무"/>
    <x v="16"/>
    <s v="비상 안방"/>
    <s v="6초소대원출동--&gt;입주민 오작동확인"/>
  </r>
  <r>
    <x v="109"/>
    <s v="21:11"/>
    <x v="1890"/>
    <s v="민원처리"/>
    <x v="61"/>
    <s v="129-b1 공동현관문앞 불법주차차량 이동주차요청  차번호 5200"/>
    <s v="7초소대원출동-→문자로 불법 주차 안내함"/>
  </r>
  <r>
    <x v="109"/>
    <s v="21:45"/>
    <x v="1497"/>
    <s v="관제업무"/>
    <x v="3"/>
    <s v="126-2301호 에서 층간 소음 민원"/>
    <s v="7초소대원 출동 -→126-2401세대 방문 주의 조치함"/>
  </r>
  <r>
    <x v="110"/>
    <s v="01:00"/>
    <x v="1891"/>
    <s v="관제업무"/>
    <x v="46"/>
    <s v="131-12f-1 화재경보 발생"/>
    <s v="7초소대원 출동  및  기전실연락 -→ 131동 1201호 음식물 태움 현재 환기 및 상황종료"/>
  </r>
  <r>
    <x v="110"/>
    <s v="01:27"/>
    <x v="1892"/>
    <s v="관제업무"/>
    <x v="40"/>
    <s v="138-1라인 손소독제 교체"/>
    <s v="3초소 대원출동 및 교체"/>
  </r>
  <r>
    <x v="110"/>
    <s v="7:30"/>
    <x v="1564"/>
    <s v="관제업무"/>
    <x v="345"/>
    <s v="버려진 TV다이 3/18 저녁6시44분  "/>
    <m/>
  </r>
  <r>
    <x v="110"/>
    <s v="08:20"/>
    <x v="1454"/>
    <s v="민원처리"/>
    <x v="3"/>
    <s v="새벽 6:30분정도 쿵쾅소리"/>
    <s v="예의주시"/>
  </r>
  <r>
    <x v="110"/>
    <s v="08:45"/>
    <x v="1893"/>
    <s v="관제업무"/>
    <x v="16"/>
    <s v="욕실"/>
    <s v="입주민오작동"/>
  </r>
  <r>
    <x v="110"/>
    <s v="08:52"/>
    <x v="1894"/>
    <s v="민원"/>
    <x v="7"/>
    <s v="입주민이 본인집 열쇠가 잠겨서 못나온다고 하여 상황실직원 참여요망"/>
    <s v="순찰대원 출동"/>
  </r>
  <r>
    <x v="110"/>
    <s v="9:08"/>
    <x v="1478"/>
    <s v="민원"/>
    <x v="348"/>
    <s v="긴급으로 엘리베이터 사용. → 안내문 부탁"/>
    <s v="순찰대원 출동"/>
  </r>
  <r>
    <x v="110"/>
    <s v="9:15"/>
    <x v="1667"/>
    <s v="민원"/>
    <x v="306"/>
    <s v="세제품들 실고 오는 트럭 입차요망"/>
    <s v="초소대원 협조"/>
  </r>
  <r>
    <x v="110"/>
    <s v="9:22"/>
    <x v="1871"/>
    <s v="민원"/>
    <x v="99"/>
    <s v="143동 물건 잘못 배송"/>
    <s v="통합택배사가 일단 물건을 그대로 놔두라고 인폼줌"/>
  </r>
  <r>
    <x v="110"/>
    <s v="10:05"/>
    <x v="1895"/>
    <s v="시설물"/>
    <x v="25"/>
    <s v="호출,카드 불량"/>
    <s v="기전실 전달"/>
  </r>
  <r>
    <x v="110"/>
    <s v="11:05"/>
    <x v="1896"/>
    <s v="민원"/>
    <x v="78"/>
    <s v="18일 저녁 양복상의 분실."/>
    <s v="습득시 01099900344로 연락."/>
  </r>
  <r>
    <x v="110"/>
    <s v="11:19"/>
    <x v="674"/>
    <s v="관제업무"/>
    <x v="16"/>
    <s v="비상 금고"/>
    <s v="입주민 오작동"/>
  </r>
  <r>
    <x v="110"/>
    <s v="13:29"/>
    <x v="1721"/>
    <s v="민원"/>
    <x v="77"/>
    <s v="지하주차장에 오토바이와 쿠팡트럭들이 줄지어 서있어 통행이 불편하다는민원."/>
    <s v="초소대원 출동."/>
  </r>
  <r>
    <x v="110"/>
    <s v="14:32"/>
    <x v="1106"/>
    <s v="민원"/>
    <x v="349"/>
    <s v="133동 서초구청 방역과 에서 소독하러 나옴."/>
    <m/>
  </r>
  <r>
    <x v="110"/>
    <s v="14:35"/>
    <x v="1897"/>
    <s v="민원"/>
    <x v="78"/>
    <s v="여자화장실에서 안경을 습득함."/>
    <s v="상황실 보관중."/>
  </r>
  <r>
    <x v="110"/>
    <s v="15:17"/>
    <x v="1898"/>
    <s v="관리실"/>
    <x v="350"/>
    <s v="서초1동 동사무소"/>
    <s v="선거벽보의뢰차 관리사무소 방문"/>
  </r>
  <r>
    <x v="110"/>
    <s v="15:49"/>
    <x v="1663"/>
    <s v="관제업무"/>
    <x v="16"/>
    <s v="비상/홈넷"/>
    <s v="입주민 오작동"/>
  </r>
  <r>
    <x v="110"/>
    <m/>
    <x v="41"/>
    <m/>
    <x v="29"/>
    <s v="A조 상황실 대청소 실시함"/>
    <m/>
  </r>
  <r>
    <x v="110"/>
    <s v="16:48"/>
    <x v="1899"/>
    <s v="시설물"/>
    <x v="283"/>
    <s v="128동 1층 현관문 카드키 개방불능. /호출은 정상."/>
    <s v="ERP접수완료."/>
  </r>
  <r>
    <x v="110"/>
    <s v="17:22"/>
    <x v="1900"/>
    <s v="민원처리"/>
    <x v="78"/>
    <s v="수학교제 분실문 문의."/>
    <s v="습득시 연락키로 함."/>
  </r>
  <r>
    <x v="110"/>
    <s v="17:45"/>
    <x v="607"/>
    <s v="관제업무"/>
    <x v="12"/>
    <s v="1게이트 경찰차 입차."/>
    <m/>
  </r>
  <r>
    <x v="110"/>
    <s v="17:47"/>
    <x v="1066"/>
    <s v="시설물"/>
    <x v="31"/>
    <s v="102동 1호기 E/V 비상벨 반복 울림."/>
    <s v="초소대원출동→ 상황확인 및 업체 AS접수.→ 비상벨 눌린상태 확인 / 원상복구."/>
  </r>
  <r>
    <x v="110"/>
    <s v="17:56"/>
    <x v="1901"/>
    <s v="민원처리"/>
    <x v="23"/>
    <s v="112동 E/V내에 거동수상자(흰색 모자, 검정 점퍼 차림 여자)있다는 민원."/>
    <s v="초소대원출동→ 112동 1,B1,B2순찰/ 거동이상자 발견못함."/>
  </r>
  <r>
    <x v="110"/>
    <s v="18:25"/>
    <x v="1468"/>
    <s v="관제업무"/>
    <x v="16"/>
    <s v="122동 902호 비상 홈넷_해제"/>
    <s v="IP폰 확인/ 세대원 오작동."/>
  </r>
  <r>
    <x v="110"/>
    <s v="18:54"/>
    <x v="1902"/>
    <s v="민원처리"/>
    <x v="62"/>
    <s v="102동 풋살장 공사현장(바닥 보수공사 중)에서 아이들 공놀이 한다는 민원. "/>
    <s v="초소대원 출동 / 퇴거 조치."/>
  </r>
  <r>
    <x v="110"/>
    <s v="19:13"/>
    <x v="1903"/>
    <s v="민원처리"/>
    <x v="246"/>
    <s v="그림 배송/설치 차 입차. (10~20분 드릴 소음 발생예정)"/>
    <s v="19:40 출차"/>
  </r>
  <r>
    <x v="110"/>
    <s v="19:14"/>
    <x v="340"/>
    <s v="민원처리"/>
    <x v="70"/>
    <s v="어린이가 노는데 모르는 어른이 스케이트보드 집어감._x000a_지난주엔 점퍼도 없어졌다며 CCTV 조회 요청"/>
    <s v="명일 방문하여 조회요청서 작성 안내,관.사에서 월요일까지 사고보고서 요청"/>
  </r>
  <r>
    <x v="110"/>
    <s v="19:16"/>
    <x v="1904"/>
    <s v="관제업무"/>
    <x v="16"/>
    <s v="비상/홈넷"/>
    <s v="기기 오작동"/>
  </r>
  <r>
    <x v="110"/>
    <s v="19:26"/>
    <x v="1905"/>
    <s v="민원처리"/>
    <x v="36"/>
    <s v="113동 공사 공고문이 112동에 붙어있다며 이전해 달라는 민원"/>
    <s v="초소대원 출동하여 이전 부착"/>
  </r>
  <r>
    <x v="110"/>
    <s v="19:50"/>
    <x v="1906"/>
    <s v="민원처리"/>
    <x v="143"/>
    <s v="세대 현관 키패드에 전단지 테이프로 붙어 있다는 민원. /강력항의."/>
    <s v="초소대원 출동/ 전단지 회수 및 업체에 경고조치. (업체 담당 010 7539 9733)"/>
  </r>
  <r>
    <x v="110"/>
    <s v="19:52"/>
    <x v="1907"/>
    <s v="민원처리"/>
    <x v="351"/>
    <s v="시간상 오늘 밖에 받을수 없다며 지상출입 요청"/>
    <s v="소음없는 작업과 안전운전 전제로 입차시킴→ 21:35 출차함"/>
  </r>
  <r>
    <x v="110"/>
    <s v="20:15"/>
    <x v="1468"/>
    <s v="민원처리"/>
    <x v="25"/>
    <s v="익일 전입세대(122-902) 준비 작업시 B1현관문 개방 상태로 방치 되있다는 민원."/>
    <s v="초소대원 출동 / 원상복구 및 경고조치."/>
  </r>
  <r>
    <x v="110"/>
    <s v="20:44"/>
    <x v="1000"/>
    <s v="민원처리"/>
    <x v="180"/>
    <s v="입주민 오배송 된 택배 수거요청."/>
    <s v="초소대원 출동/ 회수조치 및 택배에 통보."/>
  </r>
  <r>
    <x v="110"/>
    <s v="21:02"/>
    <x v="1908"/>
    <s v="민원처리"/>
    <x v="246"/>
    <s v="122동902호 화장실 쪽에서 공사소음 있다함."/>
    <s v="초소대원 출동/ 공사중단 조치."/>
  </r>
  <r>
    <x v="110"/>
    <s v="21:03"/>
    <x v="1314"/>
    <s v="민원처리"/>
    <x v="3"/>
    <s v="2601호에서 생활소음 심하다 함."/>
    <s v="IP로 자제요청."/>
  </r>
  <r>
    <x v="110"/>
    <s v="21:17"/>
    <x v="1663"/>
    <s v="관제업무"/>
    <x v="16"/>
    <s v="비상 홈넷_해제"/>
    <s v="IP로확인/ 기기오작동"/>
  </r>
  <r>
    <x v="110"/>
    <s v="21:19"/>
    <x v="1833"/>
    <s v="민원처리"/>
    <x v="58"/>
    <s v="122동 풋살장에 학생들의 소음이 심하다는 민원"/>
    <s v="대원 출동하여 해산조치"/>
  </r>
  <r>
    <x v="110"/>
    <s v="21:42"/>
    <x v="1909"/>
    <s v="민원처리"/>
    <x v="16"/>
    <s v="비상 욕실_해제"/>
    <s v="IP로 확인/기기오작동"/>
  </r>
  <r>
    <x v="110"/>
    <s v="21:50"/>
    <x v="1910"/>
    <s v="민원처리"/>
    <x v="352"/>
    <s v="114-2402호 방문차량(18거8247/은색/아반테) 입차금지 요청./ 다른 동호수 방문시는 입차허용."/>
    <s v="각 게이트 전달 및 각 조에 인수인계."/>
  </r>
  <r>
    <x v="110"/>
    <s v="21:52"/>
    <x v="143"/>
    <s v="순찰"/>
    <x v="31"/>
    <s v="128동 B2 E/V 층수가 잘못표시 되어 있다고함"/>
    <s v="FM 엘리베이터에 고장 접수 → 22:15 출장 수리 완료"/>
  </r>
  <r>
    <x v="110"/>
    <s v="22:25"/>
    <x v="1833"/>
    <s v="민원처리"/>
    <x v="58"/>
    <s v="122동앞 풋살장에 학생들 여럿이 시끄럽게 한다는 민원"/>
    <s v="상황,순찰 출동 해산"/>
  </r>
  <r>
    <x v="110"/>
    <s v="23:08"/>
    <x v="1911"/>
    <s v="민원처리"/>
    <x v="236"/>
    <s v="1층 공동현관 안쪽에서 도시락을 먹는 20대 후반 남성이 있다는 민원"/>
    <s v="대원출동 확인결과 특이사항 없음"/>
  </r>
  <r>
    <x v="110"/>
    <s v="23:35"/>
    <x v="593"/>
    <s v="민원처리"/>
    <x v="25"/>
    <s v="111 B2 공동현관문 수리 전(카드X, 호출X) 개방상태"/>
    <s v="ERP 재접수."/>
  </r>
  <r>
    <x v="111"/>
    <s v="02:15"/>
    <x v="1912"/>
    <s v="민원처리"/>
    <x v="58"/>
    <s v="1702호가 공사중인데 낮에 작업자가 문을 제대로 안닫아서 경고음이 계속들린다는 민원"/>
    <s v="초소대원 출동→ 문닫음"/>
  </r>
  <r>
    <x v="111"/>
    <s v="02:53"/>
    <x v="1913"/>
    <s v="생활업무"/>
    <x v="40"/>
    <s v="112동 2호 E/V, 121, 122동 1호, 2호 손소독제 교체완료."/>
    <m/>
  </r>
  <r>
    <x v="111"/>
    <s v="03:35"/>
    <x v="1914"/>
    <s v="생활업무"/>
    <x v="40"/>
    <s v="132동, 131동 1,2호, 138동 E/V 손소독제 교체완료."/>
    <m/>
  </r>
  <r>
    <x v="111"/>
    <s v="04:35"/>
    <x v="150"/>
    <s v="순찰"/>
    <x v="341"/>
    <s v="안내문 3장 발부"/>
    <m/>
  </r>
  <r>
    <x v="111"/>
    <s v="04:42"/>
    <x v="667"/>
    <s v="순찰"/>
    <x v="341"/>
    <s v="안내문2장 발부"/>
    <m/>
  </r>
  <r>
    <x v="111"/>
    <s v="06:33"/>
    <x v="1915"/>
    <s v="기타"/>
    <x v="32"/>
    <s v="마약수사 받고 왔는데, 경찰이 영장들고 찾아오는 경우 있는지 문의"/>
    <s v="개인적인 부분은 잘 모르겠다고 대답(010-3727-5627).3번 전화옴."/>
  </r>
  <r>
    <x v="111"/>
    <s v="07:45"/>
    <x v="363"/>
    <s v="긴급차량"/>
    <x v="12"/>
    <s v="60대 여자 환자 이송."/>
    <s v="7:52 출차."/>
  </r>
  <r>
    <x v="111"/>
    <s v="08:50"/>
    <x v="1916"/>
    <s v="관제업무"/>
    <x v="16"/>
    <s v="안방 비상 홈넷_"/>
    <s v="IP로 확인/기기오작동"/>
  </r>
  <r>
    <x v="111"/>
    <s v="09:46"/>
    <x v="1917"/>
    <s v="민원처리"/>
    <x v="13"/>
    <s v="144동지하2층 L48기둥에 차량 67로9841 시동 ON 상태 민원"/>
    <s v="방전이 되어있어서 시동ON"/>
  </r>
  <r>
    <x v="111"/>
    <s v="11:15"/>
    <x v="514"/>
    <s v="민원처리"/>
    <x v="18"/>
    <s v="3/21 일요일에 하기로 한 승강기점검 안내방송 하지말것."/>
    <s v="."/>
  </r>
  <r>
    <x v="111"/>
    <s v="11:55"/>
    <x v="1918"/>
    <s v="민원처리"/>
    <x v="163"/>
    <s v="아래층에서 불이난건지 연기가 많이 올라온다는 민원."/>
    <s v="초소대원 출동-→2104호에서 건조기에서 연기가 난것으로 확인."/>
  </r>
  <r>
    <x v="111"/>
    <s v="12:56"/>
    <x v="15"/>
    <s v="민원처리"/>
    <x v="40"/>
    <s v="손소독제 보충"/>
    <s v="순찰대원 출동 교체시도 → 현장확인결과 소독제 반이상 있었음"/>
  </r>
  <r>
    <x v="111"/>
    <s v="13:38"/>
    <x v="1919"/>
    <s v="민원처리"/>
    <x v="3"/>
    <s v="너무 시끄러워서 자제요청드림"/>
    <s v="IP전화하여 자제요청 → 인정함"/>
  </r>
  <r>
    <x v="111"/>
    <s v="13:53"/>
    <x v="92"/>
    <s v="민원처리"/>
    <x v="3"/>
    <s v="아이들 뛰는소리 너무 크다는 민원"/>
    <s v="IP전화하여 자제요청 → 인정함 *1603현관에 벨자체가 안됨"/>
  </r>
  <r>
    <x v="111"/>
    <s v="14:55"/>
    <x v="152"/>
    <s v="민원처리"/>
    <x v="3"/>
    <s v="피아노소리가 너무크다는 민원"/>
    <s v="IP전화하여 자제요청 → 인정함 → 조심하겠다고 함"/>
  </r>
  <r>
    <x v="111"/>
    <s v="15:30"/>
    <x v="667"/>
    <s v="순찰"/>
    <x v="341"/>
    <s v="안내문 1장 발부 함"/>
    <m/>
  </r>
  <r>
    <x v="111"/>
    <s v="15:33"/>
    <x v="28"/>
    <s v="민원처리"/>
    <x v="3"/>
    <s v="아이들 뛰는소리 너무 크다는 민원"/>
    <s v="IP전화하여 자제요청 → 인정함 *902호에서 인정"/>
  </r>
  <r>
    <x v="111"/>
    <s v="15:33"/>
    <x v="1920"/>
    <s v="민원처리"/>
    <x v="78"/>
    <s v="검정색 목고리 줄 (복도에서 미화직원분 습득하심 @ 08:00)"/>
    <s v="상황실 보관중"/>
  </r>
  <r>
    <x v="111"/>
    <s v="16:20"/>
    <x v="1921"/>
    <s v="관제업무"/>
    <x v="16"/>
    <s v="비상 /안방"/>
    <s v="입주민 오작동"/>
  </r>
  <r>
    <x v="111"/>
    <s v="17:19"/>
    <x v="1922"/>
    <s v="민원처리"/>
    <x v="353"/>
    <s v="청소를 하다가 식기 건조기를 뺏는데 다시 껴지질 않는다는 민원 "/>
    <s v="상황대원 출동 하여 조치 함"/>
  </r>
  <r>
    <x v="111"/>
    <s v="18:12"/>
    <x v="19"/>
    <s v="독서실 사서"/>
    <x v="255"/>
    <s v="운영시간외 본인물건 반출시 상황실 양식으로 쓰지말고 사서 테이블위의 이면지에다 작성해달라고 요청 함"/>
    <m/>
  </r>
  <r>
    <x v="111"/>
    <s v="18:32"/>
    <x v="497"/>
    <s v="129-2"/>
    <x v="354"/>
    <s v="129-2호 E/V 내부 CCTV 블랙아웃 발생"/>
    <m/>
  </r>
  <r>
    <x v="111"/>
    <s v="19:21"/>
    <x v="1923"/>
    <s v="인터폰 "/>
    <x v="225"/>
    <s v="137동 1.B1,B2 경비초소 호출 X, 138동 1층 경비초소,입주민카드,XB1,B2 경비초소 호출X, 139동 1,B1,B2 경비초소 호출 X "/>
    <s v="ERP 접수 → 138동 1층은 기전실에 내용 전달 함"/>
  </r>
  <r>
    <x v="111"/>
    <s v="19:36"/>
    <x v="77"/>
    <s v="공사관련"/>
    <x v="355"/>
    <s v="풋살장 롤러스키이트장 공사관련 인원 통제 "/>
    <s v="운동하는 인원 해장 조치 함"/>
  </r>
  <r>
    <x v="111"/>
    <n v="0.82986111111111116"/>
    <x v="406"/>
    <s v="민원처리"/>
    <x v="3"/>
    <s v="위층에서 쿵쿵 거리는 소음이 난다는 층간 소음 민원 + 층간소음 방지 방송 요청 "/>
    <s v="1601호에 인터폰 하여 소음 자제 요청 함"/>
  </r>
  <r>
    <x v="111"/>
    <n v="0.83333333333333337"/>
    <x v="1924"/>
    <s v="창문밖 쓰레기 투척"/>
    <x v="356"/>
    <s v="3월 한달간 목,토 방송하는 창문밖 쓰레기 투척 관련 방송 함"/>
    <m/>
  </r>
  <r>
    <x v="111"/>
    <s v="20:22"/>
    <x v="1925"/>
    <s v="관제업무"/>
    <x v="16"/>
    <s v="비상 안방/해지"/>
    <s v="인터폰하여 확인 → 기기 오작동 확인 "/>
  </r>
  <r>
    <x v="111"/>
    <s v="21:02"/>
    <x v="1705"/>
    <s v="관제업무"/>
    <x v="16"/>
    <s v="비상 안방/해지"/>
    <s v="인터폰하여 확인 → 기기 오작동 확인 "/>
  </r>
  <r>
    <x v="111"/>
    <s v="21:12"/>
    <x v="1926"/>
    <s v="민원처리"/>
    <x v="3"/>
    <s v="위층이 시끄럽다는 민원"/>
    <s v="친척이 놀러와서 아이들이 조금 시끄러웠다며 주의 주겠다고함"/>
  </r>
  <r>
    <x v="111"/>
    <s v="04:28"/>
    <x v="150"/>
    <s v="순찰"/>
    <x v="209"/>
    <s v="안내문 1장 발부 함"/>
    <m/>
  </r>
  <r>
    <x v="111"/>
    <s v="08:10"/>
    <x v="1927"/>
    <s v="관제업무"/>
    <x v="78"/>
    <s v="지갑 습득물  140동 램프 내려가는곳에서  주웠다고  맡기고 가심 "/>
    <s v="신분증확인--&gt; 141-2201호로 연락-→10초소 보관중-→입주민초소방문찾아가심"/>
  </r>
  <r>
    <x v="111"/>
    <s v="08:30"/>
    <x v="1928"/>
    <s v="민원처리"/>
    <x v="3"/>
    <s v="윗층 쿵쿵소리남 민원인:010-8719-7955"/>
    <s v="1초소대원출동-→2002호 민원내용전달-→1902호 조치내용전달"/>
  </r>
  <r>
    <x v="111"/>
    <s v="10:07"/>
    <x v="1929"/>
    <s v="관제업무"/>
    <x v="25"/>
    <s v="128-1F 공동현관문 카드키X "/>
    <s v="7초소대원출동-→정상작동 확인함"/>
  </r>
  <r>
    <x v="111"/>
    <s v="10:33"/>
    <x v="1930"/>
    <s v="민원처리"/>
    <x v="16"/>
    <s v="유리창 청소를 할 예정  경보발생할수 있다고 당부하심  010-2520-2556"/>
    <s v="상황실 접수완료"/>
  </r>
  <r>
    <x v="111"/>
    <s v="11:05"/>
    <x v="508"/>
    <s v="민원처리"/>
    <x v="154"/>
    <s v="현관문을 안 닫고 오신것 같다함"/>
    <s v="1초소대원출동-→세대현관문 확인-→이상무-→입주민께 상황전달"/>
  </r>
  <r>
    <x v="111"/>
    <s v="13:24"/>
    <x v="1931"/>
    <s v="관제업무"/>
    <x v="16"/>
    <s v="비상 적외선"/>
    <s v="7초소대원출동-→이상무"/>
  </r>
  <r>
    <x v="111"/>
    <s v="13:46"/>
    <x v="683"/>
    <s v="방범활동"/>
    <x v="59"/>
    <s v="131동 뒷편쪽 수도꼭지 고장 물이 한방울씩 떨어짐"/>
    <s v="기전실로 전화-→상황전달-→ERP에 등록하라고 하셔서-→등록완료"/>
  </r>
  <r>
    <x v="111"/>
    <s v="14:25"/>
    <x v="1932"/>
    <s v="관제업무"/>
    <x v="160"/>
    <s v="103동 앞에 풋살장 _x000a_애들이 뛰어놀고 있다는 민원 2초소로 들어옴 "/>
    <s v="순찰(김영열)대원 출동-→상황종료"/>
  </r>
  <r>
    <x v="111"/>
    <n v="0.60138888888888886"/>
    <x v="1933"/>
    <s v="민원처리"/>
    <x v="232"/>
    <s v="게이트   방문 차량   지하2층 으로안내멘트 요청 _x000a_및 지하1층 스티커 없는 차량 관리요청  _x000a_민원인:010-6359-6823"/>
    <s v="실장님 각 초소지시전파함  각조 업무인수인계할 사항"/>
  </r>
  <r>
    <x v="111"/>
    <n v="0.65277777777777779"/>
    <x v="207"/>
    <s v="관제업무"/>
    <x v="8"/>
    <s v="3게이트 /제네시스/ 검정/ 출차 관련/ 서초경찰서 담당관 010-7489-3291 _x000a_상황실 공문가지고 방문예정/공문 직인없어 재요청/_x000a_2~3일 후 공문발송키로 함"/>
    <s v="경찰관 방문 후 제네시스 검정 60로5588 차량 특정됨_x000a_동선-26번 카메라 3/19일 20시33분40초 영상 백업안함_x000a_수사진행 후 재방문한다함"/>
  </r>
  <r>
    <x v="111"/>
    <n v="0.66180555555555554"/>
    <x v="1279"/>
    <s v="관제업무"/>
    <x v="16"/>
    <s v="비상 안방"/>
    <s v="초소대원출동-→IP로도 연락-→특이사항없음-→이상무"/>
  </r>
  <r>
    <x v="112"/>
    <n v="0.69513888888888886"/>
    <x v="26"/>
    <s v="민원처리"/>
    <x v="3"/>
    <s v="1902에서 뛰는소리"/>
    <s v="IP전화하여 자제요청 (1902호 지난주에 경찰 방문)"/>
  </r>
  <r>
    <x v="112"/>
    <n v="0.72569444444444453"/>
    <x v="1934"/>
    <s v="관제업무"/>
    <x v="77"/>
    <s v="미주차구역에 주차함.(경기46루그랜저 2488)"/>
    <s v="IP 전화 전달.(010190110109)"/>
  </r>
  <r>
    <x v="112"/>
    <n v="0.78263888888888899"/>
    <x v="1935"/>
    <s v="관제업무"/>
    <x v="16"/>
    <s v="비상 안방 "/>
    <s v="입주민 오작동"/>
  </r>
  <r>
    <x v="112"/>
    <n v="0.78472222222222221"/>
    <x v="1270"/>
    <s v="민원처리"/>
    <x v="31"/>
    <s v="e/V 내부 지저분함."/>
    <s v="초소대원 전달 후 출동 조치완료"/>
  </r>
  <r>
    <x v="112"/>
    <n v="0.79166666666666663"/>
    <x v="1936"/>
    <s v="민원처리"/>
    <x v="12"/>
    <s v="순찰차 입차."/>
    <s v="초소대원 확인결과 부부싸움으로 인해 출동한거라 함.(19:12 순찰차 출차)"/>
  </r>
  <r>
    <x v="112"/>
    <n v="0.79652777777777783"/>
    <x v="1937"/>
    <s v="민원처리"/>
    <x v="12"/>
    <s v="3게이트로 순찰차 입차."/>
    <s v="19:21 10초소로  순찰차 출차.(부부싸움으로 인해 출동한거라 함.)"/>
  </r>
  <r>
    <x v="112"/>
    <n v="0.83333333333333337"/>
    <x v="1199"/>
    <s v="관제업무"/>
    <x v="16"/>
    <s v="비상 안방"/>
    <s v="입주민 오작동"/>
  </r>
  <r>
    <x v="112"/>
    <n v="0.84305555555555556"/>
    <x v="1271"/>
    <s v="민원처리"/>
    <x v="3"/>
    <s v="2603호에서 쿵쿵 뛰는소리가 심하다는 민원."/>
    <s v="초소대원 출동."/>
  </r>
  <r>
    <x v="112"/>
    <n v="0.89722222222222225"/>
    <x v="77"/>
    <s v="민원처리"/>
    <x v="357"/>
    <s v="운영시간 외 풋살장에 노는 사람들 Exit시키기"/>
    <s v="초소대원 출동하여 해결"/>
  </r>
  <r>
    <x v="112"/>
    <s v="22:25"/>
    <x v="1938"/>
    <s v="민원처리"/>
    <x v="8"/>
    <s v="자자한 쓰레기 배출_x000a_버린장소의 카메라 ID : F-2-25   장소: J17~J20 사이에 번호없는 기둥"/>
    <s v="상황실 대원 CCTV 열람중 (정확한 시간는 인폼안됨),확인 결과 열람 불가."/>
  </r>
  <r>
    <x v="113"/>
    <s v="02:48"/>
    <x v="1939"/>
    <s v="민원처리"/>
    <x v="76"/>
    <s v="2초소 앞에 술취한 취객이 있다는 초소대원 민원."/>
    <s v="귀가 조치 취함.상황종료."/>
  </r>
  <r>
    <x v="113"/>
    <s v="06:44"/>
    <x v="1940"/>
    <s v="관제업무"/>
    <x v="46"/>
    <s v="화재경보"/>
    <s v="7초소대원출동-→방재과장 연락조치-→이상무"/>
  </r>
  <r>
    <x v="113"/>
    <s v="07:14"/>
    <x v="1941"/>
    <s v="관제업무"/>
    <x v="134"/>
    <s v="보양재철거 안됨"/>
    <s v="5초소대원출동-→철거조치완료"/>
  </r>
  <r>
    <x v="113"/>
    <s v="07:24"/>
    <x v="315"/>
    <s v="관제업무"/>
    <x v="358"/>
    <s v="113동 창고 앞 49수 2078차량  이동조치요망"/>
    <s v="IP세대연락010-5253-7277 -→이동조치완료"/>
  </r>
  <r>
    <x v="113"/>
    <s v="08:47"/>
    <x v="1942"/>
    <s v="관제업무"/>
    <x v="16"/>
    <s v="홈넷 비상"/>
    <s v="5초소대원출동-→도배중 /입주민이 인터폰 제거요청"/>
  </r>
  <r>
    <x v="113"/>
    <s v="09:32"/>
    <x v="820"/>
    <s v="관제업무"/>
    <x v="5"/>
    <s v="106동 1층 현관문이 안열린다고 함(기전실에서 연락) "/>
    <s v="3초소근무자 출동조치-→"/>
  </r>
  <r>
    <x v="113"/>
    <s v="10:00"/>
    <x v="1782"/>
    <m/>
    <x v="285"/>
    <s v="      관리실장지시사항_x000a_1.상황실대원 센터3층에서 전화사용, 흡연할 것_x000a_2.경찰관도 공문없이는 CCTV열람금지_x000a_3.공문지참해도 경찰관만 열람가능(동행, 일반인 열람금지)"/>
    <m/>
  </r>
  <r>
    <x v="113"/>
    <s v="10:15"/>
    <x v="185"/>
    <s v="관제업무"/>
    <x v="359"/>
    <s v="1초소 2게이트바사고남→ 순찰 김영열대원출동"/>
    <s v="사고자:이경호 010-2754-1871_x000a_보험처리하기로 함(중국집 010-5691-2589) →보험사건번호 2021-0322-0089-20"/>
  </r>
  <r>
    <x v="113"/>
    <s v="10:30"/>
    <x v="492"/>
    <s v="관제업무"/>
    <x v="16"/>
    <s v="IP전화기로 세대원과 통화"/>
    <s v="아버님이 잘못 누르셨다고 하심 → 이상없음"/>
  </r>
  <r>
    <x v="113"/>
    <s v="11:14"/>
    <x v="340"/>
    <s v="민원처리"/>
    <x v="70"/>
    <s v="3/17일 오후 2시경부터 가방과 옷을 카악장놀이터에 두고_x000a_     애가 놀았다함_x000a_오후 8시경에 오니 가방은 원위치에 있고 옷은 분실  _x000a_    CCTV 조회 요청_x000a_민원인:010-4884-2880  / 분실된 옷입은 사진은 배경화면에 둠"/>
    <s v=" "/>
  </r>
  <r>
    <x v="113"/>
    <s v="12:30"/>
    <x v="1943"/>
    <s v="관제업무"/>
    <x v="238"/>
    <s v="8초소 입차-→6초소 근무자출동-→13:00 출차"/>
    <s v="서울성모병원으로 이송 / 코로나아님"/>
  </r>
  <r>
    <x v="113"/>
    <s v="13:15"/>
    <x v="1944"/>
    <s v="민원처리"/>
    <x v="70"/>
    <s v="3/19일(금요일) 산책로에서 부직포가방 (검정) 분실 _x000a_010-7939-3698 습득시 연락요망"/>
    <s v="각 초소전파"/>
  </r>
  <r>
    <x v="113"/>
    <s v="13:34"/>
    <x v="1945"/>
    <s v="생활업무"/>
    <x v="40"/>
    <s v="교체요망"/>
    <s v="초소대원출동-→교체완료"/>
  </r>
  <r>
    <x v="114"/>
    <s v="14:10"/>
    <x v="1946"/>
    <s v="관제업무"/>
    <x v="16"/>
    <s v="상황실 김영열 대원 출동"/>
    <s v="입주민실수"/>
  </r>
  <r>
    <x v="114"/>
    <s v="14;38"/>
    <x v="574"/>
    <s v="민원처리"/>
    <x v="12"/>
    <s v="통합택배 물건분실건 (112동지하방문)"/>
    <s v="2초소최병수대원 확인처리 "/>
  </r>
  <r>
    <x v="114"/>
    <s v="14:55"/>
    <x v="574"/>
    <s v="민원처리"/>
    <x v="12"/>
    <s v="상기건으로 인해 CCTV열람동의서 작성함 "/>
    <s v="관소연락 후 열람금지함-→귀가조치-→탐색 후 경찰관에게 전화로 설명함_x000a_탐색결과:통합택배배달원 126동 2호기에서 12층에 물건 하차확인"/>
  </r>
  <r>
    <x v="114"/>
    <s v="16:28"/>
    <x v="288"/>
    <s v="관제업무"/>
    <x v="360"/>
    <s v="121동 자가격리자 소독실시하려 입차"/>
    <m/>
  </r>
  <r>
    <x v="114"/>
    <s v="16:34"/>
    <x v="670"/>
    <s v="민원처리"/>
    <x v="3"/>
    <s v="1601호에서 공놀이를 심하게 한다는 입주민 민원."/>
    <s v="IP전화로 세대 전화 자제요청드림-→알겠다함."/>
  </r>
  <r>
    <x v="114"/>
    <s v="16:50"/>
    <x v="1947"/>
    <s v="민원처리"/>
    <x v="361"/>
    <s v="잡상인 퇴치요청"/>
    <s v="초소대원출동-→ 퇴출완료"/>
  </r>
  <r>
    <x v="114"/>
    <s v="17:22"/>
    <x v="1180"/>
    <s v="관제업무"/>
    <x v="16"/>
    <s v="비상 홈넷 안방."/>
    <s v="입주민오작동"/>
  </r>
  <r>
    <x v="114"/>
    <s v="17:46"/>
    <x v="1704"/>
    <s v="관제업무"/>
    <x v="16"/>
    <s v="비상 안방"/>
    <s v="입주민 오작동"/>
  </r>
  <r>
    <x v="114"/>
    <s v="17:30"/>
    <x v="1889"/>
    <s v="민원처리"/>
    <x v="8"/>
    <s v="장애인 주차구역 정차에 대한 이의 제기"/>
    <s v="CCTV 확인후 → 입출차 사진찍고 감. "/>
  </r>
  <r>
    <x v="114"/>
    <s v="18:00"/>
    <x v="28"/>
    <s v="민원처리"/>
    <x v="3"/>
    <s v="902호 애들 뛰는 소리 민원."/>
    <s v="902호 인터폰 하여 자제 요청 함.2번 요첨함.초소대원 출동."/>
  </r>
  <r>
    <x v="114"/>
    <s v="18:22"/>
    <x v="1762"/>
    <s v="민원처리"/>
    <x v="362"/>
    <s v="13층 복도 센서등 부작동"/>
    <s v="기전실 연락하여 조치부탁함."/>
  </r>
  <r>
    <x v="114"/>
    <s v="18:23"/>
    <x v="896"/>
    <s v="관제업무"/>
    <x v="16"/>
    <s v="비상 안방"/>
    <s v="입주민 오작동"/>
  </r>
  <r>
    <x v="114"/>
    <s v="18:41"/>
    <x v="1681"/>
    <s v="관제업무"/>
    <x v="8"/>
    <s v="보조석 헤드라이트 아래 스크래치 &amp; 충격으로 인한 Fender 벌어짐"/>
    <s v="열람동의서 작성 :  카메라 ID: AA-2-41  → 자세한 지역 및 찍었던 사진 문제로 요청함."/>
  </r>
  <r>
    <x v="114"/>
    <s v="19:10"/>
    <x v="1573"/>
    <s v="관제업무"/>
    <x v="25"/>
    <s v="현관문 개방 상태 민원"/>
    <s v="초소대원 전달 →조치 완료."/>
  </r>
  <r>
    <x v="114"/>
    <s v="19:15"/>
    <x v="1877"/>
    <s v="관제업무"/>
    <x v="16"/>
    <s v="비상 안방"/>
    <s v="입주민 오작동"/>
  </r>
  <r>
    <x v="114"/>
    <s v="19:30"/>
    <x v="289"/>
    <s v="생활지원"/>
    <x v="18"/>
    <s v="정기 흡연 관련 "/>
    <s v="방송 송출"/>
  </r>
  <r>
    <x v="114"/>
    <s v="20:00"/>
    <x v="1948"/>
    <s v="생활지원"/>
    <x v="18"/>
    <s v="승강기 점검."/>
    <s v="방송 송출"/>
  </r>
  <r>
    <x v="114"/>
    <s v="20:00"/>
    <x v="289"/>
    <s v="생활지원"/>
    <x v="363"/>
    <s v="동대표 회의 자료."/>
    <s v="전동 배포 예정"/>
  </r>
  <r>
    <x v="114"/>
    <s v="20:33"/>
    <x v="1686"/>
    <s v="시설물"/>
    <x v="364"/>
    <s v="109동 1층 공동현관문 쪽문.-&gt;건축과 "/>
    <s v="기전실 통화→ 건축과 전달"/>
  </r>
  <r>
    <x v="114"/>
    <s v="20:47 "/>
    <x v="1949"/>
    <s v="민원처리"/>
    <x v="77"/>
    <s v="162주7661 미주차구역  주차"/>
    <s v="조회 결과 입주민 차량 아님"/>
  </r>
  <r>
    <x v="114"/>
    <s v="20:57"/>
    <x v="1950"/>
    <s v="관제업무"/>
    <x v="16"/>
    <s v="비상/욕실"/>
    <s v="입주민 오작동"/>
  </r>
  <r>
    <x v="114"/>
    <s v="21:32"/>
    <x v="1095"/>
    <s v="민원처리"/>
    <x v="362"/>
    <s v="1초소바닥에 졸러펌프가 경고음이 울린다는 초소대원 민원."/>
    <s v="기전실 전달."/>
  </r>
  <r>
    <x v="114"/>
    <s v="21:55"/>
    <x v="1951"/>
    <s v="관제업무"/>
    <x v="16"/>
    <s v="비상/욕실"/>
    <s v="입주민 오작동."/>
  </r>
  <r>
    <x v="114"/>
    <s v="23:29"/>
    <x v="1952"/>
    <s v="관제업무"/>
    <x v="25"/>
    <s v="입주민 카드키 X, 세대, 경비실 호출O"/>
    <s v="초소대원출동하여 안내문 부착 &amp; ERP 등록"/>
  </r>
  <r>
    <x v="114"/>
    <s v="03:18 "/>
    <x v="1095"/>
    <s v="민원처리"/>
    <x v="13"/>
    <s v="8614차량 라이트 켜짐"/>
    <s v="차량 조회 후 문자 전송함."/>
  </r>
  <r>
    <x v="114"/>
    <s v="04:29"/>
    <x v="667"/>
    <s v="관제업무"/>
    <x v="39"/>
    <s v="3초소 주차단속 1건 적발함."/>
    <s v="1건 적발함."/>
  </r>
  <r>
    <x v="115"/>
    <s v="07:26"/>
    <x v="1654"/>
    <s v="시설물"/>
    <x v="26"/>
    <s v="116-1202 공사 취소됨→ 관리대리(3/22 19:00경) 연락옴"/>
    <s v="e/v 보양제 설치 되 있음"/>
  </r>
  <r>
    <x v="115"/>
    <s v="09:32"/>
    <x v="1953"/>
    <s v="관제업무"/>
    <x v="219"/>
    <s v="122동2102호 코로나 관련 보건소차량 입차."/>
    <s v="순찰대원 출동 확인 / 자가격리자 확인 차 입차."/>
  </r>
  <r>
    <x v="115"/>
    <s v="09:35"/>
    <x v="1954"/>
    <s v="민원처리"/>
    <x v="3"/>
    <s v="위층에서 청소기 동리는 소음이 심하다는 민원 "/>
    <s v="604.704호 확인결과 두세대다 부정 함 → 추후 소음이 방생되면 다시 확인하기로 함"/>
  </r>
  <r>
    <x v="115"/>
    <s v="09:40"/>
    <x v="1955"/>
    <s v="시설물"/>
    <x v="365"/>
    <s v="관리사무소 세대 가구 리폼관계로 리폼자제 이동으로 E/V 긴급보양작업 요청 함"/>
    <s v="5초소 대원에게 내용 전달 함"/>
  </r>
  <r>
    <x v="115"/>
    <s v="10:00"/>
    <x v="1956"/>
    <s v="민원처리"/>
    <x v="246"/>
    <s v="관리사무소 이주임 전달 민원→ 위층에서 공사소음이 발생되어 시크럽다는 민원"/>
    <s v="초소대원 출동 확인 →601호 공사중 확인 → 관리대리가 파악만 하고있으라고 전달 함"/>
  </r>
  <r>
    <x v="115"/>
    <s v="10:07"/>
    <x v="520"/>
    <s v="민원처리"/>
    <x v="246"/>
    <s v="관리사무소 이주임 전달 민원→ 위층에서 공사소음이 발생되어 시크럽다는 민원"/>
    <s v="초소대원 출동 확인 → 공사하는덴 없고 501호도 공사 관련 민원 접수한적 없다고 함→141동이 아니라 136동으로 확인 됨"/>
  </r>
  <r>
    <x v="115"/>
    <s v="10:35"/>
    <x v="1957"/>
    <s v="시설물"/>
    <x v="359"/>
    <s v="2게이트바 접촉사고 사고 보험사→텐업태크로 연락하여 보험처리 하기로 연락 옴"/>
    <m/>
  </r>
  <r>
    <x v="115"/>
    <s v="10:43"/>
    <x v="1611"/>
    <s v="민원처리"/>
    <x v="25"/>
    <s v="인테리어 공사 관계자가 공동현관문을 허가 없이 개방 공정을 해놔 문제가 있다는 민원 "/>
    <s v="초소 대원 출동하여 닫음조치 후 공사 관계자에 주의 조치 함"/>
  </r>
  <r>
    <x v="115"/>
    <m/>
    <x v="41"/>
    <m/>
    <x v="29"/>
    <s v="관리실장 요청사항 → CCTV 고장시 울리는 경고음 OFF 하지 말것"/>
    <m/>
  </r>
  <r>
    <x v="115"/>
    <s v="11:33"/>
    <x v="729"/>
    <s v="민원처리"/>
    <x v="366"/>
    <s v="관리사무소 요청 → 무단 인테리어 시공 확인 요청 건"/>
    <s v="순찰대원 출동하여 확인 → 관리사무소에서 확인 하여 조치 함"/>
  </r>
  <r>
    <x v="115"/>
    <s v="12:12"/>
    <x v="365"/>
    <s v="민원처리"/>
    <x v="3"/>
    <s v="위층 1901호에서 쿵쿵 뛰는 소음이 심하게 난다는 민원 "/>
    <s v="인터폰하여 자제 요청 함"/>
  </r>
  <r>
    <x v="115"/>
    <s v="12:59"/>
    <x v="1663"/>
    <s v="관제업무"/>
    <x v="16"/>
    <s v="비상 홈넷/해지"/>
    <s v="초소대원 출동 확인/기기오작동(입주민이 외국인)"/>
  </r>
  <r>
    <x v="115"/>
    <s v="13:04"/>
    <x v="607"/>
    <s v="시설물"/>
    <x v="367"/>
    <s v="초소 대원 자동 개폐 않되어 상황실로 보고 함"/>
    <s v="상황대원 출동 하여 리셋 후 정상 작동 확인 함 "/>
  </r>
  <r>
    <x v="115"/>
    <s v="13:22"/>
    <x v="1934"/>
    <s v="관제업무"/>
    <x v="16"/>
    <s v="비상 홈넷_해제"/>
    <s v="IP로 확인 / 세대원 오작동."/>
  </r>
  <r>
    <x v="115"/>
    <s v="13:50"/>
    <x v="143"/>
    <s v="지상 출차 게이트"/>
    <x v="79"/>
    <s v="사고 차량 84저5163 백종선 010-4922-3631"/>
    <s v="보험처리 협의 중"/>
  </r>
  <r>
    <x v="115"/>
    <s v="15:20"/>
    <x v="1958"/>
    <s v="민원처리"/>
    <x v="70"/>
    <s v="자이안센터 1층 ATM 에서 카카오 뱅크→ 이지원 010-7906-8034"/>
    <s v="습득시 연락해주기로 함"/>
  </r>
  <r>
    <x v="115"/>
    <s v="15:23 "/>
    <x v="1959"/>
    <s v="민원처리"/>
    <x v="347"/>
    <s v="관리사무소 박주임→ 19층에 쓰레기 무단 적치물 확인 민원→ 확인 후 박주임에게 내용 전달 요청 "/>
    <s v="초소대원 출동 하여 확인 → 1903호로 확인 되어 관리사무소 박주임에게 사진과 내용 전달 함"/>
  </r>
  <r>
    <x v="115"/>
    <s v="15:37"/>
    <x v="1076"/>
    <s v="CCTV "/>
    <x v="368"/>
    <s v="세대 무단 침입 관련 녹화 저장 영상 법원 제출용으로 자이안센터 운영 실장이 USB에 담아 감→ 법원 증거 제출 요청 공문 동봉→ 상황실에서 보관 요청"/>
    <m/>
  </r>
  <r>
    <x v="115"/>
    <s v="15:40"/>
    <x v="667"/>
    <s v="순찰"/>
    <x v="251"/>
    <s v="안내문 2장 발급 함 "/>
    <m/>
  </r>
  <r>
    <x v="115"/>
    <s v="15:58"/>
    <x v="1883"/>
    <s v="관제업무"/>
    <x v="16"/>
    <s v="홈넷 가스 비상 "/>
    <s v="초소대원 출동 하여 확인 -&gt; 세대 수리 작업자들이 잘못 건드린걸로 확인 → 환기등 안전사항 전달하고 주의조치 함"/>
  </r>
  <r>
    <x v="115"/>
    <s v="16:06"/>
    <x v="1960"/>
    <s v="민원처리"/>
    <x v="21"/>
    <s v="관리사무소 박주임 매주 송출하는 흡연 금지 방송 송출 요청 → 141동 18층에서 담배를 피운다는 민원이 있어 141동만 방송 요청 함"/>
    <s v="송출 함"/>
  </r>
  <r>
    <x v="115"/>
    <s v="16:15"/>
    <x v="1961"/>
    <s v="시설물"/>
    <x v="60"/>
    <s v="117동 M층에 기름통 2개가 있어 기전실로 전달 지시"/>
    <s v="상황대원 출동하여 이동 조치 함"/>
  </r>
  <r>
    <x v="115"/>
    <s v="16:26"/>
    <x v="1962"/>
    <s v="민원처리"/>
    <x v="70"/>
    <s v="말놀이터 부근에서 아이들 킥보드(민트색, 마이크로) 잃어 버렸는데 접수된거 있는지 CCTV 검색 가능한지 문의 민원"/>
    <s v="상황실, 경비초소엔 아직 접수된거 없으며 CCTV 고장으로 검색 불가능 하다고 안내 함 → 혹 습득물 접수되면 확인해서 연락 하겠다고 전달 함→ E/V만이라도 확인해달라고 요청 함→ CCTV 검색요청서 작성하시라고 안내 → 금일중 야간에 방문하신다고 함"/>
  </r>
  <r>
    <x v="115"/>
    <s v="16:00"/>
    <x v="1963"/>
    <s v="E/V 내부"/>
    <x v="29"/>
    <s v="109(1,2라인), 122, 137동 교체 함"/>
    <m/>
  </r>
  <r>
    <x v="115"/>
    <s v="17:53"/>
    <x v="1964"/>
    <s v="경찰차"/>
    <x v="306"/>
    <s v="132동 1803호 심정지로 인해 노모 사망한 건에 관련해 출입"/>
    <s v="18:08 과학수사 차량 더불어 입차-→18:37 경찰차 출차"/>
  </r>
  <r>
    <x v="115"/>
    <s v="18:03"/>
    <x v="1965"/>
    <s v="민원처리"/>
    <x v="369"/>
    <s v="104동 2502호 종합상황실에서 연락시 통신에러 발생"/>
    <s v="입주민 께서 통신에러에 관하여 조치요망-→ERP에 등록"/>
  </r>
  <r>
    <x v="115"/>
    <s v="18:11"/>
    <x v="1966"/>
    <s v="관제업무"/>
    <x v="269"/>
    <s v="카메라 번호 A-2-64 139동 옥상 작동 불능"/>
    <s v="상황 인식"/>
  </r>
  <r>
    <x v="115"/>
    <s v="18:13"/>
    <x v="1705"/>
    <s v="관제업무"/>
    <x v="16"/>
    <s v="122동 2601호 비상-안방 비상벨 울림"/>
    <s v="7초소 근무자 현장출동-→세대네 아이 오작동-→이상무"/>
  </r>
  <r>
    <x v="115"/>
    <s v="19:05"/>
    <x v="26"/>
    <s v="민원처리"/>
    <x v="3"/>
    <s v="14일 소음 문제로 1902호를 경찰에 신고--&gt;경찰및상황대원출동. 소음주의 당부._x000a_상기건으로 인해 1902호 사모님 당일 출동 근무자가 누군지 문의함"/>
    <s v="B조 상황실대원 출동으로 기록되어 있다고 설명드림"/>
  </r>
  <r>
    <x v="115"/>
    <s v="20:00"/>
    <x v="1967"/>
    <s v="관제업무"/>
    <x v="25"/>
    <s v="127동 1층 공동현관문 ERP상 정상작동 원복 확인"/>
    <s v="8초소대원 현장출동-→이상확인유무 확인-→정상원복 됨-→이상무-→공동현관문 모두 이상무"/>
  </r>
  <r>
    <x v="115"/>
    <s v="20:14"/>
    <x v="1885"/>
    <s v="관제업무"/>
    <x v="16"/>
    <s v="비상- 안방홈넷 비상벨 2번 연속울림"/>
    <s v="9초소 근무자 현장출동-→ 초소근무자 출동 → 이상없음"/>
  </r>
  <r>
    <x v="115"/>
    <s v="20:50"/>
    <x v="1968"/>
    <s v="관제업무"/>
    <x v="3"/>
    <s v="112-502호에서 위층에서 시끄럽다는 민원"/>
    <s v="초소대원 출동하여 확인 → 호출해도 응답없고 세대 조용함 -&gt;이상없음"/>
  </r>
  <r>
    <x v="115"/>
    <s v="22:12"/>
    <x v="1567"/>
    <s v="관제업무"/>
    <x v="3"/>
    <s v="138-902호에서 초저녁에는 괜찮은데 늦은 저녁에 시끄럽다는 민원010-2367-3717"/>
    <s v="10초소대원 출동 → 902호 방문하여 잘 말씀드리니 주의하시겟다고 하셧다고 함_x000a_재민원 들어와서 초소근무자 재출동함 → 902호 입주민에게 말씀드리고 802호 입주민에게도 _x000a_   방문하여 상황 설명해 드림_x000a_재민원 들어옴 → 상황실에서 세대로 통화를 시도해도 통신불량으로 통화가 안됨   _x000a_  802호 입주민에게 단지내에 층간소음분쟁위원회에 접수해서 원만히 해결해보라고 안내해드림"/>
  </r>
  <r>
    <x v="115"/>
    <s v="22:25"/>
    <x v="1969"/>
    <s v="민원처리"/>
    <x v="3"/>
    <s v="127동 1801호 주민께서 우연찬게 지나가다 밑층 1701호에서 시끄러운 노래방기기_x000a_가 켜져 있는 소리가 나는것 같다며 현장 확인 후 결과를 알려달라는 민원"/>
    <s v="127동 1601호에서도 같은 민원 들어옴-→7초소 근무자 출동--→현장출동 확인 후 시끄러운 음악소리 확인, 권고차 1701호 벨 눌러도 대답없음-→1801호에 들러 현재 상황과 현장 소음내용 전달-→1801호 주민분 경찰에 신고 할지 타진 중-→더 이상 민원 들어오지 않고 밤근무 마침"/>
  </r>
  <r>
    <x v="115"/>
    <s v="23:00"/>
    <x v="1474"/>
    <s v="민원처리"/>
    <x v="3"/>
    <s v="110-1602호에서 하루걸러 소음이 심하시다고 하심 010-7271-5011"/>
    <s v="3초소 원종엄대원출동 → 세대출동하여 1602호 입주자분에게 민원사항 전달해드림_x000a_  상황전달받고 1502호 입주자분에게 상황설명해드림"/>
  </r>
  <r>
    <x v="116"/>
    <s v="12:45"/>
    <x v="1970"/>
    <s v="민원처리"/>
    <x v="40"/>
    <s v="128동, 143동 E/V 손소독제 교체요"/>
    <m/>
  </r>
  <r>
    <x v="117"/>
    <s v="01:04"/>
    <x v="288"/>
    <s v="민원처리"/>
    <x v="40"/>
    <s v="121동 E/V 손소독제 교체요"/>
    <s v="초소 대원 출동-→교체 완료"/>
  </r>
  <r>
    <x v="116"/>
    <s v="07:00"/>
    <x v="1971"/>
    <s v="관제업무"/>
    <x v="370"/>
    <s v="CCTV 확인 중 입간판이 누군가 다른곳으로 치워져 있는걸 발견"/>
    <s v="초소대원 출동 하여 원위치 함"/>
  </r>
  <r>
    <x v="116"/>
    <s v="08:53"/>
    <x v="1972"/>
    <s v="민원처리"/>
    <x v="61"/>
    <s v="불법주차 차량으로 인해 출차 할수없다는 민원."/>
    <s v="ERP조회/입주민 차량으로 확인→ 이동요청."/>
  </r>
  <r>
    <x v="116"/>
    <s v="09:15"/>
    <x v="1080"/>
    <s v="관제업무"/>
    <x v="133"/>
    <s v="방역 폐기물로 추정되는 쓰레기 수거장면 확인."/>
    <m/>
  </r>
  <r>
    <x v="116"/>
    <s v="09:18"/>
    <x v="1973"/>
    <s v="관제업무"/>
    <x v="371"/>
    <s v="금일 124동, 125동 소방점검."/>
    <m/>
  </r>
  <r>
    <x v="116"/>
    <s v="09:20"/>
    <x v="388"/>
    <s v="CCTV "/>
    <x v="372"/>
    <s v="6게이트 CCTV 화면안나옴.(상당기간 지속)"/>
    <s v="ERP재접수."/>
  </r>
  <r>
    <x v="116"/>
    <s v="09:32"/>
    <x v="1974"/>
    <s v="관제업무"/>
    <x v="32"/>
    <s v="KT에서 금일부터 3일간(~금요일) 단지내옥상 5G중계기공사 예정. 금일은 119동, 107동"/>
    <s v="3월24일부터3월26일까지 작업"/>
  </r>
  <r>
    <x v="116"/>
    <s v="10:03"/>
    <x v="1478"/>
    <s v="생활업무"/>
    <x v="151"/>
    <s v="143동 802호 인테리어 공사세대 긴급보양 요청. 오후 1시부터 사용예정."/>
    <s v="초소대원에게 통보 및 안내문 부착."/>
  </r>
  <r>
    <x v="116"/>
    <s v="10:16"/>
    <x v="565"/>
    <s v="민원처리"/>
    <x v="70"/>
    <s v="흑색 프라다 카드지갑 분실문의. (105동 방문객)"/>
    <s v="습득시 연락키로 함.→ 010 4339 4465"/>
  </r>
  <r>
    <x v="116"/>
    <s v="10:49"/>
    <x v="1975"/>
    <s v="민원처리"/>
    <x v="329"/>
    <s v="세대 현관문을 외부인이 열려 한다는 민원."/>
    <s v="초소대원 출동→ 거동이상자 발견못함. "/>
  </r>
  <r>
    <x v="116"/>
    <s v="11:48"/>
    <x v="674"/>
    <s v="관제업무"/>
    <x v="16"/>
    <s v="화재경보/해제"/>
    <s v="초소대원 출동 → 기기 오작동"/>
  </r>
  <r>
    <x v="118"/>
    <s v="12:06"/>
    <x v="1976"/>
    <s v="관제업무"/>
    <x v="373"/>
    <s v="관제업무중 4게이트 출구쪽에서 전단지 배포의심 장면 포착"/>
    <s v="원형식실장 출동.초등학생 하교지도 목적 학부모로 파악됨"/>
  </r>
  <r>
    <x v="116"/>
    <s v="12:07"/>
    <x v="1977"/>
    <s v="생활업무"/>
    <x v="154"/>
    <s v="문이 안에서 안열린다는 민원"/>
    <s v="민원 통화중 문이 열렸다고 함"/>
  </r>
  <r>
    <x v="116"/>
    <s v="13:32"/>
    <x v="446"/>
    <s v="민원처리"/>
    <x v="70"/>
    <s v="3월23일 22시경 103동E/V, 주차장쪽에서 열쇠꾸러미 분실"/>
    <s v="습득시 연락요망 분실자번호 010-6208-6022"/>
  </r>
  <r>
    <x v="116"/>
    <s v="14:43"/>
    <x v="1942"/>
    <s v="관제업무"/>
    <x v="16"/>
    <s v="비상 안방/해제"/>
    <s v="초소대원 출동 하여 확인 → 기기 오작동 확인 "/>
  </r>
  <r>
    <x v="116"/>
    <s v="15:45"/>
    <x v="1875"/>
    <s v="민원처리"/>
    <x v="374"/>
    <s v="113동 B1 주차장 배송차량 여러대가 통로를 막고 있다는 민원."/>
    <s v="초소대원 출동→ 이동조치"/>
  </r>
  <r>
    <x v="116"/>
    <s v="15:50"/>
    <x v="1058"/>
    <s v="민원처리"/>
    <x v="313"/>
    <s v="관리사무소 관리대리 전달 민원 → 정식 인테리어 시공 등록 세대인데 공사소음이 너무 커서 공사 중단 요청 함"/>
    <s v="관리대리와 상황대원이 출동 하여 공사 중단 시키고 퇴출 시킴"/>
  </r>
  <r>
    <x v="116"/>
    <s v="16:10"/>
    <x v="289"/>
    <s v="관리사무소"/>
    <x v="375"/>
    <s v="관리비고지서 및 부가명세서 전동 배포 완료"/>
    <m/>
  </r>
  <r>
    <x v="116"/>
    <s v="16:38"/>
    <x v="1654"/>
    <s v="관리사무소"/>
    <x v="376"/>
    <s v="17:50분 까지 잡아주라는 연락→ 특별한 상황엔 연락준다고 함"/>
    <s v="공사 마무리하는데로 엘리베이터 풀어주면 됨"/>
  </r>
  <r>
    <x v="116"/>
    <s v="17:20"/>
    <x v="1978"/>
    <s v="관제업무"/>
    <x v="345"/>
    <s v="3/19~3/23 오후 16:40 지2층 L14 기둥 벤츠 138우3765 흰색 운전석뒤쪽 헨다 기스 영상조회요청   민원인:010-6601-9549"/>
    <s v="탐색중-→ C조가 처리할 내용 / 입주민 연락오면 검색중이라고 말할것"/>
  </r>
  <r>
    <x v="116"/>
    <s v="17:45"/>
    <x v="1979"/>
    <s v="관제업무"/>
    <x v="345"/>
    <s v="절도사건 피의자추적   담당관:피찬우010-4148-0621"/>
    <s v="공문 받고 열람함-→피의자 반포역앞에서 추적불가"/>
  </r>
  <r>
    <x v="116"/>
    <s v="18:15"/>
    <x v="1925"/>
    <s v="관제업무"/>
    <x v="16"/>
    <s v="비상-안방 비상벨 울림"/>
    <s v="초소대원 출동-→세대네 애기 오작동--→이상무"/>
  </r>
  <r>
    <x v="116"/>
    <s v="18:20"/>
    <x v="935"/>
    <s v="관제업무"/>
    <x v="345"/>
    <s v="3/17일 13시이후~16시까지 악어놀이터 학생들끼리 싸움했다는 영상 조회_x000a_피해자측에서 때리지도 않았는데 가해자라 함 민원인(어머니):010-4623-0442"/>
    <s v="영상탐색-→121동1층 현관문영상에는 싸움영상 안 나옴-→민원인께 탐색결과전달"/>
  </r>
  <r>
    <x v="116"/>
    <s v="18:40"/>
    <x v="1980"/>
    <s v="관제업무"/>
    <x v="131"/>
    <s v="장식장3개 반입 관소승인 "/>
    <s v="8초소 연락함"/>
  </r>
  <r>
    <x v="116"/>
    <s v="19:00"/>
    <x v="279"/>
    <s v="민원처리"/>
    <x v="377"/>
    <s v="122-302호로 계속 방문차량이 들어온다고 함 / 세대에는 방문객이 없음_x000a_010-5027-4897"/>
    <s v="각 초소대원들에게 78무4525차량 들어오면 차량방문지 확인 후 방문증 재조정할 것"/>
  </r>
  <r>
    <x v="116"/>
    <s v="19:50"/>
    <x v="77"/>
    <s v="방범활동"/>
    <x v="59"/>
    <s v="101동  풋살장 인원 퇴출"/>
    <s v="실장님"/>
  </r>
  <r>
    <x v="116"/>
    <s v="20:00"/>
    <x v="428"/>
    <s v="관제업무"/>
    <x v="18"/>
    <s v="124동 쓰레기 관련 방송"/>
    <s v="방송 송출"/>
  </r>
  <r>
    <x v="116"/>
    <s v="20:15"/>
    <x v="77"/>
    <s v="방범활동"/>
    <x v="59"/>
    <s v="121동  풋살장 인원 퇴출"/>
    <s v="실장님"/>
  </r>
  <r>
    <x v="116"/>
    <s v="21:40"/>
    <x v="1981"/>
    <s v="민원처리"/>
    <x v="3"/>
    <s v="윗층이 쿵쿵 거려요 / 조심히 전해 주세요  010-5690-0937"/>
    <s v="IP전화연락-→민원내용 전달-→처리내용전달"/>
  </r>
  <r>
    <x v="116"/>
    <s v="21:56"/>
    <x v="1982"/>
    <s v="민원처리"/>
    <x v="3"/>
    <s v="윗층이 쿵쿵 거리고 계속 소리지르고 있어요 010-6394-9345"/>
    <s v="IP전화연락-→민원내용 전달-→처리내용전달"/>
  </r>
  <r>
    <x v="116"/>
    <s v="22:08"/>
    <x v="77"/>
    <s v="관제업무"/>
    <x v="85"/>
    <s v="101동  풋살장 농구하는 사람있어요"/>
    <s v="1초소대원출동-→풋살장 퇴출조치"/>
  </r>
  <r>
    <x v="116"/>
    <s v="22:40"/>
    <x v="289"/>
    <s v="생활업무"/>
    <x v="36"/>
    <s v="아이스팩 수거현황 사용안내"/>
    <s v="관할동 안내문 배부"/>
  </r>
  <r>
    <x v="116"/>
    <s v="23:15"/>
    <x v="1983"/>
    <s v="방범활동"/>
    <x v="59"/>
    <s v="103동  야외 데크 3명 흡연 및 소음 민원   010-4320-8909_x000a_103동 1층 공동현관문 앞 야외데크에 금연 안내문 부착요구함"/>
    <s v="1초소대원및순찰대원출동-→이동조치-→안내문요구사항은 ERP등록"/>
  </r>
  <r>
    <x v="116"/>
    <s v="23:58"/>
    <x v="1984"/>
    <s v="생활업무"/>
    <x v="40"/>
    <s v="뚜껑없음 교체필요 9초소 대원 순찰보고"/>
    <s v="순찰(김영열)대원출동-→교체완료"/>
  </r>
  <r>
    <x v="118"/>
    <s v="00:48"/>
    <x v="1264"/>
    <s v="관제업무"/>
    <x v="16"/>
    <s v="화재 발생"/>
    <s v="1초소대원출동-→아무 이상이 없는데 정지,복구해도 반복적 화재 비상이 뜨고 있어 입주민께 홈넷 전원 끄고 내일 오전에 기전실로 연락 처리하라고 안내함-→ERP등록함_x000a_아무래도 화재복구처리를 하지 안아서 인것 같음 다음 조가 세대연락 _x000a_후 처리요망"/>
  </r>
  <r>
    <x v="118"/>
    <s v="01:20"/>
    <x v="1985"/>
    <s v="민원처리"/>
    <x v="40"/>
    <s v="138동 E/V 손소독제 교체요"/>
    <s v="대원출동-→교체 완료"/>
  </r>
  <r>
    <x v="118"/>
    <s v="05:55"/>
    <x v="74"/>
    <s v="관제업무"/>
    <x v="378"/>
    <s v="상황실 NVR 하드 5개 교체 아파트피아 김인성소장방문"/>
    <m/>
  </r>
  <r>
    <x v="118"/>
    <s v="09:05"/>
    <x v="1986"/>
    <s v="관제업무"/>
    <x v="16"/>
    <s v="비상-안방 비상벨 울림"/>
    <s v="IP 통화-&gt;입주민 오작동."/>
  </r>
  <r>
    <x v="118"/>
    <s v="09:17"/>
    <x v="1155"/>
    <s v="민원처리"/>
    <x v="70"/>
    <s v="지갑을 잃어버렸으니 들어오면 연락부탁."/>
    <s v="습득시 연락주기로 함.( 010-9399-0526)"/>
  </r>
  <r>
    <x v="118"/>
    <s v="9:20"/>
    <x v="983"/>
    <s v="관제업무"/>
    <x v="16"/>
    <s v="비상-안방 비상벨 울림"/>
    <s v="IP 통화-&gt;입주민 오작동."/>
  </r>
  <r>
    <x v="118"/>
    <s v="9:40"/>
    <x v="1987"/>
    <s v="민원처리"/>
    <x v="330"/>
    <s v="입주민(자녀)에게 Ip 통화 요청"/>
    <s v="3번 통화 미수신"/>
  </r>
  <r>
    <x v="118"/>
    <s v="9:50"/>
    <x v="903"/>
    <s v="관제업무"/>
    <x v="16"/>
    <s v="비상-욕실 비상벨 울림"/>
    <s v="IP 통화-&gt;입주민 오작동."/>
  </r>
  <r>
    <x v="118"/>
    <s v="9:55"/>
    <x v="74"/>
    <s v="시설물"/>
    <x v="379"/>
    <s v="기전실에서 선풍기 설치"/>
    <s v="상황실 뒤편."/>
  </r>
  <r>
    <x v="118"/>
    <s v="10:10"/>
    <x v="1782"/>
    <s v="민원처리"/>
    <x v="380"/>
    <s v="9:30 ~10:00 116-1601 방문차량이 있었는지 요청함"/>
    <s v="초소근무자들에게 문자날림."/>
  </r>
  <r>
    <x v="118"/>
    <s v="10:40"/>
    <x v="1988"/>
    <s v="민원처리"/>
    <x v="381"/>
    <s v="안에서 밖으로 못나가서 문열어달라는 호소"/>
    <s v="초소대원 출동하여 문열어줌"/>
  </r>
  <r>
    <x v="118"/>
    <s v="12:35"/>
    <x v="607"/>
    <s v="관제업무"/>
    <x v="20"/>
    <s v="1게이트 주민차량  카메라 인식 안되어 차단기 작동 안됨"/>
    <s v="기전실 연락 → 정상화된것 확인"/>
  </r>
  <r>
    <x v="118"/>
    <s v="13:40"/>
    <x v="428"/>
    <s v="생활지원"/>
    <x v="18"/>
    <s v=" 온수 공급 중단 안내(긴급방송)"/>
    <s v="방송 송출"/>
  </r>
  <r>
    <x v="118"/>
    <s v="13:42"/>
    <x v="951"/>
    <s v="민원처리"/>
    <x v="78"/>
    <s v="미니쿠퍼 차량 키 습득물 문의"/>
    <s v="습득시 김수아(01089796014)로 연락 요청"/>
  </r>
  <r>
    <x v="118"/>
    <s v="14:26"/>
    <x v="288"/>
    <s v="관제업무"/>
    <x v="12"/>
    <s v="1GATE 경찰차 입차"/>
    <s v="3GATE 출차15:00"/>
  </r>
  <r>
    <x v="118"/>
    <s v="14:51"/>
    <x v="903"/>
    <s v="관제업무"/>
    <x v="16"/>
    <s v="비상-금고."/>
    <s v="입주민오작동"/>
  </r>
  <r>
    <x v="118"/>
    <s v="15:10"/>
    <x v="1583"/>
    <s v="민원처리"/>
    <x v="85"/>
    <s v="1층에 본드 냄새 난다는 민원"/>
    <s v="초소대원 출동 환기 요청"/>
  </r>
  <r>
    <x v="118"/>
    <s v="15:15"/>
    <x v="17"/>
    <m/>
    <x v="29"/>
    <s v="CCTV 고장시 울리는 경고음 OFF 하지 말것"/>
    <s v="기전실 전달 요청"/>
  </r>
  <r>
    <x v="118"/>
    <s v="15:25"/>
    <x v="1989"/>
    <s v="시설물"/>
    <x v="25"/>
    <s v="기전실장-&gt; 공동 현관문 고장으로 개방 요청."/>
    <s v="초소대원 출동;정상작동 확인---&gt;이상무"/>
  </r>
  <r>
    <x v="118"/>
    <s v="16:00"/>
    <x v="1681"/>
    <s v="관제업무"/>
    <x v="8"/>
    <s v="보조석 헤드라이트 아래 스크래치 &amp; 충격으로 인한 Fender bender 벌어짐"/>
    <s v="열람동의서 작성 :  카메라 ID: AA-2-41  → 입주민 입회 열람."/>
  </r>
  <r>
    <x v="118"/>
    <s v="17:03"/>
    <x v="607"/>
    <s v="관제업무"/>
    <x v="12"/>
    <s v="1게이트로 경찰차 입차/ 순찰목적"/>
    <m/>
  </r>
  <r>
    <x v="118"/>
    <s v="17:10"/>
    <x v="784"/>
    <s v="민원처리"/>
    <x v="25"/>
    <s v="122동 1층 공동현관문 개폐가 잘 안된다는 민원을 관리실에서접수 "/>
    <s v="122동 1층현관 확인 차 7초소 서광석 대원 출동→ 내부 센서 이상(내부에서 밖으로 나올때 센서 이상으로 문이 않열림→ 기전실로 연락 하여 전달하고 ERP 접수 함→ 개방 조치 함→ 익일 수리 예정 -→3월26일 수리완료."/>
  </r>
  <r>
    <x v="118"/>
    <s v="18:14"/>
    <x v="1668"/>
    <s v="민원처리"/>
    <x v="3"/>
    <s v="106-801호 애서 층간소음이 심하다는 민원"/>
    <s v="106-801 인터폰으로 자제요청 "/>
  </r>
  <r>
    <x v="118"/>
    <s v="18:20"/>
    <x v="1990"/>
    <s v="민원처리"/>
    <x v="25"/>
    <s v="126동 지하2층 공동현관문 개방 되있다는 민원  "/>
    <s v="7초소 대원 출동→ 특이사항 없어 닫음 조치 함"/>
  </r>
  <r>
    <x v="118"/>
    <s v="18:35"/>
    <x v="1668"/>
    <s v="민원처리"/>
    <x v="3"/>
    <s v="몇년째 위층에서 너무 시크럽고 쿵쿵거려 너무 힘들다는 고충을 토로 함"/>
    <s v="소음 발생시 참지 마시고 상황실로 연락하시고 너무 힘들면 층간소음 분쟁위원회에 접수 권유 함"/>
  </r>
  <r>
    <x v="118"/>
    <s v="18:45"/>
    <x v="1991"/>
    <s v="아파트너"/>
    <x v="382"/>
    <s v="132동 지하1,2층에 자동차 주차구역에 오토바이가 주차되있다는 민원 "/>
    <s v="순찰대원 출동하여 확인 후 → 불법 주치스티커 발부 조치 함"/>
  </r>
  <r>
    <x v="118"/>
    <s v="18:50"/>
    <x v="1992"/>
    <s v="관제업무"/>
    <x v="133"/>
    <s v="자가격리자 확인 차 방문 "/>
    <m/>
  </r>
  <r>
    <x v="118"/>
    <s v="19:08"/>
    <x v="1524"/>
    <s v="민원처리"/>
    <x v="25"/>
    <s v="금일16시부터 카드키 인식이 안된다는 민원"/>
    <s v="초소대원 출동하여 확인 → 경비 호출O, 입주민 카드키X → ERP 접수 함"/>
  </r>
  <r>
    <x v="118"/>
    <s v="19:13"/>
    <x v="1968"/>
    <s v="민원처리"/>
    <x v="3"/>
    <s v="112동602호에서  뛰는 소리가 들린다는 민원"/>
    <s v="112동602호 인터폰으로 자제요청함"/>
  </r>
  <r>
    <x v="118"/>
    <s v="19:20"/>
    <x v="74"/>
    <s v="동대표 회의"/>
    <x v="383"/>
    <s v="류정희 대원 금일 3/25 19:20경 동대표 회의 진행 보조 지원 함"/>
    <m/>
  </r>
  <r>
    <x v="118"/>
    <s v="20:00"/>
    <x v="74"/>
    <s v="방송"/>
    <x v="384"/>
    <s v="승강기 점검 방송(139, 141, 142)"/>
    <s v="송출 함"/>
  </r>
  <r>
    <x v="118"/>
    <s v="20:33"/>
    <x v="74"/>
    <s v="CCTV "/>
    <x v="385"/>
    <s v="104동 지하2층 공동현관문 부근 CCTV A-2-64 연결 끊어짐 녹화영상 없음 "/>
    <s v="ERP 접수→ 기전실 전달 함"/>
  </r>
  <r>
    <x v="118"/>
    <s v="20:46"/>
    <x v="544"/>
    <s v="민원처리"/>
    <x v="3"/>
    <s v="위층에서 쿵쿵 거린다는 층간소음 민원 "/>
    <s v="인터폰하여 자제 요청 함"/>
  </r>
  <r>
    <x v="118"/>
    <s v="20:46"/>
    <x v="899"/>
    <s v="민원처리"/>
    <x v="3"/>
    <s v="위층에서 쿵쿵 거린다는 층간소음 민원 "/>
    <s v="순찰대원 출동 하여 자제 요청 함"/>
  </r>
  <r>
    <x v="118"/>
    <s v="21:37"/>
    <x v="1067"/>
    <s v="시설물"/>
    <x v="386"/>
    <s v="인터폰 기기 이상 →통신에러로 통화 않됨)"/>
    <s v="ERP 접수 함"/>
  </r>
  <r>
    <x v="118"/>
    <s v="21:41"/>
    <x v="722"/>
    <s v="민원처리"/>
    <x v="387"/>
    <s v="129동 지하2층에 연기가 자욱하고 매운 연기 냄새도 단다는 민원 "/>
    <s v="순찰대원 출동 확인 → 화재 난곳은 없으면 연기 냄새도 사라지고 있음→ 특이사항 없음 확인"/>
  </r>
  <r>
    <x v="118"/>
    <s v="22:07"/>
    <x v="1993"/>
    <s v="민원처리"/>
    <x v="32"/>
    <s v="103동 1층에 마스크착용 안한 이가 있다는 민원"/>
    <s v="초소대원 출동 / 발견못함."/>
  </r>
  <r>
    <x v="118"/>
    <s v="22:35"/>
    <x v="137"/>
    <s v="민원처리"/>
    <x v="388"/>
    <s v="입주민 공동생활에 있어 마스크,E/V내부 음식물 취식에 자중에 관한 방송밎 고지를 해달라는 요청 민원 "/>
    <s v="관리사무소와 전달하여 협의하여 실행하겠다고 안내 함"/>
  </r>
  <r>
    <x v="118"/>
    <s v="22:35"/>
    <x v="77"/>
    <s v="관제업무"/>
    <x v="8"/>
    <s v="CCTV 확인중 풋살장 이용시간외 이용인원(농구) 발견"/>
    <s v="초소대원 출동하여 해상조치 함"/>
  </r>
  <r>
    <x v="118"/>
    <s v="23:21"/>
    <x v="1994"/>
    <s v="민원처리"/>
    <x v="21"/>
    <s v="119동 부근 외각에 외부인으로 보이는  남자3명이 모여 담배를 피운다는 민원"/>
    <s v="상황대원외1명 출동하여 흡연 금지 권고하고 해산 조치 함"/>
  </r>
  <r>
    <x v="118"/>
    <s v="23:48"/>
    <x v="1995"/>
    <s v="순찰"/>
    <x v="389"/>
    <s v="111, 112동 옥상문 센서 이상 → 문은 잠겨있음"/>
    <s v="EPR 접수 함"/>
  </r>
  <r>
    <x v="119"/>
    <s v="02:26"/>
    <x v="229"/>
    <s v="시설물"/>
    <x v="32"/>
    <s v="3 게이트 차양막(빗물막이) 작동불능."/>
    <s v="ERP접수"/>
  </r>
  <r>
    <x v="119"/>
    <s v="04:31"/>
    <x v="150"/>
    <s v="순찰"/>
    <x v="251"/>
    <s v="순찰중 불법주차 단속 안내문3장 발부 함"/>
    <m/>
  </r>
  <r>
    <x v="119"/>
    <s v="04:50"/>
    <x v="667"/>
    <s v="순찰"/>
    <x v="251"/>
    <s v="순찰중 불법주차 단속 안내문5장 발부 함"/>
    <m/>
  </r>
  <r>
    <x v="119"/>
    <m/>
    <x v="41"/>
    <m/>
    <x v="29"/>
    <s v="4게이트 번호인식 계선공사 완료 함 -&gt; 기전 실장"/>
    <m/>
  </r>
  <r>
    <x v="119"/>
    <s v="06:07"/>
    <x v="1748"/>
    <s v="생활업무"/>
    <x v="40"/>
    <s v="102동 1호기E/V 손소독제 교체."/>
    <m/>
  </r>
  <r>
    <x v="119"/>
    <s v="05:30"/>
    <x v="154"/>
    <s v="시설물"/>
    <x v="390"/>
    <s v="원현식 실장 출동 하여 수리 완료 → 정상 작동 확인 "/>
    <m/>
  </r>
  <r>
    <x v="119"/>
    <s v="07:40"/>
    <x v="1996"/>
    <s v="구급차"/>
    <x v="12"/>
    <s v="입차"/>
    <s v="출차: 07:58  → 빈차로 나감 (10초소)"/>
  </r>
  <r>
    <x v="119"/>
    <s v="9:10"/>
    <x v="257"/>
    <s v="관제업무"/>
    <x v="28"/>
    <s v="오전에 출근시간 5초소 1게이트 출차 게이트 올려놓아라"/>
    <s v="관리실에 구체적인 시간 요청 → "/>
  </r>
  <r>
    <x v="119"/>
    <s v="9:47"/>
    <x v="1997"/>
    <s v="출입"/>
    <x v="391"/>
    <s v="탁자큰거 용달차 실고 입차요청"/>
    <s v="8초소 대원에게 전달하여 확인받음"/>
  </r>
  <r>
    <x v="119"/>
    <s v="10:23"/>
    <x v="1489"/>
    <s v="민원처리"/>
    <x v="392"/>
    <s v="신문 배달 무단으로 벨 호출"/>
    <s v="초소대원 출동 했으나 미발견."/>
  </r>
  <r>
    <x v="119"/>
    <s v="11:40"/>
    <x v="1066"/>
    <s v="민원처리"/>
    <x v="77"/>
    <s v="104나 3738 장기 충전 주차. (차량주:103-1202: 9281-8023)"/>
    <s v="IP 핸드폰 미수신: 문자 안내 발송."/>
  </r>
  <r>
    <x v="119"/>
    <s v="12:50"/>
    <x v="288"/>
    <s v="업무지원"/>
    <x v="393"/>
    <s v="1층 집하장 비닐 (300장) 없어짐"/>
    <s v="CCTV  검색→이스턴 리빙.(010-4973-7566) → 찿아냄"/>
  </r>
  <r>
    <x v="119"/>
    <s v="14:09"/>
    <x v="514"/>
    <s v="민원처리"/>
    <x v="394"/>
    <s v="아이들 하교시간에 입구를 막고 위험하게 세웠다는 민원."/>
    <s v="초소대원 출동하여 문제해결"/>
  </r>
  <r>
    <x v="119"/>
    <s v="15:31"/>
    <x v="607"/>
    <s v="순찰"/>
    <x v="12"/>
    <s v="1게이트로 경찰차 입차"/>
    <s v="3게이트 출차 (15:50)"/>
  </r>
  <r>
    <x v="119"/>
    <s v="15:36"/>
    <x v="667"/>
    <s v="순찰"/>
    <x v="341"/>
    <s v="주차단속"/>
    <s v="스티커 3장 발부."/>
  </r>
  <r>
    <x v="119"/>
    <s v="16:32"/>
    <x v="185"/>
    <s v="순찰"/>
    <x v="12"/>
    <s v="순찰차 입차."/>
    <m/>
  </r>
  <r>
    <x v="119"/>
    <s v="17:13"/>
    <x v="1998"/>
    <s v="민원처리"/>
    <x v="395"/>
    <s v="126동102호 공사세대 공사업체가 E/V 청소안하고 공동현관문 지하1,2층 개방된   상태라는 민원"/>
    <s v="초소대원이 출동하여 공사업체 경고후 시정조치 하였음"/>
  </r>
  <r>
    <x v="119"/>
    <s v="17:28"/>
    <x v="1999"/>
    <s v="관제업무"/>
    <x v="396"/>
    <s v="121동 E/V무단사용 한다는 민원/관리실에서 통보."/>
    <s v="CCTV조회(짐이 많은 관계로 지연운행시킴)후 관리사무소에 통보."/>
  </r>
  <r>
    <x v="119"/>
    <s v="17:20"/>
    <x v="2000"/>
    <s v="민원처리"/>
    <x v="8"/>
    <s v="111동~112동 지하1층에서 접촉사고 사고 상황 CCTV 검색 요청건(51도1680 체어맨 )"/>
    <s v="B-1-33 부근으로 확인 CCTV 검색 신청서 점수 함 확인되면 보험사에 제출 예정이라고 함→ 사고영상 확보 녹화영상 CCTV 1번 컴퓨터에 다운로드해놓음"/>
  </r>
  <r>
    <x v="119"/>
    <s v="17:29"/>
    <x v="2001"/>
    <s v="민원처리"/>
    <x v="397"/>
    <s v="105동 앞 화단에 닭뼈를 무단투기되 있다는 민원"/>
    <s v="순찰대원 출동→ 수거조치"/>
  </r>
  <r>
    <x v="119"/>
    <s v="17:46"/>
    <x v="74"/>
    <s v="민원처리"/>
    <x v="8"/>
    <s v="130동 B1 통행로에서 아이(130-1903)가 학원차량 하차중 택배차량에 추돌된 사고건으로 경찰 2인 상황실방문."/>
    <s v="CCTV확인후 연락키로함.-&gt; 사고 관련영상 cctv 1번 컴퓨터 바탕화면에 다운로드해놓음"/>
  </r>
  <r>
    <x v="119"/>
    <s v="17:50"/>
    <x v="2002"/>
    <s v="민원처리"/>
    <x v="3"/>
    <s v="143-1503에서 층간소음민원(관리사무소로)/ 1603호, 18층 이사세대 의심."/>
    <s v="1603호 IP통화안됨→초소대원 출동/부재중"/>
  </r>
  <r>
    <x v="119"/>
    <s v="18:00"/>
    <x v="1035"/>
    <s v="CCTV"/>
    <x v="398"/>
    <s v="130-1903 사고 학생 아버님과 학원 선생 상황실 방문 CCTV 확인 요청 함"/>
    <s v="관리사무소에 내용 전달하고 확인해줘도 된다는 허가 후 사고 장면 확인해 주고 녹화영상 다운로드해놓음 (130동 B1 공동현관문 앞 F-1-37, F-1-38, F-1-39 3/26 15:12~15:21:40)"/>
  </r>
  <r>
    <x v="119"/>
    <s v="21:09"/>
    <x v="1247"/>
    <s v="CCTV"/>
    <x v="42"/>
    <s v="지상으로 오토바이 운행한다는 민원/ 108동배송 추정 (보안이사 민원제기)"/>
    <s v="CCTV검색 완료 후 업체 확인 되면 항의 예정→ CCTV 검색 결과 경비 근무자가 없는곳으로만 이동을 하며 배달 대행으로 상호명과 CCTV 화질상 번호판 판독 불가 함"/>
  </r>
  <r>
    <x v="119"/>
    <s v="21:25"/>
    <x v="77"/>
    <s v="민원처리"/>
    <x v="58"/>
    <s v="풋살장 이용시간외 이용자 해산 조치 요청 "/>
    <s v="상황대원외1명 출동하여 입주민으로 확인 후 해산 조치 함"/>
  </r>
  <r>
    <x v="119"/>
    <s v="21:32"/>
    <x v="2003"/>
    <s v="민원처리"/>
    <x v="388"/>
    <s v="몇달동안 마스크를 않쓰는분이 계시는데 확인해서 주의 조치를 좀 해달라는 민원 "/>
    <s v="관리사무소와 협의 후 조치를 쥐하겠다고 안내 함"/>
  </r>
  <r>
    <x v="119"/>
    <s v="22:38"/>
    <x v="2004"/>
    <s v="민원처리"/>
    <x v="3"/>
    <s v="아래층에서 소음이 심하다는 민원"/>
    <s v="아래 902호에 인터폰하여 자제 요청 함"/>
  </r>
  <r>
    <x v="119"/>
    <s v="23:05"/>
    <x v="1202"/>
    <s v="관제업무"/>
    <x v="16"/>
    <s v="비상 안방 /해지"/>
    <s v="인터폰하여 확인 → 기기 오작동 확인 "/>
  </r>
  <r>
    <x v="119"/>
    <s v="23:00"/>
    <x v="1023"/>
    <s v="동대표 "/>
    <x v="399"/>
    <s v="위 지상 오토바이 이동건 → CCTV 녹화영상 저장해놓고 단속 철저히 해달라는 요청"/>
    <s v="CCTV 검색내용 전달 하고 좀더 신경써서 근무하도록 하겠다고 전달 함→ cctv 검색 컴퓨터 2번 바탕화면에 저장해놓음 "/>
  </r>
  <r>
    <x v="120"/>
    <s v="03:33"/>
    <x v="607"/>
    <s v="관제업무"/>
    <x v="12"/>
    <s v="1게이트로 경찰차 입차/ 순찰목적"/>
    <m/>
  </r>
  <r>
    <x v="120"/>
    <m/>
    <x v="41"/>
    <m/>
    <x v="29"/>
    <s v="예정 방송 3/27 선거 관련 방송, 3/28 144동 승강기 점검 방송 있음"/>
    <m/>
  </r>
  <r>
    <x v="120"/>
    <s v="05:22"/>
    <x v="2005"/>
    <s v="시설물"/>
    <x v="25"/>
    <s v="140동 b1 인터폰 경비실 호출x 입주민 카드키O "/>
    <s v="ERP 접수 함"/>
  </r>
  <r>
    <x v="120"/>
    <m/>
    <x v="41"/>
    <m/>
    <x v="29"/>
    <s v="손소독제 교체 104, 138, 120동 교체 함"/>
    <m/>
  </r>
  <r>
    <x v="120"/>
    <s v="06:26"/>
    <x v="2006"/>
    <s v="관제업무"/>
    <x v="16"/>
    <s v="방범 적외선 비상 발생"/>
    <s v="초소대원 출동 확인 → 기기 오작동 확인 "/>
  </r>
  <r>
    <x v="120"/>
    <m/>
    <x v="41"/>
    <m/>
    <x v="29"/>
    <s v="B조 상황실 대청소 함"/>
    <m/>
  </r>
  <r>
    <x v="120"/>
    <s v="09:25"/>
    <x v="2007"/>
    <s v="민원처리"/>
    <x v="40"/>
    <s v="112동 2호기 E/V 손소독제 1EA 교체요"/>
    <s v="정팔남 대원 출동-→손소독제 교체"/>
  </r>
  <r>
    <x v="120"/>
    <s v="09:44"/>
    <x v="2008"/>
    <s v="관제업무"/>
    <x v="131"/>
    <s v="CCTV상 소파반입-→8초소 대원 차량진입 확인해 세대방문호수확인"/>
    <s v="7초소대원출동해서 소파 폐기물 확인 요청"/>
  </r>
  <r>
    <x v="120"/>
    <s v="10:26"/>
    <x v="2009"/>
    <s v="민원처리"/>
    <x v="40"/>
    <s v="143동 1/2라인 손소독제 1EA 교체요"/>
    <s v="정팔남 대원 출동-→손소독제 교체"/>
  </r>
  <r>
    <x v="120"/>
    <s v="11:20"/>
    <x v="2010"/>
    <s v="민원처리"/>
    <x v="309"/>
    <s v="121동앞에 있는 트램플린을 어른들이 사용하고 있다는 민원"/>
    <s v="5초소대원 출동-→차후 푯말은 관리소에서 제작해 어린이들만 놀수 있도록 설치할 것이라고 함"/>
  </r>
  <r>
    <x v="120"/>
    <s v="11:44"/>
    <x v="624"/>
    <s v="민원처리"/>
    <x v="40"/>
    <s v="122동동 2호기 손소독제 1EA교체"/>
    <s v="7초소  김희술 대원 출동후 교체"/>
  </r>
  <r>
    <x v="120"/>
    <s v="11:55"/>
    <x v="488"/>
    <s v="민원처리"/>
    <x v="400"/>
    <s v="119동 코인세탁소 앞 불법주차 차량 이동조치요망  "/>
    <s v="6초소대원출동-→48더 3087차량 116-402호 입주민께 차량이동조치연락-→상황종료"/>
  </r>
  <r>
    <x v="120"/>
    <s v="12:20"/>
    <x v="2011"/>
    <s v="관제업무"/>
    <x v="269"/>
    <s v="공동현관문 카드키X , 호출X "/>
    <s v="5초소대원 출동-→리셋후 정상작동-→이상무"/>
  </r>
  <r>
    <x v="120"/>
    <s v="13:00"/>
    <x v="143"/>
    <s v="관제업무"/>
    <x v="70"/>
    <s v="벤츠 키(노란색 가죽) B1에서 습득 주민께서 가져옴"/>
    <s v="8초소에서 보관중-→129동 1901호 차키 주인분 8초소로 찾으러 가신다고 하심"/>
  </r>
  <r>
    <x v="120"/>
    <s v="13:15"/>
    <x v="2012"/>
    <s v="민원처리"/>
    <x v="401"/>
    <s v="세대분(남자)께서 다이슨청소기 돌리다가 불꽃이 나면서 정전 되었다고 조치요함"/>
    <s v="기전실에 내용 전달-→세대민 연락처 동 호수와 010 5213 4596 연락처 알려드림-→상황종료"/>
  </r>
  <r>
    <x v="120"/>
    <s v="13:22"/>
    <x v="257"/>
    <s v="관제업무"/>
    <x v="402"/>
    <s v="1번 게이트 입주민 전용 출입구 바 휘어짐 -→오토바이에 의한걸로 추정"/>
    <s v="CCTV탐색결과:_x000a_오토바이 운전자 상의 색깔 : 주황과 초록이 섞여 있는 바람막이 점퍼, _x000a_사고시간: 11:53 분경 바를 치고 나서 잠시 옆으로 주차 한 상황 확인-→ 동선 확인 결과_x000a_-→112동 2호라인  B1에서 12:00 탑승→16층에서 좌측으로 내림(1602호 확인)-→ _x000a_112동 2호라인 타고 12:02경 내려옴 ,112동1602호  (010-9548-9926)_x000a_젝슨피자 압구정점에서(02-512-0717) 배달시킴, _x000a_배달음식메뉴내용: 스파게"/>
  </r>
  <r>
    <x v="120"/>
    <s v="13:31"/>
    <x v="2013"/>
    <s v="민원처리"/>
    <x v="70"/>
    <s v="120동 지하1층 근처에서 샤넬 검정색 손바닥만한 반지갑 분실--→연락요"/>
    <s v="분실물 습득시-→010 8556 4107 로 연락바란다고 요청-→찾아가심"/>
  </r>
  <r>
    <x v="120"/>
    <s v="14:15"/>
    <x v="2014"/>
    <s v="민원처리"/>
    <x v="8"/>
    <s v="상위내용 샤넬 지갑 분실 여자분 상황실 방문 CCTV동의서 작성-→확인결과 요청"/>
    <s v="분실자분 지인분 방문(120-2901)중 120동 지하1층에서 분실했을 가능성이 높다고 하심_x000a_CCTV 확인중-→CCTV확인 중 지갑 습득하신 분 상황실에 분실된 지갑 반납해 주심(보관중)_x000a_지갑 주인분 상황실 방문 -→찾아 가심"/>
  </r>
  <r>
    <x v="120"/>
    <s v="15:40"/>
    <x v="2015"/>
    <s v="민원처리"/>
    <x v="403"/>
    <s v="1번 게이트 입주민 전용 출입구 바 휘어짐 -→오토바이에 의해 발생된 바 파손건"/>
    <s v="상황실에서 112에 신고-→출동한다고함-→담당 경찰관 2명 상황실 방문=-→상황 논의 후 일단 다음주 화요일 이후에 처리해 할 건으로 마무리"/>
  </r>
  <r>
    <x v="120"/>
    <s v="16:36"/>
    <x v="2016"/>
    <s v="민원처리"/>
    <x v="404"/>
    <s v="118동 M층에서 초등학생이 라이트도 안키고 곡예 하듯이 위험하게 자전거를 타고_x000a_다닌 다는 민원"/>
    <s v="6초소 근무자 현장출동--→주의조치-→상황종료"/>
  </r>
  <r>
    <x v="120"/>
    <s v="18:11"/>
    <x v="2017"/>
    <s v="관제업무"/>
    <x v="16"/>
    <s v="적외선"/>
    <s v="입주민오작동"/>
  </r>
  <r>
    <x v="120"/>
    <s v="18:30"/>
    <x v="2018"/>
    <s v="민원처리"/>
    <x v="3"/>
    <s v="1701 피아노소리가 너무크다는 민원"/>
    <s v="IP통화 자제 요청."/>
  </r>
  <r>
    <x v="120"/>
    <s v="18:53"/>
    <x v="1098"/>
    <s v="관제업무"/>
    <x v="16"/>
    <s v="안방"/>
    <s v="입주민오작동"/>
  </r>
  <r>
    <x v="120"/>
    <s v="19:17"/>
    <x v="2019"/>
    <s v="관제업무"/>
    <x v="37"/>
    <s v="무단으로 폐기물 : 탁자2개 "/>
    <s v="CCTV확인 결과 27일11시51분경 (111동1호기) 26층에서 버림"/>
  </r>
  <r>
    <x v="120"/>
    <s v="19:40"/>
    <x v="2020"/>
    <s v="관제업무"/>
    <x v="16"/>
    <s v="안방"/>
    <s v="입주민오작동"/>
  </r>
  <r>
    <x v="120"/>
    <s v="19:46"/>
    <x v="1318"/>
    <s v="관제업무"/>
    <x v="405"/>
    <s v="122, 126동 수목등 작동안됨"/>
    <s v="기전실연락 : 비가와서 습기때문에 차단기 떨어짐 → 비가 그칠때까지 기다려야 한다고 인폼줌"/>
  </r>
  <r>
    <x v="120"/>
    <s v="20:00"/>
    <x v="289"/>
    <s v="관제업무"/>
    <x v="18"/>
    <s v="선거우편물 수령 및 선거 안내"/>
    <s v="방송송출."/>
  </r>
  <r>
    <x v="120"/>
    <s v="20:05"/>
    <x v="1669"/>
    <s v="관제업무"/>
    <x v="18"/>
    <s v="124동 창문 밖 쓰레기 투척 금지안내"/>
    <s v="방송송출."/>
  </r>
  <r>
    <x v="120"/>
    <s v="20:41"/>
    <x v="2021"/>
    <s v="관제업무"/>
    <x v="16"/>
    <s v="욕실"/>
    <s v="입주민오작동"/>
  </r>
  <r>
    <x v="120"/>
    <s v="20:59"/>
    <x v="2022"/>
    <s v="민원처리"/>
    <x v="77"/>
    <s v="전기 충전주차 자리로부터 일반차 주차이동 요청 "/>
    <s v="초소대원 출동 확인→전기 충전 1구역  비어있음."/>
  </r>
  <r>
    <x v="120"/>
    <s v="22:10"/>
    <x v="74"/>
    <s v="관제업무"/>
    <x v="8"/>
    <s v="현재 나오지 않는 CCTV  (대략 6건)"/>
    <s v="사진을 찍어서 아파트피아 김인성 소장에게 메시지 송부 "/>
  </r>
  <r>
    <x v="53"/>
    <m/>
    <x v="41"/>
    <m/>
    <x v="29"/>
    <s v="A조에서 간절히 부탁드리고 싶은 한가지 있습니다.   모니터에 볼펜자국을 안남겼으면 좋겠습니다, 꾸뻑.   제가(김상선 대원)매번 닦고닦고 닦아도 볼펜자국이 계속 생기니, _x000a_한번은 말씀 드리고 싶었습니다, 꾸뻑       기분이 안 상하셨으면 좋겠습니다. 죄송합니다 ~~"/>
    <m/>
  </r>
  <r>
    <x v="53"/>
    <m/>
    <x v="41"/>
    <m/>
    <x v="29"/>
    <s v="140-2301호 롱보드분실 사건 담당형사:김흥남010-7489-3237 "/>
    <m/>
  </r>
  <r>
    <x v="121"/>
    <s v="09:40"/>
    <x v="2023"/>
    <s v="관제업무"/>
    <x v="25"/>
    <s v="140-B1F 공동현관문 호출 X , 카드키 O"/>
    <s v="상황실대원(김영열,김영주)출동-→리셋함 -→정상화 작동-→안내문제거--&gt;ERP처리 기록"/>
  </r>
  <r>
    <x v="121"/>
    <s v="09:58"/>
    <x v="2024"/>
    <s v="민원처리"/>
    <x v="40"/>
    <s v="138-1호기 손소독제 1EA교체요망"/>
    <s v="10초소대원출동-→교체완료"/>
  </r>
  <r>
    <x v="121"/>
    <s v="10:30"/>
    <x v="2025"/>
    <s v="관제업무"/>
    <x v="406"/>
    <s v="127-301호에서 연기가 난다는 민원요청  민원인:010-5349-7220"/>
    <s v="7초소근무자 출동 및 상황실김영주대원 출동 →옷말리는 건조기 연기인 것으로 확인_x000a_-→민원인께 조치내용전달"/>
  </r>
  <r>
    <x v="121"/>
    <s v="10:40"/>
    <x v="2026"/>
    <s v="생활민원"/>
    <x v="397"/>
    <s v="111동 지하1층 D-03기둥옆 빨간색 차량 뒤쪽에 변이 있다는 민원인:010-6458-5569"/>
    <s v="2초소 최병수대원 출동 → 개똥인것으로 보임 → 청소 완료"/>
  </r>
  <r>
    <x v="121"/>
    <s v="11:02"/>
    <x v="1985"/>
    <s v="민원처리"/>
    <x v="40"/>
    <s v="138동 E/V 손소독제 교체요"/>
    <s v="강정직 대원 출동-→교체완료"/>
  </r>
  <r>
    <x v="121"/>
    <s v="11:07"/>
    <x v="1639"/>
    <s v="민원처리"/>
    <x v="269"/>
    <s v="127-301호 창문쪽에서 연기남 확인요청 민원인:010-5349-7220"/>
    <s v="7초소 대원 및 상황실대원출동-→301호 건조기 배기구에서 수증기배출로 확인됨"/>
  </r>
  <r>
    <x v="121"/>
    <s v="11:44"/>
    <x v="2004"/>
    <s v="민원처리"/>
    <x v="269"/>
    <s v="세대현관문 덜 닫혀 와서 닫으니깐 소리가 계속 나요  민원인:010-2237-8544"/>
    <s v="비밀번호 누르면 된다고 안내 -→ 종료"/>
  </r>
  <r>
    <x v="121"/>
    <s v="11:51"/>
    <x v="2027"/>
    <s v="관제업무"/>
    <x v="16"/>
    <s v="133-2603호 홈넷 화재 및 상황실 화재 경보 같이 발생"/>
    <s v="7초소 대원 및 상황실대원(김영열)출동-→삼겹살 굽다가 상황발생 --&gt;해제"/>
  </r>
  <r>
    <x v="121"/>
    <s v="12:58"/>
    <x v="1748"/>
    <s v="방범활동"/>
    <x v="59"/>
    <s v="120동  자전거 거치대 위 안전바  용접부위  떨어져 있음"/>
    <s v="ERP등록"/>
  </r>
  <r>
    <x v="121"/>
    <s v="13:40"/>
    <x v="843"/>
    <s v="관제업무"/>
    <x v="85"/>
    <s v="125-1002 거동수상자 세대현관문 벨누름-→초소근무자로 민원"/>
    <s v="cctv확인-→안경쓴 남자 10층에 내렸다가 다시 탑승 지1층으로 나감-→민원인께 설명함_x000a_동을 잘못 찾은 방문객으로 추정"/>
  </r>
  <r>
    <x v="121"/>
    <s v="16:01"/>
    <x v="492"/>
    <s v="관제업무"/>
    <x v="16"/>
    <s v="비상 홈넷"/>
    <s v="1초소대원출동-→입주민오작동"/>
  </r>
  <r>
    <x v="121"/>
    <s v="19:02"/>
    <x v="2028"/>
    <s v="관제업무"/>
    <x v="16"/>
    <s v="비상 홈넷"/>
    <s v="입주민 오작동."/>
  </r>
  <r>
    <x v="121"/>
    <s v="20:00"/>
    <x v="514"/>
    <s v="관제업무"/>
    <x v="18"/>
    <s v="승강기점검"/>
    <s v="방송송출."/>
  </r>
  <r>
    <x v="121"/>
    <s v="20:58"/>
    <x v="2029"/>
    <s v="민원처리"/>
    <x v="25"/>
    <s v="호출 안됨"/>
    <s v="초소대원 출동 → 정상화 시킴."/>
  </r>
  <r>
    <x v="121"/>
    <s v="21:07"/>
    <x v="1406"/>
    <s v="민원처리"/>
    <x v="25"/>
    <s v="호출 안됨."/>
    <s v="초소대원 출동 → 경비호출 안됨 확인 → ERP 접수.기전실에서 1~2라인 개방.수리예정"/>
  </r>
  <r>
    <x v="121"/>
    <s v="20:41"/>
    <x v="2030"/>
    <s v="민원처리"/>
    <x v="78"/>
    <s v="CCTV 확인요청 (잃어버린 아이팟)"/>
    <s v="잃어버렸으나 다시 찿았다고 연락하여 열람동의서 취하"/>
  </r>
  <r>
    <x v="121"/>
    <s v="21:16"/>
    <x v="185"/>
    <s v="민원처리"/>
    <x v="12"/>
    <s v="112동 신고받고 입차"/>
    <s v="3게이트 출차 (21:27))-→단순순찰."/>
  </r>
  <r>
    <x v="121"/>
    <s v="22:05"/>
    <x v="2031"/>
    <s v="민원처리"/>
    <x v="3"/>
    <s v="1303호에서 우당탕소리 및 큰 대화의 소음이 "/>
    <s v="ip전화로 세대전화 -→부부싸움의 이유로 대원의 자제권고에도 선도가 안됨"/>
  </r>
  <r>
    <x v="121"/>
    <s v="22:38"/>
    <x v="1120"/>
    <s v="민원처리"/>
    <x v="3"/>
    <s v="1302 애들 뛰어다니고 굴러다니는 소리 "/>
    <s v="1302는 홀로 사는 아주머니로 확인"/>
  </r>
  <r>
    <x v="122"/>
    <s v="01:11"/>
    <x v="39"/>
    <s v="민원처리"/>
    <x v="407"/>
    <s v="학생귀가조치 민원."/>
    <s v="학생 자리 부재."/>
  </r>
  <r>
    <x v="122"/>
    <s v="07:07"/>
    <x v="74"/>
    <s v="시설물"/>
    <x v="8"/>
    <s v="A-2-64, F-2-21, F-2-66, 차량동선-26, E/V 108-1, 129-1, 129-입 총 7개 블랙 아웃"/>
    <s v="ERP 접수 함 → 3/27 A조근무때 아파트피아 소장에게 문자로 내용 전달 함"/>
  </r>
  <r>
    <x v="122"/>
    <s v="08:34"/>
    <x v="2032"/>
    <s v="시설물"/>
    <x v="408"/>
    <s v="비상구 안내판 떨어짐"/>
    <s v="ERP 접수 함"/>
  </r>
  <r>
    <x v="122"/>
    <s v="09:34"/>
    <x v="2033"/>
    <s v="관제업무"/>
    <x v="371"/>
    <s v="130동, 131동 소방점검"/>
    <m/>
  </r>
  <r>
    <x v="122"/>
    <s v="09:35"/>
    <x v="19"/>
    <s v="생활업무"/>
    <x v="1"/>
    <s v="자이안센터  금일 방역실시예정"/>
    <s v="10:26경 외부업체에서 상황실 방역 함"/>
  </r>
  <r>
    <x v="122"/>
    <s v="10:56"/>
    <x v="74"/>
    <s v="분실물"/>
    <x v="409"/>
    <s v="A조 실장님이 습득한 우리은행 카드"/>
    <s v="143-1503 본인이 찾아감"/>
  </r>
  <r>
    <x v="122"/>
    <s v="11:23"/>
    <x v="1127"/>
    <s v="관제업무"/>
    <x v="16"/>
    <s v="비상 욕실/해지"/>
    <s v="초소대원 출동 확인 → 기기 오작동 확인 "/>
  </r>
  <r>
    <x v="122"/>
    <s v="12:54"/>
    <x v="2034"/>
    <s v="관제업무"/>
    <x v="46"/>
    <s v="114동 7층에서 화재경보 발생"/>
    <s v="초소대원 출동 확인 → 특이사항 없음"/>
  </r>
  <r>
    <x v="122"/>
    <s v="13:33"/>
    <x v="2034"/>
    <s v="관제업무"/>
    <x v="46"/>
    <s v="114동 7층에서 화재경보 발생"/>
    <s v="방재과장에 통보"/>
  </r>
  <r>
    <x v="122"/>
    <s v="13:53"/>
    <x v="607"/>
    <s v="관제업무"/>
    <x v="12"/>
    <s v="순찰목적 1게이트로입차"/>
    <m/>
  </r>
  <r>
    <x v="122"/>
    <s v="14:05"/>
    <x v="74"/>
    <s v="시설물"/>
    <x v="8"/>
    <s v="NVR 8번 하드 교체작업/NVR 16번 주황색불빛은 복구중표시(소요시간은 알수없음)"/>
    <s v="F-2-66은 카메라 이상으로 수리하는데 이번주는 소요될 예정이고 nvr-16번은 원상복구 되는데 3~4일 걸린다고 함"/>
  </r>
  <r>
    <x v="122"/>
    <s v="15:14"/>
    <x v="2035"/>
    <s v="민원처리"/>
    <x v="410"/>
    <s v="136-102 인테리어 세대에서 신나냄새가 너무많이 난다는 민원 "/>
    <s v="미화팀이 1층 공동현관문 환기를 위해 개방해놓은 상태임"/>
  </r>
  <r>
    <x v="122"/>
    <s v="15:47"/>
    <x v="2036"/>
    <s v="민원처리"/>
    <x v="8"/>
    <s v="자이안센터 우측 편의점 가는길에 있는 자전거 보관소에 15:30경 자전거를 잃어버렸다는 CCTV 검색 신청건 어린아이만 와서 금일 야간 20시~21경 어머님 퇴근 후 함께 방문해서 CCTV 신청서 작성 하기로 함→ 주황색 플레임, SCOTT 라는 상표가 써있는 자전거 임"/>
    <s v="16:25분경 B조에서 CCTV검색후 121동 트램블린앞에서 찾아 상황실로 가져옴"/>
  </r>
  <r>
    <x v="122"/>
    <s v="16:21"/>
    <x v="2037"/>
    <s v="민원처리"/>
    <x v="70"/>
    <s v="116동앞에서 택시내림.지갑(파란색 반지갑)분실. 찾을시 010 9980 0096으로 연락바람"/>
    <s v="찾을시 01099800096으로 연락바람"/>
  </r>
  <r>
    <x v="122"/>
    <s v="17:29"/>
    <x v="2038"/>
    <s v="관제업무"/>
    <x v="25"/>
    <s v="7초소 132-1.2라인 지상1층 공동현관문 순찰 및 점검"/>
    <s v="이상무"/>
  </r>
  <r>
    <x v="122"/>
    <s v="19:27"/>
    <x v="608"/>
    <s v="관제업무"/>
    <x v="16"/>
    <s v="비상_안방 비상벨 울림"/>
    <s v="10초소 근무자 현장출동-→세대네 아이 오작동-→이상무"/>
  </r>
  <r>
    <x v="122"/>
    <s v="19:45"/>
    <x v="2036"/>
    <s v="민원처리"/>
    <x v="8"/>
    <s v="자전거 분실 후 다시 찾은 사건에 대해 경찰분 2분 입회하에 CCTV동의서 작성후 _x000a_경찰조서도 작성"/>
    <s v="자전거는 찾아가고 범인잡는다고 경찰신고함-→추후 공문 가지고 형사 방문예정임"/>
  </r>
  <r>
    <x v="122"/>
    <s v="20:00"/>
    <x v="2039"/>
    <s v="관제업무"/>
    <x v="18"/>
    <s v="담배 꽁초 마구 버리는 상황에 대한 건"/>
    <m/>
  </r>
  <r>
    <x v="122"/>
    <s v="20:18"/>
    <x v="2040"/>
    <s v="관제업무"/>
    <x v="25"/>
    <s v="인터폰고장이라함 입주민:010-9284-3258"/>
    <s v="6초소대원출동-→화면 X 나머진 정상-→ERP등록"/>
  </r>
  <r>
    <x v="122"/>
    <s v="20:40"/>
    <x v="1056"/>
    <s v="민원처리"/>
    <x v="3"/>
    <s v="윗층 시끄러워요 민원인:010-8874-5366"/>
    <s v="7초소대원출동-→1904에 출동하여 권고말씀드렸고-→1804에 들러 feedback 해 드렸슴"/>
  </r>
  <r>
    <x v="122"/>
    <s v="21:18"/>
    <x v="2041"/>
    <s v="생활업무"/>
    <x v="2"/>
    <s v="독서실에 자기 짐 찾아감"/>
    <s v="김호곤대원 입회함-→독서실사서 내일 오면 알려 줄것"/>
  </r>
  <r>
    <x v="122"/>
    <s v="20:53"/>
    <x v="2042"/>
    <s v="관제업무"/>
    <x v="42"/>
    <s v="108동 1층 공동현관문앞 주차함-→지상 출입한 오토바이 126동 동대표님 보고 _x000a_상황실로 전화함 010-5272-6123"/>
    <s v="순찰 및 3초소대원 길목 지겼으나 놓침 -→동대표님 백업 시켜 놓으라 함_x000a_1번 컴퓨터 D:방 오늘날짜 파일"/>
  </r>
  <r>
    <x v="122"/>
    <s v="21:18"/>
    <x v="2043"/>
    <s v="생활업무"/>
    <x v="2"/>
    <s v="독서실에 자기 짐 찾아감"/>
    <s v="김호곤대원 입회함-→독서실사서 내일 오면 알려 줄것"/>
  </r>
  <r>
    <x v="122"/>
    <s v="22:06"/>
    <x v="2044"/>
    <s v="생활업무"/>
    <x v="2"/>
    <s v="독서실에 자기 짐 찾아감"/>
    <s v="실장님 입회함--&gt;독서실사서 내일 오면 알려 줄것"/>
  </r>
  <r>
    <x v="122"/>
    <s v="22:45"/>
    <x v="2045"/>
    <s v="생활업무"/>
    <x v="160"/>
    <s v="애들이 농구하고 잇다는 민원들어옴"/>
    <s v="1초소대원 출동하여 해산시킴"/>
  </r>
  <r>
    <x v="122"/>
    <s v="23:59"/>
    <x v="1314"/>
    <s v="민원처리"/>
    <x v="3"/>
    <s v="113동2501호민원  2601호 소음"/>
    <s v="2초소 최병수 대원 출동 (확인만함)"/>
  </r>
  <r>
    <x v="123"/>
    <s v="01:14"/>
    <x v="409"/>
    <s v="관제업무"/>
    <x v="411"/>
    <s v="3초소대원순찰시 발견 -→상황실보고"/>
    <s v="상황실 CCTV검색-→4게이트영상 3/29일 16:50:47초 _x000a_사고차량 :60거0771( 140-1901호 심현주 010-2430-1429)-→사건보고서 작성_x000a_입주민께 연락해 차단바는 관소에서 자체적으로 처리한다고 연락드림_x000a_-→감사하다고하심"/>
  </r>
  <r>
    <x v="123"/>
    <s v="05:19"/>
    <x v="2011"/>
    <s v="관제업무"/>
    <x v="25"/>
    <s v="115-B1F 공동현관문 고장민원"/>
    <s v="5초소대원출동-→누가 나사풀어놓았고 인터폰내부쪽 휘어있음-→점검중-→정상작동"/>
  </r>
  <r>
    <x v="123"/>
    <s v="08:33"/>
    <x v="1415"/>
    <s v="119 구급차"/>
    <x v="412"/>
    <s v="입주민 환자 이송을 위해 입차 함"/>
    <s v="입주민 지병으로 확인 됨"/>
  </r>
  <r>
    <x v="123"/>
    <s v="09:01"/>
    <x v="1998"/>
    <s v="관제업무"/>
    <x v="413"/>
    <s v="126동 102호 공사차량 건축과장 통화후 입차시킴"/>
    <m/>
  </r>
  <r>
    <x v="123"/>
    <s v="09:10"/>
    <x v="1314"/>
    <s v="민원처리"/>
    <x v="3"/>
    <s v="113동2601호 야간 23시부터 늦게까지 시끄럽게 하고 인터폰을 하고 층간소음 분쟁 위원회에 신청을 하였는데도 비협조적이다 낮에 가서 좋게 상담을 해달라는 요청 "/>
    <s v="원활한 조치를 위해 관리사무소에 내용 전달 후 협의 예정 "/>
  </r>
  <r>
    <x v="123"/>
    <s v="09:20"/>
    <x v="1558"/>
    <s v="민원처리"/>
    <x v="61"/>
    <s v="107동 B2층 공동현관문 앞에 통행에 방해되는 불법주차 차량이 주차되있다 확이 좀 해달라는 관리사무소 요청→차량번호:6448"/>
    <s v="초소대원 출동 하여 확이 후 이동 요청 함→ 109-1201 입주민 렌터카로 확인 → 금일 저녁에 B2로 이동 조치 한다고 함"/>
  </r>
  <r>
    <x v="123"/>
    <s v="09:43"/>
    <x v="2046"/>
    <s v="관제업무"/>
    <x v="16"/>
    <s v="비상 안방/해지"/>
    <s v="인터폰하여 확인 → 기기 오작동 확인 "/>
  </r>
  <r>
    <x v="123"/>
    <s v="10:07"/>
    <x v="2047"/>
    <s v="생활업무"/>
    <x v="38"/>
    <s v="비밀번호 변경방법 문의"/>
    <s v="세진열쇠 (010 2333 5630) 안내"/>
  </r>
  <r>
    <x v="123"/>
    <s v="10:08"/>
    <x v="1247"/>
    <s v="생활업무"/>
    <x v="40"/>
    <s v="손소독제 교체요청→ 관리실"/>
    <s v="류정희대원 출동 교체완료"/>
  </r>
  <r>
    <x v="123"/>
    <s v="13:04"/>
    <x v="2048"/>
    <s v="관제업무"/>
    <x v="373"/>
    <s v="상황실 관제중 전단지배포(3명) 장면 발견"/>
    <s v="7초소대원 출동. 전단지 배포 자제요청→ 단지외부로 보냄"/>
  </r>
  <r>
    <x v="123"/>
    <s v="13:31"/>
    <x v="2049"/>
    <s v="민원처리"/>
    <x v="414"/>
    <s v="3/31일 전출가는데 대형가전을 다른사람에게 주려고 한다며 트럭입차여부 문의함"/>
    <s v="관리실문의→ 이사업체 차량으로 분류하여 지상입차 가능하다고 함"/>
  </r>
  <r>
    <x v="123"/>
    <s v="13:32"/>
    <x v="447"/>
    <s v="민원처리"/>
    <x v="415"/>
    <s v="신나냄새가 난다는 민원.102호 공사세대임"/>
    <s v="미화팀에서 1층 공동현관문 개방중."/>
  </r>
  <r>
    <x v="123"/>
    <s v="13:35"/>
    <x v="143"/>
    <s v="관소"/>
    <x v="373"/>
    <s v="전단지 부착칸이 부족하다며 확인해달라는 요청"/>
    <s v="8초소대원출동 → 4월 전단지로 다 채워짐→관소전달"/>
  </r>
  <r>
    <x v="123"/>
    <s v="13:50"/>
    <x v="207"/>
    <s v="민원처리"/>
    <x v="345"/>
    <s v="3/18 발생한 택배 분실건 → 서초경찰서에서 형사님 두분 방문하여 CCTV 검색 확인 함"/>
    <s v="C조 3/22 검색 신청서 받은 건 → 공문 동봉 확인 "/>
  </r>
  <r>
    <x v="123"/>
    <s v="14:26"/>
    <x v="2050"/>
    <s v="시설물"/>
    <x v="416"/>
    <s v="130동 18층 비상계단 방화문 고장으로 사람의 힘으론 개폐가 힘듬"/>
    <s v="ERP 접수 함→ 방재과에 전달 함-→기전실에서 고쳤다고함-→ 수리완료 확인요"/>
  </r>
  <r>
    <x v="123"/>
    <s v="14:35"/>
    <x v="2051"/>
    <s v="코로나 관련"/>
    <x v="417"/>
    <s v="코로나 관련 자가 격리 세대 관련 물품 전달을 위해 서초보건소 차량 입차"/>
    <s v="104-1903,133-301 두세대 확인 "/>
  </r>
  <r>
    <x v="123"/>
    <s v="14:40"/>
    <x v="2052"/>
    <s v="생활업무"/>
    <x v="40"/>
    <s v="127,128,129,133,143동 E/V 내부 손소독제 교체 함"/>
    <m/>
  </r>
  <r>
    <x v="123"/>
    <s v="15:40"/>
    <x v="150"/>
    <s v="순찰"/>
    <x v="61"/>
    <s v="안내문 1장 발부 함"/>
    <m/>
  </r>
  <r>
    <x v="123"/>
    <s v="15:41"/>
    <x v="667"/>
    <s v="순찰"/>
    <x v="61"/>
    <s v="안내문 1장 발부 함"/>
    <m/>
  </r>
  <r>
    <x v="123"/>
    <s v="16:15"/>
    <x v="2053"/>
    <s v="민원처리"/>
    <x v="418"/>
    <s v="2호기 내부에 음료수가 흘러 있다는 민원 "/>
    <s v="담당구역 초소대원이 출동 하여 정리 조치 함"/>
  </r>
  <r>
    <x v="123"/>
    <s v="16:15"/>
    <x v="81"/>
    <s v="민원처리"/>
    <x v="419"/>
    <s v="자이안센터 옆 편의점 앞에서 아이들이 소란스럽게 놀고 있다는 민원"/>
    <s v="상황대원 출동 하여 해산 조치 함"/>
  </r>
  <r>
    <x v="123"/>
    <s v="16:23"/>
    <x v="651"/>
    <s v="관제업무"/>
    <x v="16"/>
    <s v="비상 홈넷_해제"/>
    <s v="인터폰으로 확인/ 기기오작동"/>
  </r>
  <r>
    <x v="123"/>
    <s v="20:20"/>
    <x v="2054"/>
    <s v="관제업무"/>
    <x v="16"/>
    <s v="비상 홈넷_해제"/>
    <s v="7초소대원(정팔남)출동-→입주민오작동"/>
  </r>
  <r>
    <x v="123"/>
    <s v="20:32"/>
    <x v="2055"/>
    <s v="생활업무"/>
    <x v="40"/>
    <s v="손소독제 교체필요"/>
    <s v="순찰대원(김영열) 출동-→교체완료"/>
  </r>
  <r>
    <x v="123"/>
    <s v="22:15"/>
    <x v="1558"/>
    <s v="민원처리"/>
    <x v="61"/>
    <s v="107동 B2층 공동현관문 앞에 통행에 방해되는 불법주차 차량이 주차되있다 확이 좀 해달라는 관리사무소 요청→차량번호:6448 109-1201 렌트차량 금일 저녁에 B2로 이동 조치 한다고 함_x000a_상기 내용 인수받음"/>
    <s v="1초소대원 출동 및 cctv확인 결과 3/31일05:20까지 이동치 않음-→인수인계함         (109입주민:010-6502-2265),안내문자 발송함.아침에 이동 회신함."/>
  </r>
  <r>
    <x v="123"/>
    <s v="22:16"/>
    <x v="200"/>
    <s v="민원처리"/>
    <x v="3"/>
    <s v="윗층 쿵쿵거려요 민원인:010-3871-2927"/>
    <s v="ip전화로 민원내용전달 및 1902호 피드백함"/>
  </r>
  <r>
    <x v="123"/>
    <s v="22:26"/>
    <x v="2050"/>
    <s v="시설물"/>
    <x v="416"/>
    <s v="130동 18층 비상계단 방화문 고장으로 사람의 힘으론 개폐가 힘듬"/>
    <s v="ERP 접수 함→ 방재과에 전달 함-→기전실에서 고쳤다고함-→ 수리완료 확인함(7초소확인함)"/>
  </r>
  <r>
    <x v="123"/>
    <s v="22:34"/>
    <x v="1172"/>
    <s v="관제업무"/>
    <x v="16"/>
    <s v="비상 안방"/>
    <s v="10초소대원출동-→이상무"/>
  </r>
  <r>
    <x v="123"/>
    <s v="23:00"/>
    <x v="2056"/>
    <s v="민원처리"/>
    <x v="3"/>
    <s v="민원세대 호수노출을 극히 꺼려함 010-2389-6147    701호에서 믹서기 돌려요"/>
    <s v="7초소대원(정팔남)출동-→세대 앞 소음없음"/>
  </r>
  <r>
    <x v="123"/>
    <s v="23:21"/>
    <x v="2057"/>
    <s v="관제업무"/>
    <x v="25"/>
    <s v="118동 M층 앞쪽 현관문 화면 호출과 카드는 잘되나 호출을 누르면 화면이 하얗게 먹통이 되고_x000a_118동 M층 뒤쪽 117동 쪽에 있는 현관문은 호출X , 카드키O 정상 작동 상태"/>
    <s v="ERP에 상황내용 등록"/>
  </r>
  <r>
    <x v="123"/>
    <s v="23:50"/>
    <x v="2058"/>
    <s v="관제업무"/>
    <x v="12"/>
    <s v="118-16F 좌측 경찰2명 내림  1603호로 추정"/>
    <s v="경찰관이 근무자 따라 오지 말라고 해서 동행못함-→가정사로 추정"/>
  </r>
  <r>
    <x v="124"/>
    <s v="01:02"/>
    <x v="2059"/>
    <s v="관제업무"/>
    <x v="40"/>
    <s v="손소독제 바구니 불량"/>
    <s v="인수인계함→관소에서 따로 구매해야 하는 상황이라 함."/>
  </r>
  <r>
    <x v="124"/>
    <s v="06:21"/>
    <x v="2060"/>
    <s v="관제업무"/>
    <x v="8"/>
    <s v="브라인드 24시 이전에 폐기물버림 8초소근무자 CCTV요청  초소근무자끼리는 내용알고있음"/>
    <s v="129동1호기 왼쪽에서 탑승.(30일20:55)"/>
  </r>
  <r>
    <x v="124"/>
    <s v="7:30"/>
    <x v="1558"/>
    <s v="민원처리"/>
    <x v="61"/>
    <s v="107동 B2층 공동현관문 앞에 통행에 방해되는 불법주차 차량"/>
    <s v="(109입주민:010-6502-2265),안내문자 발송함.아침에 이동 회신함."/>
  </r>
  <r>
    <x v="124"/>
    <s v="8:15"/>
    <x v="2061"/>
    <s v="민원처리"/>
    <x v="420"/>
    <s v="학생 모닝콜 요청"/>
    <s v="IP 2번함→입주민 회신 완료"/>
  </r>
  <r>
    <x v="124"/>
    <s v="9:30"/>
    <x v="2062"/>
    <s v="민원처리"/>
    <x v="70"/>
    <s v="구찌호피장지갑 분실"/>
    <s v="습득시 0108288249로 연락"/>
  </r>
  <r>
    <x v="124"/>
    <s v="10:00~17:00"/>
    <x v="289"/>
    <s v="관제업무"/>
    <x v="371"/>
    <s v="소방점검"/>
    <s v="(4/6일 까지)"/>
  </r>
  <r>
    <x v="124"/>
    <s v="09:50"/>
    <x v="2057"/>
    <s v="관제업무"/>
    <x v="25"/>
    <s v="118동 M층  현관문 불량 상태."/>
    <s v="초소대원 출동-&gt; 정상 확인"/>
  </r>
  <r>
    <x v="124"/>
    <s v="10:10"/>
    <x v="1935"/>
    <s v="관제업무"/>
    <x v="16"/>
    <s v="비상 홈넷_안방"/>
    <s v="입주민 오작동."/>
  </r>
  <r>
    <x v="124"/>
    <s v="10:21"/>
    <x v="2063"/>
    <s v="관제업무"/>
    <x v="12"/>
    <s v="2번게이트로 경찰차 입차."/>
    <s v="상황실에 CCTV 열람문의차 입차.-→문의 하고 감(10:40)"/>
  </r>
  <r>
    <x v="124"/>
    <s v="10:36"/>
    <x v="1669"/>
    <s v="관제업무"/>
    <x v="18"/>
    <s v="124동 금연방송 해달라는 관리소 민원."/>
    <s v="방송송출."/>
  </r>
  <r>
    <x v="124"/>
    <s v="11:37"/>
    <x v="2057"/>
    <s v="관제업무"/>
    <x v="25"/>
    <s v="118동M층 경비호출 안되서 개방 해 놨다는 전기기사 민원."/>
    <s v="개방중.(뒤쪽) 전기기사-→010-8988-5628"/>
  </r>
  <r>
    <x v="124"/>
    <s v="11:50"/>
    <x v="706"/>
    <s v="관제업무"/>
    <x v="16"/>
    <s v="비상/금고"/>
    <s v="입주민 오작동."/>
  </r>
  <r>
    <x v="124"/>
    <s v="13:41"/>
    <x v="207"/>
    <s v="관제업무"/>
    <x v="8"/>
    <s v="3/29 지하에서 아기주황실 아동역 자전거 도난사건"/>
    <s v="서초경찰서  cctv를 4/4일 주간에 재방문예정"/>
  </r>
  <r>
    <x v="124"/>
    <s v="13:45"/>
    <x v="1053"/>
    <s v="민원처리"/>
    <x v="61"/>
    <s v="전기충전 위치에 일반차량 주차 (56주6645)  민원인 010-9789-4645"/>
    <s v="IP전화하여 주차이동 요청"/>
  </r>
  <r>
    <x v="124"/>
    <s v="14:15"/>
    <x v="2064"/>
    <s v="관제업무"/>
    <x v="25"/>
    <s v="화면에서 키패드 자체 작동불가"/>
    <s v="ERP등록"/>
  </r>
  <r>
    <x v="124"/>
    <s v="15:20"/>
    <x v="207"/>
    <s v="관제업무"/>
    <x v="8"/>
    <s v="롱보드건 관련, NVR#12내 3/17일이전 녹화데이터 없다는것 확인 "/>
    <s v="NVR12번 17일이전 녹화데이타 확인시켜줌"/>
  </r>
  <r>
    <x v="124"/>
    <s v="16:30"/>
    <x v="2053"/>
    <s v="생활업무"/>
    <x v="31"/>
    <s v="관리사무소 전달 민원 → 승간기 내부에 음료를 흘려 끈적끈적하다는 민원 "/>
    <s v="초소대원이 출동하여 정리 함"/>
  </r>
  <r>
    <x v="124"/>
    <s v="17:17"/>
    <x v="2065"/>
    <s v="생활업무"/>
    <x v="21"/>
    <s v="카약장에 담배피는 사람 민원"/>
    <s v="초소대원이 출동하여 제지 함"/>
  </r>
  <r>
    <x v="124"/>
    <s v="17:13"/>
    <x v="74"/>
    <s v="시설물"/>
    <x v="8"/>
    <s v="NVR3번 관리구역 CCTV 넘버링 지워진걸 발견 "/>
    <s v="원실장 CCTV 설치 업체랑 연락하여 정상화 해놓음 "/>
  </r>
  <r>
    <x v="124"/>
    <s v="18:15"/>
    <x v="2066"/>
    <s v="생활민원"/>
    <x v="19"/>
    <s v="기둥번호 L37옆 153하8652 차량이 문이 열려있다며 알려옴"/>
    <s v="초소대원 출동하여 문닫음"/>
  </r>
  <r>
    <x v="124"/>
    <s v="18:29"/>
    <x v="74"/>
    <s v="시설물"/>
    <x v="8"/>
    <s v="129-2 E/V 내부 CCTV 블랙 아웃 "/>
    <s v="ERP 접수 함"/>
  </r>
  <r>
    <x v="124"/>
    <s v="18:33"/>
    <x v="899"/>
    <s v="민원처리"/>
    <x v="3"/>
    <s v="위층에서 천정이 울릴정도로 의자 끄는 소음이 난다는 민원 "/>
    <s v="초소대원 출동. 1803호는 응답하지 않고 위층은 소음없음"/>
  </r>
  <r>
    <x v="124"/>
    <s v="19:19"/>
    <x v="1663"/>
    <s v="관제업무"/>
    <x v="16"/>
    <s v="비상 안방/해지"/>
    <s v="인터폰하여 확인 →세대원 기기 오작동 확인 "/>
  </r>
  <r>
    <x v="124"/>
    <s v="19:26"/>
    <x v="137"/>
    <s v="민원처리"/>
    <x v="421"/>
    <s v="외부인이 문을 두드리고 벨을 눌렀다고 확인 해달라는 요청 "/>
    <s v="CCTV 확인결과 보안 근무자가 층간소음 소음발생 세대 확인 중 일어난일로 확인 후 확인 내용 전달 함"/>
  </r>
  <r>
    <x v="124"/>
    <s v="20:00"/>
    <x v="428"/>
    <s v="방송"/>
    <x v="422"/>
    <s v="창문밖 쓰레기 투척 관련 방송 함"/>
    <m/>
  </r>
  <r>
    <x v="124"/>
    <s v="20:06"/>
    <x v="2067"/>
    <s v="민원처리"/>
    <x v="423"/>
    <s v="126, 130, 131, 132, 122동 각동 지하2층에서 정화조 악취가 난다는 다수의 민원 접수"/>
    <s v="기전실에 내용 확인 → 지하주차장에 덕트가 깨져 정화조 냄새가 나는거고 수리하는데 2~3개월 소요된다고 함"/>
  </r>
  <r>
    <x v="124"/>
    <s v="20:09"/>
    <x v="1961"/>
    <s v="민원처리"/>
    <x v="70"/>
    <s v="1호라인 입구에 오토바이가 있고 그기둥뒤에 기름통 2개가 있었는데 분실되었다는 민원"/>
    <s v="3/23일 민원이 있어 기전실로 이전 되었다고 전달 함"/>
  </r>
  <r>
    <x v="124"/>
    <s v="20:30"/>
    <x v="607"/>
    <s v="시설물"/>
    <x v="424"/>
    <s v="몇일동안 입주민 입차쪽이 열려있다는 민원"/>
    <s v="3/28일 사고로 인해 작동시 위험해서 개방시켜놓음"/>
  </r>
  <r>
    <x v="124"/>
    <s v="20:40"/>
    <x v="137"/>
    <s v="민원처리"/>
    <x v="255"/>
    <s v="103-1902 보안대원 방문시 정때 문을 두드리지 말고 벨만 눌러달라는 민원 요청 "/>
    <s v="보안대원에게 전파 함"/>
  </r>
  <r>
    <x v="124"/>
    <s v="22:49"/>
    <x v="2068"/>
    <s v="관제업무"/>
    <x v="238"/>
    <s v="119입차"/>
    <s v="60대 여성.이송 침대로 승차. 성모병원으로 감→ 환자이송 거부로 다시 입차(23:05)"/>
  </r>
  <r>
    <x v="124"/>
    <s v="23:26"/>
    <x v="1899"/>
    <s v="관제업무"/>
    <x v="25"/>
    <s v="128동 공동현관문 카드키작동불능/호출개방은 가능."/>
    <s v="ERP접수"/>
  </r>
  <r>
    <x v="124"/>
    <s v="04:28"/>
    <x v="150"/>
    <s v="순찰"/>
    <x v="341"/>
    <s v="불법주차 1건 안내문 발부 함"/>
    <m/>
  </r>
  <r>
    <x v="125"/>
    <s v="05:50"/>
    <x v="2069"/>
    <s v="생활업무"/>
    <x v="40"/>
    <s v="손소독제 교체 필요"/>
    <s v="고기종대원출동 교체완료"/>
  </r>
  <r>
    <x v="125"/>
    <s v="09:20"/>
    <x v="2070"/>
    <s v="시설물"/>
    <x v="14"/>
    <s v="중계기점검."/>
    <s v="SKT 010-4183-1171"/>
  </r>
  <r>
    <x v="125"/>
    <s v="09:21"/>
    <x v="118"/>
    <s v="  시설물  "/>
    <x v="8"/>
    <s v="차단기 훼손."/>
    <s v="확인결과 스스로 방문차량편 바 훼손됨.(7:35).안내문 부착"/>
  </r>
  <r>
    <x v="125"/>
    <s v="09:24"/>
    <x v="2071"/>
    <s v="관제업무"/>
    <x v="16"/>
    <s v="비상/안방"/>
    <s v="입주민 오작동."/>
  </r>
  <r>
    <x v="125"/>
    <s v="09:35"/>
    <x v="2072"/>
    <s v="민원처리"/>
    <x v="19"/>
    <s v="70라2158차량 땜에 다른차가 못나간다는 민원"/>
    <s v="초소대원 출동하여 해결"/>
  </r>
  <r>
    <x v="125"/>
    <s v="09;41"/>
    <x v="2073"/>
    <s v="민원처리"/>
    <x v="364"/>
    <s v="쪽문 잠가달라는 관소민원."/>
    <s v="초소대원 출동 완료."/>
  </r>
  <r>
    <x v="125"/>
    <s v="09:48"/>
    <x v="2074"/>
    <s v="관제업무"/>
    <x v="16"/>
    <s v="비상/안방"/>
    <s v="입주민 오작동"/>
  </r>
  <r>
    <x v="125"/>
    <s v="09:55"/>
    <x v="820"/>
    <s v="긴급차량"/>
    <x v="1"/>
    <s v="3게이트로 방역차 입차."/>
    <s v="출차"/>
  </r>
  <r>
    <x v="125"/>
    <s v="10:38"/>
    <x v="990"/>
    <s v="민원처리"/>
    <x v="40"/>
    <s v="손소독제 2개교체 필요"/>
    <s v="대원출동 2개 교체완료"/>
  </r>
  <r>
    <x v="125"/>
    <s v="11:20"/>
    <x v="2075"/>
    <s v="관제업무"/>
    <x v="16"/>
    <s v="비상/안방"/>
    <s v="입주민 오작동."/>
  </r>
  <r>
    <x v="125"/>
    <s v="11:33"/>
    <x v="1849"/>
    <s v="관제업무"/>
    <x v="16"/>
    <s v="비상/욕실"/>
    <s v="입주민 오작동."/>
  </r>
  <r>
    <x v="125"/>
    <s v="12:02"/>
    <x v="1415"/>
    <s v="긴급차량"/>
    <x v="238"/>
    <s v="입주민 외래로 인해 입차."/>
    <s v="출차: 12:26 14:26:입차"/>
  </r>
  <r>
    <x v="125"/>
    <s v="12:43"/>
    <x v="2076"/>
    <s v="관제업무"/>
    <x v="16"/>
    <s v="비상/적외선"/>
    <s v="입주민 오작동."/>
  </r>
  <r>
    <x v="125"/>
    <s v="13:00"/>
    <x v="74"/>
    <s v="관제업무"/>
    <x v="425"/>
    <s v="관.사에서 주정차 위반 경고장 수령."/>
    <s v="4box 수령.(전자레인지 방)"/>
  </r>
  <r>
    <x v="125"/>
    <s v="13:07"/>
    <x v="2077"/>
    <s v="관제업무"/>
    <x v="426"/>
    <s v="자이언센터 내 남자화장실 문구."/>
    <s v="화장실 문구 교환 완료"/>
  </r>
  <r>
    <x v="125"/>
    <s v="13:31"/>
    <x v="1703"/>
    <s v="민원처리"/>
    <x v="21"/>
    <s v="m층 올라가는 뒤쪽 8:30~10:00 흡연 많이 함.단속 요청"/>
    <s v="초소대원 전달: 조별 인계 바람"/>
  </r>
  <r>
    <x v="125"/>
    <s v="13:31"/>
    <x v="2078"/>
    <m/>
    <x v="29"/>
    <m/>
    <s v="cctv 공사"/>
  </r>
  <r>
    <x v="125"/>
    <s v="13:55"/>
    <x v="2079"/>
    <s v="민원처리"/>
    <x v="288"/>
    <s v="25층에서 문 반열려 정지 상태"/>
    <s v="엘리베이터업체 연락.14:25 수리"/>
  </r>
  <r>
    <x v="125"/>
    <s v="15:10"/>
    <x v="1300"/>
    <s v="민원처리"/>
    <x v="61"/>
    <s v="주차이동 : 69너4474, 56도4786"/>
    <s v="전화연결하여 조치요청드림"/>
  </r>
  <r>
    <x v="125"/>
    <s v="15:20"/>
    <x v="1762"/>
    <s v="관제"/>
    <x v="18"/>
    <s v="흡연자제 방송(관사 박주임 요청)"/>
    <s v="방송 송출"/>
  </r>
  <r>
    <x v="125"/>
    <s v="16:31"/>
    <x v="2080"/>
    <s v="민원처리"/>
    <x v="61"/>
    <s v="베리타스 지하에 트럭이 인도를 점유.도로로 통행해야하는 상황에 대한 출동요청"/>
    <s v="최기호대원 출동 조치함. 민원인은 오뚜기나 경고판등 설치요청."/>
  </r>
  <r>
    <x v="125"/>
    <s v="17:30"/>
    <x v="2081"/>
    <s v="112 순찰차량"/>
    <x v="29"/>
    <s v="112동 지하1층에서 신고 받고 순찰차량 입차 함"/>
    <s v="순찰대원 출동 확인 → 무면허 운전자가 있다는 신고 받고 출동 "/>
  </r>
  <r>
    <x v="125"/>
    <s v="17:20"/>
    <x v="74"/>
    <s v="cctv "/>
    <x v="354"/>
    <s v="상황실 cctv 모니터링중 → 5초소 출입구 블랙아웃 발견"/>
    <s v="cctv 추가 설치작업자 작업중 발생 작업자들이 문제 파악하고 있어 복구시킨다고 함-&gt; cctv 추가 설치 기간 내지 추가 설치 장소 기전실에선 전달 받지 못하고 기전과장에 확인 위해 전활해도 받질 않음 → cctv 고장 관련 erp 접수 함"/>
  </r>
  <r>
    <x v="125"/>
    <s v="18:05"/>
    <x v="2082"/>
    <s v="민원처리"/>
    <x v="423"/>
    <s v="주차장 악취에 대한 민원"/>
    <s v="최소 E/V안에 공고문을 붙여 원인 및 공사기간이라도 알려줘야 한다고 함"/>
  </r>
  <r>
    <x v="125"/>
    <s v="18:28"/>
    <x v="722"/>
    <s v="민원처리"/>
    <x v="329"/>
    <s v="외부인이 신문을 보라고 홍보를 하고 다닌다는 불법 홍보 민원 "/>
    <s v="순찰대원,초소대원 출동 하여 확인 → 불법 홍보인 검거하여 경위서 받고 강하게 주의 조치 함"/>
  </r>
  <r>
    <x v="125"/>
    <s v="19:11"/>
    <x v="2083"/>
    <s v="관제업무"/>
    <x v="133"/>
    <s v="서초구청에서114동2001호 자가격리세대  확인차 방문"/>
    <s v="자가격리세대 확인 점검"/>
  </r>
  <r>
    <x v="125"/>
    <s v="19:14"/>
    <x v="2084"/>
    <s v="민원업무"/>
    <x v="427"/>
    <s v="125동 지하주차장 악취냄새 민원들어옴"/>
    <s v="악취 원인에대해 상황실 확인 내용 전달 함"/>
  </r>
  <r>
    <x v="125"/>
    <s v="19:21 "/>
    <x v="1246"/>
    <s v="시설물"/>
    <x v="428"/>
    <s v="143동 2호기 1층에 멈추어서 입주민이 갇혀있다는 민원 "/>
    <s v="초소대원 출동하여 확인 후 갇힌 입주민 안심을 시켜주고 fm 엘리베이터에 a/s 접수 하고 기전실에도 내용 전달 함→ 20:18 점검완료"/>
  </r>
  <r>
    <x v="125"/>
    <s v="19:36"/>
    <x v="2085"/>
    <s v="관제업무"/>
    <x v="16"/>
    <s v="비상 안방/해지"/>
    <s v="인터폰하여 확인 → 세대원 기기 오작동 확인 "/>
  </r>
  <r>
    <x v="125"/>
    <s v="19:40"/>
    <x v="614"/>
    <s v="민원처리"/>
    <x v="181"/>
    <s v="503호에 702호 택배가 같이 온다 배송기사에게 주의요청좀 해달라는 민원 요청 "/>
    <s v="통합택배에 내용전달 함"/>
  </r>
  <r>
    <x v="125"/>
    <s v="19:41"/>
    <x v="2086"/>
    <s v="민원처리"/>
    <x v="3"/>
    <s v="위층에서 쿵쿵 거린다는 민원 "/>
    <s v="위층1801호는 부재중 외 세대 확인 결과 소음 발생 세대 확인 않됨"/>
  </r>
  <r>
    <x v="125"/>
    <s v="19:44"/>
    <x v="962"/>
    <s v="관제업무"/>
    <x v="16"/>
    <s v="비상 안방/해지"/>
    <s v="인터폰하여 확인 → 세대원 기기 오작동 확인 "/>
  </r>
  <r>
    <x v="125"/>
    <s v="20:00"/>
    <x v="289"/>
    <s v="생활업무"/>
    <x v="18"/>
    <s v="전동 지하주차장 자전거,킥보드 운행 주의 안내 관련 방송 송출 함"/>
    <m/>
  </r>
  <r>
    <x v="125"/>
    <s v="20:15"/>
    <x v="28"/>
    <s v="민원처리"/>
    <x v="3"/>
    <s v="천장이 울릴정도로 뛴다는 층간소음 민원 "/>
    <s v="902호 인터폰 부재중이라 초소대원 출동 확인 → 소음 낸적 없다 함 "/>
  </r>
  <r>
    <x v="125"/>
    <s v="21:30"/>
    <x v="1095"/>
    <s v="생활업무"/>
    <x v="62"/>
    <s v="1초소 졸러펌프에서 경보음발생"/>
    <s v="기전실에 통보→기전실에서 오작동이라고 함"/>
  </r>
  <r>
    <x v="125"/>
    <s v="22:06"/>
    <x v="634"/>
    <s v="민원처리"/>
    <x v="8"/>
    <s v="126동 1층 공동현관문을 찍는 CCTV 카메라 각도가 틀어졌다는 보안이사 민원 "/>
    <s v="익일 낮근무조에 인수인계하여 확인 하기로 함"/>
  </r>
  <r>
    <x v="125"/>
    <s v="22:08"/>
    <x v="1023"/>
    <s v="민원처리"/>
    <x v="388"/>
    <s v="126동에 외국인이 사는데 마스크를 미착용 하고 다닌다고 주의 요청 함"/>
    <s v="익일 낮에 관리사무소에 내용 전달하여 조치 하기로 함"/>
  </r>
  <r>
    <x v="125"/>
    <s v="22:35"/>
    <x v="2087"/>
    <s v="관제업무"/>
    <x v="20"/>
    <s v="주차관제 시스템 네트웍 끊김./ 5,6,7,8번게이트 차단바 작동불능 및 1,2,3번게이트 네트웍 끊김."/>
    <s v="각게이트 오픈 및 안내문 부착."/>
  </r>
  <r>
    <x v="125"/>
    <s v="22:10"/>
    <x v="2088"/>
    <s v="민원처리"/>
    <x v="347"/>
    <s v="130동 21,22층 비상계단에 공사 용품들이 무단으로 적치되있다는 민원 "/>
    <s v="초소대원 출동하여 확인 → 2101호 3/25 끝나기로한 공사를 무단으로 하고있는 상황 확인 → 익일 낮근무조에 인수인계하여 관리사무소와 함께 조치 예정        --→→7초소 김희술대원이 출동확인. 업체 대표와 통화-→오늘 와서(4.2)공사할때 사용한 공구 및_x000a_잡자재와 청소까지 깨끗하게 정리정돈 하겠다 확답을 받았다고함"/>
  </r>
  <r>
    <x v="125"/>
    <s v="23:27"/>
    <x v="74"/>
    <s v="민원처리"/>
    <x v="429"/>
    <s v="상황실 1, 2층에 아이들이 소란스럽다는 민원."/>
    <s v="상황대원 출동→ 해산조치"/>
  </r>
  <r>
    <x v="125"/>
    <s v="23:38"/>
    <x v="185"/>
    <s v="관제업무"/>
    <x v="12"/>
    <s v="132동 신고받고 2게이트로 경찰차 입차."/>
    <m/>
  </r>
  <r>
    <x v="126"/>
    <s v="01:03"/>
    <x v="2089"/>
    <s v="관제업무"/>
    <x v="16"/>
    <s v="비상 안방_해제"/>
    <s v="IP로 확인/ 기기오작동"/>
  </r>
  <r>
    <x v="126"/>
    <s v="04:40"/>
    <x v="756"/>
    <s v="순찰"/>
    <x v="341"/>
    <s v="안내문 4장 발부 함"/>
    <m/>
  </r>
  <r>
    <x v="126"/>
    <s v="06:31"/>
    <x v="667"/>
    <s v="순찰"/>
    <x v="78"/>
    <s v="테블릿 피시 습득"/>
    <m/>
  </r>
  <r>
    <x v="126"/>
    <s v="08:30"/>
    <x v="2090"/>
    <s v="민원처리"/>
    <x v="156"/>
    <s v="9시전에 짐반입 차량 입차 안된는 사실 알고 있으나 9시 출근전에 물건을 받고 싶다는 민원"/>
    <s v="관리대리님에게 문의-→이번에만 허락 득"/>
  </r>
  <r>
    <x v="126"/>
    <s v="08:45"/>
    <x v="2091"/>
    <s v="민원처리"/>
    <x v="156"/>
    <s v="9시 이전 짐반입 몰랏다고 함 → 오늘 못받으면 일주일후에 세탁기 수령할 수 있다고 함"/>
    <s v="경리주임님에게 문의-→이번에만 허락 득"/>
  </r>
  <r>
    <x v="126"/>
    <s v="09:45"/>
    <x v="2092"/>
    <s v="민원처리"/>
    <x v="38"/>
    <s v="금고내 베터리가 다 된것으로 판단된다고 하심(유진금고 A/S 전화 미리 알려드림)"/>
    <s v="김영열 대원 현장 출동--→일단 이쑤시게를 이용해 소음소리 제거함"/>
  </r>
  <r>
    <x v="126"/>
    <s v="09:56"/>
    <x v="135"/>
    <s v="민원처리"/>
    <x v="3"/>
    <s v="133동 2203호에서 오전 8시경이면 소음이 심하다는 민원"/>
    <s v="7초소대원 현장출동--→2103호에서 그 동안 분쟁위원회등 많이 민원넣었다고함 2203호에서는_x000a_오전에 음식준비 하는 정도이지 소음문제가 될것 같지 않다고 답변해 주심"/>
  </r>
  <r>
    <x v="126"/>
    <s v="11:14"/>
    <x v="2093"/>
    <s v="관제업무"/>
    <x v="430"/>
    <s v="6게이트 주민 출차 전광판 안들어옴, 7게이트 리셋해도 작동 불능 ,수동으로도 작동불능"/>
    <s v="ERP에 상황내용 2개 등록-→7게이트는 정상작동"/>
  </r>
  <r>
    <x v="126"/>
    <s v="11:30"/>
    <x v="2094"/>
    <s v="관제업무"/>
    <x v="431"/>
    <s v="139동 1층 쪽문 손잡이 파손"/>
    <s v="ERP 등록"/>
  </r>
  <r>
    <x v="126"/>
    <s v="11:30"/>
    <x v="2095"/>
    <s v="관제업무"/>
    <x v="432"/>
    <s v="137동 산책로 안내 표지판  부러짐."/>
    <s v="ERP 등록"/>
  </r>
  <r>
    <x v="126"/>
    <s v="11:31"/>
    <x v="185"/>
    <s v="관제업무"/>
    <x v="433"/>
    <s v="2게이트 방문 출구바 카메라 인식 불능 상태도 ERP등록해 주세요"/>
    <s v="ERP 등록-→리셋후-→정상작동-→이상무-→다시 이상발생-→점검중"/>
  </r>
  <r>
    <x v="126"/>
    <s v="12:05"/>
    <x v="150"/>
    <s v="관제업무"/>
    <x v="40"/>
    <s v="10초소 손소독제 3개 전달"/>
    <s v="순찰대원(정팔남)전달함"/>
  </r>
  <r>
    <x v="126"/>
    <s v="13:10"/>
    <x v="81"/>
    <s v="인수인계"/>
    <x v="434"/>
    <s v="모든 대원은 순찰시 모자 착용 필수"/>
    <s v="순찰시 반드시 모자쓰시고 업무 보시기 바랍니다 BY 관리실장님"/>
  </r>
  <r>
    <x v="126"/>
    <s v="13:30"/>
    <x v="2096"/>
    <s v="민원업무"/>
    <x v="40"/>
    <s v="106동 1개, 124동 1개, 118동 2개 손소독제 교체요"/>
    <s v="정팔남 대원 출동-→손소독제 교체"/>
  </r>
  <r>
    <x v="126"/>
    <s v="14:00"/>
    <x v="28"/>
    <s v="민원업무"/>
    <x v="3"/>
    <s v="윗층 902호에서 몇시간째 소음발생"/>
    <s v="9초소 근무자 현장출동-→ 세대에 아무도 없음"/>
  </r>
  <r>
    <x v="126"/>
    <s v="14:18"/>
    <x v="607"/>
    <s v="관리사무소"/>
    <x v="435"/>
    <s v="5초소 대원이 은행업무차 상가 방문한 외부차량에게 &quot;그냥 들어가세요&quot;란 말에 기분이_x000a_나빴다는 외부인 민원"/>
    <s v="상황 확인후 14:25에 이윤정 주임님에게 상황설명 해 드림-→조금 더 적극적인 서비스자세 요"/>
  </r>
  <r>
    <x v="126"/>
    <s v="15:14"/>
    <x v="704"/>
    <s v="민원업무"/>
    <x v="38"/>
    <s v="9 vault 건전지를 이용해 문을 열려고 해도 되지 않아 도움이 필요하다는 민원"/>
    <s v="김영열 대원 현장 출동--→상황해결-→이상무"/>
  </r>
  <r>
    <x v="126"/>
    <s v="15:20"/>
    <x v="710"/>
    <s v="관제업무"/>
    <x v="78"/>
    <s v="112동 앞에서 미화 여사님께서 RANGER ROVER차량키(검정색)습득-→상황실로 전달"/>
    <s v="상황실에서 보관 중( RANGER ROVER 검정색 차량키)"/>
  </r>
  <r>
    <x v="126"/>
    <s v="15:36"/>
    <x v="1118"/>
    <s v="민원업무"/>
    <x v="40"/>
    <s v="104동 1,2호기 손소독제 교체요"/>
    <s v="정팔남 대원 출동-→손소독제 교체"/>
  </r>
  <r>
    <x v="126"/>
    <s v="15:36"/>
    <x v="624"/>
    <s v="민원업무"/>
    <x v="40"/>
    <s v="122동 2호기 손소독제 교체요"/>
    <s v="정팔남 대원 출동-→손소독제 교체"/>
  </r>
  <r>
    <x v="126"/>
    <s v="16:50"/>
    <x v="670"/>
    <s v="민원업무"/>
    <x v="3"/>
    <s v="윗층 1601호에서 몇시간째 쿵쿵소음발생"/>
    <s v="1601호 침대 설치."/>
  </r>
  <r>
    <x v="126"/>
    <s v="17:25"/>
    <x v="1686"/>
    <s v="생활지원"/>
    <x v="18"/>
    <s v="긴급 흡연 자제 방송(관리대리 요청)"/>
    <s v="방송 송출"/>
  </r>
  <r>
    <x v="126"/>
    <s v="17:30"/>
    <x v="2097"/>
    <s v="민원업무"/>
    <x v="25"/>
    <s v="1층 공동현관문 안열림"/>
    <s v="기전실 연락."/>
  </r>
  <r>
    <x v="126"/>
    <s v="18:34"/>
    <x v="607"/>
    <s v="순찰 "/>
    <x v="12"/>
    <s v="1게이트로 순찰차 입차."/>
    <s v="1게이트로 경찰차 출차.(18:47)"/>
  </r>
  <r>
    <x v="126"/>
    <s v="18:47"/>
    <x v="2098"/>
    <s v="관제업무"/>
    <x v="16"/>
    <s v="비상 홈넷.해제"/>
    <s v="IP로 확인/ 기기오작동"/>
  </r>
  <r>
    <x v="126"/>
    <s v="19:00"/>
    <x v="39"/>
    <s v="생활지원"/>
    <x v="78"/>
    <s v="186번 지갑 습득"/>
    <s v="입주민(이중재:4205-1090) 방문회수 "/>
  </r>
  <r>
    <x v="126"/>
    <s v="19:30"/>
    <x v="289"/>
    <s v="생활지원"/>
    <x v="18"/>
    <s v="층간 소음 정기 방송"/>
    <s v="방송 송출"/>
  </r>
  <r>
    <x v="126"/>
    <s v="19:33"/>
    <x v="2099"/>
    <s v="관제업무"/>
    <x v="16"/>
    <s v="비상 홈넷.방범,적외선"/>
    <s v="IP로 확인/ 기기오작동"/>
  </r>
  <r>
    <x v="126"/>
    <s v="20:30"/>
    <x v="219"/>
    <s v="민원업무"/>
    <x v="3"/>
    <s v="7시까지 첫째랑2201 외출중이었다고.둘째는 이모님과 취침."/>
    <s v="2101호 IP연락.7시8시 소음문제→자제하겠다고 전달"/>
  </r>
  <r>
    <x v="126"/>
    <s v="22:30"/>
    <x v="1667"/>
    <s v="관제업무"/>
    <x v="16"/>
    <s v="비상 홈넷.욕실"/>
    <s v="IP로 확인/ 복귀 안내 전화 처리.-&gt;회신 이상무."/>
  </r>
  <r>
    <x v="126"/>
    <s v="22:38"/>
    <x v="2100"/>
    <s v="관제업무"/>
    <x v="8"/>
    <s v="자전거(유아)무단 폐기."/>
    <s v="확인 결과 104동22층 오른쪽  확인."/>
  </r>
  <r>
    <x v="126"/>
    <s v="23:30"/>
    <x v="1773"/>
    <s v="관제업무"/>
    <x v="16"/>
    <s v="비상 홈넷."/>
    <s v="01073199777 안내 문자발송."/>
  </r>
  <r>
    <x v="127"/>
    <s v="24:20"/>
    <x v="1497"/>
    <s v="민원업무"/>
    <x v="3"/>
    <s v="2301호에서 쿵 소음."/>
    <s v="IP연락 →전달 처리."/>
  </r>
  <r>
    <x v="127"/>
    <s v="02:54"/>
    <x v="2063"/>
    <s v="순찰"/>
    <x v="12"/>
    <s v="2번게이트로 경찰차 입차.(단순 순찰)"/>
    <s v="3게이트로 출차(03:08)"/>
  </r>
  <r>
    <x v="127"/>
    <s v="07:16"/>
    <x v="137"/>
    <s v="민원처리"/>
    <x v="3"/>
    <s v="윗층에서 노래를 계속 부르고 있어 시끄러움"/>
    <s v="1초소대원출동-→민원내용 전달-→피드백함"/>
  </r>
  <r>
    <x v="127"/>
    <s v="08:03"/>
    <x v="1631"/>
    <s v="관제업무"/>
    <x v="16"/>
    <s v="비상 홈넷."/>
    <s v="3초소대원출동-→입주민 오작동"/>
  </r>
  <r>
    <x v="127"/>
    <s v="08:33"/>
    <x v="2101"/>
    <s v="관제업무"/>
    <x v="46"/>
    <s v="상황실 화재 경보기 화재 바상 "/>
    <s v="3초소대원출동-→방재과장님연락-→이상무"/>
  </r>
  <r>
    <x v="127"/>
    <s v="09:06"/>
    <x v="137"/>
    <s v="민원처리"/>
    <x v="3"/>
    <s v="윗층에서 시끄러움  민원인:010-3437-5790"/>
    <s v="상황실에서 응대,  하소연 듣고 종료함"/>
  </r>
  <r>
    <x v="127"/>
    <s v="10:10"/>
    <x v="1591"/>
    <s v="생활업무"/>
    <x v="40"/>
    <s v="손소독제 교체요청→ 관리실"/>
    <s v="순찰대원출동-→교체완료"/>
  </r>
  <r>
    <x v="127"/>
    <s v="10:15"/>
    <x v="1057"/>
    <s v="관제업무"/>
    <x v="358"/>
    <s v="8939차량이 세대로 계속 들어온다고 홈넷에서 뜸 본세대랑은 관계없음"/>
    <s v="상황실 주차관제 확인결과-→20로8939차량은 131-903세대차량임-→관소로 연락`"/>
  </r>
  <r>
    <x v="127"/>
    <s v="10:47"/>
    <x v="2102"/>
    <s v="관제업무"/>
    <x v="26"/>
    <s v="관소에서 107-1903 현재 토요일에 공사중 확인요청"/>
    <s v="1초소대원출동(김남규) -→1903호는 없는 세대이며 공사세대 전층확인지시"/>
  </r>
  <r>
    <x v="127"/>
    <s v="11:06"/>
    <x v="2103"/>
    <s v="관제업무"/>
    <x v="16"/>
    <s v="비상 홈넷"/>
    <s v="7초소근무자 현장 출동-→도배작업중 오작동"/>
  </r>
  <r>
    <x v="127"/>
    <s v="11:19"/>
    <x v="516"/>
    <s v="관제업무"/>
    <x v="315"/>
    <s v="2초소 누수되는 상황임"/>
    <s v="erp등록"/>
  </r>
  <r>
    <x v="127"/>
    <s v="11:19"/>
    <x v="2104"/>
    <s v="관제업무"/>
    <x v="315"/>
    <s v="2게이트 부스 누수 "/>
    <s v="erp등록"/>
  </r>
  <r>
    <x v="127"/>
    <s v="11:25"/>
    <x v="670"/>
    <s v="민원처리"/>
    <x v="58"/>
    <s v="윗층에서 드릴작업중 중지요청 민원인:010-2044-4753"/>
    <s v="10초소근무자 현장 출동-→현장 이상없음"/>
  </r>
  <r>
    <x v="127"/>
    <s v="11:50"/>
    <x v="2105"/>
    <s v="시설물"/>
    <x v="436"/>
    <s v="118동 b1층 중앙도로쪽 공동현관문위쪽에 시설물이 떨어질 것 같음"/>
    <s v="기전실 보고 및 꼬깔콘 설치하여 보행자 및 차량 통행 통제실시"/>
  </r>
  <r>
    <x v="127"/>
    <s v="12:48"/>
    <x v="2106"/>
    <s v="민원처리"/>
    <x v="232"/>
    <s v="113-B1 주차장 34너2063차량 트렁크 열려 있음 민원인:010-5910-8467"/>
    <s v="2초소대원출동-→트렁크 닫음--&gt;완료"/>
  </r>
  <r>
    <x v="127"/>
    <s v="13:11"/>
    <x v="2107"/>
    <s v="민원처리"/>
    <x v="232"/>
    <s v="108-B1~B2 램프 불법주차 차량2대 있음 이동조치요망"/>
    <s v="3초소대원출동-→이동조치함"/>
  </r>
  <r>
    <x v="127"/>
    <s v="13:40"/>
    <x v="2106"/>
    <s v="민원처리"/>
    <x v="232"/>
    <s v="113-B1 주차장 34너2063차량 트렁크에 금품 분실로 경찰차 1게이트입차"/>
    <s v="경찰차출차(감식반도 들어왔었음) CCTV사각지대 자리임--14:13"/>
  </r>
  <r>
    <x v="127"/>
    <s v="13:45"/>
    <x v="2108"/>
    <s v="관제업무"/>
    <x v="16"/>
    <s v="비상 홈넷"/>
    <s v="7초소근무자 현장 출동-→입주민오작동"/>
  </r>
  <r>
    <x v="127"/>
    <s v="13:46"/>
    <x v="2109"/>
    <s v="관제업무"/>
    <x v="16"/>
    <s v="비상 홈넷"/>
    <s v="7초소근무자 현장 출동-→입주민오작동"/>
  </r>
  <r>
    <x v="127"/>
    <s v="13:54"/>
    <x v="706"/>
    <s v="관제업무"/>
    <x v="358"/>
    <s v="입주민이 나오다가 본인010-3630-4954 이 57다 8031차량을 훼손했다함"/>
    <s v="초소근무자에게 피해자 차량 호수및 연락처 알려줌 쌍방처리키로 함"/>
  </r>
  <r>
    <x v="127"/>
    <s v="15:36"/>
    <x v="2110"/>
    <s v="방범활동"/>
    <x v="59"/>
    <s v="24노8448 불법주차차량 이동조치요망 010-3550-5423"/>
    <s v="3초소 대원순찰 중 이동조치연락함"/>
  </r>
  <r>
    <x v="127"/>
    <s v="15:37"/>
    <x v="667"/>
    <s v="관제업무"/>
    <x v="315"/>
    <s v="3초소 누수되는 상황임  _x000a_오늘15:00~23:59까지는 ERP시스템 점검중이라 다음조로 인수인계해야 할 것 같음"/>
    <s v="erp등록해 주세요"/>
  </r>
  <r>
    <x v="127"/>
    <s v="16:07"/>
    <x v="2111"/>
    <s v="관제업무"/>
    <x v="315"/>
    <s v="7초소 화장실 안 : 누수되는 상황임  _x000a_오늘15:00~23:59까지는 ERP시스템 점검중이라 다음조로 인수인계해야 할 것 같음"/>
    <s v="erp등록해 주세요"/>
  </r>
  <r>
    <x v="127"/>
    <s v="16:07"/>
    <x v="2112"/>
    <s v="생황업무"/>
    <x v="437"/>
    <s v="가스불량 난방불량  기전실 전화 안받는다고 연락옴_x000a_오늘15:00~23:59까지는 ERP시스템 점검중이라 다음조로 인수인계해야 할 것 같음"/>
    <s v="erp등록해 주세요"/>
  </r>
  <r>
    <x v="127"/>
    <s v="19:31"/>
    <x v="276"/>
    <s v="민원처리"/>
    <x v="3"/>
    <s v="소음이 너무 심하다"/>
    <s v="IP전화하여 자제요청드림"/>
  </r>
  <r>
    <x v="127"/>
    <s v="20:01"/>
    <x v="2113"/>
    <s v="관제업무"/>
    <x v="16"/>
    <s v="비상 욕실"/>
    <s v="입주민오작동"/>
  </r>
  <r>
    <x v="127"/>
    <s v="20:07"/>
    <x v="1120"/>
    <s v="민원처리"/>
    <x v="3"/>
    <s v="애들 뛰어노는 소리, 의자 끄는 소리."/>
    <s v="IP전화함 → 본인들이 아니라고 호소 (전화 자제하라고 함)"/>
  </r>
  <r>
    <x v="127"/>
    <s v="20:15"/>
    <x v="1626"/>
    <s v="관제업무"/>
    <x v="16"/>
    <s v="비상 안방"/>
    <s v="애가 안방에 잠겨서 못나오는 상황 → 3초소대원 출동.입주민 항의."/>
  </r>
  <r>
    <x v="127"/>
    <s v="21:36"/>
    <x v="2114"/>
    <s v="민원처리"/>
    <x v="25"/>
    <s v="공동현관문 호출은 되나 문이 열리지 않음."/>
    <s v="초소대원 출동-→경비호출X,카드키O→erp 등록."/>
  </r>
  <r>
    <x v="127"/>
    <s v="22:40"/>
    <x v="19"/>
    <s v="민원처리"/>
    <x v="438"/>
    <s v="1층 외부에서 학생 4명 음주"/>
    <s v="순찰대원 출동 해산 조치."/>
  </r>
  <r>
    <x v="128"/>
    <s v="01:03"/>
    <x v="1873"/>
    <s v="민원처리"/>
    <x v="58"/>
    <s v="늦은한밤중 농구장에서의 소음"/>
    <s v="순찰대원 출동"/>
  </r>
  <r>
    <x v="128"/>
    <s v="2:50"/>
    <x v="667"/>
    <s v="관제업무"/>
    <x v="315"/>
    <s v="3초소내 누수되는 상황임  "/>
    <s v="erp등록 완료"/>
  </r>
  <r>
    <x v="128"/>
    <s v="2:51"/>
    <x v="2111"/>
    <s v="관제업무"/>
    <x v="315"/>
    <s v="7초소 화장실 내부 : 누수되는 상황임  "/>
    <s v="erp등록 완료"/>
  </r>
  <r>
    <x v="128"/>
    <s v="2:52"/>
    <x v="2112"/>
    <s v="생황업무"/>
    <x v="437"/>
    <s v="가스불량 난방불량  기전실 전화 안받는다고 연락옴"/>
    <s v="erp등록 완료"/>
  </r>
  <r>
    <x v="128"/>
    <s v="4:33"/>
    <x v="667"/>
    <s v="관제업무"/>
    <x v="61"/>
    <s v="정기순찰"/>
    <s v="주차단속1대"/>
  </r>
  <r>
    <x v="128"/>
    <s v="06:52"/>
    <x v="763"/>
    <s v="민원처리"/>
    <x v="39"/>
    <s v="133동 B1에서 B2가는 통행로에 흑색 제네시스가  매번 불법 주차되있어 통행에 불편하다는 민원."/>
    <s v="초소대원에 단속통보 및 후임조에 인수인계조치."/>
  </r>
  <r>
    <x v="128"/>
    <s v="07:17"/>
    <x v="74"/>
    <s v="시설물"/>
    <x v="8"/>
    <s v="F-2-11, F-2-21, 차량동선-26, 102현관 블랙아웃 발생"/>
    <s v="ERP 접수 함"/>
  </r>
  <r>
    <x v="128"/>
    <s v="08:07"/>
    <x v="2115"/>
    <s v="관제업무"/>
    <x v="16"/>
    <s v="비상 안방 /해지"/>
    <s v="인터폰하여 확인 → 세대원 기기 오작동 확인 "/>
  </r>
  <r>
    <x v="128"/>
    <s v="09:40"/>
    <x v="74"/>
    <s v="시설물"/>
    <x v="345"/>
    <s v="놀이터 -12번 솔나무 잎이 CCTV 시야를 가림"/>
    <s v="명일 월요일 낮 근무때 조경팀에 내용 전달하여 정리 예정 "/>
  </r>
  <r>
    <x v="128"/>
    <s v="09:53"/>
    <x v="2049"/>
    <s v="관제업무"/>
    <x v="16"/>
    <s v="비상 안방 /해지"/>
    <s v="인터폰하여 확인 → 세대원 기기 오작동 확인 "/>
  </r>
  <r>
    <x v="128"/>
    <s v="10:03"/>
    <x v="2116"/>
    <s v="민원처리"/>
    <x v="62"/>
    <s v="124동 201호 민원 / 124동 앞 산책로에 검은색박스(고양이집으로 추정)있다는 민원, 확인 및 처분요청."/>
    <s v="초소대원 출동/확인→ 고양이집으로 확인 → 월요일 관리사무소에 내용 전달 하여 협의 예정→ 민원 입주민이 상황실로 다시한번 전활하여 강하게 항의를 하고 본인이 책입질태니 치워달라고 강하게 항의 함 → 원실장님외1명 출동 하여 정리 조치 후 고양이집은 6초소에 보관 중 "/>
  </r>
  <r>
    <x v="128"/>
    <s v="10:04"/>
    <x v="2117"/>
    <s v="시설물"/>
    <x v="439"/>
    <s v="FM E/V - 26층 외부버튼이 술취하신 분에 의해 파손됐다는 연락 받았다고 함(08:20경 FM 승강기업체 관계자가 연락을 받았다고 함→ 상황실에선 연락한적 없음)"/>
    <s v="선보수후 익일 관리실에 보고하여 후보상 논의 하기로 함"/>
  </r>
  <r>
    <x v="128"/>
    <s v="11:07"/>
    <x v="207"/>
    <s v="자전거 도난건"/>
    <x v="8"/>
    <s v="자전거 도난건 CCTV 확인 위해 익일4/5 12:00경 공문 지참하고 방문 예정이고 자전거 가져간 학생의 세대까지 확인해달라는 요청 "/>
    <s v="세대는 확인해 보겠다 단 관리사무소에 방문하여 내용 전달하고 상황실방문 해달라고 전달 함 담당형사:이주상 경사 010-4432-5853"/>
  </r>
  <r>
    <x v="128"/>
    <s v="12:08"/>
    <x v="2118"/>
    <s v="민원처리"/>
    <x v="399"/>
    <s v="세대원 구두(여자구두)를 의류 수거함에 버렸는데 다시 찾고 싶다는 요청 "/>
    <s v="의류 수거업체가 화요일날 들어와 분실의 위험이 있어 원실장님외1명 출동 하여 찾아 전달 해줌"/>
  </r>
  <r>
    <x v="128"/>
    <s v="12:16"/>
    <x v="2119"/>
    <s v="관제업무"/>
    <x v="16"/>
    <s v="비상 홈넷/해지"/>
    <s v="인터폰하여 확인 → 기기 오작동 확인 "/>
  </r>
  <r>
    <x v="128"/>
    <s v="12:22"/>
    <x v="693"/>
    <s v="민원처리"/>
    <x v="21"/>
    <s v="118동M층에서 기차놀이터방향 부근에 흡연중이라는 민원."/>
    <s v="초소대원 출동/ 흡연중단 및 금연안내."/>
  </r>
  <r>
    <x v="128"/>
    <s v="13:08"/>
    <x v="2120"/>
    <s v="민원처리"/>
    <x v="440"/>
    <s v="136-601 이사작업차량(대전87아6352)이 이사 준비중 후진을 하다 나뭇가지를 파손을 했다 확인 후 본인에게 결과 전화(010-8010-4927) 해달라는 민원 "/>
    <s v="초소대원 출동 하여 확인 → 사고차량 회사명:이사친구 운전자 성함:김성원씨 연락처:010-7511-5345→ 큰가지가 부러져 익일 조경팀에 내용 전달할 예정→ 중간내용 민원인께 전달 완료 추후 보상 결과까지 전달 요청 했습니다."/>
  </r>
  <r>
    <x v="128"/>
    <s v="13:33"/>
    <x v="2121"/>
    <s v="관제업무"/>
    <x v="16"/>
    <s v="비상 안방/해지"/>
    <s v="인터폰하여 확인 → 이사작업자가 실수로 건드림"/>
  </r>
  <r>
    <x v="128"/>
    <s v="13:33"/>
    <x v="516"/>
    <s v="순찰"/>
    <x v="441"/>
    <s v="104동 지하1층에 미등이 켜진채 주차되있는차량(26오4678 104-502) 발견"/>
    <s v="erp 조회 후 차주분께 연락하여 내용 전달 함 "/>
  </r>
  <r>
    <x v="128"/>
    <s v="13:37"/>
    <x v="2122"/>
    <s v="시설물"/>
    <x v="345"/>
    <s v="아파트피아에서 추가한 게이트 cctv 체널 추가 변경 작업 함-1~4게이트까지 추가 함"/>
    <s v="102동 현관은 미처리, 1.3게이트 접속 불량"/>
  </r>
  <r>
    <x v="128"/>
    <s v="14:29"/>
    <x v="96"/>
    <s v="관제업무"/>
    <x v="12"/>
    <s v="111동2301호 입주민 어지러움증호소/ 구급차입차."/>
    <s v="성모병원 이송. 14:43"/>
  </r>
  <r>
    <x v="128"/>
    <s v="14:50"/>
    <x v="74"/>
    <s v="관제업무"/>
    <x v="32"/>
    <s v="지문인식 출근부 B조 정리완료."/>
    <s v="A,C조 정리요망."/>
  </r>
  <r>
    <x v="128"/>
    <s v="14:53"/>
    <x v="185"/>
    <s v="관제업무"/>
    <x v="12"/>
    <s v="2게이트로 105동 1703호 소재조사차 형사차량(서초경찰서) 입차."/>
    <m/>
  </r>
  <r>
    <x v="128"/>
    <s v="15:30"/>
    <x v="198"/>
    <s v="순찰"/>
    <x v="251"/>
    <s v="안내장 1장 발부 함"/>
    <m/>
  </r>
  <r>
    <x v="128"/>
    <s v="15:59"/>
    <x v="2123"/>
    <s v="시설물"/>
    <x v="40"/>
    <s v="112동1호기, 116동 1.2호기, 125동 2호기, 124동 2호기 E/V 내부 손소독제 교체 함"/>
    <m/>
  </r>
  <r>
    <x v="128"/>
    <s v="16:30"/>
    <x v="722"/>
    <s v="민원처리"/>
    <x v="419"/>
    <s v="자이안센터 2층~3층 올라가는계단 화단에서 아이들이 위험하게 놀고있은 조치를해달라는민원 "/>
    <s v="상황대원 출동 하여 확인 → 해산 조치 함"/>
  </r>
  <r>
    <x v="128"/>
    <s v="18:05"/>
    <x v="872"/>
    <s v="관제업무"/>
    <x v="16"/>
    <s v="비상 안방/해지"/>
    <s v="9초소대원출동-→확인결과-→세대네 아기 오작동-→이상무"/>
  </r>
  <r>
    <x v="128"/>
    <s v="18:36"/>
    <x v="1721"/>
    <s v="관제업무"/>
    <x v="323"/>
    <s v="127동 지하1층 공동현관문 -→윗쪽의 레일 끈어져고장으로 안내문 부착요"/>
    <s v="김영주 대원 --&gt;고장으로 인한 문개방에 관한 부착문 127동 지하1층에 부착 안내"/>
  </r>
  <r>
    <x v="128"/>
    <s v="19:00"/>
    <x v="92"/>
    <s v="민원처리"/>
    <x v="3"/>
    <s v="윗층 시끄러워요 윗층인터폰연락요청함 민원인:010-3857-4528"/>
    <s v="125-1603호와는 분쟁세대로 방문,인터폰 금지세대임 "/>
  </r>
  <r>
    <x v="128"/>
    <s v="19:53"/>
    <x v="683"/>
    <s v="민원처리"/>
    <x v="323"/>
    <s v="세대내 흡연금지안내문 부착요청"/>
    <s v="131동 승강기안 안내문 부착-→익일 오전 제거예정-→관소 민원내용 전달할것"/>
  </r>
  <r>
    <x v="128"/>
    <s v="20:09"/>
    <x v="92"/>
    <s v="민원처리"/>
    <x v="3"/>
    <s v="윗층 시끄러워요 윗층인터폰연락요청함 민원인:010-3857-4528"/>
    <s v="125-1603호와는 분쟁세대로 방문,인터폰 금지세대임 "/>
  </r>
  <r>
    <x v="128"/>
    <s v="20:14"/>
    <x v="487"/>
    <s v="민원처리"/>
    <x v="8"/>
    <s v="황기순 010-3758-4612 121동 풋살장 비상계단앞 학생문제집분실 CCTV열람동의서작성"/>
    <s v="상황실접수(양철훈)-→CCTV탐색(김영주,김영열)_x000a_● 탐색결과 ●_x000a_풋살장2    18:52      파란색옷 입은 남성 문제집 들고 감_x000a_C-1-30     18:52:36   B1층 썬컨 계단으로 나옴_x000a_127-1호기 19:05:42   8층 오른쪽으로 내림 127-803호로 추정  백업안함_x000a_관소로 내용전달 예정 처리여부 확인 받고 처리 할것_x000a_  CCTV열람신청자에게 연락하기전임"/>
  </r>
  <r>
    <x v="128"/>
    <s v="20:28"/>
    <x v="1002"/>
    <s v="민원처리"/>
    <x v="3"/>
    <s v="윗층 시끄러움   민원인: 010 -4101-1937"/>
    <s v="9초소 대원 출동 특이사항없음 "/>
  </r>
  <r>
    <x v="128"/>
    <s v="20:48"/>
    <x v="2117"/>
    <s v="민원처리"/>
    <x v="32"/>
    <s v="136동 공동현관문 왼쪽 벽등 불안들어옴"/>
    <s v="10초소 이창일 대원 점등중발견-→ERP등록"/>
  </r>
  <r>
    <x v="128"/>
    <s v="21:40"/>
    <x v="19"/>
    <s v="민원처리"/>
    <x v="58"/>
    <s v="센터앞 남녀 5명 시끄럽다는 민원요청"/>
    <s v="상황실 대원출동(김호곤)-→이동조치 완료"/>
  </r>
  <r>
    <x v="128"/>
    <s v="20:09"/>
    <x v="92"/>
    <s v="민원처리"/>
    <x v="3"/>
    <s v="윗층 시끄러워요 윗층인터폰연락요청함 민원인:010-3102-4488"/>
    <s v="125-1603호 분쟁세대는 이사 가셔서 IP전화로 민원내용전달-→피드백해 드림"/>
  </r>
  <r>
    <x v="128"/>
    <s v="22:12"/>
    <x v="1497"/>
    <s v="민원처리"/>
    <x v="3"/>
    <s v="윗층 시끄러워요  민원인:010-4032-5338"/>
    <s v="7초소대원출동-→민원내용전달-→피드백해 드림"/>
  </r>
  <r>
    <x v="128"/>
    <s v="22:30"/>
    <x v="19"/>
    <s v="민원처리"/>
    <x v="2"/>
    <s v="독서실 자리 113번 자리계신 분이 마스크 안쓰고 공부하신다고 민원 010-8982-0863"/>
    <s v="독서실 사서께 민원내용전달"/>
  </r>
  <r>
    <x v="128"/>
    <s v="22:48"/>
    <x v="2124"/>
    <s v="민원처리"/>
    <x v="21"/>
    <s v="1층 측면 필로티 옆에서 담배피워서 냄새가 3층으로 온다고 강력히 조치 해달라고 함"/>
    <s v="3초소대원출동-→필로티주변청소 및 주변순찰-→코팅 금연안내문 부착예정"/>
  </r>
  <r>
    <x v="128"/>
    <s v="23:00"/>
    <x v="19"/>
    <s v="방범활동"/>
    <x v="59"/>
    <s v="센터 뒤쪽 어제 불낸곳 청소실시 (김호곤대원)"/>
    <m/>
  </r>
  <r>
    <x v="128"/>
    <s v="23:40"/>
    <x v="1807"/>
    <s v="민원처리"/>
    <x v="58"/>
    <s v="풋살장1 소음민원 010-5323-2133"/>
    <s v="1초소대원 출동-→귀가조치완료"/>
  </r>
  <r>
    <x v="129"/>
    <s v="00:28"/>
    <x v="1373"/>
    <s v="관제업무"/>
    <x v="16"/>
    <s v="비상 안방"/>
    <s v="ip전화연락-→입주민오작동-→상황종료"/>
  </r>
  <r>
    <x v="129"/>
    <s v="00:29"/>
    <x v="19"/>
    <s v="방범활동"/>
    <x v="59"/>
    <s v="센터 주변 학생들 모여 소란"/>
    <s v="  실장님 출동-→이동 주의조치  _x000a_[ 펜스 제거 필요함--애들 숨어 모이는 집합소역할함]"/>
  </r>
  <r>
    <x v="129"/>
    <s v="07:37"/>
    <x v="143"/>
    <s v="기타"/>
    <x v="32"/>
    <s v="반포리체 아파트 학생(중2)이 검정색 상하의에 신발을 신지 않을채 가출했는데,반포자이 쪽으로 간걸로 확인된다며  학생 아버님이 협조 요청."/>
    <s v="경찰에 신고및 CCTV 검색→ 04:40 단지내 진입후 04:57 반포역 방향으로 나감→ 해당학생 아버님에게 내용 전달→ 09:17 학생이 귀가 했다고 알려옴"/>
  </r>
  <r>
    <x v="129"/>
    <s v="08:21"/>
    <x v="487"/>
    <s v="민원처리"/>
    <x v="70"/>
    <s v="어제 민원 사항에 대해 연락이 없다며 조회결과가 없으면 경찰에 신고하겠다고함"/>
    <s v="CCTV 관련 민원이 많아서 오후에 연락드리겠다고 함→  IP안됨. 오전/오후 방문하였으나 응답하지 않음.학생 부모님은 오늘 내로만 책을 찾아 달라고 하심.(부모님여사분 010 3206 7297)"/>
  </r>
  <r>
    <x v="129"/>
    <s v="08:35"/>
    <x v="2115"/>
    <s v="관제업무"/>
    <x v="16"/>
    <s v="비상 안방/해제"/>
    <s v="공사 작업자 오작동"/>
  </r>
  <r>
    <x v="129"/>
    <s v="08:45"/>
    <x v="409"/>
    <s v="민원처리"/>
    <x v="20"/>
    <s v="입주민인데 차량인식이 안된다는 민원"/>
    <s v="ERP 등록"/>
  </r>
  <r>
    <x v="129"/>
    <s v="09:23"/>
    <x v="366"/>
    <s v="소방"/>
    <x v="442"/>
    <s v="10:00~17:00까지 127동~144동 소방점검"/>
    <s v="대성방재→ 책임자 장선일(010-2880-9698)"/>
  </r>
  <r>
    <x v="53"/>
    <s v="09:45"/>
    <x v="366"/>
    <s v="관제업무"/>
    <x v="171"/>
    <s v="관제중 140-203호 에서 E/V로 공사자재 올리는 장면 목격"/>
    <s v="초소대원 출동→ 공사중지후 관리실로 허가받도록 안내"/>
  </r>
  <r>
    <x v="129"/>
    <s v="09:56"/>
    <x v="2125"/>
    <s v="민원처리"/>
    <x v="186"/>
    <s v="거실에서 화단을 보면 꽁초및 담배갑이 자주보인다고 함.미화가 자주 치우지만 계속 버리고 있으니 경고조치를 취해 달라고 함"/>
    <s v="초소대원 출동→ 현장파악→ 추후 관리실에 내용전달"/>
  </r>
  <r>
    <x v="129"/>
    <s v="10:11"/>
    <x v="2036"/>
    <s v="민원처리"/>
    <x v="443"/>
    <s v="3/29 자이안센터 옆 자전거 보관소에서 도난당한 자전거(학생용) 서초경찰서에서 가져간 학생 동호수 파악 요청건 "/>
    <s v="cctv 검색으로 동/층까지 파악하고 서초경찰서 이주상 형사님께 확인 되었으니 관리사무소 허가후 상황실 방문하라고 전달 함"/>
  </r>
  <r>
    <x v="129"/>
    <s v="10:29"/>
    <x v="81"/>
    <s v="업무지원"/>
    <x v="26"/>
    <s v="104-203호 무단공사는 규정을 설명했으니 공사진행 가능 하다고함.오전에 A/C 타공작업및 내일 목공작업이 있다고 함"/>
    <s v="소음발생으로 민원이 있을수 있으니 조별 인수인계 및 적절한 대응 부탁"/>
  </r>
  <r>
    <x v="129"/>
    <s v="10:36"/>
    <x v="81"/>
    <s v="업무지원"/>
    <x v="61"/>
    <s v="127~128동 사이 학원주차 구간에 불법 차량이 3대 있으니 이동조치 해달라는 민원"/>
    <s v="7,8 초소대원 출동→ B1,B2 가보았으나 불법주차 없어서 철수함"/>
  </r>
  <r>
    <x v="129"/>
    <s v="11:18"/>
    <x v="2126"/>
    <s v="관제업무"/>
    <x v="16"/>
    <s v="비상 금고"/>
    <s v="공사 작업자 가 금고 철거 중 경보 발생 확인 → 특이사항 없음"/>
  </r>
  <r>
    <x v="129"/>
    <s v="11:50"/>
    <x v="207"/>
    <s v="자전거 도난건"/>
    <x v="8"/>
    <s v="137-2801 자전거 도난건 서초경찰서 이주상 경사 공문 지참하고 상황실 방문하여 CCTV 확인 함"/>
    <s v="경찰분이 동호수 확인하여 금일 방문 한다고 함"/>
  </r>
  <r>
    <x v="129"/>
    <s v="12:04"/>
    <x v="1095"/>
    <s v="민원처리"/>
    <x v="99"/>
    <s v="101-2103호 택배를 초소에 있다는 말을 들었다며 찾아봐 달라는 민원"/>
    <s v="1초소에 없어서 각초소 연락및 확인결과 보관하는 택배없음→ 입주민에게 연락해줌"/>
  </r>
  <r>
    <x v="129"/>
    <s v="12:38"/>
    <x v="1626"/>
    <s v="민원처리"/>
    <x v="444"/>
    <s v="4/3일(A조) 홈넷발생시 초동대응 및 출동대원의 대처가 미흡했다는 민원"/>
    <s v="차후 어떻게 대응할 것인가에 대해 유선보고해 달라고 함→ 010-4665-6304→ 인수인계 요망"/>
  </r>
  <r>
    <x v="129"/>
    <s v="13:10"/>
    <x v="2127"/>
    <s v="업무지원"/>
    <x v="62"/>
    <s v="131-403 전입 과정에 담당 초소대원이 이사트럭의 대리석 파손 장면 발견"/>
    <s v="건축과로 연락함"/>
  </r>
  <r>
    <x v="129"/>
    <s v="13:24"/>
    <x v="2075"/>
    <s v="관제업무"/>
    <x v="16"/>
    <s v="비상 홈넷 /해제"/>
    <s v="인터폰하여 확인 → 기기 오작동 확인 "/>
  </r>
  <r>
    <x v="129"/>
    <s v="13:55"/>
    <x v="1616"/>
    <s v="순찰"/>
    <x v="251"/>
    <s v="안내문 1장 발부 함"/>
    <m/>
  </r>
  <r>
    <x v="129"/>
    <s v="14:02"/>
    <x v="2128"/>
    <s v="관제업무"/>
    <x v="16"/>
    <s v="비상 안방/해제 "/>
    <s v="공사 작업자 오작동"/>
  </r>
  <r>
    <x v="129"/>
    <s v="14:03"/>
    <x v="81"/>
    <s v="민원처리"/>
    <x v="445"/>
    <s v="관리소장님 상황실 방문하여 102-2301 기술이사님 자녀분 자전거를 자이안센터 옆 자전거 보관소에서 분실을 했다며 CCTV 확인 해달라는 요청 건"/>
    <s v="관리소장 입회하에 기술이사님과 도난 장면까지는 확인 추후 세대확인은 검색 후 관리소장에게 전달 하기로 함 → 가져간 학생 세대까지 확인이 되면 경찰에 신고 하신다고 함"/>
  </r>
  <r>
    <x v="129"/>
    <s v="14:28"/>
    <x v="1998"/>
    <s v="관제업무"/>
    <x v="16"/>
    <s v="비상 안방/해제"/>
    <s v="공사작업자 오작동"/>
  </r>
  <r>
    <x v="129"/>
    <s v="14:30"/>
    <x v="81"/>
    <s v="업무지원"/>
    <x v="32"/>
    <s v="4/7 04:00 자이안센타로 서울시장 보궐선거 관련 선거관리 위원들이 출근예정 "/>
    <s v="4/6 18:00 관소에 공고문 받을때 연회장 열쇠받아서 04:00에 센터1층 및 연회장 오픈요청"/>
  </r>
  <r>
    <x v="129"/>
    <s v="14:45"/>
    <x v="2129"/>
    <s v="관제업무"/>
    <x v="16"/>
    <s v="비상 홈넷/해제"/>
    <s v="작업자 오작동"/>
  </r>
  <r>
    <x v="129"/>
    <s v="14:55"/>
    <x v="2117"/>
    <s v="생활지원"/>
    <x v="40"/>
    <s v="E/V 내부 손소독제 교체 완료"/>
    <m/>
  </r>
  <r>
    <x v="129"/>
    <s v="15:14"/>
    <x v="2130"/>
    <s v="민원처리"/>
    <x v="61"/>
    <s v="4번 게이트 입차시 차량이 게이트 가까이 불법주차를 했는데, 그차를 피해서 입차하려니 사고 위험이 있다며 게이트 가까운 차량은 이동조치 해달라는 민원"/>
    <s v="초소대원 출동→ 차주와 통화하여 이동조치 하기로 함"/>
  </r>
  <r>
    <x v="129"/>
    <s v="15:25"/>
    <x v="2131"/>
    <s v="민원처리"/>
    <x v="345"/>
    <s v="기술이사님 자녀분 자전거 분실건 CCTV 확인 결과 133-1층으로 확인 "/>
    <s v="관리소장님께 내용 전달 후 원현식 실장 세대 방문 함→ 세대 이성원 학생이 인정하여 아버님과 통화 통화결과 당장은 일때문에 올수가 없어 사모님께 연락 후 18시 전까지 방문 하기로 함→ 자전거는 143동 자전거 보관소에서 원현식 실장이 찾아 옴-→CCTV확인결과-→찾아간거 같음"/>
  </r>
  <r>
    <x v="129"/>
    <s v="15:49"/>
    <x v="1867"/>
    <s v="생활지원"/>
    <x v="40"/>
    <s v="12,34라인 E/V 내부 손소독제 교체 완료"/>
    <m/>
  </r>
  <r>
    <x v="129"/>
    <s v="15:51"/>
    <x v="1782"/>
    <s v="생활지원"/>
    <x v="40"/>
    <s v="115동 1,2라인 손소독제 교체 요청"/>
    <s v="순찰대원 출동 → 교체 완료"/>
  </r>
  <r>
    <x v="129"/>
    <s v="15:52"/>
    <x v="667"/>
    <s v="순찰"/>
    <x v="446"/>
    <s v="안내문 1장 발부 함"/>
    <m/>
  </r>
  <r>
    <x v="129"/>
    <s v="16:19"/>
    <x v="1199"/>
    <s v="민원처리"/>
    <x v="3"/>
    <s v="위층 소음충격에 유리창이 흔들릴 정도라는 민원"/>
    <s v="위층은 혼자 있어서 소음이 없다고 함"/>
  </r>
  <r>
    <x v="129"/>
    <s v="16:22"/>
    <x v="1782"/>
    <s v="민원처리"/>
    <x v="20"/>
    <s v="1게이트에 게이트가 열린 상태라는 민원이 있다며 어떤 상태인지 문의"/>
    <s v="확인결과 랜선이 빠져서 확인중 이라함→ 관리실로 내용 전달"/>
  </r>
  <r>
    <x v="129"/>
    <s v="17:15"/>
    <x v="487"/>
    <s v="민원처리"/>
    <x v="70"/>
    <s v="어제 민원 사항 문제집분실물에 관한 연락이 없다며 조회결과가 없으면 경찰에 신고해야_x000a_할지 어떻게 해야 할 지 어찌 할 바를 모르겠다하시면 빠른 조치 요청하심"/>
    <s v="현재까지의 상태--&gt; IP안됨. 오전/오후 방문하였으나 응답하지 않음._x000a_학생 부모님은 오늘 내로만 책을 찾아 달라고 하심.(부모님여사분 010 3206 7297)_x000a_-→상황실(김영열)대원 전화연락 및 세대 방문함(19:30)-→_x000a_문제집받아서 125-803호 전달함"/>
  </r>
  <r>
    <x v="129"/>
    <s v="12:38"/>
    <x v="1626"/>
    <s v="민원처리"/>
    <x v="444"/>
    <s v="4/3일(A조) 홈넷발생시 초동대응 및 출동대원의 대처가 미흡했다는 민원"/>
    <s v="차후 어떻게 대응할 것인가에 대해 유선보고해 달라고 함→ 010-4665-6304→ 인수인계 요망_x000a_B조로 부터 인수인계받은 사항-→A조 필히 일찍 연락드려야 한다고 함"/>
  </r>
  <r>
    <x v="129"/>
    <s v="18:00"/>
    <x v="41"/>
    <m/>
    <x v="29"/>
    <s v="기술이사님 자녀분 자전거 분실건-→학생 부모님 오셔서 같이 말씀 나누고 감"/>
    <s v="사과 드리고 별 문제 없을 것 같음(추정)"/>
  </r>
  <r>
    <x v="129"/>
    <s v="18:16"/>
    <x v="1573"/>
    <s v="민원처리"/>
    <x v="25"/>
    <s v="126동 지하2층 공동현관문 개방 되어있고 주변이 공사관계로 더러운 상태라고함"/>
    <s v="한샘키친 담당자에게 청소해달라고 내용전달후 7초소 근무자에게 공동현관문 닫아줄것을 전달"/>
  </r>
  <r>
    <x v="129"/>
    <s v="18:17"/>
    <x v="2063"/>
    <s v="관제업무"/>
    <x v="447"/>
    <s v="게이트에 배치된 pc가 너무 오래되어 번호 인식 기능이 현저히 떨어진 상태"/>
    <s v="조만간 각 초소와 게이트 PC 교체 할 예정이라고 하심_x000a__x000a_ ●각 조에 전달사항임●_x000a_1게이트 1번바(개방)-→수요일 작업하기로 함(교체작업)_x000a_2게이트 입구방향 인식불량은 PC 교체(사양이 많이 달림)할 예정_x000a_6게이트 CCTV블랙아웃-→주차관제시스템업체에서 점검해 주기로 함 _x000a_      조만간 처리할 내용들임_x000a_당분간 게이트 초소는 리셋해서 임시 사용할 것_x000a__x000a_●트렘플린 이용시간 : 10:00~20:00 풋살장 이용시간 : 08:00~20:00로 _x000a_   고정 "/>
  </r>
  <r>
    <x v="129"/>
    <s v="19:25"/>
    <x v="978"/>
    <s v="관제업무"/>
    <x v="16"/>
    <s v="비상  욕실"/>
    <s v="9초소대원출동-→입주민 오작동"/>
  </r>
  <r>
    <x v="129"/>
    <s v="19:40"/>
    <x v="2132"/>
    <s v="관제업무"/>
    <x v="8"/>
    <s v="오토바이 이동중인 번호판 CCTV 3~4컷 확보해 보고건"/>
    <s v="낯시간 지상이동 오토바이 2컷_x000a_조명 및 CCTV 바로 아래 지하 이동 오토바이2컷 --→ 실장님께 카톡전달함_x000a_보고서 작성 및 파일전달함"/>
  </r>
  <r>
    <x v="129"/>
    <s v="20:06"/>
    <x v="910"/>
    <s v="관제업무"/>
    <x v="16"/>
    <s v="비상  욕실"/>
    <s v="3초소대원출동-→입주민 오작동"/>
  </r>
  <r>
    <x v="129"/>
    <s v="20:17"/>
    <x v="2133"/>
    <s v="관제업무"/>
    <x v="238"/>
    <s v="109동1001호로  구급차 옴"/>
    <s v="3초소대원출동-→병원은 어디로 갈지 모른다고함(출차:20:22)"/>
  </r>
  <r>
    <x v="129"/>
    <s v="21:00"/>
    <x v="92"/>
    <s v="민원업무"/>
    <x v="3"/>
    <s v="윗층 1603호 며칠전에 이사온 이후로 계속해서 저녁 때 아이들 노는 소음들이 장시간 지속됨"/>
    <s v="6초소근무자 출동-→1603호 들러 민원내용 전달및 권고 후-→1503호에 상황처리 내용 전달"/>
  </r>
  <r>
    <x v="129"/>
    <s v="21:57"/>
    <x v="2134"/>
    <s v="관제업무"/>
    <x v="76"/>
    <s v="140동 앞 취객 난동 중"/>
    <s v="상황실 대원 2명 출동(김영열,김호곤)-→140-2503호 입주민으로 확인됨 "/>
  </r>
  <r>
    <x v="129"/>
    <s v="23:22"/>
    <x v="2021"/>
    <s v="관제업무"/>
    <x v="16"/>
    <s v="비상 홈넷"/>
    <s v="9초소대원출동-→입주민오작동"/>
  </r>
  <r>
    <x v="130"/>
    <s v="00:16"/>
    <x v="1773"/>
    <s v="관제업무"/>
    <x v="16"/>
    <s v="비상 홈넷"/>
    <s v="9초소대원출동-→세대 오작동-→이상무"/>
  </r>
  <r>
    <x v="130"/>
    <s v="02:15"/>
    <x v="2038"/>
    <s v="방범활동"/>
    <x v="59"/>
    <s v="1층 현관문 위 감지센서 떨어짐 작동은 이상없는 것 같음"/>
    <s v="7초소대원 순찰중 발견-→erp등록"/>
  </r>
  <r>
    <x v="130"/>
    <s v="6:37"/>
    <x v="74"/>
    <s v="관제업무"/>
    <x v="8"/>
    <s v="#8 NVR 소리심함"/>
    <s v="기전실 전기과장에게 전달함"/>
  </r>
  <r>
    <x v="130"/>
    <s v="10:00"/>
    <x v="289"/>
    <s v="관제업무"/>
    <x v="371"/>
    <s v="전동 소방점검."/>
    <s v="소방점검 실시"/>
  </r>
  <r>
    <x v="130"/>
    <s v="10:10"/>
    <x v="143"/>
    <s v="관제업무"/>
    <x v="12"/>
    <s v="서초구청 차량 입차"/>
    <s v="연회장 투표대 설치."/>
  </r>
  <r>
    <x v="130"/>
    <s v="10:17"/>
    <x v="2135"/>
    <s v="생활지원"/>
    <x v="323"/>
    <s v="흡연화재,고양이 급식소 정비및 이동설치 협조문 초소대원들에게 전달   "/>
    <s v="실장 각초소 대원들에게  전달완료."/>
  </r>
  <r>
    <x v="130"/>
    <s v="10:48"/>
    <x v="607"/>
    <s v="긴급차량"/>
    <x v="12"/>
    <s v="순찰차입차"/>
    <s v="출차.(13:55)"/>
  </r>
  <r>
    <x v="130"/>
    <s v="10:52"/>
    <x v="2136"/>
    <s v="민원처리"/>
    <x v="3"/>
    <s v="109동 802호→개 짖는소리 민원"/>
    <s v="IP폰 부재.(010-2537-3133),안내문자 발송."/>
  </r>
  <r>
    <x v="130"/>
    <s v="12:16"/>
    <x v="2099"/>
    <s v="관제업무"/>
    <x v="16"/>
    <s v="화재 발생"/>
    <s v="입주민 오작동.(음식 연기)"/>
  </r>
  <r>
    <x v="130"/>
    <s v="14:22"/>
    <x v="607"/>
    <s v="경찰차"/>
    <x v="8"/>
    <s v="1게이트로 경찰차 입차.(CCTV확인하러 입차함.)"/>
    <s v="15:27  확인하고 감."/>
  </r>
  <r>
    <x v="130"/>
    <s v="14:39"/>
    <x v="2137"/>
    <s v="민원처리"/>
    <x v="40"/>
    <s v="104동1~4라인 손소독제 교체 요망."/>
    <s v="순찰대원 출동 교체 완료."/>
  </r>
  <r>
    <x v="130"/>
    <s v="15:10"/>
    <x v="2138"/>
    <s v="관제업무"/>
    <x v="16"/>
    <s v="비상 적외선2"/>
    <s v="입주민 오작동."/>
  </r>
  <r>
    <x v="130"/>
    <s v="16:13"/>
    <x v="2139"/>
    <s v="관제업무"/>
    <x v="16"/>
    <s v="비상 홈넷 안방."/>
    <s v="입주민 오작동."/>
  </r>
  <r>
    <x v="130"/>
    <s v="16:58"/>
    <x v="2140"/>
    <s v="관제업무"/>
    <x v="16"/>
    <s v="비상 안방-해제"/>
    <s v="IP로 확인시 응답없어 초소대원 출동했으나 역시 응답하지 않음"/>
  </r>
  <r>
    <x v="130"/>
    <s v="ㅣ부로 나가"/>
    <x v="81"/>
    <s v="민원처리"/>
    <x v="448"/>
    <s v="101동근처에서 아이들이 나무위나 공용 A/C 실외기등을 올라가서 위험하다는 민원"/>
    <s v="초소대원 출동하여 해산시킴"/>
  </r>
  <r>
    <x v="130"/>
    <s v="17:51"/>
    <x v="2141"/>
    <s v="민원처리"/>
    <x v="70"/>
    <s v="장바구니와 캐리어를 137동 B1 기둥번호 L12쪽에 두었는데 없어졌다는 민원"/>
    <s v="찾게되면 연락 달라고 하심 ( 010-5514-0354)→ 익일 CCTV 조회 요청 예정.지하1층L12 기둥쪽."/>
  </r>
  <r>
    <x v="130"/>
    <s v="18:15"/>
    <x v="2142"/>
    <s v="관리사무소"/>
    <x v="399"/>
    <s v="단지내 이사세대가 117동 B1 창고5번를 써야하니 창고 앞에 152마5928(117-1201) 세대차가 있으니 이동 조치좀 해달라는 민원이 있었는데 20:30~21:30경 빼기로 했으니 그시간에 확인을 좀 해달라는 요청  "/>
    <s v="차량 이동 시 오뚜기를 세우기로 함 → 오뚜기는 기전실에서 받아오기로 함→ 21시경 꼬깔콘 세워놓음."/>
  </r>
  <r>
    <x v="130"/>
    <s v="18:30"/>
    <x v="722"/>
    <s v="상가 도로"/>
    <x v="341"/>
    <s v="순찰대원 출동 하여 단속 함"/>
    <s v="총 9대 단속 함"/>
  </r>
  <r>
    <x v="130"/>
    <s v="19:09"/>
    <x v="1869"/>
    <s v="관제업무 "/>
    <x v="253"/>
    <s v="비상 안방_해제"/>
    <s v="세대원오작동"/>
  </r>
  <r>
    <x v="130"/>
    <s v="19:24"/>
    <x v="2143"/>
    <s v="민원처리"/>
    <x v="449"/>
    <s v="B2 K5~K6 사이에 4일 17:00 입차. 6일 10:40 출차시 차량에 흠집발견. CCTV 조회요청"/>
    <s v="  "/>
  </r>
  <r>
    <x v="130"/>
    <s v="19:51"/>
    <x v="2144"/>
    <s v="민원처리"/>
    <x v="450"/>
    <s v="A조 곽명찬 실장이 아파트너에 자동차 범퍼로 보이는 부품이 방치되있다는 글이 올라왔다고 전달 함"/>
    <s v="순찰대원 출동 하여 조치 하여 9초소에 보관 함"/>
  </r>
  <r>
    <x v="130"/>
    <s v="20:38"/>
    <x v="2145"/>
    <s v="생활지원"/>
    <x v="141"/>
    <s v="바움 아트클레스미술학원 불법 광고물 광고업체에 항의 요청"/>
    <s v="광고물에 나와있는 연락처로 연락하여 강하게 항의하고 명일 자체 수거 하라고 항의 함"/>
  </r>
  <r>
    <x v="130"/>
    <s v="21:30"/>
    <x v="2146"/>
    <s v="민원처리"/>
    <x v="451"/>
    <s v="낮이나 밤이나 심하게 과속하는 자전거때문에 놀란적이 많다는 민원"/>
    <s v="굴다리와 입구에 자전거 금지 표시 해달라고 함→ 익일 관리실에 민원 넣겠다고 하심"/>
  </r>
  <r>
    <x v="130"/>
    <s v="22:08"/>
    <x v="1957"/>
    <s v="생활지원"/>
    <x v="452"/>
    <s v="22:05경 2번게이트 3번 차단바(출차) 접촉사고 발생 함"/>
    <s v="윤점식 대원 사고 장면 확인 하고 상황실로 보고 상황대원 출동 하여 사고 상황 확인하고 사고자 인적사항과 경위서 받고 명일 112-1402 지인에 연락하여 관리사무소와 사고처리 협의 하기로 함. 사고자-&gt; 112-1402 지인 방문자 김채아씨 02모6611 미니, 010-4343-0815 "/>
  </r>
  <r>
    <x v="130"/>
    <s v="23:38"/>
    <x v="74"/>
    <s v="시설물 "/>
    <x v="8"/>
    <s v="상황실 CCTV 시퀀스 돌리는 모니터에 CCTV 화면이 겹처 나옴 발견"/>
    <s v="명일 낮근무조에 인수인계 하여  CCTV 설치 업체에 연락 예정"/>
  </r>
  <r>
    <x v="131"/>
    <s v="01:23"/>
    <x v="19"/>
    <s v="분실물"/>
    <x v="453"/>
    <s v="자이안센터 2층에서 흡연구역으로 나가는 공동현관문 바로 옆 밴치에서 회색 반지갑을 잃어버렸다는 민원 "/>
    <s v="습득물 접수시 권은서 010-7262-5634로 연락 요청 함"/>
  </r>
  <r>
    <x v="131"/>
    <s v="04:28"/>
    <x v="150"/>
    <s v="순찰"/>
    <x v="251"/>
    <s v="안내문 1장 발부 함"/>
    <m/>
  </r>
  <r>
    <x v="131"/>
    <s v="04:35"/>
    <x v="1974"/>
    <s v="생활업무"/>
    <x v="454"/>
    <s v="선거관련 인원및 차량 도착"/>
    <s v="센타 입실및 연회장 오픈"/>
  </r>
  <r>
    <x v="131"/>
    <s v="05:10"/>
    <x v="2147"/>
    <s v="관제업무 "/>
    <x v="253"/>
    <s v="비상 안방/해제"/>
    <s v="입주민 오작동"/>
  </r>
  <r>
    <x v="131"/>
    <s v="06:25"/>
    <x v="2148"/>
    <s v="민원처리"/>
    <x v="251"/>
    <s v="133동 B1에서 B2가는 통행로 차(57허0126 제네시스)가 주차되어 불편하다는 민원. "/>
    <s v="초소대원 출동 안내문 부착"/>
  </r>
  <r>
    <x v="131"/>
    <s v="7:30"/>
    <x v="74"/>
    <s v="시설물 "/>
    <x v="8"/>
    <s v="상황실 CCTV 시퀀스 돌리는 모니터에 CCTV 화면이 겹처 나옴 발견"/>
    <s v="김상선대원  중복 시퀀스 삭제 완료."/>
  </r>
  <r>
    <x v="131"/>
    <s v="09:01"/>
    <x v="2143"/>
    <s v="관제업무 "/>
    <x v="8"/>
    <s v="열람요청 : 130동 지하2층 (f-2-57) - 차(119모3280)스크레치 된 부분"/>
    <s v="열람동의서 작성 → 퇴근전까지 (4/5일 19:00) 확인하였으나 의심되는 차량 확인되지 않음."/>
  </r>
  <r>
    <x v="131"/>
    <s v="9:20"/>
    <x v="2061"/>
    <s v="민원처리"/>
    <x v="455"/>
    <s v="학생 모닝콜 요청."/>
    <s v="IP 미수신"/>
  </r>
  <r>
    <x v="131"/>
    <s v="9:25"/>
    <x v="2115"/>
    <s v="생활지원"/>
    <x v="134"/>
    <s v="긴급보양 요청"/>
    <s v="관.사 연락 후 초소대원 전달"/>
  </r>
  <r>
    <x v="131"/>
    <s v="9:30"/>
    <x v="460"/>
    <s v="생활지원"/>
    <x v="288"/>
    <s v="공사업체 엘리베이터 사용 요청"/>
    <s v="초소대원 전달"/>
  </r>
  <r>
    <x v="131"/>
    <s v="9:40"/>
    <x v="2141"/>
    <s v="민원처리"/>
    <x v="70"/>
    <s v="미화 총무-&gt;장바구니와 캐리어를 137동 B1 기둥번호 L12쪽 있다는 제보"/>
    <s v="입주민 연락 내용 전달 →회수완료."/>
  </r>
  <r>
    <x v="131"/>
    <s v="10:10"/>
    <x v="81"/>
    <s v="민원처리"/>
    <x v="58"/>
    <s v="128동 소음발생, 701호 공사때문인지 다른소음인지 이유? "/>
    <s v="초소대원 출동 확인 → 이상없음 확인."/>
  </r>
  <r>
    <x v="131"/>
    <s v="10:23"/>
    <x v="19"/>
    <s v="분실물"/>
    <x v="456"/>
    <s v="자이안센터 1층에서 OTP단말기를 분실했다는 입주민 민원."/>
    <s v="습득시 010-7343-7890 으로 연락 요청 함."/>
  </r>
  <r>
    <x v="131"/>
    <s v="10:25"/>
    <x v="1272"/>
    <s v="관제업무 "/>
    <x v="253"/>
    <s v="비상 안방_해제"/>
    <s v="세대원오작동"/>
  </r>
  <r>
    <x v="131"/>
    <s v="10:26"/>
    <x v="1603"/>
    <s v="관제업무"/>
    <x v="25"/>
    <s v="120동B1 공동현관문이 완전히 닫히지 않음."/>
    <s v="ERP등록및 기전실 연락.-→안내문 부착함."/>
  </r>
  <r>
    <x v="131"/>
    <s v="11:02"/>
    <x v="143"/>
    <s v="긴급차량"/>
    <x v="457"/>
    <s v="서초구청 불법 노점상 단속 차량 입차."/>
    <s v="출차"/>
  </r>
  <r>
    <x v="131"/>
    <s v="11:33"/>
    <x v="1833"/>
    <s v="민원처리"/>
    <x v="458"/>
    <s v="2번게이트에서 105동 지하1층주차장 진입로 방면에 위험하다는 입주민 민원."/>
    <s v="관리사무소 전달.안내문 만들겠다함."/>
  </r>
  <r>
    <x v="131"/>
    <s v="13:36"/>
    <x v="1833"/>
    <s v="민원처리"/>
    <x v="70"/>
    <s v="블루투스 연동 시계 ( 하늘색 줄,  010-3948-7073)"/>
    <s v="상황실 입고되면 연락주기로 함"/>
  </r>
  <r>
    <x v="131"/>
    <s v="13:50"/>
    <x v="1068"/>
    <s v="관제업무 "/>
    <x v="253"/>
    <s v="비상 홈넷"/>
    <s v="입주민 오작동"/>
  </r>
  <r>
    <x v="131"/>
    <s v="13:55"/>
    <x v="74"/>
    <s v="시설물"/>
    <x v="8"/>
    <s v="CCTV  소장 점검"/>
    <s v="1,3번게이트→추후 수리.102동현관→조경쪽에서 단선 예상."/>
  </r>
  <r>
    <x v="131"/>
    <s v="14:10"/>
    <x v="2149"/>
    <s v="미화팀장"/>
    <x v="459"/>
    <s v="지하1층 코인세탁실 쓰레기통 넘침"/>
    <s v="미화팀장 연락하여 조치 부탁"/>
  </r>
  <r>
    <x v="131"/>
    <s v="14:14"/>
    <x v="676"/>
    <s v="민원처리"/>
    <x v="460"/>
    <s v="문에서 계속적으로 소리발생 (삐삑)"/>
    <s v="초소대원 출동 → 바람때문에 꽉 닫히지 않아서 발생된것으로 확인"/>
  </r>
  <r>
    <x v="131"/>
    <s v="15:31"/>
    <x v="229"/>
    <s v="관제업무 "/>
    <x v="12"/>
    <s v="입차 : 신고때문"/>
    <m/>
  </r>
  <r>
    <x v="131"/>
    <s v="15:32"/>
    <x v="2150"/>
    <s v="민원처리"/>
    <x v="78"/>
    <s v="농협카드 습득 by 초등학생"/>
    <s v="8초소 보관중"/>
  </r>
  <r>
    <x v="131"/>
    <s v="15:39"/>
    <x v="2151"/>
    <s v="민원처리"/>
    <x v="58"/>
    <s v="경보음 발생"/>
    <s v="초소대원 출동 → 더 이상 경보 나지 않는다고 확인"/>
  </r>
  <r>
    <x v="131"/>
    <s v="16:23"/>
    <x v="1208"/>
    <s v="민원처리"/>
    <x v="70"/>
    <s v="집앞에 둔 흰색 어린이용 퀵보드가 없어졌다는 민원"/>
    <s v="CCTV 조회 요청서 작성 안내"/>
  </r>
  <r>
    <x v="131"/>
    <s v="16:23"/>
    <x v="185"/>
    <s v="시설물"/>
    <x v="461"/>
    <s v="차량 입차시 1~2분 후에 인식하는 현상 발생"/>
    <s v="A조 근무자는 낮에 기전실 방문하여 햇빛차단용 가림 제거후 발생한다고 함"/>
  </r>
  <r>
    <x v="131"/>
    <s v="16:33"/>
    <x v="1285"/>
    <s v="관제업무 "/>
    <x v="462"/>
    <s v="적외선 작동"/>
    <s v="IP 통한 입주민 통화 이상없음"/>
  </r>
  <r>
    <x v="131"/>
    <s v="17:01"/>
    <x v="366"/>
    <s v="업무지원"/>
    <x v="70"/>
    <s v="농협카드에서 낯에 카드습득건에 대해 폐기를 요청한다는 전화옴"/>
    <s v="A조 곽명찬실장 인계"/>
  </r>
  <r>
    <x v="131"/>
    <s v="17:09"/>
    <x v="1764"/>
    <s v="관제업무 "/>
    <x v="253"/>
    <s v="비상 홈넷/해제"/>
    <s v="인터폰하여 확인 → 기기 오작동 확인 "/>
  </r>
  <r>
    <x v="131"/>
    <s v="17:27"/>
    <x v="185"/>
    <s v="시설물"/>
    <x v="20"/>
    <s v="2번게이트 방문입차쪽/인식지연, 입주민입차쪽/ 인식오류(입주민,방문객 인식혼동)"/>
    <s v="ERP접수완료→ 고장내용 전기과장에게 전달 기전실에서 텐업테크에게 연락하기로 함"/>
  </r>
  <r>
    <x v="131"/>
    <s v="18:20"/>
    <x v="2152"/>
    <s v="관제업무 "/>
    <x v="253"/>
    <s v="비상 홈넷/해제"/>
    <s v="초소대원 출동 확인 → 기기오작동 ( 빈집 확인)"/>
  </r>
  <r>
    <x v="131"/>
    <s v="18:35"/>
    <x v="2153"/>
    <s v="관제업무 "/>
    <x v="463"/>
    <s v="세대원이 밖에 경찰이와 문을 두드리는데 무섭다고 신변보호 요청   "/>
    <s v="상황대원 출동 하여 보호 함→ 오인신고로 확인 "/>
  </r>
  <r>
    <x v="131"/>
    <s v="18:57 "/>
    <x v="1505"/>
    <s v="시설물"/>
    <x v="25"/>
    <s v="경비초소 호출X, 입주민 카드O"/>
    <s v="ERP 접수 함"/>
  </r>
  <r>
    <x v="131"/>
    <s v="19:08"/>
    <x v="143"/>
    <s v="관제업무 "/>
    <x v="464"/>
    <s v="선서 관련 차량(카니발) 8초소 지상 입차"/>
    <m/>
  </r>
  <r>
    <x v="131"/>
    <s v="19:27"/>
    <x v="722"/>
    <s v="민원처리"/>
    <x v="39"/>
    <s v="4게이트 쪽 캠핑카 주차 공간에 학원차량이 주차되있다는 민원 "/>
    <s v="초소대원 출동 하여 확인 → 단속하고 이동 요청 함(다수의 비슷한 민원 접수자 동호수는 끝가지 숨김010-6207-8516)"/>
  </r>
  <r>
    <x v="131"/>
    <s v="19:45"/>
    <x v="81"/>
    <s v="생활지원"/>
    <x v="465"/>
    <s v="금일 선거 투표서로 상용된 연회장 21~23시 사이에 방역한다고 지원를 요청 함"/>
    <s v="협조 하기로 함"/>
  </r>
  <r>
    <x v="131"/>
    <s v="20:39"/>
    <x v="2154"/>
    <s v="민원처리"/>
    <x v="466"/>
    <s v="차량 파손건으로 경찰과 입주민이 상황실 방문"/>
    <s v="익일(8일) CCTV 조회 요청서 작성 안내 / 3월23일 18:48분경 사고장면확인. CCTV A-2-10.-&gt;검색 영상 저장 해놓음 "/>
  </r>
  <r>
    <x v="131"/>
    <s v="20:45"/>
    <x v="548"/>
    <s v="생활지원"/>
    <x v="58"/>
    <s v="여러명이 시끄럽게 한다는 민원"/>
    <s v="8초소 대원 출동하여 해산 조치"/>
  </r>
  <r>
    <x v="131"/>
    <s v="  21:15"/>
    <x v="244"/>
    <s v="생활지원"/>
    <x v="1"/>
    <s v="자이안센터 1층 연회장(투표소로 사용)방역"/>
    <m/>
  </r>
  <r>
    <x v="131"/>
    <s v="21:46"/>
    <x v="607"/>
    <s v="관제업무"/>
    <x v="12"/>
    <s v="순찰목적 1게이트로 입차/ 3게이트로 출차 21:48"/>
    <m/>
  </r>
  <r>
    <x v="131"/>
    <s v="22:50"/>
    <x v="2115"/>
    <s v="시설물"/>
    <x v="467"/>
    <s v="112-601 세대원이 인테리어 담당자신데 바닥 보양제가 지전분해져서 가져가 청소를 한뒤 명일 다시 가져다 놓겠다고 함"/>
    <s v="초소 대원 출동하여 동호수,입주민 확인 함"/>
  </r>
  <r>
    <x v="132"/>
    <s v="03:40"/>
    <x v="257"/>
    <s v="순찰"/>
    <x v="251"/>
    <s v="120동 B2 누수관련 수리구역 불법주차 1대 안내장 발부 함"/>
    <m/>
  </r>
  <r>
    <x v="132"/>
    <s v="04:16"/>
    <x v="150"/>
    <s v="순찰"/>
    <x v="251"/>
    <s v="불법주차 안내장 1장 발부 함"/>
    <m/>
  </r>
  <r>
    <x v="132"/>
    <s v="04:53"/>
    <x v="198"/>
    <s v="순찰"/>
    <x v="251"/>
    <s v="불법주차 안내장 1장 발부 함 제네시스 차량 (57허0126) "/>
    <s v="상습 불법주차 차량으로 확인 → 140-1802 방문차량으로 확인 낮근무조 연락하여 이동 요청 요함"/>
  </r>
  <r>
    <x v="132"/>
    <s v="09:21"/>
    <x v="289"/>
    <s v="방범활동"/>
    <x v="59"/>
    <s v="관소지시사항 및 전달사항"/>
    <s v="● 각 조에 전달사항임 ●_x000a_1. 오늘부터 전동 소등 야간조가 실시_x000a_2. 순찰시 필히 모자착용_x000a__x000a_● 야간조 전달사항 ●_x000a_1. 143동 및 134동 폐기물 CCTV 검색 필요"/>
  </r>
  <r>
    <x v="132"/>
    <s v="09:32"/>
    <x v="2155"/>
    <s v="관제업무"/>
    <x v="16"/>
    <s v="비상  금고"/>
    <s v="9초소대원출동-→공사세대작업자오작동"/>
  </r>
  <r>
    <x v="132"/>
    <s v="10:07"/>
    <x v="2143"/>
    <s v="관제업무"/>
    <x v="8"/>
    <s v="어제 오전 9시경 열람서 적고 카메라번호 알려주고 기다렸는데 연락없음 (119모3280)_x000a_민원인: 010-7108-2709"/>
    <s v="열람서 확인 후 연락 주기로 함-→탐색실시 중간 중간 상황설명을 해 민원인 의심을 풀어 드림_x000a_-→접촉사고153호3112차량(130-403호 이찬호 010-2031-4786)이 4월5일 06:47분경 _x000a_출차시 접촉있음--&gt;열람서에 추가기록함-→민원인께 사건내용 설명드림_x000a_-→가해자 연락해 동의하에 전번교환( 쌍방이 원만히 해결키로 함)"/>
  </r>
  <r>
    <x v="132"/>
    <s v="11:05"/>
    <x v="2156"/>
    <s v="생활지원"/>
    <x v="99"/>
    <s v="전 입주민 택배 오배송으로 인한 민원 "/>
    <s v="초소근무자 출동 → 택배기사분이 오배송건 찾아가셨다고 함→ 입주민에게 내용 전달"/>
  </r>
  <r>
    <x v="132"/>
    <s v="11:15"/>
    <x v="2157"/>
    <s v="관제업무"/>
    <x v="400"/>
    <s v="산책로에 화물차량이 막고있다는 민원"/>
    <s v="5초소대원출동→이동조치완료"/>
  </r>
  <r>
    <x v="132"/>
    <s v="11:38"/>
    <x v="2158"/>
    <s v="관제업무"/>
    <x v="25"/>
    <s v="작동 안함  경비호출X "/>
    <s v="상황실 김영열대원 출동-→5초소 IP 통신불량확인 -→리셋 정상화작동됨_x000a_어제부터 계속 작동불능상태였다고 상황실대원 점검시 입주민께서 알려줌"/>
  </r>
  <r>
    <x v="132"/>
    <s v="11:39"/>
    <x v="2154"/>
    <s v="관제업무"/>
    <x v="8"/>
    <s v="익일(8일) CCTV 조회 요청서 작성 안내 / 3월23일 18:48분경 사고장면확인. _x000a_CCTV A-2-10.-&gt;검색 영상 저장 해놓음 -→인수인계 받은 영상보려고 경찰관 옴"/>
    <s v="공문에 직인이 없이 와서 돌려 보냄"/>
  </r>
  <r>
    <x v="132"/>
    <s v="14:09"/>
    <x v="1785"/>
    <s v="관제업무"/>
    <x v="78"/>
    <s v="3초소로 미화가 가방 습득해서 맡김"/>
    <s v="102-2802호 가방으로 확인 되어 세대로 연락함-→퇴근시 찾아가기로 함 → 입주민이 찾아감"/>
  </r>
  <r>
    <x v="132"/>
    <s v="14:29"/>
    <x v="988"/>
    <s v="관제업무"/>
    <x v="8"/>
    <s v="초록색(형광) 자전거 1층 공동현관문 앞에서 분실 검색요청 민원인:010-6406-0838_x000a_요청 1시간전에 자전거 두었다고 하심/끌고 나가기는 12:40~12:50쯤 여자애가 끌고 나감"/>
    <s v="CCTV검색-→여자애기 가지고 나오는 영상확인 후 사각으로 인해 추적불가-→_x000a_현장 출동(김영열) 분실문 탐색시 발견 -→입주민연락 후 확인-→상황종료"/>
  </r>
  <r>
    <x v="132"/>
    <s v="15:37"/>
    <x v="1577"/>
    <s v="민원처리"/>
    <x v="25"/>
    <s v="호출안됨     010-8616-1214"/>
    <s v="6초소대원출동-→정상작동함"/>
  </r>
  <r>
    <x v="132"/>
    <s v="16:05"/>
    <x v="2159"/>
    <s v="민원처리"/>
    <x v="468"/>
    <s v="121-5F~8F 비상계단실 구토한 토사물 있음 청소요청민원 5초소로 들어옴"/>
    <s v="미화가 퇴근한 후라서 초소대원이 청소실시함"/>
  </r>
  <r>
    <x v="132"/>
    <s v="17:03"/>
    <x v="2160"/>
    <s v="민원처리"/>
    <x v="70"/>
    <s v="스마트워치 ( 하늘색 밴드,  010-9570-0920)"/>
    <s v="상황실 입고되면 연락주기로 함."/>
  </r>
  <r>
    <x v="132"/>
    <s v="17:19"/>
    <x v="607"/>
    <s v="생활지원"/>
    <x v="323"/>
    <s v="1게이트 안전바 안내문 부착 요청"/>
    <s v="안내문 부착 완료."/>
  </r>
  <r>
    <x v="132"/>
    <s v="19:25"/>
    <x v="2161"/>
    <s v="민원처리"/>
    <x v="58"/>
    <s v="IP전화하여 어떤작업을 하는지 알아내기"/>
    <s v="인덕션 작업중으로 확인 → 중지하겠다 함."/>
  </r>
  <r>
    <x v="132"/>
    <s v="19:48"/>
    <x v="2162"/>
    <s v="민원처리"/>
    <x v="25"/>
    <s v="공동현관문이 열리긴 하나 소음이 남."/>
    <s v="ERP등록."/>
  </r>
  <r>
    <x v="132"/>
    <s v="20:00"/>
    <x v="1684"/>
    <s v="관제업무"/>
    <x v="18"/>
    <s v="승강기점검 방송송출"/>
    <s v="방송송출."/>
  </r>
  <r>
    <x v="132"/>
    <s v="20:13"/>
    <x v="77"/>
    <s v="관제업무"/>
    <x v="78"/>
    <s v="121동앞 풋살장에서 핸드폰과 가방 습득."/>
    <s v="상황실에 보관중-→ 00:05 찾아감.  "/>
  </r>
  <r>
    <x v="132"/>
    <s v="20:17"/>
    <x v="2163"/>
    <s v="관제업무"/>
    <x v="16"/>
    <s v="비상/안방"/>
    <s v="입주민 오작동."/>
  </r>
  <r>
    <x v="132"/>
    <s v="20:21"/>
    <x v="19"/>
    <s v="민원처리"/>
    <x v="70"/>
    <s v="여자학생 애플 팬슬 잃어버림, (010-2704-3125)"/>
    <s v="상황실 입고되면 연락주기로 함."/>
  </r>
  <r>
    <x v="132"/>
    <s v="22:33"/>
    <x v="528"/>
    <s v="민원처리"/>
    <x v="58"/>
    <s v="137동배드민턴장에서 소음 발생"/>
    <s v="초소대원 출동."/>
  </r>
  <r>
    <x v="133"/>
    <s v="01:18"/>
    <x v="2164"/>
    <s v="관제업무"/>
    <x v="16"/>
    <s v="비상/안방"/>
    <s v="입주민 오작동."/>
  </r>
  <r>
    <x v="133"/>
    <s v="07:29"/>
    <x v="2140"/>
    <s v="관제업무"/>
    <x v="16"/>
    <s v="비상/안방"/>
    <s v="10초소대원출동-→이상무"/>
  </r>
  <r>
    <x v="133"/>
    <s v="09:57"/>
    <x v="2165"/>
    <s v="생활지원"/>
    <x v="40"/>
    <s v="뚜껑없음 교체필요 관소요청"/>
    <s v="순찰대원(정팔남)출동--&gt;교체완료"/>
  </r>
  <r>
    <x v="133"/>
    <s v="09:57"/>
    <x v="1152"/>
    <s v="민원처리"/>
    <x v="58"/>
    <s v="22:00만 되면 정기적으로 쿵소리남 원인규명 요청함"/>
    <s v="●초소대원 순찰실시요청함(관소민원)_x000a_   비상계단실 방화문 닫는 소리로 추정-→순찰실시 후 관소내용전달할것 "/>
  </r>
  <r>
    <x v="133"/>
    <s v="10:00"/>
    <x v="2166"/>
    <s v="관제업무"/>
    <x v="70"/>
    <s v="아이 휴대폰 찾아가심 (목걸이 달린 디즈니 키즈폰)   010-7158-8211"/>
    <s v="분실습득대장 구분 힘들어 신원만 확인 "/>
  </r>
  <r>
    <x v="133"/>
    <s v="10:30"/>
    <x v="2167"/>
    <s v="관제업무"/>
    <x v="28"/>
    <s v="주민입구 차단기 교체 작업실시"/>
    <s v="실장님 및 상황실(김영열) 작업"/>
  </r>
  <r>
    <x v="133"/>
    <s v="11:30"/>
    <x v="2168"/>
    <s v="생활지원"/>
    <x v="58"/>
    <s v="135동 12층 민원 → 공사소음같은게 들린다고 함 → 9초소대원 현장 출동"/>
    <s v="1,2,3,4라인 다 둘러보았는데 별다른 소음 없다고 함"/>
  </r>
  <r>
    <x v="133"/>
    <s v="12:10"/>
    <x v="2169"/>
    <s v="민원처리"/>
    <x v="377"/>
    <s v="세대 방문차량오면 통과 불가 요청  민원인:010-2003-8080"/>
    <s v="각 게이트 및 초소 내용전달 (유선통화로도 전달)"/>
  </r>
  <r>
    <x v="133"/>
    <s v="12:30"/>
    <x v="1993"/>
    <s v="관제업무"/>
    <x v="12"/>
    <s v="2게이트 103동 신고 받고 온  경찰차 통과"/>
    <s v="1초소대원(김남규) 출동-→세대올라가지 안고 출차"/>
  </r>
  <r>
    <x v="133"/>
    <s v="12:40"/>
    <x v="2139"/>
    <s v="관제업무"/>
    <x v="16"/>
    <s v="비상 욕실"/>
    <s v="상황실 대원출동[김영열]--&gt;공사세대 오작동"/>
  </r>
  <r>
    <x v="133"/>
    <s v="15:10"/>
    <x v="2128"/>
    <s v="민원처리"/>
    <x v="246"/>
    <s v="공사소음 민원"/>
    <s v="9초소대원출동-→씽크대공사 중 중지하고 공사할려면 관소승인받아야 한다고 안내함"/>
  </r>
  <r>
    <x v="133"/>
    <s v="15:33"/>
    <x v="2170"/>
    <s v="생활업무"/>
    <x v="40"/>
    <s v="관소 교체요청"/>
    <s v="상황실 대원출동-→교체완료"/>
  </r>
  <r>
    <x v="133"/>
    <s v="15:49"/>
    <x v="2171"/>
    <s v="관제업무"/>
    <x v="16"/>
    <s v="비상 안방"/>
    <s v="상황실 대원출동-→입주민 오작동"/>
  </r>
  <r>
    <x v="133"/>
    <s v="15:57"/>
    <x v="182"/>
    <s v="민원처리"/>
    <x v="70"/>
    <s v="3~4일 전 1층 승강기옆에 둔 스카이콩콩 분실 [010-5508-5848]"/>
    <s v="2초소에 보관 중이라고 안내해 드림"/>
  </r>
  <r>
    <x v="133"/>
    <s v="17:05"/>
    <x v="1053"/>
    <s v="관제업무"/>
    <x v="238"/>
    <s v="서초보건소 입차"/>
    <m/>
  </r>
  <r>
    <x v="133"/>
    <s v="17:09"/>
    <x v="229"/>
    <s v="관제업무"/>
    <x v="12"/>
    <s v="일반순찰 목적"/>
    <s v="출차: 18:37"/>
  </r>
  <r>
    <x v="133"/>
    <s v="17:16"/>
    <x v="185"/>
    <s v="관제업무"/>
    <x v="12"/>
    <s v="사법경찰 : 흰색봉고차"/>
    <m/>
  </r>
  <r>
    <x v="133"/>
    <s v="17:23"/>
    <x v="198"/>
    <s v="민원처리"/>
    <x v="62"/>
    <s v="공기주입구 전원안들어옴"/>
    <s v="설비과장 연락하여 조치부탁"/>
  </r>
  <r>
    <x v="133"/>
    <s v="17:34"/>
    <x v="2172"/>
    <s v="관제업무"/>
    <x v="359"/>
    <s v="차량 접촉사고"/>
    <s v="10초소 대원출동 "/>
  </r>
  <r>
    <x v="133"/>
    <s v="17:54"/>
    <x v="2173"/>
    <s v="민원처리"/>
    <x v="70"/>
    <s v="자이안센터 여자 화장실내 하얀꾸러미, 010-9287-5695"/>
    <s v="상황실 보관중 →22:00시정도 올 예정-→ 찾아감."/>
  </r>
  <r>
    <x v="133"/>
    <s v="19:00"/>
    <x v="1927"/>
    <s v="민원처리"/>
    <x v="99"/>
    <s v="책 택배물이 140-2001로 오배송"/>
    <s v="01084483933 안내  전화 완료."/>
  </r>
  <r>
    <x v="133"/>
    <s v="19:10"/>
    <x v="1118"/>
    <s v="민원처리"/>
    <x v="394"/>
    <s v="이사 차량 때문에 불편 민원"/>
    <s v="초소대원 출동."/>
  </r>
  <r>
    <x v="133"/>
    <s v="19:30"/>
    <x v="289"/>
    <s v="관제업무"/>
    <x v="18"/>
    <s v="층간소음 정기 방송"/>
    <s v="방송송출 "/>
  </r>
  <r>
    <x v="133"/>
    <s v="20:59"/>
    <x v="290"/>
    <s v="관제업무"/>
    <x v="25"/>
    <s v="111동B1키패드 버튼이 노후가 되  작동안됨."/>
    <s v="기전실 연락 및 ERP등록."/>
  </r>
  <r>
    <x v="133"/>
    <s v="22:26"/>
    <x v="1969"/>
    <s v="관제업무"/>
    <x v="16"/>
    <s v="비상 안방"/>
    <s v="IP 통화-→입주민 오작동"/>
  </r>
  <r>
    <x v="133"/>
    <s v="22:31"/>
    <x v="2174"/>
    <s v="민원처리"/>
    <x v="58"/>
    <s v="102동앞 농구장에서 소음발생"/>
    <s v="초소대원 출동-→ 퇴출시킴."/>
  </r>
  <r>
    <x v="133"/>
    <s v="23:00"/>
    <x v="19"/>
    <s v="민원처리"/>
    <x v="58"/>
    <s v="자이안센터 1층 애들 모여있는곳"/>
    <s v="상황실직원 출동 → 해산시킴"/>
  </r>
  <r>
    <x v="133"/>
    <s v="23:36"/>
    <x v="1136"/>
    <s v="민원처리"/>
    <x v="58"/>
    <s v="3게이트 물가흐른곳 애들 모여서 담배도 피우고 소음"/>
    <s v="초소대원 출동 → 해산시킴"/>
  </r>
  <r>
    <x v="134"/>
    <s v="00:03"/>
    <x v="19"/>
    <s v="민원처리"/>
    <x v="469"/>
    <s v="술먹고 있는 사람 조치 부탁"/>
    <s v="순찰대원 출동"/>
  </r>
  <r>
    <x v="134"/>
    <s v="00:08"/>
    <x v="2175"/>
    <s v="관제업무"/>
    <x v="25"/>
    <s v="122동 B2공동현관문 센서 이상 개방상태"/>
    <s v="ERP등록."/>
  </r>
  <r>
    <x v="134"/>
    <s v="00:08"/>
    <x v="2176"/>
    <s v="관제업무"/>
    <x v="405"/>
    <s v="131동앞 테라스 수목등 안들어옴"/>
    <s v="ERP등록."/>
  </r>
  <r>
    <x v="134"/>
    <s v="02:45"/>
    <x v="2177"/>
    <s v="시설물"/>
    <x v="470"/>
    <s v="118동4층 센서등 안들어옴."/>
    <s v="ERP등록."/>
  </r>
  <r>
    <x v="134"/>
    <s v="06:58"/>
    <x v="366"/>
    <s v="관제업무"/>
    <x v="8"/>
    <s v="NVR 17번 하드 불량"/>
    <s v="ERP등록."/>
  </r>
  <r>
    <x v="134"/>
    <s v="08:50"/>
    <x v="2178"/>
    <s v="생활업무"/>
    <x v="471"/>
    <s v="세대원 긴급 짐반출 밎 긴급보양 요청 →관리사무소엔 신고 않되있음 "/>
    <s v="09:00 입차 허가 → 관리사무소(관리대리)에 전달 함 → 승인되었고 긴급보양 작업 실시 함"/>
  </r>
  <r>
    <x v="134"/>
    <s v="09:08"/>
    <x v="1241"/>
    <s v="관제업무"/>
    <x v="16"/>
    <s v="비상 홈넷/해제"/>
    <s v="인터폰하여 확인 → 세대원 기기오작동 확인 "/>
  </r>
  <r>
    <x v="134"/>
    <s v="09:33"/>
    <x v="185"/>
    <s v="관제업무"/>
    <x v="472"/>
    <s v="2게이트 앞 입주민 게이트(입차) 08러 3180(127-2401) = 351로1092 차간 접촉사고 발생"/>
    <s v="보험사 연락하여 당사자들끼리 처리 예정→ 사고 처리까지 순찰대원 출동 하여 교통 지도 함"/>
  </r>
  <r>
    <x v="134"/>
    <s v="10:24"/>
    <x v="74"/>
    <s v="시설물"/>
    <x v="8"/>
    <s v="3게이트 CCTV 연결 끊어짐"/>
    <s v="상황 좀더 지켜보고 ERP 접수 예정"/>
  </r>
  <r>
    <x v="134"/>
    <s v="11:10"/>
    <x v="2179"/>
    <s v="관제업무"/>
    <x v="16"/>
    <s v="방범 적외선 비상 발생"/>
    <s v="인터폰하여 확인 → 세대원 기기 오작동"/>
  </r>
  <r>
    <x v="134"/>
    <s v="11:17"/>
    <x v="2180"/>
    <s v="관제업무"/>
    <x v="360"/>
    <s v="자가격리 확인차 방문"/>
    <m/>
  </r>
  <r>
    <x v="134"/>
    <s v="13:51"/>
    <x v="1119"/>
    <s v="관제업무"/>
    <x v="25"/>
    <s v="107동 B1 공동현관문이 개방되어 있다는 민원 "/>
    <s v="초소대원 출동 하여 특이사항 확인 → 특이사항 없어 닫음 조치 함"/>
  </r>
  <r>
    <x v="134"/>
    <s v="14:25"/>
    <x v="2181"/>
    <s v="시설물"/>
    <x v="25"/>
    <s v="경비초소,입주민 카드 둘다 X "/>
    <s v="ERP 접수 함 → 기전실에 내용 전달 후 현재 개방 중 → 15:51 정상 작동 확인 "/>
  </r>
  <r>
    <x v="134"/>
    <s v="14:25"/>
    <x v="1080"/>
    <s v="민원처리"/>
    <x v="473"/>
    <s v="131동 1층에서 사람들이(어른,아이들) 20명 이상이 모여서 소란을 피우며 음식을 먹는다는 민원 "/>
    <s v="원실장님 외 1명 출동 하여 해산 조치 함"/>
  </r>
  <r>
    <x v="134"/>
    <s v="14:47"/>
    <x v="607"/>
    <s v="관제업무"/>
    <x v="12"/>
    <s v="단지내 코로나 방역 대책 위반 신고로 입차 함"/>
    <s v="위 출동 내용과 "/>
  </r>
  <r>
    <x v="134"/>
    <s v="15:20"/>
    <x v="565"/>
    <s v="생활업무"/>
    <x v="40"/>
    <s v="105(1,2) 106(1) 108 109(1,2) 110 139 총 8개소 손소독제 교체 완료"/>
    <m/>
  </r>
  <r>
    <x v="134"/>
    <s v="15:20"/>
    <x v="2030"/>
    <s v="민원처리"/>
    <x v="474"/>
    <s v="127동 화단에서 아이들이 소란을 피우고 있다는 민원 "/>
    <s v="초소대원 출동 하여 해산 조치 함"/>
  </r>
  <r>
    <x v="134"/>
    <s v="15:42"/>
    <x v="74"/>
    <s v="시설물"/>
    <x v="345"/>
    <s v="1, 3, 6,게이트 102동 현관 CCTV 연결 끊어짐 "/>
    <s v="ERP 접수 함"/>
  </r>
  <r>
    <x v="134"/>
    <s v="15:56"/>
    <x v="2182"/>
    <s v="민원처리"/>
    <x v="475"/>
    <s v="방문차량 입차시 b2으로 유도 요청 민원 "/>
    <s v="전 근무자에게 내용 전달하여 철저히 안내하라고 지시 함"/>
  </r>
  <r>
    <x v="134"/>
    <s v="16:37"/>
    <x v="2183"/>
    <s v="관제업무"/>
    <x v="16"/>
    <s v="비상 안방 /해제"/>
    <s v="인터폰하여 확인 → 세대원 기기 오작동 확인 "/>
  </r>
  <r>
    <x v="134"/>
    <s v="16:55"/>
    <x v="836"/>
    <s v="생활업무"/>
    <x v="476"/>
    <s v="풋살장에서 공놀이 하다가 공이 어디론가 넘어간 상황 → 어린학생이 공 주우러 넘어갓다고 함"/>
    <s v="5초소대원 출동 →상황종료"/>
  </r>
  <r>
    <x v="134"/>
    <s v="17:45"/>
    <x v="2184"/>
    <s v="관제업무"/>
    <x v="16"/>
    <s v="비상 욕실"/>
    <s v="6초소대원출동-→입주민 오작동"/>
  </r>
  <r>
    <x v="134"/>
    <s v="19:53"/>
    <x v="136"/>
    <s v="관제업무"/>
    <x v="16"/>
    <s v="비상 방범/자석"/>
    <s v="9초소대원출동-→세대안에서 비상벨은 울리고 문안열어줌-→입주민께 연락[부재중]_x000a_지인 도착-→비상 복구해제함"/>
  </r>
  <r>
    <x v="134"/>
    <s v="19:53"/>
    <x v="2185"/>
    <s v="관제업무"/>
    <x v="16"/>
    <s v="비상 안방"/>
    <s v="3초소대원출동-→안방비상알람 입주민 잘못 누르심"/>
  </r>
  <r>
    <x v="134"/>
    <s v="20:10"/>
    <x v="1314"/>
    <s v="민원처리"/>
    <x v="3"/>
    <s v="윗층 시끄러워요 010-5009-3285"/>
    <s v="종전 요구사항에서 2601호 방문,ip연락 금지요청 있었음-→민원세대에 상황설명드림"/>
  </r>
  <r>
    <x v="134"/>
    <s v="21:40"/>
    <x v="2186"/>
    <s v="민원처리"/>
    <x v="58"/>
    <s v="121-풋살장에서 농구합니다."/>
    <s v="5초소대원출동-→이동조치완료"/>
  </r>
  <r>
    <x v="134"/>
    <s v="21:44"/>
    <x v="2187"/>
    <s v="민원처리"/>
    <x v="3"/>
    <s v="윗층 시끄러워요 010-6243-8895"/>
    <s v="6초소대원출동-→민원내용전달-→피드백함"/>
  </r>
  <r>
    <x v="134"/>
    <s v="22:07"/>
    <x v="345"/>
    <s v="관제업무"/>
    <x v="16"/>
    <s v="비상 안방"/>
    <s v="인터폰하여 확인 → 세대이상 없음"/>
  </r>
  <r>
    <x v="134"/>
    <s v="22:00"/>
    <x v="2188"/>
    <s v="민원처리"/>
    <x v="8"/>
    <s v="현관문 17:00경,   20:00 경 두번 세대현관문 도어락 열려고 함 CCTV열람요청_x000a_민원인:010-5398-5031"/>
    <s v="입주민이 말하는 인상착의 비슷한 사람은 19:51분~20:07분에 엘베탑승함_x000a_-→탑승자는 입주민으로 추정됨-→10초소대원내용전달 및 순찰 강화지시"/>
  </r>
  <r>
    <x v="134"/>
    <s v="23:00"/>
    <x v="2189"/>
    <s v="민원처리"/>
    <x v="2"/>
    <s v="책꽃이 무너지는 상황이 발생  독서실 자리:105번_x000a_전체 독서실자리 점검요청     민원인: 010-3412-8198"/>
    <s v="ERP등록 및 운영실장님 연락 점검함"/>
  </r>
  <r>
    <x v="134"/>
    <s v="23:14"/>
    <x v="74"/>
    <s v="관제업무"/>
    <x v="378"/>
    <s v="NVR 17번 하드 불량 -→ 다른 하드 나가기 전에 전원 끄는 것이 좋을 것으로 판단 "/>
    <m/>
  </r>
  <r>
    <x v="134"/>
    <s v="23:35"/>
    <x v="2190"/>
    <s v="민원처리"/>
    <x v="477"/>
    <s v="세대IP전화로 112-B1F 에서 애들 여러명이 차문을 열고 있다고 신고"/>
    <s v="상황실 대원2명 오토바이출동 및 초소대원 출동-→특이사항 없음"/>
  </r>
  <r>
    <x v="135"/>
    <s v="00:56"/>
    <x v="2191"/>
    <s v="관제업무"/>
    <x v="16"/>
    <s v="비상 안방"/>
    <s v="인터폰하여 확인 → 세대이상 없음"/>
  </r>
  <r>
    <x v="135"/>
    <s v="02:00"/>
    <x v="2192"/>
    <s v="관제업무"/>
    <x v="462"/>
    <s v="새벽2시에 누가 초인종을 누른뒤에 횡성수설하면서 감"/>
    <s v="초소대원출동 하여 확인 → 이상없음"/>
  </r>
  <r>
    <x v="135"/>
    <s v="07:30"/>
    <x v="2193"/>
    <s v="생활업무"/>
    <x v="459"/>
    <s v="단지내 상황실 포함 모든 초소 청소 작업 실시 함"/>
    <s v="전초소 대원 + 상황실 서광석 대원 외1명"/>
  </r>
  <r>
    <x v="135"/>
    <s v="07:50"/>
    <x v="722"/>
    <s v="민원처리"/>
    <x v="61"/>
    <s v="118동 M층에 방문증도 입주민 스티커도 없는 외부차량(378서5015)으로 보이는 차량이 주차되있다는 민원 "/>
    <s v="ERP조회결과 124-902 입주민으로 확인 차량번호 오류376서5015→ 낮시간에 입주민 스티커 부착 안내 예정"/>
  </r>
  <r>
    <x v="135"/>
    <s v="08:00"/>
    <x v="2194"/>
    <s v="시설물"/>
    <x v="428"/>
    <s v="125동 2호 승강기 B11층에 멈추어서 사람(125-2802호 입주민)이 갇혀있다는 민원 "/>
    <s v="FM 승강기에 A/S 접수 후 기전실 내용 전달 하고 원현식 실장 현장 출동 함→ 08:11 갇혀있던 사람은 빠져 나옴→안내문 부착→  승강기 엔코더 교체 수리시간 2시간 소요됨→ 안내문 제거"/>
  </r>
  <r>
    <x v="135"/>
    <s v="09:19"/>
    <x v="670"/>
    <s v="민원처리"/>
    <x v="3"/>
    <s v="위층에서 쿵쿵 거린다는 층간소음 민원 "/>
    <s v="위층 1601호에 인터폰 하여 자제 요청 함"/>
  </r>
  <r>
    <x v="135"/>
    <s v="10:35"/>
    <x v="722"/>
    <s v="민원처리"/>
    <x v="62"/>
    <s v="121동 풋살장앞 잔디 출입금지 팻말이 부러졌다는 민원"/>
    <s v="대원출동하여 원상복귀"/>
  </r>
  <r>
    <x v="135"/>
    <s v="12:05"/>
    <x v="2195"/>
    <s v="관제업무"/>
    <x v="16"/>
    <s v="비상 홈넷/해제"/>
    <s v="인터폰하여 확인 -&gt;세대원 기기 오작동"/>
  </r>
  <r>
    <x v="135"/>
    <s v="12:24"/>
    <x v="2196"/>
    <s v="관제업무"/>
    <x v="16"/>
    <s v="비상 안방 /해제"/>
    <s v="인터폰하여 확인 -&gt;세대원 기기 오작동"/>
  </r>
  <r>
    <x v="135"/>
    <s v="13:12"/>
    <x v="1189"/>
    <s v="관제업무"/>
    <x v="16"/>
    <s v="비상 욕실 /해제"/>
    <s v="인터폰하여 확인 -&gt;세대원 기기 오작동"/>
  </r>
  <r>
    <x v="135"/>
    <s v="15:12"/>
    <x v="2197"/>
    <s v="관제업무"/>
    <x v="70"/>
    <s v="128동 B2 공동현관문 앞 J44 기둥 근처에서 현금 35,000원을 발견 했으니 확인해달라는 민원"/>
    <s v="CCTV 사각지대라 7초소에서 보관 중"/>
  </r>
  <r>
    <x v="135"/>
    <s v="15:13"/>
    <x v="1377"/>
    <s v="민원처리"/>
    <x v="38"/>
    <s v="금고에서 소리가 난다는 민원"/>
    <s v="초소대원 출동했으나 열리지 않음. 유진금고 연락해보니 에너자이저 건전지 쓰라고 함. 익일 다시 방문하여 재시도 예정."/>
  </r>
  <r>
    <x v="135"/>
    <s v="15:38"/>
    <x v="150"/>
    <s v="순찰"/>
    <x v="251"/>
    <s v="불법 주차 안내문 1장 발부함"/>
    <m/>
  </r>
  <r>
    <x v="135"/>
    <s v="15:47"/>
    <x v="763"/>
    <s v="민원처리"/>
    <x v="70"/>
    <s v="133동 B2 층에서 렉서스 차키 분실 렉서스 차카+입주민 카드 같이 있음"/>
    <s v="동호수는 말씀 안해줌 단 접수시 010-5285-4387로 연락 요청 "/>
  </r>
  <r>
    <x v="135"/>
    <s v="16:00"/>
    <x v="2198"/>
    <s v="시설물"/>
    <x v="40"/>
    <s v="125, 1,2호기, 119동 1호기, 117동 1,2호기 교체 함"/>
    <s v="순찰대원출동--&gt;"/>
  </r>
  <r>
    <x v="135"/>
    <s v="17:34"/>
    <x v="492"/>
    <s v="관제업무"/>
    <x v="16"/>
    <s v="비상 안방 /해제"/>
    <s v="1초소대원출동-→입주민 오작동"/>
  </r>
  <r>
    <x v="135"/>
    <s v="17:48"/>
    <x v="1955"/>
    <s v="관제업무"/>
    <x v="16"/>
    <s v="비상 안방 /해제"/>
    <s v="ip전화함-→입주민오작동"/>
  </r>
  <r>
    <x v="135"/>
    <s v="17:50"/>
    <x v="384"/>
    <s v="민원처리"/>
    <x v="3"/>
    <s v="윗층 1시간째 뛰어요"/>
    <s v="7초소대원출동-→1502호로 민원내용전달-→피드백함"/>
  </r>
  <r>
    <x v="135"/>
    <s v="18:02"/>
    <x v="548"/>
    <s v="관제업무"/>
    <x v="62"/>
    <s v="말놀이터 난간 못나오고 훼손됨"/>
    <s v="상황실 순찰(윤현석)출동-→erp등록"/>
  </r>
  <r>
    <x v="135"/>
    <s v="18:55"/>
    <x v="229"/>
    <s v="생활지원"/>
    <x v="62"/>
    <s v="상황실 김영열 대원 순찰중 3게이트 어닝 펴지지 않음으로 확인"/>
    <s v="상황실 순찰(김영열)출동-→erp등록"/>
  </r>
  <r>
    <x v="135"/>
    <s v="19:26"/>
    <x v="2199"/>
    <s v="민원처리"/>
    <x v="3"/>
    <s v="윗층 너무 뛰어요"/>
    <s v="6초소대원출동-→2102호로 민원내용전달-→피드백함"/>
  </r>
  <r>
    <x v="135"/>
    <s v="20:16"/>
    <x v="1908"/>
    <s v="관제업무"/>
    <x v="16"/>
    <s v="비상 안방 /해제"/>
    <s v="7초소대원출동-→122-802호 특이사항 없음 "/>
  </r>
  <r>
    <x v="136"/>
    <s v="00:02"/>
    <x v="2200"/>
    <s v="관제업무"/>
    <x v="25"/>
    <s v="116동 지상1층 경비실호출 안됨 6초소 조삼환대원 보고"/>
    <s v="상황실 순찰(윤현석)출동-→정상작동 완료"/>
  </r>
  <r>
    <x v="136"/>
    <s v="00:10"/>
    <x v="2201"/>
    <s v="방범활동"/>
    <x v="59"/>
    <s v="센트1F 깨진 유리병 발견 "/>
    <s v="상황실 대원 청소 완료"/>
  </r>
  <r>
    <x v="136"/>
    <s v="00:23"/>
    <x v="2202"/>
    <s v="생활지원"/>
    <x v="40"/>
    <s v="교체 요망"/>
    <s v="상황실 순찰대원출동-→한인식실장님 교체완료"/>
  </r>
  <r>
    <x v="136"/>
    <s v="07:21"/>
    <x v="264"/>
    <s v="생활지원"/>
    <x v="77"/>
    <s v="22호0447 통로주차 민원."/>
    <s v="2691-5932 연락-&gt; 이동 부탁."/>
  </r>
  <r>
    <x v="136"/>
    <s v="08:42"/>
    <x v="2203"/>
    <s v="관제업무"/>
    <x v="16"/>
    <s v="비상 안방 "/>
    <s v="입주민 오작동."/>
  </r>
  <r>
    <x v="136"/>
    <s v="09:29"/>
    <x v="1046"/>
    <s v="생활지원"/>
    <x v="470"/>
    <s v="130동10층 천장센서등 교체 요청."/>
    <s v="기전실 연락."/>
  </r>
  <r>
    <x v="136"/>
    <s v="09:50"/>
    <x v="1054"/>
    <s v="긴급차량"/>
    <x v="1"/>
    <s v="서초구청에서 소독차 입차"/>
    <s v="135동 소독작업, 출차10:17"/>
  </r>
  <r>
    <x v="136"/>
    <s v="10:22"/>
    <x v="2204"/>
    <s v="민원처리"/>
    <x v="62"/>
    <s v="팬소리크게 나고, 통풍창 잘 안닫힌 상태"/>
    <s v="기전실연락 → ERP접수, 초소대원 출동 : 옥상에 큰팬(재연설비가동 → 소방관련) 작동하여 큰소리 유발"/>
  </r>
  <r>
    <x v="136"/>
    <s v="10:37"/>
    <x v="2205"/>
    <s v="관제업무"/>
    <x v="46"/>
    <s v="화재경보"/>
    <s v="실험중 → 경보꺼짐(방재과장 조치)"/>
  </r>
  <r>
    <x v="136"/>
    <s v="11:10"/>
    <x v="2206"/>
    <s v="민원처리"/>
    <x v="40"/>
    <s v="교체"/>
    <s v="상황실 대원 출동 교체완료."/>
  </r>
  <r>
    <x v="136"/>
    <s v="12:20"/>
    <x v="1177"/>
    <s v="민원처리"/>
    <x v="478"/>
    <s v="해당 부서별 ERP내용 정리 "/>
    <s v="상황실 대원 정리함"/>
  </r>
  <r>
    <x v="136"/>
    <s v="13:24"/>
    <x v="2207"/>
    <s v="관제업무"/>
    <x v="25"/>
    <s v="122동B1 공동현관문 카드X,호출X "/>
    <s v="초소대원 출동-→ 기전실 연락."/>
  </r>
  <r>
    <x v="136"/>
    <s v="13:41"/>
    <x v="1742"/>
    <s v="시설물"/>
    <x v="28"/>
    <s v="1게이트 차단기 바 팻말 부착 관련"/>
    <s v="건축과장.-&gt;우천시 못부침.팻말 초소 보관."/>
  </r>
  <r>
    <x v="136"/>
    <s v="15:30"/>
    <x v="2208"/>
    <s v="생활지원"/>
    <x v="3"/>
    <s v="망치소리 민원. 관.사 확인 결과2802호 공사는 아님."/>
    <s v="초소대원 출동. →1시간 공사 소음 양해 요청"/>
  </r>
  <r>
    <x v="136"/>
    <s v="16:40"/>
    <x v="2209"/>
    <s v="민원처리"/>
    <x v="8"/>
    <s v="115동~119동 사이의 전기차량 충전소에서 차량:388라4533추전중 충전 케이블을 누군가 강제로 빼버려 충전 단자가 파손이 됐으니 상황 확인해달라는 CCTV 검색 요청 건"/>
    <s v="4/11 19:00~19:30 D-2-16 검색 파손 의심 장면 확인 되어는데 입주민으로 확인 되어 명일 관리사무소 내용전달 후 검색내용 전달 하기로 함"/>
  </r>
  <r>
    <x v="136"/>
    <s v="16:53"/>
    <x v="670"/>
    <s v="민원처리"/>
    <x v="3"/>
    <s v="136동 1601호에서 쿵쿵거리는 소리 심하다는 민원."/>
    <s v="IP로 자제요청/ 아이가 놀고있었다함."/>
  </r>
  <r>
    <x v="136"/>
    <n v="0.71319444444444446"/>
    <x v="74"/>
    <s v="시설물"/>
    <x v="8"/>
    <s v="F-2-11 , 차량동선-26 블랙아웃. / 게이트1, 3게이트, 102동현관 블랙아웃(미조치)"/>
    <s v="ERP접수완료."/>
  </r>
  <r>
    <x v="136"/>
    <s v="17:09"/>
    <x v="136"/>
    <s v="민원처리"/>
    <x v="16"/>
    <s v="집비운사이 홈넷 비상발생/ 베란다에 새집때문인듯 함."/>
    <s v="입주민이 조경팀에 연락, 새집 제거요청 하겠다함."/>
  </r>
  <r>
    <x v="136"/>
    <s v="18:40"/>
    <x v="946"/>
    <s v="생활지원"/>
    <x v="479"/>
    <s v="금고가 열리지 않는다는 민원 "/>
    <s v="상황대원 출동하여 배터리 잘못끼워진걸 확인 하고 조치 해줌"/>
  </r>
  <r>
    <x v="136"/>
    <s v="19:30"/>
    <x v="74"/>
    <s v="방송"/>
    <x v="480"/>
    <s v="방송 송출 함"/>
    <s v="140동에서 방송이 너무 많다는 민원있었음 → 방송 주최 관리사무소로 민원 접수하라고 안내 함"/>
  </r>
  <r>
    <x v="136"/>
    <s v="19:45"/>
    <x v="92"/>
    <s v="민원처리"/>
    <x v="3"/>
    <s v="위층 1603호에서 쿵쿵 거린다는 민원 "/>
    <s v="인터폰하여 자제 요청 함"/>
  </r>
  <r>
    <x v="136"/>
    <s v="21:47"/>
    <x v="1377"/>
    <s v="시설물"/>
    <x v="481"/>
    <s v="세대 개인 금고 작동 불능 민원 "/>
    <s v="상황대원 출동 하여 배터리 구매 후 임시로 열어줌 조치 완료"/>
  </r>
  <r>
    <x v="136"/>
    <s v="19:45"/>
    <x v="92"/>
    <s v="민원처리"/>
    <x v="3"/>
    <s v="민원 처리 후에도 아직도 위층 1603호에서 쿵쿵 거린다는 민원 "/>
    <s v="다시한번 인터폰하여 자제 요청 함"/>
  </r>
  <r>
    <x v="136"/>
    <s v="22:26"/>
    <x v="246"/>
    <s v="민원처리"/>
    <x v="16"/>
    <s v="비상 안방 /해제"/>
    <s v="인터폰 하여 확인 → 세대원 기기 오작동 확인 "/>
  </r>
  <r>
    <x v="136"/>
    <s v="00:36"/>
    <x v="1304"/>
    <s v="관제업무"/>
    <x v="482"/>
    <s v="S-1 순찰차량 신고 받고 입차 함"/>
    <s v="초소대원 2명 출동 하여 동행 확인 함. 개인정보보호로 출동사유불가"/>
  </r>
  <r>
    <x v="137"/>
    <s v="08:20"/>
    <x v="2210"/>
    <s v="관제업무"/>
    <x v="238"/>
    <s v="응급환자 신고접수하여 입차"/>
    <s v="출차: 08:33"/>
  </r>
  <r>
    <x v="137"/>
    <s v="9:15"/>
    <x v="2193"/>
    <s v="생활지원"/>
    <x v="62"/>
    <s v="배너밑 물 넣는 작업"/>
    <s v="7초소, 8초소, 곽실장 물주는 작업"/>
  </r>
  <r>
    <x v="137"/>
    <s v="9:37"/>
    <x v="1361"/>
    <s v="민원처리"/>
    <x v="483"/>
    <s v="중문작업"/>
    <s v="민원들어오면 1시간작업 양해부탁"/>
  </r>
  <r>
    <x v="137"/>
    <s v="10:00"/>
    <x v="137"/>
    <s v="민원처리"/>
    <x v="3"/>
    <s v="2002호 톱질소리 민원"/>
    <s v="IP통화 미수신,2002호 통화 결과 소음 아니라고 함."/>
  </r>
  <r>
    <x v="137"/>
    <s v="10:52"/>
    <x v="2211"/>
    <s v="민원처리"/>
    <x v="40"/>
    <s v="관.사 박주임 민원 요청"/>
    <s v="꼭지 교체→상황대원 출동 교체."/>
  </r>
  <r>
    <x v="137"/>
    <s v="10:57"/>
    <x v="2212"/>
    <s v="민원처리"/>
    <x v="3"/>
    <s v="기계 민원"/>
    <s v="1901,2101호 아님."/>
  </r>
  <r>
    <x v="137"/>
    <s v="11:00"/>
    <x v="2213"/>
    <s v="민원처리"/>
    <x v="77"/>
    <s v="03루 217 20러 6307 홈플러스 차량이동 요청"/>
    <s v="유선 통화 이동 요청."/>
  </r>
  <r>
    <x v="137"/>
    <s v="11:17"/>
    <x v="2214"/>
    <s v="민원처리"/>
    <x v="8"/>
    <s v="3/16 택배분실"/>
    <s v="열람서 작성3"/>
  </r>
  <r>
    <x v="137"/>
    <s v="13:02"/>
    <x v="2215"/>
    <s v="관제업무"/>
    <x v="25"/>
    <s v="116동B1카드O,경비호출X"/>
    <s v="기전실 연락및안내문 부착.문개방 상태."/>
  </r>
  <r>
    <x v="137"/>
    <s v="13:14"/>
    <x v="229"/>
    <s v="관제업무"/>
    <x v="12"/>
    <s v="신고받고 경찰차 입차."/>
    <s v="경찰차 출차(13:45)"/>
  </r>
  <r>
    <x v="137"/>
    <s v="13:51"/>
    <x v="2216"/>
    <s v="관제업무"/>
    <x v="8"/>
    <s v="서초경찰서에서 공문 수령후 CCTV열람."/>
    <s v="열람후 출차."/>
  </r>
  <r>
    <x v="137"/>
    <s v="14:18"/>
    <x v="2209"/>
    <s v="민원처리"/>
    <x v="8"/>
    <s v="115동~119동 사이의 전기차량 충전소에서 차량:388라4533추전중 충전 케이블을 누군가 강제로 빼버려 충전 단자가 파손이 됐으니 상황 확인해달라는 CCTV 검색 요청 건"/>
    <s v="4/11 19:00~19:30 D-2-16 검색 파손 의심 장면 확인 되어는데 입주민으로 확인 되어 명일 관리사무소 내용전달 후 검색내용 전달 하기로 함 -→ 입주민 카센터 들어갔는데 이상없다함.상황종료.입주민 아파트 전기 충전기가 잘못되었다함."/>
  </r>
  <r>
    <x v="137"/>
    <s v="14:53"/>
    <x v="74"/>
    <s v="관제업무"/>
    <x v="8"/>
    <s v="상황실 아파트피아 김인성 소장 방문 CCTV 전체적인 점검."/>
    <s v="NVR #17 에서 하드 1EA 반출 → 전기과 과장에게 리포트 제출_x000a_(반출하여도 녹화기능에는 아무 지장이 없다고 인폼줌)_x000a_A/S기간 : 4~5일 소요예정"/>
  </r>
  <r>
    <x v="137"/>
    <s v="15:00"/>
    <x v="74"/>
    <s v="관제업무"/>
    <x v="8"/>
    <s v="아파트 보험직원 열람요청 (Feat관리실 허락) "/>
    <s v="3/29일 4번게이트 16시50분경 : SUV차량 차단기에 의한 차량 덴트 확인"/>
  </r>
  <r>
    <x v="137"/>
    <s v="16:09"/>
    <x v="2217"/>
    <s v="관제업무"/>
    <x v="25"/>
    <s v="호출X, 키X"/>
    <s v="초소대원 출동 → 정상작동 확인됨"/>
  </r>
  <r>
    <x v="137"/>
    <s v="16:21"/>
    <x v="1704"/>
    <s v="관제업무"/>
    <x v="16"/>
    <s v="비상  /해제"/>
    <s v="IP 확인 미수신→ 도배 작업자의 오작동"/>
  </r>
  <r>
    <x v="137"/>
    <s v="16:40"/>
    <x v="2218"/>
    <s v="민원처리"/>
    <x v="8"/>
    <s v="3/29 4번 게이트 접촉사고 사고 관련 소송을 위한 상황 확인 CCTV 검색 요청 건"/>
    <s v="3/29 16:50경 발생된 사고 임-&gt; A조와 관리사무소는 사고 건 알고 있음→ 녹화영상 메인 컴퓨터에 다운 받어놓음 "/>
  </r>
  <r>
    <x v="137"/>
    <s v="17:00"/>
    <x v="74"/>
    <s v="시설물"/>
    <x v="8"/>
    <s v="106동 현관 CCTV 블랙아웃."/>
    <s v="ERP접수완료"/>
  </r>
  <r>
    <x v="137"/>
    <s v="17:37"/>
    <x v="2219"/>
    <s v="시설물"/>
    <x v="162"/>
    <s v="인터폰 화면에 날짜가 1970년으로 나오는 오류 발생 "/>
    <s v="ERP접수완료"/>
  </r>
  <r>
    <x v="137"/>
    <s v="18:28"/>
    <x v="2220"/>
    <s v="민원처리"/>
    <x v="70"/>
    <s v="아이보리 남자 지갑(현금 6만원)"/>
    <s v="전초소 대원에게 전파 함→ 본인이 찾았다고 연락 옴"/>
  </r>
  <r>
    <x v="137"/>
    <s v="18:30"/>
    <x v="1974"/>
    <m/>
    <x v="251"/>
    <s v="자이안 센터 지하 1층 메인 도로변 불법 주차 단속 총 6대 단속 함"/>
    <m/>
  </r>
  <r>
    <x v="137"/>
    <m/>
    <x v="41"/>
    <m/>
    <x v="29"/>
    <s v="각조 초소배포용 조직도 신규인원 작성요청합니다"/>
    <m/>
  </r>
  <r>
    <x v="137"/>
    <s v="21:05"/>
    <x v="345"/>
    <s v="민원처리"/>
    <x v="3"/>
    <s v="103동1902호에서 지속적으로 층간소음 민원(톱소리등)을 제기하고 있으나 본인들은 억울하다는 민원 / 꼭 만나서 해결을 봐야겠는데 연락이 안되니 연락 또는 세대로 방문토록 고지해달라함."/>
    <s v="1902호로 연락시도해봤으나 불응.→ 익일 관리사무소로 민원제기토록 안내.(층간소음 위원회)"/>
  </r>
  <r>
    <x v="137"/>
    <s v="21:45"/>
    <x v="978"/>
    <s v="관제업무"/>
    <x v="16"/>
    <s v="비상 욕실_해제"/>
    <s v="초소대원출동→기기오작동"/>
  </r>
  <r>
    <x v="137"/>
    <s v="01:16"/>
    <x v="2221"/>
    <s v="민원처리"/>
    <x v="3"/>
    <s v="위층에서 쿵쿵 거린다는 민원 "/>
    <s v="인터폰하여 자제 요청 함"/>
  </r>
  <r>
    <x v="137"/>
    <s v="01:36"/>
    <x v="2222"/>
    <s v="민원처리"/>
    <x v="70"/>
    <s v="140동 E/V에 신용카드 떨어져있다는 민원."/>
    <s v="초소대원출동 / 수거 후 해당초소 보관."/>
  </r>
  <r>
    <x v="137"/>
    <s v="04:48"/>
    <x v="667"/>
    <s v="순찰"/>
    <x v="251"/>
    <s v="불법 주차 단속 안내문 1장 발부 함"/>
    <m/>
  </r>
  <r>
    <x v="137"/>
    <s v="06:00"/>
    <x v="74"/>
    <s v="시설물"/>
    <x v="40"/>
    <s v="132동 1,2라인, 122동 2호기 손소독제 교체 함"/>
    <m/>
  </r>
  <r>
    <x v="138"/>
    <m/>
    <x v="1782"/>
    <s v="생활업무"/>
    <x v="484"/>
    <s v="1.  23:00이후 센터 독서실 학생 시끄럽다는 민원 다수 발생_x000a_     -→ 23:00이후 센터 홀 복도 학생들 주의조치 및 단속 할 것_x000a_2.  3게이트 어닝 견적 나오는 것 보고 처리예정임_x000a_3.  아파트피아 A/S 전번:1566-7896으로 24시간 연락가능"/>
    <m/>
  </r>
  <r>
    <x v="138"/>
    <s v="07:50"/>
    <x v="2223"/>
    <s v="민원처리"/>
    <x v="4"/>
    <s v="140-1.2라인 외부 엘베 버튼 눌렀을때 엘베 연동이 안됨 예전에는 되었음 점검요청"/>
    <s v="fm 승강기에 A/S 접수 -→작업기사도착"/>
  </r>
  <r>
    <x v="138"/>
    <s v="09:40"/>
    <x v="1669"/>
    <s v="생활업무"/>
    <x v="18"/>
    <s v="124동만 흡연 안내방송 실시-- 관소 요청사항"/>
    <s v="방송실시"/>
  </r>
  <r>
    <x v="138"/>
    <s v="10:40"/>
    <x v="2224"/>
    <s v="민원처리"/>
    <x v="58"/>
    <s v="계속 드릴소리가 나요 현장확인요청(관소요청-→원인파악후피드백요청)"/>
    <s v="9초소대원출동-→15층 에서 벽걸이 티비 부착한다고 드릴작업했다고 함-→관소 피드백함"/>
  </r>
  <r>
    <x v="138"/>
    <s v="11:32"/>
    <x v="2225"/>
    <s v="민원처리"/>
    <x v="76"/>
    <s v="관소로 부터 111-야외테라스에서 술먹는 사람있음 / 신원확인 및 조치요망"/>
    <s v="상황실(김영열) 대원 출동-→ 취객 관리사무소 방문 경찰출동-→상황종료"/>
  </r>
  <r>
    <x v="138"/>
    <s v="11:56"/>
    <x v="2226"/>
    <s v="관제업무"/>
    <x v="38"/>
    <s v="비상 금고"/>
    <s v="10초소대원출동-→특이사항없음"/>
  </r>
  <r>
    <x v="138"/>
    <s v="12:08"/>
    <x v="1782"/>
    <s v="관제업무"/>
    <x v="12"/>
    <s v="3게이트 경찰차 통과"/>
    <s v="상황실 대원 출입문 열어줌"/>
  </r>
  <r>
    <x v="138"/>
    <s v="12:26"/>
    <x v="2227"/>
    <s v="시설물"/>
    <x v="120"/>
    <s v="130동 지하1층 경비실호출 안됨 입주민 민원"/>
    <s v="순찰대원(윤현석) -→ IP폰 리셋 후 정상작동"/>
  </r>
  <r>
    <x v="138"/>
    <s v="13:12"/>
    <x v="2228"/>
    <s v="민원처리"/>
    <x v="377"/>
    <s v="관소로 민원들어옴 차량넘버:37마0845 세대랑 관계없는데 계속 세대방문차량으로 들어옴"/>
    <s v="각 게이트 및 초소 내용전달"/>
  </r>
  <r>
    <x v="138"/>
    <s v="13:49"/>
    <x v="194"/>
    <s v="민원처리"/>
    <x v="8"/>
    <s v="당일 13시 20분경 1층 공동 현관문에서 애들놀다가 갑작스런 행동으로 인해 70대 노모 넘어져 다침 민원인:010-4543-1558    CCTV확인요청-→선조치로 탐색 먼저 부탁함_x000a_퇴근해서 동의서 작성키로 함"/>
    <s v="CCTV 탐색(김영열대원)-→ _x000a_풋살장 13:15:16 우측 상단 공동현관문쪽에서 사건발생확인_x000a_-→민원인께 사고 장면 확인 설명함(사건추적은 시간이 더 걸린다고 설명함)"/>
  </r>
  <r>
    <x v="138"/>
    <s v="14:23"/>
    <x v="2229"/>
    <s v="민원처리"/>
    <x v="70"/>
    <s v="차키 BMW 지하2층에서 분실 발견시  민원인: 010-5216-6927"/>
    <s v="각 게이트 및 초소 내용전달"/>
  </r>
  <r>
    <x v="138"/>
    <s v="15:10"/>
    <x v="2214"/>
    <s v="민원처리"/>
    <x v="8"/>
    <s v="3/16 택배분실건 처리내용 확인차 연락옴 민원인:010-2969-3136"/>
    <s v="A조 동의서 결과없고 내용 전무함-→B조로 부터 인수인계받은 사항없음_x000a_"/>
  </r>
  <r>
    <x v="138"/>
    <s v="15:30"/>
    <x v="2230"/>
    <s v="민원처리"/>
    <x v="25"/>
    <s v="개방 되어 있다고 민원 관소로 들어옴"/>
    <s v="9초소 정인국대원 출동-→ 문 닫혀 있음 정상작동함"/>
  </r>
  <r>
    <x v="138"/>
    <s v="18:25"/>
    <x v="2231"/>
    <s v="민원처리"/>
    <x v="25"/>
    <s v="초소대원 출동 정상작동시켰으나 다시열려있어 다시출동함."/>
    <s v="다시출동하여서도 개방상태면 안내문 부착하겠다함.-→ 현재 개방된 상태 ERP접수."/>
  </r>
  <r>
    <x v="138"/>
    <s v="18:56"/>
    <x v="2232"/>
    <s v="민원처리"/>
    <x v="485"/>
    <s v="105동110동 외곽등 안들어 옴."/>
    <s v="기전실 전기기사 채수길 기사에게 전달."/>
  </r>
  <r>
    <x v="138"/>
    <s v="19:05"/>
    <x v="2233"/>
    <s v="민원처리"/>
    <x v="8"/>
    <s v="어린이 분홍색 자전거 도난건 → 119동 자전거 거치대에 세워둠 : 14:00 ~ 15:15"/>
    <s v="119동 자전거거치대 장소에 카메라 없는 관계로, 일단 119동 현관 열람 → 어떤 자전거인지는 알아냄 (밝은 분홍색, 갈색안장) → 입주민에게 연락하여, 자전거 거치내 CCTV없어서 어렵다고 인폼줌 → 입주민 요청에 의해 119동 주위도 한번 살펴보겠다고 하였음. → CCTV열람결과 자세하게 기술하여 메시지로 송부 (05:58)"/>
  </r>
  <r>
    <x v="138"/>
    <s v="19:25"/>
    <x v="2234"/>
    <s v="민원처리"/>
    <x v="62"/>
    <s v="현관등 나감"/>
    <s v="기전실 연락조치 부탁함"/>
  </r>
  <r>
    <x v="138"/>
    <s v="20:51"/>
    <x v="2235"/>
    <s v="민원처리"/>
    <x v="486"/>
    <s v="남편분 술많이 취하여 5초소앞"/>
    <s v="ip전화함. 실장이 집앞까지 데려다 줌."/>
  </r>
  <r>
    <x v="138"/>
    <s v="21:10"/>
    <x v="2214"/>
    <s v="민원처리"/>
    <x v="8"/>
    <s v="3/16 택배분실 민원인:010-2969-3136"/>
    <s v="118-1라인E/V:(3.15/ 00:00~ 24:00)_x000a_우체국택배 확인 불가→입주민 CCTV 결과 확인 불가 문자 발송"/>
  </r>
  <r>
    <x v="139"/>
    <s v="01:22"/>
    <x v="939"/>
    <s v="민원처리"/>
    <x v="58"/>
    <s v="지하1층 망치소리가 나서 대원 급하게 현장 호출요청, (103호입주민 경찰도 불렀다고 함)"/>
    <s v="2초소대원 출동 → 큰 음악소리인걸로 확인"/>
  </r>
  <r>
    <x v="139"/>
    <s v="09:30"/>
    <x v="2236"/>
    <s v="관제업무"/>
    <x v="16"/>
    <s v="비상 홈넷"/>
    <s v="2초소대원 출동 →입주민오작동"/>
  </r>
  <r>
    <x v="139"/>
    <s v="09:49"/>
    <x v="2233"/>
    <s v="민원처리"/>
    <x v="8"/>
    <s v="A조 119동 어린이 분홍색 자전거 도난건 "/>
    <s v="김영열대원 CCTV탐색 후 출동해서 발견함_x000a_→  자전거보관소에서 발견 상황종료"/>
  </r>
  <r>
    <x v="139"/>
    <s v="10:00"/>
    <x v="1782"/>
    <s v="생활업무"/>
    <x v="484"/>
    <s v="1. CCTV 민원처리 진행 중 안 된다는 말은 되도록 신중히 할것_x000a_    -→ 민원인 관소로 재민원 들어감_x000a_2. 129동  필로트  부분(담배피는 사람 단속)  7초소 근무자 주간 지하 _x000a_   순찰 때 순찰 강화할것 _x000a_   3시에 출동후 복귀시 에 한번 더 순찰해 주세요 _x000a_3. 상황실 뒷면 옷걸이등 정리 정돈 할것 -→ 관리소장 다시 온다함_x000a_4. 121-1F 공동현관문 앞 뛰어노는 애들 주의 줄것_x000a_ (단속시간:12:30~13:30)-→ 애들로 인해 노"/>
    <m/>
  </r>
  <r>
    <x v="139"/>
    <s v="12:34"/>
    <x v="1906"/>
    <s v="민원처리"/>
    <x v="487"/>
    <s v="119-1003 수취거부 물품있음-→ 수거 후 초소보관 및 반송 요구함 민원인:010-7235-8985_x000a_                                           반송해야 할 연락처:010-9736-7865  회사:1877-4717"/>
    <s v="6초소대원출동-→수거 후 초소보관 반송 연락처에 연락안됨-→회사로 직접연락_x000a_-→회사로 부터 회수절차 들어간다고 확인함-→내일 대한통운으로 반송하기로 함"/>
  </r>
  <r>
    <x v="139"/>
    <s v="13:24"/>
    <x v="1722"/>
    <s v="민원처리"/>
    <x v="70"/>
    <s v="13일 야자수놀이터 부근에서  백펙 분실 _x000a_색상:회색 내용물:수학문제집    010-3284-0311"/>
    <s v="상황실 습득물은 없고 초소확인 후 연락드리기로 함_x000a_-→각 초소 전파-→습득물 들어온것 없어 입주민께 내용전달"/>
  </r>
  <r>
    <x v="139"/>
    <s v="13:36"/>
    <x v="2237"/>
    <s v="민원처리"/>
    <x v="8"/>
    <s v="141-2502 택배분실건 민원인:010-8891-7159"/>
    <s v="CCTV확인 후 141-301호가 물건 가지고 감 / 찾아가서 전달함"/>
  </r>
  <r>
    <x v="139"/>
    <s v="14:00"/>
    <x v="194"/>
    <s v="민원처리"/>
    <x v="8"/>
    <s v="14일 13시 20분경 1층 공동 현관문에서 애들놀다가 갑작스런 행동으로 인해 70대 노모 넘어져 다침 민원인:010-4543-1558   _x000a_퇴근해서 동의서 작성함"/>
    <s v="CCTV 탐색(김영열대원)-→ 풋살장 13:15:16 우측 상단 공동현관문쪽에서 사건발생확인_x000a_목격자 133-2203호 010-5910-3932_x000a_121-1F 공동현관문 앞 뛰어노는 애들 주의 줄것_x000a_ (단속시간:12:30~13:30) -→단속만 하고 사건 종결키로 함 "/>
  </r>
  <r>
    <x v="139"/>
    <s v="14:39"/>
    <x v="2212"/>
    <s v="민원처리"/>
    <x v="488"/>
    <s v="109동 흡연방송요청건 관소 "/>
    <s v="109동만 방송완료"/>
  </r>
  <r>
    <x v="139"/>
    <s v="14:43"/>
    <x v="2238"/>
    <s v="민원처리"/>
    <x v="488"/>
    <s v="128동 흡연방송요청건 관소 "/>
    <s v="128동만 방송완료"/>
  </r>
  <r>
    <x v="139"/>
    <s v="15:09"/>
    <x v="2239"/>
    <s v="방범활동"/>
    <x v="59"/>
    <s v="69머 8207 차량 실내등 켜져 있음-→순찰자 강정직"/>
    <s v="세대연락 조치완료"/>
  </r>
  <r>
    <x v="139"/>
    <s v="15:25"/>
    <x v="2240"/>
    <s v="생활업무"/>
    <x v="40"/>
    <s v="교체요망"/>
    <s v="순찰대원(윤현식)출동"/>
  </r>
  <r>
    <x v="139"/>
    <s v="15:31"/>
    <x v="2241"/>
    <s v="생활업무"/>
    <x v="62"/>
    <s v="136동 자전거보관소옆 화단등 유리깨짐"/>
    <s v="ERP등록"/>
  </r>
  <r>
    <x v="139"/>
    <s v="15:31"/>
    <x v="1046"/>
    <s v="관제업무"/>
    <x v="62"/>
    <s v="7초소 130동 13층계단비상문 잘 안열림 민원사항입니다"/>
    <s v="ERP등록"/>
  </r>
  <r>
    <x v="139"/>
    <s v="16:43"/>
    <x v="1135"/>
    <s v="민원처리"/>
    <x v="78"/>
    <s v="103동 로켓놀이터 내 테이블위에 입주민 고리키가 있다함."/>
    <s v="초소대원 출동.-&gt;상황실-&gt;관리소 전달."/>
  </r>
  <r>
    <x v="139"/>
    <s v="18:00"/>
    <x v="39"/>
    <s v="업무지원"/>
    <x v="2"/>
    <s v="배사서 연차."/>
    <s v="업무지원 23:30: 노트북,손소독제 상황실로,서류 나무 책상 서랍"/>
  </r>
  <r>
    <x v="139"/>
    <s v="18:05"/>
    <x v="607"/>
    <s v="시설물"/>
    <x v="489"/>
    <s v="18:05:50 입주민 게이트바 오토바이와 접촉 사고."/>
    <s v="실장 -&gt;건축과 연락"/>
  </r>
  <r>
    <x v="139"/>
    <s v="20:42"/>
    <x v="2242"/>
    <s v="생활업무"/>
    <x v="99"/>
    <s v="2101호 택배가 1201호에 와있음."/>
    <s v="IP전화로 세대 연락.찾아 간다 함."/>
  </r>
  <r>
    <x v="139"/>
    <s v="20:57"/>
    <x v="1166"/>
    <s v="관제업무"/>
    <x v="16"/>
    <s v="안방비상"/>
    <s v="입주민 오작동"/>
  </r>
  <r>
    <x v="139"/>
    <s v="23:12"/>
    <x v="2243"/>
    <s v="시설물"/>
    <x v="31"/>
    <s v="E/V B1에서 문열림상태"/>
    <s v="업체 연락-→ 1:36 수리완료."/>
  </r>
  <r>
    <x v="139"/>
    <s v="23:25"/>
    <x v="2244"/>
    <s v="민원처리"/>
    <x v="3"/>
    <s v="1902호"/>
    <s v="초소대원 출동"/>
  </r>
  <r>
    <x v="140"/>
    <s v="01:19"/>
    <x v="185"/>
    <s v="특수차량"/>
    <x v="490"/>
    <s v="신고받고 경찰차 입차."/>
    <s v="2:00 출차"/>
  </r>
  <r>
    <x v="140"/>
    <s v="02:05"/>
    <x v="1191"/>
    <s v="업무지원"/>
    <x v="486"/>
    <s v="술취한 남편 귀가조치 도움요청 010-5040- 6948"/>
    <s v="행방이 어딘지 알아내달라 → 113동 지하2층에서 자고 있었음→ 귀가조치."/>
  </r>
  <r>
    <x v="140"/>
    <s v="02:16"/>
    <x v="185"/>
    <s v="긴급차량"/>
    <x v="490"/>
    <s v="신고받고 경찰차 입차."/>
    <s v="2:33 출차 "/>
  </r>
  <r>
    <x v="140"/>
    <s v="02:19"/>
    <x v="2245"/>
    <s v="긴급차량"/>
    <x v="490"/>
    <s v="1게이트로 신고받고 경찰차 109동으로 입차."/>
    <s v="2:27출차.입주민이 공개하길 꺼려해서 무슨일인지는 알수없음."/>
  </r>
  <r>
    <x v="140"/>
    <s v="02:43"/>
    <x v="1497"/>
    <s v="긴급차량"/>
    <x v="238"/>
    <s v="8초소로 구급차 입차."/>
    <s v="2:55 출차 (젊은 여자 복통으로 강남성모병원으로 감)"/>
  </r>
  <r>
    <x v="140"/>
    <s v="06:51"/>
    <x v="74"/>
    <s v="시설물"/>
    <x v="8"/>
    <s v="상황실CCTV 자이안센터옥상-2, 101-1 E/V 블랙아웃."/>
    <s v="ERP접수완료."/>
  </r>
  <r>
    <x v="140"/>
    <s v="17:17"/>
    <x v="722"/>
    <s v="민원처리"/>
    <x v="61"/>
    <s v="102동 B1 공동현관문 앞 불법 주차민원 (53하1626 103-102)"/>
    <s v="안내장 발부 후 연락하여 이동 요청 함"/>
  </r>
  <r>
    <x v="140"/>
    <s v="07:46"/>
    <x v="722"/>
    <s v="민원처리"/>
    <x v="491"/>
    <s v="122동 6층 인테리어 공사 관계자가 보양재가 없는 승강기를 이용하여 공사 자재를 올린다는 민원 "/>
    <s v="122-603 인테리어 공사 담당자(소센 인테리어) 담당자에게 연락하여 주의 요청 함"/>
  </r>
  <r>
    <x v="140"/>
    <s v="07:53"/>
    <x v="74"/>
    <s v="시설물 "/>
    <x v="345"/>
    <s v="103동 2호기 넘버링 오류 → 아파트 피아 담당자 방문시 넘버링 원상복구 요청 요함"/>
    <m/>
  </r>
  <r>
    <x v="140"/>
    <s v="07:55"/>
    <x v="2246"/>
    <s v="민원처리"/>
    <x v="492"/>
    <s v="126동 비싼 소나무 밑에 고양이집이 많다는 민원"/>
    <s v="출근하느라 바빠서 추후 관리실로 민원 넣겠다고함"/>
  </r>
  <r>
    <x v="140"/>
    <s v="08:23"/>
    <x v="1529"/>
    <s v="민원처리"/>
    <x v="61"/>
    <s v="반포지구대(02-3483-9382)원촌중학교 교문 앞 불법주차차량(127-1703 02나2570) 이동 요청"/>
    <s v="초소대원 출동 하여 세대 방문 → 입주민 확인하여 이동 요처우 함 "/>
  </r>
  <r>
    <x v="140"/>
    <s v="09:01"/>
    <x v="2247"/>
    <s v="관제업무"/>
    <x v="16"/>
    <s v="비상 욕실/해제"/>
    <s v="순찰대원 출동 하여 확인 → 세대원 기기 오작동 확인"/>
  </r>
  <r>
    <x v="140"/>
    <s v="09:37"/>
    <x v="2248"/>
    <s v="관제업무"/>
    <x v="16"/>
    <s v="비상 안방 /해제"/>
    <s v="초소대원 출동하여 확인 → 공사 작업자 부주의 오작동 확인"/>
  </r>
  <r>
    <x v="140"/>
    <s v="09:57"/>
    <x v="727"/>
    <s v="민원처리"/>
    <x v="246"/>
    <s v="어딘가에서 드릴소음이 난다는 관리사무소 전달 민원 "/>
    <s v="초소대원 출동하여 소음 발생 세대 확인 않됨 → 추후 소음 발생될 시점에 다시 출동 하기로 함"/>
  </r>
  <r>
    <x v="140"/>
    <s v="09:58"/>
    <x v="2249"/>
    <s v="민원처리"/>
    <x v="246"/>
    <s v="세대 학생이 올라인 수업중인데 공사소음이 너무 심해서 수업이 않된다는 민원 "/>
    <s v="상황실에서 공사 담당자에게 자제요청 후 민원인께 관리사무소와 혐의해보시라고 안내 함"/>
  </r>
  <r>
    <x v="140"/>
    <s v="10:21"/>
    <x v="143"/>
    <s v="시설물"/>
    <x v="493"/>
    <s v="배터리를 갈아도 작동 불능"/>
    <m/>
  </r>
  <r>
    <x v="140"/>
    <s v="10:38"/>
    <x v="667"/>
    <s v="시설물"/>
    <x v="8"/>
    <s v="초소에있는 CCTV 모니터 연결 끊어짐 발견 후 상황실로 보고 함"/>
    <s v="원현식 실장 출동하여 정상화 조치 함"/>
  </r>
  <r>
    <x v="140"/>
    <s v="10:55"/>
    <x v="1998"/>
    <s v="시설물"/>
    <x v="494"/>
    <s v="7초소 근방 민원이 있었던 고양이집 자진 철거 함"/>
    <s v="초소대원 원상복구 확인"/>
  </r>
  <r>
    <x v="140"/>
    <s v="10:56"/>
    <x v="516"/>
    <s v="순찰"/>
    <x v="495"/>
    <s v="112동 B1~1층 비상계단 손잡이 난간 파손 확인"/>
    <s v="ERP 접수 함"/>
  </r>
  <r>
    <x v="140"/>
    <s v="11:49"/>
    <x v="2250"/>
    <s v="관제업무"/>
    <x v="16"/>
    <s v="비상 홈넷/해제"/>
    <s v="인터폰 하여 확인 → 세대원 기기 오작동 확인 "/>
  </r>
  <r>
    <x v="140"/>
    <s v="11:56"/>
    <x v="2251"/>
    <s v="관제업무"/>
    <x v="16"/>
    <s v="비상 방범/자석"/>
    <s v="인터폰 하여 확인 → 세대원 기기 오작동 확인 "/>
  </r>
  <r>
    <x v="140"/>
    <s v="13:32"/>
    <x v="74"/>
    <s v="시설물"/>
    <x v="8"/>
    <s v="새로 추가 설치한 게이트 관련 cctv 점검 → 아파트 피아 담당자 상황실 방문"/>
    <m/>
  </r>
  <r>
    <x v="140"/>
    <s v="14:40"/>
    <x v="2252"/>
    <s v="민원처리"/>
    <x v="99"/>
    <s v="116동2302호 현관에 오배송된 택배 3개 일주일정도 놓여있다는 민원."/>
    <s v="통합택배에 연락/ 회수키로 함."/>
  </r>
  <r>
    <x v="140"/>
    <s v="14:41"/>
    <x v="2253"/>
    <s v="민원처리"/>
    <x v="99"/>
    <s v="114동 1602호 택배가 오배송되있다함."/>
    <s v="초소대원 출동/ 114동 1602호에 가져다 놓음."/>
  </r>
  <r>
    <x v="140"/>
    <s v="14:49"/>
    <x v="2254"/>
    <s v="민원처리"/>
    <x v="32"/>
    <s v="입주민(임산부)이 짐을 옮겨달라는 민원."/>
    <s v="초소대원출동."/>
  </r>
  <r>
    <x v="140"/>
    <m/>
    <x v="41"/>
    <m/>
    <x v="29"/>
    <s v="4/28 주간때 예주 본사에서 버스 대절하여 전 대원(A,B,C,조) 건강검진한다고함. "/>
    <s v="당일 아침 금식 해야 한다고 함."/>
  </r>
  <r>
    <x v="140"/>
    <s v="15:24"/>
    <x v="74"/>
    <s v="시설물"/>
    <x v="40"/>
    <s v="121동 1,2호기, 103동 1.2호기 손소독제 교체 함"/>
    <m/>
  </r>
  <r>
    <x v="140"/>
    <s v="15:47"/>
    <x v="667"/>
    <s v="순찰"/>
    <x v="61"/>
    <s v="불법 주차 단속 안내문 1장 발부 함"/>
    <m/>
  </r>
  <r>
    <x v="140"/>
    <s v="16:32"/>
    <x v="2255"/>
    <s v="관제업무"/>
    <x v="16"/>
    <s v="비상 안방/해제"/>
    <s v="인터폰하여 확인 → 기기 오작동 확인 "/>
  </r>
  <r>
    <x v="140"/>
    <m/>
    <x v="1782"/>
    <s v="생활업무"/>
    <x v="484"/>
    <s v="1. 방송 예정-→4/18일 144동만 승강기점검 -→방송일지에 있음"/>
    <m/>
  </r>
  <r>
    <x v="140"/>
    <s v="17:50"/>
    <x v="722"/>
    <s v="민원처리"/>
    <x v="329"/>
    <s v="베리타스 상가 앞에서 자전거 묘기 부리는 학생으로 인해 통행이 불편하다는 민원"/>
    <s v="순찰조 윤현석 대원 출동 학생 주의조치 및 묘기금지안내완료"/>
  </r>
  <r>
    <x v="140"/>
    <s v="17:55"/>
    <x v="722"/>
    <s v="민원처리"/>
    <x v="477"/>
    <s v="베리타스 상가 앞에서 신문권유자로 통행이 불편하다는 민원"/>
    <s v="순찰조 윤현석 대원 출동하여 퇴출조치 완료"/>
  </r>
  <r>
    <x v="140"/>
    <s v="18:00"/>
    <x v="2256"/>
    <s v="민원처리"/>
    <x v="32"/>
    <s v="130동 엘리베이터 게시판 대자보 붙어 있다며 확인해달라는 민원인: 010-7146-8968"/>
    <s v="초소대원 출동 -→제거완료"/>
  </r>
  <r>
    <x v="140"/>
    <s v="18:25"/>
    <x v="289"/>
    <s v="생활업무"/>
    <x v="323"/>
    <s v="수목소독[병해충 방제]실시 안내문--1층,b1,b2"/>
    <s v="전초소 안내문 전달"/>
  </r>
  <r>
    <x v="140"/>
    <s v="18:35"/>
    <x v="674"/>
    <s v="민원처리"/>
    <x v="8"/>
    <s v="1.지하주차장에서 고야드지갑(초록색) 분실 내용물:신분증,집키,신용카드    010-6450-8574_x000a_2.CCTV열람요청동의서 작성-→사모님 단발머리,베이지색 가디건입고 애들과 같이 들어올때_x000a_                                          분실확인요청"/>
    <s v="1.전초소대원 내용전파_x000a_2.CCTV 탐색(김영열)-→특이사항없음"/>
  </r>
  <r>
    <x v="140"/>
    <s v="19:33"/>
    <x v="289"/>
    <s v="생활업무"/>
    <x v="18"/>
    <s v="층간소음 정기 방송"/>
    <s v="상황실 실행완료"/>
  </r>
  <r>
    <x v="140"/>
    <s v="22:29"/>
    <x v="2257"/>
    <s v="생활업무"/>
    <x v="70"/>
    <s v="107동 지하에서 파란색 골프가방 세트로 지난주에 분실신고"/>
    <s v="습득시 010-9141-1464로 연락드린다고 안내함"/>
  </r>
  <r>
    <x v="140"/>
    <s v="23:54"/>
    <x v="2257"/>
    <s v="민원처리"/>
    <x v="8"/>
    <s v="골프가방세트 분실로 CCTV열람요청-→열람서 참조"/>
    <s v="CCTV 탐색(김영열)-→사건조사진행중-→사각으로 인해 상황종료"/>
  </r>
  <r>
    <x v="141"/>
    <s v="00:04"/>
    <x v="1833"/>
    <s v="방범활동"/>
    <x v="59"/>
    <s v="114동 산책로에 취객 쓰러져 있다는 민원 "/>
    <s v="김영열 대원 출동-→귀가조치완료"/>
  </r>
  <r>
    <x v="141"/>
    <s v="00:27"/>
    <x v="1150"/>
    <s v="생활업무"/>
    <x v="40"/>
    <s v="129동1호기 손소독제 없음"/>
    <s v="순찰대원(윤현석) 출동-→교체완료"/>
  </r>
  <r>
    <x v="141"/>
    <s v="00:27"/>
    <x v="763"/>
    <s v="관제업무"/>
    <x v="8"/>
    <s v="133동 폐기물좀찾아 주세요 (선종류)"/>
    <s v="CCTV 탐색(김영열)-→ 폐기물없어짐 -→상황종료"/>
  </r>
  <r>
    <x v="141"/>
    <s v="00:48"/>
    <x v="433"/>
    <s v="관제업무"/>
    <x v="8"/>
    <s v="127동 폐기물좀찾아 주세요 (서랍장)"/>
    <s v="CCTV 탐색(김영열)-→ 초소안내함"/>
  </r>
  <r>
    <x v="141"/>
    <s v="08:36"/>
    <x v="2258"/>
    <s v="관제업무"/>
    <x v="16"/>
    <s v="비상 안방_해제"/>
    <s v="IP로확인/ 세대원오작동"/>
  </r>
  <r>
    <x v="141"/>
    <s v="09:42"/>
    <x v="1138"/>
    <s v="관제업무"/>
    <x v="16"/>
    <s v="비상 안방_해제"/>
    <s v="IP로확인/ 세대원오작동"/>
  </r>
  <r>
    <x v="141"/>
    <s v="10:28"/>
    <x v="39"/>
    <s v="생활지원"/>
    <x v="496"/>
    <s v="독서실 사서분 부재중일시 본인물건 찾으러 오시는 입주민 앞으론 인적사항 확인 하지 말고 독서실 룸 번호와 시간 밎 좌석 번호만 확인해달라고 함 → 입주민 인적사항을 확인하는 절차에 대해서 클레임이 있었음 "/>
    <s v="A→B→C조 인수인계 해야 함"/>
  </r>
  <r>
    <x v="141"/>
    <s v="10:35"/>
    <x v="2259"/>
    <s v="생활업무"/>
    <x v="40"/>
    <s v="114동 1호, 112호 1.2호, 102동 1,2호 → 총 5개 교체 함"/>
    <m/>
  </r>
  <r>
    <x v="141"/>
    <s v="10:39"/>
    <x v="2260"/>
    <s v="관제업무"/>
    <x v="16"/>
    <s v="비상 안방/해제"/>
    <s v="인터폰하여 확인 → 세대원 기기 오작동 확인"/>
  </r>
  <r>
    <x v="141"/>
    <s v="11:00"/>
    <x v="2261"/>
    <s v="시설물"/>
    <x v="497"/>
    <s v="전 경비 초소 정수기 필터 교체 작업 함"/>
    <s v="14:20 전초소 필터교체 완료"/>
  </r>
  <r>
    <x v="141"/>
    <s v="11:20"/>
    <x v="2262"/>
    <s v="민원처리"/>
    <x v="25"/>
    <s v="1층 공동현관문이 개방되있다는 관리사무소 이관 민원 "/>
    <s v="초소대원 출동하여 이상상태 확인 하고 특이사항 없어 닫음 조치 함"/>
  </r>
  <r>
    <x v="141"/>
    <s v="11:44"/>
    <x v="667"/>
    <s v="관제업무"/>
    <x v="1"/>
    <s v="서초구청에서 자가격리자 점검차 도보로 이동중(103동방향) "/>
    <m/>
  </r>
  <r>
    <x v="141"/>
    <s v="11:51"/>
    <x v="143"/>
    <s v="관제업무"/>
    <x v="498"/>
    <s v="금일 원촌중학교에서 있었던 공무원시험으로인한  차량진입시도 다수 있었음."/>
    <s v="초소대원 출입통제."/>
  </r>
  <r>
    <x v="141"/>
    <s v="12:38"/>
    <x v="257"/>
    <s v="시설물"/>
    <x v="499"/>
    <s v="방문자 방문증 발급기 작동 이상(방문증 발급 되다안되다 함)"/>
    <s v="상황대원 출동 하여 정상화 조치 함"/>
  </r>
  <r>
    <x v="141"/>
    <s v="13:53"/>
    <x v="406"/>
    <s v="관제업무"/>
    <x v="16"/>
    <s v="방범 자석 /해제"/>
    <s v="인터폰하여 확인 → 기기 오작동 확인 "/>
  </r>
  <r>
    <x v="141"/>
    <s v="13:54"/>
    <x v="1833"/>
    <s v="민원처리"/>
    <x v="42"/>
    <s v="1게이트쪽 인도로 오토바이가 지나가며, 입차 게이트가 올라가 있다는 민원(010-6207-8516)"/>
    <s v="오토바이는 관리실로 보고하겠다고 했으며, 게이트는 수리후 2일전에 다시 사고가 나서 올림고정이라고 안내함.상황실로 수차례 민원넣으나 동호수 질문에 민감하게 반응하며 알려주지 않음"/>
  </r>
  <r>
    <x v="141"/>
    <s v="14:43"/>
    <x v="1833"/>
    <s v="시설물"/>
    <x v="500"/>
    <s v="121동앞 악어놀이터 그네 볼트가 헐거워져서 위험하니 점검해달라는 민원"/>
    <s v="상황대원 출동 확인 떨어진데는 없고 소리만남 -&gt;ERP 등록"/>
  </r>
  <r>
    <x v="141"/>
    <s v="15:48"/>
    <x v="667"/>
    <s v="순찰"/>
    <x v="61"/>
    <s v="불법주차 단속 안내장 1부 발부 함"/>
    <m/>
  </r>
  <r>
    <x v="141"/>
    <s v="18:09"/>
    <x v="2263"/>
    <s v="민원처리"/>
    <x v="3"/>
    <s v="윗층 시끄러워요  민원인: 010-8876-7031"/>
    <s v="9초소대원출동-→민원내용전달-→민원세대로 피드벡함"/>
  </r>
  <r>
    <x v="141"/>
    <s v="19:35"/>
    <x v="1502"/>
    <s v="민원처리"/>
    <x v="19"/>
    <s v="108동 지하 1층 공동현관문 앞에 불법주차로 인한 민원 010-2456-4791"/>
    <s v="3초소대원 출동 → 차량차주 연락하여 이동요청 안내완료 1시간뒤에 이동가능하다고 함"/>
  </r>
  <r>
    <x v="141"/>
    <s v="20:15"/>
    <x v="2264"/>
    <s v="민원처리"/>
    <x v="377"/>
    <s v="46라 0316차량 세대방문차량 아님     010-6358-3015"/>
    <s v="각 게이트 내용전파-→재방문시 방문지 확인요망"/>
  </r>
  <r>
    <x v="141"/>
    <s v="20:23"/>
    <x v="2265"/>
    <s v="민원처리"/>
    <x v="70"/>
    <s v="용산경찰서이촌치안센터 박정열 경위 010-3752-0300_x000a_지갑습득 신분증상 127-1001호 홍유정이라함-→입주민 확인 후 연락하기로 함"/>
    <s v="입주민 확인 후 박정열견위 연락처 알려줌"/>
  </r>
  <r>
    <x v="142"/>
    <s v="01:30"/>
    <x v="1428"/>
    <s v="민원처리"/>
    <x v="3"/>
    <s v="아래층에서 싸워요"/>
    <s v="상황실 및 7초소대원 출동 -→ 내용 전달 및 주의조치"/>
  </r>
  <r>
    <x v="142"/>
    <s v="04:42"/>
    <x v="667"/>
    <s v="방범활동"/>
    <x v="59"/>
    <s v="지하주차장 순찰 주차안내문 5장 발부"/>
    <s v="지하주차장 순찰 주차안내문 6장 발부"/>
  </r>
  <r>
    <x v="142"/>
    <s v="05:27"/>
    <x v="2266"/>
    <s v="관제업무"/>
    <x v="78"/>
    <s v="전자손목시계 국방색 끈"/>
    <m/>
  </r>
  <r>
    <x v="142"/>
    <s v="06:38"/>
    <x v="2267"/>
    <s v="민원처리"/>
    <x v="78"/>
    <s v="golf bag 습득"/>
    <s v="1초소 보관"/>
  </r>
  <r>
    <x v="142"/>
    <s v="07:14"/>
    <x v="2268"/>
    <s v="관제업무"/>
    <x v="16"/>
    <s v="안방"/>
    <s v="IP 미수신→초소대원 출동"/>
  </r>
  <r>
    <x v="142"/>
    <s v="08:08"/>
    <x v="2269"/>
    <s v="민원처리"/>
    <x v="3"/>
    <s v="2504 피아노 소리 "/>
    <s v="IP 미수신→초소대원 출동(2504호 피아노 부재)"/>
  </r>
  <r>
    <x v="142"/>
    <s v="11:04"/>
    <x v="2270"/>
    <s v="관제업무"/>
    <x v="16"/>
    <s v="비상/홈넷"/>
    <s v="IP세대호출→ 입주민 오작동"/>
  </r>
  <r>
    <x v="142"/>
    <s v="11:12"/>
    <x v="1349"/>
    <s v="관제업무 "/>
    <x v="25"/>
    <s v="133동 지하1층 공동현관문 작동안됨."/>
    <s v="기전실 연락.→ 처리완료."/>
  </r>
  <r>
    <x v="142"/>
    <s v="11:30"/>
    <x v="2271"/>
    <s v="생활지원"/>
    <x v="40"/>
    <s v="122동1호기 손소독제 꼭지 없음."/>
    <s v="상황실 대원 출동 교체완료."/>
  </r>
  <r>
    <x v="142"/>
    <s v="11:33"/>
    <x v="1495"/>
    <s v="관제업무"/>
    <x v="16"/>
    <s v="안방"/>
    <s v="IP세대호출→ 입주민 오작동"/>
  </r>
  <r>
    <x v="142"/>
    <s v="13:44"/>
    <x v="2272"/>
    <s v="관제업무"/>
    <x v="25"/>
    <s v="제대로 작동 안됨 : 문이 열리긴 하나 안 닫힘."/>
    <s v="ERP 접수"/>
  </r>
  <r>
    <x v="142"/>
    <s v="13:57"/>
    <x v="19"/>
    <s v="민원처리"/>
    <x v="501"/>
    <s v="실버존 앞 기둥있는데 새가 다리가 다쳐 못움직여서 안전한곳으로 옮겨달라"/>
    <s v="순찰대원 현장출동"/>
  </r>
  <r>
    <x v="142"/>
    <s v="14:01"/>
    <x v="1561"/>
    <s v="민원처리"/>
    <x v="197"/>
    <s v="위험하게 주차된 상태 57모4177"/>
    <s v="IP전화연결하여 주차이동 요청"/>
  </r>
  <r>
    <x v="142"/>
    <s v="15:58"/>
    <x v="502"/>
    <s v="민원처리"/>
    <x v="502"/>
    <s v="반포1동 주민센터 (02-2155-7616) "/>
    <s v="IP전화했으나 연결안됨"/>
  </r>
  <r>
    <x v="142"/>
    <s v="16:30"/>
    <x v="624"/>
    <s v="시설물"/>
    <x v="288"/>
    <s v="E/V 1호기 1층에서 소리남"/>
    <s v="초소대원 출동 확인-&gt;E/V업체 연락→ 적외선 센서 작동음으로 확인 고장내용 없고 정상작동 확인 "/>
  </r>
  <r>
    <x v="142"/>
    <s v="16:40"/>
    <x v="607"/>
    <s v="시설물"/>
    <x v="503"/>
    <s v="1게이트 입주민전용입차게이트 차단바 수리완료. "/>
    <m/>
  </r>
  <r>
    <x v="142"/>
    <s v="17:05"/>
    <x v="2273"/>
    <s v="시설물"/>
    <x v="25"/>
    <s v="로타리쪽 공동현관문 경비초소 호출 O, 입주민 카드키X "/>
    <s v="ERP 접수함"/>
  </r>
  <r>
    <x v="142"/>
    <s v="17:25"/>
    <x v="150"/>
    <s v="민원처리"/>
    <x v="459"/>
    <s v="10초소 근방 별놀이터가 담배 꽁초와 쓰레기로 지저분해 놀지를 못한다는 민원 "/>
    <s v="10초소 대원 출동 하여 정리 조치 함"/>
  </r>
  <r>
    <x v="142"/>
    <s v="17:57"/>
    <x v="2274"/>
    <s v="민원처리"/>
    <x v="61"/>
    <s v="관리실장→ 101동에서 114동 가는 B1 주차구역 불법주차 단속 요청"/>
    <s v="순찰대원 출동 하여 3대 단속 함"/>
  </r>
  <r>
    <x v="142"/>
    <s v="18:27"/>
    <x v="500"/>
    <s v="민원처리"/>
    <x v="388"/>
    <s v="130~134동 B1 학원버스 정류장에 아침 09:20~09:30사이에 학생들이 차를 기다리고 있을때 입주민 노인분이 마스크를 안쓰고 아이들 사이로 다닌다고 단속을 해달라는 요청 "/>
    <s v="전 조에 인수인계하여 그시간때 확인을 하여 마스크 미착용자에 계도 조치 예정 "/>
  </r>
  <r>
    <x v="142"/>
    <s v="20:00"/>
    <x v="1209"/>
    <s v="방송"/>
    <x v="384"/>
    <s v="익일 10:00~11:00까지 승강기 점검 안내 방송 송출 함 "/>
    <m/>
  </r>
  <r>
    <x v="142"/>
    <s v="20:03"/>
    <x v="1461"/>
    <s v="민원처리"/>
    <x v="504"/>
    <s v="130동 지하2층 전기차 충전소에 일반 차량들이 주차되어 있어 전기차 충전을 못한다는 민원→ 이동 완료시 138-1003 010-4702-0606으로 연락 요청 함 "/>
    <s v="초소대원 출동하여 이동 요청 함→일반차량 3대중 1대는 이동 하였고 나머지 2대는 전활 받지 않음→ 민원 세대에 1대는 이동 했다고 연락 해줌"/>
  </r>
  <r>
    <x v="142"/>
    <s v="20:20"/>
    <x v="26"/>
    <s v="민원처리"/>
    <x v="3"/>
    <s v="위층(1902호)에서 쿵쿵거린다는 민원 "/>
    <s v="인터폰 하여 자제 요청 함 "/>
  </r>
  <r>
    <x v="142"/>
    <s v="20:44"/>
    <x v="49"/>
    <s v="민원처리"/>
    <x v="3"/>
    <s v="위층(2002호)에서 쿵쿵거린다는 민원 "/>
    <s v="인터폰 하여 자제 요청 함 "/>
  </r>
  <r>
    <x v="142"/>
    <s v="22:08"/>
    <x v="955"/>
    <s v="관제업무"/>
    <x v="16"/>
    <s v="비상 안방/해제"/>
    <s v="인터폰하여 확인 → 세대원 기기 오작동 확인"/>
  </r>
  <r>
    <x v="142"/>
    <s v="22:28"/>
    <x v="2275"/>
    <s v="민원처리"/>
    <x v="25"/>
    <s v="세대 호출X, 경비초소X, 상황실X "/>
    <s v="초소대원 출동 확인 / 호출불능, 카드키 정상작동→ ERP접수"/>
  </r>
  <r>
    <x v="142"/>
    <s v="23:24"/>
    <x v="516"/>
    <s v="시설물"/>
    <x v="505"/>
    <s v="2호 E/V 앞 천장 조명등 점등 불량 발견"/>
    <s v="ERP 접수 함"/>
  </r>
  <r>
    <x v="143"/>
    <s v="04:20"/>
    <x v="2275"/>
    <s v="시설물"/>
    <x v="25"/>
    <s v="공동현관문 세대 호출X, 경비초소X, 상황실X "/>
    <s v="기전실 직원과 통화 협의 후 개방 고정 해놓음"/>
  </r>
  <r>
    <x v="143"/>
    <s v="04:25"/>
    <x v="150"/>
    <s v="순찰"/>
    <x v="61"/>
    <s v="10초소 안내문 1장 발부 함"/>
    <m/>
  </r>
  <r>
    <x v="143"/>
    <s v="04:52"/>
    <x v="667"/>
    <s v="순찰"/>
    <x v="61"/>
    <s v="안내문3장 발부."/>
    <m/>
  </r>
  <r>
    <x v="143"/>
    <s v="08;08"/>
    <x v="185"/>
    <s v="시설물"/>
    <x v="28"/>
    <s v="2번게이트 1번 차단기 작동 안됨."/>
    <s v="기전실 연락함."/>
  </r>
  <r>
    <x v="143"/>
    <s v="09:20"/>
    <x v="1762"/>
    <s v="관제업무"/>
    <x v="18"/>
    <s v="120동 흡연 방송 요청(관리사무소)"/>
    <s v="방송송출."/>
  </r>
  <r>
    <x v="143"/>
    <s v="9:30"/>
    <x v="74"/>
    <s v="방역업무"/>
    <x v="506"/>
    <s v="방역작업"/>
    <s v="상황실내 전역방역"/>
  </r>
  <r>
    <x v="143"/>
    <s v="09:51"/>
    <x v="2276"/>
    <s v="관제업무"/>
    <x v="16"/>
    <s v="비상 안방/해제"/>
    <s v="인터폰하여 확인 → 세대원 기기 오작동 확인"/>
  </r>
  <r>
    <x v="143"/>
    <s v="10:34"/>
    <x v="2277"/>
    <s v="민원처리"/>
    <x v="507"/>
    <s v="유모차 &amp; 4인용테이블 "/>
    <s v="초소대원 출동하여 비용받기"/>
  </r>
  <r>
    <x v="143"/>
    <s v="10:54"/>
    <x v="1350"/>
    <s v="민원처리"/>
    <x v="246"/>
    <s v="2802호에서 나무를 복도에서 자르는것 "/>
    <s v="초소대원 출동"/>
  </r>
  <r>
    <x v="143"/>
    <s v="10:55"/>
    <x v="2278"/>
    <s v="시설물"/>
    <x v="508"/>
    <s v="코로나마스크착용 관련 플랜카드설치 / 반포역1번출구, 사평역방향 10초소."/>
    <m/>
  </r>
  <r>
    <x v="143"/>
    <s v="10:56"/>
    <x v="185"/>
    <s v="관제업무"/>
    <x v="360"/>
    <s v="방역차량"/>
    <s v="출차: 10:56"/>
  </r>
  <r>
    <x v="143"/>
    <s v="12:42"/>
    <x v="19"/>
    <s v="민원처리"/>
    <x v="509"/>
    <s v="헬스클럽 옥상에 대자로 뻗어있다."/>
    <s v="순찰대원출동 : 작업자인걸로 확인"/>
  </r>
  <r>
    <x v="143"/>
    <s v="14:20"/>
    <x v="406"/>
    <s v="관제업무"/>
    <x v="16"/>
    <s v="방범-자석"/>
    <s v="입주민오작동"/>
  </r>
  <r>
    <x v="143"/>
    <s v="14:30"/>
    <x v="257"/>
    <s v="관제업무"/>
    <x v="39"/>
    <s v="주차단속"/>
    <s v="경고장1장"/>
  </r>
  <r>
    <x v="143"/>
    <s v="15:30"/>
    <x v="2279"/>
    <s v="생활업무"/>
    <x v="40"/>
    <s v="114동 2호기 손소독제 교체 요청."/>
    <s v="상황실(김상선)대원 출동 교체 완료."/>
  </r>
  <r>
    <x v="143"/>
    <s v="15;59"/>
    <x v="1833"/>
    <s v="민원처리"/>
    <x v="70"/>
    <s v="면허증 분실 (80대 어르신)"/>
    <s v="입고되면 연락하기로 함  010-3920-7334"/>
  </r>
  <r>
    <x v="143"/>
    <s v="16:30"/>
    <x v="2180"/>
    <s v="민원처리"/>
    <x v="8"/>
    <s v="집 앞에둔 쿠팡 에코프레시백이 없어졌다고 상황 확인 CCTV 검색 요청 건"/>
    <s v="CCTV 검색 중→ 관련 영상 119동-1호기 4/15 20:33~20:35 cctv 관리 컴퓨터 2번 바탕화면에 다운로 함"/>
  </r>
  <r>
    <x v="143"/>
    <s v="16:38"/>
    <x v="74"/>
    <s v="관제업무"/>
    <x v="18"/>
    <s v="134동 실내흡연안내방송/134-1003 민원."/>
    <m/>
  </r>
  <r>
    <x v="143"/>
    <s v="16:47"/>
    <x v="2280"/>
    <s v="민원처리"/>
    <x v="25"/>
    <s v="140동1층 공동현관 쪽문 개방되어 있다는 민원."/>
    <s v="초소대원출동/ 원상복구."/>
  </r>
  <r>
    <x v="143"/>
    <s v="17:02"/>
    <x v="74"/>
    <s v="시설물"/>
    <x v="8"/>
    <s v="139동옥상 CCTV 블랙아웃."/>
    <s v="ERP접수. → 원상복구됨."/>
  </r>
  <r>
    <x v="143"/>
    <s v="17:04"/>
    <x v="433"/>
    <s v="관제업무"/>
    <x v="498"/>
    <s v="침대배송차량 지상입차시키라는 민원 / 관리대리."/>
    <m/>
  </r>
  <r>
    <x v="143"/>
    <s v="18:28"/>
    <x v="2281"/>
    <s v="민원처리"/>
    <x v="8"/>
    <s v="관리실장 요청으로 4/17 말놀이터에서 놀다 무릎을 다친아이 다치는 상황 확인 CCTV 검색 요청"/>
    <s v="원현식 실장이 검색하여 녹화영상 CCTV 관리 컴퓨터 1번 바탕화면에 저장 해놓음 "/>
  </r>
  <r>
    <x v="143"/>
    <s v="18:45"/>
    <x v="2282"/>
    <s v="시설물"/>
    <x v="25"/>
    <s v="경비초소X, 입주민 카드키X "/>
    <s v="ERP 접수 후 개방 고정 중"/>
  </r>
  <r>
    <x v="143"/>
    <s v="18:47"/>
    <x v="386"/>
    <s v="순찰"/>
    <x v="251"/>
    <s v="불법주차 경고장 7장 발부 함"/>
    <m/>
  </r>
  <r>
    <x v="143"/>
    <s v="19:38"/>
    <x v="2269"/>
    <s v="민원처리"/>
    <x v="3"/>
    <s v="위층 2504호에서 아침 너무 일찍 피아노를 치고 쿵쿵거린다 1년간 참았는데 주의조치를 해달라는 민원"/>
    <s v="위층 2504호는 피아노도 없고 음악도 않들었다고 함 → 초소대원 출동 → 현재 피아노 소리가 나질 않아 다음에 또 소음이 발생되면 다시한번 민원을 접수 하라고 안내 함"/>
  </r>
  <r>
    <x v="143"/>
    <s v="19:50"/>
    <x v="2283"/>
    <s v="민원처리"/>
    <x v="510"/>
    <s v="135동 B1 주차장에 페라리가 이면 주차돼어 있다는 민원 글 접수"/>
    <s v="순찰대원 출동 하여 확인 후 계도 조치 함"/>
  </r>
  <r>
    <x v="143"/>
    <s v="21:05"/>
    <x v="910"/>
    <s v="관제업무"/>
    <x v="16"/>
    <s v="비상 안방 /해제"/>
    <s v="인터폰하여 확인 → 세대원 기기 오작동 확인 "/>
  </r>
  <r>
    <x v="143"/>
    <s v="21:10"/>
    <x v="978"/>
    <s v="관제업무"/>
    <x v="16"/>
    <s v="비상 욕실 / 해제"/>
    <s v="인터폰하여 확인 → 세대원 기기 오작동 확인 "/>
  </r>
  <r>
    <x v="143"/>
    <s v=" 21:22"/>
    <x v="74"/>
    <s v="CCTV"/>
    <x v="378"/>
    <s v="NVR4번 고장 경고음 발생 "/>
    <s v="ERP 접수 후 기전실 내용 전달 함 / 상황실에서 NVR#4 개별접속하여 부저음 정지 하였음."/>
  </r>
  <r>
    <x v="143"/>
    <s v="22:08"/>
    <x v="92"/>
    <s v="민원처리"/>
    <x v="3"/>
    <s v="위층 1603호에서 쿵쿵거리는 발소리 민원 "/>
    <s v="인터폰 하여 자제 요청 함 + 자제 요청 후에도 같은 민원 접수 함 "/>
  </r>
  <r>
    <x v="144"/>
    <s v="00:53"/>
    <x v="77"/>
    <s v="민원처리"/>
    <x v="511"/>
    <s v="121동 풋살장에서 학생들로 보이는 사람들이 공놀이를 하고 있다는 민원 "/>
    <s v="순찰대원 출동 하여 퇴출 조치 함 "/>
  </r>
  <r>
    <x v="144"/>
    <s v="04:16"/>
    <x v="150"/>
    <s v="관제업무"/>
    <x v="321"/>
    <s v="10초소 순찰중 안내문 2장발부."/>
    <m/>
  </r>
  <r>
    <x v="144"/>
    <s v="04:45"/>
    <x v="667"/>
    <s v="순찰"/>
    <x v="251"/>
    <s v="불법주차 단속 안내장 1부 발부 함"/>
    <m/>
  </r>
  <r>
    <x v="144"/>
    <s v="06:52"/>
    <x v="607"/>
    <s v="관제업무"/>
    <x v="78"/>
    <s v="김익기 대원이 지갑습득-→141-1701호 물건추정"/>
    <s v="세대로 연락해 줌 010-7298-4916-→부모님 방문예정-→찾아감"/>
  </r>
  <r>
    <x v="144"/>
    <s v="08:42"/>
    <x v="1415"/>
    <s v="관제업무"/>
    <x v="12"/>
    <s v="122-402호 방문 구급차량 8초소통과"/>
    <s v="7초소대원출동-→8초소 출차[09:05]  할아버지 몸이 불편해 아산병원으로 출차 [코19  아님]"/>
  </r>
  <r>
    <x v="144"/>
    <s v="09:27"/>
    <x v="2284"/>
    <s v="관제업무"/>
    <x v="26"/>
    <s v="122-1.2라인 한샘인테리어 가구 자제 보양없이 올라감"/>
    <s v="실장님 및 초소대원출동-→ 보안팀 입회하에 자제올라감"/>
  </r>
  <r>
    <x v="144"/>
    <s v="09:40"/>
    <x v="2285"/>
    <s v="관제업무"/>
    <x v="8"/>
    <s v="풋살장2 배드민턴장에서 폭행당함 cctv확인요청 민원인:010-8773-7536   관리소장님과 동행함_x000a_4/19 13:30~14:00까지"/>
    <s v="상황실 cctv탐색--&gt;풋살장2 배드민턴장 4/19 13:50~13:52까지 폭행장면확인_x000a_민원인께 상황설명함"/>
  </r>
  <r>
    <x v="144"/>
    <s v="09:48"/>
    <x v="2286"/>
    <s v="생활업무"/>
    <x v="40"/>
    <s v="교체요청 2개"/>
    <s v="순찰대원 윤현석 출동-→교체완료"/>
  </r>
  <r>
    <x v="144"/>
    <s v="10:12"/>
    <x v="2287"/>
    <s v="생활업무"/>
    <x v="512"/>
    <s v="115-801호 입주민:010-8712-3777 5초소 문고리에 쇼핑백 걸어둠_x000a_찾으러 오신분이 있으면 전달요청함"/>
    <s v="5초소대원 보관하고 전달되면 피드백 지시함"/>
  </r>
  <r>
    <x v="144"/>
    <s v="11:14"/>
    <x v="2288"/>
    <s v="생활업무"/>
    <x v="40"/>
    <s v="교체요청 2개"/>
    <s v="순찰대원 윤현석 출동-→교체완료"/>
  </r>
  <r>
    <x v="144"/>
    <s v="11:16"/>
    <x v="1415"/>
    <s v="관제업무"/>
    <x v="12"/>
    <s v="122-402호 방문 구급차량 8초소통과-→오전에 나갔던 차량"/>
    <m/>
  </r>
  <r>
    <x v="144"/>
    <s v="11:35"/>
    <x v="2289"/>
    <s v="관제업무"/>
    <x v="16"/>
    <s v="비상 안방"/>
    <s v="2초소대원 출동-→청소인부들 오작동"/>
  </r>
  <r>
    <x v="144"/>
    <s v="13:01"/>
    <x v="2290"/>
    <s v="민원처리"/>
    <x v="400"/>
    <s v="102-b1f 쿠팡 배송기사 30분째 공회전 중 단속요청_x000a_민원인:010-2630-6974"/>
    <s v="2초소대원 출동-→단속 및 이동조치"/>
  </r>
  <r>
    <x v="144"/>
    <s v="14:06"/>
    <x v="2291"/>
    <s v="관제업무"/>
    <x v="16"/>
    <s v="비상 자석"/>
    <s v="2초소대원 출동-→입주민 실수"/>
  </r>
  <r>
    <x v="144"/>
    <s v="14:35"/>
    <x v="185"/>
    <s v="관제업무"/>
    <x v="62"/>
    <s v="2게이트 부스 발행기 고장"/>
    <s v="상황실 대원출동 확인-→전기과 출동-→4게이트발행기 2게이트로 이동 사용키로 함_x000a_2게이트 발행기는 상황실보관함"/>
  </r>
  <r>
    <x v="144"/>
    <s v="15:06"/>
    <x v="2040"/>
    <s v="민원처리"/>
    <x v="513"/>
    <s v="125-b1f 가스 냄새인지 원인불명 냄새가 많이 남 원인파악 요청_x000a_010-4460-8969"/>
    <s v="6초소대원출동-→가스냄새로 추정된다함-→방재과장 및 기전실 연락-→erp등록"/>
  </r>
  <r>
    <x v="144"/>
    <s v="15:30"/>
    <x v="864"/>
    <s v="관제업무"/>
    <x v="4"/>
    <s v="고장으로 인해 갖힘 / 104-402호 입주민  010-3926-8934"/>
    <s v="2초소대원 및 엘베 업체 및 기전실연락-→민원인과 계속 연락 취하며 상황처리_x000a_엘베업체 도착개방(15:37)-→초소대원 및 엘베업체 기사 도움으로 탈출-→상황종료"/>
  </r>
  <r>
    <x v="144"/>
    <s v="15:45"/>
    <x v="397"/>
    <s v="관제업무"/>
    <x v="16"/>
    <s v="비상 욕실"/>
    <s v="7초소대원 출동-→ 애기가 잘못 누름 "/>
  </r>
  <r>
    <x v="144"/>
    <s v="16:05"/>
    <x v="2237"/>
    <s v="관제업무"/>
    <x v="8"/>
    <s v="풋살장2 배드민턴장에서 폭행당함 cctv확인요청 민원인:010-8891-7159   _x000a_4/19 13:30~14:00까지"/>
    <s v="상황실 cctv탐색--&gt;풋살장2 배드민턴장 4/19 13:50~13:52까지 폭행장면확인_x000a_민원인께 상황설명함"/>
  </r>
  <r>
    <x v="144"/>
    <s v="16:26"/>
    <x v="2292"/>
    <s v="민원처리"/>
    <x v="27"/>
    <s v="118-119 분수대위에 사료통 (멸치대가리 때문에 벌레가 꼬인다)"/>
    <s v="초소대원 출동 → 입주민것"/>
  </r>
  <r>
    <x v="144"/>
    <s v="16:43"/>
    <x v="198"/>
    <s v="민원처리"/>
    <x v="514"/>
    <s v="수도공급 안됨"/>
    <s v="공사중이라 기다려달라고 함"/>
  </r>
  <r>
    <x v="144"/>
    <s v="17:20"/>
    <x v="2293"/>
    <s v="민원처리"/>
    <x v="146"/>
    <s v="공동현관문 들어오는데 타는냄새"/>
    <s v="초소대원 출동 → 이상무 확인"/>
  </r>
  <r>
    <x v="144"/>
    <s v="17:35"/>
    <x v="607"/>
    <s v="민원처리"/>
    <x v="308"/>
    <s v="교통통제시간 변경 17:30~18:30"/>
    <s v="곽실장 인지 → 관리실과 논의할 예정"/>
  </r>
  <r>
    <x v="144"/>
    <s v="17:45"/>
    <x v="2294"/>
    <s v="관제업무"/>
    <x v="46"/>
    <s v="지하주차장D B1F-14"/>
    <s v="초소대원 출동 → 이상무 확인 (119동도 감)"/>
  </r>
  <r>
    <x v="144"/>
    <s v="17:46"/>
    <x v="1380"/>
    <s v="관제업무"/>
    <x v="16"/>
    <s v="비상 안방"/>
    <s v="입주민 오작동."/>
  </r>
  <r>
    <x v="144"/>
    <s v="17:56"/>
    <x v="2011"/>
    <s v="민원처리"/>
    <x v="515"/>
    <s v="입주민 민원: 115동 B1에서 경보음 발생"/>
    <s v="초소대원 출동 : 지하1층 &amp; 지하2층 → 아무소리 없는걸로 확인"/>
  </r>
  <r>
    <x v="144"/>
    <s v="18:07"/>
    <x v="1495"/>
    <s v="관제업무"/>
    <x v="16"/>
    <s v="비상 안방"/>
    <s v="입주민 오작동"/>
  </r>
  <r>
    <x v="144"/>
    <s v="18:55"/>
    <x v="1880"/>
    <s v="관제"/>
    <x v="25"/>
    <s v="호출,카드키 안됨"/>
    <s v="기전실 전달 &amp; ERP접수"/>
  </r>
  <r>
    <x v="144"/>
    <s v="19:25"/>
    <x v="92"/>
    <s v="민원처리"/>
    <x v="3"/>
    <s v="층간 소음 "/>
    <s v="IP 전달"/>
  </r>
  <r>
    <x v="144"/>
    <s v="19:30"/>
    <x v="289"/>
    <s v="관제업무"/>
    <x v="18"/>
    <s v="실내흡연 방송"/>
    <s v="방송 송출"/>
  </r>
  <r>
    <x v="144"/>
    <s v="19:33"/>
    <x v="2295"/>
    <s v="관제업무"/>
    <x v="16"/>
    <s v="비상 안방"/>
    <s v="입주민 오작동."/>
  </r>
  <r>
    <x v="144"/>
    <s v="19:52"/>
    <x v="2177"/>
    <s v="민원처리"/>
    <x v="85"/>
    <s v="택배 기사가 배송때문에 엘리베이터 15분동안 사용."/>
    <s v="공고문 요청."/>
  </r>
  <r>
    <x v="144"/>
    <s v="20:00"/>
    <x v="289"/>
    <s v="관제업무"/>
    <x v="18"/>
    <s v="수목소독 안내"/>
    <s v="방송 송출"/>
  </r>
  <r>
    <x v="144"/>
    <s v="20:10"/>
    <x v="446"/>
    <s v="민원처리"/>
    <x v="85"/>
    <s v="정기방송이 소음이라는 민원."/>
    <s v="층간소음,실내흡연 해당동만 방송원함(01099655281)"/>
  </r>
  <r>
    <x v="144"/>
    <s v="22:00"/>
    <x v="2296"/>
    <s v="민원처리"/>
    <x v="38"/>
    <s v="금고에서 소리가 난다함."/>
    <s v="업체 전화 번호 알려줌."/>
  </r>
  <r>
    <x v="145"/>
    <s v="08:30"/>
    <x v="2288"/>
    <s v="생활업무"/>
    <x v="40"/>
    <s v="교체함 2개"/>
    <s v="상황실 윤현석대원출동교체함"/>
  </r>
  <r>
    <x v="145"/>
    <s v="08:40"/>
    <x v="2297"/>
    <s v="생활업무"/>
    <x v="40"/>
    <s v="교체함 2개"/>
    <s v="상황실 윤현석대원출동교체함"/>
  </r>
  <r>
    <x v="145"/>
    <s v="08:50"/>
    <x v="1675"/>
    <s v="생활업무"/>
    <x v="40"/>
    <s v="교체함 2개"/>
    <s v="상황실 윤현석대원출동교체함"/>
  </r>
  <r>
    <x v="145"/>
    <s v="09:00"/>
    <x v="1760"/>
    <s v="생활업무"/>
    <x v="40"/>
    <s v="교체함 2개"/>
    <s v="상황실 윤현석대원출동교체함"/>
  </r>
  <r>
    <x v="145"/>
    <s v="09:00"/>
    <x v="549"/>
    <s v="관제업무"/>
    <x v="62"/>
    <s v="방송장비 점검 및 테스트 멘트 입력작업실시"/>
    <s v="관리소장님 확인 및 테스트 후 최후 결정 예정"/>
  </r>
  <r>
    <x v="145"/>
    <s v="09:05"/>
    <x v="1912"/>
    <s v="민원처리"/>
    <x v="8"/>
    <s v="기차놀이터쪽  NVR12번 ,11번 아이들 다투는 민원 열람동의서 작성 및 확인요청_x000a_010-3317-0864,010- 6241-0864"/>
    <s v="17일 토요일 15~16시 기차놀이터 영상_x000a_NVR12번 ,11번 15:50~16:02영상확인(내용:열람서참조)-→상황설명드림"/>
  </r>
  <r>
    <x v="145"/>
    <s v="09:10"/>
    <x v="2298"/>
    <s v="생활업무"/>
    <x v="40"/>
    <s v="교체함 2개"/>
    <s v="상황실 윤현석대원출동교체함"/>
  </r>
  <r>
    <x v="145"/>
    <s v="09:20"/>
    <x v="2299"/>
    <s v="생활업무"/>
    <x v="40"/>
    <s v="교체함 2개"/>
    <s v="상황실 윤현석대원출동교체함"/>
  </r>
  <r>
    <x v="145"/>
    <s v="09:30"/>
    <x v="2300"/>
    <s v="생활업무"/>
    <x v="40"/>
    <s v="교체함 1개"/>
    <s v="상황실 윤현석대원출동교체함"/>
  </r>
  <r>
    <x v="145"/>
    <s v="09:40"/>
    <x v="2301"/>
    <s v="생활업무"/>
    <x v="40"/>
    <s v="교체함 1개"/>
    <s v="상황실 윤현석대원출동교체함"/>
  </r>
  <r>
    <x v="145"/>
    <s v="09:50"/>
    <x v="1674"/>
    <s v="생활업무"/>
    <x v="40"/>
    <s v="교체함 2개"/>
    <s v="상황실 윤현석대원출동교체함"/>
  </r>
  <r>
    <x v="145"/>
    <s v="09:50"/>
    <x v="2302"/>
    <s v="민원처리"/>
    <x v="8"/>
    <s v="자전거 분실 (파란색 계열) 열람동의서 작성 및 확인요청"/>
    <s v="상황설명드리고 종료함"/>
  </r>
  <r>
    <x v="145"/>
    <s v="10:00"/>
    <x v="2303"/>
    <s v="생활업무"/>
    <x v="40"/>
    <s v="교체함 1개"/>
    <s v="상황실 윤현석대원출동교체함"/>
  </r>
  <r>
    <x v="145"/>
    <s v="10:12"/>
    <x v="2304"/>
    <s v="민원처리"/>
    <x v="4"/>
    <s v="고장신고 기전실로 들어옴 소리가 심하게 남"/>
    <s v="업체출동-→점검 수리"/>
  </r>
  <r>
    <x v="145"/>
    <s v="10:20"/>
    <x v="41"/>
    <s v="관제업무"/>
    <x v="8"/>
    <s v="9초소 뒤편 고양이집 훼손건 CCTV열람요청_x000a_--&gt; 민원들어옴"/>
    <s v="필히 진행해야 하는 민원입니다.-→확인 완료-→관소확인열람예정_x000a_135-현관2 21일04:36분 백업함"/>
  </r>
  <r>
    <x v="145"/>
    <s v="13:23"/>
    <x v="2305"/>
    <s v="방범활동"/>
    <x v="59"/>
    <s v="원천초쪽 솜사탕판매 하고있고 퇴출조치요청[관소쪽으로 민원들어옴]"/>
    <s v="상황실 정팔남대원출동-→퇴출조치완료"/>
  </r>
  <r>
    <x v="145"/>
    <s v="13:26"/>
    <x v="41"/>
    <s v="관제업무"/>
    <x v="62"/>
    <s v="토끼굴 및 143동 출입구쪽 부스 방송 장비 멘트 셋팅 및 방송준비 예정"/>
    <s v="상황실 대원 출동-→ 셋팅 완료 및 방송 계획 관소제출 보고서작성_x000a_-→보고서 참조하고 내일 주간부터 실행할것"/>
  </r>
  <r>
    <x v="145"/>
    <s v="13:51"/>
    <x v="2306"/>
    <s v="민원처리"/>
    <x v="358"/>
    <s v="133-B2F 3.4라인 코너기둥쪽 벤츠 5980 장기불법이동조치요청  010-3942-5790"/>
    <s v="7초소대원출동-→차량없음 이동한것으로 추정-→피드백함"/>
  </r>
  <r>
    <x v="145"/>
    <s v="14:38"/>
    <x v="74"/>
    <s v="관제업무"/>
    <x v="62"/>
    <s v="고장난 2게이트 발권기 업체에서 가지고 가서 고친다함"/>
    <s v="상황실에서 분출함"/>
  </r>
  <r>
    <x v="145"/>
    <s v="15:07"/>
    <x v="2307"/>
    <s v="생활업무"/>
    <x v="40"/>
    <s v="교체함 2개"/>
    <s v="9초소대원출동교체함"/>
  </r>
  <r>
    <x v="145"/>
    <s v="15:07"/>
    <x v="2308"/>
    <s v="생활업무"/>
    <x v="40"/>
    <s v="교체함 2개"/>
    <s v="9초소대원출동교체함"/>
  </r>
  <r>
    <x v="145"/>
    <s v="16:02"/>
    <x v="2309"/>
    <s v="방범활동"/>
    <x v="59"/>
    <s v="1.101~114동까지 1공구구역 고양이집 파손여부 확인_x000a_A조 공구 나눠서 고양이집 훼손여부 확인해서 다음조 인수인계하고 _x000a_관소 보고할것_x000a__x000a_2.관소 지시사항 -- 102동,104동 통계청 지역별 고용조사 안내문 공고 되어 있고 거동수상한자라고 민원 들어올수있으니깐 안내 잘해달라는 요청"/>
    <s v="1.상황실 순찰(정팔남)대원 확인함-→결과: C조훼손된 고양이집없음_x000a__x000a__x000a_2.상황실 인지하고 민원응대할것"/>
  </r>
  <r>
    <x v="145"/>
    <s v="16:49"/>
    <x v="26"/>
    <s v="민원처리"/>
    <x v="3"/>
    <s v="1902호에서 발구르는소리및 아이가 뛰는 소리난다함."/>
    <s v="IP전화로 세대호출 자제당부드림."/>
  </r>
  <r>
    <x v="145"/>
    <s v="16:54"/>
    <x v="2310"/>
    <s v="민원처리"/>
    <x v="323"/>
    <s v="담배 피지 말라는 안내문 외에 다른 안내문 떼어 달라함."/>
    <s v="초소 대원 출동."/>
  </r>
  <r>
    <x v="145"/>
    <s v="18:00"/>
    <x v="637"/>
    <s v="민원처리"/>
    <x v="78"/>
    <s v="입주민 카드 습득(7368-3923)"/>
    <s v="IP 안내 통화-→ 18:49  입주민 회수."/>
  </r>
  <r>
    <x v="145"/>
    <s v="18:03"/>
    <x v="2311"/>
    <s v="관제업무"/>
    <x v="16"/>
    <s v="비상 안방"/>
    <s v="입주민오작동"/>
  </r>
  <r>
    <x v="53"/>
    <s v="18:30"/>
    <x v="74"/>
    <s v="본사"/>
    <x v="516"/>
    <s v="본사에서 하복 배송"/>
    <s v="3box 수령"/>
  </r>
  <r>
    <x v="145"/>
    <s v="18:39"/>
    <x v="2289"/>
    <s v="관제업무"/>
    <x v="16"/>
    <s v="비상 안방"/>
    <s v="입주민 오작동."/>
  </r>
  <r>
    <x v="145"/>
    <s v="19:13"/>
    <x v="2312"/>
    <s v="관제업무"/>
    <x v="8"/>
    <s v="아이가방 (회색, 스카우트가방) @풋살장1 시간: 19:30~20:30  010-8147-2336"/>
    <s v="시간대 열람하였으나 어떠한 가방도 발견되지 않음.  이러한 내용을 메시지로 보내고 통화하여 일단상황 종료."/>
  </r>
  <r>
    <x v="145"/>
    <s v="19:42"/>
    <x v="289"/>
    <s v="업무지원"/>
    <x v="517"/>
    <s v="관.사에서 대표 회의자료 수령"/>
    <s v="이병진대원,고석규 대원 각 초소 배포"/>
  </r>
  <r>
    <x v="145"/>
    <s v="20:00"/>
    <x v="2313"/>
    <s v="관제업무"/>
    <x v="8"/>
    <s v="4/14 12:00~2:00 아이들 싸움장면 @축구장1 &amp; 2"/>
    <s v="시간대 열람하였으나 어떠한 아이들간의 싸움모습은(욕하는 모습포함) 발견되지 않음"/>
  </r>
  <r>
    <x v="145"/>
    <s v="21:54"/>
    <x v="150"/>
    <s v="민원처리"/>
    <x v="518"/>
    <s v="10초소 ip폰 아예 작동 안됨."/>
    <s v="ERP 등록"/>
  </r>
  <r>
    <x v="145"/>
    <s v="22:22"/>
    <x v="1108"/>
    <s v="시설물"/>
    <x v="25"/>
    <s v="1층3-4라인불량 민원"/>
    <s v="초소대원 출동 후  정상 확인"/>
  </r>
  <r>
    <x v="145"/>
    <s v="23:17"/>
    <x v="1573"/>
    <s v="관제업무"/>
    <x v="25"/>
    <s v="126동 B2 호출O,카드키X."/>
    <s v="기전실 연락."/>
  </r>
  <r>
    <x v="145"/>
    <s v="23:24"/>
    <x v="2314"/>
    <s v="특수차량"/>
    <x v="238"/>
    <s v="머리를 다친 입주민 태우러 8초소로 입차."/>
    <s v="23:42 구급차 출차."/>
  </r>
  <r>
    <x v="145"/>
    <s v="23:41"/>
    <x v="133"/>
    <s v="민원처리"/>
    <x v="3"/>
    <s v="2501호에서 쿵쿵거리는소리."/>
    <s v="IP전화로 세대호출.넘어지면서 머리를 다쳐서 소음발생했다함."/>
  </r>
  <r>
    <x v="146"/>
    <s v="04:30"/>
    <x v="667"/>
    <s v="순찰"/>
    <x v="39"/>
    <s v="정기순찰 주차단속"/>
    <s v="경고장1장"/>
  </r>
  <r>
    <x v="146"/>
    <s v="06:41"/>
    <x v="2315"/>
    <s v="민원처리"/>
    <x v="321"/>
    <s v="133동 B2 , B1~B2내려가는 방향 흑색 제네시스G90불법주차되있다는 민원."/>
    <s v="초소대원출동→ 경고장발부. /반복되는 민원이므로 ERP조회 후 자제요청.(140-1802 /  010 3888 8332)"/>
  </r>
  <r>
    <x v="146"/>
    <s v="07:10"/>
    <x v="2316"/>
    <s v="시설물"/>
    <x v="519"/>
    <s v="지하주차장에서 외부로 환기를 시키는 환기 팬 → 바람이 너무 쎄서 미화팀에서 정리한 쓰레기가 날린다고 청소하기 힘들다고 미화팀에서 조정 요청 함"/>
    <s v="기전실 내용 전달 함 09시 시설팀이 출등 후에나 조정이 가능 하다고 함"/>
  </r>
  <r>
    <x v="146"/>
    <s v="07:10"/>
    <x v="2317"/>
    <s v="시설물 "/>
    <x v="520"/>
    <s v="방송장비 테스트 함"/>
    <s v="두군데다 정상 작동 함 "/>
  </r>
  <r>
    <x v="146"/>
    <s v="08:55"/>
    <x v="2318"/>
    <s v="민원처리"/>
    <x v="70"/>
    <s v="민트색(고양이 그림) 실내와 주머니 습득시 연락 요청 010-7595-6370"/>
    <s v="각초소에 내용 전파함 → 현재는 습득물 접수되있는게 없음 "/>
  </r>
  <r>
    <x v="146"/>
    <s v="08:57"/>
    <x v="74"/>
    <s v="토끼굴_x000a_143동"/>
    <x v="18"/>
    <s v="토끼굴,143동_x000a_외부인, 담배, 오토바이 관련 방송 → 관리실장 당분간 별도의 요청이 있을때까지 _x000a_잠시 보류 요청 함"/>
    <s v="각조 인수인께?(계) 사항"/>
  </r>
  <r>
    <x v="146"/>
    <s v="09:14"/>
    <x v="2319"/>
    <s v="관리사무소"/>
    <x v="399"/>
    <s v="126동 B1에서 출구방향쪽에서 매일 08:30~09:30사이에 P/U 대기차량 기사분이 담배를 피운다 민원이 많으니 당분간 그시간때 출동하여 계도조치를좀 해달라는 요청을 함"/>
    <s v="7초소 대원님께 전달 각조마다 인수인계해달라고 전달 함"/>
  </r>
  <r>
    <x v="146"/>
    <s v="09:00"/>
    <x v="386"/>
    <s v="순찰"/>
    <x v="251"/>
    <s v="자이안센터 B1 주변 불법주차 단속 10건 안내장 발부 함"/>
    <m/>
  </r>
  <r>
    <x v="146"/>
    <s v="10:35"/>
    <x v="2320"/>
    <s v="관제업무"/>
    <x v="16"/>
    <s v="욕실 비상/해제"/>
    <s v="공사 담다자와 연락하여 확인 → 인테리어 공사관계자가 실수로 오작동 함"/>
  </r>
  <r>
    <x v="146"/>
    <s v="10:45"/>
    <x v="2321"/>
    <s v="시설물 "/>
    <x v="521"/>
    <s v="발권 프로그램은 팝업되어 작성을 해도 발권이 않된다는 오류 내용"/>
    <s v="원현식 살장님 출동 하여 확인→ 정상화 조치 함  "/>
  </r>
  <r>
    <x v="146"/>
    <s v="13:18"/>
    <x v="2322"/>
    <s v="관제업무"/>
    <x v="16"/>
    <s v="비상 안방/해제"/>
    <s v="전출 작업자 오작동"/>
  </r>
  <r>
    <x v="146"/>
    <s v="13:25"/>
    <x v="2323"/>
    <s v="민원처리"/>
    <x v="171"/>
    <s v="무단공사 민원으로 현장 확인 "/>
    <s v="143-1701 가구 배송으로 확인 → 확인 내용 관리대리에게 전달 함"/>
  </r>
  <r>
    <x v="146"/>
    <s v="13:47"/>
    <x v="74"/>
    <s v="방송"/>
    <x v="522"/>
    <s v="관리사무소 요청→ 138동만 실내 금연 방송(화) 송출 함"/>
    <m/>
  </r>
  <r>
    <x v="146"/>
    <s v="13:55"/>
    <x v="1624"/>
    <s v="시설물"/>
    <x v="489"/>
    <s v="입주민 게이트 차량 입차시 차량을 찍는 사진기가 작동을 않한다는 고장 내용 확인"/>
    <s v="현재 정상작동 중 "/>
  </r>
  <r>
    <x v="146"/>
    <s v="14:10"/>
    <x v="2324"/>
    <s v="민원처리"/>
    <x v="159"/>
    <s v="134동 B1 주차라인에 킥보드 두개가 적치되어있어 134동 B1 공동현관문 입구쪽으로 입주민이 이동 시켜놨다고 함 "/>
    <s v="혹 분실물 신고 들어오면 안내 바랍니다"/>
  </r>
  <r>
    <x v="146"/>
    <s v="14:17"/>
    <x v="2325"/>
    <s v="시설물"/>
    <x v="523"/>
    <s v="발권 프로그램 팝업이 않됨 "/>
    <s v="수기 방문증 발권 지시 함 → 14:32 정상작동 함"/>
  </r>
  <r>
    <x v="146"/>
    <s v="14:30"/>
    <x v="2326"/>
    <s v="관제업무"/>
    <x v="16"/>
    <s v="비상 홈넷/해제"/>
    <s v="인터폰하여 확인 → 기기 오작동 확인 "/>
  </r>
  <r>
    <x v="146"/>
    <s v="15:29"/>
    <x v="2327"/>
    <s v="생활업무"/>
    <x v="40"/>
    <s v="127동 2호기 E/V 손소독제교체민원/ 관리실 박주임"/>
    <s v="순찰대원 출동 / 교체완료"/>
  </r>
  <r>
    <x v="146"/>
    <s v="15:41"/>
    <x v="2328"/>
    <s v="시설물"/>
    <x v="25"/>
    <s v="인터폰 전원이상 → 전원이 않들어옴"/>
    <s v="원현식 실장 출동 하여 확인 → 전원은 들어오는데 열린상태로 닫히질 않음→ ERP 접수 함→ 원현식 실장님 정상화 조치 함"/>
  </r>
  <r>
    <x v="146"/>
    <s v="16:16"/>
    <x v="2329"/>
    <s v="관제업무"/>
    <x v="16"/>
    <s v="비상 안방/ 해제"/>
    <s v="인터폰하여 확인 → 세대원 기기 오작동 확인 "/>
  </r>
  <r>
    <x v="146"/>
    <m/>
    <x v="1782"/>
    <s v="생활업무"/>
    <x v="484"/>
    <s v="1. 관소 전달 사항_x000a_    내일 오전 11시 이전 물관리 비상급수시설관련 지하수관정청소차량_x000a_    방문예정--&gt; 5T차량 2대 , 승용차량1대 지상으로 들어올 예정_x000a_2. 관리실장 지시사항_x000a_    114동 B2F 전기자동차충전소에 전기오토바이도전(도둑전기충전)상황_x000a_    빈번해 순찰실시 및 점검 실시할 것_x000a_3. 관리실장 지시사항_x000a_    77너9569 유치원차량 010-6682-5949 B2F에 상습주차_x000a_    -→103-1401호 지인이라고 함-→입주민"/>
    <s v="                                               유치원차량(77너9569) 103-1401 입주민에게 확인결과 세대랑은 상관없고 모르는 사람이라고 함 → 유치원차량에게 항의를 할때 본인세대에 문제 없게 부드럽게 잘 주의를 주라고 부탁함 → 원현식 실장에게 보고 후 관리사무소로 내용 전달 함                                                                         "/>
  </r>
  <r>
    <x v="146"/>
    <s v="17:32"/>
    <x v="2019"/>
    <s v="관제업무"/>
    <x v="18"/>
    <s v="111동만 금연방송-→관소요청사항"/>
    <s v="방송실시"/>
  </r>
  <r>
    <x v="146"/>
    <s v="18:02"/>
    <x v="2330"/>
    <s v="관제업무"/>
    <x v="6"/>
    <s v="화재 경보"/>
    <s v="9초소대원출동-→3개층 이상없음"/>
  </r>
  <r>
    <x v="146"/>
    <s v="18:04"/>
    <x v="2331"/>
    <s v="관제업무"/>
    <x v="16"/>
    <s v="비상 홈넷"/>
    <s v="입주민 오작동"/>
  </r>
  <r>
    <x v="146"/>
    <s v="19:31"/>
    <x v="972"/>
    <s v="민원처리"/>
    <x v="3"/>
    <s v="윗층에서 너무 쿵쿵거려요 오전7시전에 청소기소리도 들려요  010-2286-6720"/>
    <s v="전화로 민원내용 정중히 전달-→피드백드림"/>
  </r>
  <r>
    <x v="146"/>
    <s v="19:42"/>
    <x v="2332"/>
    <s v="방범활동"/>
    <x v="59"/>
    <s v="138-1F 공동현관문 입구쪽 천정등 안 들어옴"/>
    <s v="ERP등록"/>
  </r>
  <r>
    <x v="146"/>
    <s v="19:43"/>
    <x v="2333"/>
    <s v="관제업무"/>
    <x v="16"/>
    <s v="비상 안방"/>
    <s v="IP전화연락부재-→2초소대원출동-→입주민 실수"/>
  </r>
  <r>
    <x v="146"/>
    <s v="20:22"/>
    <x v="302"/>
    <s v="관제업무"/>
    <x v="16"/>
    <s v="지하1층 공동현관문  세대키 불량 경비호출만가능함"/>
    <s v="안내문부착 및  ERP등록-→정상작동 시킴"/>
  </r>
  <r>
    <x v="146"/>
    <s v="20:37"/>
    <x v="1946"/>
    <s v="관제업무"/>
    <x v="16"/>
    <s v="비상 홈넷"/>
    <s v="9초소대원출동-→특이사항없음"/>
  </r>
  <r>
    <x v="146"/>
    <s v="21:30"/>
    <x v="2334"/>
    <s v="방범활동"/>
    <x v="59"/>
    <s v="130-B2F  차량번호:34저0112 트렁크 열려있음 "/>
    <s v="상황실대원 (윤현석)출동-→세대연락 후 본인이 직접 닫음-→분실물없음 확인됨"/>
  </r>
  <r>
    <x v="146"/>
    <s v="23:03"/>
    <x v="19"/>
    <s v="방범활동"/>
    <x v="59"/>
    <s v="입주민 성인 2명 B2F 음주발견 (캔맥주)"/>
    <s v="상황실대원 (윤현석)순찰중발견-→ 퇴출조치함 "/>
  </r>
  <r>
    <x v="146"/>
    <s v="23:15"/>
    <x v="2335"/>
    <s v="방범활동"/>
    <x v="59"/>
    <s v="전기자동차충전소에 전기오토바이도전(도둑전기충전)상황 빈번"/>
    <s v="순찰실시 및 점검--→이상무"/>
  </r>
  <r>
    <x v="147"/>
    <s v="00:50"/>
    <x v="2336"/>
    <s v="관제업무"/>
    <x v="16"/>
    <s v="비상 안방"/>
    <s v="9초소대원출동-→특이사항없음"/>
  </r>
  <r>
    <x v="147"/>
    <s v="05:33"/>
    <x v="198"/>
    <s v="방범활동"/>
    <x v="59"/>
    <s v="7초소 입주민 화장실 변기1개  물내려가지않음 ㅡ사용불가"/>
    <s v="점검필요ㆍ불가공고문붙임--&gt;ERP등록"/>
  </r>
  <r>
    <x v="147"/>
    <s v="08:07"/>
    <x v="2337"/>
    <s v="민원처리"/>
    <x v="61"/>
    <s v="128동 B1에 이면주차된 차량이 있다 얘들 다니기가 위험하니 단속을 강화해달라는 민원 "/>
    <s v="초소대원에게 순찰중 단속 강화 지시 후 → 순찰대원 출동하여 단속 함"/>
  </r>
  <r>
    <x v="147"/>
    <s v="09:00"/>
    <x v="203"/>
    <s v="민원처리"/>
    <x v="21"/>
    <s v="126동 B1 P/U 차량 기사분이 담배를 피운다고 확인해서 계도 조치를 해달라는 4/22 접수 민원 "/>
    <s v="초소대원 출동 하여 순찰 함→ 금일 발견하지 못 함"/>
  </r>
  <r>
    <x v="147"/>
    <s v="09:05"/>
    <x v="74"/>
    <s v="민원처리"/>
    <x v="388"/>
    <s v="130~134동 B1 학원버스 정류장에 아침 09:20~09:30사이에 학생들이 차를 기다리고 있을때 입주민 노인분이 마스크를 안쓰고 아이들 사이로 다닌다고 단속을 해달라는 4/18 접수 민원"/>
    <s v="순찰대원 출동 하여 순찰 함 → 금일은 발견하지 못 함"/>
  </r>
  <r>
    <x v="147"/>
    <s v="09:12"/>
    <x v="135"/>
    <s v="민원처리"/>
    <x v="3"/>
    <s v="위층에서 걷는소리가 시끄럽다고 슬리퍼를 신어달라고 전달해 달라고 함"/>
    <s v="인터폰하여 자제 요청 함"/>
  </r>
  <r>
    <x v="147"/>
    <s v="10:00"/>
    <x v="2338"/>
    <s v="생활지원"/>
    <x v="524"/>
    <s v="관리사무소 → 단지내 관리비 고지서 밎 관리비 관련 책자 배포 요청"/>
    <s v="상황실 대원 외 1명 &amp; 초소대원 배포 함"/>
  </r>
  <r>
    <x v="147"/>
    <s v="10:40"/>
    <x v="2339"/>
    <s v="시설물"/>
    <x v="31"/>
    <s v="122-601 인테리어 공사 자제를 보양제 않되있는 E/V 이동하는 작면 확인 후 E/V 내부 상처 발견 → 관리대리에게 내용 전달 "/>
    <s v="상처 사진 관리대리에게 전달 함 -&gt; 공사 시작전 확인 사진과 대조 후 조치 예정이라고 함"/>
  </r>
  <r>
    <x v="147"/>
    <s v="10:50"/>
    <x v="2338"/>
    <s v="생활지원"/>
    <x v="525"/>
    <s v="5t -&gt;2대, 승용차 → 1대 입차 함"/>
    <s v="작업시간은 16시가량 된다고 함"/>
  </r>
  <r>
    <x v="147"/>
    <s v="11:30"/>
    <x v="2340"/>
    <s v="민원처리"/>
    <x v="526"/>
    <s v="상습 불법 주정차 차량(유치원 통학 차량(77너9569) 103-1401 입주민에게 연락 함"/>
    <s v="유치원차량(77너9569) 103-1401 입주민에게 확인결과 세대랑은 상관없고 모르는 사람이라고 함 → 유치원차량에게 항의를 할때 본인세대에 문제 없게 부드럽게 잘 주의를 주라고 부탁함 → 원현식 실장에게 보고 후 관리사무소로 내용 전달 함→ 출입금지 하라는 관리실 지시                                                                                              "/>
  </r>
  <r>
    <x v="147"/>
    <s v="11:39"/>
    <x v="288"/>
    <s v="생활지원"/>
    <x v="18"/>
    <s v="관리사무소 요청 → 121동만 금연 안내 방송 송출 함"/>
    <m/>
  </r>
  <r>
    <x v="147"/>
    <s v="11:39"/>
    <x v="2341"/>
    <s v="민원처리"/>
    <x v="527"/>
    <s v="어디선가 드릴소음이 아침부터 들리고 공사소음이 난다는 민원 "/>
    <s v="상황대원 출동하여 전층 확인 결과 현재 소음내용 없음 → 민원인께 다시한번 소음이 나면 민원 접수해주시고 다시한번 출동 하여 확인하겠다고 안내 함"/>
  </r>
  <r>
    <x v="147"/>
    <s v="13:03"/>
    <x v="2003"/>
    <s v="시설물"/>
    <x v="25"/>
    <s v="관리사무소 이관 → 공동현관 보조문 개방상태 민원"/>
    <s v="초소대원 출동하여 상태 확인 후 특이사항 없어 닫음 조치 함"/>
  </r>
  <r>
    <x v="147"/>
    <s v="14:27"/>
    <x v="667"/>
    <s v="시설물"/>
    <x v="528"/>
    <s v="110동앞 세면대 수도안에 모래가 가득 들어가 있다는 민원"/>
    <s v="ERP 등록함"/>
  </r>
  <r>
    <x v="147"/>
    <s v="14:44"/>
    <x v="2342"/>
    <s v="민원처리"/>
    <x v="70"/>
    <s v="현대카드 분실했다는 민원"/>
    <s v="습득시 세대로 연락해 주기로함→ 2초소로 습득된거 학생이 찾아감"/>
  </r>
  <r>
    <x v="147"/>
    <s v="14:51"/>
    <x v="2343"/>
    <s v="방범활동"/>
    <x v="59"/>
    <s v="공동현관문 고장 민원→ 열려 있음"/>
    <s v="기전실에 연락→ 점검중이라고 함"/>
  </r>
  <r>
    <x v="147"/>
    <s v="15:05"/>
    <x v="2344"/>
    <s v="민원처리"/>
    <x v="70"/>
    <s v="105동903호학생 청색케이스스마트폰 분실했다함. / 109동부근."/>
    <s v="습득시 연락처 010 4186 9791(어머니)→ 초소방문 찾아감."/>
  </r>
  <r>
    <x v="147"/>
    <s v="15:11"/>
    <x v="1991"/>
    <s v="민원처리"/>
    <x v="40"/>
    <s v="132동 3,4라인E/V 손소독제교체요청."/>
    <s v="상황대원 출동/ 교체완료"/>
  </r>
  <r>
    <x v="147"/>
    <s v="15:17"/>
    <x v="683"/>
    <s v="시설물"/>
    <x v="25"/>
    <s v="131동 1,2라인 1, B1,B2 공동현관문 호출기능이상. 카드키는 정상작동."/>
    <s v="ERP접수완료."/>
  </r>
  <r>
    <x v="147"/>
    <s v="16:06"/>
    <x v="1901"/>
    <s v="민원처리"/>
    <x v="141"/>
    <s v="우편함에 불법광고물을 투함되어 있다는 민원 "/>
    <s v="순찰대원 출동하여 회수 함"/>
  </r>
  <r>
    <x v="147"/>
    <s v="16:12"/>
    <x v="74"/>
    <s v="시설물"/>
    <x v="345"/>
    <s v="아파트피아 CCTV 담당 김인성 소장 NVR4번 하드 수리위해 반출 함"/>
    <s v="전에 반출됬던 하드는 물량이 없어 수리하는데 시간이 좀더 걸린다고 함"/>
  </r>
  <r>
    <x v="147"/>
    <s v="16:36"/>
    <x v="453"/>
    <s v="생활지원"/>
    <x v="18"/>
    <s v="관리사무소 요청 → 113동만 금연 안내 방송 송출 함"/>
    <m/>
  </r>
  <r>
    <x v="147"/>
    <s v="16:39"/>
    <x v="311"/>
    <s v="민원처리"/>
    <x v="58"/>
    <s v="꼭대기층에서 학생들이 공놀이 한다는 민원→ 관리실 경유"/>
    <s v="7초소 대원 출동"/>
  </r>
  <r>
    <x v="146"/>
    <m/>
    <x v="1782"/>
    <s v="생활업무"/>
    <x v="484"/>
    <s v="1. 관리실장 지시사항_x000a_    77너9569 유치원차량 010-6682-5949 B2F에 상습주차_x000a_    출입금지 하라는 관리실 지시 (블랙리스트등록 -- 회차시킬것)_x000a_2. 127-B2F 레일불량 개방 O_x000a_3.  140-1F  쪽문 고장 개방만 O"/>
    <m/>
  </r>
  <r>
    <x v="147"/>
    <s v="17:35"/>
    <x v="2345"/>
    <s v="관제업무"/>
    <x v="25"/>
    <s v="1층 쪽문 시건장치고장"/>
    <s v="ERP등록"/>
  </r>
  <r>
    <x v="147"/>
    <s v="19:09"/>
    <x v="2346"/>
    <s v="생활업무"/>
    <x v="40"/>
    <s v="교체함 2개"/>
    <s v="상황실 윤현석대원출동교체함"/>
  </r>
  <r>
    <x v="147"/>
    <s v="19:09"/>
    <x v="2347"/>
    <s v="생활업무"/>
    <x v="40"/>
    <s v="교체함 2개"/>
    <s v="상황실 윤현석대원출동교체함"/>
  </r>
  <r>
    <x v="147"/>
    <s v="19:09"/>
    <x v="2348"/>
    <s v="생활업무"/>
    <x v="40"/>
    <s v="교체함 2개"/>
    <s v="상황실 윤현석대원출동교체함"/>
  </r>
  <r>
    <x v="147"/>
    <s v="19:15"/>
    <x v="2203"/>
    <s v="관제업무"/>
    <x v="16"/>
    <s v="비상 안방"/>
    <s v="특이사항 없음"/>
  </r>
  <r>
    <x v="147"/>
    <s v="19:18"/>
    <x v="19"/>
    <s v="방범활동"/>
    <x v="59"/>
    <s v="센터 주변 B1F 불법주차함"/>
    <s v="순찰대원 윤현석 출동--&gt;주차안내문 6장 부착"/>
  </r>
  <r>
    <x v="147"/>
    <s v="19:20"/>
    <x v="2349"/>
    <s v="관제업무"/>
    <x v="6"/>
    <s v="소방차 출동 및 상황실대원,기전실직원 출동"/>
    <s v="사건보고서 참조-→19:57분 상황종료"/>
  </r>
  <r>
    <x v="147"/>
    <s v="22:52"/>
    <x v="2350"/>
    <s v="민원처리"/>
    <x v="76"/>
    <s v="취객이 현관문앞에서 여자분이 계속 문을 열고 있다함"/>
    <s v="7초소대원출동-→130동2601호 계속문두드리는_x000a_술취한여자분은못만남 입주민 만나 자초지종들음--&gt; 모르는분 문안열어주었다고함 _x000a_-→ 현관입구 오바이트 청소하고 종료복귀"/>
  </r>
  <r>
    <x v="147"/>
    <s v="22:50"/>
    <x v="2351"/>
    <s v="민원처리"/>
    <x v="3"/>
    <s v="윗층 밤늦게 계속 쿵쿵거려요"/>
    <s v="1초소대원출동-→현관문앞 확인 후 특이사항 없음"/>
  </r>
  <r>
    <x v="147"/>
    <s v="23:27"/>
    <x v="2352"/>
    <s v="민원처리"/>
    <x v="3"/>
    <s v="윗층 밤늦게 계속 쿵쿵거려요"/>
    <s v="ip전화연락-→애들 자고 있어요 아래층 전화해서 직접 전화달라고하심-→피드백함"/>
  </r>
  <r>
    <x v="147"/>
    <s v="23:30"/>
    <x v="2353"/>
    <s v="방범활동"/>
    <x v="59"/>
    <s v="1층 야외테이블 음주자 발견 2명"/>
    <s v="상황실 윤현석 대원 퇴거조치함"/>
  </r>
  <r>
    <x v="147"/>
    <s v="23:30"/>
    <x v="2354"/>
    <s v="방범활동"/>
    <x v="59"/>
    <s v="1층 야외테이블 음주자 발견 2명"/>
    <s v="상황실 윤현석 대원 퇴거조치함"/>
  </r>
  <r>
    <x v="148"/>
    <s v="01:38"/>
    <x v="2223"/>
    <s v="생활업무"/>
    <x v="40"/>
    <s v="교체함 2개"/>
    <s v="상황실 윤현석대원출동교체함"/>
  </r>
  <r>
    <x v="148"/>
    <s v="01:44"/>
    <x v="2355"/>
    <s v="생활업무"/>
    <x v="40"/>
    <s v="교체함 1개"/>
    <s v="10초소 강정직대원 출동교체함"/>
  </r>
  <r>
    <x v="148"/>
    <s v="01:46"/>
    <x v="2356"/>
    <s v="생활업무"/>
    <x v="40"/>
    <s v="교체함 1개"/>
    <s v="상황실 윤현석대원출동교체함"/>
  </r>
  <r>
    <x v="148"/>
    <s v="01:48"/>
    <x v="2024"/>
    <s v="생활업무"/>
    <x v="40"/>
    <s v="교체함 1개"/>
    <s v="상황실 윤현석대원출동교체함"/>
  </r>
  <r>
    <x v="148"/>
    <s v="01:50"/>
    <x v="2357"/>
    <s v="생활업무"/>
    <x v="40"/>
    <s v="교체함 2개"/>
    <s v="상황실 윤현석대원출동교체함"/>
  </r>
  <r>
    <x v="148"/>
    <s v="01:55"/>
    <x v="2358"/>
    <s v="생활업무"/>
    <x v="40"/>
    <s v="교체함 1개"/>
    <s v="상황실 윤현석대원출동교체함"/>
  </r>
  <r>
    <x v="148"/>
    <s v="07:10"/>
    <x v="185"/>
    <s v="관제업무"/>
    <x v="62"/>
    <s v="방문증 입력기(등록기) 전원안들어와서 작동안됨"/>
    <s v="기전실 연락 → 발권기 자체 문제(전기쪽 문제없음 by 강성용기사) → 9시교대하면 상황설명→기전실 전달 "/>
  </r>
  <r>
    <x v="148"/>
    <s v="09:05"/>
    <x v="948"/>
    <s v="관제업무"/>
    <x v="348"/>
    <s v="1호기 EV작동안되어 (비상으로 뜸) 상황실 연락함"/>
    <s v="EV업체 연락하여 조치요청 → 바로 담당자 보내어 조치함."/>
  </r>
  <r>
    <x v="148"/>
    <s v="11:33"/>
    <x v="2359"/>
    <s v="민원처리"/>
    <x v="25"/>
    <s v="115-b1f 작동 불량 민원"/>
    <s v="초소대원 출동 확인 후 정상화"/>
  </r>
  <r>
    <x v="148"/>
    <s v="11:50"/>
    <x v="906"/>
    <s v="전.출입"/>
    <x v="529"/>
    <s v="업체 사정으로 반출 변경"/>
    <s v="25일 오후로 변경.보양재 유지 상태."/>
  </r>
  <r>
    <x v="148"/>
    <s v="13:36"/>
    <x v="2360"/>
    <s v="관제업무"/>
    <x v="416"/>
    <s v="101동은  28층 문 안닫힘"/>
    <s v="이상무"/>
  </r>
  <r>
    <x v="148"/>
    <s v="13:37"/>
    <x v="516"/>
    <s v="관제업무"/>
    <x v="416"/>
    <s v="102'104'111.112113.114"/>
    <s v="이상무"/>
  </r>
  <r>
    <x v="148"/>
    <s v="13:38"/>
    <x v="667"/>
    <s v="관제업무"/>
    <x v="416"/>
    <s v="점검: 105, 106, 108, 109, 110동"/>
    <s v="이상무"/>
  </r>
  <r>
    <x v="148"/>
    <s v="17:00"/>
    <x v="74"/>
    <s v="시설물"/>
    <x v="345"/>
    <s v="C-2-4 블랙아웃 "/>
    <s v="ERP 접수 함"/>
  </r>
  <r>
    <x v="148"/>
    <s v="17:05"/>
    <x v="416"/>
    <s v="민원처리"/>
    <x v="3"/>
    <s v="116동 302호 아침부터 생활소음 심하다는 민원."/>
    <s v="IP로 자제요청."/>
  </r>
  <r>
    <x v="148"/>
    <s v="17:25"/>
    <x v="1907"/>
    <s v="민원처리"/>
    <x v="61"/>
    <s v="114동 B2 이면주차차량(348보6099 113-1502) 몇년째 이면주차를 하며 본인차량 두대중 한대가 나가면 이면주차를 해놓는다 주의 조치를 해달라고 안되면 보배드림에 사진직어서 올리고 공고문도 게시하겠다는 민원 "/>
    <s v=" 사이트에올리거나 공고문 게시는 잠시 보류해달라고 안내하고 상황실에서 조치를 해보고 안되면 관리사무소에 보고하여 조치를 하겠다고 안내함 → 순찰대원 출동하여 단속 함"/>
  </r>
  <r>
    <x v="148"/>
    <s v="17:43"/>
    <x v="716"/>
    <s v="민원처리"/>
    <x v="180"/>
    <s v="오배송된 택배 문앞에 있다는 민원."/>
    <s v="통합택배에 통보 / 월요일에 택배기사가 수거할예정."/>
  </r>
  <r>
    <x v="148"/>
    <s v="17:56"/>
    <x v="941"/>
    <s v="민원처리"/>
    <x v="70"/>
    <s v="4/23 122동 B1층에서 핑크색 프라다 지갑 분실"/>
    <s v="습득시 122-2402 연락 요청 함→ 초소대원님들에게 내용 전파 함"/>
  </r>
  <r>
    <x v="148"/>
    <s v="18:25"/>
    <x v="1095"/>
    <s v="시설물"/>
    <x v="530"/>
    <s v="위험수위 경고 점등과 경고음 빌생"/>
    <s v="경고음은 초소대원님이 끈상태고 내용 기전실에 전달 함"/>
  </r>
  <r>
    <x v="148"/>
    <s v="18:25"/>
    <x v="409"/>
    <s v="시설물 "/>
    <x v="20"/>
    <s v="방문 출차 게이트 작동 않됨 → 자동 개폐 않됨"/>
    <s v="초소 대원님 출동히여 확인 → 정상화 조치 함"/>
  </r>
  <r>
    <x v="148"/>
    <s v="18:42"/>
    <x v="2361"/>
    <s v="방화문"/>
    <x v="531"/>
    <s v="전층 확인 결과 3층 비상 계단 걸쇠가 들어가 작동을 않 함 "/>
    <s v="익일 주간조에 인수인계 예정"/>
  </r>
  <r>
    <x v="148"/>
    <s v="21:13"/>
    <x v="1267"/>
    <s v="민원처리"/>
    <x v="3"/>
    <s v="801호 평소 생활소음 심하다는 민원."/>
    <s v="민원 재차제기시 자제요청할예정."/>
  </r>
  <r>
    <x v="148"/>
    <s v="21:19"/>
    <x v="137"/>
    <s v="민원처리"/>
    <x v="1"/>
    <s v="E/V에 마스크안쓴 입주민이 있었다는 민원. 안내문게재(현관게시판, E/V내) 및 방송요청."/>
    <s v="월요일에 관리실에 전달예정."/>
  </r>
  <r>
    <x v="148"/>
    <s v="21:36"/>
    <x v="2114"/>
    <s v="시설물"/>
    <x v="8"/>
    <s v="123동 2호기 E/V CCTV 블랙아웃발생."/>
    <s v="ERP점검중(익일~06:00까지) /점검종료후 ERP등록예정."/>
  </r>
  <r>
    <x v="148"/>
    <m/>
    <x v="41"/>
    <m/>
    <x v="29"/>
    <s v="B조 하복 반품상자에 보관→ 예주에서 찾아간다고 함"/>
    <m/>
  </r>
  <r>
    <x v="148"/>
    <s v="23:00"/>
    <x v="722"/>
    <s v="민원처리"/>
    <x v="532"/>
    <s v="자이안센터 옆 편의점 앞에서 아이들이 소란스럽게 놀고 있다는 민원"/>
    <s v="8초소대원 출동하여 외부인으로 확인되어 조치하고 상황실대원이 주의초치 하여 퇴추 함"/>
  </r>
  <r>
    <x v="148"/>
    <s v="23:53"/>
    <x v="516"/>
    <s v="순찰"/>
    <x v="141"/>
    <s v="아파트 담보 대출 불법광고물"/>
    <s v="2초소 관활구역에서 수거 함"/>
  </r>
  <r>
    <x v="149"/>
    <s v="00:40"/>
    <x v="39"/>
    <s v="사서"/>
    <x v="399"/>
    <s v="독서실 매일 아침 05:50경 컴퓨터 책상위에 놓고 점등 요청 함 (배사서)"/>
    <s v="각조 인수인계 사항"/>
  </r>
  <r>
    <x v="149"/>
    <s v="04:43"/>
    <x v="667"/>
    <s v="순찰"/>
    <x v="341"/>
    <s v="순잘중 불법주차단속 안내문 2장 발부 함"/>
    <m/>
  </r>
  <r>
    <x v="149"/>
    <m/>
    <x v="41"/>
    <m/>
    <x v="29"/>
    <s v="4/26 월요일 전,출입 밎 공사 안내문 118동것만 있어 나머지 관리사무소에서 수령 해야 함"/>
    <m/>
  </r>
  <r>
    <x v="149"/>
    <s v="10:20"/>
    <x v="1094"/>
    <s v="민원처리"/>
    <x v="507"/>
    <s v="유리판 탁자 폐기물 비용"/>
    <s v="1초소 대원분과 상의하여 처리요청드림"/>
  </r>
  <r>
    <x v="149"/>
    <s v="12:31"/>
    <x v="19"/>
    <s v="민원처리"/>
    <x v="533"/>
    <s v="반포상가앞에서 5명이상 성인이 맥주를 함께 마시고 있다."/>
    <s v="대원이 도착하니 없응 확인"/>
  </r>
  <r>
    <x v="149"/>
    <s v="14:32"/>
    <x v="257"/>
    <s v="관제업무"/>
    <x v="59"/>
    <s v="정기순찰"/>
    <s v="경고장2장"/>
  </r>
  <r>
    <x v="149"/>
    <s v="15:05"/>
    <x v="2362"/>
    <s v="민원처리"/>
    <x v="78"/>
    <s v="어린이 핸드폰"/>
    <s v="상황실보관중"/>
  </r>
  <r>
    <x v="149"/>
    <s v="16:30"/>
    <x v="214"/>
    <s v="민원처리"/>
    <x v="58"/>
    <s v="위층에서 주인이 없는지 아침부터 개가 너무 짖는다는 민원"/>
    <s v="1103호 IP 안됨.ERP로 유선연락함 집으로 가는 길이라함"/>
  </r>
  <r>
    <x v="149"/>
    <s v="16:42"/>
    <x v="528"/>
    <s v="생활업무"/>
    <x v="40"/>
    <s v="교체함"/>
    <m/>
  </r>
  <r>
    <x v="149"/>
    <s v="17:23"/>
    <x v="2363"/>
    <s v="관제업무"/>
    <x v="6"/>
    <s v="화재경보 발생"/>
    <s v="실장및 초소대원(7,9)대원 출동.기전,방재실 연락. 25층 각세대및 복도 이상유무 확인.기기오작동으로 확인됨"/>
  </r>
  <r>
    <x v="149"/>
    <s v="17:34"/>
    <x v="2215"/>
    <s v="민원처리"/>
    <x v="25"/>
    <s v="116동 2호라인 공동현관문 개방되있다는 민원."/>
    <s v="초소대원출동/ 원상복구."/>
  </r>
  <r>
    <x v="149"/>
    <s v="18:57"/>
    <x v="1603"/>
    <s v="관제업무"/>
    <x v="238"/>
    <s v="120동 2001호 구급차입차."/>
    <s v="초소대원출동/ 기저질환으로 이송."/>
  </r>
  <r>
    <x v="149"/>
    <m/>
    <x v="41"/>
    <m/>
    <x v="29"/>
    <s v="연차계획표 A,B조 작성함"/>
    <m/>
  </r>
  <r>
    <x v="149"/>
    <s v="21:01"/>
    <x v="1833"/>
    <s v="생활업무"/>
    <x v="78"/>
    <s v="자이안센타 1층 여자화장실에서 I phone 습득후 상황실에 맡김"/>
    <s v="분실물 대장 작성→ 21:10 찾아감"/>
  </r>
  <r>
    <x v="149"/>
    <s v="21:28"/>
    <x v="2364"/>
    <s v="민원처리"/>
    <x v="61"/>
    <s v="B1층 공동현관문앞에 불법주차한 차량이 입구를 막고 있다는 민원"/>
    <s v="초소대원 출동후 입주민 연락하여 이동조치 함"/>
  </r>
  <r>
    <x v="149"/>
    <s v="21:51"/>
    <x v="2365"/>
    <s v="관제업무"/>
    <x v="8"/>
    <s v="블랙아웃 발견"/>
    <s v="ERP 접수함"/>
  </r>
  <r>
    <x v="149"/>
    <n v="0.17986111111111111"/>
    <x v="150"/>
    <s v="관제업무"/>
    <x v="61"/>
    <s v="안내문 2장발부"/>
    <m/>
  </r>
  <r>
    <x v="149"/>
    <n v="0.25347222222222221"/>
    <x v="74"/>
    <s v="생활업무"/>
    <x v="78"/>
    <s v="핸드폰,우리카드 습득"/>
    <s v="분실물 대장 작성"/>
  </r>
  <r>
    <x v="150"/>
    <n v="0.3888888888888889"/>
    <x v="1577"/>
    <s v="생활업무"/>
    <x v="534"/>
    <s v="124동 지하1층 공동현관문 옆 유리병이 깨져 있다는 민원"/>
    <s v="미화팀에 내용인계"/>
  </r>
  <r>
    <x v="150"/>
    <s v="12:55"/>
    <x v="2366"/>
    <s v="관제업무"/>
    <x v="16"/>
    <s v="안방비상"/>
    <s v="초소대원 출동 이사세대 실수로 확인 특이사항 없음"/>
  </r>
  <r>
    <x v="150"/>
    <s v="09:50"/>
    <x v="74"/>
    <s v="관제업무"/>
    <x v="535"/>
    <s v="센터앞-3게이트 앞 원형도로 단속 10,13,15,17 시 안내문 부착및 사진촬영"/>
    <s v="주차,주간만"/>
  </r>
  <r>
    <x v="150"/>
    <s v="10:00"/>
    <x v="2367"/>
    <s v="생활업무"/>
    <x v="230"/>
    <s v="116동 E/V 앞 대리석 이탈하려고함"/>
    <s v="ERP접수함"/>
  </r>
  <r>
    <x v="150"/>
    <s v="10:05"/>
    <x v="2368"/>
    <s v="생활업무"/>
    <x v="40"/>
    <s v="교체함 2개"/>
    <s v="상황실 윤현석대원출동교체함"/>
  </r>
  <r>
    <x v="150"/>
    <s v="10:10"/>
    <x v="2369"/>
    <s v="생활업무"/>
    <x v="40"/>
    <s v="교체함 2개"/>
    <s v="상황실 윤현석대원출동교체함"/>
  </r>
  <r>
    <x v="150"/>
    <s v="10:15"/>
    <x v="2370"/>
    <s v="생활업무"/>
    <x v="40"/>
    <s v="교체함 2개"/>
    <s v="상황실 윤현석대원출동교체함"/>
  </r>
  <r>
    <x v="150"/>
    <s v="10:20"/>
    <x v="2371"/>
    <s v="생활업무"/>
    <x v="40"/>
    <s v="교체함 2개"/>
    <s v="상황실 윤현석대원출동교체함"/>
  </r>
  <r>
    <x v="150"/>
    <s v="11:14"/>
    <x v="2320"/>
    <s v="관제업무"/>
    <x v="16"/>
    <s v="안방비상"/>
    <s v="인테리어 실수로 확인 특이사항 없음"/>
  </r>
  <r>
    <x v="150"/>
    <s v="11:39"/>
    <x v="2372"/>
    <s v="생활업무"/>
    <x v="70"/>
    <s v="121동 B1 주차장 벤츠키 주황색커버 4월 24일 분실함 "/>
    <s v="습득시 연락드린다고 안내함 010-8719-2299 / 미화부 확인 습득된거 없음"/>
  </r>
  <r>
    <x v="150"/>
    <s v="12:55"/>
    <x v="2128"/>
    <s v="관제업무"/>
    <x v="16"/>
    <s v="안방비상"/>
    <s v="9초소 출동 특이사항 없음"/>
  </r>
  <r>
    <x v="150"/>
    <s v="13:09"/>
    <x v="2373"/>
    <s v="생활업무"/>
    <x v="38"/>
    <s v="105동703호 금고 잠금해제"/>
    <s v="윤현석 대원 출둥 처리완료"/>
  </r>
  <r>
    <x v="150"/>
    <s v="13:41"/>
    <x v="41"/>
    <m/>
    <x v="8"/>
    <s v="119동 고양이집 파손 회손시 영상 백업해놓을 것"/>
    <s v="완료"/>
  </r>
  <r>
    <x v="150"/>
    <s v="13:44"/>
    <x v="2374"/>
    <s v="생활업무"/>
    <x v="40"/>
    <s v="교체함 2개"/>
    <s v="상황실 윤현석대원출동교체함"/>
  </r>
  <r>
    <x v="150"/>
    <s v="13:49"/>
    <x v="2375"/>
    <s v="관제업무"/>
    <x v="25"/>
    <s v="공동현관문 안에서 밖에서 안열린다는 민원"/>
    <s v="9초소 정인국대원 출동-→ 정상작동 확인함"/>
  </r>
  <r>
    <x v="150"/>
    <s v="15:20"/>
    <x v="2376"/>
    <s v="민원처리"/>
    <x v="99"/>
    <s v="전 세입자(010-7395-6995)택배 오배송 관련하여 민원,현 세입자(010-9733-0804)밤 늦게 귀가하여 확인하고 명일 연락 주기로 함(손바닥만한 봉투)"/>
    <s v="민원인께 내용안내,명일 전화받고 처리예정"/>
  </r>
  <r>
    <x v="150"/>
    <s v="16:30"/>
    <x v="2377"/>
    <s v="생활업무"/>
    <x v="40"/>
    <s v="134동 2호기, 135동 2호기 손소독제 교체 요망 →관리실에서 접수"/>
    <s v="박철성대원 출동 교체."/>
  </r>
  <r>
    <x v="150"/>
    <s v="17:55"/>
    <x v="27"/>
    <s v="관제업무"/>
    <x v="8"/>
    <s v="택배물건 열람"/>
    <s v="열람서 작성 → 택배기사 상황실 방문 → 113동으로 물건 오배송 (상황종료)"/>
  </r>
  <r>
    <x v="150"/>
    <s v="18:04"/>
    <x v="2378"/>
    <s v="생활업무"/>
    <x v="536"/>
    <s v="101동 지하1층 탄냄새"/>
    <s v="초소대원 출동 이상 무"/>
  </r>
  <r>
    <x v="150"/>
    <s v="18:04"/>
    <x v="2379"/>
    <s v="관제업무"/>
    <x v="25"/>
    <s v="개방,카드 정상,경비호출 불량."/>
    <s v="기전실전달 → 문개방"/>
  </r>
  <r>
    <x v="150"/>
    <s v="19:08"/>
    <x v="1351"/>
    <s v="관제업무"/>
    <x v="25"/>
    <s v="키패드 불량,확인 요청"/>
    <s v="순찰대원 출동→B1.카드,키 호출 안됨&gt;문개방,기전실 전달 → 정상작동 확인됨"/>
  </r>
  <r>
    <x v="150"/>
    <s v="19:10"/>
    <x v="948"/>
    <s v="생활업무"/>
    <x v="85"/>
    <s v="마스크 미착용 엘리베이터 승차 민원"/>
    <s v="방송 요청"/>
  </r>
  <r>
    <x v="150"/>
    <s v="19:30"/>
    <x v="289"/>
    <s v="업무지원"/>
    <x v="18"/>
    <s v="층간소음"/>
    <s v="방송송출"/>
  </r>
  <r>
    <x v="150"/>
    <s v="19:40"/>
    <x v="485"/>
    <s v="민원"/>
    <x v="62"/>
    <s v="카약장 배수구 역류"/>
    <s v="설비 전달→최종적으로 카약장으로 배수 관계로 상관없다는 회신."/>
  </r>
  <r>
    <x v="150"/>
    <s v="20:00"/>
    <x v="1584"/>
    <s v="관제업무"/>
    <x v="18"/>
    <s v="승강기점검"/>
    <s v="방송송출"/>
  </r>
  <r>
    <x v="150"/>
    <s v="20:11"/>
    <x v="646"/>
    <s v="관제업무"/>
    <x v="16"/>
    <s v="안방비상"/>
    <s v="입주민오작동"/>
  </r>
  <r>
    <x v="150"/>
    <s v="20:47"/>
    <x v="1989"/>
    <s v="민원처리"/>
    <x v="537"/>
    <s v="공동 현관문 1호라인 입구 센스 불량."/>
    <s v="기전실 전달"/>
  </r>
  <r>
    <x v="150"/>
    <s v="21:50"/>
    <x v="2380"/>
    <s v="민원처리"/>
    <x v="538"/>
    <s v="차량도난사고 (11:07)"/>
    <s v="C조 출근시 질의내용"/>
  </r>
  <r>
    <x v="150"/>
    <s v="22:50"/>
    <x v="2075"/>
    <s v="민원처리"/>
    <x v="99"/>
    <s v="1102호의 택배가 302에 잘못 배송이 되서 연락하여 문밖에 놓아주라 요청 (010-8688-9413)"/>
    <s v="302호 연락하여 물건확인시 문밖으로 놓아달라 요청"/>
  </r>
  <r>
    <x v="150"/>
    <s v="23:17"/>
    <x v="2381"/>
    <s v="생활업무"/>
    <x v="40"/>
    <s v="111-1 E/V 손소독제 꼭지 불량."/>
    <s v="박철성대원 출동 교체."/>
  </r>
  <r>
    <x v="151"/>
    <s v="00:38"/>
    <x v="1264"/>
    <s v="관제업무"/>
    <x v="16"/>
    <s v="화재비상"/>
    <s v="초소대원 출동→확인 이상무"/>
  </r>
  <r>
    <x v="151"/>
    <m/>
    <x v="1782"/>
    <s v="생활업무"/>
    <x v="484"/>
    <s v="1. 118-1703호 인테리어 소음민원관계로 2주간 인테리어 연기됨_x000a_2. 140-1층 공동현관문 쪽문 시건장치 교체 완료"/>
    <s v="1. 보양재 제거 및 안내문 제거 완료_x000a_2. 정상작동 "/>
  </r>
  <r>
    <x v="151"/>
    <s v="08:40"/>
    <x v="2382"/>
    <s v="생활업무"/>
    <x v="40"/>
    <s v="교체함 2개"/>
    <s v="상황실 윤현석 대원출동 교체함"/>
  </r>
  <r>
    <x v="151"/>
    <s v="08:50"/>
    <x v="2383"/>
    <s v="생활업무"/>
    <x v="40"/>
    <s v="교체함 2개"/>
    <s v="상황실 윤현석 대원출동 교체함"/>
  </r>
  <r>
    <x v="151"/>
    <s v="09:00"/>
    <x v="2384"/>
    <s v="생활업무"/>
    <x v="40"/>
    <s v="교체함 2개"/>
    <s v="상황실 윤현석 대원출동 교체함"/>
  </r>
  <r>
    <x v="151"/>
    <s v="09:10"/>
    <x v="2385"/>
    <s v="생활업무"/>
    <x v="40"/>
    <s v="교체함 2개"/>
    <s v="상황실 윤현석 대원출동 교체함"/>
  </r>
  <r>
    <x v="151"/>
    <s v="09:20"/>
    <x v="2386"/>
    <s v="생활업무"/>
    <x v="40"/>
    <s v="교체함 2개"/>
    <s v="상황실 윤현석 대원출동 교체함"/>
  </r>
  <r>
    <x v="151"/>
    <s v="09:30"/>
    <x v="2387"/>
    <s v="생활업무"/>
    <x v="40"/>
    <s v="교체함 2개"/>
    <s v="상황실 윤현석 대원출동 교체함"/>
  </r>
  <r>
    <x v="151"/>
    <s v="09:30"/>
    <x v="2388"/>
    <s v="생활업무"/>
    <x v="40"/>
    <s v="교체함 2개"/>
    <s v="상황실 윤현석 대원출동 교체함"/>
  </r>
  <r>
    <x v="151"/>
    <s v="09:31"/>
    <x v="2389"/>
    <s v="생활업무"/>
    <x v="40"/>
    <s v="교체함 1개"/>
    <s v="상황실 윤현석 대원출동 교체함"/>
  </r>
  <r>
    <x v="151"/>
    <s v="09:32"/>
    <x v="1224"/>
    <s v="생활업무"/>
    <x v="40"/>
    <s v="교체함 1개"/>
    <s v="상황실 윤현석 대원출동 교체함"/>
  </r>
  <r>
    <x v="151"/>
    <s v="09:33"/>
    <x v="2390"/>
    <s v="생활업무"/>
    <x v="40"/>
    <s v="교체함 2개"/>
    <s v="상황실 윤현석 대원출동 교체함"/>
  </r>
  <r>
    <x v="151"/>
    <s v="09:40"/>
    <x v="2391"/>
    <s v="생활업무"/>
    <x v="40"/>
    <s v="교체함 2개"/>
    <s v="상황실 윤현석 대원출동 교체함"/>
  </r>
  <r>
    <x v="151"/>
    <s v="09:40"/>
    <x v="2392"/>
    <s v="생활업무"/>
    <x v="40"/>
    <s v="교체함 1개"/>
    <s v="상황실 윤현석 대원출동 교체함"/>
  </r>
  <r>
    <x v="151"/>
    <s v="09:40"/>
    <x v="2393"/>
    <s v="생활업무"/>
    <x v="40"/>
    <s v="교체함 1개"/>
    <s v="상황실 윤현석 대원출동 교체함"/>
  </r>
  <r>
    <x v="151"/>
    <s v="09:49"/>
    <x v="2345"/>
    <s v="관제업무"/>
    <x v="25"/>
    <s v="1층 쪽문 시건장치고장"/>
    <s v="기전실 연락-→ 시건장치 수리 실시 → 시건장치 교체 완료"/>
  </r>
  <r>
    <x v="151"/>
    <s v="09:49"/>
    <x v="2394"/>
    <s v="생활업무"/>
    <x v="323"/>
    <s v="118-1703호 인테리어 소음민원관계로 2주간 인테리어 연기됨"/>
    <s v="보양재 제거 및 안내문 제거 완료"/>
  </r>
  <r>
    <x v="151"/>
    <s v="11:12"/>
    <x v="2395"/>
    <s v="생활업무"/>
    <x v="40"/>
    <s v="교체함 2개"/>
    <s v="상황실 윤현석 대원출동 교체함"/>
  </r>
  <r>
    <x v="151"/>
    <s v="12:40"/>
    <x v="2396"/>
    <s v="민원처리"/>
    <x v="21"/>
    <s v="공사작업자들이 담배 피워요"/>
    <s v="인테리어 담당자 연락 주의 시정조치요구함"/>
  </r>
  <r>
    <x v="151"/>
    <s v="13:00"/>
    <x v="2397"/>
    <s v="생활업무"/>
    <x v="40"/>
    <s v="교체함 2개"/>
    <s v="상황실 윤현석 대원출동 교체함"/>
  </r>
  <r>
    <x v="151"/>
    <s v="13:10"/>
    <x v="2398"/>
    <s v="생활업무"/>
    <x v="40"/>
    <s v="교체함 2개"/>
    <s v="상황실 윤현석 대원출동 교체함"/>
  </r>
  <r>
    <x v="151"/>
    <s v="13:20"/>
    <x v="2399"/>
    <s v="생활업무"/>
    <x v="40"/>
    <s v="교체함 2개"/>
    <s v="상황실 윤현석 대원출동 교체함"/>
  </r>
  <r>
    <x v="151"/>
    <s v="14:00"/>
    <x v="2026"/>
    <s v="관제업무"/>
    <x v="25"/>
    <s v="111동 B1 공동현관문 개방상태로 관리소 민원 "/>
    <s v="상황실 김영열대원 출동-→공동현관문 전원 꺼져 있는 것으로 확인 전원 ON 정상화 시킴"/>
  </r>
  <r>
    <x v="151"/>
    <s v="14:43"/>
    <x v="2400"/>
    <s v="민원처리"/>
    <x v="62"/>
    <s v="124-산책로에서 애들 자전거로 화단훼손 중 "/>
    <s v="6초소 대원출동-→ 143동 입주민 아이들 → 귀가조치함"/>
  </r>
  <r>
    <x v="151"/>
    <s v="15:00"/>
    <x v="2401"/>
    <s v="생활업무"/>
    <x v="85"/>
    <s v="가스불을 소화하지 않고 온 것 같다고 확인 요청"/>
    <s v="김영열 순찰대원 출동하여 확인 → 가스불 소화되어 있음"/>
  </r>
  <r>
    <x v="151"/>
    <s v="15:10"/>
    <x v="2402"/>
    <s v="생활업무"/>
    <x v="40"/>
    <s v="교체함 2개"/>
    <s v="상황실 윤현석 대원출동 교체함"/>
  </r>
  <r>
    <x v="151"/>
    <s v="15:15"/>
    <x v="2403"/>
    <s v="생활업무"/>
    <x v="40"/>
    <s v="교체함 2개"/>
    <s v="상황실 윤현석 대원출동 교체함"/>
  </r>
  <r>
    <x v="151"/>
    <s v="16:56"/>
    <x v="906"/>
    <s v="관제업무"/>
    <x v="16"/>
    <s v="안방비상"/>
    <s v="초소대원 출동 → 이상무(입주민오작동)"/>
  </r>
  <r>
    <x v="151"/>
    <s v="17:20"/>
    <x v="2404"/>
    <s v="관제업무"/>
    <x v="8"/>
    <s v="110동 지하2층 개인용 퀵보드 무단이동 열람건, 신고자(010-4275-0551) AA-1-50"/>
    <s v="15:15:38 청록색 backpack을 맨 학생처럼 보이는 사람이 옮긴장면 확인됨."/>
  </r>
  <r>
    <x v="151"/>
    <s v="19:09"/>
    <x v="2405"/>
    <s v="관제업무"/>
    <x v="16"/>
    <s v="비상 홈넷"/>
    <s v="IP 확인-&gt;입주민오작동"/>
  </r>
  <r>
    <x v="151"/>
    <s v="19:30"/>
    <x v="289"/>
    <s v="업무지원"/>
    <x v="18"/>
    <s v="정기 실내흡연 방송"/>
    <s v="방송송출"/>
  </r>
  <r>
    <x v="151"/>
    <s v="20:25"/>
    <x v="1196"/>
    <s v="민원처리"/>
    <x v="3"/>
    <s v="2202호 뛰는소리,청소기 소리 층간 소음 민원"/>
    <s v="IP전화로 세대호출 자제당부드림."/>
  </r>
  <r>
    <x v="151"/>
    <s v="21:34"/>
    <x v="1563"/>
    <s v="민원처리"/>
    <x v="58"/>
    <s v="128동앞 말놀이터에서 사람들 소음."/>
    <s v="초소대원 출동-→ 해산 조치."/>
  </r>
  <r>
    <x v="151"/>
    <s v="21:36"/>
    <x v="978"/>
    <s v="관제업무"/>
    <x v="16"/>
    <s v="비상 욕실"/>
    <s v="입주민 오작동."/>
  </r>
  <r>
    <x v="152"/>
    <s v="02:33"/>
    <x v="2406"/>
    <s v="업무지원"/>
    <x v="40"/>
    <s v="소독제 꼭지 교체 요청."/>
    <s v="박철성 순찰대원 출동 교체 완료."/>
  </r>
  <r>
    <x v="152"/>
    <s v="07:00"/>
    <x v="2407"/>
    <s v="관제업무"/>
    <x v="16"/>
    <s v="비상 안방/해제"/>
    <s v="IP확인 입주민 오작동"/>
  </r>
  <r>
    <x v="152"/>
    <s v="08:23"/>
    <x v="2408"/>
    <s v="민원처리"/>
    <x v="25"/>
    <s v="M층 입실시 카드인식이 안된다는 민원"/>
    <s v="초소대원 출동하여 확인 및 ERP 접수→ 수리완료되어 상황대원 출동 정상작동 확인"/>
  </r>
  <r>
    <x v="152"/>
    <s v="09:00"/>
    <x v="2409"/>
    <s v="직원 일동"/>
    <x v="539"/>
    <s v="자이안센터 대연회장에서 A,B조 실장,상황실,초소대원 건강검진 실시 함"/>
    <m/>
  </r>
  <r>
    <x v="152"/>
    <s v="09:11"/>
    <x v="1263"/>
    <s v="민원처리"/>
    <x v="459"/>
    <s v="복도에 우유를 쏟아서 치워달라는 민원"/>
    <s v="미화팀에 연락함"/>
  </r>
  <r>
    <x v="152"/>
    <s v="09:28"/>
    <x v="2410"/>
    <s v="민원처리"/>
    <x v="246"/>
    <s v="어디선가 공사소음이 난다는 관리사무소 이관 민원 "/>
    <s v="상황대원 출동하여 확인/ 1003호는 인부없고,203호는 주의 요청함"/>
  </r>
  <r>
    <x v="152"/>
    <s v="11:59"/>
    <x v="2411"/>
    <s v="민원처리"/>
    <x v="61"/>
    <s v="121동 B1 공동현관옆 시보레 스파크 (60어5819)불법주차되있다는 민원."/>
    <s v="초소대원출동/ 이동조치"/>
  </r>
  <r>
    <x v="152"/>
    <s v="12:48"/>
    <x v="906"/>
    <s v="관제업무"/>
    <x v="16"/>
    <s v="비상 안방 /해제"/>
    <s v="인터폰하여 확인 → 세대원 기기 오작동 확인 "/>
  </r>
  <r>
    <x v="152"/>
    <s v="13:00"/>
    <x v="386"/>
    <s v="관제업무"/>
    <x v="39"/>
    <s v="지하주차장 불법주차단속 13대 단속 함"/>
    <m/>
  </r>
  <r>
    <x v="152"/>
    <s v="13:26"/>
    <x v="2412"/>
    <s v="관제업무"/>
    <x v="16"/>
    <s v="비상 안방 /해제"/>
    <s v="초소대원 출동하여 확인 → 세대원 기기 오작동 확인 "/>
  </r>
  <r>
    <x v="152"/>
    <s v="13:47"/>
    <x v="2413"/>
    <s v="민원처리"/>
    <x v="419"/>
    <s v="109동 외각 벤치에서 8명 이상이 모여서 소란을 피운다는 관리사무소 이관 민원 "/>
    <s v="초소대원 출동 하여 해산 조치 함"/>
  </r>
  <r>
    <x v="152"/>
    <s v="13:48"/>
    <x v="667"/>
    <s v="순찰"/>
    <x v="540"/>
    <s v="108동 1층 E/V 앞 아래쪽 대리석 파손 발견"/>
    <s v="CCTV 검색 중→ 잡히는 화면이 없음"/>
  </r>
  <r>
    <x v="152"/>
    <s v="13:58"/>
    <x v="2414"/>
    <s v="시설물"/>
    <x v="25"/>
    <s v="109동 B1 공동현관문 인터폰 고장 "/>
    <s v="ERP 접수 함"/>
  </r>
  <r>
    <x v="152"/>
    <s v="15:31"/>
    <x v="150"/>
    <s v="방범"/>
    <x v="251"/>
    <s v="안내문 1장 발부 함"/>
    <m/>
  </r>
  <r>
    <x v="152"/>
    <s v="15:30"/>
    <x v="74"/>
    <s v="순찰"/>
    <x v="251"/>
    <s v="안내문 16장 발부 함"/>
    <m/>
  </r>
  <r>
    <x v="152"/>
    <m/>
    <x v="41"/>
    <m/>
    <x v="29"/>
    <s v="금일 배사서 휴무로 23시에 독서실 관리물품들 상황실에서 정리 요첨 함"/>
    <m/>
  </r>
  <r>
    <x v="152"/>
    <s v="15:53"/>
    <x v="2415"/>
    <s v="관제업무"/>
    <x v="8"/>
    <s v="세대 택배 분실 CCTV 검색 요청건 "/>
    <s v="CCTV 검색결과 익일 4/29 통보 예정"/>
  </r>
  <r>
    <x v="152"/>
    <m/>
    <x v="41"/>
    <m/>
    <x v="29"/>
    <s v="관리소장 → 고양이집 훼손 금지 게시물 게시기간(4/27) 초과된 공문 미제거가 있으니 완벽 제거 해달라는 요청을 함"/>
    <m/>
  </r>
  <r>
    <x v="152"/>
    <s v="16:34"/>
    <x v="906"/>
    <s v="관제업무"/>
    <x v="16"/>
    <s v="비상 안방 / 해제"/>
    <s v="인터폰하여 확인 → 기기 오작동 확인 "/>
  </r>
  <r>
    <x v="152"/>
    <m/>
    <x v="1782"/>
    <s v="생활업무"/>
    <x v="484"/>
    <s v="1.IP폰 금요일 수리--&gt;교체예정_x000a_2.110-2601호 4/27일 열람동의서 작성한분 _x000a_   범인---추가CCTV추적 재요청 함 임정형 010-4275-0551_x000a_3.자전거 자물쇠 시건번호 3개 다 8633으로 통일함_x000a_4.111동현관,112동 현관이 서로 바뀜(내일 한화테크윈 방문시 시정요구)"/>
    <s v="2.재추적결과 : 친구와 동행했고 친구의 동호수 알아냄(열람동의서참조)"/>
  </r>
  <r>
    <x v="152"/>
    <s v="16:56"/>
    <x v="1713"/>
    <s v="관제업무"/>
    <x v="16"/>
    <s v="비상 욕실 / 해제"/>
    <s v="3초소 원종엄 대원 출동 → 특이사항없음"/>
  </r>
  <r>
    <x v="152"/>
    <s v="17:00"/>
    <x v="516"/>
    <s v="관제업무"/>
    <x v="62"/>
    <s v="ip전화 고장"/>
    <s v="상황실 ping 확인 후 초소전원 리셋지시  -→ 정상화 됨"/>
  </r>
  <r>
    <x v="152"/>
    <s v="17:00"/>
    <x v="74"/>
    <s v="관제업무"/>
    <x v="62"/>
    <s v="ip전화 고장"/>
    <s v="전기과장님 임시 조치 완료-→ 폰 새로 구입전까지 조심해서 사용할것"/>
  </r>
  <r>
    <x v="152"/>
    <s v="17:00"/>
    <x v="150"/>
    <s v="관제업무"/>
    <x v="62"/>
    <s v="ip전화 고장"/>
    <s v="전기과장님 임시 조치 완료-→ 폰 새로 구입전까지 조심해서 사용할것"/>
  </r>
  <r>
    <x v="152"/>
    <s v="17:28"/>
    <x v="409"/>
    <s v="관제업무"/>
    <x v="20"/>
    <s v="4게이트 4번 바 작동안됨"/>
    <s v="4게이트 4번 바 VNC로 리셋 후 정상작동"/>
  </r>
  <r>
    <x v="152"/>
    <s v="17:53"/>
    <x v="2416"/>
    <s v="관제업무"/>
    <x v="16"/>
    <s v="홈넷 비상"/>
    <s v="2초소대원 출동-→입주민 실수"/>
  </r>
  <r>
    <x v="152"/>
    <s v="18:27"/>
    <x v="607"/>
    <s v="관제업무"/>
    <x v="12"/>
    <s v="경찰차 신고받고 입차 행선지 알려 줌"/>
    <s v="상황실 CCTV확인-→"/>
  </r>
  <r>
    <x v="152"/>
    <s v="18:57"/>
    <x v="2417"/>
    <s v="민원처리"/>
    <x v="541"/>
    <s v="갑자기 세대연락이 안됨 확인요청   010-2647-8687"/>
    <s v="3초소 원종엄 대원 출동 → 세대안전하게 계심"/>
  </r>
  <r>
    <x v="152"/>
    <s v="19:25"/>
    <x v="2418"/>
    <s v="생활업무"/>
    <x v="99"/>
    <s v="택배 오배송건"/>
    <s v="세대로 연락조치함"/>
  </r>
  <r>
    <x v="152"/>
    <s v="20:00"/>
    <x v="289"/>
    <s v="생활업무"/>
    <x v="18"/>
    <s v="수목소독 안내"/>
    <s v="방송실시"/>
  </r>
  <r>
    <x v="152"/>
    <s v="20:00"/>
    <x v="2419"/>
    <s v="민원처리"/>
    <x v="4"/>
    <s v="택배 기사가 배송때문에 엘리베이터 잡아놓고 사용    010-5272-6123 동대표_x000a_단단히 혼내 주세요"/>
    <s v="CCTV 확인-→CJ택배기사로 확인됨_x000a_CJ직원    010-6476-1119_x000a_126동 배송기사  한경원 010-2601-0832_x000a_126동 배송기사  김바울 010-2649-9027        계속 연락 안 받음-→주의 조치함"/>
  </r>
  <r>
    <x v="152"/>
    <s v="20:49"/>
    <x v="143"/>
    <s v="관제업무"/>
    <x v="12"/>
    <s v="102-902 응급차 입차 (경찰도 같이 있다함)"/>
    <s v="2초소대원출동--&gt;상황실 CCTV확인-→구급차출차(20:59)인천참사랑병원으로 감"/>
  </r>
  <r>
    <x v="152"/>
    <s v="22:30"/>
    <x v="607"/>
    <s v="관제업무"/>
    <x v="12"/>
    <s v="경찰차 신고받고 입차 행선지 알려 줌"/>
    <s v="119동 B1층 공동출입문 배달오토바이 파손건 -→경찰관 상황실과 통화 후 상황종료"/>
  </r>
  <r>
    <x v="153"/>
    <s v="00:32"/>
    <x v="2420"/>
    <s v="관제업무"/>
    <x v="40"/>
    <s v="교체 요망"/>
    <s v="상황실 순찰대원출동-→교체완료"/>
  </r>
  <r>
    <x v="153"/>
    <s v="00:53"/>
    <x v="2240"/>
    <s v="관제업무"/>
    <x v="25"/>
    <s v="133동1~2라인B2마스터키 작동불량"/>
    <s v="상황실 순찰대원출동-→리셋후정상작동"/>
  </r>
  <r>
    <x v="153"/>
    <s v="01:20"/>
    <x v="1264"/>
    <s v="관제업무"/>
    <x v="16"/>
    <s v="화재발생"/>
    <s v="세대연락-→입주민 아무이상 없다하심  어제도 울렸다함-→상황종료-→ERP등록"/>
  </r>
  <r>
    <x v="153"/>
    <s v="02:06"/>
    <x v="2421"/>
    <s v="관재업무"/>
    <x v="39"/>
    <s v="114동지하2층 도전 오토바이특이사항없음"/>
    <s v="2초소 최병수대원 출동 →특이사항없음"/>
  </r>
  <r>
    <x v="153"/>
    <s v="04:15"/>
    <x v="2422"/>
    <s v="방범활동"/>
    <x v="59"/>
    <s v="259부1015 차량 미등켜 놓음"/>
    <s v="세대로 문자연락함"/>
  </r>
  <r>
    <x v="153"/>
    <s v="04:40"/>
    <x v="667"/>
    <s v="방범활동"/>
    <x v="59"/>
    <s v="지하주차장 순찰 "/>
    <s v="3초소대원순찰-→주차안내문 1장 발부"/>
  </r>
  <r>
    <x v="153"/>
    <s v="07:19"/>
    <x v="150"/>
    <s v="시설물"/>
    <x v="542"/>
    <s v="10초소 부스 발권기 발권중 컷이 않되는 고장 발생"/>
    <s v="원현식 실장 출동하여 정상화 조치 함"/>
  </r>
  <r>
    <x v="153"/>
    <s v="09:17"/>
    <x v="722"/>
    <s v="시설물"/>
    <x v="543"/>
    <s v="입주민 민원 -&gt; 보양제 창고 조명 점.소등 철저히 해달라는 민원"/>
    <s v="전 근무조에 내용 전달 예정"/>
  </r>
  <r>
    <x v="153"/>
    <s v="09:35"/>
    <x v="2423"/>
    <s v="생활업무"/>
    <x v="544"/>
    <s v="관리사무소 이주임→ 일부 짐 반입으로 긴급보양 요청 함"/>
    <s v="5초소대원 긴급 보양작업 함"/>
  </r>
  <r>
    <x v="153"/>
    <s v="10:33"/>
    <x v="679"/>
    <s v="민원처리"/>
    <x v="88"/>
    <s v="어제 4/28 101동 지하주차장에서 접촉사고가 있었는데 사고 당한 차량 위에 연락처를 올려놨는데 아직 연락이 없다 연락처를좀 알려달라는 민원 "/>
    <s v="개인정보를 알려줄순 없어 사고당한 차량 입주민에게 사고낸 차량 입주민의 연락처를 전달 하여 연락할수있게 조치 함 사고입주민:101-2503 010-2536-7416 사고당한 입주민:101-2001 010-8722-9687"/>
  </r>
  <r>
    <x v="153"/>
    <s v="10:50"/>
    <x v="2424"/>
    <s v="민원처리"/>
    <x v="8"/>
    <s v="토끼굴쪽에서 운동을 하려고 벗어놓은 상의를 누군가 가져갔다고 상황확인을 위해 CCTV 검색 신청을 함"/>
    <s v="현재 검색 완료→ 신청인께 내용 전달 옷을 가져간 사람은 외부인으로 판단되어 경찰에 신고 접수 하시라고 안내 함 입.출입,옷가져가는 장면 녹화영상 다운로드 해놓음 "/>
  </r>
  <r>
    <x v="153"/>
    <s v="11:21"/>
    <x v="2139"/>
    <s v="관제업무"/>
    <x v="16"/>
    <s v="비상 욕실 / 해제"/>
    <s v="초소대원 출동 확인 → 공사 작업자 기기 오작동 확인 "/>
  </r>
  <r>
    <x v="153"/>
    <s v="11:25"/>
    <x v="74"/>
    <s v="순찰"/>
    <x v="251"/>
    <s v="안내문 15장 발부 함"/>
    <m/>
  </r>
  <r>
    <x v="153"/>
    <s v="13:50"/>
    <x v="1177"/>
    <s v="생활업무"/>
    <x v="289"/>
    <s v="131동 금연방송 요청(관리실)"/>
    <s v="방송송출 완료."/>
  </r>
  <r>
    <x v="153"/>
    <s v="14:16"/>
    <x v="2423"/>
    <s v="관제업무"/>
    <x v="16"/>
    <s v="비상 안방 /해제"/>
    <s v="인터폰 하여 확인 → 짐반입 작업자 부주의 오작동 확인 "/>
  </r>
  <r>
    <x v="153"/>
    <s v="14:19"/>
    <x v="2425"/>
    <s v="경로당"/>
    <x v="545"/>
    <s v="반포주민센터에서 경로당 방역수칙 점검차 입차"/>
    <s v="원현식 실장님 출동하여 동행 확인"/>
  </r>
  <r>
    <x v="153"/>
    <s v="14:35"/>
    <x v="2324"/>
    <s v="생활업무"/>
    <x v="78"/>
    <s v="134동에서 지하주차장 가는 계단에서 꽃게 두박스 분실물을 134-2104 입주민이 습득하여 9초소에 전달 함"/>
    <s v="CCTV 조회 결과 134-503로 추측되어 연락해논 상태 가족분들께 알아보고 연락 준다고 함→ 금일이나 익일에 수거 해간다고 함 "/>
  </r>
  <r>
    <x v="153"/>
    <s v="14:38"/>
    <x v="81"/>
    <s v="민원처리"/>
    <x v="36"/>
    <s v="4/28 야간에 131동 2,3,4,5층에 금연안내문 붙여달라고 했는데,입주민이 관리실에 와서 안내문이 없다며 항의. 안내문 부착여부 확인해 달라는 민원"/>
    <s v="초소대원 출동→ 3,4라인에 안내문이 없음.관리실에서 야간근무때 다시 부착할 예정"/>
  </r>
  <r>
    <x v="153"/>
    <m/>
    <x v="41"/>
    <m/>
    <x v="29"/>
    <s v="129-1403호 5.1~5.21까지 공사예정. 공사자재를 필로티에 쌓아놓는다고함(건축과장 허락필)"/>
    <m/>
  </r>
  <r>
    <x v="153"/>
    <s v="14:41"/>
    <x v="81"/>
    <s v="민원처리"/>
    <x v="546"/>
    <s v="116-901호 도착이 늦어져 오후 4시이후 전입시작할 예정. 소음에 대응부탁한다는 관리실 요청"/>
    <m/>
  </r>
  <r>
    <x v="153"/>
    <s v="14:58"/>
    <x v="1177"/>
    <s v="생활업무"/>
    <x v="289"/>
    <s v="131동 금연방송 요청(관리실)"/>
    <s v="방송송출 완료."/>
  </r>
  <r>
    <x v="153"/>
    <s v="15:42"/>
    <x v="74"/>
    <s v="순찰"/>
    <x v="251"/>
    <s v="안내문 10장 발부 함"/>
    <m/>
  </r>
  <r>
    <x v="153"/>
    <s v="15:55"/>
    <x v="2142"/>
    <s v="민원처리"/>
    <x v="171"/>
    <s v="관리사무소 → 4/21 끝날공사인데 아직까지 공사를 하고있다 확인좀 해서 공사 중지 조치를 해달라는 민원"/>
    <s v="초소대원 출동 확인 → 공사 중지시키고 퇴출 조치 함→ 공사 작업자 e/v 사용 내역 사진으로 확인 하여 관리대리에게 문자로 전송 함"/>
  </r>
  <r>
    <x v="153"/>
    <s v="16:00"/>
    <x v="74"/>
    <s v="순찰"/>
    <x v="251"/>
    <s v="안내문 7장 발부 함"/>
    <m/>
  </r>
  <r>
    <x v="153"/>
    <m/>
    <x v="1782"/>
    <s v="생활업무"/>
    <x v="484"/>
    <s v="1. 보양제 창고 조명 점.소등 철저히 해달라는 민원_x000a_2. 129-1403호 5.1~5.21까지 공사예정. 공사자재를 필로티에 _x000a_   적재키로함(승인됨)_x000a_3. 110-2601호 4/27일 열람동의서 작성한분 _x000a_   범인---추가CCTV추적 재요청 함 임정형 010-4275-0551_x000a_4.비상 NVR6   113동옆출입구 나뭇가지가 화면가림"/>
    <s v="3. 쌍방합의 유도--&gt; 연락처교환-→쌍방합의 처리키로 함-→종결"/>
  </r>
  <r>
    <x v="153"/>
    <s v="17:00"/>
    <x v="2426"/>
    <s v="관제업무"/>
    <x v="16"/>
    <s v="비상 안방 /해제"/>
    <s v="7초소대원출동-→입주민 실수"/>
  </r>
  <r>
    <x v="153"/>
    <s v="17:38"/>
    <x v="873"/>
    <s v="민원처리"/>
    <x v="70"/>
    <s v="롯데카드 (남색) 센터 뒤 편의점 갔다가 분실함 010-8165-4838"/>
    <s v="습득시 상황실연락--&gt;전초소 대원 전파함"/>
  </r>
  <r>
    <x v="153"/>
    <s v="17:50"/>
    <x v="906"/>
    <s v="관제업무"/>
    <x v="16"/>
    <s v="비상 안방 /해제"/>
    <s v="6초소대원출동-→입주민 실수"/>
  </r>
  <r>
    <x v="153"/>
    <s v="18:35"/>
    <x v="185"/>
    <s v="민원처리"/>
    <x v="547"/>
    <s v="2게이트지나 105동 방향 멀지 안은 곳에 고양이사체 있음 처리요망"/>
    <s v="1초소 김남규대원 출동-→사체정리함-→120다산콜센터 신고접수함"/>
  </r>
  <r>
    <x v="153"/>
    <s v="18:37"/>
    <x v="1601"/>
    <s v="민원처리"/>
    <x v="39"/>
    <s v="4게이트쪽 스타크래프트차량이외의 승용 및 승합차량 주차단속해 주세요  010-2336-8615"/>
    <s v="순찰대원 정기순찰때 단속한다고 안내함"/>
  </r>
  <r>
    <x v="153"/>
    <s v="18:50"/>
    <x v="229"/>
    <s v="관제업무"/>
    <x v="548"/>
    <s v="122동,118동 자가격리자 관찰  서초구청에서 10초소 입차"/>
    <m/>
  </r>
  <r>
    <x v="153"/>
    <s v="20:43"/>
    <x v="2427"/>
    <s v="민원처리"/>
    <x v="549"/>
    <s v="1층 공동현관문앞에서 흡연자 있어요 저층이라서 냄새 올라와요 010-6413-2013"/>
    <s v="순찰대원 정팔남 출동-→주의 조치 귀가함"/>
  </r>
  <r>
    <x v="153"/>
    <s v="21:03"/>
    <x v="2428"/>
    <s v="민원처리"/>
    <x v="70"/>
    <s v="루이비똥 카드지갑 분실 산책로에서 떨어진것 같다함_x000a_색상:  핑크,갈색 혼색  010-9542-1016"/>
    <s v="습득시 상황실연락--&gt; 전초소 대원 전파함"/>
  </r>
  <r>
    <x v="153"/>
    <s v="21:30"/>
    <x v="1989"/>
    <s v="민원처리"/>
    <x v="232"/>
    <s v="차량번호:28버7451  116-B1에 장기 방치차량 확인요청   "/>
    <s v="차량번호 확인결과-→116-1602호 차량으로 확인됨"/>
  </r>
  <r>
    <x v="153"/>
    <s v="23:31"/>
    <x v="2429"/>
    <s v="관제업무"/>
    <x v="16"/>
    <s v="비상 안방 /해제"/>
    <s v="IP전화연락-→입주민 실수"/>
  </r>
  <r>
    <x v="154"/>
    <s v="01:30"/>
    <x v="2430"/>
    <s v="방범활동"/>
    <x v="59"/>
    <s v="105동 옥상 열려 있어서 닫음."/>
    <s v="3초소대원 순찰결과-→특이사항없음"/>
  </r>
  <r>
    <x v="154"/>
    <s v="05:02"/>
    <x v="2431"/>
    <s v="관제업무"/>
    <x v="12"/>
    <s v="경찰차 및 구급차 8초소 통과"/>
    <s v="9초소대원출동-→코로나 아니고 의식저하 관계로(가정사)"/>
  </r>
  <r>
    <x v="155"/>
    <s v="09:50"/>
    <x v="2432"/>
    <s v="관제업무"/>
    <x v="16"/>
    <s v="비상 안방 /해제"/>
    <s v="입주민 시험작동"/>
  </r>
  <r>
    <x v="155"/>
    <s v="10:09"/>
    <x v="2433"/>
    <s v="민원처리"/>
    <x v="78"/>
    <s v="말놀이터에서 가방,지갑 분실(103-2003호 , 010-5291-2692)"/>
    <s v="입주민 상황실 방문 회수"/>
  </r>
  <r>
    <x v="155"/>
    <s v="11:41"/>
    <x v="74"/>
    <s v="관제업무"/>
    <x v="8"/>
    <s v="아파트피아 CCTV 담당 김인성 소장 방문"/>
    <s v="하드 수리위해 반출한 하드 2장 입고됨"/>
  </r>
  <r>
    <x v="155"/>
    <s v="12:41"/>
    <x v="607"/>
    <s v="관제업무"/>
    <x v="550"/>
    <s v="단순 순찰목적"/>
    <s v="13:00 츨차"/>
  </r>
  <r>
    <x v="155"/>
    <s v="13:41"/>
    <x v="229"/>
    <s v="관제업무"/>
    <x v="550"/>
    <s v="단순 순찰목적"/>
    <s v="15:15출차"/>
  </r>
  <r>
    <x v="155"/>
    <s v="14:41"/>
    <x v="1996"/>
    <s v="민원처리"/>
    <x v="18"/>
    <s v="관.사 박주임 실내 금연 방송 요청"/>
    <s v="방송 송출"/>
  </r>
  <r>
    <x v="155"/>
    <s v="15:41"/>
    <x v="1106"/>
    <s v="민원처리"/>
    <x v="551"/>
    <s v="관.사 이주임 이사세대 통로 정리 민원"/>
    <s v="초소대원 출동 정리 요청"/>
  </r>
  <r>
    <x v="155"/>
    <s v="16:41"/>
    <x v="248"/>
    <s v="민원처리"/>
    <x v="62"/>
    <s v="5층,6층  계단 더러움"/>
    <s v="미화부 전달"/>
  </r>
  <r>
    <x v="155"/>
    <s v="17:41"/>
    <x v="229"/>
    <s v="관제업무"/>
    <x v="550"/>
    <s v="cctv  확인"/>
    <s v="16:05 cctv열람후 출차."/>
  </r>
  <r>
    <x v="155"/>
    <s v="15:48"/>
    <x v="2434"/>
    <s v="긴급차량"/>
    <x v="552"/>
    <s v="아이 방에 갇힘."/>
    <s v="16:10 소방차 출차."/>
  </r>
  <r>
    <x v="155"/>
    <s v="16:27"/>
    <x v="81"/>
    <s v="생활업무"/>
    <x v="40"/>
    <s v="106동 1,2라인 교체 요청"/>
    <s v="손소독제 교체함"/>
  </r>
  <r>
    <x v="155"/>
    <s v="16:47"/>
    <x v="74"/>
    <s v="관제업무"/>
    <x v="8"/>
    <s v="102,106현관  E/V 101-1호기,123-2호기,129-2호기 블랙아웃에 대해 아파트피아에 문의"/>
    <s v="아파트피아에서는 기전실과 조경팀에서 조치해야 한다는 답변받음"/>
  </r>
  <r>
    <x v="155"/>
    <s v="16:58"/>
    <x v="74"/>
    <s v="관제업무"/>
    <x v="16"/>
    <s v="비상 방범/적외선"/>
    <s v="입주민 방충망 수리 과정에서 발생."/>
  </r>
  <r>
    <x v="155"/>
    <s v="17:20"/>
    <x v="2435"/>
    <s v="민원처리"/>
    <x v="70"/>
    <s v="130동 B2에서 BMW 차키를 분실했다는 민원"/>
    <s v="분실물 들어올시 연락해주기로함"/>
  </r>
  <r>
    <x v="155"/>
    <s v="17:21"/>
    <x v="1833"/>
    <s v="민원처리"/>
    <x v="553"/>
    <s v="B1홈플러스 앞에 어린이 픽업차 잠시정차했는데 안내문이 붙었다는 민원"/>
    <s v="어린이차량의 원활한 주차와 어린이의 안전을 위한 단속이었다는 안내함"/>
  </r>
  <r>
    <x v="155"/>
    <s v="17:48"/>
    <x v="2436"/>
    <s v="생활업무"/>
    <x v="554"/>
    <s v="외부에 나와 계신분이 세대내에 연락이 안된다며 방문해 달라는 민원"/>
    <s v="초소대원 방문.세대원 만나니 통화되었다고 함"/>
  </r>
  <r>
    <x v="155"/>
    <s v="18:18"/>
    <x v="1714"/>
    <s v="방송"/>
    <x v="555"/>
    <s v="관리사무소 5/2 20:00 수목소독 안내 방송 "/>
    <s v="원본은 방송일지에 넣어놓고 사본은 방송장비 앞에 있음"/>
  </r>
  <r>
    <x v="155"/>
    <s v="19:30"/>
    <x v="2437"/>
    <s v="방송"/>
    <x v="3"/>
    <s v="매주 금요일 층간소음 방송 송출 함"/>
    <m/>
  </r>
  <r>
    <x v="155"/>
    <s v="20:35"/>
    <x v="2438"/>
    <s v="관제업무"/>
    <x v="16"/>
    <s v="비상 안방 / 해제"/>
    <s v="인터폰하여 확인 → 세대원 기기 오작동 확인 "/>
  </r>
  <r>
    <x v="155"/>
    <s v="21:29"/>
    <x v="2439"/>
    <s v="민원처리"/>
    <x v="556"/>
    <s v="어디선가 타는 냄새가 난다는 민원 "/>
    <s v="초소대원 출동 하여 확인 → 특이사항 없음 확인 "/>
  </r>
  <r>
    <x v="155"/>
    <s v="21:37"/>
    <x v="2145"/>
    <s v="민원처리"/>
    <x v="21"/>
    <s v="105동에서 검은옷을 입은 학생 둘이 흡연을 했으니 CCTV 검색을 하고 영상 저장을 해서 다음에 또 이런일이 있으면 비교 확인을 할수 있게 해달라는 요청"/>
    <s v="CCTV 검색하여 저장 함"/>
  </r>
  <r>
    <x v="155"/>
    <s v="21:40"/>
    <x v="2161"/>
    <s v="민원처리"/>
    <x v="8"/>
    <s v="131동 E/V 22층에 내리는 장면 확인을 위한 CCTV 검색 요청 건"/>
    <s v="검색 요청 사유를 말씀해주질 않아 선 검색 후 내용을 봐서 내용 전달 예정이고 특별한 내용이 없으면 결찰에 신고 하지 않으면 확인 해주질 않을 예정 임"/>
  </r>
  <r>
    <x v="155"/>
    <s v="21:56"/>
    <x v="2026"/>
    <s v="민원처리"/>
    <x v="32"/>
    <s v="111동 B1에 직원식당이있는거 아느냐며 문의 후 음식냄새난다며 확인요청. /경찰에 신고한다 하는걸 만류시킨후 대원출동시킴. 흥분상태."/>
    <s v="초소대원출동 / 기전실에서 사무실로 사용하는 공간으로 확인. 평소 소음및 음식냄새등으로 불만사항이 많았다함. 근무중이던 기전실직원이 앞으로 주의하겠다며 입주민 양해구함."/>
  </r>
  <r>
    <x v="155"/>
    <s v="22:35"/>
    <x v="2440"/>
    <s v="관제업무"/>
    <x v="16"/>
    <s v="비상 안방 / 해제"/>
    <s v="인터폰하여 확인 → 기기 오작동 확인 "/>
  </r>
  <r>
    <x v="156"/>
    <s v="00:40"/>
    <x v="947"/>
    <s v="민원처리"/>
    <x v="58"/>
    <s v="자이안센터 옆 편의점 앞에서 술을마시며 소란스럽게 놀고 있다는 민원"/>
    <s v="상황대원 2명 출동하여 자제 요청 함"/>
  </r>
  <r>
    <x v="156"/>
    <s v="01:47"/>
    <x v="2441"/>
    <s v="민원처리"/>
    <x v="58"/>
    <s v="카약장 놀이터에 술먹고 고래고래 소리지는 사람이 있다는 민원 다수"/>
    <s v="7,9초소 대원 출동. 경찰과 조우하여 경찰에게 인계. 경찰이 음주자 부축하여 가는동안 따라가다가 부모님나와서 데리고 들어가는거 까지 확인.126동 20층 하차. 02:38 초소복귀."/>
  </r>
  <r>
    <x v="156"/>
    <s v="01:51"/>
    <x v="257"/>
    <s v="부스 근무"/>
    <x v="557"/>
    <s v="카약장 소음관련 입주민 신고로 출동"/>
    <s v="음주자 부축하여 설득하다가 부모님 연락되어 가족에게 인계후 02:34 자이안센타앞에서 부모님에게 인계후 출자"/>
  </r>
  <r>
    <x v="156"/>
    <s v="03:44"/>
    <x v="2442"/>
    <s v="민원처리"/>
    <x v="25"/>
    <s v="131동 3,4라인 B1 공동현관문 경비실,상황실호출불능./통신에러상태."/>
    <s v="초소대원출동/ ERP접수 및 안내문부착. 기전실연락후 개방조치."/>
  </r>
  <r>
    <x v="156"/>
    <s v="04:24"/>
    <x v="150"/>
    <s v="순찰 "/>
    <x v="251"/>
    <s v="정기 순찰"/>
    <s v="불법주차량 안내문 1건 발부 함"/>
  </r>
  <r>
    <x v="156"/>
    <s v="06:00"/>
    <x v="2443"/>
    <s v="시설물"/>
    <x v="40"/>
    <s v="106동 2호, 138동 2호기 2건 교체 함"/>
    <s v="고기종 대원 출동 교체 완료."/>
  </r>
  <r>
    <x v="156"/>
    <s v="08:18"/>
    <x v="614"/>
    <s v="민원처리"/>
    <x v="3"/>
    <s v="303호 층간소음"/>
    <s v="어제 이사 청소 중."/>
  </r>
  <r>
    <x v="156"/>
    <s v="12:10"/>
    <x v="2444"/>
    <s v="민원처리"/>
    <x v="42"/>
    <s v="사평역에서 9초소 산책로 오토바이 진입 민원"/>
    <s v="초소대원 출동 확인 이상 무"/>
  </r>
  <r>
    <x v="156"/>
    <s v="12:47"/>
    <x v="2289"/>
    <s v="관제업무"/>
    <x v="16"/>
    <s v="비상 안방 / 해제"/>
    <s v="인터폰하여 확인 → 기기 오작동 확인 "/>
  </r>
  <r>
    <x v="156"/>
    <s v="13:56"/>
    <x v="2289"/>
    <s v="관제업무"/>
    <x v="16"/>
    <s v="비상 안방 / 해제"/>
    <s v="인터폰하여 확인 → 기기 오작동 확인 "/>
  </r>
  <r>
    <x v="156"/>
    <s v="15:02"/>
    <x v="2445"/>
    <s v="민원처리"/>
    <x v="31"/>
    <s v="129동 14층에서 E/V를 잡고있다함."/>
    <s v="초소대원 출동 조치→ E/V정상작동 시킴."/>
  </r>
  <r>
    <x v="156"/>
    <s v="16:10"/>
    <x v="2446"/>
    <s v="민원처리"/>
    <x v="558"/>
    <s v="오전10시경 휴대전화를 엘리베이터에 빠뜨림.기전실연락 했으나 받지않아서 상황실로 찾아옴."/>
    <s v="7초소에 보관 후 찾아감."/>
  </r>
  <r>
    <x v="156"/>
    <s v="16:54"/>
    <x v="17"/>
    <s v="기전실 요청"/>
    <x v="559"/>
    <s v="5/2 냉각탑 청소관련 차량입차 예정.출입시켜 달라는 요청."/>
    <m/>
  </r>
  <r>
    <x v="156"/>
    <s v="17:02"/>
    <x v="2447"/>
    <s v="민원처리"/>
    <x v="3"/>
    <s v="135동 2층에서 기계음이 지속적으로 들리므로 출동해서 확인 및 중지시켜달라는 민원."/>
    <s v="초소대원출동.→ B1 화제시 연기를 배는 팬이 오작동으로 돌아가 진동이 발생되는 상황 → 기전실에서 조치 중"/>
  </r>
  <r>
    <x v="156"/>
    <s v="18:00"/>
    <x v="2262"/>
    <s v="시설물"/>
    <x v="25"/>
    <s v="경비초소X, 입주민 카드O "/>
    <s v="ERP 등록 후 기전실실에서 리셋 조치 함"/>
  </r>
  <r>
    <x v="156"/>
    <s v="18:14"/>
    <x v="2448"/>
    <s v="관제업무"/>
    <x v="238"/>
    <s v="124동 302호 구급차입차."/>
    <s v="초소대원출동확인/ 복통으로 중앙대병원 이송."/>
  </r>
  <r>
    <x v="156"/>
    <s v="20:27"/>
    <x v="683"/>
    <s v="경찰"/>
    <x v="29"/>
    <s v="131동 3층 방문을 위해 입차 함"/>
    <s v="초소대원님 출동하여 확인 → "/>
  </r>
  <r>
    <x v="156"/>
    <s v="21:11"/>
    <x v="1497"/>
    <s v="민원처리"/>
    <x v="3"/>
    <s v="위층에서 아이들이 너무 시끄럽게 한다는 층간소음 민원 "/>
    <s v="인터폰 하여 자제 요청 함"/>
  </r>
  <r>
    <x v="156"/>
    <s v="22:16"/>
    <x v="667"/>
    <s v="시설물"/>
    <x v="162"/>
    <s v="인터폰 통신 에러 발생"/>
    <s v="인터폰 상황실로 착신 하고 erp 접수 함"/>
  </r>
  <r>
    <x v="156"/>
    <s v="22:25"/>
    <x v="2449"/>
    <s v="생활지원"/>
    <x v="70"/>
    <s v="서밋 프르지오 아파트 104~105동 사이에 제2 경비초소에서 세대 정윤서 학생의 지갑을 습득하여 보관중이니 세대로 대신 연락좀 해달라고 서밋 프르지오 아파트 경비원분이 연락이 옴"/>
    <s v="세대에 인터폰 하여 내용 전달 함→ 익일 낮시간에 가신다고 함 "/>
  </r>
  <r>
    <x v="156"/>
    <s v="22:26"/>
    <x v="2450"/>
    <s v="민원처리"/>
    <x v="8"/>
    <s v="19층 E/V 앞에 세워놓은 자전거 바구니에 둔 가방(어린이 가방)이 없어졌다고 CCTV 검색 요청을 함"/>
    <s v="CCTV 검색 → 아이가 가지고 나갔다가 잃어버리고 들어온걸로 확인 되어 세대에 내용 전달 함 → 입주민도 인정 함 → 상황 종료 → 106동-2호 E/V 5/1 13:31경 아이가 가방을 들고 어머님과 외 출 → 동일 동 E/V 20:40경 빈손으로 귀가 함"/>
  </r>
  <r>
    <x v="156"/>
    <s v="22:41"/>
    <x v="2451"/>
    <s v="생활지원"/>
    <x v="560"/>
    <s v="4/30 이사와서 폐기물 관련하여 질문"/>
    <s v="관리비질의는 월요일 관리실로 문의 안내"/>
  </r>
  <r>
    <x v="157"/>
    <m/>
    <x v="1782"/>
    <s v="생활업무"/>
    <x v="484"/>
    <s v="1.수목소독안내방송예정(20:00)--전동_x000a_2.104-702 코19관련 세대 방역 실시_x000a_3.B/L 차량은 게이트에서 방문지확인 필히 하고 연락처 받고 상황실로 연락 할것-→리스트작성 필요함"/>
    <s v="2.관소연락조치완료"/>
  </r>
  <r>
    <x v="157"/>
    <s v="06:43"/>
    <x v="667"/>
    <s v="관제업무"/>
    <x v="62"/>
    <s v="3초소 인터폰 통신 에러 발생"/>
    <s v="상황실순찰대원출동--&gt; 정상화작동"/>
  </r>
  <r>
    <x v="157"/>
    <s v="08:55"/>
    <x v="2452"/>
    <s v="관제업무"/>
    <x v="4"/>
    <s v="비상벨 울림 -→3명 안에서 갖힘"/>
    <s v="9초소대원출동--&gt; 기전실연락-→기전실도착09:04_x000a_-→문열림 입주민 탈출(09:05)-→엘베업체도착(09:13)점검실시"/>
  </r>
  <r>
    <x v="157"/>
    <s v="09:16"/>
    <x v="2291"/>
    <s v="관제업무"/>
    <x v="16"/>
    <s v="방범 자석 /해제"/>
    <s v="2초소대원출동-→입주민실수"/>
  </r>
  <r>
    <x v="157"/>
    <s v="09:40"/>
    <x v="1170"/>
    <s v="관제업무"/>
    <x v="40"/>
    <s v="뚜껑 불량"/>
    <s v="순찰대원출동-→교체완료"/>
  </r>
  <r>
    <x v="157"/>
    <s v="10:00"/>
    <x v="2453"/>
    <s v="관제업무"/>
    <x v="59"/>
    <s v="불법주차단속 실시함"/>
    <s v="상황실 윤현석대원출동"/>
  </r>
  <r>
    <x v="157"/>
    <s v="10:35"/>
    <x v="650"/>
    <s v="관제업무"/>
    <x v="219"/>
    <s v="코19 관련 방역관계로 8초소입차"/>
    <s v="2초소대원출동-→702호 방역작업실시-→방역차량출차(11:06)"/>
  </r>
  <r>
    <x v="157"/>
    <s v="11:32"/>
    <x v="2454"/>
    <s v="관제업무"/>
    <x v="16"/>
    <s v="비상 안방"/>
    <s v="6초소대원출동-→특이사항없음"/>
  </r>
  <r>
    <x v="157"/>
    <s v="12:00"/>
    <x v="2455"/>
    <s v="생활업무"/>
    <x v="40"/>
    <s v="교체함 2개"/>
    <s v="상황실 윤현석 대원출동 교체함"/>
  </r>
  <r>
    <x v="157"/>
    <s v="12:10"/>
    <x v="2456"/>
    <s v="생활업무"/>
    <x v="40"/>
    <s v="교체함 2개"/>
    <s v="상황실 윤현석 대원출동 교체함"/>
  </r>
  <r>
    <x v="157"/>
    <s v="12:20"/>
    <x v="2457"/>
    <s v="생활업무"/>
    <x v="40"/>
    <s v="교체함 2개"/>
    <s v="상황실 윤현석 대원출동 교체함"/>
  </r>
  <r>
    <x v="157"/>
    <s v="12:13"/>
    <x v="2054"/>
    <s v="관제업무"/>
    <x v="16"/>
    <s v="비상 홈넷"/>
    <s v="7초소대원출동-→특이사항없음"/>
  </r>
  <r>
    <x v="157"/>
    <s v="12:30"/>
    <x v="2458"/>
    <s v="생활업무"/>
    <x v="40"/>
    <s v="교체함 1개"/>
    <s v="상황실 윤현석 대원출동 교체함"/>
  </r>
  <r>
    <x v="157"/>
    <s v="13:00"/>
    <x v="2453"/>
    <s v="관제업무"/>
    <x v="59"/>
    <s v="불법주차단속 실시함"/>
    <s v="상황실 윤현석대원출동"/>
  </r>
  <r>
    <x v="157"/>
    <s v="13:00"/>
    <x v="2452"/>
    <s v="관제업무"/>
    <x v="4"/>
    <s v="140동1호기  구토물 있음"/>
    <s v="9초소대원출동--&gt; 청소실시"/>
  </r>
  <r>
    <x v="157"/>
    <s v="14:55"/>
    <x v="2433"/>
    <s v="관제업무"/>
    <x v="70"/>
    <s v="파란모자 지하주차장에서 분실 010-5291-2692"/>
    <s v="초소대원에게 전파"/>
  </r>
  <r>
    <x v="157"/>
    <s v="15:05"/>
    <x v="2453"/>
    <s v="관제업무"/>
    <x v="59"/>
    <s v="불법주차단속 실시함"/>
    <s v="상황실 윤현석대원출동"/>
  </r>
  <r>
    <x v="157"/>
    <s v="15:55"/>
    <x v="2459"/>
    <s v="관제업무"/>
    <x v="59"/>
    <s v="139고8800  차량사고 발견 117-901호 입주민:010-9474-2243"/>
    <s v="6초소대원 상황실로 신고-→입주민끼리 보험처리 하기로 함"/>
  </r>
  <r>
    <x v="157"/>
    <s v="16:03"/>
    <x v="1983"/>
    <s v="관제업무"/>
    <x v="59"/>
    <s v="103-놀이터 그네 칸막이나무 파손 "/>
    <s v="erp등록"/>
  </r>
  <r>
    <x v="157"/>
    <s v="14:20"/>
    <x v="2460"/>
    <s v="민원처리"/>
    <x v="377"/>
    <s v="79두9231 차량이 세대로 들어오는데 본인 세대와는 상관없는 차량이라 함."/>
    <s v="79두9231차량 블랙리스트에 등록함."/>
  </r>
  <r>
    <x v="157"/>
    <s v="16:55"/>
    <x v="2334"/>
    <s v="민원처리"/>
    <x v="561"/>
    <s v="130동지하2층 주차장에 애완견 배설물이 널려 있다함."/>
    <s v="초소대원 출동."/>
  </r>
  <r>
    <x v="157"/>
    <s v="17:13"/>
    <x v="2379"/>
    <s v="관제업무"/>
    <x v="25"/>
    <s v="카드키O,경비호출X"/>
    <s v="안내문 부착.ERP 등록."/>
  </r>
  <r>
    <x v="157"/>
    <s v="18:15"/>
    <x v="2461"/>
    <s v="관제업무"/>
    <x v="16"/>
    <s v="비상 안방"/>
    <s v="입주민 오작동."/>
  </r>
  <r>
    <x v="157"/>
    <s v="18:26"/>
    <x v="2462"/>
    <s v="관제업무"/>
    <x v="16"/>
    <s v="비상 안방"/>
    <s v="입주민 오작동."/>
  </r>
  <r>
    <x v="157"/>
    <s v="18:45"/>
    <x v="948"/>
    <s v="생활업무"/>
    <x v="269"/>
    <s v="자전거 접촉 사고 관련 민원"/>
    <s v="이병진 대원 출동 입주민 응대 후 회신 완료"/>
  </r>
  <r>
    <x v="157"/>
    <s v="18:58"/>
    <x v="1651"/>
    <s v="관제업무"/>
    <x v="16"/>
    <s v="비상 홈넷"/>
    <s v="입주민 오작동."/>
  </r>
  <r>
    <x v="157"/>
    <s v="19:32"/>
    <x v="2463"/>
    <s v="관제업무"/>
    <x v="16"/>
    <s v="비상 안방"/>
    <s v="입주민 오작동."/>
  </r>
  <r>
    <x v="157"/>
    <s v="20:00"/>
    <x v="431"/>
    <s v="관제업무"/>
    <x v="36"/>
    <s v="초소내 IP폰 작동이 안되어 140동200호출 공고문 붙임"/>
    <s v="ERP 등록."/>
  </r>
  <r>
    <x v="157"/>
    <s v="20:46"/>
    <x v="2464"/>
    <s v="관제업무"/>
    <x v="68"/>
    <s v="화재알람 사이렌"/>
    <s v="초소대원 출동 및 기전실 연락 : 화재발신기 고장"/>
  </r>
  <r>
    <x v="157"/>
    <s v="20:46"/>
    <x v="2465"/>
    <s v="관제업무"/>
    <x v="68"/>
    <s v="화재알람 사이렌"/>
    <s v="초소대원 출동 및 기전실 연락 : 화재발신기 고장,방재과장 유선 연락 수신 후 단선"/>
  </r>
  <r>
    <x v="157"/>
    <s v="20:54"/>
    <x v="2466"/>
    <s v="관제업무"/>
    <x v="68"/>
    <s v="화재알람 사이렌"/>
    <s v="초소대원 출동 및 기전실 연락 : 화재발신기 고장"/>
  </r>
  <r>
    <x v="157"/>
    <s v="20:52"/>
    <x v="2467"/>
    <s v="민원처리"/>
    <x v="58"/>
    <s v="놀이터에서 애들 소음"/>
    <s v="초소대원 출동 확인 이상 무"/>
  </r>
  <r>
    <x v="157"/>
    <s v="23:45"/>
    <x v="1626"/>
    <s v="민원처리"/>
    <x v="3"/>
    <s v="704호에서 우당탕탕 소음."/>
    <s v="초소대원 연락-→ 세대 부재중."/>
  </r>
  <r>
    <x v="157"/>
    <s v="23:52"/>
    <x v="2121"/>
    <s v="관제업무"/>
    <x v="16"/>
    <s v="비상 홈넷 -화재"/>
    <s v="입주민 부주의 → 음식태웠다함."/>
  </r>
  <r>
    <x v="158"/>
    <s v="02:54"/>
    <x v="2468"/>
    <s v="관제업무"/>
    <x v="25"/>
    <s v="카드키O, 경비호출X"/>
    <s v="안내문 부착.ERP 등록."/>
  </r>
  <r>
    <x v="158"/>
    <m/>
    <x v="1782"/>
    <s v="생활업무"/>
    <x v="484"/>
    <s v="1. 손소독제 매직으로 개봉일 표기할 것 _x000a_2. 홈플러스 근처는 주차단속 하지말 것_x000a_   (베리타스 지하주차장 입구~7게이트 앞 횡단보도 까지)_x000a_3. 137동 바닥보양 미비로 제거 후 목요일오전 작업예정_x000a_4. 분리수거시 쓰는 천막 8초소 뒷편 보관요청 들어옴"/>
    <m/>
  </r>
  <r>
    <x v="158"/>
    <s v="07:12"/>
    <x v="2469"/>
    <s v="관제업무"/>
    <x v="562"/>
    <s v="103-26층에서 화재 알람 뜸 "/>
    <s v="초소대원 출동하여 확인 → 이상없음(5/2일에도 동 층에서 같은 상황 발생)"/>
  </r>
  <r>
    <x v="158"/>
    <s v="07:30"/>
    <x v="1095"/>
    <s v="관제업무"/>
    <x v="563"/>
    <s v="1초소내 알람음이 울림"/>
    <s v="순찰대원출동하여 확인하여 보니 밸브쪽 이상으로 알람작동 → 기전실 연락 후 리셋 정상"/>
  </r>
  <r>
    <x v="158"/>
    <s v="9:35"/>
    <x v="578"/>
    <s v="생활업무"/>
    <x v="564"/>
    <s v="지하2층에 보양한곳에 나사못 같은것들이 많아서 불편하다는 민원(관리실접수)"/>
    <s v="초소근무자 출동하여 확인 -. 관소에서 나와서 확인함"/>
  </r>
  <r>
    <x v="158"/>
    <s v="9:22"/>
    <x v="1296"/>
    <s v="관제업무"/>
    <x v="16"/>
    <s v="안방 비상알람"/>
    <s v="초소 근무자 출동 → 입주민  실수 → 이상없음(터치패드 이상으로 AS접수 안내해드림)"/>
  </r>
  <r>
    <x v="158"/>
    <s v="9:37"/>
    <x v="1337"/>
    <s v="관제업무"/>
    <x v="16"/>
    <s v="홈넷 비상알람"/>
    <s v="초소 근무자 출동 → 입주민  실수 → 이상없음"/>
  </r>
  <r>
    <x v="158"/>
    <s v="9:50"/>
    <x v="2470"/>
    <s v="생활업무"/>
    <x v="38"/>
    <s v="금고에서 알람소리가 계속 남"/>
    <s v="입주민과 통화 → 순찰대원 출동하여 금고개방 및 배터리 교체 , 금고사용방법 안내함"/>
  </r>
  <r>
    <x v="158"/>
    <s v="10:00"/>
    <x v="2471"/>
    <s v="관제업무"/>
    <x v="25"/>
    <s v="143-1층 공동현관문이 열려 있음(작동이 되었다 안되었다 함)"/>
    <s v="기전실에 연락 → ERP 등록-→안내문 부착"/>
  </r>
  <r>
    <x v="158"/>
    <s v="10:10"/>
    <x v="2472"/>
    <s v="관제업무"/>
    <x v="8"/>
    <s v="지하1층 주차장에서 조수석 문짝 스크래치 나셧다고 함(275소1666)"/>
    <s v="CCTV 열람 중"/>
  </r>
  <r>
    <x v="158"/>
    <s v="10:15"/>
    <x v="1626"/>
    <s v="생활업무"/>
    <x v="3"/>
    <s v="층간소음 문제로 초소대원과 704호 방문 "/>
    <s v="704호 입주민 보호자(따님 112동입주민 010-4222-1754) 도우미도 8시에 온다며 소음없다고함_x000a_804호 입주민과 통화하여 일단 704호 보호자분 연락처 알려드림"/>
  </r>
  <r>
    <x v="158"/>
    <s v="10:27"/>
    <x v="2473"/>
    <s v="생활업무"/>
    <x v="246"/>
    <s v="116-1202호 인테리어 중인데 11:50까지 수업중이라서 공사 소음 진정 요청"/>
    <s v="초소근무자 출동하여 공사소음 문제 전달하고 공사 중단시킴"/>
  </r>
  <r>
    <x v="158"/>
    <s v="11:14"/>
    <x v="2024"/>
    <s v="생활업무"/>
    <x v="40"/>
    <s v="뚜껑불량"/>
    <s v="상황실대원 출동-→교체완료"/>
  </r>
  <r>
    <x v="158"/>
    <s v="11:30"/>
    <x v="257"/>
    <s v="관제업무"/>
    <x v="518"/>
    <s v="5초소 IP전화기 정상작동 안됨"/>
    <s v="상황실대원 출동중 초소대원이 리셋하여 정상작동함"/>
  </r>
  <r>
    <x v="158"/>
    <s v="13:43"/>
    <x v="2474"/>
    <s v="관제업무"/>
    <x v="38"/>
    <s v="금고에서 알람소리가 계속 남 / 15시이후 방문요청"/>
    <s v="순찰대원 출동-→"/>
  </r>
  <r>
    <x v="158"/>
    <s v="13:54"/>
    <x v="509"/>
    <s v="관제업무"/>
    <x v="12"/>
    <s v="홈플러스신고받고 경찰차 3게이트입차"/>
    <s v="순찰대원 정팔남 출동-→할머니 1만원지불하고 5만원냈다고 실경이 함-→복귀"/>
  </r>
  <r>
    <x v="158"/>
    <s v="14:14"/>
    <x v="2475"/>
    <s v="생활업무"/>
    <x v="70"/>
    <s v="검은색카드지갑 주민등록증(박소영) 010-5266-4237 전 입주민 전출갔음"/>
    <s v="습득시 연락드린다고 안내함 010-5266-4237 "/>
  </r>
  <r>
    <x v="158"/>
    <s v="14:20"/>
    <x v="710"/>
    <s v="관제업무"/>
    <x v="565"/>
    <s v="서울지검차량이 지상입차하여 상황실 순찰조 대원 출동 "/>
    <s v="순찰대원 상황실 대원 출동 → 관리사무소로 인계완료"/>
  </r>
  <r>
    <x v="158"/>
    <s v="14:30"/>
    <x v="2476"/>
    <s v="생활업무"/>
    <x v="3"/>
    <s v="1903호 쿵쿵소리가 나서 공사하는지 여부 확인해달라는 민원 (관리사무소 박주임)"/>
    <s v="2초소 최병수대원 출동 →입주민자녀 싸움으로 말리느라 소동이 있었음 1803호 내용응대완료"/>
  </r>
  <r>
    <x v="158"/>
    <s v="14:35"/>
    <x v="2477"/>
    <s v="생활업무"/>
    <x v="40"/>
    <s v="교체함 1개"/>
    <s v="상황실 윤현석 대원출동 교체함"/>
  </r>
  <r>
    <x v="158"/>
    <s v="14:52"/>
    <x v="2295"/>
    <s v="관제업무"/>
    <x v="16"/>
    <s v="비상 안방"/>
    <s v="3초소대원출동-→특이사항없음"/>
  </r>
  <r>
    <x v="158"/>
    <s v="15:45"/>
    <x v="2478"/>
    <s v="관제업무"/>
    <x v="25"/>
    <s v="호출X"/>
    <s v="2초소대원출동-→이상무 정상작동"/>
  </r>
  <r>
    <x v="158"/>
    <s v="17:07"/>
    <x v="2479"/>
    <s v="관제업무"/>
    <x v="16"/>
    <s v="안방 비상알람"/>
    <s v="IP 확인-&gt;입주민오작동"/>
  </r>
  <r>
    <x v="158"/>
    <s v="17:17"/>
    <x v="2480"/>
    <s v="생활업무"/>
    <x v="269"/>
    <s v="공사중단 민원"/>
    <s v="업체 연락 중단 요청"/>
  </r>
  <r>
    <x v="158"/>
    <s v="17:38"/>
    <x v="2481"/>
    <s v="생활업무"/>
    <x v="269"/>
    <s v="그림 수령 차량 입차 요청."/>
    <s v="8초소 전달."/>
  </r>
  <r>
    <x v="158"/>
    <s v="18:00"/>
    <x v="2482"/>
    <s v="관제업무"/>
    <x v="16"/>
    <s v="비상 안방"/>
    <s v="IP 확인-&gt;입주민오작동"/>
  </r>
  <r>
    <x v="158"/>
    <s v="18:49"/>
    <x v="2483"/>
    <s v="관제업무"/>
    <x v="16"/>
    <s v="비상 안방"/>
    <s v="IP 확인-&gt;입주민오작동"/>
  </r>
  <r>
    <x v="158"/>
    <s v="20:17"/>
    <x v="2484"/>
    <s v="관제업무"/>
    <x v="16"/>
    <s v="비상 화재 "/>
    <s v="IP 확인-&gt;입주민오작동→ 식빵을 태웠다 함."/>
  </r>
  <r>
    <x v="158"/>
    <s v="20:37"/>
    <x v="2412"/>
    <s v="관제업무"/>
    <x v="16"/>
    <s v="비상 안방"/>
    <s v="IP 확인→입주민 오작동→이상무"/>
  </r>
  <r>
    <x v="158"/>
    <s v="21:23"/>
    <x v="2485"/>
    <s v="생활업무"/>
    <x v="21"/>
    <s v="103 동 104동 사이에 놀이터 파라솔에서 흡연"/>
    <s v="초소대원 출동-→ 해산 조치."/>
  </r>
  <r>
    <x v="158"/>
    <s v="21:50"/>
    <x v="2019"/>
    <s v="화재"/>
    <x v="536"/>
    <s v="111동 지하1층 주차장에 탄내가 난다."/>
    <s v="초소대원 출동 → 이상무"/>
  </r>
  <r>
    <x v="158"/>
    <s v="21:57"/>
    <x v="92"/>
    <s v="민원처리"/>
    <x v="3"/>
    <s v="1603에서 3시간동안 소음이 심하게 남"/>
    <s v="IP확인 → 조심하겠다고 함"/>
  </r>
  <r>
    <x v="158"/>
    <s v="22:17"/>
    <x v="2486"/>
    <s v="관제업무"/>
    <x v="25"/>
    <s v="공동현관문 고장 "/>
    <s v="초소대원 출동 확인 후 정상화."/>
  </r>
  <r>
    <x v="158"/>
    <s v="23:30"/>
    <x v="1094"/>
    <s v="민원처리"/>
    <x v="3"/>
    <s v="농구장 소음 민원"/>
    <s v="초소대원 출동 확인 후 해산"/>
  </r>
  <r>
    <x v="158"/>
    <s v="23:45"/>
    <x v="1835"/>
    <s v="긴급차량"/>
    <x v="490"/>
    <s v="단순순찰 "/>
    <s v="23:48 1GATE 출차"/>
  </r>
  <r>
    <x v="159"/>
    <s v="07:19"/>
    <x v="2487"/>
    <s v="시설물"/>
    <x v="566"/>
    <s v="인터폰 고장으로 작동 불능"/>
    <s v="초소대원 출동 하요 확인 → 인터폰 키패드 고장으로 작동 불능 → ERP 접수 후 기전실에 전달 함 현재 개방 중"/>
  </r>
  <r>
    <x v="159"/>
    <s v="07:52"/>
    <x v="1129"/>
    <s v="시설물"/>
    <x v="567"/>
    <s v="금일 비바람이 심하다고 하여 관활동 파라솔 정리 함"/>
    <m/>
  </r>
  <r>
    <x v="159"/>
    <s v="09:00"/>
    <x v="2115"/>
    <s v="민원처리"/>
    <x v="26"/>
    <s v="지게차로 작업해야 해니 입차시켜 달라는 관리실 지시사항"/>
    <s v="지게차 입차함"/>
  </r>
  <r>
    <x v="159"/>
    <s v="09:02"/>
    <x v="17"/>
    <s v="생활업무"/>
    <x v="568"/>
    <s v="2,6,8 게이트 작동불능으로 민원 다수"/>
    <s v="기전실에 내용전달 및 열림고정"/>
  </r>
  <r>
    <x v="159"/>
    <s v="09:18"/>
    <x v="2488"/>
    <s v="관제업무"/>
    <x v="16"/>
    <s v="비상 안방/해제"/>
    <s v="기기 오작동"/>
  </r>
  <r>
    <x v="159"/>
    <s v="09:21"/>
    <x v="2489"/>
    <s v="민원처리"/>
    <x v="569"/>
    <s v="5/3 23시경 젊은여자가 벨누루고 비번을 눌러서 안열리니 돌아갔다며 불안하다는 민원"/>
    <s v="입주민 안심시켜드리고 추후 같은상황 발생시 연락달라고 함"/>
  </r>
  <r>
    <x v="159"/>
    <s v="09:52"/>
    <x v="1757"/>
    <s v="생활업무"/>
    <x v="570"/>
    <s v="작업때문에 14조5594 차량 이동조치 요청함"/>
    <s v="세대원 연락함. 바로 빼주신다고함"/>
  </r>
  <r>
    <x v="159"/>
    <s v="10:10"/>
    <x v="192"/>
    <s v="시설물"/>
    <x v="571"/>
    <s v="1게이트: 입주민,방문자 차량인식 후 자동 개방 않됨, 2게이트 방문자 입차게이트 작동 불량 6게이트 입주민, 방문자 작동 불량→ 기전실에서 수리 함, 8번 게이트 입/출차 자동 개폐 불량 "/>
    <s v="현재 문제가 있는 게이트는 기전 실장에게 내용 전달 후 개방된 상태 임"/>
  </r>
  <r>
    <x v="159"/>
    <s v="10:15"/>
    <x v="74"/>
    <s v="시설물 "/>
    <x v="345"/>
    <s v="7번 게이트 cctv 블랙아웃 발생"/>
    <s v="erp 접수 함"/>
  </r>
  <r>
    <x v="159"/>
    <s v="10:15"/>
    <x v="207"/>
    <s v="민원처리"/>
    <x v="8"/>
    <s v="4/27경 발생된 전동 킥보드 무단 이동으로 파손된건 서초경찰서에서 CCTV 녹화영상 확인차 상황실 방문 함"/>
    <s v="녹화영상 확인 후 저장 해감"/>
  </r>
  <r>
    <x v="159"/>
    <s v="10:15"/>
    <x v="2442"/>
    <s v="민원처리"/>
    <x v="341"/>
    <s v="관리사무소 요청 → 131동 b1 어린이 통학 버스 정류장에 불법 주정차 단속 요청 "/>
    <s v="순찰대원 출동 하여 단속 함"/>
  </r>
  <r>
    <x v="159"/>
    <s v="10:28"/>
    <x v="674"/>
    <s v="민원처리"/>
    <x v="329"/>
    <s v="외부인(할머님 치매로 추정)이 어디를 데려다 달라고 세대문을 두들기고 그런다는 민원"/>
    <s v="초소대원 출동하여 확인 치매 환자분으로 의심이되 상황실에서 결찰에 신고 점수 함→ 반포지구대 경찰2명이 할머님 반포지구대로 이송 함"/>
  </r>
  <r>
    <x v="159"/>
    <s v="10:30"/>
    <x v="74"/>
    <s v="시설물"/>
    <x v="345"/>
    <s v="상황실 CCTV 자이안센터 지상 3층-1"/>
    <s v="ERP 접수 함"/>
  </r>
  <r>
    <x v="159"/>
    <m/>
    <x v="41"/>
    <m/>
    <x v="29"/>
    <s v="관리사무소 경리과장 요청 → 주차관제 주차비 청구 시스탬 관련 방문자 차량 시스탬 내용중 출차시간 없는 이유?, 미체크?, 에러?, 체류중 4가지에 대한 이유와 사유가 뭔지 파악 후 A,B,C조가 따로 보고하던지 통합하여 보고를 하던지 해서 7일안에 경리과장에 파악재용 전달 해달라고 함"/>
    <s v="경리과장이 가져온 문서는 실장 자리에 가져다 놓음"/>
  </r>
  <r>
    <x v="159"/>
    <s v="10:45"/>
    <x v="2490"/>
    <s v="생활업무"/>
    <x v="572"/>
    <s v="세대 노환 환자 이송을 위해 입차 함"/>
    <s v="10:58 환자 모시고 출차 함"/>
  </r>
  <r>
    <x v="159"/>
    <s v="11:00"/>
    <x v="74"/>
    <s v="순찰"/>
    <x v="341"/>
    <s v="10시 타임 주차단속 4건 함"/>
    <m/>
  </r>
  <r>
    <x v="159"/>
    <s v="12:21"/>
    <x v="2491"/>
    <s v="시설물"/>
    <x v="70"/>
    <s v="자이안센터 2층 남자 화장실에서 순찰대원이 지갑 습득하여 상황실에 접수 함"/>
    <s v="운전면허증에 있는 동호수로 연락하여 내용 전달 함→ 13시 전후에 상황실에 온다고 함"/>
  </r>
  <r>
    <x v="159"/>
    <s v="12:34"/>
    <x v="185"/>
    <s v="시설물"/>
    <x v="573"/>
    <s v="2게이트 발권기 교체 함"/>
    <s v="게이트 고장에 대한 무슨고장인지 어떤 작업을 하는지 어떤 조치를 할껀지 기전실에서 피드백 없음"/>
  </r>
  <r>
    <x v="159"/>
    <s v="12:54"/>
    <x v="150"/>
    <s v="생활업무"/>
    <x v="78"/>
    <s v="10초소에 반포 리체 109-304 이한빈 학생의 지갑 접수"/>
    <s v="상황실에서 반포 리체 아파트 관리사무소로 연락하여 내용 전달 함 → 10초소로 오라고 했으니 10초소에서 보관 하면 됨"/>
  </r>
  <r>
    <x v="159"/>
    <s v="13:27"/>
    <x v="1556"/>
    <s v="시설물"/>
    <x v="25"/>
    <s v="126동 지하1층 공동현관문 카드키, 인터폰작동불능(전원 OFF상태), "/>
    <s v="ERP접수 및 문개방."/>
  </r>
  <r>
    <x v="159"/>
    <s v="13:46"/>
    <x v="185"/>
    <s v="시설물"/>
    <x v="574"/>
    <s v="2게이트 3번 차단바 차량 인식 후에도 작동을 않함"/>
    <s v="ERP 접수 함"/>
  </r>
  <r>
    <x v="159"/>
    <s v="13:57"/>
    <x v="2492"/>
    <s v="민원처리"/>
    <x v="419"/>
    <s v="지하주차장에서 아이들이 자전거를타서 차량 통행이 위험하다고 통제를좀 해달라는 민원 "/>
    <s v="순찰대원 출동 하여 자제 함"/>
  </r>
  <r>
    <x v="159"/>
    <s v="14:10"/>
    <x v="74"/>
    <s v="순찰"/>
    <x v="341"/>
    <s v="불법주차 단속 6건 발부 함"/>
    <m/>
  </r>
  <r>
    <x v="159"/>
    <s v="14:30"/>
    <x v="2493"/>
    <s v="민원처리"/>
    <x v="32"/>
    <s v="관,소 소장님지시사항: 129동, 136동 화단주변 등에서 무리지어 자전거를 탄다는 민원있었다함.→ 현장확인 제재 및  CCTV조회 후 보고지시, 후임조에도 전달 요청 함"/>
    <s v="초소대원 출동확인(특이사항없음) 및 CCTV조회→ CCTV 검색결과 단체로 자전거를 타던가 화단에 들어가는 작면은 확인이 않된다고 관리소장님께 내용 전달 함 관리소장님 지시사항 → 각초소에 위내용 전달하여 앞으로도 위험하게 자전거를 타면 자제를 시켜달라는 _x000a_요청을 함"/>
  </r>
  <r>
    <x v="159"/>
    <s v="14:42"/>
    <x v="333"/>
    <s v="민원처리"/>
    <x v="246"/>
    <s v="126동 1302호에서 공사소음심하다는 민원 / 공사 미신고세대."/>
    <s v="대원출동→ 공사중지 및 퇴출조치."/>
  </r>
  <r>
    <x v="159"/>
    <s v="15:18"/>
    <x v="74"/>
    <s v="순찰"/>
    <x v="341"/>
    <s v="불법주차 단속 7건 발부 함"/>
    <m/>
  </r>
  <r>
    <x v="159"/>
    <s v="16:19"/>
    <x v="81"/>
    <s v="민원처리"/>
    <x v="575"/>
    <s v="127동에 불법전단지를 붙이고 다니는 사람이 있으니 조치해 달라는 관리실 요청"/>
    <s v="대원출동하여 전단지 수거및 퇴출조치 (리프레쉬 클럽)"/>
  </r>
  <r>
    <x v="159"/>
    <s v="16:43"/>
    <x v="2479"/>
    <s v="관제업무"/>
    <x v="16"/>
    <s v="비상 안방/해제"/>
    <s v="세대원 오작동"/>
  </r>
  <r>
    <x v="159"/>
    <m/>
    <x v="1782"/>
    <s v="생활업무"/>
    <x v="484"/>
    <s v="1.손소독제 개봉일 견출지에 기록후 부착할것_x000a_2.103동 쉼터 파라솔테이블 위 비 그치면 부착할것--2장_x000a_3.예주김이사님 19:00~22:20까지 면담하고 감_x000a_4.CCTV 컴퓨터1 녹화 재생 불량 -→ 내일 아파트피아 연락 할것"/>
    <s v="1.견출지 손소독제 비취한 곳에 보관중 "/>
  </r>
  <r>
    <x v="159"/>
    <s v="18:25"/>
    <x v="74"/>
    <s v="관제업무"/>
    <x v="12"/>
    <s v="경찰차 2게이트통과 "/>
    <s v="상황실도착-→113동 택배분실건으로 경찰동행 CCTV열람동의서작_x000a_및 경찰백업요청함-→추후 형사 공문 지참 방문키로 함 (동의서참조)_x000a_컴퓨터2번 D:/백업/"/>
  </r>
  <r>
    <x v="159"/>
    <s v="18:45"/>
    <x v="1686"/>
    <s v="생활업무"/>
    <x v="18"/>
    <s v="109동 실내흡연 방송요구 입주민:010-6335-1731"/>
    <s v="관소 퇴근으로 인해 상황실에서 방송하기로 판단-→실시"/>
  </r>
  <r>
    <x v="159"/>
    <s v="20:10"/>
    <x v="844"/>
    <s v="민원처리"/>
    <x v="3"/>
    <s v="윗층 시끄러워요-→8초소근무자가 연락옴"/>
    <s v="IP전화 했으나 받지 않음-→7초소대원출동-→민원내용전달-→피드백함"/>
  </r>
  <r>
    <x v="159"/>
    <s v="22:00"/>
    <x v="1954"/>
    <s v="관제업무"/>
    <x v="12"/>
    <s v="구급차 입차"/>
    <s v="9초소대원출동-→병원에서 퇴원"/>
  </r>
  <r>
    <x v="160"/>
    <s v="02:10"/>
    <x v="406"/>
    <s v="관제업무"/>
    <x v="238"/>
    <s v="8초소 입주민 신고로 입차"/>
    <s v="1초소 허종석 대원 출동 → 101-1501호 복통으로 성모병원 출차 02:35"/>
  </r>
  <r>
    <x v="160"/>
    <s v="02:35"/>
    <x v="1596"/>
    <s v="관제업무"/>
    <x v="576"/>
    <s v="세대에서 경비실로 호출이 지속적으로 들어옴 아무응답없음"/>
    <s v="세대방문 또는 연락하여 월패드 고장여부 확인요청"/>
  </r>
  <r>
    <x v="160"/>
    <s v="07:00"/>
    <x v="74"/>
    <s v="관제업무"/>
    <x v="8"/>
    <s v="NVR 3번 B-2-9 블랙아웃"/>
    <s v="ERP 접수"/>
  </r>
  <r>
    <x v="160"/>
    <s v="07:36"/>
    <x v="1069"/>
    <s v="민원처리"/>
    <x v="3"/>
    <s v="위층(701호)에서 아침마다 운동을 한다 소음이 심하니 관리사무소측에서 움직여 달라는 민원 "/>
    <s v="초소대원 출동 확인 → 현재는 소음이 들리질 않아 낮시간에 자제 요청 예정"/>
  </r>
  <r>
    <x v="160"/>
    <s v="08:02"/>
    <x v="2203"/>
    <s v="관제업무"/>
    <x v="16"/>
    <s v="비상 안방/해제"/>
    <s v="입주민 오작동"/>
  </r>
  <r>
    <x v="160"/>
    <s v="10:27"/>
    <x v="2494"/>
    <s v="순찰"/>
    <x v="577"/>
    <s v="103동 로켓놀이터 실개천 넘침을 2초소에서 알려옴"/>
    <s v="기전실쪽 연락.출동한다고 함"/>
  </r>
  <r>
    <x v="160"/>
    <s v="10:32"/>
    <x v="49"/>
    <s v="관제업무"/>
    <x v="16"/>
    <s v="비상 안방/해제"/>
    <s v="입주민 오작동"/>
  </r>
  <r>
    <x v="160"/>
    <s v="10:33"/>
    <x v="2495"/>
    <s v="순찰"/>
    <x v="25"/>
    <s v="전원버튼이 정상작동 안하며, 무릎쪽 적외선 센서가 안쪽으로 들어가서 작동하지 않음"/>
    <s v="기전실 내용전달. 출동하겠다고 함.안내문 부착및 개방"/>
  </r>
  <r>
    <x v="160"/>
    <s v="10:53"/>
    <x v="74"/>
    <s v="순찰"/>
    <x v="341"/>
    <s v="불법주차단속 8대 발부 함"/>
    <m/>
  </r>
  <r>
    <x v="160"/>
    <s v="11:53"/>
    <x v="1606"/>
    <s v="관제업무"/>
    <x v="16"/>
    <s v="적외선 비상 "/>
    <s v="인터폰하여 확인 → 세대원 기기 오작동 확인 "/>
  </r>
  <r>
    <x v="160"/>
    <s v="13:00"/>
    <x v="74"/>
    <s v="순찰"/>
    <x v="341"/>
    <s v="불법주차단속 16대 발부 함"/>
    <m/>
  </r>
  <r>
    <x v="160"/>
    <s v="15:00"/>
    <x v="74"/>
    <s v="순찰"/>
    <x v="341"/>
    <s v="불법주차단속 8대 발부 함"/>
    <m/>
  </r>
  <r>
    <x v="160"/>
    <s v="16:29"/>
    <x v="1279"/>
    <s v="관제업무"/>
    <x v="8"/>
    <s v="비상 안방/해제"/>
    <s v="세대원 오작동"/>
  </r>
  <r>
    <x v="160"/>
    <m/>
    <x v="1782"/>
    <s v="생활업무"/>
    <x v="484"/>
    <s v="1.손소독제 개봉일 견출지에 기록후 부착할것_x000a_2.CCTV 컴퓨터1 녹화 재생 불량 -→ 내일 아파트피아 연락 할것"/>
    <s v="1.견출지 손소독제 비취한 곳에 보관중 "/>
  </r>
  <r>
    <x v="160"/>
    <s v="19:06"/>
    <x v="2496"/>
    <s v="관제업무"/>
    <x v="16"/>
    <s v="비상 욕실"/>
    <s v="상황실대원출동-→화면터치불량 AS접수안내"/>
  </r>
  <r>
    <x v="160"/>
    <s v="19:56"/>
    <x v="941"/>
    <s v="관제업무"/>
    <x v="8"/>
    <s v="차량번호:14라 0939 곤색 카이엔 검색시간:5/4/19:00~5/5 11:00까지 _x000a_김세윤 010-5385-9188 검색카메라:  C-2-37_x000a_검색내용: 앞바퀴2개 고의훼손여부확인요청"/>
    <s v="동의서작성 후 귀가-→탐색 후 연락 주기로 함-→입.출차기간내에 접근자없음,입주민께 연락-→완료"/>
  </r>
  <r>
    <x v="160"/>
    <s v="21:43"/>
    <x v="1373"/>
    <s v="관제업무"/>
    <x v="16"/>
    <s v="비상 안방"/>
    <s v="IP전화연락-→입주민실수"/>
  </r>
  <r>
    <x v="160"/>
    <s v="22:42"/>
    <x v="492"/>
    <s v="관제업무"/>
    <x v="16"/>
    <s v="비상 안방"/>
    <s v="IP전화연락-→입주민실수"/>
  </r>
  <r>
    <x v="161"/>
    <s v="00:06"/>
    <x v="2497"/>
    <s v="관제업무"/>
    <x v="62"/>
    <s v="카악장 암벽등반 놀이기구 불량"/>
    <s v="9초소대원 순찰시 발견-→erp등록"/>
  </r>
  <r>
    <x v="161"/>
    <s v="00:07"/>
    <x v="2498"/>
    <s v="민원처리"/>
    <x v="191"/>
    <s v="비상계단실 적치물 오래된 가방 치워달라함"/>
    <s v="9초소대원 출동-→완료"/>
  </r>
  <r>
    <x v="161"/>
    <s v="07:25"/>
    <x v="1639"/>
    <s v="관제업무"/>
    <x v="16"/>
    <s v="안방비상"/>
    <s v="인터폰하여 확인 → 세대원 기기 오작동 확인 "/>
  </r>
  <r>
    <x v="161"/>
    <s v="08:28"/>
    <x v="198"/>
    <s v="민원처리"/>
    <x v="578"/>
    <s v="7초소 수도단수 문제"/>
    <s v="설비전화 → 조치하겠다고 함"/>
  </r>
  <r>
    <x v="161"/>
    <s v="10:04"/>
    <x v="532"/>
    <s v="관제업무"/>
    <x v="238"/>
    <s v="경찰차 : 신고받고 입차 (자세한 내용은 언급안함)"/>
    <m/>
  </r>
  <r>
    <x v="161"/>
    <s v="11:09"/>
    <x v="2499"/>
    <s v="민원처리"/>
    <x v="3"/>
    <s v="17층 위로 소음민원"/>
    <s v="초소대원 출동: 17층위로 5개층엔 소음발생 무 → 아마도 12층 공사소음이 울린것으로 확인됨"/>
  </r>
  <r>
    <x v="161"/>
    <s v="11:09"/>
    <x v="2476"/>
    <s v="관제업무"/>
    <x v="16"/>
    <s v="안방비상"/>
    <s v="인터폰하여 확인 → 세대원 기기 오작동 확인 "/>
  </r>
  <r>
    <x v="161"/>
    <s v="11:11"/>
    <x v="2500"/>
    <s v="관제업무"/>
    <x v="8"/>
    <s v="검색위치: 자이안센터 골프장_x000a_검색내용: 역학조사          시간: 5/1일 오전11:30부터"/>
    <s v="코로나 관련 동선파악 협조 (20분정도 열람한 이후 자리일어남)"/>
  </r>
  <r>
    <x v="161"/>
    <s v="15:27"/>
    <x v="1136"/>
    <s v="관제업무"/>
    <x v="25"/>
    <s v="카드키X, 경비호출X"/>
    <s v="erp등록 → 공고문 프린트 하여 현관문에 부착"/>
  </r>
  <r>
    <x v="161"/>
    <s v="15:42"/>
    <x v="2501"/>
    <s v="민원처리"/>
    <x v="37"/>
    <s v="큰책상 처분 문의 010-2203-7746"/>
    <s v="1초소 대원분과 상의하여 처리요청드림"/>
  </r>
  <r>
    <x v="53"/>
    <m/>
    <x v="41"/>
    <m/>
    <x v="29"/>
    <s v="야간 사서 요청으로 사서근무표 및 상황업무 재작성 부착(상황실 현관 왼쪽)_x000a_별첨 부분 조별 전달 요청함"/>
    <m/>
  </r>
  <r>
    <x v="161"/>
    <s v="16:59"/>
    <x v="254"/>
    <s v="민원처리"/>
    <x v="3"/>
    <s v="2503호에서 생활소음 심하다함. / 분쟁세대이며 소음내는 장본인 및 인터폰받은 사람확인해 달라는 민원."/>
    <s v="IP로 확인시도. / 수신거부."/>
  </r>
  <r>
    <x v="161"/>
    <s v="17:44"/>
    <x v="2412"/>
    <s v="관제업무"/>
    <x v="16"/>
    <s v="비상 욕실/해제"/>
    <s v="기기 오작동"/>
  </r>
  <r>
    <x v="161"/>
    <s v="19:18"/>
    <x v="384"/>
    <s v="민원처리"/>
    <x v="3"/>
    <s v="위층 1502호가 아이가 너무 심하게 뛰고 밤늦은시간에도 가구를 옮기는등 소음이 평소에도 심하다는 민원 "/>
    <s v="인터폰 하여 자제 요청 함"/>
  </r>
  <r>
    <x v="161"/>
    <s v="19:54"/>
    <x v="1120"/>
    <s v="민원처리"/>
    <x v="3"/>
    <s v="위층에 아이들 뛰는소리에 시끄럽다는 민원"/>
    <s v="1302호는 아이들이 없고 노인분만 계신다고 함"/>
  </r>
  <r>
    <x v="161"/>
    <s v="20:00"/>
    <x v="1881"/>
    <s v="생활업무"/>
    <x v="106"/>
    <s v="세대 우편물 관리사무소 요청으로 우편물 전달 함"/>
    <m/>
  </r>
  <r>
    <x v="161"/>
    <s v="20:20"/>
    <x v="2480"/>
    <s v="관제업무"/>
    <x v="16"/>
    <s v="비상 안방 /해제"/>
    <s v="인터폰하여 확인 → 세대원 기기 오작동 확인 "/>
  </r>
  <r>
    <x v="161"/>
    <s v="20:20"/>
    <x v="74"/>
    <s v="순찰"/>
    <x v="341"/>
    <s v="불법주차 단속 15대 발부 함"/>
    <m/>
  </r>
  <r>
    <x v="161"/>
    <s v="20:50"/>
    <x v="1233"/>
    <s v="민원처리"/>
    <x v="3"/>
    <s v="위층 1703호가 아이의 소음이 심하다는 민원 "/>
    <s v="인터폰 하여 자제 요청 함"/>
  </r>
  <r>
    <x v="161"/>
    <s v="21:00"/>
    <x v="185"/>
    <s v="시설물"/>
    <x v="579"/>
    <s v="네트워크 불량으로 차량 인식 불능"/>
    <s v="차단기, 사진기, 부스 컴퓨터 리셋 후 정상화 조치 함"/>
  </r>
  <r>
    <x v="161"/>
    <s v="21:51"/>
    <x v="978"/>
    <s v="관제업무"/>
    <x v="16"/>
    <s v="비상 욕실 / 해제"/>
    <s v="인터폰 하여 확인 → 기기 오작동 확인"/>
  </r>
  <r>
    <x v="161"/>
    <s v="22:15"/>
    <x v="1097"/>
    <s v="생활업무"/>
    <x v="580"/>
    <s v="사우나장 라커(44번? 40번대 밖에서 두번째) 안에 지갑을 놓고 나왔다고 아침에 다른 분이 라커를 쓰기전에 사우나 관리하시는분께 내용 전달하여 보관을 요청 함"/>
    <s v="익일 아침에 사우나 관리자에게 내용 전달 예정→ 수거 후 프론트보관."/>
  </r>
  <r>
    <x v="161"/>
    <s v="00:01"/>
    <x v="1833"/>
    <s v="생활업무"/>
    <x v="581"/>
    <s v="103동~104동 놀이터에서 흡연하는 사람이 있다는 민원"/>
    <s v="초소대원 출동. 흡연자 없어 철수함"/>
  </r>
  <r>
    <x v="162"/>
    <s v="01:51"/>
    <x v="1174"/>
    <s v="민원처리"/>
    <x v="3"/>
    <s v="위에서 1시간째 쿵쿵거린다는 민원. 3층인지 4층인지 모르겠다고 함"/>
    <s v="초소대원 출동.소음이 멈췄다고 하여 철수함"/>
  </r>
  <r>
    <x v="162"/>
    <s v="04:28"/>
    <x v="150"/>
    <s v="관제업무"/>
    <x v="39"/>
    <s v="안내문1장발부."/>
    <m/>
  </r>
  <r>
    <x v="162"/>
    <s v="05:35"/>
    <x v="1118"/>
    <s v="생활업무"/>
    <x v="40"/>
    <s v="104동 E/V 손소독제교체."/>
    <m/>
  </r>
  <r>
    <x v="162"/>
    <s v="07:37"/>
    <x v="2502"/>
    <s v="관제업무"/>
    <x v="16"/>
    <s v="비상 적외선"/>
    <s v="인터폰하여 확인 → 세대원 기기 오작동 확인 "/>
  </r>
  <r>
    <x v="162"/>
    <s v="08:05"/>
    <x v="19"/>
    <s v="민원처리"/>
    <x v="582"/>
    <s v="입주민들끼리 다툼, 원인: 안내견 마스크 안한것때문 (144동802호 추정 - EV확인)"/>
    <s v="곽실장 &amp; 순찰대원 출동 &amp; 경찰출동 → 상황종료"/>
  </r>
  <r>
    <x v="162"/>
    <s v="08:35"/>
    <x v="74"/>
    <s v="시설물"/>
    <x v="583"/>
    <s v="정수기레버 부러짐"/>
    <s v="업체 02-6677-8233 연락. 17:00 방문 예정"/>
  </r>
  <r>
    <x v="162"/>
    <s v="09:38"/>
    <x v="2128"/>
    <s v="시설물"/>
    <x v="5"/>
    <s v="203호 현관문에서 소리남"/>
    <s v="초소대원 출동"/>
  </r>
  <r>
    <x v="162"/>
    <s v="08:49"/>
    <x v="1562"/>
    <s v="민원처리"/>
    <x v="584"/>
    <s v="정차차량 민원"/>
    <s v="초소대원 출동 이동 조치."/>
  </r>
  <r>
    <x v="162"/>
    <s v="09:50"/>
    <x v="2503"/>
    <s v="민원처리"/>
    <x v="40"/>
    <s v="손소독제 꼭지 불량"/>
    <s v="이병진대원 출동 교환."/>
  </r>
  <r>
    <x v="162"/>
    <s v="09:59"/>
    <x v="1715"/>
    <s v="민원처리"/>
    <x v="26"/>
    <s v="공사가 끝내야 하는 세대인데 아직도 큰 소음"/>
    <s v="초소대원 출동 → 현관앞 타일이 깨져서 수리시간 30분이면 완료"/>
  </r>
  <r>
    <x v="162"/>
    <s v="10:01"/>
    <x v="155"/>
    <s v="관제업무"/>
    <x v="16"/>
    <s v="비상 안방"/>
    <s v="인터폰하여 확인 → 세대원 기기 오작동 확인 "/>
  </r>
  <r>
    <x v="162"/>
    <s v="10:17"/>
    <x v="2504"/>
    <s v="관제업무"/>
    <x v="68"/>
    <s v="화재알람 사이렌 114동 성큰"/>
    <s v="초소대원 출동 &amp; 방재과장에게 전달 → 이상무"/>
  </r>
  <r>
    <x v="162"/>
    <s v="10:23"/>
    <x v="1871"/>
    <s v="민원처리"/>
    <x v="514"/>
    <s v="2호기 EV비닐커버 달아달라"/>
    <s v="기전실 전달 → 조치하겠다고 함"/>
  </r>
  <r>
    <x v="162"/>
    <s v="11:42"/>
    <x v="2505"/>
    <s v="민원처리"/>
    <x v="585"/>
    <s v="지하2층 비상계단에 누가 똥"/>
    <s v="미화에 전달"/>
  </r>
  <r>
    <x v="162"/>
    <s v="16:18"/>
    <x v="2506"/>
    <s v="관제업무"/>
    <x v="16"/>
    <s v="비상 욕실"/>
    <s v="인터폰하여 확인 → 세대원 기기 오작동 확인 "/>
  </r>
  <r>
    <x v="162"/>
    <s v="17:34"/>
    <x v="2507"/>
    <s v="민원처리"/>
    <x v="586"/>
    <s v="관리사무소→ 135동 3.4라인 1층 공동현관문 작동 이상 확인 요청 "/>
    <s v="초소대원 출동 하여 확인 → 누군가 공동현관문의 전원버튼을 OFF 시켜놔 상황발생 전원버튼 ON으로 하여 정상화 작동 시킴"/>
  </r>
  <r>
    <x v="162"/>
    <s v="17:40"/>
    <x v="454"/>
    <s v="민원처리"/>
    <x v="8"/>
    <s v="5/5 자전거 분실 확인 CCTV 검색 요청 건 "/>
    <s v="CCTV 사각지대라 확인 불가 내용전달하는 과정에서 본인이 분실자전거를 상가에서 찿았다고 전달 받음 종결 처리 함"/>
  </r>
  <r>
    <x v="162"/>
    <m/>
    <x v="41"/>
    <m/>
    <x v="29"/>
    <s v="5/9 20:00 131동 1.2호기, 132동 1.2호기 승강기 점검 방송 예정"/>
    <m/>
  </r>
  <r>
    <x v="162"/>
    <s v="19:20"/>
    <x v="289"/>
    <s v="방송"/>
    <x v="3"/>
    <s v="금요일분 층간소음 방송 송출"/>
    <m/>
  </r>
  <r>
    <x v="162"/>
    <s v="19:30"/>
    <x v="289"/>
    <s v="방송"/>
    <x v="587"/>
    <s v="135동 입주민 코로나 확진 관련 방송"/>
    <m/>
  </r>
  <r>
    <x v="162"/>
    <s v="19:39"/>
    <x v="2508"/>
    <s v="방송"/>
    <x v="587"/>
    <s v="코로나 확인자 동호수나 라인만이라도 알려달라는 문의 전화 5건 접수 함"/>
    <s v="상황실에선 동까지만 파악되어 있고 호수와 라인은 알수가 없고 알아도 개인전보법으로 알려드릴순 없다고 안내 함"/>
  </r>
  <r>
    <x v="162"/>
    <s v="20:00"/>
    <x v="289"/>
    <s v="방송"/>
    <x v="588"/>
    <s v="한신아파트 재건출 관련 불편사항 안내 방송 송출(관리사무소 긴급 요청)"/>
    <m/>
  </r>
  <r>
    <x v="162"/>
    <s v="19:49"/>
    <x v="1270"/>
    <s v="민원처리"/>
    <x v="589"/>
    <s v="129동에 신문을 보라고 불법 영업을 한다는 민원 "/>
    <s v="초소대원 출동하여 확인 → 현재 129동쪽은 없어 전초소에 내용전달하여 순찰 지시함"/>
  </r>
  <r>
    <x v="162"/>
    <s v="20:00"/>
    <x v="2509"/>
    <s v="민원처리"/>
    <x v="61"/>
    <s v="10초소 근방에 택시가 불법주차되 있다 연락하여 정리 해달라는 민원 "/>
    <s v="초소대원 출동 하여 확인→ 현재 이동 조치 함→ 택시 서울31사8909 차량 방문증 없이 4시간 가량 주차 함 초소대원에게 내용 전달하여 주차유도 강하게 할수있게 지시 함"/>
  </r>
  <r>
    <x v="162"/>
    <s v="20:13"/>
    <x v="2412"/>
    <s v="관제업무"/>
    <x v="16"/>
    <s v="비상 욕실 /해제"/>
    <s v="인터폰 하여 확인 → 세대원 기기 오작동 확인 "/>
  </r>
  <r>
    <x v="162"/>
    <s v="21:23"/>
    <x v="2049"/>
    <s v="민원처리"/>
    <x v="8"/>
    <s v="택배분실건 조회요청(2M상당 박스:블라인드) / 5월4일 9~11시 사이 배송되었다함. "/>
    <s v="5월4일 10:14경 143-2 E/V로 배송장면확인. → 5월4일 19시(입주민퇴근시간)까지 143-1, 2 E/V CCTV조회. / 반출장면 확인안됨.→ 입주민에 통보. /택배사와 보상 협의한다함."/>
  </r>
  <r>
    <x v="162"/>
    <s v="21:35"/>
    <x v="722"/>
    <s v="민원처리"/>
    <x v="590"/>
    <s v="풋살장 사용시간이 넘어서 이용하는 인원이 있어 시끄럽다는 민원 "/>
    <s v="상황대원 외1명 출동 하여 해산 조치 함"/>
  </r>
  <r>
    <x v="162"/>
    <s v="23:09"/>
    <x v="1112"/>
    <s v="민원처리"/>
    <x v="3"/>
    <s v="위층 1701호가 음악소리가 너무 시끄럽다는 민원 "/>
    <s v="인터폰하여 자제요청 함"/>
  </r>
  <r>
    <x v="162"/>
    <s v="23:58"/>
    <x v="1495"/>
    <s v="민원처리"/>
    <x v="8"/>
    <s v="5/7 20:30~23:40사이에 자이안센터 B1 기전실 근방 오토바이 보관소에 전기 자전거를 세웠는데 누군가 잠금장치를 파손한듯한 상처가 있다 그상황을 확인 하고 싶다고 5/10 방문하여 CCTV 검색 신청서를 접수 하겠다고 함"/>
    <s v="전기 자전거의 특이사항 뒤 안장쪽에 반사 스티커 2장 부착되어 있음 "/>
  </r>
  <r>
    <x v="162"/>
    <s v="02:27"/>
    <x v="2510"/>
    <s v="민원처리"/>
    <x v="591"/>
    <s v="세대 방문자 홍은지(아우디 28더8874) 차량을 어디다 세웠는지 몰라 cctv로 확인해 줄수 있냐는 요청이 들어옴"/>
    <s v="위 전기자전거 도난 미수범 3명이 타고 나간 차량으로 의심이 들어 본인 확인 결과 본인차량으로 확인되어 도난차량건으로 차주가 경찰에 신고 접수 함 → 피해 차주 부모님, 115-502 세대원과 경찰이 상황실을 방문하여 사건 접수 받고 용의자 3명의 인상 착의와 출차시간을 확인 하고 귀가 함→ 사건 장면은 다운 받아놓고 사건 관련 cctv 넘버와 시간은 cctv 신청서에 작성해놓음 자세한 사항은 사건사고 보고서 참조요망"/>
  </r>
  <r>
    <x v="163"/>
    <m/>
    <x v="1782"/>
    <s v="생활업무"/>
    <x v="484"/>
    <s v="1. 재건축관련 안내문 및 서명 동의서와 볼펜 이상유무 상시확인_x000a_2.방송 4건 있음--5/9일 20:00"/>
    <m/>
  </r>
  <r>
    <x v="163"/>
    <s v="07:02"/>
    <x v="2511"/>
    <s v="관제"/>
    <x v="592"/>
    <s v="133-2701 적외선2 / 해제"/>
    <s v="7초소 대원 출동 → 특이상항없음"/>
  </r>
  <r>
    <x v="163"/>
    <s v="09:20"/>
    <x v="1054"/>
    <s v="생활업무"/>
    <x v="593"/>
    <s v="135동 코로나확진자 관련 문의"/>
    <s v="135동 2호기 탑승했다고만 알려드림"/>
  </r>
  <r>
    <x v="163"/>
    <s v="09:30"/>
    <x v="289"/>
    <s v="관제업무"/>
    <x v="594"/>
    <s v="서초구 소식지 전동 배포"/>
    <s v="윤현석 순찰대원 배포"/>
  </r>
  <r>
    <x v="163"/>
    <s v="09:30"/>
    <x v="453"/>
    <s v="생활업무"/>
    <x v="40"/>
    <s v="1호기 EV에 손소독제 펌프 없음  "/>
    <s v="윤현석 순찰대원 교체완료"/>
  </r>
  <r>
    <x v="163"/>
    <s v="09:35"/>
    <x v="2512"/>
    <s v="생활업무"/>
    <x v="40"/>
    <s v="2호기 EV에 손소독제 펌프 없음"/>
    <s v="초소대원 출동 → 교체 완료  정인국대원교체"/>
  </r>
  <r>
    <x v="163"/>
    <s v="09:35"/>
    <x v="439"/>
    <s v="생활업무"/>
    <x v="595"/>
    <s v="143동 2호기EV에 항균필름 없음"/>
    <s v="ERP에 등록함"/>
  </r>
  <r>
    <x v="163"/>
    <s v="09:45"/>
    <x v="2513"/>
    <s v="생활업무"/>
    <x v="556"/>
    <s v="복도타는냄새민원 초소대원연락 "/>
    <s v="3초소대원 출동 → 1403~1903호까지 확인 이상없음  (원종엄 대원)"/>
  </r>
  <r>
    <x v="163"/>
    <s v="10:55"/>
    <x v="2514"/>
    <s v="생활업무"/>
    <x v="596"/>
    <s v="전초소 A/C 보수 수리"/>
    <s v="금일 중으로 수리완료 예정임"/>
  </r>
  <r>
    <x v="163"/>
    <s v="11:40"/>
    <x v="2319"/>
    <s v="관제업무"/>
    <x v="5"/>
    <s v="지하1층 경비호출은 되는데 카드호출 안됨"/>
    <s v="싱황실  김영열대원 출동하여 리셋 후 정상작동 시킴 "/>
  </r>
  <r>
    <x v="163"/>
    <s v="11:50"/>
    <x v="2515"/>
    <s v="생활업무"/>
    <x v="5"/>
    <s v="현관문 비밀번호를 교체요청"/>
    <s v="윤현석 순찰대원출동 확인결과(고장으로 AS 안내해드림)"/>
  </r>
  <r>
    <x v="163"/>
    <s v="13:15"/>
    <x v="2454"/>
    <s v="관제업무"/>
    <x v="16"/>
    <s v="비상 욕실 알람"/>
    <s v="6 초소 조삼환대원 출동 입주민 자녀 실수 특이사항없음"/>
  </r>
  <r>
    <x v="163"/>
    <s v="14:30"/>
    <x v="2516"/>
    <s v="관제업무"/>
    <x v="238"/>
    <s v="120-2002호 환자 퇴원때문에 입차"/>
    <s v="초소근무자 출동 확인함"/>
  </r>
  <r>
    <x v="163"/>
    <s v="14:32"/>
    <x v="2517"/>
    <s v="생활업무"/>
    <x v="597"/>
    <s v="번호판에 담뱃재를 끈 자국이 있으시다고 함"/>
    <s v="순찰대원 출동 → 확인후 열람신청서 작성후 열람예정 → 열람중"/>
  </r>
  <r>
    <x v="163"/>
    <s v="16:32"/>
    <x v="1951"/>
    <s v="민원처리"/>
    <x v="238"/>
    <s v="입차 : 신고때문"/>
    <s v="출차: 16:40"/>
  </r>
  <r>
    <x v="163"/>
    <s v="16:50"/>
    <x v="1120"/>
    <s v="민원처리"/>
    <x v="3"/>
    <s v="집이 울릴정도 소음, 의자 끄는 소리"/>
    <s v="IP 연락 후 자제 요청"/>
  </r>
  <r>
    <x v="163"/>
    <s v="17:11"/>
    <x v="2518"/>
    <s v="관제업무"/>
    <x v="16"/>
    <s v="비상  알람"/>
    <s v="인터폰하여 확인 → 세대원 기기 오작동 확인 "/>
  </r>
  <r>
    <x v="163"/>
    <s v="18:00"/>
    <x v="1742"/>
    <s v="민원처리"/>
    <x v="308"/>
    <s v="교통통제 민원"/>
    <s v="초소대원 출동 통제."/>
  </r>
  <r>
    <x v="163"/>
    <s v="18:30"/>
    <x v="2519"/>
    <s v="민원처리"/>
    <x v="567"/>
    <s v="파라솔 접어달라는 민원"/>
    <s v="초소대원 출동"/>
  </r>
  <r>
    <x v="163"/>
    <s v="19:33"/>
    <x v="1318"/>
    <s v="민원처리"/>
    <x v="405"/>
    <s v="수목등 안켜짐"/>
    <s v="기전실전달 "/>
  </r>
  <r>
    <x v="163"/>
    <s v="19:35"/>
    <x v="2520"/>
    <s v="관제업무"/>
    <x v="25"/>
    <s v="키패드 정상작동 안됨 : 눌러도 번호가 화면에 안뜸, 경비실 호출 안됨"/>
    <s v="초소대원 출동 → 키패트 안눌러짐 (번호를 눌러도 화면에 안뜸), 따라서 경비호출도 안됨. → ERP등록"/>
  </r>
  <r>
    <x v="163"/>
    <s v="20:19"/>
    <x v="987"/>
    <s v="민원처리"/>
    <x v="250"/>
    <s v="전기차 자리 주차 (56두1415) 이동조치"/>
    <s v="전화해서 이동조치 부탁함"/>
  </r>
  <r>
    <x v="163"/>
    <s v="20:20"/>
    <x v="597"/>
    <s v="민원처리"/>
    <x v="62"/>
    <s v="119동 1층 현관에 불이 안켜짐"/>
    <s v="초소대원 출동"/>
  </r>
  <r>
    <x v="163"/>
    <s v="20:23"/>
    <x v="2054"/>
    <s v="관제업무"/>
    <x v="16"/>
    <s v="비상  알람"/>
    <s v="인터폰하여 확인 → 세대원 기기 오작동 확인 "/>
  </r>
  <r>
    <x v="163"/>
    <s v="21:00"/>
    <x v="1742"/>
    <s v="민원처리"/>
    <x v="28"/>
    <s v="입주민 차단기 바 고장"/>
    <s v="실장 기전실 전달"/>
  </r>
  <r>
    <x v="163"/>
    <s v="21:55"/>
    <x v="345"/>
    <s v="관제업무"/>
    <x v="16"/>
    <s v="비상  안방"/>
    <s v="인터폰하여 확인 → 세대원 기기 오작동 확인 "/>
  </r>
  <r>
    <x v="163"/>
    <s v="22:50"/>
    <x v="2521"/>
    <s v="민원처리"/>
    <x v="21"/>
    <s v="놀이터 흡연 금지 안내판(민원인: 010-4320-8909)"/>
    <s v="놀이터 흡연 금지 안내판 관.사에  언제 설치 문의.월요일 오후에 회신요청."/>
  </r>
  <r>
    <x v="164"/>
    <m/>
    <x v="1782"/>
    <s v="생활업무"/>
    <x v="598"/>
    <s v="1. 방송 4건 있음--5/9일 20:00_x000a_2. 128-702호 제네시스 차량 파손 → 열람신청서 작성(인수인계 함)"/>
    <m/>
  </r>
  <r>
    <x v="164"/>
    <s v="08:30"/>
    <x v="607"/>
    <s v="관제업무"/>
    <x v="20"/>
    <s v="1게이트 차단바 작동불능상태 → 오픈되어 있음."/>
    <s v="상황실대원 출동하여 리셋 후 정상화 시킴."/>
  </r>
  <r>
    <x v="164"/>
    <s v="10:57"/>
    <x v="2522"/>
    <s v="관제업무"/>
    <x v="16"/>
    <s v="134-202호 적외선 비상알람"/>
    <s v="초소대원 출동 → 특이사항 없음"/>
  </r>
  <r>
    <x v="164"/>
    <s v="11:00"/>
    <x v="2523"/>
    <s v="관제업무"/>
    <x v="39"/>
    <s v="원형도로 및 외곽도로 단속"/>
    <s v="윤현석 순찰대원 순찰 및 42차량 단속"/>
  </r>
  <r>
    <x v="164"/>
    <s v="12:10"/>
    <x v="2524"/>
    <s v="생활업무"/>
    <x v="58"/>
    <s v="창문을 열면 마이크와 앰프소리가 들린다고 하심"/>
    <s v="초소대원 출동 → 소음이 있었으나 출동시 이상없음"/>
  </r>
  <r>
    <x v="164"/>
    <s v="14:00"/>
    <x v="2296"/>
    <s v="생활업무"/>
    <x v="53"/>
    <s v="폐기물 때문에 입주민 문의"/>
    <s v="초소대원 보내서 확인"/>
  </r>
  <r>
    <x v="164"/>
    <s v="14:15"/>
    <x v="2525"/>
    <s v="생활업무"/>
    <x v="3"/>
    <s v="위층에서 애들이 뛰노는 소리가 심함"/>
    <s v="초소대원 출동 → 출동하여 민원사항 전달해드림"/>
  </r>
  <r>
    <x v="164"/>
    <s v="14:50"/>
    <x v="19"/>
    <s v="생활업무"/>
    <x v="599"/>
    <s v="자이안센터에서 노인정 가는 출입구쪽 비상등 뚜껑 오픈됨"/>
    <s v="ERP에 등록함"/>
  </r>
  <r>
    <x v="164"/>
    <s v="15:00"/>
    <x v="2523"/>
    <s v="관제업무"/>
    <x v="39"/>
    <s v="원형도로 및 외곽도로 단속"/>
    <s v="윤현석 순찰대원 순찰 및 차량 단속"/>
  </r>
  <r>
    <x v="164"/>
    <s v="15:35"/>
    <x v="2054"/>
    <s v="관제업무"/>
    <x v="16"/>
    <s v="홈넷 비상알람"/>
    <s v="세대와 통화함 → 특이사항 없음"/>
  </r>
  <r>
    <x v="164"/>
    <s v="15:45"/>
    <x v="561"/>
    <s v="민원처리"/>
    <x v="8"/>
    <s v="128동 702호 입주민 차량 제네시스 25러 6800 조수석 문짝 파손됨"/>
    <s v="열람동의서 작성 →CCTV탐색중"/>
  </r>
  <r>
    <x v="164"/>
    <s v="16:00"/>
    <x v="2109"/>
    <s v="생활업무"/>
    <x v="600"/>
    <s v="안방화장실에 고대기를 안끄고 왔다며 확인해달라는 민원"/>
    <s v="윤현석순찰대원 출동하여 통화하면서 세대들어가서 고대기 끄고 나옴"/>
  </r>
  <r>
    <x v="164"/>
    <s v="17:15"/>
    <x v="607"/>
    <s v="관제업무"/>
    <x v="20"/>
    <s v="1게이트 차단바 작동불능상태 → 초소대원 인식기 리셋했으나 불량."/>
    <s v="기전실 전달.-&gt; 차단기 업체 연락-&gt; 초소대원과 업체 유선통화. "/>
  </r>
  <r>
    <x v="164"/>
    <s v="120"/>
    <x v="185"/>
    <s v="긴급차량"/>
    <x v="490"/>
    <s v="신고건 17:35 입차"/>
    <s v="출차: 18:43"/>
  </r>
  <r>
    <x v="164"/>
    <s v="18:20"/>
    <x v="2526"/>
    <s v="관제업무"/>
    <x v="16"/>
    <s v="134-202호 적외선 비상알람"/>
    <s v="인터폰하여 확인 → 세대원 기기 오작동 확인 "/>
  </r>
  <r>
    <x v="164"/>
    <s v="18:30"/>
    <x v="2187"/>
    <s v="민원처리"/>
    <x v="3"/>
    <s v="2002호에서 너무 뛰어서 힘들다"/>
    <s v="인터폰하여 경감요청"/>
  </r>
  <r>
    <x v="164"/>
    <s v="18:46"/>
    <x v="2527"/>
    <s v="민원처리"/>
    <x v="70"/>
    <s v="접은 검은색 지갑 잃어버림 (010-5227-9895) 최창규"/>
    <s v="상황실에 입고되면 연략주기로 함"/>
  </r>
  <r>
    <x v="164"/>
    <s v="18:52"/>
    <x v="2528"/>
    <s v="민원처리"/>
    <x v="36"/>
    <s v="119동 앞 놀이터 PAINT 작업을 해서 공고문 부착요청"/>
    <s v="박철성대원 출동하여 공고문 부착"/>
  </r>
  <r>
    <x v="164"/>
    <s v="20:00"/>
    <x v="1111"/>
    <s v="방송"/>
    <x v="18"/>
    <s v="1,2호기 승강기 점검 "/>
    <s v="방송송출"/>
  </r>
  <r>
    <x v="164"/>
    <s v="20:03"/>
    <x v="625"/>
    <s v="관제업무"/>
    <x v="25"/>
    <s v="1,m,b1,b2카드키는되고 호출안됨, 문개방 상태,안내문 부착"/>
    <s v="기전실 전달.-&gt;기전실 점검;이상무."/>
  </r>
  <r>
    <x v="164"/>
    <s v="21:00"/>
    <x v="2529"/>
    <s v="관제업무"/>
    <x v="25"/>
    <s v="카드X, 호출X : 이무것도 안됨   129동 B2 공동현관문 작동안됨"/>
    <s v="ERP등록"/>
  </r>
  <r>
    <x v="164"/>
    <s v="21:05"/>
    <x v="2049"/>
    <s v="관제업무"/>
    <x v="16"/>
    <s v="적외선 비상알람"/>
    <s v="인터폰하여 확인 → 세대원 기기 오작동 확인 "/>
  </r>
  <r>
    <x v="164"/>
    <s v="21:34"/>
    <x v="910"/>
    <s v="관제업무"/>
    <x v="16"/>
    <s v="비상알람 안방"/>
    <s v="인터폰하여 확인 → 세대원 기기 오작동 확인 "/>
  </r>
  <r>
    <x v="164"/>
    <s v="22:57"/>
    <x v="2530"/>
    <s v="민원처리"/>
    <x v="13"/>
    <s v="13마7185 라이트 켜져있음"/>
    <s v="전화연락하여 조치시킴"/>
  </r>
  <r>
    <x v="164"/>
    <s v="23:40"/>
    <x v="1428"/>
    <s v="민원처리"/>
    <x v="3"/>
    <s v="부부싸움 민원"/>
    <s v="1802는 아니라고함."/>
  </r>
  <r>
    <x v="164"/>
    <s v="23:45"/>
    <x v="935"/>
    <s v="민원처리"/>
    <x v="8"/>
    <s v=" 반려견없어짐(갈색 푸들 새끼) "/>
    <s v="21:00~23:30 검색했으나 확인 불가."/>
  </r>
  <r>
    <x v="165"/>
    <s v="06:46"/>
    <x v="2531"/>
    <s v="민원처리"/>
    <x v="429"/>
    <s v="121동 앞 풋살장 농구하는 인원으로 인한 소음민원."/>
    <s v="순찰대원출동.→ 퇴출조치."/>
  </r>
  <r>
    <x v="165"/>
    <s v="06:57"/>
    <x v="74"/>
    <s v="관제업무"/>
    <x v="8"/>
    <s v="상황실CCTV 지하주차장D-1-27, F-1-4, 공동현관 113-B1-1 블랙아웃발생."/>
    <s v="ERP접수완료."/>
  </r>
  <r>
    <x v="165"/>
    <s v="08:05"/>
    <x v="1833"/>
    <s v="민원처리"/>
    <x v="446"/>
    <s v="128동 B1 입구 또는 통로에 145허3700 차량이 항상 주차하는데 입주민 확인및 주의 조치해 달라는 민원"/>
    <s v="128-2501호 입주민 등록차량으로 확인.출동시엔 차량이미 출차."/>
  </r>
  <r>
    <x v="165"/>
    <s v="08:38"/>
    <x v="1367"/>
    <s v="업무 협조"/>
    <x v="544"/>
    <s v="112-601호 문짝 2개 운반으로인한 긴급보양 요청"/>
    <s v="안내문 부착 안하고 E/V 안잡아도 된다고함"/>
  </r>
  <r>
    <x v="165"/>
    <s v="09:14"/>
    <x v="1692"/>
    <s v="관제업무"/>
    <x v="39"/>
    <s v="105동 입주민민원(관.소 전달) / 106동 전기자동차 충전기자리에 일반자동차 _x000a_    수일째 주차되있다는 민원."/>
    <s v="초소대원출동→ 주차중인 차량 확인→ 이동요청 문자발송./ _x000a_    통화안됨→퇴근후 이동시키기로 함."/>
  </r>
  <r>
    <x v="165"/>
    <s v="09:16"/>
    <x v="1259"/>
    <s v="관제업무"/>
    <x v="16"/>
    <s v="비상 안방_해제"/>
    <s v="IP로 확인. → 기기오작동."/>
  </r>
  <r>
    <x v="165"/>
    <s v="09:47"/>
    <x v="2532"/>
    <s v="민원처리"/>
    <x v="246"/>
    <s v="138동 8층 입주민민원/ 위층에서 아침부터 공사소음 심하다함. /_x000a_      138동 공사세대 없음."/>
    <s v="초소대원출동→ 901호 청소기 소음으로 확인."/>
  </r>
  <r>
    <x v="165"/>
    <s v="09:56"/>
    <x v="2533"/>
    <s v="관리사무소"/>
    <x v="371"/>
    <s v="금일 136, 137동 소방점검실시."/>
    <m/>
  </r>
  <r>
    <x v="165"/>
    <m/>
    <x v="41"/>
    <m/>
    <x v="601"/>
    <s v="세대공사현황 연장된거 없음._x000a_놀이터 페인트 및 공사로 출입금지 안전띠 : 건축과에서 철거예정_x000a_5/11 아파트피아 CCTV 문제로 방문예정."/>
    <m/>
  </r>
  <r>
    <x v="165"/>
    <s v="10:26"/>
    <x v="2534"/>
    <s v="민원처리"/>
    <x v="32"/>
    <s v="114동 B1 공동현관문 왼쪽부근에 고양이사체 있다는 민원."/>
    <s v="미화팀에연락."/>
  </r>
  <r>
    <x v="165"/>
    <s v="10:30"/>
    <x v="446"/>
    <s v="생활지원"/>
    <x v="602"/>
    <s v="103동 E/V내 볼펜 없어짐"/>
    <s v="원현식 실장 출동.볼펜 설치."/>
  </r>
  <r>
    <x v="165"/>
    <s v="10:44"/>
    <x v="207"/>
    <s v="관제업무"/>
    <x v="8"/>
    <s v="5/7 야간근무 차량절도 관련 공문서 첨부하여 CCTV 검색요청"/>
    <s v="이주내 대원이 검색한 내용 제공"/>
  </r>
  <r>
    <x v="165"/>
    <s v="10:56"/>
    <x v="2535"/>
    <s v="관제업무"/>
    <x v="16"/>
    <s v="비상 욕실/해제"/>
    <s v="공사중 오작동"/>
  </r>
  <r>
    <x v="165"/>
    <s v="11:16"/>
    <x v="143"/>
    <s v="생활지원"/>
    <x v="603"/>
    <s v="입주민이 8초소 진입시 차량이 나뭇가지를 훼손할수 있으니 조치해 달라는 민원제기"/>
    <s v="조경실장에게 내용전달함"/>
  </r>
  <r>
    <x v="165"/>
    <s v="12:02"/>
    <x v="2510"/>
    <s v="민원처리"/>
    <x v="8"/>
    <s v="115동 502호 방문객 차량절도건 CCTV 내용 좌측 1번컴퓨터에 저장."/>
    <s v="서초경찰서에서 5월11일 야간에 방문해 외장하드에 백업해갈 예정."/>
  </r>
  <r>
    <x v="165"/>
    <s v="13:17"/>
    <x v="709"/>
    <s v="생활지원"/>
    <x v="1"/>
    <s v="3게이트로 118동 방역차량 입차."/>
    <s v="초소대원출동"/>
  </r>
  <r>
    <x v="165"/>
    <s v="14:11"/>
    <x v="2536"/>
    <s v="민원처리"/>
    <x v="8"/>
    <s v="5/8 G-2 에서 주차중이던 본인차량을 봉고차가 접촉사고 낸건에 대해 CCTV _x000a_     기록 보존 요청"/>
    <s v="1번 컴퓨터에 저장해 놓음"/>
  </r>
  <r>
    <x v="165"/>
    <s v="14:14"/>
    <x v="1520"/>
    <s v="민원처리"/>
    <x v="8"/>
    <s v="5/5 16:00~18:30 사이 말놀이터 그네옆 나무에 기대놓은 자전거 분실에 대한 _x000a_   CCTV 조회 요청"/>
    <s v="검색결과 5/6 08:00경 외부인(성인,여자)이 타고 3번 게이트쪽으로 나가는_x000a_ 모습 포착(1번 컴퓨터에 영상 저장).경찰에 신고하시라고 안내함→ _x000a_ 14:50경 경찰이 왔으나 공문이 없어 돌려보냄.추후 형사가 오기로함"/>
  </r>
  <r>
    <x v="165"/>
    <s v="14:18"/>
    <x v="2537"/>
    <s v="생활지원"/>
    <x v="1"/>
    <s v="자이안센타 전체 방역(업체:조은 서비스)"/>
    <m/>
  </r>
  <r>
    <x v="165"/>
    <s v="14:21"/>
    <x v="2538"/>
    <s v="민원처리"/>
    <x v="8"/>
    <s v="5/7 10:00시경 외출하면서 트렁크를 열어놓음.원격으로 문을 열고닫고 하는 과정에서트렁크는 안닫히고,문은 닫혔는지 확인 못함.5/9 20시경 트렁크 닫으면서 차내부의 구찌 손가방이 없어진걸 발견.CCTV 조회요청."/>
    <s v="2일 반나절 확인은 시간이 많이 걸린다고 말해줌.혹시 중간에 입주민이 손가방을 찾을시 외부전화로 연락해 준다고함"/>
  </r>
  <r>
    <x v="165"/>
    <s v="15:23"/>
    <x v="150"/>
    <s v="순찰"/>
    <x v="251"/>
    <s v="안내문 1장 발부 함"/>
    <m/>
  </r>
  <r>
    <x v="165"/>
    <m/>
    <x v="41"/>
    <m/>
    <x v="29"/>
    <s v="월요일 자이안센타 쉬는날 B2 골프장에 입주민 학생(대학생으로 추정)들이 여럿이 모여 소파에 눞거나 술을 마신다는 미화의 제보._x000a_월요일 근무시 단속 부탁 및 인수인계 요청"/>
    <m/>
  </r>
  <r>
    <x v="165"/>
    <s v="15:44"/>
    <x v="447"/>
    <s v="생활지원"/>
    <x v="40"/>
    <s v="손소독제 "/>
    <s v="순찰대원 출동하여 교체 완료"/>
  </r>
  <r>
    <x v="165"/>
    <s v="15:45"/>
    <x v="2319"/>
    <s v="민원처리"/>
    <x v="25"/>
    <s v="호출은 가능하지만 카드키가 안된다는 민원"/>
    <s v="초소대원 출동 확인. 카드키 안되는거 확인.안내문 부착 및 ERP 등록."/>
  </r>
  <r>
    <x v="165"/>
    <m/>
    <x v="41"/>
    <m/>
    <x v="29"/>
    <s v="본사 김태영 이사님 방문 ( 14:00~16:50)_x000a_소방시설 및 방송장비 점검._x000a_지시사항:5초소 오토바이 인도 출입금지할것"/>
    <m/>
  </r>
  <r>
    <x v="165"/>
    <m/>
    <x v="1782"/>
    <s v="생활업무"/>
    <x v="598"/>
    <s v="1. 1GATE, 7GATE, 8GATE 차단바 작동안됨 → _x000a_      상황실 출동하여 리셋후 정상작동 시킴_x000a_2. 114동 지하2층 전기차 충전소 도전 23시, 2시에 순찰할 것"/>
    <m/>
  </r>
  <r>
    <x v="165"/>
    <s v="16:45"/>
    <x v="2539"/>
    <s v="민원처리"/>
    <x v="3"/>
    <s v="간혈적 망치소리가 계속 들려요--관소로 민원들어옴"/>
    <s v="10초소대원출동-→1203호 망치질한적 없다함-→1103호로 피드백함"/>
  </r>
  <r>
    <x v="165"/>
    <s v="17:21"/>
    <x v="2540"/>
    <s v="민원처리"/>
    <x v="70"/>
    <s v="어제 오전 검정 안경테 안경분실 010-3295-5988"/>
    <s v="습득물오면 연락키로함-→전 초소전파"/>
  </r>
  <r>
    <x v="165"/>
    <s v="18:30"/>
    <x v="2541"/>
    <s v="민원처리"/>
    <x v="70"/>
    <s v="습득물 문의 010-4657-4988"/>
    <s v="초소에 습득물 무전 → 현재까지 습득물 없음"/>
  </r>
  <r>
    <x v="165"/>
    <s v="23:31"/>
    <x v="2542"/>
    <s v="생활업무"/>
    <x v="40"/>
    <s v="123동 2호기 승강기 내 손소독제 꼭지 없음(순찰중 발견)"/>
    <s v="상황실근무자출동-→ 순찰대원 출동 교체 완료"/>
  </r>
  <r>
    <x v="165"/>
    <s v="23:50"/>
    <x v="2543"/>
    <s v="생활업무"/>
    <x v="40"/>
    <s v="140동 2호기 승강기 내 손소독제 꼭지 없음(순찰중 발견)"/>
    <s v="상황실근무자출동-→ 순찰대원 출동 교체 완료"/>
  </r>
  <r>
    <x v="166"/>
    <s v="00:27"/>
    <x v="2244"/>
    <s v="민원처리"/>
    <x v="3"/>
    <s v="122-1802호  윗층 소음민원 인터폰고장 방문자제요청함"/>
    <s v="7초소 대원 방문 후 122-1902호 보고내용-→분쟁세대 기록"/>
  </r>
  <r>
    <x v="166"/>
    <s v="00:27"/>
    <x v="2544"/>
    <s v="민원처리"/>
    <x v="3"/>
    <s v="131-1502호  윗층 소음민원 인터폰고장 방문자제요청함"/>
    <s v="7초소 대원 방문 후 131-1602호 보고내용-→분쟁세대 기록"/>
  </r>
  <r>
    <x v="166"/>
    <s v="01:37"/>
    <x v="2545"/>
    <s v="생활업무"/>
    <x v="36"/>
    <s v="동의서 볼펜없음"/>
    <s v="1초소대원순찰시 발견-→순찰대원 출동 볼펜 설치"/>
  </r>
  <r>
    <x v="166"/>
    <s v="03:38"/>
    <x v="2546"/>
    <s v="생활업무"/>
    <x v="119"/>
    <s v="120동 121동 사이길 가로등 꺼져있음"/>
    <s v="ERP에 등록함"/>
  </r>
  <r>
    <x v="166"/>
    <s v="23:00"/>
    <x v="2421"/>
    <s v="관제업무"/>
    <x v="39"/>
    <s v="114동지하2층 도전 오토바이특이사항없음"/>
    <s v="2초소 최병수대원 출동 →특이사항없음"/>
  </r>
  <r>
    <x v="166"/>
    <s v="02:00"/>
    <x v="2421"/>
    <s v="관제업무"/>
    <x v="39"/>
    <s v="114동지하2층 도전 오토바이특이사항없음"/>
    <s v="2초소 최병수대원 출동 →특이사항없음"/>
  </r>
  <r>
    <x v="166"/>
    <s v="07:00"/>
    <x v="2531"/>
    <s v="민원처리"/>
    <x v="32"/>
    <s v="이른아침 농구하는 아이들로 소란스럽다는 민원."/>
    <s v="초소대원출동→ 퇴출조치"/>
  </r>
  <r>
    <x v="166"/>
    <s v="07:45"/>
    <x v="722"/>
    <s v="민원처리"/>
    <x v="61"/>
    <s v="135동 B1 코인세탁실 옆에 벽면에 불법주차 차량으로 차량 이동이 불편하다는 민원"/>
    <s v="순찰대원 출동 하여 안내장 발부 하고 이동 요청 함"/>
  </r>
  <r>
    <x v="166"/>
    <s v="07:55"/>
    <x v="2547"/>
    <s v="시설물"/>
    <x v="566"/>
    <s v="138동 1층 공동현관문 경비초소 호출 → 통신에러, 입주민 카드O"/>
    <s v="ERP 접수 함→ 순찰시 재확인. 이상없음"/>
  </r>
  <r>
    <x v="166"/>
    <s v="08:38"/>
    <x v="2548"/>
    <s v="생활업무"/>
    <x v="418"/>
    <s v="E/V 내부 공사 동의서 사인을 위해 부착되있던 볼팬 분실"/>
    <s v="상황실대원 출동하여 다시 부착해놓음"/>
  </r>
  <r>
    <x v="166"/>
    <s v="11:00"/>
    <x v="74"/>
    <s v="순찰"/>
    <x v="61"/>
    <s v="불법주차 차량 8대 안내장 발부 함"/>
    <m/>
  </r>
  <r>
    <x v="166"/>
    <s v="10:04"/>
    <x v="2446"/>
    <s v="관제업무"/>
    <x v="16"/>
    <s v="비상 안방/해제"/>
    <s v="IP로확인/ 세대원오작동"/>
  </r>
  <r>
    <x v="166"/>
    <s v="10:52"/>
    <x v="1519"/>
    <s v="관제업무"/>
    <x v="16"/>
    <s v="비상 홈넷/해제"/>
    <s v="IP로확인/ 세대원 오작동"/>
  </r>
  <r>
    <x v="166"/>
    <s v="10:54"/>
    <x v="2549"/>
    <s v="민원처리"/>
    <x v="3"/>
    <s v="위에서 쿵쾅거리는 소리가 난다는 민원"/>
    <s v="초소대원 출동.703호에서 입주청소중으로 주의요청 및 601호 내용전달."/>
  </r>
  <r>
    <x v="166"/>
    <s v="11:00"/>
    <x v="1509"/>
    <s v="민원처리"/>
    <x v="3"/>
    <s v="위에서 일주일째 쿵쿵거리는 소리가 난다는 민원"/>
    <s v="초소대원 출동 → 청소 소음으로 확인되어 자제요청 함"/>
  </r>
  <r>
    <x v="166"/>
    <s v="11:40"/>
    <x v="972"/>
    <s v="민원처리"/>
    <x v="3"/>
    <s v="위층에서 아침07:30부터 운동하는 소음, 도마 소리, 청소하는 소리가 너무 시끄럽다는 민원 "/>
    <s v="위층 1501호 인터폰하여 자제 요청 함"/>
  </r>
  <r>
    <x v="166"/>
    <s v="13:00"/>
    <x v="74"/>
    <s v="순찰"/>
    <x v="61"/>
    <s v="불법주차 차량 9대 안내장 발부 함"/>
    <m/>
  </r>
  <r>
    <x v="166"/>
    <s v="13:00"/>
    <x v="516"/>
    <s v="순찰"/>
    <x v="61"/>
    <s v="불법주차 차량 3대 안내장 발부 함"/>
    <m/>
  </r>
  <r>
    <x v="166"/>
    <s v="14:54"/>
    <x v="2550"/>
    <s v="민원처리"/>
    <x v="116"/>
    <s v="20층에서 담배냄새가 진동을 한다 확인을좀해서 자제요청을 해주고 방송도 추가로좀 해달라는 민원 "/>
    <s v="초소대원 출동하여 확인 → 외부 흡연 의심되는부분 없음 → 다른층 세대내부에서 피운걸로 추정 됨 코로나 시국으로 전세대를 방문할수 없어 흡연 자제 방송으로 조치 함"/>
  </r>
  <r>
    <x v="166"/>
    <s v="14:58"/>
    <x v="74"/>
    <s v="방송"/>
    <x v="116"/>
    <s v="위 내용 민원으로 관리대리와 협의 후 흡연 자제 방송(화요일분) 방송 송출 함"/>
    <m/>
  </r>
  <r>
    <x v="166"/>
    <s v="15:08"/>
    <x v="2551"/>
    <s v="코로나 관련"/>
    <x v="1"/>
    <s v="코로나 관련 서초구보건소 방역차량 입차 함"/>
    <s v="."/>
  </r>
  <r>
    <x v="166"/>
    <s v="15:17"/>
    <x v="2552"/>
    <s v="생활업무"/>
    <x v="572"/>
    <s v="세대원 병환으로 119 구급차량 입차"/>
    <s v="15:22 출차 함"/>
  </r>
  <r>
    <x v="166"/>
    <s v="15:20"/>
    <x v="74"/>
    <s v="시설물"/>
    <x v="8"/>
    <s v="상황실 CCTV 블랙아웃 복구 작업 위해 아파트피아 김인성 소장님 방문 함"/>
    <s v="E/V 불랙아웃(123-2, 129-2)는 E/V 내부 전원을 빼놓은것으로 확인 → 김인성 소장 기전실에 내용 전달 예정 "/>
  </r>
  <r>
    <x v="166"/>
    <s v="15:38"/>
    <x v="19"/>
    <s v="민원처리"/>
    <x v="604"/>
    <s v="관리대리 → 자이안센터 옥상에서 누군가 상의를 탈의하고 누워있다는 민원"/>
    <s v="상황대원 출동하여 확인 →130동 입주민 확인 주의 요청 함"/>
  </r>
  <r>
    <x v="166"/>
    <s v="16:04"/>
    <x v="710"/>
    <s v="민원처리"/>
    <x v="32"/>
    <s v="112동 앞 파라솔 바람에 날려 화단으로 떨어져있다함. 초소대원 출동 확인 요청(관.소 박주임)."/>
    <s v="초소대원출동→ 헐거워져서 ERP 접수하고 날아간건 원상 복구 해놓음"/>
  </r>
  <r>
    <x v="166"/>
    <m/>
    <x v="41"/>
    <m/>
    <x v="598"/>
    <s v="1. 서초구청관할 업체에서 131동 옆 민방위 시설물 설치예정(차량 입차 3대 예정)"/>
    <m/>
  </r>
  <r>
    <x v="166"/>
    <s v="17:25"/>
    <x v="19"/>
    <s v="생활업무"/>
    <x v="605"/>
    <s v="애완견에 목줄을 안하고 다닌다는 민원"/>
    <s v="상황실대원 출동 → 주의 조치"/>
  </r>
  <r>
    <x v="166"/>
    <s v="17:00"/>
    <x v="19"/>
    <s v="생활업무"/>
    <x v="39"/>
    <s v="원형도로 및 외곽도로 단속"/>
    <s v="불법주차 차량 3대 안내장 발부 함"/>
  </r>
  <r>
    <x v="166"/>
    <s v="18:00"/>
    <x v="19"/>
    <s v="관제업무"/>
    <x v="62"/>
    <s v="131동옆 민방위 시설물에 시설물 설치(서초구청 관활 업체) 12:~14시 작업예정"/>
    <s v="작업업체 주)인포월드, 작업자 010-9742-9242"/>
  </r>
  <r>
    <x v="166"/>
    <s v="19:10"/>
    <x v="2535"/>
    <s v="관제업무"/>
    <x v="16"/>
    <s v="욕실 비상알람"/>
    <s v="상황실 근무자 출동하여 확인 오작동으로 리셋 후 정상작동"/>
  </r>
  <r>
    <x v="166"/>
    <s v="19:30"/>
    <x v="978"/>
    <s v="관제업무"/>
    <x v="16"/>
    <s v="욕실 비상알람"/>
    <s v="초소근무자 출동 -&gt; 입주민 오작동으로 현재 정상작동"/>
  </r>
  <r>
    <x v="166"/>
    <s v="19:40"/>
    <x v="1054"/>
    <s v="관제업무"/>
    <x v="1"/>
    <s v="135동 203호에 서초구에서 방역차량입차"/>
    <s v="방역 끝나고 출차 19:53(98나 2622 봉고차량)"/>
  </r>
  <r>
    <x v="166"/>
    <s v="20:30"/>
    <x v="2553"/>
    <s v="관제업무"/>
    <x v="16"/>
    <s v="화재 비상알람"/>
    <s v="순찰, 초소근무자 출동 → 화재 복구 완료(이상없음)"/>
  </r>
  <r>
    <x v="166"/>
    <s v="21:35"/>
    <x v="2554"/>
    <s v="관제업무"/>
    <x v="16"/>
    <s v="안방 비상알람"/>
    <s v="초소근무자 출동 →  확인결과 이상없음"/>
  </r>
  <r>
    <x v="166"/>
    <s v="21:50"/>
    <x v="978"/>
    <s v="관제업무"/>
    <x v="16"/>
    <s v="안방 욕실 비상알람"/>
    <s v="ip전화로 입주민과 통화 -&gt; 입주민 오작동으로 현재 정상작동"/>
  </r>
  <r>
    <x v="166"/>
    <s v="22:35"/>
    <x v="219"/>
    <s v="관제업무"/>
    <x v="462"/>
    <s v="109-2201호 문 밖에 거동 수상자가 있다는 입주민 민원(급히 와달라고 하심)"/>
    <s v="상황실대원 2명1조로 출동 → 위층 입주민 잘못 현관문 누름"/>
  </r>
  <r>
    <x v="167"/>
    <s v="00:05"/>
    <x v="2555"/>
    <s v="관제업무"/>
    <x v="16"/>
    <s v="안방 비상알람"/>
    <s v="초소근무자 출동 → 이상없음 확인후 ip전화로 입주민과 통화 → 이상없음"/>
  </r>
  <r>
    <x v="167"/>
    <s v="01:35"/>
    <x v="506"/>
    <s v="생활업무"/>
    <x v="40"/>
    <s v="138동 순찰중 손소독제 없음발견"/>
    <s v="초소근무자 손소독제 교체"/>
  </r>
  <r>
    <x v="167"/>
    <s v="01:40"/>
    <x v="548"/>
    <s v="생활업무"/>
    <x v="606"/>
    <s v="순찰중 주취자 발견"/>
    <s v="140-501호 입주민으로 집에까지 데려다 드림"/>
  </r>
  <r>
    <x v="167"/>
    <s v="08:05"/>
    <x v="2077"/>
    <s v="민원처리"/>
    <x v="607"/>
    <s v="자동문 카드 불량"/>
    <s v="이병진대원 리셋 했으나 불량 →개방상태;기전실전달"/>
  </r>
  <r>
    <x v="167"/>
    <s v="08:15"/>
    <x v="2556"/>
    <s v="민원처리"/>
    <x v="608"/>
    <s v="IP통화 요청"/>
    <s v="작일 음주로 2201호로 사과 통화.(입주민 잘못 현관문 누름)"/>
  </r>
  <r>
    <x v="167"/>
    <s v="08:47"/>
    <x v="2557"/>
    <s v="민원처리"/>
    <x v="21"/>
    <s v="지하1층 남색 공사차량 스타렉스 관련된 사람들 흡연"/>
    <s v="초소대원 출동 조치 "/>
  </r>
  <r>
    <x v="167"/>
    <s v="09:43"/>
    <x v="2558"/>
    <s v="관제업무"/>
    <x v="25"/>
    <s v="카드X, 호출X : 이무것도 안됨   "/>
    <s v="초소대원 출동 조치 → 이상무"/>
  </r>
  <r>
    <x v="167"/>
    <s v="10:17"/>
    <x v="1996"/>
    <s v="긴급차량"/>
    <x v="237"/>
    <s v="서초구청관할 업체에서 131동 옆 민방위 시설물 설치 8초소로 입차"/>
    <s v="관리대리,방재과장 연락."/>
  </r>
  <r>
    <x v="167"/>
    <s v="11:00"/>
    <x v="844"/>
    <s v="긴급차량"/>
    <x v="237"/>
    <s v="코로나 확진자 →서초구청 방문."/>
    <s v="실장,양정일대원 출동,입주민 남편,아들 양성."/>
  </r>
  <r>
    <x v="167"/>
    <s v="12:50"/>
    <x v="597"/>
    <s v="긴급차량"/>
    <x v="238"/>
    <s v="1GATE 입차"/>
    <m/>
  </r>
  <r>
    <x v="167"/>
    <s v="13:17"/>
    <x v="1669"/>
    <s v="민원처리"/>
    <x v="177"/>
    <s v="놀이터에서 아이들 위험하게 자전거 타고 다니는 상황 확인"/>
    <s v="초소대원 출동 조치 "/>
  </r>
  <r>
    <x v="167"/>
    <s v="13:24"/>
    <x v="2559"/>
    <s v="생활업무"/>
    <x v="40"/>
    <s v="손소독제 꼭지 불량"/>
    <s v="순찰대원 출동 교체"/>
  </r>
  <r>
    <x v="167"/>
    <s v="13:24"/>
    <x v="2560"/>
    <s v="생활업무"/>
    <x v="40"/>
    <s v="손소독제 꼭지 불량"/>
    <s v="순찰대원 출동 교체"/>
  </r>
  <r>
    <x v="167"/>
    <s v="13:24"/>
    <x v="597"/>
    <s v="생활업무"/>
    <x v="40"/>
    <s v="손소독제 교체"/>
    <s v="순찰대원 출동 교체"/>
  </r>
  <r>
    <x v="167"/>
    <s v="14:09"/>
    <x v="607"/>
    <s v="관제업무"/>
    <x v="62"/>
    <s v="1번게이트 입주민 차량 입구 인식오류"/>
    <s v="차단기업체 연락 → 박을령 대원과 자세한 사항 논의하도록 협조함_x000a_장비문제 @ 컴퓨터 차량번호 인식시스템 (응용프로그램)) → 방문하여 점검"/>
  </r>
  <r>
    <x v="167"/>
    <s v="15:00"/>
    <x v="2019"/>
    <s v="민원처리"/>
    <x v="609"/>
    <s v="402분이 박스를 복도로 내 놓아 더 이상 못 내놓도록 요청"/>
    <s v="초소대원 예의주시하겠다고 함"/>
  </r>
  <r>
    <x v="167"/>
    <s v="15:18"/>
    <x v="2561"/>
    <s v="관제업무"/>
    <x v="8"/>
    <s v="구간: C-1-26, C-1-25  _x000a_열람시간: 어제오후 3시이후 ~ 오늘새벽6시"/>
    <s v="명일 9~10시에 상황실 방문하여 열람서 작성한다고 함."/>
  </r>
  <r>
    <x v="167"/>
    <s v="15:41"/>
    <x v="1705"/>
    <s v="관제업무"/>
    <x v="16"/>
    <s v="안방 비상알람"/>
    <s v="입주민 오작동"/>
  </r>
  <r>
    <x v="167"/>
    <s v="15:54"/>
    <x v="514"/>
    <s v="관제업무"/>
    <x v="18"/>
    <s v="흡연자제 방송 "/>
    <s v="방송송출"/>
  </r>
  <r>
    <x v="167"/>
    <s v="15:54"/>
    <x v="1564"/>
    <s v="생활업무"/>
    <x v="40"/>
    <s v="1~4라인"/>
    <s v="순찰대원 출동 교체3~4라인 교체 요망"/>
  </r>
  <r>
    <x v="167"/>
    <s v="16:02"/>
    <x v="2061"/>
    <s v="생활업무"/>
    <x v="268"/>
    <s v="엄마에게 전화요청"/>
    <s v="IP전화연락함"/>
  </r>
  <r>
    <x v="167"/>
    <s v="16:03"/>
    <x v="987"/>
    <s v="민원처리"/>
    <x v="609"/>
    <s v="아이들 야구"/>
    <s v="초소대원 출동 조치 "/>
  </r>
  <r>
    <x v="167"/>
    <s v="16:39"/>
    <x v="229"/>
    <s v="생활업무"/>
    <x v="20"/>
    <s v="10초소 3게이트 1번 차단바(입주민 자동입차)가 네트워크 불량으로 작동이 안된다는 내용을 근무자가 알려옴"/>
    <s v="원현식 실장 출동.정상화 시킴"/>
  </r>
  <r>
    <x v="167"/>
    <s v="16:42"/>
    <x v="1833"/>
    <s v="생활업무"/>
    <x v="20"/>
    <s v="1게이트(5초소)가 열림고정인데 입주민입장에서 보기 안좋다며, 수리업체에 항의하겠다고 함"/>
    <s v="텐업테크 연락옴 : 내일 수리예정이니 열림고정 상태 유지요청"/>
  </r>
  <r>
    <x v="167"/>
    <s v="16:45"/>
    <x v="1909"/>
    <s v="관제업무"/>
    <x v="16"/>
    <s v="비상 안방/해제"/>
    <s v="IP 통해 연락함:세대원 오작동"/>
  </r>
  <r>
    <x v="167"/>
    <s v="16:46"/>
    <x v="971"/>
    <s v="관제업무"/>
    <x v="16"/>
    <s v="비상 홈넷/해제"/>
    <s v="IP 통해 연락함:A/S 수리중 오작동"/>
  </r>
  <r>
    <x v="167"/>
    <s v="17:17"/>
    <x v="185"/>
    <s v="시설물"/>
    <x v="610"/>
    <s v="방문증 발권기 관리 컴퓨터 발권 팝업창 않뜸"/>
    <s v="상황실에서 리셋 작업 함→ 정상화 시킴"/>
  </r>
  <r>
    <x v="167"/>
    <s v="17:20"/>
    <x v="2562"/>
    <s v="생활업무"/>
    <x v="311"/>
    <s v="자기 파편(등커버,화분)이있다는 민원"/>
    <s v="초소대원 출동하여 정리 작업 함"/>
  </r>
  <r>
    <x v="167"/>
    <s v="17:31"/>
    <x v="2563"/>
    <s v="민원처리"/>
    <x v="418"/>
    <s v="126동 1호 E/V 3층에서 멈춰있다는 민원(여성입주민 탑승중)"/>
    <s v="업체출동 정상화(입주민 안전하게 이동). / 작업자들이 문에끼워놓은 이물질이 원인인것으로 확인."/>
  </r>
  <r>
    <x v="167"/>
    <s v="17:47"/>
    <x v="2564"/>
    <s v="생활업무"/>
    <x v="611"/>
    <s v="2게이트 방문입차 방향 인식오류, 3게이트 방문입차 방향 인식오류."/>
    <s v="원현식실장 시스템 점검→ 정상화."/>
  </r>
  <r>
    <x v="167"/>
    <s v="17:51"/>
    <x v="2565"/>
    <s v="생활업무"/>
    <x v="40"/>
    <s v="106동 3,4라인 손소독제 교체."/>
    <m/>
  </r>
  <r>
    <x v="167"/>
    <s v="17:57"/>
    <x v="185"/>
    <s v="생활업무"/>
    <x v="611"/>
    <s v="2게이트 입주민 입차방향 오류 / 차량인식 정상. 자동개방 오류."/>
    <s v="상황대원출동→ 정상화."/>
  </r>
  <r>
    <x v="167"/>
    <s v="18:03"/>
    <x v="2531"/>
    <s v="민원처리"/>
    <x v="1"/>
    <s v="풋살장에 여럿이 모여있다는 민원(5인이상 집합금지 위반 신고)"/>
    <s v="초소대원출동→ 자제당부 및 해산"/>
  </r>
  <r>
    <x v="167"/>
    <m/>
    <x v="41"/>
    <m/>
    <x v="29"/>
    <s v="금일부로 기존(월,화,금) 층간소음,흡연금지 안내방송 송출 금지_x000a_원인:방송에 대한 소음민원이 심함"/>
    <m/>
  </r>
  <r>
    <x v="167"/>
    <s v="18:32"/>
    <x v="229"/>
    <s v="생활업무"/>
    <x v="568"/>
    <s v="3게이트 작동불능이라는 초소대원 연락."/>
    <s v="3게이트 방문 입,출차 정상화. 방문 입차 리셋중.-&gt; 정상화 조치 함"/>
  </r>
  <r>
    <x v="167"/>
    <s v="18:51"/>
    <x v="710"/>
    <s v="생활업무"/>
    <x v="62"/>
    <s v="112동앞  모든 휴게의자 나사가 헐겁다는 민원"/>
    <s v="순찰대원 출동확인 및 erp접수"/>
  </r>
  <r>
    <x v="167"/>
    <s v="19:30"/>
    <x v="185"/>
    <s v="시설물"/>
    <x v="612"/>
    <s v="차량 인식은 돼는데 게이트가 자동 개방이 않되는 오류 발생"/>
    <s v="초소대원님이 리셋 1번 차단바 정상작동하지만 사이랜 작동중, 3번 차단바 차량인식 불가 게이트 개방 중"/>
  </r>
  <r>
    <x v="167"/>
    <s v="19:43"/>
    <x v="2566"/>
    <s v="코로나 관련"/>
    <x v="1"/>
    <s v="128동 코로나 확인자 세대 방역을 위해 입차 함"/>
    <m/>
  </r>
  <r>
    <x v="167"/>
    <s v="20:06"/>
    <x v="1861"/>
    <s v="민원처리"/>
    <x v="70"/>
    <s v="노란색장지갑 분실했다는 민원"/>
    <s v="습득시 연락키로함. 127-2302 입주민/ 010-7518-9301"/>
  </r>
  <r>
    <x v="167"/>
    <s v="21:35"/>
    <x v="1829"/>
    <s v="시설물"/>
    <x v="25"/>
    <s v="인터폰 경비초소O, 입주민 카드키X "/>
    <s v="ERP 접수 함"/>
  </r>
  <r>
    <x v="167"/>
    <s v="21:38"/>
    <x v="2567"/>
    <s v="관제업무"/>
    <x v="59"/>
    <s v="단지내 순찰을 위해 112 순찰차량 입차"/>
    <s v="21:41 출차 함"/>
  </r>
  <r>
    <x v="167"/>
    <s v="22:05"/>
    <x v="1690"/>
    <s v="관제업무"/>
    <x v="16"/>
    <s v="비상 홈넷 / 해제"/>
    <s v="인터폰하여 확인 → 세대원 기기 오작동"/>
  </r>
  <r>
    <x v="167"/>
    <s v="22:40"/>
    <x v="1362"/>
    <s v="민원처리"/>
    <x v="3"/>
    <s v="위층 1004호에서 너무 시끄럼게 뛴다는 민원 "/>
    <s v="인터폰 하여 자제 요청 함"/>
  </r>
  <r>
    <x v="167"/>
    <s v="23:15"/>
    <x v="136"/>
    <s v="민원처리"/>
    <x v="3"/>
    <s v="위층 301호가 쿵쿵거린다는 민원 + 23:30경 같은 민원이 한번더 들어옴"/>
    <s v="인터폰 하였지만 받질 않음 주간조에 인수인계하여 조치 예정. "/>
  </r>
  <r>
    <x v="168"/>
    <s v="00:02"/>
    <x v="710"/>
    <s v="관제업무"/>
    <x v="490"/>
    <s v="112동 (9층)신고받고 1게이트로 경찰차 입차."/>
    <s v="초소대원출동확인. 개인정보로 출동사항은 공개불가라 함. 00:18 출차"/>
  </r>
  <r>
    <x v="168"/>
    <s v="00:44"/>
    <x v="2568"/>
    <s v="민원처리"/>
    <x v="76"/>
    <s v="109동 17층 입주민 취해서 1층 공동현관앞에서 한동안 배회함."/>
    <s v="초소대원출동→ 귀가조치."/>
  </r>
  <r>
    <x v="168"/>
    <s v="05:29"/>
    <x v="2569"/>
    <s v="생활업무"/>
    <x v="602"/>
    <s v="E/V 내부 볼펜 분실"/>
    <s v="순찰대원 출동하여 재부착"/>
  </r>
  <r>
    <x v="168"/>
    <s v="05:56"/>
    <x v="2570"/>
    <s v="생활업무"/>
    <x v="40"/>
    <s v="손소독제 꼭지 교체"/>
    <s v="순찰대원 출동하여 재부착"/>
  </r>
  <r>
    <x v="168"/>
    <s v="8:30"/>
    <x v="2077"/>
    <s v="민원처리"/>
    <x v="76"/>
    <s v="2층 좌측 자동문에서 수면중인 취객 민원."/>
    <s v="박철성,이병진 대원 출동 해산 유도."/>
  </r>
  <r>
    <x v="168"/>
    <s v="9:00"/>
    <x v="2561"/>
    <s v="관제업무"/>
    <x v="8"/>
    <s v="차량 오물 관련. 검색구간: C-1-26, C-1-25,열람서 작성. "/>
    <s v="김상선대원 &amp; 이병진 대원 열람 : 사각지대 부분 및 주위 부분 열람하였으나 발견되지 않음"/>
  </r>
  <r>
    <x v="168"/>
    <s v="10:00"/>
    <x v="74"/>
    <s v="관제업무"/>
    <x v="8"/>
    <s v="상활실 CCTV 관련 MBR A/S   제일통신 안 철부장 010-6231-4282"/>
    <s v="MBR A/S 완료 (기존 데이터는 없어짐 - 관리실 확인받음)"/>
  </r>
  <r>
    <x v="168"/>
    <s v="10:52"/>
    <x v="2061"/>
    <s v="생활업무"/>
    <x v="268"/>
    <s v="엄마에게 전화요청"/>
    <s v="IP전화연락함"/>
  </r>
  <r>
    <x v="168"/>
    <s v="11:00"/>
    <x v="2248"/>
    <s v="관제업무"/>
    <x v="16"/>
    <s v="안방 비상알람"/>
    <s v="확인결과 이상없음"/>
  </r>
  <r>
    <x v="168"/>
    <s v="12:12"/>
    <x v="2571"/>
    <s v="관제업무"/>
    <x v="28"/>
    <s v="홈플러스앞 무인차단기 (주민차량측 LIGHT 안들어옴)"/>
    <s v="기전실전달"/>
  </r>
  <r>
    <x v="168"/>
    <s v="13:02"/>
    <x v="607"/>
    <s v="관제업무"/>
    <x v="28"/>
    <s v="테업테크 차단기 업체 A/S 입차"/>
    <s v="처리완료"/>
  </r>
  <r>
    <x v="168"/>
    <s v="13:30"/>
    <x v="341"/>
    <s v="민원처리"/>
    <x v="58"/>
    <s v="701호가 승인도 안받고 공사 소리가 나서 확인 "/>
    <s v="초소대원 출동 → 에어컨 설치중이라 양해받음"/>
  </r>
  <r>
    <x v="168"/>
    <s v="16:02"/>
    <x v="2572"/>
    <s v="관제업무"/>
    <x v="39"/>
    <s v="55러7421 차량 어린이집 주차차량"/>
    <s v="이동조치 통화"/>
  </r>
  <r>
    <x v="168"/>
    <s v="16:16"/>
    <x v="949"/>
    <s v="업무 협조"/>
    <x v="18"/>
    <s v="실내금연 방송"/>
    <m/>
  </r>
  <r>
    <x v="168"/>
    <s v="17:00"/>
    <x v="2193"/>
    <s v="생활업무"/>
    <x v="613"/>
    <s v="단지내 민방위 시설 점검 차량 입차 하여 작업 중 → 모닝 7890"/>
    <m/>
  </r>
  <r>
    <x v="168"/>
    <s v="17:27"/>
    <x v="74"/>
    <s v="순찰"/>
    <x v="273"/>
    <s v="불법주차 단속 5대 발부 함"/>
    <m/>
  </r>
  <r>
    <x v="168"/>
    <s v="17:27"/>
    <x v="1833"/>
    <s v="민원처리"/>
    <x v="614"/>
    <s v="B2 134~136동사이 어린이통학차량이 주차중인데,못보던 차량이니 단속해 달라고함"/>
    <s v="초소대원 출동 단속"/>
  </r>
  <r>
    <x v="168"/>
    <s v="17:38"/>
    <x v="2573"/>
    <s v="관제업무"/>
    <x v="238"/>
    <s v="119동1401 어지러움증구토신고→ 구급차입차"/>
    <s v="17:54 출차"/>
  </r>
  <r>
    <x v="168"/>
    <s v="17:49"/>
    <x v="2574"/>
    <s v="시설물"/>
    <x v="162"/>
    <s v="5초소, 6초소 인터폰 고장 "/>
    <s v="5.6초소 관활구역 공동현관문 인터폰 경배초소 호출 불능→ erp 접수 함"/>
  </r>
  <r>
    <x v="168"/>
    <s v="17:51"/>
    <x v="2575"/>
    <s v="생활업무"/>
    <x v="615"/>
    <s v="관리사무소 이관 → 폐기물 버리는 공간에 재활용을 버려서 민원 발생"/>
    <s v="초소대원 출동하여 → 확인 입주민이 자체 수거 완료 함"/>
  </r>
  <r>
    <x v="168"/>
    <s v="18:08"/>
    <x v="2576"/>
    <s v="민원처리"/>
    <x v="616"/>
    <s v="129동2002호 도어락 고장으로 비상벨울림 "/>
    <s v="최기준대원출동→원상복구"/>
  </r>
  <r>
    <x v="168"/>
    <s v="18:28"/>
    <x v="2577"/>
    <s v="시설물"/>
    <x v="162"/>
    <s v="5초소는 기전실에서 출동하여 정상화 조치, _x000a_6초소는 인터폰 고장으로 수리기간 7일정도 소요 예정 _x000a_8초소 인터폰을 상황실로 돌리고 6초소로 이동하여_x000a_     테스트 해보기로 함"/>
    <s v="6초소 모든 공동현관문(지상,지하)에 안내문 부착"/>
  </r>
  <r>
    <x v="168"/>
    <s v="18:46"/>
    <x v="2578"/>
    <s v="시설물"/>
    <x v="617"/>
    <s v="경비호출x, 입주민 카드x → 현재 개방중"/>
    <s v="erp 접수 함 "/>
  </r>
  <r>
    <x v="168"/>
    <s v="18:50"/>
    <x v="2579"/>
    <s v="관제업무"/>
    <x v="16"/>
    <s v="비상 욕실 / 해제"/>
    <s v="초소대원 출동하여 확인 →세대원 기기 오작동 확인 "/>
  </r>
  <r>
    <x v="168"/>
    <s v="18:52"/>
    <x v="2580"/>
    <s v="시설물"/>
    <x v="617"/>
    <s v="경비호출x, 입주민 카드x → 현재 개방중"/>
    <s v="erp 접수 함 "/>
  </r>
  <r>
    <x v="168"/>
    <s v="18:57"/>
    <x v="2325"/>
    <s v="시설물"/>
    <x v="618"/>
    <s v="차량인식은 되나 차단바가 자동 개방이 않된다는 오류 "/>
    <s v="상황실에서 리셋 작업 함→ 정상화 시킴"/>
  </r>
  <r>
    <x v="168"/>
    <s v="18:59"/>
    <x v="2581"/>
    <s v="민원처리"/>
    <x v="614"/>
    <s v="135동 b2 12.34라인 중간에 불법주차 차량(k? 128허6055) 차량이 있는데 차량이동에 불편하니 단속을 해달라는 민원 "/>
    <s v="초소대원 줄동하여 조치 함"/>
  </r>
  <r>
    <x v="168"/>
    <s v="19:46"/>
    <x v="2005"/>
    <s v="시설물"/>
    <x v="25"/>
    <s v="경비초소 호출X, 입주민 카드X"/>
    <s v="공동현관문 개방 고정하고 ERP 접수 함"/>
  </r>
  <r>
    <x v="168"/>
    <s v="21:18"/>
    <x v="2582"/>
    <s v="민원처리"/>
    <x v="619"/>
    <s v="E/V 내부에 담배냄새가 난다는 민원"/>
    <s v="CCTV 1시간이상 보았으나 흡연장면 없음"/>
  </r>
  <r>
    <x v="168"/>
    <s v="21:35"/>
    <x v="2583"/>
    <s v="시설물"/>
    <x v="620"/>
    <s v="입차 게이트 차단바 고장→ 게이트 펴주는 와이어 끊어짐 "/>
    <s v="원실장 외1명 출동하여 작업하려 했으나 불가능해 erp 접수 함"/>
  </r>
  <r>
    <x v="168"/>
    <m/>
    <x v="41"/>
    <m/>
    <x v="29"/>
    <s v="5/14 독서실 야간 사서분 월차 → 상황실에서 신경써달라고 함"/>
    <m/>
  </r>
  <r>
    <x v="168"/>
    <s v="22:09"/>
    <x v="978"/>
    <s v="관제업무"/>
    <x v="16"/>
    <s v="비상 욕실 / 해제"/>
    <s v="C조에게 인수인계 받은대로 인터폰, 방문 않함 "/>
  </r>
  <r>
    <x v="168"/>
    <s v="22:14"/>
    <x v="1195"/>
    <s v="생활업무"/>
    <x v="621"/>
    <s v="토끼굴앞 산책로 낯은 단주 이동 요청-관리사무소"/>
    <s v="실장 및 초소대원 출동하여 이동완료"/>
  </r>
  <r>
    <x v="168"/>
    <s v="22:24"/>
    <x v="2584"/>
    <s v="민원처리"/>
    <x v="622"/>
    <s v="102동 근처에서 사람들이 모여서 담배를 피운다는 민원 "/>
    <s v="초소대원 출동하여 해산 조치 함"/>
  </r>
  <r>
    <x v="168"/>
    <s v="22:34"/>
    <x v="1946"/>
    <s v="관제업무"/>
    <x v="16"/>
    <s v="비상 홈넷/ 해제"/>
    <s v="인터폰하여 확인 → 세대원 기기 오작동 확인 "/>
  </r>
  <r>
    <x v="168"/>
    <s v="22:50"/>
    <x v="1441"/>
    <s v="시설물"/>
    <x v="25"/>
    <s v="128동 B1 공동현관문 카드키 및 호출개방 불능."/>
    <s v="ERP 접수완료. 문개방."/>
  </r>
  <r>
    <x v="168"/>
    <s v="23:33"/>
    <x v="185"/>
    <s v="시설물"/>
    <x v="623"/>
    <s v="방문 출차 게이트 차량인식은 돼는데 게이트가 자동 개패가 않됨"/>
    <s v="몇시간동안 리셋을 반복하여도 같은 증상이라 개방 고정 하고 ERP 접수 함"/>
  </r>
  <r>
    <x v="168"/>
    <s v="02:20"/>
    <x v="2585"/>
    <s v="시설물"/>
    <x v="624"/>
    <s v="공동현관문 보조문 116-2702(추정) 세대원이 술에취해 발로차 파손 함 "/>
    <s v="자세한 사항은 사건사고 보고서 참조 요망"/>
  </r>
  <r>
    <x v="169"/>
    <m/>
    <x v="41"/>
    <s v="관소"/>
    <x v="598"/>
    <s v="1. 128동 카드리더기 불량_x000a_2. 6초소 ip폰고장으로  3초소로 부재설정함_x000a_3. 140동 B1층 3.4라인 호출 10번 중 3번 통화됨_x000a_4. 각 게이트 방문증 꼭 발급할것_x000a_5. 센터 야간순찰시간 23시,02시,05시으로 하고 02시 이후로는 전부 퇴출시킬것_x000a_6. 토끼굴쪽 산책로 차량 차단석 정위치 시킬것_x000a_7. 관할동 파라솔 칠 때 끝까지 올려서 칠것_x000a_8. 8초소 승용차 입차 절대 금지--꼭 숙지할것 _x000a_9. 외곽도로 순찰시 스타크래프트 차량은 단속하지"/>
    <m/>
  </r>
  <r>
    <x v="169"/>
    <s v="인수인계"/>
    <x v="1018"/>
    <s v="관제활동"/>
    <x v="25"/>
    <s v="111동 지하2층 카드키 안됨, 호출 정상"/>
    <s v="C조 상황실대원 출동하여 리셋시켜 정상화 시킴"/>
  </r>
  <r>
    <x v="169"/>
    <s v="인수인계"/>
    <x v="2586"/>
    <s v="관제활동"/>
    <x v="25"/>
    <s v="127동 1층 인터폰 고장   경비호출x, 입주민 카드x → 현재 개방중 → erp 접수 함 "/>
    <s v="C조 상황실대원 출동하여 리셋시켜 정상화 시킴"/>
  </r>
  <r>
    <x v="169"/>
    <s v="인수인계"/>
    <x v="302"/>
    <s v="관제활동"/>
    <x v="25"/>
    <s v="128동 B1 공동현관문 카드키 및 호출개방 불능. → ERP 접수완료. 문개방."/>
    <s v="C조 상황실대원 출동하여 리셋시켜 정상화 시킴"/>
  </r>
  <r>
    <x v="169"/>
    <s v="인수인계"/>
    <x v="1349"/>
    <s v="관제활동"/>
    <x v="25"/>
    <s v="인터폰 고장   경비호출x, 입주민 카드x → 현재 개방중 → erp 접수 함 "/>
    <s v="C조 상황실대원 출동하여 리셋시켜 정상화 시킴"/>
  </r>
  <r>
    <x v="169"/>
    <s v="인수인계"/>
    <x v="2587"/>
    <s v="관제활동"/>
    <x v="25"/>
    <s v="140동 B1 공동현관문 경비초소 호출X, 입주민 카드X → 공동현관문 개방 ERP 접수"/>
    <s v="C조 상황실대원 출동하여 확인결과 기기 불안정으로 교체요망"/>
  </r>
  <r>
    <x v="169"/>
    <s v="인수인계"/>
    <x v="257"/>
    <s v="관제활동"/>
    <x v="625"/>
    <s v="초소 관활구역 공동현관문 인터폰 경비초소 호출 불능→ erp 접수 함"/>
    <s v="C조 상황실대원 출동하여 리셋시켜 정상화 시킴"/>
  </r>
  <r>
    <x v="169"/>
    <s v="인수인계"/>
    <x v="431"/>
    <s v="관제활동"/>
    <x v="625"/>
    <s v="초소 관활구역 공동현관문 인터폰 경비초소 호출 불능→ erp 접수 함"/>
    <s v="C조 출동하여 확인결과 → IP 기기이상으로 교체요망 (3초소 부재설정)"/>
  </r>
  <r>
    <x v="169"/>
    <s v="9:40"/>
    <x v="1177"/>
    <s v="생활업무"/>
    <x v="626"/>
    <s v="10초소 옆 유리창이 지저분하다는 민원"/>
    <s v="10초소 근무자에게 연락 → 비온뒤 청소안한상태 → 청소함"/>
  </r>
  <r>
    <x v="169"/>
    <s v="9:40"/>
    <x v="1177"/>
    <s v="생활업무"/>
    <x v="627"/>
    <s v="분리수거장에 폐기물이 미처리 되어있다는 민원"/>
    <s v="초소근무자에게 확인결과 폐기물비용 처리안해서 경고장스티커 붙엿다고함"/>
  </r>
  <r>
    <x v="169"/>
    <s v="10:10"/>
    <x v="2588"/>
    <s v="생활업무"/>
    <x v="628"/>
    <s v="의류수거함에 회색가방에 넣어서 신발을 버리셧는데 찾고 싶으시다고 함"/>
    <s v="협성 010-4050-7632 연락 → 의류수거함 → 입주자에게 연락처 알려드림"/>
  </r>
  <r>
    <x v="169"/>
    <s v="10:40"/>
    <x v="2589"/>
    <s v="관제업무"/>
    <x v="19"/>
    <s v="126동 지하2층 출입구앞에 대형SUV 며칠째 세워져 있슴(방문증,입주민스티커없음)"/>
    <s v="초소근무자 출동 → 5월 10일 17:50분에 입차된 차량임 →경고장부착"/>
  </r>
  <r>
    <x v="169"/>
    <s v="10:00"/>
    <x v="74"/>
    <s v="순찰"/>
    <x v="61"/>
    <s v="불법주차 차량 10대 안내장 발부 함"/>
    <m/>
  </r>
  <r>
    <x v="169"/>
    <s v="13:00"/>
    <x v="74"/>
    <s v="순찰"/>
    <x v="61"/>
    <s v="불법주차 차량 5대 안내장 발부 함"/>
    <m/>
  </r>
  <r>
    <x v="169"/>
    <s v="15:00"/>
    <x v="74"/>
    <s v="순찰"/>
    <x v="61"/>
    <s v="불법주차 차량 8대 안내장 발부 함"/>
    <m/>
  </r>
  <r>
    <x v="169"/>
    <s v="14:37"/>
    <x v="1342"/>
    <s v="생활업무"/>
    <x v="629"/>
    <s v="단지내 차량운전시 과속으로 달린다고 경고조치 민원(780-4685?6)010-8140-2025"/>
    <s v="등록된 차량이 없어서 주차단속시 연락처 알아보라고 지시함"/>
  </r>
  <r>
    <x v="169"/>
    <s v="15:12"/>
    <x v="1177"/>
    <s v="생활업무"/>
    <x v="62"/>
    <s v="103동 풋살장에서 야구를 하고 있음"/>
    <s v="초소대원 출동 → 퇴출시킴"/>
  </r>
  <r>
    <x v="169"/>
    <s v="16:00"/>
    <x v="2590"/>
    <s v="생활업무"/>
    <x v="40"/>
    <s v="133동 2호기 손소독제 꼭지 고장"/>
    <s v="양정일 대원 출동 교체"/>
  </r>
  <r>
    <x v="169"/>
    <s v="16:00"/>
    <x v="2591"/>
    <s v="관제업무"/>
    <x v="630"/>
    <s v="115-2001호에서 홈넷 비상알람"/>
    <s v="공사중 문 오작동 → 현재 이상없음"/>
  </r>
  <r>
    <x v="169"/>
    <s v="16:30"/>
    <x v="2592"/>
    <s v="생활업무"/>
    <x v="40"/>
    <s v="116동 2호기 손소독제 꼭지 고장"/>
    <s v="양정일 대원 출동 교체"/>
  </r>
  <r>
    <x v="169"/>
    <s v="16:50"/>
    <x v="2593"/>
    <s v="생활업무"/>
    <x v="3"/>
    <s v="1703호 공사 톱소리 민원"/>
    <s v="초소대원 출동,업체(장식가) 유선 통화."/>
  </r>
  <r>
    <x v="169"/>
    <s v="16:58"/>
    <x v="2535"/>
    <s v="관제업무"/>
    <x v="16"/>
    <s v="비상 욕실"/>
    <s v="인터폰하여 확인 → 세대원 기기 오작동 확인 "/>
  </r>
  <r>
    <x v="169"/>
    <s v="17:00"/>
    <x v="2591"/>
    <s v="관제업무"/>
    <x v="16"/>
    <s v="비상 안방"/>
    <s v="인터폰하여 확인 → 세대원 기기 오작동 확인 "/>
  </r>
  <r>
    <x v="169"/>
    <s v="17:25"/>
    <x v="565"/>
    <s v="생활업무"/>
    <x v="40"/>
    <s v="2개라인 손소독제 없음"/>
    <s v="양정일 대원 출동 교체"/>
  </r>
  <r>
    <x v="169"/>
    <s v="17:27"/>
    <x v="2594"/>
    <s v="관제업무"/>
    <x v="77"/>
    <s v="R검은색카니발 18머0857 차량"/>
    <s v="6397-1237.연락 이동조치 요청"/>
  </r>
  <r>
    <x v="169"/>
    <s v="17:44"/>
    <x v="2595"/>
    <s v="관제업무"/>
    <x v="16"/>
    <s v="비상 안방"/>
    <s v="인터폰하여 확인 → 세대원 기기 오작동 확인 "/>
  </r>
  <r>
    <x v="169"/>
    <s v="17:45"/>
    <x v="2596"/>
    <s v="생활업무"/>
    <x v="40"/>
    <s v="2개라인 손소독제 없음"/>
    <s v="양정일 대원 출동 교체"/>
  </r>
  <r>
    <x v="169"/>
    <s v="17:45"/>
    <x v="2597"/>
    <s v="관제업무"/>
    <x v="28"/>
    <s v="입주민 1번 차단기 안올라감 2번차 카메라,방문증 미인식.3번차단기 카메라미인식으로  개방 상태."/>
    <s v="ERP 등록."/>
  </r>
  <r>
    <x v="169"/>
    <s v="17:50"/>
    <x v="2598"/>
    <s v="민원"/>
    <x v="631"/>
    <s v="자전거 세우는데 옆쪽 재떨이 및 흡연단속 요청"/>
    <s v="초소대원 전달-&gt; 입주민 흡연 장소라고 함"/>
  </r>
  <r>
    <x v="169"/>
    <s v="17:55"/>
    <x v="1835"/>
    <s v="긴급차량"/>
    <x v="490"/>
    <s v="경찰차 입차"/>
    <s v="20:00 출차"/>
  </r>
  <r>
    <x v="169"/>
    <s v="17:58"/>
    <x v="2505"/>
    <s v="민원"/>
    <x v="323"/>
    <s v="음료수병 엘리베이터 흐렸다는데,산책로 자전거 통행금지 안내문 요청."/>
    <s v="ERP 등록."/>
  </r>
  <r>
    <x v="169"/>
    <s v="18:40"/>
    <x v="1053"/>
    <s v="민원"/>
    <x v="632"/>
    <s v="고양이한테 공격당한 상처입은 비둘기 처리 민원"/>
    <s v="다산 콜센터 연락 유도."/>
  </r>
  <r>
    <x v="169"/>
    <s v="19:45"/>
    <x v="927"/>
    <s v="관제업무"/>
    <x v="18"/>
    <s v="E/V 파워서플라이 교체 작업 21:00~21:30"/>
    <s v="긴급방송 송출"/>
  </r>
  <r>
    <x v="169"/>
    <s v="19:54"/>
    <x v="2429"/>
    <s v="관제업무"/>
    <x v="16"/>
    <s v="비상 안방"/>
    <s v="인터폰하여 확인 → 세대원 기기 오작동 확인 "/>
  </r>
  <r>
    <x v="169"/>
    <m/>
    <x v="41"/>
    <s v="관소,실장"/>
    <x v="598"/>
    <s v="기전실 요청 방송 및 인원 지원 협조 요청시 관.소 연락없이 협조 ."/>
    <m/>
  </r>
  <r>
    <x v="169"/>
    <s v="20:00"/>
    <x v="522"/>
    <s v="관제업무"/>
    <x v="18"/>
    <s v="승강기 점검  "/>
    <s v=" 방송 송출"/>
  </r>
  <r>
    <x v="169"/>
    <s v="21:03"/>
    <x v="1762"/>
    <s v="민원처리"/>
    <x v="3"/>
    <s v="몇시간째 쿵쿵 (010-9285-7845)"/>
    <s v="유선 연락 자제 요청."/>
  </r>
  <r>
    <x v="169"/>
    <s v="21:57"/>
    <x v="1272"/>
    <s v="관제업무"/>
    <x v="16"/>
    <s v="비상 안방"/>
    <s v="인터폰하여 확인 → 세대원 기기 오작동 확인 "/>
  </r>
  <r>
    <x v="169"/>
    <s v="22:50"/>
    <x v="2589"/>
    <s v="관제업무"/>
    <x v="19"/>
    <s v="126동 지하2층 출입구앞에 대형SUV 며칠째 세워져 있슴(방문증,입주민스티커없음)_x000a_* 동대표 지시사항 : 이차량 입차금지 "/>
    <s v="초소근무자 출동 → 5월 10일 17:50분에 입차된 차량임 →경고장부착_x000a_입주민차량이 아닌것으로 확인 → 차량번호 파악안됨"/>
  </r>
  <r>
    <x v="169"/>
    <s v="22:30"/>
    <x v="2019"/>
    <s v="관제업무"/>
    <x v="8"/>
    <s v="딸을 잃어버린 엄마 와서 CCTV열람요청"/>
    <s v="열람중 딸을 찿음 (전화옴)"/>
  </r>
  <r>
    <x v="169"/>
    <s v="22:40"/>
    <x v="929"/>
    <s v="관제업무"/>
    <x v="16"/>
    <s v="비상 안방"/>
    <s v="인터폰하여 확인 → 세대원 기기 오작동 확인 "/>
  </r>
  <r>
    <x v="169"/>
    <s v="23:35"/>
    <x v="936"/>
    <s v="관제업무"/>
    <x v="16"/>
    <s v="비상 욕실"/>
    <s v="늦은 관계로 (2202-2802) 문자 송신"/>
  </r>
  <r>
    <x v="170"/>
    <s v="00:05"/>
    <x v="557"/>
    <s v="민원처리"/>
    <x v="21"/>
    <s v="화장실 환풍구 담배냄새 민원."/>
    <s v="실내 흡연 관련 공문 요청. ERP 등록."/>
  </r>
  <r>
    <x v="170"/>
    <s v="01:14"/>
    <x v="1213"/>
    <s v="민원처리"/>
    <x v="12"/>
    <s v="게이트바 주위에 한 사람 쓰러져 있음"/>
    <s v="3초소대원 출동 → 경찰차 출동"/>
  </r>
  <r>
    <x v="170"/>
    <s v="05:13"/>
    <x v="2599"/>
    <s v="관제업무"/>
    <x v="16"/>
    <s v="비상 안방"/>
    <s v=" 이른 관계로 (2656-9143) 문자 송신"/>
  </r>
  <r>
    <x v="170"/>
    <m/>
    <x v="41"/>
    <s v="관소,실장"/>
    <x v="598"/>
    <s v="1. 서명 동의서 각전동 수거 후 관리소 제출완료"/>
    <m/>
  </r>
  <r>
    <x v="170"/>
    <s v="8:20"/>
    <x v="2600"/>
    <s v="민원처리"/>
    <x v="58"/>
    <s v="아침일찍, 저녁 늦은시간에 피아노 자제 요청(입주민 동호수 밝히기 꺼려하심"/>
    <s v="초소근무자 출동 민원내용 전달"/>
  </r>
  <r>
    <x v="170"/>
    <s v="8:45"/>
    <x v="106"/>
    <s v="민원처리"/>
    <x v="58"/>
    <s v="쿵쿵거리는 소리로 인해 잠을 깻다는 민원"/>
    <s v="초소근무자 출동 자제요청함"/>
  </r>
  <r>
    <x v="170"/>
    <s v="9:42"/>
    <x v="2601"/>
    <s v="관제업무"/>
    <x v="16"/>
    <s v="141-21001호 홈넷 비상알람"/>
    <s v="IP전화로 확인결과 입주민 오작동 → 이상없음"/>
  </r>
  <r>
    <x v="170"/>
    <s v="10:24"/>
    <x v="2591"/>
    <s v="관제업무"/>
    <x v="16"/>
    <s v="115-2001호 안방 홈넷 비상알람"/>
    <s v="IP전화로 확인결과 입주민 오작동 → 이상없음"/>
  </r>
  <r>
    <x v="170"/>
    <s v="11:15"/>
    <x v="971"/>
    <s v="관제업무"/>
    <x v="16"/>
    <s v="113-901호 비상홈넷 알람"/>
    <s v="IP전화로 확인결과 입주민 오작동 → 이상없음"/>
  </r>
  <r>
    <x v="170"/>
    <s v="11:53"/>
    <x v="763"/>
    <s v="생활업무"/>
    <x v="40"/>
    <s v="133동 3-4라인 손소독제교체"/>
    <s v="순찰 정팔남 대원출동 교체완료"/>
  </r>
  <r>
    <x v="170"/>
    <s v="12:20"/>
    <x v="2602"/>
    <s v="생활업무"/>
    <x v="632"/>
    <s v="실외기실에 비둘기가 들어와 있다는 민원"/>
    <s v="초소근무자 출동하여 비둘기퇴출"/>
  </r>
  <r>
    <x v="170"/>
    <s v="12:25"/>
    <x v="312"/>
    <s v="관제업무"/>
    <x v="16"/>
    <s v="124-1001호 안방 홈넷 비상알람"/>
    <s v="IP전화로 확인결과 입주민 오작동 → 이상없음"/>
  </r>
  <r>
    <x v="170"/>
    <s v="13:00"/>
    <x v="2603"/>
    <s v="관제업무"/>
    <x v="59"/>
    <s v="114동 B2 전기 충전소 순찰"/>
    <s v="특이사항 없음"/>
  </r>
  <r>
    <x v="170"/>
    <s v="10:00"/>
    <x v="2523"/>
    <s v="관제업무"/>
    <x v="59"/>
    <s v="원형도로 및 외곽도로 단속"/>
    <s v="순찰 → 경고장 6장 발부"/>
  </r>
  <r>
    <x v="170"/>
    <s v="13:00"/>
    <x v="2523"/>
    <s v="관제업무"/>
    <x v="59"/>
    <s v="원형도로 및 외곽도로 단속"/>
    <s v="순찰 → 차량단속 6대, 2대 이동주차, 경고장 4장 발부"/>
  </r>
  <r>
    <x v="170"/>
    <s v="15:00"/>
    <x v="2523"/>
    <s v="관제업무"/>
    <x v="59"/>
    <s v="원형도로 및 외곽도로 단속"/>
    <s v="순찰 → 차량단속 4대, 2대 이동주차, 경고장 2장 발부"/>
  </r>
  <r>
    <x v="170"/>
    <s v="13:15"/>
    <x v="1583"/>
    <s v="민원업무"/>
    <x v="19"/>
    <s v="126동 주차된 278나 2854 폭스바겐 승합차량 차량 출차 시간 정보 요청"/>
    <s v="14일 22시22분경 출차된 것으로 확인 → 126동 11층 입주민인것으로 추정"/>
  </r>
  <r>
    <x v="170"/>
    <s v="12:50"/>
    <x v="2604"/>
    <s v="생활업무"/>
    <x v="40"/>
    <s v="103동 2호기 손소독제 교체 요청"/>
    <s v="103동 2호기 손소독제 교체 "/>
  </r>
  <r>
    <x v="170"/>
    <s v="12:30"/>
    <x v="2605"/>
    <s v="생활업무"/>
    <x v="40"/>
    <s v="104동 1.2호기 손소독제 교체 요청"/>
    <s v="104동 1.2호기 손소독제 교체 "/>
  </r>
  <r>
    <x v="170"/>
    <s v="12:40"/>
    <x v="2606"/>
    <s v="생활업무"/>
    <x v="40"/>
    <s v="102동 1.2호기 손소독제 교체 요청"/>
    <s v="102동 1.2호기 손소독제 교체 "/>
  </r>
  <r>
    <x v="170"/>
    <s v="13:15"/>
    <x v="2607"/>
    <s v="생활업무"/>
    <x v="40"/>
    <s v="103동 1호기 손소독제 교체 요청"/>
    <s v="103동 1호기 손소독제 교체 "/>
  </r>
  <r>
    <x v="170"/>
    <s v="13:20"/>
    <x v="2608"/>
    <s v="생활업무"/>
    <x v="40"/>
    <s v="101동 1.2호기 손소독제 교체 요청"/>
    <s v="101동 1.2호기 손소독제 교체 "/>
  </r>
  <r>
    <x v="170"/>
    <s v="13:30"/>
    <x v="2609"/>
    <s v="민원업무"/>
    <x v="192"/>
    <s v="노숙자처럼 보이는 사람이 단지내 들어왓다는 민원"/>
    <s v="초소대원 출동햇으나 노숙자 찾지 못함"/>
  </r>
  <r>
    <x v="170"/>
    <s v="13:37"/>
    <x v="438"/>
    <s v="생활업무"/>
    <x v="40"/>
    <s v="107동 손소독제 교체 요청"/>
    <s v="107동 손소독제 교체 "/>
  </r>
  <r>
    <x v="170"/>
    <s v="13:40"/>
    <x v="1247"/>
    <s v="생활업무"/>
    <x v="40"/>
    <s v="108동 손소독제 교체 요청"/>
    <s v="108동 손소독제 교체"/>
  </r>
  <r>
    <x v="170"/>
    <s v="13:45"/>
    <x v="2610"/>
    <s v="생활업무"/>
    <x v="40"/>
    <s v="109동 1.2호기 손소독제 교체 요청"/>
    <s v="109동 1.2호기 손소독제 교체 "/>
  </r>
  <r>
    <x v="170"/>
    <s v="13:48"/>
    <x v="19"/>
    <s v="생활업무"/>
    <x v="40"/>
    <s v="자이안센터 손소독제 교체 요청"/>
    <s v="자이안센터 손소독제 교체"/>
  </r>
  <r>
    <x v="170"/>
    <s v="14:26"/>
    <x v="2611"/>
    <s v="민원업무"/>
    <x v="25"/>
    <s v="104동 지하2층 공동현관문 안쪽 카드리더기 읽지 않아 불편하다는 민원"/>
    <s v="초소근무자 출동 → 리셋후 정상작동"/>
  </r>
  <r>
    <x v="170"/>
    <s v="14:55"/>
    <x v="2612"/>
    <s v="생활업무"/>
    <x v="633"/>
    <s v="130-2001호 현관문 개폐 여부확인 "/>
    <s v="초소근무자 출동 → 정상적으로 닫혀져 있음 확인"/>
  </r>
  <r>
    <x v="170"/>
    <s v="14:56"/>
    <x v="2613"/>
    <s v="생활업무"/>
    <x v="40"/>
    <s v="105동 1.2호기 손소독제 교체 요청"/>
    <s v="105동 1.2호기 손소독제 교체 "/>
  </r>
  <r>
    <x v="170"/>
    <s v="15:03"/>
    <x v="2614"/>
    <s v="생활업무"/>
    <x v="40"/>
    <s v="106동 1.2호기 손소독제 교체 요청"/>
    <s v="106동 1.2호기 손소독제 교체 "/>
  </r>
  <r>
    <x v="170"/>
    <s v="15:10"/>
    <x v="1248"/>
    <s v="생활업무"/>
    <x v="40"/>
    <s v="110동 손소독제 교체 요청"/>
    <s v="110동 손소독제 교체 "/>
  </r>
  <r>
    <x v="170"/>
    <s v="15:05"/>
    <x v="1871"/>
    <s v="생활업무"/>
    <x v="19"/>
    <s v="143~144동 사이에 검정색 카니발 차량 이동 조치 요망"/>
    <s v="초소근무자 출동 → 현재 카니발 차량 없다고 함"/>
  </r>
  <r>
    <x v="170"/>
    <s v="16:35"/>
    <x v="2615"/>
    <s v="관제업무"/>
    <x v="62"/>
    <s v="116동 지하1층 출입문쪽 유리문이 닫히질 않는다는 민원"/>
    <m/>
  </r>
  <r>
    <x v="170"/>
    <s v="17:26"/>
    <x v="1663"/>
    <s v="관제업무"/>
    <x v="16"/>
    <s v="홈넷 비상알람"/>
    <s v="IP전화로 확인결과 입주민 오작동 → 이상없음"/>
  </r>
  <r>
    <x v="170"/>
    <s v="17:20"/>
    <x v="2602"/>
    <s v="생활업무"/>
    <x v="632"/>
    <s v="실외기실에 비둘기가 들어와 있어서 와달라고 재차 요청"/>
    <s v="초소근무자 출동하여 비둘기퇴출"/>
  </r>
  <r>
    <x v="170"/>
    <s v="19:10"/>
    <x v="2616"/>
    <s v="관제업무"/>
    <x v="288"/>
    <s v="문이 안닫혀 정상작동이 안됨"/>
    <s v="초소대원 출동 → 이상무"/>
  </r>
  <r>
    <x v="170"/>
    <s v="20:39"/>
    <x v="416"/>
    <s v="민원해결"/>
    <x v="3"/>
    <s v="바로윗층은 애들이 없다고 하여, 402호가 유력하다고 자제요청함."/>
    <s v="IP전화안되어 초소대원 출동 → 202호분에게 양해부탁드림"/>
  </r>
  <r>
    <x v="170"/>
    <s v="22:35"/>
    <x v="2617"/>
    <s v="관제업무"/>
    <x v="16"/>
    <s v="홈넷 비상 욕실,안방"/>
    <s v="IP전화,휴대폰미수신; 초소대원 출동; 입주민 부재,개소리만(7474-3735)"/>
  </r>
  <r>
    <x v="171"/>
    <s v="02:04"/>
    <x v="2618"/>
    <s v="관제업무"/>
    <x v="16"/>
    <s v="욕실 비상알람"/>
    <s v="늦은 관계로 (4007-0015 )문자 안내 확인.입주자 오작동"/>
  </r>
  <r>
    <x v="171"/>
    <s v="03:33"/>
    <x v="2619"/>
    <s v="관제업무"/>
    <x v="634"/>
    <s v="114동썬큰 지역"/>
    <s v="2초소 대원 출동 확인 이상 무."/>
  </r>
  <r>
    <x v="171"/>
    <s v="04:00"/>
    <x v="2619"/>
    <s v="관제업무"/>
    <x v="634"/>
    <s v="114동썬큰 지역"/>
    <s v="2,5초소 대원 출동 확인 이상 무."/>
  </r>
  <r>
    <x v="171"/>
    <s v="06:15"/>
    <x v="2620"/>
    <s v="관제업무"/>
    <x v="8"/>
    <s v="접촉사고건 "/>
    <s v="컴퓨터에 동영상 저장"/>
  </r>
  <r>
    <x v="171"/>
    <s v="06:38"/>
    <x v="2617"/>
    <s v="민원처리"/>
    <x v="32"/>
    <s v="124-302 입주민 안방에 갇혀있다는민원(124-402입주민 민원)"/>
    <s v="원현식 실장 출동하여 개방 시도 하였지만 방법이 없어 열쇠집에 의뢰 함→ 개방될때까지 원실장이 확인함→09:30경 구조 함 "/>
  </r>
  <r>
    <x v="171"/>
    <s v="09:11"/>
    <x v="1362"/>
    <s v="민원처리"/>
    <x v="16"/>
    <s v="135-904 홈패드 오작동 / ON OFF반복됨"/>
    <s v="기전실로 내용전달하고 ERP접수"/>
  </r>
  <r>
    <x v="171"/>
    <s v="09:10"/>
    <x v="2621"/>
    <s v="관제업무"/>
    <x v="16"/>
    <s v="134-304 방범 자석_해제"/>
    <s v="IP로 확인/ 우천으로 인한 기기오작동"/>
  </r>
  <r>
    <x v="171"/>
    <s v="10:00"/>
    <x v="181"/>
    <s v="민원처리"/>
    <x v="8"/>
    <s v="세대차량(벤틀리 17소4210) 스크레치 상황 확인 건"/>
    <s v="CCTV상 스크레치가 날만한 장면은 확인 안돼 내용 전달 함 → 나중에 방문을 하여 CCTV 영상을 확인 한다고 함"/>
  </r>
  <r>
    <x v="171"/>
    <s v="10:03"/>
    <x v="2538"/>
    <s v="민원처리"/>
    <x v="8"/>
    <s v="세대 차량(레인지 로버 317주 9853) 차량 내부에 구찌백 없어진 상황 확인 건"/>
    <s v="CCTV 상 범죄내용 확인 내용 전달 후 경찰에 신고 접수 권유 함"/>
  </r>
  <r>
    <x v="171"/>
    <s v="10:14"/>
    <x v="2622"/>
    <s v="민원처리"/>
    <x v="21"/>
    <s v="세대내에서 담배 냄세가 나니 흡연 자제 방송을 해달라는 민원 요청 "/>
    <s v="방송 주체사 관리사무소라 방송은 못나갈수 있을수 있다 안내 하고 방송할수 있도록 노력해보겠다고 안내 함"/>
  </r>
  <r>
    <x v="171"/>
    <s v="10:16"/>
    <x v="1138"/>
    <s v="민원처리"/>
    <x v="16"/>
    <s v="비상 안방 / 해제"/>
    <s v="인터폰 하여 확인 → 세대원 기기 오작동 확인 "/>
  </r>
  <r>
    <x v="171"/>
    <s v="10:24"/>
    <x v="1336"/>
    <s v="민원처리"/>
    <x v="16"/>
    <s v="세대에서 누르지 않았는데도 경비호출이 자동으로 된다는 민원"/>
    <s v="입주민분이 리셋해보고 같은 현상이 지속되면 다시 연락한다고 함"/>
  </r>
  <r>
    <x v="171"/>
    <s v="10:45"/>
    <x v="74"/>
    <s v="순찰"/>
    <x v="273"/>
    <s v="불법 주차 경고문 17장 발부함"/>
    <m/>
  </r>
  <r>
    <x v="171"/>
    <m/>
    <x v="41"/>
    <m/>
    <x v="29"/>
    <s v="아침 6시 독서실 점등시 A/C 같이 켜달라고함-주간 사서 요청"/>
    <m/>
  </r>
  <r>
    <x v="171"/>
    <s v="10:59"/>
    <x v="590"/>
    <s v="관제업무"/>
    <x v="238"/>
    <s v="구급차 입차 "/>
    <s v="입주민 복통으로 인한 신고 : 11시12분경 출차"/>
  </r>
  <r>
    <x v="171"/>
    <s v="11:50"/>
    <x v="2617"/>
    <s v="민원처리"/>
    <x v="635"/>
    <s v="세대원 아드님이 상황실로와 요구조자 구조를 못한것에 대해 강하게 항의 함"/>
    <s v="사과하고 동감한다고 진정시키고 보넸지만 관리사무소로 항의 민원 접수 한다고 함"/>
  </r>
  <r>
    <x v="171"/>
    <s v="12:00"/>
    <x v="1718"/>
    <s v="민원"/>
    <x v="636"/>
    <s v="외부인(택시 기사)이 7게이트로 출차시 게이트를 건드린것같은데 이상없냐며 확인 요청 함 "/>
    <s v="cctv상 게이트 이상없어 내용 전달하고 추후 문제발생될까 연락처 받음 010-4286-7569 류정희대원 개인전화로와 연락 기록 있음"/>
  </r>
  <r>
    <x v="171"/>
    <s v="12:29"/>
    <x v="2411"/>
    <s v="민원처리"/>
    <x v="25"/>
    <s v="카드도 안되고 호출도 안된다는 민원"/>
    <s v="초소대원 출동→정상화 조치 함"/>
  </r>
  <r>
    <x v="171"/>
    <s v="12:32"/>
    <x v="1293"/>
    <s v="민원처리"/>
    <x v="25"/>
    <s v="카드도 안되고 호출도 안된다는 민원"/>
    <s v="초소대원 출동→ 입주민 카드o, 경비초소 호출x → erp 접수 함"/>
  </r>
  <r>
    <x v="171"/>
    <s v="13:00"/>
    <x v="667"/>
    <s v="순찰"/>
    <x v="141"/>
    <s v="3초소 순찰중 불법광고물 수거 함"/>
    <m/>
  </r>
  <r>
    <x v="171"/>
    <s v="13:37"/>
    <x v="2066"/>
    <s v="민원처리"/>
    <x v="341"/>
    <s v="장애인주차구역에 일반차량 주차되있다는 민원."/>
    <s v="초소대원출동→ 방문해서 이동조치요청"/>
  </r>
  <r>
    <x v="171"/>
    <s v="14:10"/>
    <x v="2623"/>
    <s v="관제업무"/>
    <x v="16"/>
    <s v="비상 안방_해제"/>
    <s v="ip로확인/ 기기오작동"/>
  </r>
  <r>
    <x v="171"/>
    <s v="14:28"/>
    <x v="1359"/>
    <s v="순찰"/>
    <x v="193"/>
    <s v="5/14~5/19까지 장기출타 세대 관활초소 8초소대원 출동하여 확인 "/>
    <s v="초소대원 출동 결과 특이사항 없고 문 앞 신문만 걷어옴"/>
  </r>
  <r>
    <x v="171"/>
    <s v="14:33"/>
    <x v="74"/>
    <s v="시설물"/>
    <x v="8"/>
    <s v="CCTV 관리 저장장치 → NVR-15번 하드 고장 경고음 발생"/>
    <s v="ERP 접수하고 기전실에 내용 전달 함 "/>
  </r>
  <r>
    <x v="171"/>
    <s v="14:34"/>
    <x v="2624"/>
    <s v="시설물"/>
    <x v="418"/>
    <s v="102동 2호 E/V 문이 열린상태에서 닫히질 않고 운행이 않되다는 민원 "/>
    <s v="FM 승강기 A/S 접수 함→ 고장 안내문 부착"/>
  </r>
  <r>
    <x v="171"/>
    <s v="14:44"/>
    <x v="2625"/>
    <s v="민원처리"/>
    <x v="341"/>
    <s v="홈플러스 앞 횡단보도에 차량 주차 민원 "/>
    <s v="상황대원 출동하여 이동 조치하고 근처 오뚜기 세워놓음"/>
  </r>
  <r>
    <x v="171"/>
    <s v="14:59"/>
    <x v="516"/>
    <s v="순찰"/>
    <x v="162"/>
    <s v="102동 B2  공동현관문 경비초소O, 입주민 카드키X "/>
    <s v="ERP 접수 함"/>
  </r>
  <r>
    <x v="171"/>
    <s v="15:16"/>
    <x v="2626"/>
    <s v="민원처리"/>
    <x v="637"/>
    <s v="136동 1호기 E/V내부 광고화면 액정이 깨졌다는 민원(기전실통한 민원)"/>
    <s v="CCTV조회결과 28층 초등학생이 우산으로 액정파괴 장면 확인._x000a_     기전실 연락 및 안내문 부착 .익일 관리시로 보고 예정."/>
  </r>
  <r>
    <x v="171"/>
    <m/>
    <x v="41"/>
    <s v="관소,실장"/>
    <x v="598"/>
    <s v="1. 3게이트 1번 차단기 불량으로 ERP접수_x000a_2. 자이안센터 1층 공동 현관문 레일 이탈로 ERP접수_x000a_3. 자이안센터 1,2층에 담배꽁초 청소할 것_x000a_4. IP전화기 17일 교체 할 예정_x000a_"/>
    <m/>
  </r>
  <r>
    <x v="171"/>
    <s v="16:39"/>
    <x v="2624"/>
    <s v="시설물"/>
    <x v="418"/>
    <s v="102동 2호 E/V 문이 열린상태에서 닫히질 않고 운행이 안되다는 민원 "/>
    <s v="FM 승강기 A/S 접수 함→ 고장 안내문 부착→업체도착수리실시_x000a_-→상황실 102동만 점검 실시 및 양해 안내방송실시_x000a_-→AS 기사분 점검결과 이물질이 껴 있어 일어난 상황이라고 함"/>
  </r>
  <r>
    <x v="171"/>
    <s v="17:00"/>
    <x v="2523"/>
    <s v="관제업무"/>
    <x v="39"/>
    <s v="원형도로 및 외곽도로 단속"/>
    <s v="순찰 → 차량단속 9대, 경고장 9장발부"/>
  </r>
  <r>
    <x v="171"/>
    <s v="17:00"/>
    <x v="229"/>
    <s v="시설물"/>
    <x v="20"/>
    <s v="3게이트 1번 차단기 불량으로 AS 요청(진입금지)"/>
    <s v="ERP등록"/>
  </r>
  <r>
    <x v="171"/>
    <s v="17:15"/>
    <x v="1336"/>
    <s v="민원처리"/>
    <x v="16"/>
    <s v="세대에서 누르지 않았는데도 경비호출이 자동으로 된다는 민원"/>
    <s v="입주민분이 리셋해보고 같은 현상이 지속되면 다시 연락한다고 함_x000a_-→세대입주민이 부재중인데 계속 같은 현상발생해서 입주민과 통화함_x000a_-→동의하에 세대에서 오는 연락 IP 임시 단락시킴-→이즈빌 안내해 드림"/>
  </r>
  <r>
    <x v="171"/>
    <s v="17:42"/>
    <x v="987"/>
    <s v="관제업무"/>
    <x v="18"/>
    <s v="102동 2호기 EV 정상작동한다는 방송 송출"/>
    <m/>
  </r>
  <r>
    <x v="171"/>
    <s v="18:40"/>
    <x v="106"/>
    <s v="민원업무"/>
    <x v="3"/>
    <s v="122-2002호에서 쿵쿵거린다는 민원"/>
    <s v="IP전화기로 통화시도 안됨→초소근무자 출동 이상없음"/>
  </r>
  <r>
    <x v="171"/>
    <s v="21:55"/>
    <x v="2221"/>
    <s v="생활업무"/>
    <x v="331"/>
    <s v="123동 5층에 고양이가 돌아다닌다는 민원"/>
    <s v="초소근무자 출동→503호에서 키우는 고양이 → 주의하시겠다고 함"/>
  </r>
  <r>
    <x v="171"/>
    <s v="01:00"/>
    <x v="19"/>
    <s v="시설물"/>
    <x v="25"/>
    <s v="1층 현관문 레일이탈"/>
    <s v="ERP접수함"/>
  </r>
  <r>
    <x v="171"/>
    <s v="02:00"/>
    <x v="2627"/>
    <s v="생활업무"/>
    <x v="40"/>
    <s v="121-2호기 손소독제 없다고 함"/>
    <s v="순찰대원 출동 → 손소독제 교체완료"/>
  </r>
  <r>
    <x v="171"/>
    <s v="02:00"/>
    <x v="2304"/>
    <s v="생활업무"/>
    <x v="40"/>
    <s v="139동 EV 손소독제 없다고 함"/>
    <s v="순찰대원 출동 → 손소독제 교체완료"/>
  </r>
  <r>
    <x v="171"/>
    <s v="03:00"/>
    <x v="2628"/>
    <s v="생활업무"/>
    <x v="595"/>
    <s v="120동 1호기 항균필름 없다고 함"/>
    <s v="120동 1호기 항균필름 교체완료"/>
  </r>
  <r>
    <x v="171"/>
    <s v="05:00"/>
    <x v="1008"/>
    <s v="관제업무"/>
    <x v="25"/>
    <s v="화면 불량, 카드리더기 인식불량, 경비호출은 작동됨"/>
    <s v="ERP등록"/>
  </r>
  <r>
    <x v="172"/>
    <s v="07:23"/>
    <x v="198"/>
    <s v="시설물"/>
    <x v="0"/>
    <s v="7초소 인터폰 통화는 되는데 문열림 버튼이 작동을 않함 "/>
    <s v="인터폰 상황실로 착신 전환하고 ERP 접수 함→_x000a_     15:31 원현식실장이 리셋후 정상작동 확인 "/>
  </r>
  <r>
    <x v="172"/>
    <s v="07:53"/>
    <x v="2629"/>
    <s v="순찰"/>
    <x v="25"/>
    <s v="118동 1층 공동현관문 경비초소X, 입주민 카드X "/>
    <s v="안내문 부착하고 ERP 접수 함"/>
  </r>
  <r>
    <x v="53"/>
    <m/>
    <x v="41"/>
    <m/>
    <x v="29"/>
    <s v="08:07분경 자이안센타 1층 공동현관문 정상화(기전실)"/>
    <m/>
  </r>
  <r>
    <x v="172"/>
    <s v="08:10"/>
    <x v="19"/>
    <s v="시설물"/>
    <x v="25"/>
    <s v="실버존방향 출입자동문 고장으로인해 관리실장 요청으로 수리 될때까지 보안근무자 출입문을 오픈시켜놓음"/>
    <m/>
  </r>
  <r>
    <x v="172"/>
    <s v="09:34"/>
    <x v="446"/>
    <s v="생활업무"/>
    <x v="25"/>
    <s v="1층 공동현관문이 개방중이라는 민원"/>
    <s v="초소대원 출동확인.정상화 조치함"/>
  </r>
  <r>
    <x v="172"/>
    <s v="09:45"/>
    <x v="2620"/>
    <s v="민원처리"/>
    <x v="8"/>
    <s v="CCTV 검색관련 재방문(최초 14일야간) 및 관리실에 항의 민원"/>
    <s v="사고장면 확보돼었다는 내용 전달."/>
  </r>
  <r>
    <x v="172"/>
    <s v="10:05"/>
    <x v="763"/>
    <s v="생활업무"/>
    <x v="25"/>
    <s v="1층 공동현관문이 카드키가 안된다는 민원"/>
    <s v="초소대원 출동확인.정상화 조치함"/>
  </r>
  <r>
    <x v="172"/>
    <s v="10:38"/>
    <x v="936"/>
    <s v="관제업무"/>
    <x v="16"/>
    <s v="화재_해제"/>
    <s v="초소대원출동→ 요리하다 연기발생한상황."/>
  </r>
  <r>
    <x v="172"/>
    <m/>
    <x v="257"/>
    <m/>
    <x v="29"/>
    <s v="본사 김태영 이사님 방문(11:10입차~13:00 출차)"/>
    <s v="124동302호 방문"/>
  </r>
  <r>
    <x v="172"/>
    <m/>
    <x v="41"/>
    <m/>
    <x v="29"/>
    <s v="초등학생들 등교시간(08:00~09:00) 자이안센타 정문 OPEN ==_x000a_  관리실 지시사항"/>
    <s v="등교시간에 문개방이 원할치 않아 학생들이 많이 부딪치니 개방해놓으라는 취지."/>
  </r>
  <r>
    <x v="172"/>
    <s v="11:27"/>
    <x v="2630"/>
    <s v="시설물"/>
    <x v="506"/>
    <s v="진우산업 (96루4655) 차량이  건축과장과 놀이터 작업관련해서 같이 이동한다고 연락옴"/>
    <m/>
  </r>
  <r>
    <x v="172"/>
    <s v="12:18"/>
    <x v="1379"/>
    <s v="민원처리"/>
    <x v="8"/>
    <s v="112동1101호 차량 오물투척건 확인. / 비둘기배설물로 확인."/>
    <s v="16:30까지 방문해서 확인키로함 → 14:52 상황실 방문하여 CCTV 영상 확인 함 → 인정하시고 상황 종료 함"/>
  </r>
  <r>
    <x v="172"/>
    <s v="12:23"/>
    <x v="1046"/>
    <s v="생활업무"/>
    <x v="25"/>
    <s v="130동 1층 공동현관문, 호출개방 X , 입주민카드 O."/>
    <s v="ERP접수."/>
  </r>
  <r>
    <x v="172"/>
    <s v="12:55"/>
    <x v="2061"/>
    <s v="생활업무"/>
    <x v="638"/>
    <s v="집에 있는 아이에게 IP하여 부모한테 전화해 달라는 요청"/>
    <s v="IP 2번 하였으나 받지않음.부모님(7310-0914)에게 내용전달"/>
  </r>
  <r>
    <x v="172"/>
    <s v="13:06"/>
    <x v="2631"/>
    <s v="관제업무"/>
    <x v="16"/>
    <s v="비상 안방 / 해제"/>
    <s v="인터폰하여 확인 → 세대원 기기 오작동 확인 "/>
  </r>
  <r>
    <x v="172"/>
    <s v="14:02"/>
    <x v="2475"/>
    <s v="분실물"/>
    <x v="639"/>
    <s v="분실카드 (문성식씨) 찾으러옴"/>
    <s v="본인확인후 돌려줌"/>
  </r>
  <r>
    <x v="172"/>
    <s v="14:46"/>
    <x v="74"/>
    <s v="코로나 관련"/>
    <x v="1"/>
    <s v="자이안센터 운영팀장이 상황실 방역작업 함 "/>
    <m/>
  </r>
  <r>
    <x v="172"/>
    <s v="15:15"/>
    <x v="2632"/>
    <s v="민원처리"/>
    <x v="37"/>
    <s v="116동 B2층에 인테리어 폐기물이 주차라인 안쪽에 싸여있다는 민원"/>
    <s v="초소대원 출동하여 확인 결과 인테리어 폐기물이 맞아 116-1202세대 _x000a_  인테리어 담당자에게 주의 조치 하고 바로 수거 하라고 주의 조치 함"/>
  </r>
  <r>
    <x v="172"/>
    <s v="16:06"/>
    <x v="122"/>
    <s v="민원처리"/>
    <x v="32"/>
    <s v="108동1701호 9월까지 장기출타."/>
    <s v="매일 우편함점검 후 관리실로 전달할것. "/>
  </r>
  <r>
    <x v="172"/>
    <s v="16:11"/>
    <x v="1177"/>
    <s v="민원처리"/>
    <x v="32"/>
    <s v="관리소장님 지시사항(각조실장님) / 143에서 토끼굴방향 산책로 자전거통행 제지할수있는 방안수립 및 단지내 노숙자 발견시 즉각 퇴치할것."/>
    <m/>
  </r>
  <r>
    <x v="172"/>
    <m/>
    <x v="41"/>
    <s v="관소,실장"/>
    <x v="598"/>
    <s v="1. 112동 B1층 08시에 흡연자있다고 단속해달라는 민원_x000a_2. 자이안센터 정문 등교시간에 개방할 것 (08~09)"/>
    <m/>
  </r>
  <r>
    <x v="172"/>
    <s v="17:00"/>
    <x v="2523"/>
    <s v="관제업무"/>
    <x v="39"/>
    <s v="원형도로 및 외곽도로 단속"/>
    <s v="차량단속 → 2대 경고장 발부"/>
  </r>
  <r>
    <x v="172"/>
    <s v="18:00"/>
    <x v="2633"/>
    <s v="관제업무"/>
    <x v="39"/>
    <s v="109동 주민 107동 B1에서 B2 램프입구쪽에 차량과 107동 B2기둥옆에 주차된 차량 단속"/>
    <s v="51오 6863 010-5271-3634 전화 안받아서 문자남김 → 답장옴 이동주차"/>
  </r>
  <r>
    <x v="172"/>
    <s v="18:30"/>
    <x v="2634"/>
    <s v="관제업무"/>
    <x v="62"/>
    <s v="133동과 108동 CCTV 시야를 나무가 가림"/>
    <s v="ERP에 등록함"/>
  </r>
  <r>
    <x v="172"/>
    <s v="19:23"/>
    <x v="2635"/>
    <s v="관제업무"/>
    <x v="6"/>
    <s v="122동 10층에 화재경보 발생 → 초소근무자, 상황실근무자 출동→ 타는 냄새 남"/>
    <s v="입주자 연락처 찾아 연락함→연락안됨,,, 입주자 바로 들어옴(계란태움)"/>
  </r>
  <r>
    <x v="172"/>
    <s v="19:30"/>
    <x v="2636"/>
    <s v="생활업무"/>
    <x v="62"/>
    <s v="4게이트 위쪽 입구쪽 전등 점등안됨"/>
    <s v="ERP등록"/>
  </r>
  <r>
    <x v="172"/>
    <s v="20:00"/>
    <x v="289"/>
    <s v="관제업무"/>
    <x v="18"/>
    <s v="동별대표자 선출안내 방송 송출-- 전동"/>
    <m/>
  </r>
  <r>
    <x v="172"/>
    <s v="20:10"/>
    <x v="2637"/>
    <s v="생활업무"/>
    <x v="405"/>
    <s v="122~126동 사이 수목등에 불이 미점등됨"/>
    <s v="ERP등록"/>
  </r>
  <r>
    <x v="172"/>
    <s v="20:20"/>
    <x v="2638"/>
    <s v="생활업무"/>
    <x v="640"/>
    <s v="토끼굴 산책로 -&gt; 125동 올라오는길 쪽 _x000a_124~125 나무계단 올라오는 길 단풍나무 전지 요청"/>
    <s v="ERP등록"/>
  </r>
  <r>
    <x v="172"/>
    <s v="20:37"/>
    <x v="2639"/>
    <s v="민원업무"/>
    <x v="3"/>
    <s v="1603호에서 쿵쾅거린다는 민원"/>
    <s v="초소근무자 출동→ 1603호 찾아가서 말씀드리고 1503호에 피드백 해드림"/>
  </r>
  <r>
    <x v="172"/>
    <s v="22:00"/>
    <x v="2640"/>
    <s v="생활업무"/>
    <x v="606"/>
    <s v="125동 B1 공동현관문 안쪽에 술에 취에 앉아있다는 민원"/>
    <s v="초소근무자, 상황실대원 출동 143-1002호 입주민임 → 아내분에게 연락해서_x000a_ 차를 가지고 와서 픽업해 가심"/>
  </r>
  <r>
    <x v="172"/>
    <s v="23:05"/>
    <x v="2641"/>
    <s v="생활업무"/>
    <x v="641"/>
    <s v="111-1101호 문밖에 수상자가 문을 두르린다고 하심"/>
    <s v="순찰근무자 출동 →121-1101호 입주민 술에취해 잘못찾아옴"/>
  </r>
  <r>
    <x v="172"/>
    <s v="23:20"/>
    <x v="1989"/>
    <s v="민원업무"/>
    <x v="19"/>
    <s v="116동 지하 1층에서 입주자분과 택배기사분 다툼문제로 출동"/>
    <s v="순찰근무자 출동 → 택배차량 가버렷다고 함 71마 9878 카니발차량(전번X)"/>
  </r>
  <r>
    <x v="172"/>
    <s v="23:40"/>
    <x v="2642"/>
    <s v="생활업무"/>
    <x v="642"/>
    <s v="116동 순찰중 지하 1층에서 전등 파손건(보호자 010-2805-9669 116-2002호)"/>
    <s v="116-2002호 학생이 파손하는 영상 확보 (20210517-116으로 저장함)"/>
  </r>
  <r>
    <x v="173"/>
    <s v="00:45"/>
    <x v="2643"/>
    <s v="관제업무"/>
    <x v="643"/>
    <s v="127동 지하2층 공동 현관문이 자동으로 개,폐가 됨"/>
    <s v="ERP 등록"/>
  </r>
  <r>
    <x v="173"/>
    <s v="09:10"/>
    <x v="560"/>
    <s v="생활업무"/>
    <x v="25"/>
    <s v="123동 1층 공동현관문, 호출개방 X , 입주민카드 O."/>
    <s v="ERP 및 안내문 부착완료→초소대원 확인 정상화."/>
  </r>
  <r>
    <x v="173"/>
    <s v="09:31"/>
    <x v="1046"/>
    <s v="생활업무"/>
    <x v="1"/>
    <s v="130동 지하1층 입주민 마스크 착용 안내방송 요청"/>
    <s v="마스크 착용 관련 안내방송 완료"/>
  </r>
  <r>
    <x v="173"/>
    <s v="10:48"/>
    <x v="597"/>
    <s v="방송"/>
    <x v="21"/>
    <s v="안내방송"/>
    <s v="119동만 방송함"/>
  </r>
  <r>
    <x v="173"/>
    <s v="11:02"/>
    <x v="229"/>
    <s v="시설물"/>
    <x v="28"/>
    <s v="입주민 전용 차단기 수리"/>
    <s v="작업완료"/>
  </r>
  <r>
    <x v="173"/>
    <s v="11:15"/>
    <x v="2644"/>
    <s v="민원처리"/>
    <x v="58"/>
    <s v="애들 소음 "/>
    <s v="초소대원 출동 → 애들 유아교육때문에 일어난 소음이였음"/>
  </r>
  <r>
    <x v="173"/>
    <s v="11:57"/>
    <x v="2645"/>
    <s v="민원처리"/>
    <x v="40"/>
    <s v="펌프질 안됨"/>
    <s v="순찰근무자 출동 → 교체"/>
  </r>
  <r>
    <x v="173"/>
    <s v="13:00"/>
    <x v="96"/>
    <s v="민원처리"/>
    <x v="53"/>
    <s v="재활용 쓰레기를 밖으로 꺼내놔서 "/>
    <s v="초소근무자 출동 -&gt; 확인 "/>
  </r>
  <r>
    <x v="173"/>
    <s v="13:15"/>
    <x v="2646"/>
    <s v="관제업무"/>
    <x v="16"/>
    <s v="비상 안방 / 해제"/>
    <s v="인터폰 감도 불량,핸드폰 연락 → 입주민오작동"/>
  </r>
  <r>
    <x v="173"/>
    <s v="15:30"/>
    <x v="157"/>
    <s v="관제업무"/>
    <x v="16"/>
    <s v="비상 금고"/>
    <s v="인테리어업체→E/V 작업 요청"/>
  </r>
  <r>
    <x v="173"/>
    <s v="15:40"/>
    <x v="185"/>
    <s v="본사"/>
    <x v="644"/>
    <s v="김태영이사 입차(124-302호 홈넷 관련;관.사 방문)"/>
    <s v="17:30분 출차"/>
  </r>
  <r>
    <x v="173"/>
    <s v="16:06"/>
    <x v="2647"/>
    <s v="E/V"/>
    <x v="645"/>
    <s v="문안열림.업체 연락."/>
    <m/>
  </r>
  <r>
    <x v="173"/>
    <s v="16:08"/>
    <x v="607"/>
    <s v="본사"/>
    <x v="644"/>
    <s v="대표이사 입차(124-302호 홈넷 관련;관사 방문)"/>
    <s v="17:30분 출차"/>
  </r>
  <r>
    <x v="173"/>
    <s v="16:55"/>
    <x v="1177"/>
    <s v="민원처리"/>
    <x v="343"/>
    <s v="101동 1702호 계단에 음식물쓰레기를 버려놓았다는 민원"/>
    <s v="초소대원 출동→ 정리 조치 함"/>
  </r>
  <r>
    <x v="173"/>
    <s v="17:04"/>
    <x v="2648"/>
    <s v="E/V"/>
    <x v="646"/>
    <s v="승강기 내부에 사람이 3명 탑승되어있는데 1층에 멈춤 사고 발생"/>
    <s v="초소대원 출동하여 안심시킴. FM E/V A/S 접수 함 17:07경 FM 직원이 문열어 갇힌 사람은 구조하고 점검 중"/>
  </r>
  <r>
    <x v="173"/>
    <s v="17:05"/>
    <x v="1118"/>
    <s v="순찰"/>
    <x v="62"/>
    <s v="1층 공동현관문 키패드가 들떠있다는 초소대원 보고"/>
    <s v="ERP 접수함 23:02 수리완료된것 확인."/>
  </r>
  <r>
    <x v="173"/>
    <s v="17:19"/>
    <x v="302"/>
    <s v="시설물"/>
    <x v="8"/>
    <s v="128동 현관 CCTV가 각이 틀어져 하늘 바라본다는 초소대원 연락"/>
    <s v="ERP 접수→ 기전과장에게 사진과 내용 전달함→기전실출동. 각도는 맟추고 고정 작업은 내일하겠다고함"/>
  </r>
  <r>
    <x v="173"/>
    <s v="17:29"/>
    <x v="2649"/>
    <s v="민원처리"/>
    <x v="3"/>
    <s v="위층에서 너무 시끄럽게 한다는 민원 실내화 신도록 안내해 달라고함"/>
    <s v="인터폰 하여 자제 요청 및 실내화 착용 안내"/>
  </r>
  <r>
    <x v="173"/>
    <s v="17:39"/>
    <x v="2535"/>
    <s v="인테리어"/>
    <x v="171"/>
    <s v="1초소 근무자 무단공사 작업 확인  "/>
    <s v="관리센터에 내용 전달 하고 초소대원 출동 하여 퇴출 조치 함"/>
  </r>
  <r>
    <x v="173"/>
    <s v="18:43"/>
    <x v="1095"/>
    <s v="관제업무"/>
    <x v="20"/>
    <s v="2번 차단기 오류"/>
    <s v="원현식실장 출동. 정상화 조치함"/>
  </r>
  <r>
    <x v="173"/>
    <s v="18:51"/>
    <x v="446"/>
    <s v="민원처리"/>
    <x v="21"/>
    <s v="이사 작업자들이 동앞에서 담배를 피운다는 민원"/>
    <s v="초소대원 출동.제재 및 주의"/>
  </r>
  <r>
    <x v="173"/>
    <s v="18:52"/>
    <x v="446"/>
    <s v="민원처리"/>
    <x v="323"/>
    <s v="103동앞 흡연금지 안내문 부착 문의했는데 아직도 안되어있다는 민원"/>
    <s v="관리실에 알아본후 부착하겠다고함"/>
  </r>
  <r>
    <x v="173"/>
    <s v="19:05"/>
    <x v="2650"/>
    <s v="민원처리"/>
    <x v="8"/>
    <s v="쌍방 과실로 생각되는 접촉사고 있었는데,추후 상대방이 다른말 할것같아 영상확보요청"/>
    <s v="영상 확보후 저장함"/>
  </r>
  <r>
    <x v="173"/>
    <s v="19:25"/>
    <x v="2651"/>
    <s v="민원처리"/>
    <x v="647"/>
    <s v="124동과 산책길사이 수풀에 보드같은게 3일째 방치되어있다는 민원"/>
    <s v="초소대원 출동.수거후 초소에 보관중"/>
  </r>
  <r>
    <x v="173"/>
    <s v="19:38"/>
    <x v="2652"/>
    <s v="생활업무"/>
    <x v="648"/>
    <s v="5초소에 폐기물비를 놓고 왔는데,근무자를 못봤다며 확인 요청"/>
    <s v="점등시간이라 출동하였다고 했으며,초소확인결과 금액확인했다고함"/>
  </r>
  <r>
    <x v="173"/>
    <s v="19:40"/>
    <x v="2509"/>
    <s v="민원처리"/>
    <x v="61"/>
    <s v="택시가 장시간 주차중이라며(차량번호 8909) 확인후 전화요청(8635-0391)"/>
    <s v="초소대원 출동.택시(31사8909, 3378-0684) 출차.통화시도하였으나 통화거부_x000a_22:40분경 마트 가는길에 택시주차한 자리가 비어있으니 차량출차가 거짓말이라고 하며 관리실에 항의 하겠다고함.모니터링 결과 20:14분 출차확인."/>
  </r>
  <r>
    <x v="173"/>
    <s v="20:13"/>
    <x v="2129"/>
    <s v="민원처리"/>
    <x v="180"/>
    <s v="116동302호 입주민 민원/ 동호수 맞으나 택배 오배송 되있다는 민원."/>
    <s v="통합택배에 통보 / 택배기사가 수거할예정."/>
  </r>
  <r>
    <x v="173"/>
    <s v="20:17"/>
    <x v="1248"/>
    <s v="민원처리"/>
    <x v="649"/>
    <s v="110동입주민 민원/ 비상계단으로 귀가중 7층 공동설비문안에 쓰레기 무단투기되있는것 발견."/>
    <s v="초소대원출동 / 공동설비반안의 쓰레기정리, 적치된 입주민 물품들은 익일 연락 확인후 조치예정."/>
  </r>
  <r>
    <x v="173"/>
    <s v="20:36"/>
    <x v="2212"/>
    <s v="민원처리"/>
    <x v="21"/>
    <s v="담배냄새가 올라오니 실내흡연 방송해달라는 민원"/>
    <s v="방송은 임의로 할수없음을 공지"/>
  </r>
  <r>
    <x v="173"/>
    <s v="21:01"/>
    <x v="302"/>
    <s v="시설물"/>
    <x v="25"/>
    <s v="호출은 가능하지만 카드키가 안된다는 민원"/>
    <s v="안내문 부착.ERP 등록."/>
  </r>
  <r>
    <x v="173"/>
    <s v="21:38"/>
    <x v="2152"/>
    <s v="관제업무"/>
    <x v="16"/>
    <s v="비상 안방/해제"/>
    <s v="입주민 오작동"/>
  </r>
  <r>
    <x v="173"/>
    <s v="22:44"/>
    <x v="722"/>
    <s v="풋살장"/>
    <x v="650"/>
    <s v="102동 옆 풋살장 이용시간 외 이용인원 해산 요청"/>
    <s v="초소대원 출동하여 해산 조치 함"/>
  </r>
  <r>
    <x v="173"/>
    <s v="22:46"/>
    <x v="2653"/>
    <s v="민원처리"/>
    <x v="70"/>
    <s v="골프연습장에 지갑을 두고간것 같다는 민원."/>
    <s v="상황대원 입회하에 본인 사물함에서 지갑찾아감."/>
  </r>
  <r>
    <x v="173"/>
    <s v="22:59"/>
    <x v="548"/>
    <s v="민원처리"/>
    <x v="32"/>
    <s v="말놀이터 학생들 소란스럽다는 민원."/>
    <s v="초소대원출동/ 해산조치."/>
  </r>
  <r>
    <x v="174"/>
    <s v="3:30"/>
    <x v="2654"/>
    <s v="민원처리"/>
    <x v="16"/>
    <s v="비상 안방_해제"/>
    <s v="IP로 확인/  세대원오작동."/>
  </r>
  <r>
    <x v="174"/>
    <s v="04:28"/>
    <x v="150"/>
    <s v="순찰"/>
    <x v="251"/>
    <s v="불법주차 안내문 2장 발부함"/>
    <m/>
  </r>
  <r>
    <x v="174"/>
    <s v="04:45"/>
    <x v="667"/>
    <s v="순찰"/>
    <x v="251"/>
    <s v="불법주차 안내문 1장 발부함"/>
    <m/>
  </r>
  <r>
    <x v="174"/>
    <s v="04:47"/>
    <x v="198"/>
    <s v="순찰"/>
    <x v="159"/>
    <s v="126동 B2 현관문쪽에 불법 공사적치물 발견"/>
    <s v="주간조에 내용전달후 조치예정"/>
  </r>
  <r>
    <x v="174"/>
    <s v="07:20"/>
    <x v="2315"/>
    <s v="민원처리"/>
    <x v="70"/>
    <s v="1시 새벽 엘리베이터(1호라인) 사이로 차키가 떨어졌다… 010-8827-9963"/>
    <s v="엘리베이터업체 연락하여 조치요청→입주민 연락→ 키받아서 입주민 건네줌"/>
  </r>
  <r>
    <x v="174"/>
    <s v="8:37"/>
    <x v="2655"/>
    <s v="민원처리"/>
    <x v="507"/>
    <s v="의자 2개 처리에 대한 가격"/>
    <s v="초소대원 연락처 안내"/>
  </r>
  <r>
    <x v="174"/>
    <s v="10:50"/>
    <x v="2656"/>
    <s v="민원처리"/>
    <x v="85"/>
    <s v="기전실에서 전기 차단기 수리하고 수리비 직접 요구 컴플레인."/>
    <s v="관.사  전달."/>
  </r>
  <r>
    <x v="174"/>
    <s v="10:55"/>
    <x v="2017"/>
    <s v="관제업무"/>
    <x v="16"/>
    <s v="적외선"/>
    <s v="유리창 청소"/>
  </r>
  <r>
    <x v="174"/>
    <s v="10:57"/>
    <x v="2657"/>
    <s v="민원처리"/>
    <x v="181"/>
    <s v="131-502에서 택배 오배송 연락."/>
    <s v="입주자 직접 131동 방문 수령 예정"/>
  </r>
  <r>
    <x v="174"/>
    <s v="11:45"/>
    <x v="2658"/>
    <s v="긴급차량"/>
    <x v="490"/>
    <s v="3게이트 입차(정기순찰)"/>
    <s v="12:00 3게이트출차"/>
  </r>
  <r>
    <x v="174"/>
    <s v="11:48"/>
    <x v="1583"/>
    <s v="민원처리"/>
    <x v="37"/>
    <s v="창고에서 폐기물 이동 B1에서1층으로."/>
    <s v="초소대원 돌려줌"/>
  </r>
  <r>
    <x v="174"/>
    <s v="12:30"/>
    <x v="2659"/>
    <s v="민원처리"/>
    <x v="8"/>
    <s v="5/18 독서실6에서 아이패드 분실."/>
    <s v="검색했우나 확인 불가.재검색 요청"/>
  </r>
  <r>
    <x v="174"/>
    <s v="13:21"/>
    <x v="1871"/>
    <s v="시설물"/>
    <x v="25"/>
    <s v="지하1층 공동현관문 미호출  불편신고 "/>
    <s v="9초소 최택근 근무자 지하1층 공동현문 정상작동 확인함"/>
  </r>
  <r>
    <x v="174"/>
    <s v="14:32"/>
    <x v="1094"/>
    <s v="민원처리"/>
    <x v="251"/>
    <s v="101동 지하1층 장애인 주차구역 불법차량"/>
    <s v="1초소 윤정섭 근무자  지하1층 장애인 주차구역 미주차  확인 "/>
  </r>
  <r>
    <x v="174"/>
    <s v="15:00"/>
    <x v="2660"/>
    <s v="시설물"/>
    <x v="378"/>
    <s v="김인성소장 방문15번 하드 반출"/>
    <s v="다음주 반입예정."/>
  </r>
  <r>
    <x v="174"/>
    <s v="17:12"/>
    <x v="2661"/>
    <s v="민원처리"/>
    <x v="3"/>
    <s v="수험생이 있는데 위층에서 너무 시끄럽다는 민원"/>
    <s v="IP 통화.아이들이 시끄러웠다며 주의 하시겠다고함"/>
  </r>
  <r>
    <x v="174"/>
    <s v="17:31"/>
    <x v="2662"/>
    <s v="민원처리"/>
    <x v="8"/>
    <s v="차량 스크레치 상황 확인 건"/>
    <s v="단지내에선 접촉이나 파손작면 없음 → 요청인께 내용 전달 함"/>
  </r>
  <r>
    <x v="174"/>
    <s v="17:31"/>
    <x v="2650"/>
    <s v="민원처리"/>
    <x v="8"/>
    <s v="차량 접촉사고 상황 영상 확보 요청"/>
    <s v="사고 영상 확보 후 요청인께 내용 전달 함"/>
  </r>
  <r>
    <x v="174"/>
    <s v="17:40"/>
    <x v="2663"/>
    <s v="시설물"/>
    <x v="455"/>
    <s v="IP가 세대에서 상황실로 왔으나 연결되지 않아서 핸드폰 연락함."/>
    <s v="세대원들 밖에 나와 있어서 IP할 사람이 없다고함. 기기 오류로 ERP접수"/>
  </r>
  <r>
    <x v="174"/>
    <s v="17:50"/>
    <x v="74"/>
    <s v="순찰"/>
    <x v="251"/>
    <s v="불법주차 안내문 8장 발부함"/>
    <m/>
  </r>
  <r>
    <x v="174"/>
    <s v="18:21"/>
    <x v="143"/>
    <s v="민원처리"/>
    <x v="70"/>
    <s v="109동302호 입주민 상황실방문하여 분실물(앨범: 포켓몬카드 정리되있음)조회 요청."/>
    <s v="신청서 접수후 조회전 각초소 상황전파→ 8초소 보관중인것 확인./입주민께통보. 상황종료."/>
  </r>
  <r>
    <x v="174"/>
    <s v="18:22"/>
    <x v="1063"/>
    <s v="관제업무"/>
    <x v="16"/>
    <s v="비상 욕실/해제. IP 안됨"/>
    <s v="초소대원 출동. 입주민 오작동."/>
  </r>
  <r>
    <x v="174"/>
    <s v="19:19"/>
    <x v="1007"/>
    <s v="민원처리"/>
    <x v="3"/>
    <s v="위층에서 농구공은 튀긴다는 민원 "/>
    <s v="인터폰 부재중으로 순찰대원 출동 하여 2002호가 소음 발생세대로 확인 되어 자제 요청 함"/>
  </r>
  <r>
    <x v="174"/>
    <s v="19:40"/>
    <x v="2664"/>
    <s v="시설물 "/>
    <x v="651"/>
    <s v="오토바이(이선호 010-5306-1012)가 접촉 함 "/>
    <s v="상황대원 출동 하여 확인 → 파손은 없고 작동에 문제 없음 추후 문제가 생기면 배상 약속 경위서 받고 귀가 함 "/>
  </r>
  <r>
    <x v="174"/>
    <s v="19:58"/>
    <x v="2665"/>
    <s v="민원처리"/>
    <x v="652"/>
    <s v="110동 7층 비상계단에 비상계단에 불법 적취물이 있다는 민원→ 조치 결과 피드백 요청 010-2600-2690"/>
    <s v="인터폰으로 701호 확인 → 본인불건 아니라고 함 702호는 인터폰 통신 에러로 나와 초소대원 출동 하여 확인 → 702호 물건으로 확인 되어 익일 낮에 자체 수거 하겠다고 약속 받음 민원 요청인께 피드백하려 연락하였지만 전활 받질 않음"/>
  </r>
  <r>
    <x v="174"/>
    <s v="20:14"/>
    <x v="832"/>
    <s v="민원처리"/>
    <x v="3"/>
    <s v="위층에서 뛴다는 층간소음 민원 "/>
    <s v="인터폰 부재중으로 초소대원 출동하여 자제 요청 함"/>
  </r>
  <r>
    <x v="174"/>
    <s v="20:59"/>
    <x v="2496"/>
    <s v="민원처리"/>
    <x v="653"/>
    <s v="화장실만 가면 담배냄새가 심하게 난다며 안내방송 요청."/>
    <s v="시간상 방송 어렵다고 공지.명일 관리실에 내용전달 하겠다고함"/>
  </r>
  <r>
    <x v="174"/>
    <s v="22:15"/>
    <x v="1066"/>
    <s v="민원처리"/>
    <x v="62"/>
    <s v="1층 공동현관문이 열려있다는 민원"/>
    <s v="초소대원 출동 → 개방은 되는데 완벽하게 열리질 않아 ERP 접수 함 "/>
  </r>
  <r>
    <x v="174"/>
    <s v="22:42"/>
    <x v="446"/>
    <s v="민원처리"/>
    <x v="654"/>
    <s v="103동 옆 놀이터에서 음주를 하는듯한 인원이 있으니 확인 요청 민원 "/>
    <s v="초소대원 "/>
  </r>
  <r>
    <x v="174"/>
    <s v="23:13"/>
    <x v="39"/>
    <s v="생활업무"/>
    <x v="32"/>
    <s v="독서실이용명부 독서실 내부 사서 책상서랍에 보관한다함.  "/>
    <s v="점등시에 외부 사서책상에 원래대로 비치할것."/>
  </r>
  <r>
    <x v="174"/>
    <s v="23:47"/>
    <x v="1038"/>
    <s v="민원처리"/>
    <x v="419"/>
    <s v="말놀이터에서 학생들이 모여 소란스럽게 놀구 있다는 민원 "/>
    <s v="초소대원 출동하여 해산 조치 함"/>
  </r>
  <r>
    <x v="175"/>
    <s v="00:41"/>
    <x v="2666"/>
    <s v="민원처리"/>
    <x v="3"/>
    <s v="위층에서 뛴다는 층간소음 민원 "/>
    <s v="인터폰하여 자제 요청 함"/>
  </r>
  <r>
    <x v="175"/>
    <s v="05:49"/>
    <x v="290"/>
    <s v="생활업무"/>
    <x v="40"/>
    <s v="111동 1호기 손소독제 꼭지 교체"/>
    <m/>
  </r>
  <r>
    <x v="175"/>
    <m/>
    <x v="41"/>
    <m/>
    <x v="29"/>
    <s v="주간조_x000a_129-1703 기전실직원이 전기 차단기 수리하고 수리비 직접 요구 컴플레인_x000a_              -관사로 내용전달 요청_x000a_15번하드 반출 - 다음주 반입예정_x000a__x000a_야간조_x000a_18일야간: 134-703호 택시주차문제로 민원, 109-2001호 실내흡연 금지 안내방송 요청_x000a_19일야간: 10초소 오토바이 사고(4번차단기)-경위서 작성_x000a_              독서실 이용명부 아침에 사서책상에 비치요청_x000a_              117-201호 자동으로 초소"/>
    <m/>
  </r>
  <r>
    <x v="53"/>
    <m/>
    <x v="41"/>
    <s v="관소,실장"/>
    <x v="598"/>
    <s v="1. 자이안센터 정문 등교시간에 개방할 것 (08~09)_x000a_2. "/>
    <m/>
  </r>
  <r>
    <x v="175"/>
    <s v="07:20"/>
    <x v="2667"/>
    <s v="관제업무"/>
    <x v="25"/>
    <s v="120동 1층 공동현관문 개방중, 카드키 안됨, 호출 안됨"/>
    <m/>
  </r>
  <r>
    <x v="175"/>
    <s v="07:25"/>
    <x v="2633"/>
    <s v="관제업무"/>
    <x v="25"/>
    <s v="107동 지하2층 현관문 카드키 정상, 호출시 끊어짐"/>
    <m/>
  </r>
  <r>
    <x v="175"/>
    <s v="07:30"/>
    <x v="2640"/>
    <s v="관제업무"/>
    <x v="25"/>
    <s v="125동 지하1층 현관문 카드키 정상, 호출 정상, 화면이 안나옴"/>
    <m/>
  </r>
  <r>
    <x v="175"/>
    <s v="07:40"/>
    <x v="2668"/>
    <s v="관제업무"/>
    <x v="25"/>
    <s v="130동 1층 공동현관문 현관문 카드키 정상, 호출 안됨"/>
    <s v="ERP에 등록함"/>
  </r>
  <r>
    <x v="175"/>
    <s v="11:40"/>
    <x v="2669"/>
    <s v="관제업무"/>
    <x v="25"/>
    <s v="132동 b2층 3.4라인쪽 공동현관문 현관문 카드키 정상, 호출 안됨"/>
    <s v="ERP에 등록함"/>
  </r>
  <r>
    <x v="175"/>
    <s v="08:20"/>
    <x v="1552"/>
    <s v="생활업무"/>
    <x v="21"/>
    <s v="134동 1~2라인측 썬큰에 흡연금지 안내문 부착요청 민원"/>
    <s v="ERP에 등록함"/>
  </r>
  <r>
    <x v="175"/>
    <s v="09:10"/>
    <x v="433"/>
    <s v="생활업무"/>
    <x v="19"/>
    <s v="순찰중 127동 쪽 303보 2798, 67머 9708 장기주차 차량 이동주차권고 연락드림"/>
    <m/>
  </r>
  <r>
    <x v="175"/>
    <s v="10:00"/>
    <x v="2453"/>
    <s v="생활업무"/>
    <x v="39"/>
    <s v="원형도로 및 외곽도로 단속"/>
    <s v="주차단속 12대, 이동주차 2대, 경고장 부착 10대"/>
  </r>
  <r>
    <x v="175"/>
    <s v="13:00"/>
    <x v="2453"/>
    <s v="생활업무"/>
    <x v="39"/>
    <s v="원형도로 및 외곽도로 단속"/>
    <s v="주차단속 13대, 이동주차 7대, 경고장 부착 6대"/>
  </r>
  <r>
    <x v="175"/>
    <s v="15:00"/>
    <x v="2453"/>
    <s v="생활업무"/>
    <x v="39"/>
    <s v="원형도로 및 외곽도로 단속"/>
    <s v="주차단속 10대, 이동주차 2대, 경고장 부착 8대"/>
  </r>
  <r>
    <x v="175"/>
    <s v="11:09"/>
    <x v="2355"/>
    <s v="생활업무"/>
    <x v="40"/>
    <s v="138동 2호기 승강기내 손 소독제 파손"/>
    <s v="순찰대원 출동 교체 완료."/>
  </r>
  <r>
    <x v="175"/>
    <s v="12:40"/>
    <x v="2670"/>
    <s v="생활업무"/>
    <x v="40"/>
    <s v="112동 2호기 승강기내 손 소독제 파손"/>
    <s v="순찰대원 출동 교체 완료."/>
  </r>
  <r>
    <x v="175"/>
    <s v="12:20"/>
    <x v="2671"/>
    <s v="관제업무"/>
    <x v="655"/>
    <s v="112-1401호 에어컨 설치시 시간과 도배 유무 알아서 보고해달라고 함(관리대리)"/>
    <s v="초소대원 출동, 도배및 기타 작업 없으며 거실에서만 작업하신다고 함(보고)"/>
  </r>
  <r>
    <x v="175"/>
    <s v="13:10"/>
    <x v="2672"/>
    <s v="관제업무"/>
    <x v="477"/>
    <s v="120-2001호 12:50 분에 집앞에 거동수상자 잇다는 민원"/>
    <s v="CCTV로 검색 결과 21층에 입주하시는 입주민인것 같다고 말씀드림"/>
  </r>
  <r>
    <x v="175"/>
    <s v="16:15"/>
    <x v="2673"/>
    <s v="관제업무"/>
    <x v="5"/>
    <s v="현관문 비상알람이 자꾸 울린다고 빨리 출동해달라고 함(관리실요청)"/>
    <s v="순찰대원 출동 → 현관문 덜 닫혀서 그런현상이 일어남 설명해드림"/>
  </r>
  <r>
    <x v="175"/>
    <s v="17:00"/>
    <x v="2674"/>
    <s v="생활업무"/>
    <x v="5"/>
    <s v="현관문 비상알람이 자꾸 울린다고 빨리 출동해달라고 함"/>
    <s v="초소 근무자 출동 현관문 정상작동 함"/>
  </r>
  <r>
    <x v="175"/>
    <s v="18:00"/>
    <x v="1563"/>
    <s v="생활업무"/>
    <x v="19"/>
    <s v="128동 입주민 지하1층 조경사무실 앞 주차금지 관련 안내문제거 요청"/>
    <s v="순찰대원 출동 안내문 제거 완료"/>
  </r>
  <r>
    <x v="175"/>
    <s v="18:30"/>
    <x v="2675"/>
    <s v="민원처리"/>
    <x v="58"/>
    <s v="공놀이 제재"/>
    <s v="상황실대원 출동 "/>
  </r>
  <r>
    <x v="175"/>
    <s v="18:31"/>
    <x v="77"/>
    <s v="민원처리"/>
    <x v="160"/>
    <s v="121동 풋살장 이른시간 개폐"/>
    <s v="비도 오고 하여, 순찰대원 순찰한김에 잠갔다고 양해구함"/>
  </r>
  <r>
    <x v="175"/>
    <s v="20:30"/>
    <x v="1312"/>
    <s v="민원처리"/>
    <x v="656"/>
    <s v="(10-2962-3420)홈넷화면 고장."/>
    <s v="기전실연락→ERP등록 "/>
  </r>
  <r>
    <x v="175"/>
    <s v="21:00"/>
    <x v="1833"/>
    <s v="민원처리"/>
    <x v="657"/>
    <s v="화재 발생시 세대내 대피문 문의(02-594-3573)"/>
    <s v="방재실 퇴근 관계로 내일 입주민이 직접 문의 예정"/>
  </r>
  <r>
    <x v="175"/>
    <s v="21:30"/>
    <x v="2152"/>
    <s v="민원처리"/>
    <x v="16"/>
    <s v="안방 비상"/>
    <s v="IP 통화→입주민 오작동"/>
  </r>
  <r>
    <x v="175"/>
    <s v="21:35"/>
    <x v="2676"/>
    <s v="민원처리"/>
    <x v="16"/>
    <s v="안방 비상"/>
    <s v="IP 통화→입주민 오작동"/>
  </r>
  <r>
    <x v="175"/>
    <s v="21:42"/>
    <x v="929"/>
    <s v="민원처리"/>
    <x v="16"/>
    <s v="안방 비상"/>
    <s v="IP 통화→입주민 오작동"/>
  </r>
  <r>
    <x v="175"/>
    <s v="21:50"/>
    <x v="2677"/>
    <s v="민원처리"/>
    <x v="70"/>
    <s v="(010-9789-4645)134동에서 초소내려가는길에서 검은색 씽씽카 분실"/>
    <s v="초소문의;분실물 없음-&gt;명일 상황실 방문 CCTV 검색 구역 확인 예정"/>
  </r>
  <r>
    <x v="175"/>
    <s v="22:22"/>
    <x v="64"/>
    <s v="민원처리"/>
    <x v="658"/>
    <s v="갑자기 탄 냄새난다는 민원"/>
    <s v="초소대원 출동  확인"/>
  </r>
  <r>
    <x v="175"/>
    <s v="22:55"/>
    <x v="517"/>
    <s v="민원처리"/>
    <x v="659"/>
    <s v=" 관리 사무소직원이 현관 문 앞 화분 치우라고 해서 입주민 허리 부상;"/>
    <s v="관리대리에게 사진 전송 예정→입주민 연락 요청_x000a_(관련 규정,사진은 누구?)"/>
  </r>
  <r>
    <x v="175"/>
    <s v="23:00"/>
    <x v="39"/>
    <s v="업무지원"/>
    <x v="2"/>
    <s v="명일 배사서 연차."/>
    <m/>
  </r>
  <r>
    <x v="176"/>
    <s v="01:13"/>
    <x v="2242"/>
    <s v="관제업무"/>
    <x v="16"/>
    <s v="화재발생"/>
    <s v="초소대원 출동  확인 &amp; 입주자 확인 → 주방에서 연기나서 불을 바로 끔"/>
  </r>
  <r>
    <x v="176"/>
    <s v="04:38"/>
    <x v="667"/>
    <s v="관제업무"/>
    <x v="59"/>
    <s v="정기순찰"/>
    <s v="주차단속 1대"/>
  </r>
  <r>
    <x v="176"/>
    <m/>
    <x v="41"/>
    <s v="관소,실장"/>
    <x v="598"/>
    <m/>
    <m/>
  </r>
  <r>
    <x v="176"/>
    <s v="08:05"/>
    <x v="2678"/>
    <s v="민원처리"/>
    <x v="8"/>
    <s v="어제 22:00시경 대리하고 왔는데 주차위치를 모르겠읍니다. _x000a_차번:32거2487 010-8874-5366  차종:벤츠  색깔:그레이"/>
    <s v="CCTV열람 후 주차위치 연락함( 105동 B1층 입구쪽으로  22:06분경 통과)_x000a_-→종료"/>
  </r>
  <r>
    <x v="176"/>
    <s v="09:27"/>
    <x v="1090"/>
    <s v="생활업무"/>
    <x v="40"/>
    <s v="129동1호기 승강기내 손 소독제 파손 및 교체요청"/>
    <s v="순찰대원(정팔남) 출동 교체 완료."/>
  </r>
  <r>
    <x v="176"/>
    <s v="10:30"/>
    <x v="2679"/>
    <s v="민원처리"/>
    <x v="21"/>
    <s v="115-B1.B2 흡연자 있어 주의 조치 요망"/>
    <s v="5초소대원출동-→흡연자 없어 115-2102호 공사세대 방문 후 주의조치함"/>
  </r>
  <r>
    <x v="176"/>
    <s v="10:47"/>
    <x v="2453"/>
    <s v="생활업무"/>
    <x v="39"/>
    <s v="원형도로 및 외곽도로 단속"/>
    <s v="주차단속 15대, 이동주차 1대, 경고장 부착 14대"/>
  </r>
  <r>
    <x v="176"/>
    <s v="13:00"/>
    <x v="2453"/>
    <s v="생활업무"/>
    <x v="39"/>
    <s v="원형도로 및 외곽도로 단속"/>
    <s v="주차단속 4대, 이동주차 2대, 경고장 부착 2대"/>
  </r>
  <r>
    <x v="176"/>
    <s v="15:00"/>
    <x v="2453"/>
    <s v="생활업무"/>
    <x v="39"/>
    <s v="원형도로 및 외곽도로 단속"/>
    <s v="주차단속 대, 이동주차 대, 경고장 부착대"/>
  </r>
  <r>
    <x v="176"/>
    <s v="10:50"/>
    <x v="2680"/>
    <s v="생활업무"/>
    <x v="40"/>
    <s v="8초소 순찰 127동 2개 손소독제 교체요청 "/>
    <s v="순찰대원(윤현석) 출동 교체 완료."/>
  </r>
  <r>
    <x v="176"/>
    <s v="11:00"/>
    <x v="1789"/>
    <s v="생활업무"/>
    <x v="40"/>
    <s v="8초소 순찰 128동 2개 손소독제 교체요청 "/>
    <s v="순찰대원(윤현석) 출동 교체 완료."/>
  </r>
  <r>
    <x v="176"/>
    <s v="11:10"/>
    <x v="2681"/>
    <s v="생활업무"/>
    <x v="40"/>
    <s v="8초소 순찰 129동 2개 손소독제 교체요청 "/>
    <s v="순찰대원(윤현석) 출동 교체 완료."/>
  </r>
  <r>
    <x v="176"/>
    <s v="11:20"/>
    <x v="2682"/>
    <s v="생활업무"/>
    <x v="40"/>
    <s v="9초소 순찰 133동 1.2라인 1개 손소독제 교체요청 "/>
    <s v="순찰대원(윤현석) 출동 교체 완료."/>
  </r>
  <r>
    <x v="176"/>
    <s v="10:52"/>
    <x v="2683"/>
    <s v="민원처리"/>
    <x v="246"/>
    <s v="아래층 1801호에서 공사승인 없이 공사진행중 "/>
    <s v="5초소대원출동-→1801호 화장실공사 중-→1901호 상황설명 함_x000a_-→관리실 상황보고"/>
  </r>
  <r>
    <x v="176"/>
    <s v="11:10"/>
    <x v="624"/>
    <s v="관제업무"/>
    <x v="8"/>
    <s v="122동 1층 공동현관문 앞 조경공사 중 -→CCTV 안 나오면 기전실로 연락요청"/>
    <s v="CCTV열람실시-→이상무"/>
  </r>
  <r>
    <x v="176"/>
    <s v="11:20"/>
    <x v="2684"/>
    <s v="민원처리"/>
    <x v="660"/>
    <s v="120-2001 여010-3204-1939 / 109-2703호가 친구분임-→연락두절로 약습취추정_x000a_걱정이 많이 됨-→세대주 연락 요청"/>
    <s v="109-2703호 세대주 남010-2722-0839 연락조치 및 비상상황이면 상황실_x000a_연락달라고 안내함(비번 알려 주면 바로 출동키로 함)-→민원인과 세대주_x000a_연락처교환함(12:01)-→상황종료"/>
  </r>
  <r>
    <x v="176"/>
    <s v="11:30"/>
    <x v="1279"/>
    <s v="민원처리"/>
    <x v="3"/>
    <s v="윗층 소리너무 많이 나요"/>
    <s v="1702호 ip연락 드림-→청소기돌리고계심/주의하신다함-→피드백함"/>
  </r>
  <r>
    <x v="176"/>
    <s v="13:13"/>
    <x v="2685"/>
    <s v="생활업무"/>
    <x v="40"/>
    <s v="2초소순찰"/>
    <s v="순찰대원(윤현석) 출동 교체 완료."/>
  </r>
  <r>
    <x v="176"/>
    <s v="13:20"/>
    <x v="2686"/>
    <s v="생활업무"/>
    <x v="40"/>
    <s v="손소독제 교체요청 "/>
    <s v="순찰대원(윤현석) 출동 교체 완료."/>
  </r>
  <r>
    <x v="176"/>
    <s v="13:30"/>
    <x v="2687"/>
    <s v="생활업무"/>
    <x v="40"/>
    <s v="손소독제 교체요청 "/>
    <s v="순찰대원(윤현석) 출동 교체 완료."/>
  </r>
  <r>
    <x v="176"/>
    <s v="13:40"/>
    <x v="2688"/>
    <s v="생활업무"/>
    <x v="40"/>
    <s v="손소독제 교체요청 "/>
    <s v="순찰대원(윤현석) 출동 교체 완료."/>
  </r>
  <r>
    <x v="176"/>
    <s v="14:00"/>
    <x v="2689"/>
    <s v="관제업무"/>
    <x v="59"/>
    <s v="아트월쪽 학생들 위험하게 뛰어놈"/>
    <s v="순찰대원(윤현석) -→주의조치함"/>
  </r>
  <r>
    <x v="176"/>
    <s v="14:10"/>
    <x v="2690"/>
    <s v="민원처리"/>
    <x v="661"/>
    <s v="포르쉐 정차중 시동 지속됨 단속요청    010-4930-3234"/>
    <s v="순찰대원(윤현석) 출동-→도착시 내리고 세대 올라 가심-→피드백드림"/>
  </r>
  <r>
    <x v="176"/>
    <s v="14:55"/>
    <x v="2115"/>
    <s v="관제업무"/>
    <x v="543"/>
    <s v="승인없이 자제운반해서 담당자 연락 후 보양재 설치키로 함"/>
    <s v="2초소대원 보양재설치함-→관리실 상황보고"/>
  </r>
  <r>
    <x v="176"/>
    <s v="16:19"/>
    <x v="2691"/>
    <s v="민원처리"/>
    <x v="191"/>
    <s v="4번 창고앞 석고보드 적치물로 인한 위험 -- &gt;확인요청"/>
    <s v="9초소대원(최택근)출동-→석고보드2개."/>
  </r>
  <r>
    <x v="176"/>
    <s v="16:29"/>
    <x v="290"/>
    <s v="생활업무"/>
    <x v="40"/>
    <s v="관리사무소 박주임 손소독제 펌프고장으로 교체요청"/>
    <s v="순찰대원(윤현석) 출동 교체 완료."/>
  </r>
  <r>
    <x v="176"/>
    <s v="16:30"/>
    <x v="257"/>
    <s v="CCTV"/>
    <x v="105"/>
    <s v="택배차량 스피커 파손(010-9650-6641)→차량동선11(14:22);폴더 저장."/>
    <s v="일양택배서울81바6147→24일  방문예정."/>
  </r>
  <r>
    <x v="176"/>
    <s v="16:41"/>
    <x v="1425"/>
    <s v="시설물"/>
    <x v="25"/>
    <s v="양호한지 이주임 요청"/>
    <s v="초소대원 출동.-&gt;이상무"/>
  </r>
  <r>
    <x v="176"/>
    <s v="17:07"/>
    <x v="1833"/>
    <s v="민원처리"/>
    <x v="70"/>
    <s v="검은색 반지갑."/>
    <s v="습득되면 010-3893-5242로 연락 .5/22 08:00 상황실 방문 예정."/>
  </r>
  <r>
    <x v="176"/>
    <s v="19:01"/>
    <x v="1833"/>
    <s v="민원처리"/>
    <x v="662"/>
    <s v="137동 입주민 지상으로 진입 오토바이 단속 요청 함"/>
    <s v="각 초소 오토바이 단속 "/>
  </r>
  <r>
    <x v="176"/>
    <s v="19:30"/>
    <x v="74"/>
    <s v="시설물"/>
    <x v="378"/>
    <s v="5번 소음."/>
    <s v="김인성 소장 문자발송,기전실 전달.-&gt;김상선대원 복구."/>
  </r>
  <r>
    <x v="176"/>
    <s v="20:00"/>
    <x v="2692"/>
    <s v="시설물"/>
    <x v="405"/>
    <s v="우천시 수목등 안들어옴"/>
    <s v="기전실 전달"/>
  </r>
  <r>
    <x v="176"/>
    <s v="20:34"/>
    <x v="1199"/>
    <s v="민원처리"/>
    <x v="3"/>
    <s v="작은방 화장실 TV소리 민원 "/>
    <s v="1702호  IP전화 통신 오류."/>
  </r>
  <r>
    <x v="176"/>
    <s v="20:46"/>
    <x v="2677"/>
    <s v="관제업무"/>
    <x v="8"/>
    <s v="씽씽카 분실 @ 134-140동 _x000a_               시간: 5/20 19:00 ~19:30"/>
    <s v="열람후 연락주기로 함:19:08분 지나가는 장면 저장."/>
  </r>
  <r>
    <x v="176"/>
    <s v="21:10"/>
    <x v="607"/>
    <s v="관제업무"/>
    <x v="663"/>
    <s v="1게이트 들어오면 벽에 달린 전등불 안켜짐"/>
    <s v="기전실 전달"/>
  </r>
  <r>
    <x v="176"/>
    <s v="22:13"/>
    <x v="949"/>
    <s v="민원처리"/>
    <x v="664"/>
    <s v="농구하는 애들 퇴출요청"/>
    <s v="초소대원 출동 → 퇴출시킴"/>
  </r>
  <r>
    <x v="176"/>
    <s v="23:15"/>
    <x v="2019"/>
    <s v="B2"/>
    <x v="25"/>
    <s v="호출 가능 카드 불가"/>
    <s v="ERP 등록."/>
  </r>
  <r>
    <x v="177"/>
    <s v="08:40"/>
    <x v="2693"/>
    <s v="민원처리"/>
    <x v="8"/>
    <s v="세대주 차량(제네시스 48누4589)에 오물이 묻어있으니 상황을 확인 해달라는 CCTV 검색 요청 건"/>
    <s v="CCTV 검색 중"/>
  </r>
  <r>
    <x v="177"/>
    <s v="09:31"/>
    <x v="1441"/>
    <s v="시설물"/>
    <x v="665"/>
    <s v="인터폰 버튼이 눌리질 않는다는 민원"/>
    <s v="초소대원 출동하여 확인 → 경비초소X,입주민 카드O → ERP 접수 함"/>
  </r>
  <r>
    <x v="177"/>
    <s v="09:35"/>
    <x v="2495"/>
    <s v="관제업무"/>
    <x v="666"/>
    <s v="주차장 A구역 B1F-7 → 103동 코인세탁실 옆 화재경보 센서 이상 발생"/>
    <s v="상황대원 출동 확인 → 기중번호 A42 맞은편 경보기 -&gt;특이사항 없음 "/>
  </r>
  <r>
    <x v="177"/>
    <s v="09:54"/>
    <x v="74"/>
    <s v="시설물"/>
    <x v="666"/>
    <s v="위내용으로 연속해서 화재경보 발생 → 방재과장님께 연락하여 지구경종만 OFF 해놓으라고 함 "/>
    <s v="지구경종 OFF  해놓음 . 주경종도 OFF (방제과장 추가조치)"/>
  </r>
  <r>
    <x v="177"/>
    <s v="09:56"/>
    <x v="2694"/>
    <s v="민원처리"/>
    <x v="666"/>
    <s v="관리대리→ 102동 1층에서 화재경보가 울린다는 확인 요청 "/>
    <s v="초소대원이 이미 출동 한상태 → 102-102에서 울린걸로 확인 중 "/>
  </r>
  <r>
    <x v="177"/>
    <s v="10:07"/>
    <x v="1066"/>
    <s v="관제업무"/>
    <x v="666"/>
    <s v="102호에서 화재경보 발생"/>
    <s v="초소대원 출동.경보 발생확인.기전실 연락 및 ERP 접수"/>
  </r>
  <r>
    <x v="177"/>
    <s v="10:32"/>
    <x v="74"/>
    <s v="순찰"/>
    <x v="251"/>
    <s v="불법 주차 경고문 15장 발부함"/>
    <m/>
  </r>
  <r>
    <x v="177"/>
    <s v="11:01"/>
    <x v="1177"/>
    <s v="생활업무"/>
    <x v="667"/>
    <s v="23일 설치예정인 143-401호는 잠정취소. 변동 있을시 상황실로 연락한다고함"/>
    <s v="인수인계"/>
  </r>
  <r>
    <x v="177"/>
    <s v="11:12"/>
    <x v="74"/>
    <s v="업무지원"/>
    <x v="668"/>
    <s v="반포1동 통장 선출 플랫카드. 103동옆에 설치"/>
    <m/>
  </r>
  <r>
    <x v="177"/>
    <s v="13:02 "/>
    <x v="776"/>
    <s v="민원처리"/>
    <x v="32"/>
    <s v="141-2402에서 아이가 오랫동안 울고있다는 민원 / 2302호 입주민 민원."/>
    <s v="초소대원출동→ 확인/ 머리 자르기 싫어 울었다함.2302호에 내용전달"/>
  </r>
  <r>
    <x v="177"/>
    <s v="13:04"/>
    <x v="1360"/>
    <s v="민원처리"/>
    <x v="70"/>
    <s v="회색가방 분실.안에 골키퍼 장갑이 들어있다고함"/>
    <s v="초소대원 전파 및 분실물 들어오면 연락해주기로함"/>
  </r>
  <r>
    <x v="177"/>
    <s v="13:21"/>
    <x v="2695"/>
    <s v="민원처리"/>
    <x v="3"/>
    <s v="위층이 시끄럽다는 민원"/>
    <s v="301호 IP통해 내용전달"/>
  </r>
  <r>
    <x v="177"/>
    <s v="13:27"/>
    <x v="198"/>
    <s v="민원처리"/>
    <x v="669"/>
    <s v="7초소 옆 분수대에 다친 조류를 발견 함"/>
    <s v="서초구처에서 수거 함"/>
  </r>
  <r>
    <x v="177"/>
    <s v="13:30"/>
    <x v="2696"/>
    <s v="민원처리"/>
    <x v="8"/>
    <s v="세대 차량(미등록 20다4889 소나타)의 불법주차 스티커를 누군가 제거 하려다 지저분하게 남겨놨다고 그상황을 CCTV 검색 요청 함"/>
    <s v="CCTV 검색결과 차량 착각으로 인하여 발생된 상황 확인 → 월요일 신청인께 검색내용 전달 예정 "/>
  </r>
  <r>
    <x v="177"/>
    <s v="14:00"/>
    <x v="1833"/>
    <s v="민원처리"/>
    <x v="670"/>
    <s v="138-402호 입주민이 베란다에서 떨어지겠다며 소란피운다는 민원"/>
    <s v="원현식실장,초소대원 출동/입주민은 방문거부/지속적 관찰했으나 특이사항없음"/>
  </r>
  <r>
    <x v="177"/>
    <s v="14:58"/>
    <x v="1093"/>
    <s v="관제업무"/>
    <x v="16"/>
    <s v="비상 안방_해제"/>
    <s v="IP로 확인/ 인테리어 공사중 오작동."/>
  </r>
  <r>
    <x v="177"/>
    <s v="15:37"/>
    <x v="1950"/>
    <s v="민원처리"/>
    <x v="32"/>
    <s v="120동 2801호 세대 내외부에서 페인트, 휘발유냄세 난다는 민원."/>
    <s v="초소대원출동확인/ 외부에서 유입된 것으로 확인."/>
  </r>
  <r>
    <x v="177"/>
    <s v="15:49"/>
    <x v="2697"/>
    <s v="생활업무"/>
    <x v="25"/>
    <s v="125동 1층 공동현관문 카드키및 키패드불능."/>
    <s v="문개방조치 및 안내문부착 / ERP접수"/>
  </r>
  <r>
    <x v="177"/>
    <s v="11:20"/>
    <x v="2684"/>
    <s v="민원처리"/>
    <x v="598"/>
    <s v="1. 21:00에 111동 주변 순찰할 것 - 큰 개 때문에 산책을 못한다고 하심_x000a_2. 123-1401호 택배 오배송건 상황실에 보관 중"/>
    <m/>
  </r>
  <r>
    <x v="177"/>
    <s v="17:00"/>
    <x v="2698"/>
    <s v="민원처리"/>
    <x v="3"/>
    <s v="137-2201호 오전부터 노래부름(주말마다 그랫는데 오늘은 하루종일 하신다고)"/>
    <s v="초소대원출동 햇으나 입주민 전화와서 출동 취소시켜 달라고 하심→ 취소"/>
  </r>
  <r>
    <x v="177"/>
    <s v="17:25"/>
    <x v="2699"/>
    <s v="생활업무"/>
    <x v="180"/>
    <s v="123-1401호 택배 오배송건으로 민원(생물인것 같다며 처리해달라고 하심)"/>
    <s v="순찰대원 출동 → 상황실 냉장고에 보관(택배발주처, 택배사 연결안됨)"/>
  </r>
  <r>
    <x v="177"/>
    <s v="17:30"/>
    <x v="198"/>
    <s v="생활업무"/>
    <x v="671"/>
    <s v="7초소 앞에 있는 자전거 바람넣는 기구 수리 되었는지 확인 요청"/>
    <s v="7초소 근무자에게 확인 → 이상없이 잘된다고 피드백 해드림"/>
  </r>
  <r>
    <x v="177"/>
    <s v="18:15"/>
    <x v="2024"/>
    <s v="생활업무"/>
    <x v="672"/>
    <s v="138동 1호기 승강기내에 오물로 인해서 이용하기 어렵다는 민원(010-6244-0036)"/>
    <s v="10초소 근무자에게 연락 → 1호기 청소 완료"/>
  </r>
  <r>
    <x v="177"/>
    <s v="19:35"/>
    <x v="74"/>
    <s v="관제업무"/>
    <x v="673"/>
    <s v="방재과장님 상황실 내방하여 화재감지기 정상작동 시킴"/>
    <m/>
  </r>
  <r>
    <x v="177"/>
    <s v="19:00"/>
    <x v="74"/>
    <s v="관제업무"/>
    <x v="25"/>
    <s v="125동 1층 공동현관문 정상작동함"/>
    <s v="순찰대원 출동 확인함"/>
  </r>
  <r>
    <x v="177"/>
    <s v="20:15"/>
    <x v="522"/>
    <s v="생활업무"/>
    <x v="119"/>
    <s v="144동 앞 가로등 점등 안됨"/>
    <s v=" ERP등록"/>
  </r>
  <r>
    <x v="177"/>
    <s v="20:22"/>
    <x v="2700"/>
    <s v="민원업무"/>
    <x v="8"/>
    <s v="125-103호 앞에 놓아둔 검정색의자가 없어짐"/>
    <s v="기전실직원이 가져감→ 입주민과 통화(기전실 직원이 가져다 놓기로 함)"/>
  </r>
  <r>
    <x v="177"/>
    <s v="20: 55"/>
    <x v="290"/>
    <s v="생활업무"/>
    <x v="331"/>
    <s v="111동 앞에 개를 산책시키러 나와서 고양이 밥을 주는상황(개가 많이 짖어댄다고 함)_x000a_입주민 010-3560-3874이 개 때문에 산책을 못한다고 순찰을 꼭 하라고 하심"/>
    <s v="상황실대원 출동 → 현장 도착시 산책나온개 안보임(입주민에게 연락  _x000a_ 010-3560-3874 부재중)"/>
  </r>
  <r>
    <x v="177"/>
    <s v="01:46"/>
    <x v="624"/>
    <s v="생활업무"/>
    <x v="40"/>
    <s v="122동 1,2호기 손소독제 교체 요망"/>
    <s v="윤현석대원 출동  교체완료"/>
  </r>
  <r>
    <x v="177"/>
    <s v="02:30"/>
    <x v="2556"/>
    <s v="민원업무"/>
    <x v="3"/>
    <s v="층간소음문제로 2401호에 대한 민원"/>
    <s v="초소근무자출동 2401호에 말씀드리고 2301에 피드백 해드림"/>
  </r>
  <r>
    <x v="177"/>
    <s v="04:00"/>
    <x v="2627"/>
    <s v="생활업무"/>
    <x v="595"/>
    <s v="121-2호기 항균필름 없다고 함"/>
    <s v="ERP등록"/>
  </r>
  <r>
    <x v="177"/>
    <s v="04:20"/>
    <x v="2419"/>
    <s v="생활업무"/>
    <x v="40"/>
    <s v="126동 1호기 손소독제 교체 요망"/>
    <s v="윤현석대원 출동  교체완료"/>
  </r>
  <r>
    <x v="177"/>
    <s v="04:30"/>
    <x v="2628"/>
    <s v="생활업무"/>
    <x v="40"/>
    <s v="120동 1호기 손소독제 교체 요망"/>
    <s v="윤현석대원 출동  교체완료"/>
  </r>
  <r>
    <x v="177"/>
    <s v="05:00"/>
    <x v="77"/>
    <s v="생활업무"/>
    <x v="70"/>
    <s v="순찰중 풋살장에서 핸드폰 습득"/>
    <s v="유광식대원 습득해서 상황실로 인계"/>
  </r>
  <r>
    <x v="53"/>
    <m/>
    <x v="41"/>
    <m/>
    <x v="29"/>
    <s v="5번 NVR 4번째 하드 반출 / 김인성 소장_x000a_1게이트 2번 차단바 고장 → ERP 접수_x000a_전달 사항 - 5/21 씽씽카 분실관련 내용 전달 요청_x000a_분실 접수된 핸드폰 찾아감"/>
    <m/>
  </r>
  <r>
    <x v="178"/>
    <s v="08:13"/>
    <x v="2426"/>
    <s v="관제업무"/>
    <x v="16"/>
    <s v="비상 안방_해제"/>
    <s v="인터폰 하여 확인 → 세대원 기기 오작동 확인 "/>
  </r>
  <r>
    <x v="178"/>
    <s v="10:14"/>
    <x v="516"/>
    <s v="순찰"/>
    <x v="143"/>
    <s v="2초소대원님 순찰중 불법전단지 100여장 수거 함"/>
    <m/>
  </r>
  <r>
    <x v="178"/>
    <s v="10:49"/>
    <x v="74"/>
    <s v="순찰"/>
    <x v="341"/>
    <s v="불법주차 단속 12대 단속 함"/>
    <m/>
  </r>
  <r>
    <x v="178"/>
    <s v="12:09"/>
    <x v="74"/>
    <s v="관제업무"/>
    <x v="8"/>
    <s v="아파트피아 김소장 상황실 방문"/>
    <m/>
  </r>
  <r>
    <x v="178"/>
    <s v="12:10"/>
    <x v="74"/>
    <s v="관제업무"/>
    <x v="345"/>
    <s v="5번 NVR 4번째 하드 반출 / 김인성 소장"/>
    <s v="15번 하드와 같이 AS후 반입예정."/>
  </r>
  <r>
    <x v="178"/>
    <s v="12:45"/>
    <x v="2677"/>
    <s v="민원처리"/>
    <x v="8"/>
    <s v="5/21 씽씽카 분실관련 CCTV 요청인 확인 내용 빠른 전달 요청 함"/>
    <s v="A조에 인수 인계"/>
  </r>
  <r>
    <x v="178"/>
    <s v="13:10"/>
    <x v="2701"/>
    <s v="순찰"/>
    <x v="25"/>
    <s v="102동 B2 공동현관문 입주민 카드키X, 경비초소 호출O "/>
    <s v="ERP 접수 함"/>
  </r>
  <r>
    <x v="178"/>
    <s v="13:36"/>
    <x v="516"/>
    <s v="순찰"/>
    <x v="251"/>
    <s v="불법주차 단속 안내문 1장 발부 함"/>
    <m/>
  </r>
  <r>
    <x v="178"/>
    <s v="13:48"/>
    <x v="492"/>
    <s v="관제업무"/>
    <x v="16"/>
    <s v="비상 홈넷 / 해제"/>
    <s v="인터폰 하여 확인 → 기기 오작동 확인 "/>
  </r>
  <r>
    <x v="178"/>
    <s v="13:50"/>
    <x v="607"/>
    <s v="시설물"/>
    <x v="674"/>
    <s v="차량 번호 인식기(사진기) 작동 불능 "/>
    <s v="원현식 실장 출동 점검 및 ERP 접수→ 16:00 정상 작동 확인 "/>
  </r>
  <r>
    <x v="178"/>
    <s v="14:14"/>
    <x v="1360"/>
    <s v="생활업무"/>
    <x v="70"/>
    <s v="금일 새벽에 접수된 키즈폰 118-2503 아이 아버님이 찾아 감"/>
    <m/>
  </r>
  <r>
    <x v="178"/>
    <s v="14:25"/>
    <x v="1203"/>
    <s v="생활업무"/>
    <x v="37"/>
    <s v="대형폐기물 처리 방법문의"/>
    <s v="초소로 문의하도록 안내"/>
  </r>
  <r>
    <x v="178"/>
    <s v="15:44"/>
    <x v="667"/>
    <s v="순찰"/>
    <x v="251"/>
    <s v="불법 주차 안내문 2장 발부함"/>
    <m/>
  </r>
  <r>
    <x v="178"/>
    <m/>
    <x v="41"/>
    <m/>
    <x v="598"/>
    <s v="1. 전달 사항 - 5/21 씽씽카 분실관련 내용 전달 요청--&gt;A조에 인수 인계_x000a_2. 5번 NVR 4번째 하드 반출 / 김인성 소장_x000a_3. 화요일 독서실 사서분 연차로 야간에 B조 상황실에서 도와줄것 요청"/>
    <s v="1.지나가는 장면만 확인 된점 문자발송 완료."/>
  </r>
  <r>
    <x v="178"/>
    <s v="17:00"/>
    <x v="2453"/>
    <s v="관제업무"/>
    <x v="39"/>
    <s v="원형도로 및 외곽도로 단속"/>
    <s v="순찰시 주차단속 7대"/>
  </r>
  <r>
    <x v="178"/>
    <s v="17:50"/>
    <x v="1249"/>
    <s v="관제업무"/>
    <x v="42"/>
    <s v="111동 산책로에 바이크가 세워져 있음(입주민신고 010-6322-2612)"/>
    <s v="초소대원 출동→배달오토바이 찾아서 주의조치함"/>
  </r>
  <r>
    <x v="178"/>
    <s v="18:10"/>
    <x v="2702"/>
    <s v="생활업무"/>
    <x v="40"/>
    <s v="114동 1,2호기 손소독제 교체"/>
    <m/>
  </r>
  <r>
    <x v="178"/>
    <s v="18:10"/>
    <x v="2702"/>
    <s v="생활업무"/>
    <x v="40"/>
    <s v="117동 1,2호기 손소독제 교체"/>
    <m/>
  </r>
  <r>
    <x v="178"/>
    <s v="18:15"/>
    <x v="709"/>
    <s v="생활업무"/>
    <x v="40"/>
    <s v="118동 1,2호기 손소독제 교체"/>
    <m/>
  </r>
  <r>
    <x v="178"/>
    <s v="18:20"/>
    <x v="1748"/>
    <s v="생활업무"/>
    <x v="40"/>
    <s v="120동 1호기 손소독제 교체"/>
    <m/>
  </r>
  <r>
    <x v="178"/>
    <s v="18:25"/>
    <x v="624"/>
    <s v="생활업무"/>
    <x v="40"/>
    <s v="122동 1,2호기 손소독제 교체"/>
    <m/>
  </r>
  <r>
    <x v="178"/>
    <s v="18:30"/>
    <x v="447"/>
    <s v="생활업무"/>
    <x v="40"/>
    <s v="126동 1호기 손소독제 교체"/>
    <m/>
  </r>
  <r>
    <x v="178"/>
    <s v="18:45"/>
    <x v="2703"/>
    <s v="생활업무"/>
    <x v="21"/>
    <s v="121-1203호에서 흡연문제로 방송요청하심 (010-6755-7894)"/>
    <s v="ERP에 등록함"/>
  </r>
  <r>
    <x v="178"/>
    <s v="20:11"/>
    <x v="106"/>
    <s v="민원처리"/>
    <x v="3"/>
    <s v="윗층 소리너무 많이 나요/010-8719-7955 "/>
    <s v="7초소대원출동-→출동해서 벨을 눌러도 응답없음,IP전화 안받음"/>
  </r>
  <r>
    <x v="178"/>
    <s v="20:50"/>
    <x v="2704"/>
    <s v="관제업무"/>
    <x v="25"/>
    <s v="102동 B2 공동현관문 호출은 되나 카드 안됨으로 인수인계 받음"/>
    <s v="2초소대원이 공동현관문 리셋 후 정상 복구 시킴"/>
  </r>
  <r>
    <x v="178"/>
    <s v="21:00"/>
    <x v="290"/>
    <s v="생활업무"/>
    <x v="605"/>
    <s v="111동 주변 대형견 산책때문에 민원들어온 건 → 순찰근무자 출동"/>
    <s v="111동 주변 20:50~21:10 순찰 → 대형견 안보임"/>
  </r>
  <r>
    <x v="178"/>
    <s v="21:15"/>
    <x v="2705"/>
    <s v="생활업무"/>
    <x v="19"/>
    <s v="114동 지하2층에 비상 깜빡이 켠채로 주차된 차량 보고 입주민 연락옴"/>
    <s v="초소대원 출동 → 148루1107 입주민하고 통화함"/>
  </r>
  <r>
    <x v="178"/>
    <s v="21:50"/>
    <x v="74"/>
    <s v="관제업무"/>
    <x v="8"/>
    <s v="105동 뒤편에서 보안이사님과 실갱이한 입주민 CCTV검색 요청 → 경찰 동행"/>
    <s v="검색중→ 사건보고서 작성"/>
  </r>
  <r>
    <x v="178"/>
    <s v="22:20"/>
    <x v="1120"/>
    <s v="민원업무"/>
    <x v="3"/>
    <s v="120-1202호에서 위층에서 애들이 너무 뛰어논다는 민원"/>
    <s v="초소근무자 출동 → 자재해달라고 안내하려 햇으나 문을 안열어줌_x000a_  1202호에 전화로 상황 전달하고 지금은 조용하시다고 함"/>
  </r>
  <r>
    <x v="178"/>
    <s v="23:20"/>
    <x v="2706"/>
    <s v="관제업무"/>
    <x v="6"/>
    <s v="131동 1층 2라인쪽에서 화재경보 발생(방재과장님에게 문자로 신호단락시켯다고 알림)"/>
    <s v="초소, 상황실대원 출동→현장도착 사이렌소리때문에 신호단선시킴"/>
  </r>
  <r>
    <x v="178"/>
    <s v="23:25"/>
    <x v="2707"/>
    <s v="관제업무"/>
    <x v="16"/>
    <s v="131-304호에서 안방 비상알람"/>
    <s v="IP전화로 확인결과 입주민 오작동 → 이상없음"/>
  </r>
  <r>
    <x v="179"/>
    <s v="00:05"/>
    <x v="2708"/>
    <s v="관제업무"/>
    <x v="16"/>
    <s v="141-902호에서 안방 비상알람"/>
    <s v="IP전화로 확인결과 입주민 오작동 → 이상없음"/>
  </r>
  <r>
    <x v="179"/>
    <s v="08:15"/>
    <x v="657"/>
    <s v="민원처리"/>
    <x v="99"/>
    <s v="입주민 택배 물건 아니라고 함"/>
    <s v=" 롯데택배.1588-2121(4029-9319-9453)-권보희 접수원 반품접수→회수"/>
  </r>
  <r>
    <x v="179"/>
    <s v="09:09"/>
    <x v="1167"/>
    <s v="민원처리"/>
    <x v="70"/>
    <s v="여러 화분 없어짐"/>
    <s v="CCTV 열람서 작성 요청._x000a_오후 15:00에서 상황실 옴 → 열람결과 쓰레기차 수거 확인 (5/24 02:03)"/>
  </r>
  <r>
    <x v="179"/>
    <s v="09:35"/>
    <x v="2709"/>
    <s v="민원처리"/>
    <x v="455"/>
    <s v="3742-6135; 가족 핸드폰 수신 요청"/>
    <s v="IP 통화 전달 완료."/>
  </r>
  <r>
    <x v="179"/>
    <s v="10:00"/>
    <x v="2432"/>
    <s v="관제업무"/>
    <x v="8"/>
    <s v="택배기사 오배송건"/>
    <s v="열람결과 13층 물건을 21층에 배송한것으로 확인됨"/>
  </r>
  <r>
    <x v="179"/>
    <s v="10:10"/>
    <x v="2710"/>
    <s v="관제업무"/>
    <x v="16"/>
    <s v="화재 비상알람"/>
    <s v="IP 통화  화재감지기 점검"/>
  </r>
  <r>
    <x v="179"/>
    <s v="10:27/10:37"/>
    <x v="2711"/>
    <s v="관제업무"/>
    <x v="16"/>
    <s v="안방 비상알람 외1건"/>
    <s v="IP 통화  안방 비상알람 입주민 오작동"/>
  </r>
  <r>
    <x v="179"/>
    <s v="10:05"/>
    <x v="1833"/>
    <s v="민원처리"/>
    <x v="70"/>
    <s v="무선 이어폰"/>
    <s v="상황실로 입고되면 바로 연락주기로 함"/>
  </r>
  <r>
    <x v="179"/>
    <s v="15:08"/>
    <x v="598"/>
    <s v="민원처리"/>
    <x v="675"/>
    <s v="122 홈플러스쪽 H43  46두6549 (SM3) - 지하1층"/>
    <s v="미등록 차량으로 확인됨"/>
  </r>
  <r>
    <x v="53"/>
    <m/>
    <x v="2177"/>
    <m/>
    <x v="29"/>
    <s v="5/25일 109동 13:00 수도/온수 공급중단 안내방송_x000a_김태영 이사 물품 전달_x000a_131동 승강기 메인로프 교체공사(25일,26일 9시~18시까지 E/V,옥상 개방)_x000a_108-1701호 장기출타-매일 우편함 점검 및 관리실로 전달요청"/>
    <m/>
  </r>
  <r>
    <x v="179"/>
    <s v="17:10"/>
    <x v="185"/>
    <s v="시설물"/>
    <x v="676"/>
    <s v="방문자 게이트 발권 프로그램 팝업 않됨"/>
    <s v="상황실, 초소 리셋 후 정상화 작동 시킴 "/>
  </r>
  <r>
    <x v="179"/>
    <s v="17:41"/>
    <x v="2152"/>
    <s v="생활업무"/>
    <x v="38"/>
    <s v="관리사무소 전달 민원 → 세대내 개인금고 작동 이상 확인 요청"/>
    <s v="초소대원 출동 결과 키폐드가 없어 유진금고로 A/S 접수 하시라고 연락처 전달 하고 종료 함"/>
  </r>
  <r>
    <x v="179"/>
    <s v="18:15"/>
    <x v="2248"/>
    <s v="민원업무"/>
    <x v="677"/>
    <s v="130-2603 입주민이 이사온김에 2503호로 인사를 갔는데 집이 오랫동안 비어있는거 같다는 민원 "/>
    <s v="상황실론 장기출타세대 관리 요청 없어 우편물은 건들지 말고 관고지나 신문만 정리 후 문에 보안대원이 관리하고 있습니다라는 메모 부착 후 순찰 강화 하기로 함"/>
  </r>
  <r>
    <x v="179"/>
    <s v="18:27"/>
    <x v="2712"/>
    <s v="민원업무"/>
    <x v="614"/>
    <s v="117동 M층에 주차를 앞으로 많이 튀어나오게 한 차량이 있다는 민원"/>
    <s v="초소대원 출동/통화시도 했으나 연락안됨/경고장 발부"/>
  </r>
  <r>
    <x v="179"/>
    <s v="18:42"/>
    <x v="2713"/>
    <s v="민원업무"/>
    <x v="62"/>
    <s v="17:35분경 홈패드 불량으로 A/S 신청했는데 어떻게 된거냐는 민원"/>
    <s v="입주민은 내선4번으로 전화했고 &quot;최&quot;씨라는 사람이 받았다고함_x000a_상황실로 홈패드 민원은 없었다고 하자 근무자에게 욕을 하심_x000a_실장과의 통화에서 근무자 응대가 마음에 안든다며 사과요청_x000a_실장및 근무자가 세대방문 사과함._x000a_ERP 조회시 발견 : 17시37분 전기과 최병권으로 동세대 민원이 있었음."/>
  </r>
  <r>
    <x v="179"/>
    <m/>
    <x v="41"/>
    <m/>
    <x v="29"/>
    <s v="17:45 예주산업 김태영이사 방문: 커피,OPP테이프,양면 테이프,홈매트 전달"/>
    <m/>
  </r>
  <r>
    <x v="179"/>
    <s v="20:00"/>
    <x v="2714"/>
    <s v="생활업무"/>
    <x v="18"/>
    <s v="E/V 메인로프 교체 안내 방송"/>
    <m/>
  </r>
  <r>
    <x v="179"/>
    <s v="20:50"/>
    <x v="1177"/>
    <s v="생활업무"/>
    <x v="36"/>
    <s v="관리실에서 추가 공고문 전달 있다 연락옴."/>
    <s v="관리실 방문하여 전달받음."/>
  </r>
  <r>
    <x v="179"/>
    <s v="20:50"/>
    <x v="1177"/>
    <s v="생활업무"/>
    <x v="18"/>
    <s v="135동 1,2호기 136동 137동 승강기 점검 안내방송 "/>
    <s v="20:50분경 수령한 관계로 방송하지 않음 → 관리실 확인함"/>
  </r>
  <r>
    <x v="179"/>
    <s v="01:33"/>
    <x v="2715"/>
    <s v="관제업무"/>
    <x v="16"/>
    <s v="비상 안방_해제"/>
    <s v="IP로 확인. → 세대원 기기오작동."/>
  </r>
  <r>
    <x v="179"/>
    <s v="01:45"/>
    <x v="1095"/>
    <s v="순찰"/>
    <x v="606"/>
    <s v="술취한 사람이 2게이트 근방에 누워있다는 민원"/>
    <s v="상황대원 2명 출동 및 경찰에 신고/입주민 아님이 확인되어 경찰차타고 출차"/>
  </r>
  <r>
    <x v="179"/>
    <s v="04:29"/>
    <x v="150"/>
    <s v="순찰"/>
    <x v="251"/>
    <s v="불법 주차 안내문 3장 발부함"/>
    <m/>
  </r>
  <r>
    <x v="179"/>
    <s v="04:53"/>
    <x v="667"/>
    <s v="순찰"/>
    <x v="251"/>
    <s v="불법 주차 안내문 2장 발부함"/>
    <m/>
  </r>
  <r>
    <x v="180"/>
    <s v="08:00"/>
    <x v="137"/>
    <s v="생활업무"/>
    <x v="3"/>
    <s v="층간소음문제로 2002호에 대한 민원"/>
    <s v="입주민 관사 층간소음 관련 방송 요청함/ 초소 근무자 세대 방문 부재중 "/>
  </r>
  <r>
    <x v="180"/>
    <s v="08:29"/>
    <x v="2142"/>
    <s v="관제업무"/>
    <x v="16"/>
    <s v="비상 욕실_해제"/>
    <s v="입주민 유선통화 홈넷 복귀"/>
  </r>
  <r>
    <x v="180"/>
    <s v="09:27"/>
    <x v="488"/>
    <s v="생활업무"/>
    <x v="18"/>
    <s v="119동 세대 흡연관련 방송 요청 관사"/>
    <s v="119동 세대흡연 관련 방송 완료 함 (09:35) "/>
  </r>
  <r>
    <x v="180"/>
    <s v="13:00"/>
    <x v="1686"/>
    <s v="생활업무"/>
    <x v="18"/>
    <s v="109동 수도/온수 공급중단 안내방송"/>
    <s v="109동 수도/온수 공급중단 안내 관련 방송 완료 함 "/>
  </r>
  <r>
    <x v="180"/>
    <s v="13:30"/>
    <x v="2716"/>
    <s v="생활업무"/>
    <x v="455"/>
    <s v="IP 세대 호출 요청"/>
    <s v="IP 호출 불응,초소대원 출동 불응."/>
  </r>
  <r>
    <x v="180"/>
    <s v="14:15"/>
    <x v="2717"/>
    <s v="민원처리"/>
    <x v="72"/>
    <s v="세대내 연기나는데 출처 모름"/>
    <s v="초소대원 출동 → 전구가 옷에 닿아 불이 붙었고 연기가 남 → 이후 불을 끔._x000a_질문 → 왜 스프링클러 작동이 안됐는지?"/>
  </r>
  <r>
    <x v="180"/>
    <s v="14:45"/>
    <x v="2718"/>
    <s v="민원처리"/>
    <x v="70"/>
    <s v="차키 (벤츠) 잃어버림."/>
    <s v="상황실 입고되면 연락주기로 함 (010-6743-3215)."/>
  </r>
  <r>
    <x v="180"/>
    <s v="14:55"/>
    <x v="289"/>
    <s v="생활업무"/>
    <x v="18"/>
    <s v="지상파 세대 송출 장비 고장 "/>
    <s v="방송 송출. / 기전실 수리예정."/>
  </r>
  <r>
    <x v="180"/>
    <s v="15:20"/>
    <x v="2589"/>
    <s v="시설물"/>
    <x v="25"/>
    <s v="초소대원 출동"/>
    <s v="기전실 작업 수리 완료"/>
  </r>
  <r>
    <x v="180"/>
    <s v="15:22"/>
    <x v="2719"/>
    <s v="관제업무"/>
    <x v="634"/>
    <s v="초소대원 출동,방재과장 전달."/>
    <s v="초소대원 확인 이상무;방재과장 옥상 펌프작업 원인;완료"/>
  </r>
  <r>
    <x v="180"/>
    <s v="16:00"/>
    <x v="2720"/>
    <s v="관제업무"/>
    <x v="8"/>
    <s v="검은색 가디건 분실(하트무뉘) 지하1층 주차장"/>
    <s v="입주민 확인 후 박정열견위 연락처 알려줌(미화분 보관;미화 반장 연락;B1,9:30) -010-8937-5020"/>
  </r>
  <r>
    <x v="53"/>
    <m/>
    <x v="41"/>
    <m/>
    <x v="29"/>
    <s v="ⓑ24일 전달사항 참조_x000a_ⓑ2게이트 4번 차단바 오토바이 접촉사고-경위서 받음_x000a_ⓑ135-1501호 씽씽카 분실민원-무단으로 가져가신분 연락하여 반납하기로함_x000a_(26일 14시경 상황실로 오기로함.보관요청)_x000a_ⓑ138-1102호 불법주차 스티커를 훼손 민원-입주민이니 스티커 붙이지 말아달라고함_x000a_(20다 4889 소나타)_x000a_ⓑ131-201호 오토바이 10여대 가져다 놓음-업장 공사중이라고함 26일 관리실에_x000a_내용전달_x000a_ⓑ115-2102 인테리어 동의서 찾아갈 예정"/>
    <m/>
  </r>
  <r>
    <x v="180"/>
    <s v="16:20"/>
    <x v="2721"/>
    <s v="생활업무"/>
    <x v="40"/>
    <s v="손소독제 꼭지 고장"/>
    <s v="꼭지 교체함"/>
  </r>
  <r>
    <x v="180"/>
    <s v="16:30"/>
    <x v="1095"/>
    <s v="생활업무"/>
    <x v="88"/>
    <s v="2게이트 4번 차단바를 오토바이가 출차중 접촉사고"/>
    <s v="상황대원 출동하여 경위서 받음"/>
  </r>
  <r>
    <x v="180"/>
    <s v="17:14"/>
    <x v="2222"/>
    <s v="민원처리"/>
    <x v="70"/>
    <s v="140동 왼쪽 E/V내 손잡이에 가방이 놓여있다는 민원."/>
    <s v="초소대원출동/ 수거후 초소보관(흰색 에코백)"/>
  </r>
  <r>
    <x v="180"/>
    <s v="17:22"/>
    <x v="1748"/>
    <s v="관제업무"/>
    <x v="32"/>
    <s v="서울경찰청에서 아동복지법위반 확인차 120동?호 방문위해 2게이트 입차."/>
    <m/>
  </r>
  <r>
    <x v="180"/>
    <s v="17:34"/>
    <x v="2722"/>
    <s v="생활업무"/>
    <x v="31"/>
    <s v="129-2 E/V 업체기사가 CCTV 블랙아웃 관련 수리시도."/>
    <s v="원인 못찾음. 추후 수리키로함."/>
  </r>
  <r>
    <x v="180"/>
    <s v="17:39"/>
    <x v="2723"/>
    <s v="민원처리"/>
    <x v="3"/>
    <s v="밤늦은 시간에 소음으로 인한 스트레스가 심하다는 민원/30분 정도 하소연."/>
    <s v="예방차원의 주의는 어렵다고 전달"/>
  </r>
  <r>
    <x v="180"/>
    <s v="17:41"/>
    <x v="2724"/>
    <s v="민원처리"/>
    <x v="99"/>
    <s v="138-1202호민원/ 137-1202택배가 오배송되있다는 민원."/>
    <s v="통합택배에 통보 / 택배기사가 수거할예정."/>
  </r>
  <r>
    <x v="180"/>
    <s v="18:00"/>
    <x v="2677"/>
    <s v="민원처리"/>
    <x v="8"/>
    <s v="5/21 A조에서 접수한 어린이용 킥보드 분실 CCTV 검색 요청 건"/>
    <s v="검색 신청인 요청으로 B조에서 추가 검색 → 킥보드 가져가시는분 확인 되어 신청인께 내용 전달 → 킥보드 돌려받는걸로 다른 조치 없이 종료하고 싶다고 함 5/26 14시경 상황실로 반납 예정, 정확한 내용은 신청서 참조 요망"/>
  </r>
  <r>
    <x v="180"/>
    <s v="18:00"/>
    <x v="2696"/>
    <s v="민원처리"/>
    <x v="8"/>
    <s v="세대 미등록 차량에 불법주차 스티커(5/22 10시경 단속됨)를 누군가 제거하려다 남아서 지저분하게 됬으니 상황 확인을 해달라는 민원 (20다 4889 소나타)"/>
    <s v="검색결과 같은 색, 같은 차종을 소유한 분이 본인차인줄 알고 제거 하는도중 본인차량이 아닌걸 확인 후 그냥 가버려 지저분하게 남은걸 확인 후 내용전달 함 → 스티커 부착하지 말아달라고 요청하고 스티커 제거장면만 확인 해달라고 함 → 추후 상황실 방문 하기로 함"/>
  </r>
  <r>
    <x v="180"/>
    <s v="18:42"/>
    <x v="923"/>
    <s v="민원처리"/>
    <x v="61"/>
    <s v="131동 B2에 오토바이가 10여대 있다는 민원"/>
    <s v="입주민이 오토바이 매장 운영중이며, 업장 인테리어중으로 6월초경 공사가 끝난다고 함→익일 관리실에 내용전달 예정"/>
  </r>
  <r>
    <x v="180"/>
    <s v="21:56"/>
    <x v="2725"/>
    <s v="민원처리"/>
    <x v="62"/>
    <s v="1층 공동현관문에 문제가 있고,102동뒤 산책길 가로등이 안들어온다는 민원"/>
    <s v="초소대원 출동.현관문 정상작동 및 가로등 ERP접수"/>
  </r>
  <r>
    <x v="180"/>
    <s v="21:57"/>
    <x v="74"/>
    <s v="생활업무"/>
    <x v="678"/>
    <s v="입대위 자료 배포"/>
    <m/>
  </r>
  <r>
    <x v="180"/>
    <s v="22:01"/>
    <x v="615"/>
    <s v="생활업무"/>
    <x v="679"/>
    <s v="141동 2호기 E/V내부 보호필름 없음"/>
    <s v="ERP 접수함"/>
  </r>
  <r>
    <x v="180"/>
    <s v="22:02"/>
    <x v="74"/>
    <s v="관제업무"/>
    <x v="8"/>
    <s v="NVR 12번 --12번째 카메라 블랙아웃"/>
    <s v="ERP 접수함"/>
  </r>
  <r>
    <x v="180"/>
    <s v="22:20"/>
    <x v="2054"/>
    <s v="관제업무"/>
    <x v="16"/>
    <s v="비상/홈넷 해제"/>
    <s v="IP불통으로 유선통화/기기 오작동"/>
  </r>
  <r>
    <x v="180"/>
    <s v="22:21"/>
    <x v="568"/>
    <s v="생활업무"/>
    <x v="680"/>
    <s v="115동 인테리어 동의서 맡김"/>
    <s v="5/26 업체에서 찾아갈 예정 → C조 5월 27일 10시에 찾아감"/>
  </r>
  <r>
    <x v="180"/>
    <s v="22:33"/>
    <x v="1833"/>
    <s v="생활업무"/>
    <x v="58"/>
    <s v="101동뒤 놀이터에서 학생들이 시끄럽게 떠든다는 민원"/>
    <s v="초소대원 출동/해산 조치함"/>
  </r>
  <r>
    <x v="180"/>
    <s v="22:52"/>
    <x v="709"/>
    <s v="민원처리"/>
    <x v="62"/>
    <s v="공동현관문에서 세대로 호출이 안된다는 민원"/>
    <s v="기전실로 연락하도록 안내함"/>
  </r>
  <r>
    <x v="180"/>
    <s v="22:51"/>
    <x v="683"/>
    <s v="민원처리"/>
    <x v="62"/>
    <s v="131동 3.4라인 B2 카드및 호출이 안된다는 민원"/>
    <s v="초소대원 출동.카드및 호출안됨.개방 및 안내문 부착"/>
  </r>
  <r>
    <x v="180"/>
    <s v="00:16"/>
    <x v="598"/>
    <s v="민원처리"/>
    <x v="3"/>
    <s v="122-1902호가 늦은밤 시끄럽다는 민원"/>
    <s v="초소대원 출동.외부에선 소음없어 복귀함"/>
  </r>
  <r>
    <x v="180"/>
    <s v="01:03"/>
    <x v="532"/>
    <s v="순찰"/>
    <x v="62"/>
    <s v="127동 B2 공동현관문 닫히지 않음"/>
    <s v="안내문 부착 및 ERP 접수함"/>
  </r>
  <r>
    <x v="180"/>
    <s v="05:43"/>
    <x v="1686"/>
    <s v="생활업무"/>
    <x v="40"/>
    <s v="2호기 손소독제 꼭지 교체"/>
    <m/>
  </r>
  <r>
    <x v="180"/>
    <s v="06:05"/>
    <x v="548"/>
    <s v="생활업무"/>
    <x v="78"/>
    <s v="말놀이터에서 검은색 에코백(과자,물,잡동사니) 8초소 대원이 습득 함"/>
    <s v="상황실보관 → 26일 14:25분 입주민 찾아가심"/>
  </r>
  <r>
    <x v="181"/>
    <m/>
    <x v="41"/>
    <m/>
    <x v="598"/>
    <s v="1.102-2401호 2501호 층간소음문제 보고서 작성 →_x000a_     관리실장에게 제출할 것  → 보고 완료"/>
    <m/>
  </r>
  <r>
    <x v="181"/>
    <s v="08:00"/>
    <x v="549"/>
    <s v="관제업무"/>
    <x v="59"/>
    <s v="토끼굴 순찰"/>
    <m/>
  </r>
  <r>
    <x v="181"/>
    <s v="09:05"/>
    <x v="2726"/>
    <s v="생활업무"/>
    <x v="459"/>
    <s v="외부차량이 들어와서 에어로 먼지를 불어내고 있음"/>
    <s v="초소대원 출동 → 에어로 불어내는것이 아니고 빨아들이는 것이라고 함"/>
  </r>
  <r>
    <x v="181"/>
    <s v="09:30"/>
    <x v="1619"/>
    <s v="생활업무"/>
    <x v="180"/>
    <s v="113-1901호로 131-1904호 택배가 잘못 옴(운송장번호 : 5706 5742 7082)"/>
    <s v="한진택배 전화하여 택배오배송건 처리해달라고 요청함"/>
  </r>
  <r>
    <x v="181"/>
    <s v="09:40"/>
    <x v="2320"/>
    <s v="생활업무"/>
    <x v="151"/>
    <s v="113-2301호 공사세대 가구 반입으로 인한 긴급보양 요청"/>
    <s v="초소 근무자 출동하여 긴급보양 실시"/>
  </r>
  <r>
    <x v="181"/>
    <s v="10:10"/>
    <x v="2684"/>
    <s v="생활업무"/>
    <x v="180"/>
    <s v="121-2001호 택배오배송 120-2001호로 오배송"/>
    <s v="초소근무자가 121-2001호로 배송해드림"/>
  </r>
  <r>
    <x v="181"/>
    <s v="10:28"/>
    <x v="2727"/>
    <s v="민원처리"/>
    <x v="358"/>
    <s v="관소로 전기충전소에 불법차량장기주차 처리요청 민원들어옴"/>
    <s v="10초소대원출동-→입주민차량→ 이동주차 요청(138-1404호 차량)"/>
  </r>
  <r>
    <x v="181"/>
    <s v="10:45"/>
    <x v="2061"/>
    <s v="생활업무"/>
    <x v="175"/>
    <s v="143-501호로 연락하여 전화해달라는 민원 (010-7310-0914)"/>
    <s v="10번 이상 호출해도 받지 않음 → 입주민 전화하니 세대와 통화했다고 함"/>
  </r>
  <r>
    <x v="181"/>
    <s v="10:00"/>
    <x v="2453"/>
    <s v="관제업무"/>
    <x v="39"/>
    <s v="원형도로 및 외곽도로 단속"/>
    <s v="주차단속 15대, 이동주차 3대, 경고장 부착 12대"/>
  </r>
  <r>
    <x v="181"/>
    <s v="13:00"/>
    <x v="2453"/>
    <s v="관제업무"/>
    <x v="39"/>
    <s v="원형도로 및 외곽도로 단속"/>
    <s v="주차단속 11대, 이동주차 5대, 경고장 부착 6대"/>
  </r>
  <r>
    <x v="181"/>
    <s v="15:00"/>
    <x v="2453"/>
    <s v="관제업무"/>
    <x v="39"/>
    <s v="원형도로 및 외곽도로 단속"/>
    <s v="주차단속 6대, 이동주차 3대, 경고장 부착 3대"/>
  </r>
  <r>
    <x v="181"/>
    <s v="11:45"/>
    <x v="1095"/>
    <s v="생활업무"/>
    <x v="70"/>
    <s v="양혜지 신분증 및 지갑 습득함"/>
    <s v="1초소에 보관중"/>
  </r>
  <r>
    <x v="181"/>
    <s v="12:06"/>
    <x v="663"/>
    <s v="생활업무"/>
    <x v="681"/>
    <s v="402호에서 2년째 분리수거전날 복도에 방치 중입니다 처리요망"/>
    <s v="2초소(정팔남)대원 출동-→ 세대방문시 부재중 → 경고장 남김"/>
  </r>
  <r>
    <x v="181"/>
    <s v="13:20"/>
    <x v="1031"/>
    <s v="관제업무"/>
    <x v="16"/>
    <s v="안방 금고 비상알람"/>
    <s v="IP전화로 세대와 통화 → 전기문제로 발생했다고 함 현재 이상없음"/>
  </r>
  <r>
    <x v="181"/>
    <s v="13:25"/>
    <x v="41"/>
    <s v="민원업무"/>
    <x v="8"/>
    <s v="서초경찰서에서 백업 받으러 옴"/>
    <s v="공문확인하고 CCTV확인 영상 백업해드림"/>
  </r>
  <r>
    <x v="181"/>
    <s v="13:25"/>
    <x v="1186"/>
    <s v="관제업무"/>
    <x v="682"/>
    <s v="114동 1601호 장염환자 이송문제로 입차"/>
    <s v="114동 장염환자 이송 → 13:45 출차"/>
  </r>
  <r>
    <x v="181"/>
    <s v="14:00"/>
    <x v="2728"/>
    <s v="관제업무"/>
    <x v="232"/>
    <s v="121-1503호 방문차량(3월에방문함→ 장기 주차 민원)"/>
    <s v="세대와 통화하니 등록하겠다고 하심 010-9870-0922 통화함"/>
  </r>
  <r>
    <x v="181"/>
    <s v="14:10"/>
    <x v="607"/>
    <s v="관제업무"/>
    <x v="62"/>
    <s v="1게이트 입주민 차로 쪽 바닥돌 들뜸 현상"/>
    <s v="ERP에 등록함"/>
  </r>
  <r>
    <x v="181"/>
    <s v="15:05"/>
    <x v="2729"/>
    <s v="생활업무"/>
    <x v="683"/>
    <s v="103동 풋살장에서 레슨을 하고 있는것 같으니 확인해 달라는 민원"/>
    <s v="초소 근무자 출동 → 풋살장에 없음"/>
  </r>
  <r>
    <x v="181"/>
    <s v="15:55"/>
    <x v="2140"/>
    <s v="관제업무"/>
    <x v="16"/>
    <s v="139-2101호 안방 비상알람"/>
    <s v="IP폰으로 세대와 통화 -&gt; 가사도우미 실수로 작동함 -&gt; 이상없음"/>
  </r>
  <r>
    <x v="181"/>
    <s v="16:10"/>
    <x v="2730"/>
    <s v="관제업무"/>
    <x v="16"/>
    <s v="133-2201호 안방 비상알람"/>
    <s v="IP폰으로 세대와 통화 -&gt; 이상없음"/>
  </r>
  <r>
    <x v="181"/>
    <s v="16:37"/>
    <x v="133"/>
    <s v="관제업무"/>
    <x v="684"/>
    <s v="탑차 높이가 2.37인데 4번게이트에 진입할수 있는지"/>
    <s v="진입불가 &amp; 더 알아보겠다고 인폼줌"/>
  </r>
  <r>
    <x v="181"/>
    <s v="16:39"/>
    <x v="2723"/>
    <s v="민원처리"/>
    <x v="3"/>
    <s v="1001호가 망치소리를 일부러 발생 (보복행위 같다고 함)"/>
    <s v="더 지켜보고 주의 주겠다고 함"/>
  </r>
  <r>
    <x v="181"/>
    <s v="18:15"/>
    <x v="1833"/>
    <s v="민원처리"/>
    <x v="133"/>
    <s v="코로나19 확진자가 어디서 발견됐는지? "/>
    <s v="독서실 2번방이라고 인폼줌(17~20)일 22:30,24,1"/>
  </r>
  <r>
    <x v="181"/>
    <s v="18:36"/>
    <x v="2731"/>
    <s v="민원처리"/>
    <x v="78"/>
    <s v="몽블랑 카드지갑"/>
    <s v="신분증 확인 후 입주민 연락.방문 회수."/>
  </r>
  <r>
    <x v="181"/>
    <s v="19:10"/>
    <x v="2732"/>
    <s v="시설물"/>
    <x v="25"/>
    <s v="카드 가능 호출이 안됨."/>
    <s v="ERP 등록"/>
  </r>
  <r>
    <x v="181"/>
    <s v="19:11"/>
    <x v="150"/>
    <s v="시설물"/>
    <x v="28"/>
    <s v="입차쪽 차단기(방문자,주민전용) 작동이 잘 안됨."/>
    <s v="ERP 등록"/>
  </r>
  <r>
    <x v="181"/>
    <s v="19:12"/>
    <x v="143"/>
    <s v="시설물"/>
    <x v="455"/>
    <s v="IP 통신장애 "/>
    <s v="기전실 전달.27일 기전실 출근 후 점검예정."/>
  </r>
  <r>
    <x v="181"/>
    <s v="1:11"/>
    <x v="1835"/>
    <s v="긴급차량"/>
    <x v="490"/>
    <s v="택시 시비건"/>
    <s v="1:20 출차"/>
  </r>
  <r>
    <x v="181"/>
    <s v="1:30"/>
    <x v="2733"/>
    <s v="민원처리"/>
    <x v="329"/>
    <s v="외부인이 현관문 두들김"/>
    <s v="6초소대원 출동"/>
  </r>
  <r>
    <x v="181"/>
    <s v="02:12"/>
    <x v="257"/>
    <s v="시설물"/>
    <x v="455"/>
    <s v="IP 장애 "/>
    <s v="ERP 등록"/>
  </r>
  <r>
    <x v="182"/>
    <m/>
    <x v="41"/>
    <m/>
    <x v="598"/>
    <s v="1. 독서실 코로나19 확진자 발생후 문의 민원_x000a_2. 102-2401호 2501호 층간소음문제 보고서 작성 →_x000a_     관리실장에게 제출할 것  → 보고 완료(추가자료 없음)_x000a_3. 125-801호 27일 새벽 01:30분에 주취자가 문드려서 놀람_x000a_   A조실장과 보안대원 출동했으나 지금까지 피드백이_x000a_  없었다며, 주취자의 사과와 실장의 해명을 듣고 싶다고 함 "/>
    <m/>
  </r>
  <r>
    <x v="182"/>
    <s v="09:00"/>
    <x v="41"/>
    <s v="관리업무"/>
    <x v="593"/>
    <s v="입주민(010-8922-7738) 독서실 코로나 확진자에 대한 민원"/>
    <s v="25일 확진자 나오고 그에 대한 상황설명 해드림"/>
  </r>
  <r>
    <x v="182"/>
    <s v="10:00"/>
    <x v="2734"/>
    <s v="생활업무"/>
    <x v="191"/>
    <s v="131-25층에 적치물이 쌓여있다는 민원"/>
    <s v="초소근무자 출동 → 적치물 쌓여있는것 확인 2501,2502호 계단실"/>
  </r>
  <r>
    <x v="182"/>
    <s v="10:30"/>
    <x v="2631"/>
    <s v="관제업무"/>
    <x v="16"/>
    <s v="144-2001호 안방 홈넷 알람 울림"/>
    <s v="초소근무자 출동 → 출동해서 확인결과 이상없음"/>
  </r>
  <r>
    <x v="182"/>
    <s v="10:50"/>
    <x v="2496"/>
    <s v="관제업무"/>
    <x v="16"/>
    <s v="103-1603호 안방 홈넷 알람 울림"/>
    <s v="초소근무자 출동 → 출동해서 확인결과 이상없음"/>
  </r>
  <r>
    <x v="182"/>
    <s v="10:50"/>
    <x v="2401"/>
    <s v="민원업무"/>
    <x v="685"/>
    <s v="131-1904호 입주자분 연락오셔서 본인에게 연락이 왔다며 무슨일인지 문의 "/>
    <s v="방재과장님이 계단실에 적치된 물건 소유자인지 확인하기 위해서 전화드림"/>
  </r>
  <r>
    <x v="182"/>
    <s v="10:00"/>
    <x v="2453"/>
    <s v="관제업무"/>
    <x v="39"/>
    <s v="원형도로 및 외곽도로 단속"/>
    <s v="주차단속 12대, 이동주차 0대, 경고장 부착 12대"/>
  </r>
  <r>
    <x v="182"/>
    <s v="13:00"/>
    <x v="2453"/>
    <s v="관제업무"/>
    <x v="39"/>
    <s v="원형도로 및 외곽도로 단속"/>
    <s v="주차단속 6대, 이동주차 대, 경고장 부착 6대"/>
  </r>
  <r>
    <x v="182"/>
    <s v="15:00"/>
    <x v="2453"/>
    <s v="관제업무"/>
    <x v="39"/>
    <s v="원형도로 및 외곽도로 단속"/>
    <s v="주차단속 대, 이동주차 대, 경고장 부착 대"/>
  </r>
  <r>
    <x v="182"/>
    <s v="10:40"/>
    <x v="1552"/>
    <s v="생활업무"/>
    <x v="40"/>
    <s v="9초소 순찰 손소독제 점검 및 교체"/>
    <s v="134동 1호기, 2호기 손소독제 교체"/>
  </r>
  <r>
    <x v="182"/>
    <s v="10:50"/>
    <x v="2117"/>
    <s v="생활업무"/>
    <x v="40"/>
    <s v="9초소 순찰 손소독제 점검 및 교체"/>
    <s v="136동 1호기 손소독제 교체"/>
  </r>
  <r>
    <x v="182"/>
    <s v="11:00"/>
    <x v="528"/>
    <s v="생활업무"/>
    <x v="40"/>
    <s v="9초소 순찰 손소독제 점검 및 교체"/>
    <s v="137동 1호기 손소독제 교체"/>
  </r>
  <r>
    <x v="182"/>
    <s v="11:10"/>
    <x v="506"/>
    <s v="생활업무"/>
    <x v="40"/>
    <s v="9초소 순찰 손소독제 점검 및 교체"/>
    <s v="138동 1호기, 2호기 손소독제 교체"/>
  </r>
  <r>
    <x v="182"/>
    <s v="11:20"/>
    <x v="2304"/>
    <s v="생활업무"/>
    <x v="40"/>
    <s v="9초소 순찰 손소독제 점검 및 교체"/>
    <s v="139동 1호기 손소독제 교체"/>
  </r>
  <r>
    <x v="182"/>
    <s v="11:30"/>
    <x v="2512"/>
    <s v="생활업무"/>
    <x v="40"/>
    <s v="9초소 순찰 손소독제 점검 및 교체"/>
    <s v="140동 1호기, 2호기 손소독제 교체"/>
  </r>
  <r>
    <x v="182"/>
    <s v="11:30"/>
    <x v="2003"/>
    <s v="생활업무"/>
    <x v="40"/>
    <s v="140동 2호기 항균필름 떨어짐"/>
    <s v="ERP 등록"/>
  </r>
  <r>
    <x v="182"/>
    <s v="11:32"/>
    <x v="74"/>
    <s v="관제업무"/>
    <x v="8"/>
    <s v="서초경찰서에서 교통사고 조사차 상황실 방문"/>
    <s v="백업 영상 USB에 저장해서 백업 해감"/>
  </r>
  <r>
    <x v="182"/>
    <s v="11:40"/>
    <x v="2061"/>
    <s v="생활업무"/>
    <x v="563"/>
    <s v="143-501호 깨워달라고 하심"/>
    <s v="IP폰으로 인터폰 햇으나 받지않아서 연락해드림"/>
  </r>
  <r>
    <x v="182"/>
    <s v="12:07"/>
    <x v="2735"/>
    <s v="관제업무"/>
    <x v="12"/>
    <s v="134-1404호 구급차 입차(다리가 불편하시다고 함)"/>
    <s v="환자이송중 병원이 너무 멀다고 다시 내려서 귀가하심"/>
  </r>
  <r>
    <x v="182"/>
    <s v="12:35"/>
    <x v="222"/>
    <s v="관제업무"/>
    <x v="16"/>
    <s v="123-1203호 홈넷 화재 발생"/>
    <s v="상황실직원 출동 → 고등어 태워서 알람 발생 → 현재이상무"/>
  </r>
  <r>
    <x v="182"/>
    <s v="12:45"/>
    <x v="2736"/>
    <s v="관제업무"/>
    <x v="25"/>
    <s v="129동 지상1층, 지하1층에서 경비호출이 안된다고 하심"/>
    <s v="129동 6층 멀티플렉서 아답터 점검 및 불량으로 교체 후 정상"/>
  </r>
  <r>
    <x v="182"/>
    <s v="13:10"/>
    <x v="2737"/>
    <s v="관제업무"/>
    <x v="25"/>
    <s v="경비호출을 누르면 확인을 하지 않고 문을 개방시킨다는 민원"/>
    <s v="현재 6초소 IP폰 고장으로 인해 대응이 어렵다고 "/>
  </r>
  <r>
    <x v="182"/>
    <s v="13:45"/>
    <x v="74"/>
    <s v="관제업무"/>
    <x v="8"/>
    <s v="서초경찰서에서 절도사건 조사차 상황실 방문"/>
    <s v="말놀이터 자전거 절도건으로 백업영상 백업 해감"/>
  </r>
  <r>
    <x v="182"/>
    <s v="13:40"/>
    <x v="560"/>
    <s v="생활업무"/>
    <x v="40"/>
    <s v="6초소 순찰 손소독제 점검 및 교체"/>
    <s v="123동 1호기, 2호기 손소독제 교체"/>
  </r>
  <r>
    <x v="182"/>
    <s v="13:50"/>
    <x v="428"/>
    <s v="생활업무"/>
    <x v="40"/>
    <s v="6초소 순찰 손소독제 점검 및 교체"/>
    <s v="124동 1호기, 2호기 손소독제 교체"/>
  </r>
  <r>
    <x v="182"/>
    <s v="14:00"/>
    <x v="738"/>
    <s v="생활업무"/>
    <x v="40"/>
    <s v="6초소 순찰 손소독제 점검 및 교체"/>
    <s v="125동 1호기, 2호기 손소독제 교체"/>
  </r>
  <r>
    <x v="182"/>
    <s v="14:10"/>
    <x v="19"/>
    <s v="생활업무"/>
    <x v="40"/>
    <s v="순찰조 손소독제 점검 및 펌프 교체"/>
    <s v="자이안센터 손소독제 펌프고장 → 교체"/>
  </r>
  <r>
    <x v="182"/>
    <s v="14:10"/>
    <x v="2738"/>
    <s v="관제업무"/>
    <x v="16"/>
    <s v="101-1403호 홈넷 안방 비상알람 (010-9093-1403 전원꺼져잇음 → 관리실가서 알아옴)"/>
    <s v="초소근무자 출동해서 확인햇으나 세대내에서 인기척 확인 안됨"/>
  </r>
  <r>
    <x v="182"/>
    <s v="15:10"/>
    <x v="2738"/>
    <s v="관제업무"/>
    <x v="12"/>
    <s v="101-1403호 연락이 되지않아서 경찰차, 구급차 입차함"/>
    <s v="경찰차, 구급차, 소방차 출차함 15:40분"/>
  </r>
  <r>
    <x v="182"/>
    <s v="15:40"/>
    <x v="2733"/>
    <s v="관제업무"/>
    <x v="606"/>
    <s v="125-801호 입주자분 (010-5407-2732)→ 주취자에게 사과및 실장에게 피드백 원함"/>
    <s v="A조에게 인수인계"/>
  </r>
  <r>
    <x v="182"/>
    <s v="16:20"/>
    <x v="2643"/>
    <s v="관제업무"/>
    <x v="25"/>
    <s v="127동 지하 2층 현관문이 닫히지 않는다고 함 → 안내문 부착할 것"/>
    <s v="ERP 등록"/>
  </r>
  <r>
    <x v="182"/>
    <s v="16:30"/>
    <x v="2739"/>
    <s v="생활업무"/>
    <x v="40"/>
    <s v="121동 옆 실외 승강기 내에 손소독제 없다고 함"/>
    <s v="A조에게 인수인계"/>
  </r>
  <r>
    <x v="182"/>
    <s v="16:40"/>
    <x v="2615"/>
    <s v="관제업무"/>
    <x v="25"/>
    <s v="116동 지하 2층에서 호출이 안됨"/>
    <s v="ERP등록및 기전실 연락.-→안내문 부착함."/>
  </r>
  <r>
    <x v="182"/>
    <s v="16:49"/>
    <x v="185"/>
    <s v="관제업무"/>
    <x v="682"/>
    <s v="경찰자 입차"/>
    <m/>
  </r>
  <r>
    <x v="182"/>
    <s v="18:02"/>
    <x v="2740"/>
    <s v="생활업무"/>
    <x v="16"/>
    <s v="안방 비상밸 작동"/>
    <s v="2초소 근무자 출동확인 입주민 오작동"/>
  </r>
  <r>
    <x v="182"/>
    <s v="18:20"/>
    <x v="2741"/>
    <s v="생활업무"/>
    <x v="21"/>
    <s v="138동18층 입주민 비상계단 흡연관련 민원접수"/>
    <s v="흡연관련안내문 부착 및 안내방송 요청함"/>
  </r>
  <r>
    <x v="182"/>
    <s v="18:46"/>
    <x v="1583"/>
    <s v="민원처리"/>
    <x v="61"/>
    <s v="동대표 : 지하1층 장애인 주차장에서 우즈백 외국인이 불법주차 및 공회전 "/>
    <s v="초소대원 출동 "/>
  </r>
  <r>
    <x v="182"/>
    <s v="19:00"/>
    <x v="2677"/>
    <s v="민원처리"/>
    <x v="8"/>
    <s v="5/21 A조에서 접수한 어린이용 킥보드 분실 CCTV 검색 요청 건"/>
    <s v="검색 신청인 요청으로 B조에서 추가 검색 → 킥보드 가져가시는분 확인 되어 신청인께 내용 전달 → 킥보드 돌려받는걸로 다른 조치 없이 종료하고 싶다고 함 5/26 14시경 상황실로 반납 예정, 정확한 내용은 신청서 참조 요망_x000a_(상황실에 보관되어 있는 씽씽카는 아닌걸로 확인)  가져가신분(132-703) 베이비시터(최정숙 010-9912-8260)_x000a_다시 확인하여 연락 요망함!!! (010-9789-4645) → 매우중요"/>
  </r>
  <r>
    <x v="182"/>
    <s v="19:00"/>
    <x v="597"/>
    <s v="생활업무"/>
    <x v="18"/>
    <s v="층간소음 안내"/>
    <s v="방송송출"/>
  </r>
  <r>
    <x v="182"/>
    <s v="19:00"/>
    <x v="2742"/>
    <s v="생활업무"/>
    <x v="18"/>
    <s v="제7기 동별 대표자 선출 관련(104,109,110,111,112,113,119,120,123)"/>
    <s v="방송송출"/>
  </r>
  <r>
    <x v="182"/>
    <s v="19:30"/>
    <x v="1871"/>
    <s v="생활업무"/>
    <x v="18"/>
    <s v="층간소음관련"/>
    <s v="방송송출"/>
  </r>
  <r>
    <x v="182"/>
    <s v="19:50"/>
    <x v="74"/>
    <m/>
    <x v="29"/>
    <s v="김태영이사 상황실 방문"/>
    <s v="A조 상황실대원 면담; 23:30분 반포자이 떠남."/>
  </r>
  <r>
    <x v="182"/>
    <s v="21:31"/>
    <x v="2743"/>
    <s v="시설물"/>
    <x v="25"/>
    <s v="밖 문 키패드  전원이 나갔음"/>
    <s v="기전실 전달.문개방 상태."/>
  </r>
  <r>
    <x v="182"/>
    <s v="22:50"/>
    <x v="2744"/>
    <s v="민원조치"/>
    <x v="686"/>
    <s v="입주민 4명이서 신고민원 : 입주민 아들 대학생(이동진) 만취 _x000a_친구(박성제: 120-1903) 또한 연락"/>
    <s v="곽명찬 실장 순찰중 귀가조치시킴"/>
  </r>
  <r>
    <x v="182"/>
    <s v="23:50"/>
    <x v="1564"/>
    <s v="생활업무"/>
    <x v="21"/>
    <s v="106동 주변 흡연및음주 관련 민원접수"/>
    <s v="3초소 근무자 출동 확인 결과 음료수 마시고 있음"/>
  </r>
  <r>
    <x v="182"/>
    <s v="23:50"/>
    <x v="19"/>
    <s v="생활업무"/>
    <x v="21"/>
    <s v="흡연 관련 민원접수"/>
    <s v="상황실 근무자 출동 흡연자 이동조치함 "/>
  </r>
  <r>
    <x v="182"/>
    <s v="23:51"/>
    <x v="1135"/>
    <s v="생활업무"/>
    <x v="21"/>
    <s v="103동 주변 흡연관련 민원접수"/>
    <s v="상황실 근무자 출동 확인 결과 음료수 마시고 있음"/>
  </r>
  <r>
    <x v="183"/>
    <s v="00:15"/>
    <x v="1615"/>
    <s v="생활업무"/>
    <x v="16"/>
    <s v="안방 비상밸 작동"/>
    <s v="IP 통화 입주민 오작동"/>
  </r>
  <r>
    <x v="53"/>
    <m/>
    <x v="41"/>
    <m/>
    <x v="29"/>
    <s v="ⓑ킥보드 반납-저녁에 찾을 예정_x000a_ⓑ107동 야간에 소란스러움-순찰강화 요청_x000a_ⓑ관리실 요청-각 게이트에서 공사차량 B2로 안내해 달라고함_x000a_(B1층에 공사및 작업차량 민원 있음)_x000a_ⓑ카약장 나무훼손 찾아서 조경실장에게 내용전달요청_x000a_ⓑ143동 2호기 고장-안내문 부착/수리작업중"/>
    <m/>
  </r>
  <r>
    <x v="183"/>
    <s v="07:50"/>
    <x v="2677"/>
    <s v="민원처리"/>
    <x v="8"/>
    <s v="킥보드 분실건 → 다른 킥보드 반납 함 → 10:00시경 입주민께 확인 후 돌려드릴 예정"/>
    <s v="입주민께 확인 본인께 맞다고 하여 금일 저녁이나 익일중 상황실 방문 예정"/>
  </r>
  <r>
    <x v="183"/>
    <s v="08:22"/>
    <x v="2273"/>
    <s v="시설물"/>
    <x v="25"/>
    <s v="경비초소 호출O, 입주민 카드X"/>
    <s v="ERP 접수 함"/>
  </r>
  <r>
    <x v="183"/>
    <s v="08:22"/>
    <x v="2745"/>
    <s v="시설물"/>
    <x v="25"/>
    <s v="경비초소 호출X, 입주민 카드O"/>
    <s v="ERP 접수 함"/>
  </r>
  <r>
    <x v="183"/>
    <s v="09:00"/>
    <x v="2746"/>
    <s v="생활업무"/>
    <x v="70"/>
    <s v="반지갑(자주색 양진실) 습득물 문의"/>
    <s v="상황실, 초소 확인결과 습득되있는것 없음 → 습득시 연락처 양진실 010-8843-7838"/>
  </r>
  <r>
    <x v="183"/>
    <s v="09:44"/>
    <x v="229"/>
    <s v="시설물"/>
    <x v="623"/>
    <s v="전원 나감 "/>
    <s v="상황대원 출동하서 확인 → 누전차단기 떨어짐 → ERP 접수 하고 기전실에 내용 전달 함 → 이용 못하게 오뚜기 세워 놓음→ 14:27 수리완료(기전실)"/>
  </r>
  <r>
    <x v="183"/>
    <s v="10:00"/>
    <x v="2747"/>
    <s v="생활업무"/>
    <x v="347"/>
    <s v="101동 1층에 인테리어 자제가 무단으로 적치가 되있다는 관리대리 이관 민원 "/>
    <s v="101동 202호 인테리어 업자(한샘) 담당자에게 확인 → 담당자 확인 후 조치 한다고 함 →10:05경 정리 조치 확인 "/>
  </r>
  <r>
    <x v="183"/>
    <s v="10:17"/>
    <x v="2748"/>
    <s v="생활업무"/>
    <x v="687"/>
    <s v="128-1101 이사 세대 이사작업자들이 허가없이 휠체어길에다 이사작업 레일를 설치했다고 함 "/>
    <s v="초소대원 출동하여 주의 주고 철거 조치 권고 함"/>
  </r>
  <r>
    <x v="183"/>
    <s v="10:27"/>
    <x v="2361"/>
    <s v="민원처리"/>
    <x v="477"/>
    <s v="103동에 누군가가 렌턴을 들고 왔다갔다 한다는 관리사무소 이주임 이관 민원 "/>
    <s v="초소대원 순찰로 추측은 되나 초소대원 출동하여 확인 → "/>
  </r>
  <r>
    <x v="183"/>
    <s v="10:53"/>
    <x v="2749"/>
    <s v="민원처리"/>
    <x v="429"/>
    <s v="107동 놀이터 밤 9시이후  소란스럽다는 민원. / 관리실 박주임."/>
    <s v="초소대원에 통보, 순찰강화."/>
  </r>
  <r>
    <x v="183"/>
    <s v="11:21"/>
    <x v="1198"/>
    <s v="민원처리"/>
    <x v="688"/>
    <s v="B1층에서 작업차량이 주차중인데 단속해 달라는 민원"/>
    <s v="초소대원 출동.차량이동 조치"/>
  </r>
  <r>
    <x v="183"/>
    <s v="11:22"/>
    <x v="74"/>
    <s v="생활업무"/>
    <x v="8"/>
    <s v="화면 가리는 나무 전지작업 요청"/>
    <s v="조경팀 작업-108동 출입구,134동 현관,3초소에서103동,120동에서 112동 작업완료"/>
  </r>
  <r>
    <x v="183"/>
    <s v="11:49"/>
    <x v="2750"/>
    <s v="관제업무"/>
    <x v="16"/>
    <s v="안방 비상/해제"/>
    <s v="IP 및 유선통화 안됨.초소대원 출동.작업중 오작동"/>
  </r>
  <r>
    <x v="183"/>
    <s v="12:25"/>
    <x v="2751"/>
    <s v="시설물"/>
    <x v="428"/>
    <s v="CCTV 상 143동 2호기 1층에서 운행이 되질않고 문만 개폐중 "/>
    <s v="FM E/V A/S 접수 하고 입주민 못타게 고장난 E/V 앞에서 초소대원이 안내 중 → 관리대리, 기전실 내용 전달 함 → 고장 안내 방송 송출 함 "/>
  </r>
  <r>
    <x v="183"/>
    <s v="14:10"/>
    <x v="2752"/>
    <s v="민원처리"/>
    <x v="39"/>
    <s v="143동 지하1층 공동현관앞 불법주차단속 민원. (흑색 렉스턴)"/>
    <s v="초소대원출동→ 이동조치."/>
  </r>
  <r>
    <x v="183"/>
    <s v="14:59"/>
    <x v="1911"/>
    <s v="민원처리"/>
    <x v="16"/>
    <s v="비상_금고"/>
    <s v="IP로확인/ 금고 철거했다함(공사관계자 확인010 6250 8902 / 입주민 주지사항)"/>
  </r>
  <r>
    <x v="183"/>
    <s v="15:01"/>
    <x v="74"/>
    <s v="시설물"/>
    <x v="8"/>
    <s v="자이안센터→127동방향, 자이안센터→106동방향, 124-2 E/V CCTV 블랙아웃."/>
    <s v="ERP접수 및 기전실통보."/>
  </r>
  <r>
    <x v="183"/>
    <s v="15:02"/>
    <x v="929"/>
    <s v="민원처리"/>
    <x v="8"/>
    <s v="세대 택배 분실 CCTV 검색 요청 건"/>
    <s v="검색 중"/>
  </r>
  <r>
    <x v="183"/>
    <s v="15:30"/>
    <x v="2753"/>
    <s v="시설물"/>
    <x v="8"/>
    <s v="125동 1호 E/V CCTV 블랙아웃발생."/>
    <s v="ERP접수완료."/>
  </r>
  <r>
    <x v="183"/>
    <s v="15:46"/>
    <x v="2754"/>
    <s v="시설물"/>
    <x v="689"/>
    <s v="107동 분수대 옆 바닥방부목 파손."/>
    <s v="ERP접수완료."/>
  </r>
  <r>
    <x v="183"/>
    <s v="15:47"/>
    <x v="2755"/>
    <s v="나뭇가지"/>
    <x v="8"/>
    <s v="카약장 주변 나무를 훼손해서 가지가 크게 상했다며 CCTV 요청"/>
    <s v="찾아서 조경실장에게 내용 전달요청함 /익일 조회예정."/>
  </r>
  <r>
    <x v="183"/>
    <s v="16:03 "/>
    <x v="1198"/>
    <s v="민원처리"/>
    <x v="690"/>
    <s v="115동에 불법관고전단지 돌리고있다는 민원./ 관리실 이주임"/>
    <s v="5초소대원 출동→ 2종 전량수거"/>
  </r>
  <r>
    <x v="183"/>
    <s v="16:16"/>
    <x v="929"/>
    <s v="민원처리"/>
    <x v="8"/>
    <s v="135호 1803호 택배분실건 CCTV 조회민원."/>
    <s v="조회결과 18층에 택배기사 내리지 않은걸로 확인. / 관리실 결재후 통보예정."/>
  </r>
  <r>
    <x v="183"/>
    <s v="16:28"/>
    <x v="2756"/>
    <s v="생활업무"/>
    <x v="40"/>
    <s v="악어놀이터옆 썬큰 E/V 손소독제교체"/>
    <m/>
  </r>
  <r>
    <x v="183"/>
    <s v="16:30"/>
    <x v="2757"/>
    <s v="생활업무"/>
    <x v="40"/>
    <s v="102-1 E/V  손소독제 꼭지 교체요청/관리실"/>
    <s v="인수인계 후 손 소독제 교체"/>
  </r>
  <r>
    <x v="183"/>
    <m/>
    <x v="41"/>
    <m/>
    <x v="598"/>
    <s v="1. 연차시 휴가계 제출할 것_x000a_2. 5월 30일 19:30 화단소독 안내 방송, 31일 19:30 방송할 것"/>
    <m/>
  </r>
  <r>
    <x v="183"/>
    <s v="16:50"/>
    <x v="2758"/>
    <s v="관제업무"/>
    <x v="16"/>
    <s v="114-802호 안방 비상알람 → 초소대원 출동"/>
    <s v="입주민 확인결과 오작동"/>
  </r>
  <r>
    <x v="183"/>
    <s v="17:00"/>
    <x v="2017"/>
    <s v="관제업무"/>
    <x v="16"/>
    <s v="118-202호에 적외선감지 알람 자꾸 작동됨 → 순찰대원 출동"/>
    <s v="순찰대원 출동하여 적외선 감지 원위치 시킴"/>
  </r>
  <r>
    <x v="183"/>
    <s v="17:00"/>
    <x v="2453"/>
    <s v="관제업무"/>
    <x v="39"/>
    <s v="원형도로 및 외곽도로 단속"/>
    <s v="주차단속 4대, 이동주차 0대, 경고장 부착 4대"/>
  </r>
  <r>
    <x v="183"/>
    <s v="17:30"/>
    <x v="2759"/>
    <s v="관제업무"/>
    <x v="8"/>
    <s v="126-1601호 27일 22:50분경 EV 탑승햇으나 탑승후 지갑 분실로 CCTV요청하심"/>
    <s v="CCTV 검색결과 본인가방에 넣은것 확인하고 연락드림"/>
  </r>
  <r>
    <x v="183"/>
    <s v="18:06"/>
    <x v="2760"/>
    <s v="민원처리"/>
    <x v="25"/>
    <s v="문개방 되어있다는 민원 011-289-6117"/>
    <s v="6초소대원출동(정팔남)-→ 전원을 켜서 정상작동함"/>
  </r>
  <r>
    <x v="183"/>
    <s v="18:15"/>
    <x v="2761"/>
    <s v="생활업무"/>
    <x v="4"/>
    <s v="143동 2호기 승강기 고장 → 수리 완료"/>
    <s v="수리 완료 방송 송출"/>
  </r>
  <r>
    <x v="183"/>
    <s v="19:00"/>
    <x v="2762"/>
    <s v="생활업무"/>
    <x v="691"/>
    <s v="122-2003호 입주자분에게 내용증명 전달했는지 (010-7107-6228)"/>
    <s v="17:20분에 초소에 와서 여자분이 찾아가셧다고 함"/>
  </r>
  <r>
    <x v="183"/>
    <s v="20:00"/>
    <x v="92"/>
    <s v="생활업무"/>
    <x v="3"/>
    <s v="125-1503호에서 층간소음 문제로 민원제기"/>
    <s v="초소대원 출동 → 1603호에 민원내용 전달"/>
  </r>
  <r>
    <x v="183"/>
    <s v="20:10"/>
    <x v="289"/>
    <s v="생활업무"/>
    <x v="373"/>
    <s v="가비필라테스 광고전단지발견 (전단지 배포자 : 010-9424-5997)"/>
    <s v="가비필라테스에 전화하여 강력히 항의함"/>
  </r>
  <r>
    <x v="183"/>
    <s v="21:00"/>
    <x v="2763"/>
    <s v="생활업무"/>
    <x v="692"/>
    <s v="117번 가로등 깜박임"/>
    <s v="ERP에 등록함"/>
  </r>
  <r>
    <x v="183"/>
    <s v="21:00"/>
    <x v="77"/>
    <s v="생활업무"/>
    <x v="62"/>
    <s v="풋살장내 입주민과 입주민 자녀 시설 이용중"/>
    <s v="풋살장 폐문하면서 내보냄"/>
  </r>
  <r>
    <x v="183"/>
    <s v="21:36"/>
    <x v="2304"/>
    <s v="생활업무"/>
    <x v="62"/>
    <s v="139동 앞 분수대 늦은 시간에는 꺼달라는 민원"/>
    <s v="기전실에 연락(내선 352번)"/>
  </r>
  <r>
    <x v="53"/>
    <m/>
    <x v="41"/>
    <m/>
    <x v="29"/>
    <s v="ⓑ보관중이던 어린이차,택배 찾아감_x000a_ⓑ132동 7층 비상계단에 적치중인 가구 처리요청-월요일 관리실에 문의예정_x000a_ⓑ화재비상 발생-특이사항 없음_x000a_ⓑ1초소뒤 중앙분리봉 파손:사고보고서 작성및CCTV녹화 영상있음_x000a_ⓑ에어팟 케이스 습득물 있음_x000a_ⓑ137-2502무단공사-주말에 무단공사 주의_x000a_ⓑ6초소 등기 반송예정-초소근무자 전달"/>
    <m/>
  </r>
  <r>
    <x v="184"/>
    <s v="08:36"/>
    <x v="978"/>
    <s v="관제업무"/>
    <x v="16"/>
    <s v="비상 욕실/해제"/>
    <s v="기기 오작동"/>
  </r>
  <r>
    <x v="184"/>
    <s v="09:08"/>
    <x v="1177"/>
    <s v="생활업무"/>
    <x v="306"/>
    <s v="104-203호 11:00~12:00 사이 침대및 거실장 배송차량 입차요청"/>
    <s v="8초소 내용전달"/>
  </r>
  <r>
    <x v="184"/>
    <s v="09:38"/>
    <x v="1177"/>
    <s v="생활업무"/>
    <x v="18"/>
    <s v="134동 3,4라인 금연방송 요청"/>
    <s v="방송 송출함"/>
  </r>
  <r>
    <x v="184"/>
    <s v="09:54"/>
    <x v="516"/>
    <s v="생활업무"/>
    <x v="567"/>
    <s v="고정되지 않음"/>
    <s v="ERP 접수함"/>
  </r>
  <r>
    <x v="184"/>
    <s v="10:07"/>
    <x v="505"/>
    <s v="생활업무"/>
    <x v="693"/>
    <s v="109동 테라스앞,1초소옆 분수대 나무발판 파손"/>
    <s v="ERP 접수함"/>
  </r>
  <r>
    <x v="184"/>
    <s v="10:40"/>
    <x v="74"/>
    <s v="생활업무"/>
    <x v="70"/>
    <s v="상황실 보관중이던 어린이차와 택배2개 찾아감"/>
    <s v="134-1404호 입주민: 황범상"/>
  </r>
  <r>
    <x v="184"/>
    <s v="10:51"/>
    <x v="1121"/>
    <s v="생활업무"/>
    <x v="37"/>
    <s v="비상계단에 가구가 버려져 있는데(6개월째 방치) 처리해 달라는 민원"/>
    <s v="주말인 관계로 월요일 관리실에 내용보고후 처리하겠다고함"/>
  </r>
  <r>
    <x v="184"/>
    <s v="11:19"/>
    <x v="2764"/>
    <s v="관제업무"/>
    <x v="68"/>
    <s v="지하주차장B B2F-6에서 화재경보 발생"/>
    <s v="초소대원 출동.특이사항 없음"/>
  </r>
  <r>
    <x v="184"/>
    <s v="11:26"/>
    <x v="2750"/>
    <s v="생활업무"/>
    <x v="694"/>
    <s v="문의 "/>
    <s v="관리비에 적용된다고 설명함"/>
  </r>
  <r>
    <x v="184"/>
    <s v="12:30"/>
    <x v="1867"/>
    <s v="생활업무"/>
    <x v="695"/>
    <s v="3.4라인 B2 문이 개방되어 있다는 민원"/>
    <s v="초소대원 출동. 문닫음"/>
  </r>
  <r>
    <x v="184"/>
    <s v="12:50"/>
    <x v="929"/>
    <s v="민원처리"/>
    <x v="8"/>
    <s v="택배 분실 CCTV 검색 요청 건"/>
    <s v="CCTV 검색 결과 택배기사가 18층에선 내리지 않음 → 요청인께 내용 전달 함"/>
  </r>
  <r>
    <x v="184"/>
    <s v="12:53"/>
    <x v="2693"/>
    <s v="민원처리"/>
    <x v="8"/>
    <s v="차량 오염 상황 CCTV 검색 요청 건"/>
    <s v="CCTV 검색 결과 단지내 주차장에선 오염 상황 없음 → 요청인께 내용 전달 함"/>
  </r>
  <r>
    <x v="184"/>
    <s v="13:00"/>
    <x v="2765"/>
    <s v="민원처리"/>
    <x v="696"/>
    <s v="122동에 배달 오토바이가 시동을 켜고 배송을 한다는 민원 "/>
    <s v="초소대원 출동하여 주의 조치 함"/>
  </r>
  <r>
    <x v="184"/>
    <s v="13:05"/>
    <x v="2766"/>
    <s v="민원처리"/>
    <x v="61"/>
    <s v="144동 B2층 공동현관문 앞에 흰색 B.M.W 불법주차되있다는 민원 "/>
    <s v="초소대원 출동하여 이동 조치 함"/>
  </r>
  <r>
    <x v="184"/>
    <s v="14:10"/>
    <x v="2326"/>
    <s v="민원처리"/>
    <x v="70"/>
    <s v="카약장놀잍터에서 에어로켓 분실했다는민원. 또한 전에 143동 B1 주차장에서 BOX 1개, 썰매2대 분실했다함. / 미화팀을 의심중이며 아파트 관리가 소흘하다며 항의함."/>
    <s v="습득시 연락키로함. 010 7707 8706"/>
  </r>
  <r>
    <x v="184"/>
    <s v="14:17"/>
    <x v="2767"/>
    <s v="시설물 "/>
    <x v="697"/>
    <s v="5/29 08:58경 16수 0765(121-602)흑색카니발차량 중앙분리봉 파손장면 CCTV확인. /1초소대원이 발견."/>
    <s v="월요일에 관리실에 전달예정."/>
  </r>
  <r>
    <x v="184"/>
    <s v="14:36"/>
    <x v="528"/>
    <s v="민원처리"/>
    <x v="246"/>
    <s v="20층 위쪽에서 오전부터 망치소리 난다는 민원. / 민원세대 호수는 밝히지 않음."/>
    <s v="초소대원 출동확인→137-2502(5/27종료)공사중인것 확인→ 초소근무자 지시거부 및 공사관련자 전화와서 무단침입으로 근무자를 신고하겠다고함→입주민에게 통화하여 작업중단 요청.입주민은 공사중단 하겠다고함(공사업체:에제르디자인)"/>
  </r>
  <r>
    <x v="184"/>
    <s v="14:52"/>
    <x v="2768"/>
    <s v="민원처리"/>
    <x v="8"/>
    <s v="116동 B1 주차장에서 발생한 차량스크레치건 확인. / 피해차량: 포르쉐 카이엔(쥐색 337거8869) 가해차량: 그랜저TG(흑색 07루3689)"/>
    <s v="피해차주에 상황설명→경찰고발은 가해자가 구속등의 피해를 입을수있다하여(뺑소니) 직접 대화후 보험처리 하기로함.-&gt; 16:04 피해자 입회하에 사고영상 양간 확인 당사자간 합의하기로 함"/>
  </r>
  <r>
    <x v="184"/>
    <s v="15:35"/>
    <x v="1833"/>
    <s v="생활업무"/>
    <x v="70"/>
    <s v="유치원앞에서 에어팟 케이스 습득하여 상황실로 가져옴"/>
    <s v="분실물 대장 기록"/>
  </r>
  <r>
    <x v="53"/>
    <m/>
    <x v="41"/>
    <m/>
    <x v="598"/>
    <s v="1. 5월 30일 19:30 화단소독 안내 방송, 31일 19:30 방송할 것"/>
    <m/>
  </r>
  <r>
    <x v="184"/>
    <s v="17:00"/>
    <x v="2453"/>
    <s v="관제업무"/>
    <x v="39"/>
    <s v="원형도로 및 외곽도로 단속"/>
    <s v="순찰시 주차단속 4대"/>
  </r>
  <r>
    <x v="184"/>
    <s v="17:32"/>
    <x v="1063"/>
    <s v="관제업무"/>
    <x v="16"/>
    <s v="홈넷 안방 비상알람"/>
    <s v="ip폰으로 세대와 통화 → 아이가 장난친것 같음"/>
  </r>
  <r>
    <x v="184"/>
    <s v="18:20"/>
    <x v="1253"/>
    <s v="관제업무"/>
    <x v="16"/>
    <s v="홈넷 안방 비상알람(010-8811-6608, 010-6807-7239)"/>
    <s v="핸드폰으로 통화 → 에어컨 설치하면서 오작동"/>
  </r>
  <r>
    <x v="184"/>
    <s v="18:25"/>
    <x v="2615"/>
    <s v="관제업무"/>
    <x v="25"/>
    <s v="인수인계시 개방 → 초소근무자 출동 확인결과 전원이 꺼져있엇다고 함"/>
    <s v="정상작동"/>
  </r>
  <r>
    <x v="184"/>
    <s v="19:20"/>
    <x v="2054"/>
    <s v="관제업무"/>
    <x v="16"/>
    <s v="홈넷 안방 비상알람"/>
    <s v="핸드폰으로 통화 →기기 오작동"/>
  </r>
  <r>
    <x v="184"/>
    <s v="19:40"/>
    <x v="2769"/>
    <s v="민원업무"/>
    <x v="8"/>
    <s v="116-2502호 입주민이 골프장에서 자리를 비운사이에 골프채를 만지는 사람 확인요청"/>
    <s v="검색결과 자리를 뜨고 다시 오는 과정에서 접근자 없는것으로 확인→피드백"/>
  </r>
  <r>
    <x v="184"/>
    <s v="20:20"/>
    <x v="2661"/>
    <s v="민원업무"/>
    <x v="3"/>
    <s v="위층에서 오늘 낮에부터 계속 시끄러웠는데 지금까지 시끄럽다고 주의 조치 요망"/>
    <s v="초소대원 출동하여 2801호에 주의 요청함, 옥상문 개방 발견→폐문함"/>
  </r>
  <r>
    <x v="184"/>
    <s v="21:20"/>
    <x v="978"/>
    <s v="관제업무"/>
    <x v="16"/>
    <s v="140-2102호 욕실 비상알람"/>
    <s v="IP전화로 세대와 통화 → 잘못 눌렀다고 함 현재 이상없음"/>
  </r>
  <r>
    <x v="184"/>
    <s v="21:40"/>
    <x v="923"/>
    <s v="관제업무"/>
    <x v="16"/>
    <s v="131-201호 욕실 비상알람"/>
    <s v="IP전화로 세대와 통화 → 잘못 눌렀다고 함 현재 이상없음"/>
  </r>
  <r>
    <x v="184"/>
    <s v="21:58"/>
    <x v="2770"/>
    <s v="생활업무"/>
    <x v="698"/>
    <s v="135동 3,4라인 1층 공동현관문 벽등 안들어옴"/>
    <s v="ERP등록"/>
  </r>
  <r>
    <x v="185"/>
    <s v="02:30"/>
    <x v="1137"/>
    <s v="생활업무"/>
    <x v="698"/>
    <s v="142동 1층 공동현관문 벽등 안들어옴"/>
    <s v="ERP등록"/>
  </r>
  <r>
    <x v="185"/>
    <s v="06:53"/>
    <x v="272"/>
    <s v="생활업무"/>
    <x v="699"/>
    <s v="냉장고, 에어콘 반출건 (9~10시 사이)"/>
    <m/>
  </r>
  <r>
    <x v="185"/>
    <s v="08:22"/>
    <x v="2771"/>
    <s v="관제업무"/>
    <x v="16"/>
    <s v="안방 비상알람"/>
    <s v="IP전화로 세대와 통화 → 그냥한번 눌렀다고 함 현재 이상없음"/>
  </r>
  <r>
    <x v="185"/>
    <s v="09:00"/>
    <x v="2772"/>
    <s v="생활업무"/>
    <x v="394"/>
    <s v="물건포장 차량 입차 요청"/>
    <s v="물건포장 차량 입차"/>
  </r>
  <r>
    <x v="185"/>
    <s v="10:18"/>
    <x v="1716"/>
    <s v="관제업무"/>
    <x v="16"/>
    <s v="홈넷 비상알람"/>
    <s v="IP 확인→ 입주민오작동"/>
  </r>
  <r>
    <x v="185"/>
    <s v="11:23"/>
    <x v="1028"/>
    <s v="시설물"/>
    <x v="25"/>
    <s v="상황실에서 문열림 불가."/>
    <s v="카드 가능 호출 불가.문개방. 기전실전달.  "/>
  </r>
  <r>
    <x v="185"/>
    <s v="11:24"/>
    <x v="2773"/>
    <s v="시설물"/>
    <x v="25"/>
    <s v="1F현관문 카드 불가 민원"/>
    <s v="초소대원 출동 확인 후 이상 무."/>
  </r>
  <r>
    <x v="185"/>
    <s v="11:40"/>
    <x v="2774"/>
    <s v="시설물"/>
    <x v="25"/>
    <s v="1F현관문 경비호출 불가 민원"/>
    <s v="초소대원 출동 호출불가 확인"/>
  </r>
  <r>
    <x v="185"/>
    <s v="13:00"/>
    <x v="2775"/>
    <s v="관제업무"/>
    <x v="16"/>
    <s v="홈넷 비상알람"/>
    <s v="IP 확인→ 입주민오작동"/>
  </r>
  <r>
    <x v="185"/>
    <s v="13:57"/>
    <x v="607"/>
    <s v="시설물"/>
    <x v="700"/>
    <s v="1게이트 방문출구  차단기 네트워크 접속불량 "/>
    <s v="ERP등록"/>
  </r>
  <r>
    <x v="185"/>
    <s v="15:00"/>
    <x v="2776"/>
    <s v="민원업무"/>
    <x v="8"/>
    <s v="1인용 핑크의자를 자기네 호수로 적어서 버린폐기물 누가 했나?→  B조주간대원에 물어볼것."/>
    <s v="5/29일 9시32분에 미화직원이 120동앞으로 옮긴상황 포착 _x000a_- 5/28일 1라인 : 17:00~24:00 까지 돌려봤으나, 정황포착안됨"/>
  </r>
  <r>
    <x v="185"/>
    <m/>
    <x v="41"/>
    <m/>
    <x v="29"/>
    <s v="독서실 사서 요청 → 독서실 2번방 출입요청시 준수사항 입구에 적어놓음._x000a_120-2203호 의자-121동 2303으로 확인.월요일 세대에서 초소방문 예정._x000a_연차 작성 요망(A)"/>
    <m/>
  </r>
  <r>
    <x v="185"/>
    <s v="17:22"/>
    <x v="2776"/>
    <s v="민원업무"/>
    <x v="37"/>
    <s v="주간에 확인한 핑크의자"/>
    <s v="121동에서 내놓음.세대에 피드백해줌 → 버린세대는 121-2303 월요일 초소방문하여 비용 지불하기로 함 "/>
  </r>
  <r>
    <x v="185"/>
    <s v="17:24"/>
    <x v="710"/>
    <s v="순찰"/>
    <x v="25"/>
    <s v="112동 B2 호줄가능하나 카드키 안됨"/>
    <s v="ERP 접수함"/>
  </r>
  <r>
    <x v="185"/>
    <s v="17:38"/>
    <x v="1833"/>
    <s v="민원업무"/>
    <x v="419"/>
    <s v="121동 풋살장 앞에서 소란이 있다는 민원"/>
    <s v="상황,순찰대원 출동하여 원만한 해결 후 다음부턴 풋살장 사용 신청을 받아 순번대로 사용하자는 민원 접수 함 "/>
  </r>
  <r>
    <x v="185"/>
    <s v="19:46"/>
    <x v="364"/>
    <s v="민원업무"/>
    <x v="70"/>
    <s v="132동 B2층에서 포르쉐+렌인지 로버 차키 2개 분실 확인 요청 건 "/>
    <s v="초소에 확인 결과 접수되있는것 없음 확인 습득시 010-6682-6882로 연락 요청 함 "/>
  </r>
  <r>
    <x v="185"/>
    <s v="19:58"/>
    <x v="276"/>
    <s v="민원업무"/>
    <x v="3"/>
    <s v="위층 1204호에서 쿵쿵거린다는 민원 "/>
    <s v="인터폰하여 자제 요청 함 "/>
  </r>
  <r>
    <x v="185"/>
    <s v="20:14"/>
    <x v="2236"/>
    <s v="관제업무"/>
    <x v="16"/>
    <s v="안방 비상 /해제"/>
    <s v="인터폰 하여 확인 → 세대원 기기 오작동 확인 "/>
  </r>
  <r>
    <x v="185"/>
    <s v="21:18"/>
    <x v="2777"/>
    <s v="민원업무"/>
    <x v="61"/>
    <s v="122동 B2 공동현관문 앞에 사람다니는 통로에 불법주차가 되어있다는 민원 "/>
    <s v="순찰대원 출동하여 이동 조치 함 "/>
  </r>
  <r>
    <x v="185"/>
    <s v="23:00"/>
    <x v="19"/>
    <s v="민원업무"/>
    <x v="486"/>
    <s v="자이안센터 1층에서 지하1층 내려가는 계단에서 학생들이 음주를 하고있다는 민원 "/>
    <s v="상황대원 외2명 출동하여 입주민,성인 확인 후 해산 조치 함"/>
  </r>
  <r>
    <x v="186"/>
    <s v="01:36"/>
    <x v="1705"/>
    <s v="관제업무"/>
    <x v="16"/>
    <s v="안방 비상/해제"/>
    <s v="IP 불통.초소대원 출동.기기 오작동"/>
  </r>
  <r>
    <x v="186"/>
    <s v="02:37"/>
    <x v="516"/>
    <s v="순찰"/>
    <x v="341"/>
    <s v="안내문 1장 발부 함"/>
    <m/>
  </r>
  <r>
    <x v="186"/>
    <s v="04:32"/>
    <x v="150"/>
    <s v="순찰"/>
    <x v="341"/>
    <s v="안내문 1장 발부 함"/>
    <m/>
  </r>
  <r>
    <x v="186"/>
    <s v="04:45"/>
    <x v="667"/>
    <s v="순찰"/>
    <x v="341"/>
    <s v="안내문 1장 발부 함"/>
    <m/>
  </r>
  <r>
    <x v="186"/>
    <s v="08:30"/>
    <x v="2778"/>
    <s v="분실물"/>
    <x v="701"/>
    <s v="마르티스 5개월 입주민 발견"/>
    <s v="주인 연락시 9초소 연락 요청; 입주민 연락(3170-4368) 찾아감."/>
  </r>
  <r>
    <x v="186"/>
    <s v="09:14"/>
    <x v="2779"/>
    <s v="시설물"/>
    <x v="25"/>
    <s v="호출 가능 카드 불가."/>
    <s v="개방-&gt;기전실 전달"/>
  </r>
  <r>
    <x v="186"/>
    <s v="10:07"/>
    <x v="1871"/>
    <s v="민원업무"/>
    <x v="702"/>
    <s v="143동 실내흡연관련 방송 요청 관사"/>
    <s v="흡연 흡연방송 함."/>
  </r>
  <r>
    <x v="186"/>
    <s v="10:17"/>
    <x v="598"/>
    <s v="시설물"/>
    <x v="4"/>
    <s v="122동2호기 승강기 출입문 버튼 오작동"/>
    <s v="승강기 업체,기전팀 통보조치 완료"/>
  </r>
  <r>
    <x v="186"/>
    <s v="10:42"/>
    <x v="2772"/>
    <s v="생활업무"/>
    <x v="37"/>
    <s v="120-1502 입주민 폐기물 관려 문의"/>
    <s v="5초소 근무자 방문 안내 조치"/>
  </r>
  <r>
    <x v="186"/>
    <s v="11:02"/>
    <x v="185"/>
    <s v="시설물"/>
    <x v="700"/>
    <s v="2게이트 방문출구  차단기 네트워크 접속불량 "/>
    <s v="ERP등록"/>
  </r>
  <r>
    <x v="186"/>
    <s v="11:21"/>
    <x v="2780"/>
    <s v="민원업무"/>
    <x v="3"/>
    <s v="115-2102에서 소음발생"/>
    <s v="바닥철거공사 (2시간정도) 양해"/>
  </r>
  <r>
    <x v="186"/>
    <s v="13:20"/>
    <x v="2781"/>
    <s v="민원업무"/>
    <x v="703"/>
    <s v="화장대문이 잠겨서 풀어달라"/>
    <s v="열쇠업체 전화번호 알려줌 02-548-7060"/>
  </r>
  <r>
    <x v="186"/>
    <s v="14:00"/>
    <x v="2782"/>
    <s v="민원업무"/>
    <x v="3"/>
    <s v="115-1501 에서 공사소음발생"/>
    <s v="1301, 1501 IP전화연결"/>
  </r>
  <r>
    <x v="186"/>
    <s v="14:11"/>
    <x v="2783"/>
    <s v="시설물"/>
    <x v="25"/>
    <s v="공동현관문 완전 나갔음."/>
    <s v="기전실 연락 수리조치 요청함"/>
  </r>
  <r>
    <x v="186"/>
    <s v="14:24"/>
    <x v="1996"/>
    <s v="시설물"/>
    <x v="704"/>
    <s v="막힘"/>
    <s v="초소대원 출동"/>
  </r>
  <r>
    <x v="186"/>
    <s v="14:46"/>
    <x v="2784"/>
    <s v="서초보건소"/>
    <x v="682"/>
    <s v="보건소차 입차 "/>
    <s v="방역물품 전달"/>
  </r>
  <r>
    <x v="186"/>
    <s v="15:10"/>
    <x v="19"/>
    <s v="민원업무"/>
    <x v="70"/>
    <s v="여자 화장실 상품권과 돈을 놔두고 옴 010-7181-5962"/>
    <s v="상황실대원 출동"/>
  </r>
  <r>
    <x v="186"/>
    <s v="15:14"/>
    <x v="2061"/>
    <s v="생활업무"/>
    <x v="268"/>
    <s v="엄마로 하여금 전화해달라 요청"/>
    <s v="IP전화를 했으나, 전화 안받음"/>
  </r>
  <r>
    <x v="186"/>
    <s v="15:18"/>
    <x v="1712"/>
    <s v="관제"/>
    <x v="682"/>
    <s v="환자발생 / 코로나관련X"/>
    <s v="출차: 15:32"/>
  </r>
  <r>
    <x v="186"/>
    <s v="15:30"/>
    <x v="74"/>
    <s v="관제"/>
    <x v="8"/>
    <s v="서초구청 역학조사"/>
    <s v="CCTV 열람."/>
  </r>
  <r>
    <x v="186"/>
    <s v="16:46"/>
    <x v="1754"/>
    <s v="민원처리"/>
    <x v="21"/>
    <s v="140동 1304호 실내흡연관련 방송요청. /관리실 박주임이 전달."/>
    <s v="140동 만 방송실시."/>
  </r>
  <r>
    <x v="186"/>
    <s v="17:09"/>
    <x v="74"/>
    <s v="CCTV"/>
    <x v="705"/>
    <s v="B-2-9, F-1-7, 102동 현관, 놀이터-12, 127동 지상 1층-2, 128동 지상 1층 / E/V 124-2, 129-2"/>
    <s v="ERP 접수 함"/>
  </r>
  <r>
    <x v="186"/>
    <s v="17:05"/>
    <x v="2785"/>
    <s v="CCTV"/>
    <x v="706"/>
    <s v="에스원 강남 전략영업그룹 조현진팀장 관리소장 요청으로 상황실 CCTV 현상황 파악위해 방문하여 블랙아웃 상황 CCTV 설치 도면 사진찍어 감 "/>
    <m/>
  </r>
  <r>
    <x v="186"/>
    <s v="18:00"/>
    <x v="1422"/>
    <s v="생활지원"/>
    <x v="707"/>
    <s v="관리사무소 관리대리 요청 사항 → 세대 에어컨 9대 교체 작업 차량 입차시 8초소에서 상황 확인 하고 112동 관활초소에서 e/v 사용시 문제 않생기나 확인 요청 함 "/>
    <s v="초소에 인수인계사항 전달 하고 익일 근무조에 인수인계 예정"/>
  </r>
  <r>
    <x v="186"/>
    <s v="18:50"/>
    <x v="2786"/>
    <s v="생활업무"/>
    <x v="708"/>
    <s v="901호 빨래가 601호 안방 난간에 매달려 있다고 찾고 싶다고 함 "/>
    <s v="601호에 통화하여 부탁을 해서 대원만 방문하라고 허락 함 단 현재 외부에 있어서 수거 가능일은 내일이 될수 있다고 함 → 19:27 601호에 세대원이 있으니 지금 와달라고 하여 대원 2명이 가서 수거 함 "/>
  </r>
  <r>
    <x v="186"/>
    <s v="19:00"/>
    <x v="19"/>
    <s v="생활업무"/>
    <x v="709"/>
    <s v="자이안센터 1층 a.t.m기에서 관리대리가 핸드폰 습득하여 상황실로 전달 함 "/>
    <s v="A조 실장님이 핸드폰에있는 핸드폰 지인의 연락처로 연락하여 찾아가라고 전달 함 → 19:11경 주인분이 찾아 감 "/>
  </r>
  <r>
    <x v="186"/>
    <s v="19:33"/>
    <x v="2091"/>
    <s v="관제업무"/>
    <x v="16"/>
    <s v="비생 안방 / 해제"/>
    <s v="인터폰하여 확인 → 이사중 기기 오작동 확인 "/>
  </r>
  <r>
    <x v="186"/>
    <s v="20:00"/>
    <x v="137"/>
    <s v="민원처리"/>
    <x v="3"/>
    <s v="103-2002호 층간소음으로 방송요청."/>
    <s v="관리실 허가후 방송진행."/>
  </r>
  <r>
    <x v="186"/>
    <s v="20:05"/>
    <x v="289"/>
    <s v="생활업무"/>
    <x v="18"/>
    <s v="제7기 동별 대표자 선출 관련 안내 방송 실시. / 전동."/>
    <m/>
  </r>
  <r>
    <x v="186"/>
    <s v="21:07"/>
    <x v="2328"/>
    <s v="시설물"/>
    <x v="566"/>
    <s v="경비 호출, 입주민 키드 둘다 X"/>
    <s v="개방조치 하고 ERP 접수 함"/>
  </r>
  <r>
    <x v="186"/>
    <s v="21:08"/>
    <x v="2787"/>
    <s v="관제업무"/>
    <x v="16"/>
    <s v="비상 안방 /해제"/>
    <s v="인터폰 응답이 없어 핸드폰으로 연락 함 → 세대원 기기 오작동 확인 "/>
  </r>
  <r>
    <x v="186"/>
    <s v="23:05"/>
    <x v="2788"/>
    <s v="생활업무"/>
    <x v="710"/>
    <s v="6/1 전술세대 현황엔 1401호로 되어있는데 공고문에는 1402호로 되어있는걸 발견 함 "/>
    <s v="관리대리에 확인결과 본인은 잘모르니 익일 관리사무실 출근하면 확인 하기로 함 "/>
  </r>
  <r>
    <x v="186"/>
    <s v="23:29"/>
    <x v="485"/>
    <s v="생활업무"/>
    <x v="37"/>
    <s v="5/28 8초소 관활구역 128-1101 전출이사세대 폐기물(카펫) 폐기물 비용 8초소 C조대원이 수령 후 9초소로 이동 확인 "/>
    <s v="내용 확인 할것"/>
  </r>
  <r>
    <x v="187"/>
    <s v="00:07"/>
    <x v="1095"/>
    <s v="순찰"/>
    <x v="711"/>
    <s v="103동 2호 E/V 버튼 향균 필름 망실 확인 "/>
    <s v="ERP 접수 함"/>
  </r>
  <r>
    <x v="187"/>
    <s v="00:18"/>
    <x v="2244"/>
    <s v="민원처리"/>
    <x v="3"/>
    <s v="위층에서 운동을 하는것 같은 쿵쿵거리는 소음이 난다는 민원 "/>
    <s v="초소대원 출동 하여 소음 내용 확인하려 하였지만 너무 늦은 시간이라 소음발생 세대 확인 할수 없어 익일 근무조에 인수인게하여 주의 자제 요청 예정 안내 함"/>
  </r>
  <r>
    <x v="187"/>
    <s v="02:47"/>
    <x v="1794"/>
    <s v="민원처리"/>
    <x v="712"/>
    <s v="126동 풋살장 근처에서 남자들이 시그럽게 떠들고 있다는 민원 "/>
    <s v="초소대원 2명 출동하여 해산 조치 함 "/>
  </r>
  <r>
    <x v="187"/>
    <s v="04:40"/>
    <x v="150"/>
    <s v="순찰"/>
    <x v="251"/>
    <s v="불법주차 차량 안내문 1건 발부 함 "/>
    <m/>
  </r>
  <r>
    <x v="187"/>
    <s v="04:46"/>
    <x v="667"/>
    <s v="순찰"/>
    <x v="251"/>
    <s v="불법주차 차량 안내문 3건 발부 함 "/>
    <m/>
  </r>
  <r>
    <x v="187"/>
    <s v="05:42"/>
    <x v="2789"/>
    <s v="관제업무"/>
    <x v="16"/>
    <s v="비상 안방 /해제"/>
    <s v="인터폰 하여 확인 → 세대원 기기 오작동 확인 "/>
  </r>
  <r>
    <x v="187"/>
    <s v="05:56"/>
    <x v="607"/>
    <s v="시설물"/>
    <x v="32"/>
    <s v="1게이트 입차방향 진입로 타일파손 및 바닥 내려앉음."/>
    <s v="ERP접수 및 인수인계"/>
  </r>
  <r>
    <x v="187"/>
    <s v="06:23"/>
    <x v="74"/>
    <s v="시설물"/>
    <x v="345"/>
    <s v="127동 지하 1층-3 불랙아웃 발생 "/>
    <s v="ERP 접수 함 "/>
  </r>
  <r>
    <x v="187"/>
    <m/>
    <x v="41"/>
    <m/>
    <x v="598"/>
    <s v="1. 108-1701 9월까지 장기출타(우편물 관리실로 보관할 것)_x000a_2. 토,일요일 공사하는세대 → 기전실 연락하여 전기 차단할 것_x000a_3. 서초경찰서 영상건 → 백업되어 있음(B조)_x000a_4. 8초소 → 10초소 이동구간 중 나무에 걸리지 않게 차량 주의_x000a_5. 122-1802호 층간소음 민원요청 → 1902호 연락(그 시간에 수면)"/>
    <m/>
  </r>
  <r>
    <x v="187"/>
    <s v="07:00"/>
    <x v="137"/>
    <s v="민원업무"/>
    <x v="3"/>
    <s v="2002호에서 아침 6시반에서 7시까지 노래 불러서 기상시켜 준다고 함"/>
    <s v="민원이 있엇다는 사항만 기록해달라고 하심"/>
  </r>
  <r>
    <x v="187"/>
    <s v="08:30"/>
    <x v="181"/>
    <s v="생활업무"/>
    <x v="713"/>
    <s v="107-601호에서 유리진열장 반출로 인하여 문의사항"/>
    <s v="기사분 8초소로 진입유도하고, 관리실에 연락하여 입차 알림"/>
  </r>
  <r>
    <x v="187"/>
    <s v="09:00"/>
    <x v="2790"/>
    <s v="관제업무"/>
    <x v="25"/>
    <s v="128-동 1층과 지하1층 공동현관문 카드키 인식 안됨, 경비호출은 가능"/>
    <s v="안내문 부착 및 ERP 접수함"/>
  </r>
  <r>
    <x v="187"/>
    <s v="09:20"/>
    <x v="2791"/>
    <s v="관제업무"/>
    <x v="16"/>
    <s v="106-2701호에 홈넷 비상알람"/>
    <s v="ip폰으로 입주자와 통화 → 현재 이상없음"/>
  </r>
  <r>
    <x v="187"/>
    <s v="09:40"/>
    <x v="2792"/>
    <s v="민원업무"/>
    <x v="8"/>
    <s v="5/31일 22:40분경 127동 앞에서 애완견산책중 신원미상의 남자에게 위협받으심"/>
    <s v="서초경찰서 010-7489-3227 내일 사건조사차 방문하겠다고 영상 확보 요청"/>
  </r>
  <r>
    <x v="187"/>
    <s v="10:00"/>
    <x v="2453"/>
    <s v="관제업무"/>
    <x v="39"/>
    <s v="원형도로 및 외곽도로 단속"/>
    <s v="주차단속 13대, 이동주차 1대, 경고장 부착 12대"/>
  </r>
  <r>
    <x v="187"/>
    <s v="13:00"/>
    <x v="2453"/>
    <s v="관제업무"/>
    <x v="39"/>
    <s v="원형도로 및 외곽도로 단속"/>
    <s v="주차단속 5대, 이동주차 2대, 경고장 부착 5대"/>
  </r>
  <r>
    <x v="187"/>
    <s v="15:00"/>
    <x v="2453"/>
    <s v="관제업무"/>
    <x v="39"/>
    <s v="원형도로 및 외곽도로 단속"/>
    <s v="주차단속 대, 이동주차 대, 경고장 부착 대"/>
  </r>
  <r>
    <x v="187"/>
    <s v="10:40"/>
    <x v="2575"/>
    <s v="생활업무"/>
    <x v="36"/>
    <s v="122동 고양이 공고문 제거 안됨"/>
    <s v="초소 근무자 출동 하여 확인시 공고문 없음"/>
  </r>
  <r>
    <x v="187"/>
    <s v="10:45"/>
    <x v="1973"/>
    <s v="생활업무"/>
    <x v="39"/>
    <s v="124동 125동 B1 정화조 배기덕트공사구간 주차 차량 이동요청_x000a_40두8838 010-3090-6122,  40서8931  010-8889-9122,  41오6495  010-4233-0946_x000a_52로7657  010-5422-3270,  152로6926  010-9345-4114,  20부0393  010-6473-3770_x000a_25서2245  010-4616-0104,   05오7041  010-9333-0215"/>
    <s v="05오 7041 → 연락하여 이동조치,  41오 6495 → 연락하여 이동조치 _x000a_52로 7657 → 연락하여 이동조치,  25서2245 → 연락하여 이동조치_x000a_152로6926 → 연락하여 이동조치,  20부0393  → 연락하여 이동조치_x000a_40두8838 → 연락하여 이동조치"/>
  </r>
  <r>
    <x v="187"/>
    <s v="10:55"/>
    <x v="2793"/>
    <s v="민원업무"/>
    <x v="714"/>
    <s v="관리실 요청으로 공사중단 요청"/>
    <s v="초소근무자 출동하여 공사중단 시킴"/>
  </r>
  <r>
    <x v="187"/>
    <s v="11:00"/>
    <x v="2794"/>
    <s v="관제업무"/>
    <x v="16"/>
    <s v="124-1301호 홈넷 금고 알람"/>
    <s v="공사세대로 공사로 인한 오작동"/>
  </r>
  <r>
    <x v="187"/>
    <s v="13:20"/>
    <x v="2017"/>
    <s v="관제업무"/>
    <x v="16"/>
    <s v="적외선 비상알람 "/>
    <s v="순찰대원 출동 → 세대외부의 나뭇가지 때문인것으로 안내 후 적외선 리셋"/>
  </r>
  <r>
    <x v="187"/>
    <s v="13:25"/>
    <x v="2795"/>
    <s v="관제업무"/>
    <x v="25"/>
    <s v="118-B1F 안쪽 리셋해도 계속 개방됨-→등록요청(전기정과장)"/>
    <s v="ERP 등록"/>
  </r>
  <r>
    <x v="187"/>
    <s v="14:00"/>
    <x v="2796"/>
    <s v="생활업무"/>
    <x v="40"/>
    <s v="108-1호기 ev 손소독제 교체"/>
    <m/>
  </r>
  <r>
    <x v="187"/>
    <s v="16:15"/>
    <x v="313"/>
    <s v="관제업무"/>
    <x v="16"/>
    <s v="안방 비상알람"/>
    <s v="IP전화로 확인결과 입주민 오작동 → 이상없음"/>
  </r>
  <r>
    <x v="187"/>
    <s v="17:15"/>
    <x v="2797"/>
    <s v="관제업무"/>
    <x v="6"/>
    <s v="화재 경보 발생."/>
    <s v="초소대원 출동-&gt; 방재과장 연락. 2002호 음식물  태워서 환기"/>
  </r>
  <r>
    <x v="187"/>
    <s v="17:33"/>
    <x v="1022"/>
    <s v="관제업무"/>
    <x v="16"/>
    <s v="적외선  홈넷"/>
    <s v="IP 통화-&gt;입주민 오작동"/>
  </r>
  <r>
    <x v="187"/>
    <s v="18:20"/>
    <x v="313"/>
    <s v="관제업무"/>
    <x v="16"/>
    <s v="  홈넷 안방"/>
    <s v="IP 통화-&gt;입주민 오작동"/>
  </r>
  <r>
    <x v="187"/>
    <s v="18:25"/>
    <x v="15"/>
    <s v="생활업무"/>
    <x v="715"/>
    <s v="3-4라인 E/V 오물 민원"/>
    <s v="초소대원 출동및 오물 정리완료"/>
  </r>
  <r>
    <x v="187"/>
    <s v="19:10"/>
    <x v="1106"/>
    <s v="관제업무"/>
    <x v="25"/>
    <s v="지하1층 현관문 카드0경비호출 X"/>
    <s v="초소대원 출동 확인/ERP 등록"/>
  </r>
  <r>
    <x v="187"/>
    <s v="19:55"/>
    <x v="927"/>
    <s v="분실물"/>
    <x v="404"/>
    <s v="141동 옆  도로에서 검은색 프레임 휜 색 삼천리 로고 자전거"/>
    <s v="9초소 보관중"/>
  </r>
  <r>
    <x v="187"/>
    <s v="20:50"/>
    <x v="2798"/>
    <s v="민원처리"/>
    <x v="21"/>
    <s v="지하2층 통합택배 부근에 담배"/>
    <s v="초소대원 출동"/>
  </r>
  <r>
    <x v="187"/>
    <s v="21:23"/>
    <x v="2799"/>
    <s v="관제업무"/>
    <x v="16"/>
    <s v="  홈넷 안방"/>
    <s v="IP 통화-&gt;입주민 오작동"/>
  </r>
  <r>
    <x v="187"/>
    <s v="22:49"/>
    <x v="2800"/>
    <s v="시설물"/>
    <x v="25"/>
    <s v="카드 불가, 문개방"/>
    <s v="기전실전달"/>
  </r>
  <r>
    <x v="187"/>
    <s v="22:50"/>
    <x v="929"/>
    <s v="관제업무"/>
    <x v="16"/>
    <s v="  홈넷 안방"/>
    <s v="입주민오작동"/>
  </r>
  <r>
    <x v="187"/>
    <s v="23:17"/>
    <x v="194"/>
    <s v="관제업무"/>
    <x v="16"/>
    <s v="  홈넷 안방"/>
    <s v="입주민오작동"/>
  </r>
  <r>
    <x v="187"/>
    <s v="00:10"/>
    <x v="1028"/>
    <s v="시설물"/>
    <x v="25"/>
    <s v="액정나감,문개방"/>
    <s v="ERP 등록"/>
  </r>
  <r>
    <x v="188"/>
    <m/>
    <x v="41"/>
    <m/>
    <x v="598"/>
    <s v="1. 108-1701 9월까지 장기출타(우편물 관리실로 보관할 것)_x000a_2. 토,일요일 공사하는세대 → 기전실 연락하여 전기 차단할 것_x000a_3. 서초경찰서 영상건 → 백업된 영상 제공_x000a_4. 132동 EV 고장으로 방송 및 순찰대원 출동해서 입주민 안내 및 _x000a_   옥상 개방해서 옆라인 EV 이용 → 수리 후 방송 및 옥상시건 →_x000a_   옥상 시건시 132동 1,2라인 안됨(추후 방재과장님 오셔서 시건)"/>
    <m/>
  </r>
  <r>
    <x v="188"/>
    <s v="07:08"/>
    <x v="2801"/>
    <s v="생활업무"/>
    <x v="348"/>
    <s v="EV고장으로 인해 현재 2층 또는 지하1층 멈춘 상태"/>
    <s v="초소대원  7초소 보고"/>
  </r>
  <r>
    <x v="188"/>
    <s v="07:09"/>
    <x v="2801"/>
    <s v="생활업무"/>
    <x v="348"/>
    <s v="기전실 132동 12라인 EV고장 접수"/>
    <s v="순찰조 윤현석대원 132동 12라인 EV고장 접수 내용전달완료"/>
  </r>
  <r>
    <x v="188"/>
    <s v="07:11"/>
    <x v="2801"/>
    <s v="생활업무"/>
    <x v="348"/>
    <s v="FM E/V 132동 12라인 EV고장 접수"/>
    <s v="상황실 김영주대원 132동 12라인 EV고장 접수 내용전달완료"/>
  </r>
  <r>
    <x v="188"/>
    <s v="07:37"/>
    <x v="2801"/>
    <s v="생활업무"/>
    <x v="348"/>
    <s v="관리소장 132동 12라인 EV고장으로 방송요청"/>
    <s v="관리소장 132동 12라인 EV고장으로 방송함"/>
  </r>
  <r>
    <x v="188"/>
    <s v="08:16"/>
    <x v="2802"/>
    <s v="관제업무"/>
    <x v="12"/>
    <s v="109-1202 긴급차량 구급차량 입차"/>
    <s v="3초소 근무자 출동결과 109-1202 54세 남자 두통호소로 강남성모병원 출차"/>
  </r>
  <r>
    <x v="188"/>
    <s v="08:40"/>
    <x v="2800"/>
    <s v="생활업무"/>
    <x v="39"/>
    <s v="112동 지하주차장에서 대기중인 차량과 입주민과의 말다툼"/>
    <s v="순찰대원 출동하여 입주민의 민원내용 전달해 드림"/>
  </r>
  <r>
    <x v="188"/>
    <s v="09:10"/>
    <x v="2003"/>
    <s v="생활업무"/>
    <x v="595"/>
    <s v="140동 승강기 내 항균필름 없음"/>
    <s v="ERP에 등록함"/>
  </r>
  <r>
    <x v="188"/>
    <s v="09:58"/>
    <x v="2803"/>
    <s v="관제업무"/>
    <x v="62"/>
    <s v="승강기 문제로 개방되었던 132동 옥상문이 잠기지 않음"/>
    <s v="ERP에 등록 및 기전실 연락 → 방재과장님 시건완료"/>
  </r>
  <r>
    <x v="188"/>
    <s v="10:05"/>
    <x v="2804"/>
    <s v="생활업무"/>
    <x v="171"/>
    <s v="무단으로 공사한다는 민원"/>
    <s v="초소근무자 출동 → 문도 안열어줌 → 관리실에 연락 → 전기 차단"/>
  </r>
  <r>
    <x v="188"/>
    <s v="10:00"/>
    <x v="2453"/>
    <s v="관제업무"/>
    <x v="232"/>
    <s v="원형도로 및 외곽도로 단속"/>
    <s v="주차단속 13대, 이동주차 대, 경고장 부착 13대"/>
  </r>
  <r>
    <x v="188"/>
    <s v="13:00"/>
    <x v="2453"/>
    <s v="관제업무"/>
    <x v="232"/>
    <s v="원형도로 및 외곽도로 단속"/>
    <s v="주차단속 6대, 이동주차 2대, 경고장 부착 4대"/>
  </r>
  <r>
    <x v="188"/>
    <s v="15:00"/>
    <x v="2453"/>
    <s v="관제업무"/>
    <x v="232"/>
    <s v="원형도로 및 외곽도로 단속"/>
    <s v="주차단속 6대, 이동주차 5대, 경고장 부착 1대"/>
  </r>
  <r>
    <x v="188"/>
    <s v="10:20"/>
    <x v="2805"/>
    <s v="민원업무"/>
    <x v="8"/>
    <s v="소화전이 찌그러져 있음 → 확인결과 140-1901호 입주민 차량 162허 1432"/>
    <s v="방재과장님에게 내용 전달(보험처리 할 것으로 사료)"/>
  </r>
  <r>
    <x v="188"/>
    <s v="11:35"/>
    <x v="2806"/>
    <s v="생활업무"/>
    <x v="343"/>
    <s v="110-17층 복도에 쓰레기가 나와있어서 재제좀 해달라는 민원요청"/>
    <s v="초소근무자 출동 → 입주민에게 전달"/>
  </r>
  <r>
    <x v="188"/>
    <s v="13:45"/>
    <x v="1093"/>
    <s v="생활업무"/>
    <x v="716"/>
    <s v="공사중 문을 열어놓고 하셔서 먼지가 많이 난다는 민원"/>
    <s v="초소근무자 출동 → 문을 닫고 공사안내"/>
  </r>
  <r>
    <x v="188"/>
    <s v="13:55"/>
    <x v="1263"/>
    <s v="생활업무"/>
    <x v="459"/>
    <s v="현관문 앞에 우유를 쏟아서 청소를 하는데 냄새가 날 것같아서 청소 부탁"/>
    <s v="미화팀에게 연락하여 청소 요청"/>
  </r>
  <r>
    <x v="188"/>
    <s v="14:20"/>
    <x v="2807"/>
    <s v="관제업무"/>
    <x v="20"/>
    <s v="3게이트 1번 차단기 이상으로 리셋및 상황실 출동하여 점검"/>
    <s v="카메라 인식불량으로 ERP 등록 "/>
  </r>
  <r>
    <x v="188"/>
    <s v="14:45"/>
    <x v="2808"/>
    <s v="관제업무"/>
    <x v="25"/>
    <s v="135동 1층 공동현관문 초소에서는 열림으로 되는데 문이 안열린다고 함"/>
    <s v="ERP 등록"/>
  </r>
  <r>
    <x v="188"/>
    <s v="15:00"/>
    <x v="207"/>
    <s v="관제업무"/>
    <x v="8"/>
    <s v="5/31일 22:40분경 127동 앞에서 애완견산책중 협박당한건 서초경찰서 형사 내방"/>
    <s v="공문 확인하고 백업 영상 전달"/>
  </r>
  <r>
    <x v="188"/>
    <s v="15:05"/>
    <x v="2809"/>
    <s v="생활업무"/>
    <x v="717"/>
    <s v="103동 1층 안쪽에서 굉장히 큰 바퀴벌레를 보았다며 소독 실시 요청"/>
    <s v="ERP 등록"/>
  </r>
  <r>
    <x v="188"/>
    <s v="16:55"/>
    <x v="428"/>
    <s v="공동현관문"/>
    <x v="31"/>
    <s v="15층에서 문닫힘"/>
    <s v="F.M업체 연락.순찰대원 출동 조치완료."/>
  </r>
  <r>
    <x v="188"/>
    <s v="18:28"/>
    <x v="2810"/>
    <s v="관제업무"/>
    <x v="16"/>
    <s v="홈넷 비상벨 오작동"/>
    <s v="IP 통화-&gt;입주민 오작동"/>
  </r>
  <r>
    <x v="188"/>
    <s v="18:55"/>
    <x v="948"/>
    <s v="민원처리"/>
    <x v="31"/>
    <s v="이사세대때문에 불편"/>
    <s v="초소대원 전달"/>
  </r>
  <r>
    <x v="188"/>
    <s v="19:50"/>
    <x v="257"/>
    <s v="시설물"/>
    <x v="28"/>
    <s v="1GATE  방문차량 입차  차량번호 인식."/>
    <s v="기전실 전달.업체 연락 내일점검."/>
  </r>
  <r>
    <x v="188"/>
    <s v="20:00"/>
    <x v="2811"/>
    <m/>
    <x v="29"/>
    <s v="근무교대시간 정시 교대 3명 동시 출퇴근"/>
    <m/>
  </r>
  <r>
    <x v="188"/>
    <s v="20:09"/>
    <x v="1121"/>
    <s v="민원처리"/>
    <x v="131"/>
    <s v="비상계단 가구 치워달라는 민원."/>
    <s v="ERP 등록; 관리 사무소  전달 요청"/>
  </r>
  <r>
    <x v="188"/>
    <s v="20:25"/>
    <x v="2812"/>
    <s v="민원처리"/>
    <x v="455"/>
    <s v="어머니 찾는 민원."/>
    <s v="IP 미수신→초소대원 출동 확인 →어미니 찾았다는 회신"/>
  </r>
  <r>
    <x v="188"/>
    <s v="21:15"/>
    <x v="2054"/>
    <s v="관제업무"/>
    <x v="16"/>
    <s v="홈넷 비상"/>
    <s v="IP 통화→미수신→초소대원 출동"/>
  </r>
  <r>
    <x v="188"/>
    <s v="21:53"/>
    <x v="1053"/>
    <s v="관제업무"/>
    <x v="25"/>
    <s v="호출 가능 카드 불가."/>
    <s v="개방→ERP 등록"/>
  </r>
  <r>
    <x v="188"/>
    <s v="21:59"/>
    <x v="2787"/>
    <s v="관제업무"/>
    <x v="16"/>
    <s v="안방 비상벨 작동"/>
    <s v="IP 통화 입주민 오작동"/>
  </r>
  <r>
    <x v="188"/>
    <s v="22:33"/>
    <x v="2813"/>
    <s v="관제업무"/>
    <x v="16"/>
    <s v="욕실 비상벨 작동"/>
    <s v="IP 통화 입주민 오작동"/>
  </r>
  <r>
    <x v="189"/>
    <s v="01:11"/>
    <x v="996"/>
    <s v="시설물"/>
    <x v="25"/>
    <s v="1층 -카드 가능 호출 불가"/>
    <s v="ERP 등록"/>
  </r>
  <r>
    <x v="53"/>
    <m/>
    <x v="41"/>
    <m/>
    <x v="29"/>
    <s v="ⓑ원촌초~중사이 아파트입구 차량출입금지 표지판 페인트가 벗겨짐→관리실 전달예정_x000a_ⓑ주말에 흡연관련 방송요청시 20:00 전까지는 방송하라는 관리실 요청_x000a_ⓑ토끼굴앞(상황실),143동앞(9초소) 방송실시-매일 10,12,14,16시_x000a_ⓑ플랫카드-비가와서 내일 설치 예정_x000a_ⓑ텐업테크 대표-게이트 고장접수시 리셋하지 말고 불러달라고함(리셋하면 와서_x000a_   할수 있는게 없다고함)_x000a_   본사 김태영 이사님 방문(16:00입차) 근무자 피복지급,방송장비 정상확인_x000a_"/>
    <m/>
  </r>
  <r>
    <x v="189"/>
    <s v="08:03"/>
    <x v="1748"/>
    <s v="민원처리"/>
    <x v="39"/>
    <s v="방문객차량 B1주차장에 주차되있다며 강력항의/ B2주차장에 주차하도록 게이트에서 안내해달라는 요청. 또 방문증에 방문목적 자세히 기입해다라함."/>
    <s v="각 게이트 및 각조에 인수인계."/>
  </r>
  <r>
    <x v="189"/>
    <s v="08:08"/>
    <x v="549"/>
    <s v="관제업무"/>
    <x v="18"/>
    <s v="토끼굴앞 및 143동 앞 방송실시(자전거,퀵보드 등  출입통제)/ 매일 10, 12, 14, 16시"/>
    <s v="각조에 인수인계"/>
  </r>
  <r>
    <x v="189"/>
    <s v="09:02"/>
    <x v="74"/>
    <s v="시설물"/>
    <x v="8"/>
    <s v="상황실CCTV  : F-1-7, 102동현관, 놀이터-12, 127지하1-3, 127지하2-1, 131지상1-1, 132지하1-3,E/V 124-1 블랙아웃."/>
    <s v="ERP접수."/>
  </r>
  <r>
    <x v="189"/>
    <s v="09:02"/>
    <x v="1382"/>
    <s v="관제업무"/>
    <x v="16"/>
    <s v="비상 홈넷_해제"/>
    <s v="IP로확인/ 세대원오작동"/>
  </r>
  <r>
    <x v="189"/>
    <s v="09:29"/>
    <x v="120"/>
    <s v="시설물"/>
    <x v="718"/>
    <s v="원촌초~중 사이 아파트입구 차량출입금지 표지판 페인트가 벗겨져 안보인다고함"/>
    <s v="관리실로 전달하겠다고함"/>
  </r>
  <r>
    <x v="189"/>
    <s v="09:52"/>
    <x v="1177"/>
    <s v="생활업무"/>
    <x v="37"/>
    <s v="132-703호에서 폐기물비를 낼테니 비상계단 적치물 치워달라는 민원"/>
    <s v="초소대원이 폐기물 내놓음.비용은 저녁에 지불하기로함"/>
  </r>
  <r>
    <x v="189"/>
    <s v="09:57"/>
    <x v="2814"/>
    <s v="민원처리"/>
    <x v="3"/>
    <s v="공사소음이 매우 심한데,15시까지 학생이 수업중이니 소음자제해 달라는 민원 "/>
    <s v="초소대원 출동.1302호 공사중.자제요청"/>
  </r>
  <r>
    <x v="189"/>
    <s v="10:25"/>
    <x v="1177"/>
    <s v="생활업무"/>
    <x v="296"/>
    <s v="113-2301호 공사가 5월말인데 공사하는지 확인요청"/>
    <s v="초소대원 출동.내일 이사올 예정이고 현재 마무리 작업중임.내용전달함"/>
  </r>
  <r>
    <x v="189"/>
    <s v="11:59"/>
    <x v="1177"/>
    <s v="생활업무"/>
    <x v="18"/>
    <s v="주말에 흡연관련 방송요청시 방송해 달라고함"/>
    <s v="20:00전 까지만 가능."/>
  </r>
  <r>
    <x v="189"/>
    <s v="13:13"/>
    <x v="2815"/>
    <s v="관제업무"/>
    <x v="16"/>
    <s v="안방 비상/해제"/>
    <s v="IP 불통.초소대원 출동.기기 오작동"/>
  </r>
  <r>
    <x v="189"/>
    <s v="13:34"/>
    <x v="2816"/>
    <s v="시설물"/>
    <x v="20"/>
    <s v="6/2 접수한 1게이트 관련 전화.작동하는지 여부 문의:현재 작동중"/>
    <s v="올필요가 없다고함.추후 문제발생시 리셋하지 말고 연락달라고함"/>
  </r>
  <r>
    <x v="189"/>
    <s v="13:45"/>
    <x v="1177"/>
    <s v="실내금연"/>
    <x v="18"/>
    <s v="109동 특정한 실내금연 방송요청"/>
    <s v="방송함"/>
  </r>
  <r>
    <x v="189"/>
    <s v="13:57"/>
    <x v="1177"/>
    <s v="민원처리"/>
    <x v="62"/>
    <s v="풋살장 외부인 출입금지 플랫카드 수령"/>
    <s v="비가오는 관계로 내일 설치예정"/>
  </r>
  <r>
    <x v="189"/>
    <s v="15:08"/>
    <x v="582"/>
    <s v="관제업무"/>
    <x v="16"/>
    <s v="비상 안방_해제"/>
    <s v="IP로확인 / 세대원오작동 "/>
  </r>
  <r>
    <x v="189"/>
    <s v="16:04"/>
    <x v="74"/>
    <s v="시설물"/>
    <x v="8"/>
    <s v="B-2-9, F-1-2, E/V → 129-1, 134-2"/>
    <s v="ERP접수."/>
  </r>
  <r>
    <x v="189"/>
    <s v="16:15"/>
    <x v="1231"/>
    <s v="관제업무"/>
    <x v="16"/>
    <s v="비상 홈넷/해제"/>
    <s v="IP확인.기기 오작동"/>
  </r>
  <r>
    <x v="189"/>
    <m/>
    <x v="41"/>
    <m/>
    <x v="598"/>
    <m/>
    <s v="근무교대시간 정시 교대 3명 동시 출퇴근"/>
  </r>
  <r>
    <x v="189"/>
    <s v="16:32"/>
    <x v="438"/>
    <s v="생활업무"/>
    <x v="40"/>
    <s v="E/V 내부 손소독제 교체요청-관리실"/>
    <s v="손소독제 교체"/>
  </r>
  <r>
    <x v="189"/>
    <s v="17:00"/>
    <x v="2453"/>
    <s v="관제업무"/>
    <x v="39"/>
    <s v="원형도로 및 외곽도로 단속"/>
    <s v="주차단속 15대, 이동주차 6대, 경고장 부착 9대"/>
  </r>
  <r>
    <x v="189"/>
    <s v="17:30"/>
    <x v="2817"/>
    <s v="생활업무"/>
    <x v="39"/>
    <s v="122동 지하 1층 공동현관문 앞에 배달 오토바이가 있어서 통행이 불편하다는 민원"/>
    <s v="초소근무자 출동 → 출동햇으나 바이크 안보임"/>
  </r>
  <r>
    <x v="189"/>
    <s v="19:46"/>
    <x v="2818"/>
    <s v="관제업무"/>
    <x v="16"/>
    <s v="욕실 비상벨 작동"/>
    <s v="초소근무자 출동 → 이상없음 확인"/>
  </r>
  <r>
    <x v="189"/>
    <s v="21:37"/>
    <x v="2451"/>
    <s v="민원처리"/>
    <x v="191"/>
    <s v="복도에 의자등  자기물건이 아닌데 물건이 있다함 / 치워 주길원함"/>
    <s v="상황실에서 1502호에 연락해서 알아보니 3년전부터 계단실에 있던_x000a_물건이 오늘 복도로 나온 상황임_x000a_오늘 계단실 문이 불량인데 기전실연락할려고 했는데 고쳐졌다함_x000a_1501호에 상황설명함"/>
  </r>
  <r>
    <x v="189"/>
    <s v="21:37"/>
    <x v="1682"/>
    <s v="민원처리"/>
    <x v="343"/>
    <s v="집앞 분리수거박스에 누가 쓰레기를 버린다 함/추정키로는 미화가 버리는 것으로 추정"/>
    <s v="실장님께서 미화실장에게 연락키로 함"/>
  </r>
  <r>
    <x v="189"/>
    <s v="22:10"/>
    <x v="2819"/>
    <s v="생활업무"/>
    <x v="606"/>
    <s v="자이안센터앞에서 입주민이 다른 입주민을 보고 케어해 달라고 부탁하여 케어함"/>
    <s v="141동 까지 케어해 드림(핸드폰 잃어버린것 분수대에서 찾은 후 본인 핸드폰 확인후 본인에게 드림)"/>
  </r>
  <r>
    <x v="189"/>
    <s v="21:50"/>
    <x v="1358"/>
    <s v="민원업무"/>
    <x v="3"/>
    <s v="103-1601호에서 거실 쿵쿵거리는 소리가 난다고 함"/>
    <s v="103-1701호에 방문하여 민원내용 말씀드림"/>
  </r>
  <r>
    <x v="189"/>
    <s v="23:10"/>
    <x v="502"/>
    <s v="관제업무"/>
    <x v="16"/>
    <s v="욕실 비상 알람"/>
    <s v="세대방문하여 확인 → 이상없음 확인"/>
  </r>
  <r>
    <x v="189"/>
    <s v="00:10"/>
    <x v="2820"/>
    <s v="관제업무"/>
    <x v="16"/>
    <s v="안방 비상 알람"/>
    <s v="ip전화로 세대와 통화 → 이상없음 확인"/>
  </r>
  <r>
    <x v="189"/>
    <s v="1:00"/>
    <x v="2821"/>
    <s v="생활업무"/>
    <x v="405"/>
    <s v="120동과 121동 사이 수목등에 점등안됨"/>
    <s v="ERP에  등록함"/>
  </r>
  <r>
    <x v="189"/>
    <s v="3:00"/>
    <x v="2637"/>
    <s v="생활업무"/>
    <x v="405"/>
    <s v=":"/>
    <s v="ERP에  등록함"/>
  </r>
  <r>
    <x v="53"/>
    <m/>
    <x v="41"/>
    <m/>
    <x v="29"/>
    <s v="ⓑ103-404호 의류차량진입시 세대에 연락해줌-완료_x000a_ⓑ풋살장 &quot;외부인 출입금지&quot; 플랫카드 설치-완료_x000a_ⓑ6/5일 조경공사 차량 출입예정.입차 협조 요청._x000a_Ⓑ관리대리-E/V 액정파손:관리대리에게 내용전달_x000a_                E/V 무단사용:관리대리에게 내용전달"/>
    <m/>
  </r>
  <r>
    <x v="190"/>
    <s v="08:22"/>
    <x v="2822"/>
    <s v="민원업무"/>
    <x v="61"/>
    <s v="반포1동 주민센터 주차장에 25나3074 (112-202) 차량이 주차되있는데 주민센터 행사때문에 주차구역을 써야하니 차량 이동 조치 해달라는 주민센터 요청"/>
    <s v="세대 확인 후 연락하여 이동 안내 → 이동 한다고 함 "/>
  </r>
  <r>
    <x v="190"/>
    <s v="09:13"/>
    <x v="2823"/>
    <s v="관제업무"/>
    <x v="136"/>
    <s v="상황실 화재 경보기 → 130동 27층 화재 경보 발생"/>
    <s v="초소대원 출동하여 확인 → 공사세대 2703호에서 분진으로 인한 오작동 추정 확인 "/>
  </r>
  <r>
    <x v="190"/>
    <s v="09:45"/>
    <x v="2824"/>
    <s v="민원업무"/>
    <x v="719"/>
    <s v="3초소 앞에서 졸업사진을 찍는다는 상황"/>
    <s v="상황실 대원 출동하여 해산 조치 함"/>
  </r>
  <r>
    <x v="190"/>
    <s v="09:58"/>
    <x v="2825"/>
    <s v="관제업무"/>
    <x v="18"/>
    <s v="상황실, 9초소 "/>
    <s v="방송 송출 함"/>
  </r>
  <r>
    <x v="190"/>
    <s v="10:00"/>
    <x v="2826"/>
    <s v="민원업무"/>
    <x v="720"/>
    <s v="의류 수거함에 잘못 버린물건 찾고 싶다고 함 "/>
    <s v="의류 수거업체 입차해 안내해주고 찾아간걸로 확인 함 "/>
  </r>
  <r>
    <x v="190"/>
    <s v="10:06"/>
    <x v="2780"/>
    <s v="관제업무"/>
    <x v="16"/>
    <s v="금고 비상 "/>
    <s v="초소대원 출동히여 확인 → 공사중 오작동"/>
  </r>
  <r>
    <x v="190"/>
    <s v="10:25"/>
    <x v="155"/>
    <s v="민원업무"/>
    <x v="246"/>
    <s v="1302호 공사소음이 심하다고함.아이까지 있는데 참기 힘들다는 민원"/>
    <s v="초소대원 출동.자제 요청 및 세대에 내용전달"/>
  </r>
  <r>
    <x v="190"/>
    <s v="10:49"/>
    <x v="2827"/>
    <s v="민원업무"/>
    <x v="721"/>
    <s v="본인세대 밑에 고양이 관련 이불,밥통으로 보이는것들이 있다고 치워달라는 민원 "/>
    <s v="내용물 확인하여 관리실에 통보 순차적 처리예정 → 세대에 연락해줌"/>
  </r>
  <r>
    <x v="190"/>
    <s v="10:52"/>
    <x v="74"/>
    <s v="생활업무"/>
    <x v="668"/>
    <s v="풋살장 &quot;외부인 출입금지&quot; 플랫카드 설치"/>
    <m/>
  </r>
  <r>
    <x v="190"/>
    <s v="10:38"/>
    <x v="2755"/>
    <s v="생활업무"/>
    <x v="201"/>
    <s v="6/5일 조경공사 차량 출입예정.입차 협조 요청."/>
    <s v="8초소 내용전달"/>
  </r>
  <r>
    <x v="190"/>
    <s v="11:44"/>
    <x v="1367"/>
    <s v="민원업무"/>
    <x v="201"/>
    <s v="5/31일 106동앞에 이트레이더스 차량이 있었는데 확인해달라는 민원이 있다고함"/>
    <s v="CCTV 확인.냉동관련 차량으로 높이가 있음.관리실에 내용전달"/>
  </r>
  <r>
    <x v="190"/>
    <s v="12:00"/>
    <x v="549"/>
    <s v="관제업무"/>
    <x v="18"/>
    <s v="토끼굴, 143동앞 방송."/>
    <m/>
  </r>
  <r>
    <x v="190"/>
    <s v="13:00"/>
    <x v="2828"/>
    <s v="민원업무"/>
    <x v="8"/>
    <s v="세대차량(37마2900 은회색 아우디) 보조석쪽 헤드라이트 파손 상황 CCTV 검색 요청건"/>
    <s v="CCTV 검색결과 단지내에선 파손장면 없고 6/3일 입차시부터 파손되어 입차한걸로 확인 → 6/4 13:40경 신청인께 내용 전달 하여 종료 함"/>
  </r>
  <r>
    <x v="190"/>
    <s v="12:00"/>
    <x v="549"/>
    <s v="관제업무"/>
    <x v="18"/>
    <s v="토끼굴, 143동앞 방송."/>
    <m/>
  </r>
  <r>
    <x v="190"/>
    <s v="14:15"/>
    <x v="2829"/>
    <s v="민원업무"/>
    <x v="3"/>
    <s v="위층 704호에서 쿵쿵거린다는 민원 "/>
    <s v="인터폰 하여 자제요청 함"/>
  </r>
  <r>
    <x v="190"/>
    <s v="15:45"/>
    <x v="667"/>
    <s v="순찰"/>
    <x v="61"/>
    <s v="불법주차 단속 안내문 1장 발부 함"/>
    <m/>
  </r>
  <r>
    <x v="190"/>
    <s v="16:19"/>
    <x v="2830"/>
    <s v="관제업무"/>
    <x v="16"/>
    <s v="비상 안방_해제"/>
    <s v="IP 부재중으로 핸드폰으로 연락하여 확인 / 세대원 기기 오작동 확인 "/>
  </r>
  <r>
    <x v="190"/>
    <s v="16:29"/>
    <x v="2831"/>
    <s v="시설물"/>
    <x v="722"/>
    <s v="E/V 층수 표시 액정 파손 "/>
    <s v="CCTV 검색결과 어린이가 우산으로 파손한 장면 확인 118동 8층에서 하차 함 → 관리대리에 사진, 내용 전달 함 "/>
  </r>
  <r>
    <x v="190"/>
    <s v="16:30"/>
    <x v="1412"/>
    <s v="생활업무"/>
    <x v="312"/>
    <s v="115동 2호 E/V 무단사용 확인 요청 건 "/>
    <s v="CCTV 확인 결과 115-2102 인테리어 작업자 확인 -?&gt; 관리대리에게 내용 전달 함 "/>
  </r>
  <r>
    <x v="190"/>
    <s v="16:34"/>
    <x v="1358"/>
    <s v="민원업무"/>
    <x v="3"/>
    <s v="1701호가 시끄럽다는 민원.내용 피드백 요청"/>
    <s v="IP불통. 초소대원 출동.1701호는 소음없었다고함.1601호에 피드백함"/>
  </r>
  <r>
    <x v="190"/>
    <m/>
    <x v="41"/>
    <m/>
    <x v="598"/>
    <s v="1. 108-1701 9월까지 장기출타(우편물 관리실로 보관할 것)_x000a_2. 토,일요일 공사하는세대(중단 및 퇴출조치에 불응시)→ 기전실 연락하여 전기 차단할 것"/>
    <s v="근무교대시간 정시 교대 3명 동시 출퇴근"/>
  </r>
  <r>
    <x v="190"/>
    <s v="17:20"/>
    <x v="2832"/>
    <s v="관제업무"/>
    <x v="25"/>
    <s v="139동 지하 1층 공동현관문이 호출도 안되고 카드키도 안 된다는 민원"/>
    <s v="초소근무자 출동 → 카드키 작동, 호출안됨"/>
  </r>
  <r>
    <x v="190"/>
    <s v="18:00"/>
    <x v="2615"/>
    <s v="관제업무"/>
    <x v="25"/>
    <s v="116동 지하 2층 공동현관문이 상부센서 불량으로 개방된 상태"/>
    <s v="기전실 연락 및 ERP 등록 함(정상작동)"/>
  </r>
  <r>
    <x v="190"/>
    <s v="18:00"/>
    <x v="2615"/>
    <s v="관제업무"/>
    <x v="25"/>
    <s v="116동 지하 2층 공동현관문이 상부센서를 인테리어 업체가 파손 의심됨"/>
    <s v="CCTV 열람 중 → 탐색 후 기전실에 연락해 줌"/>
  </r>
  <r>
    <x v="190"/>
    <s v="17:00"/>
    <x v="2453"/>
    <s v="관제업무"/>
    <x v="39"/>
    <s v="원형도로 및 외곽도로 단속"/>
    <s v="주차단속 19대, 이동주차 4대, 경고장 부착 15대"/>
  </r>
  <r>
    <x v="190"/>
    <s v="19:00"/>
    <x v="155"/>
    <s v="생활업무"/>
    <x v="723"/>
    <s v="공사세대가 107-1302호인데 1502호로 되어 있다고 시정요청"/>
    <s v="초소대원에게 연락하여 시정하도록 함"/>
  </r>
  <r>
    <x v="190"/>
    <s v="23:00"/>
    <x v="1989"/>
    <s v="관제업무"/>
    <x v="25"/>
    <s v="116동 지하1층 공동현관문이 경비호출 및 세대호출이 안된다는 민원"/>
    <s v="초소근무자 및 상황실 출동 하여 리셋 후 정상작동"/>
  </r>
  <r>
    <x v="190"/>
    <s v="23:20"/>
    <x v="2833"/>
    <s v="관제업무"/>
    <x v="25"/>
    <s v="131동 지하1층 공동현관문이 전원이 안들어온다는 민원"/>
    <s v="상황실근무자 출동 → 리셋 후 정상작동함"/>
  </r>
  <r>
    <x v="190"/>
    <s v="23:55"/>
    <x v="2322"/>
    <s v="생활업무"/>
    <x v="246"/>
    <s v="이 시간까지 공사한다는 민원"/>
    <s v="공사하시는 한분잇어서 명함받고 퇴출시킴"/>
  </r>
  <r>
    <x v="191"/>
    <s v="00:00"/>
    <x v="2834"/>
    <s v="관제업무"/>
    <x v="724"/>
    <s v="순찰 중 옥상문이 시건이 안됨"/>
    <s v="상황실 근무자 출동하여 확인했으나 시건안됨 → ERP등록"/>
  </r>
  <r>
    <x v="191"/>
    <s v="00:05"/>
    <x v="2835"/>
    <s v="관제업무"/>
    <x v="25"/>
    <s v="109동 지상1층 공동현관문이 경비호출은 되나 문은 안열린다는 민원"/>
    <s v="초소근무자 및 상황실 출동 하여 리셋 후 정상작동"/>
  </r>
  <r>
    <x v="191"/>
    <s v="02:46"/>
    <x v="615"/>
    <s v="생활업무"/>
    <x v="40"/>
    <s v="손소독제 교체요망"/>
    <s v="순찰대원 출동하여 교체"/>
  </r>
  <r>
    <x v="191"/>
    <s v="02:55"/>
    <x v="2382"/>
    <s v="생활업무"/>
    <x v="40"/>
    <s v="손소독제 교체요망"/>
    <s v="순찰대원 출동하여 교체"/>
  </r>
  <r>
    <x v="191"/>
    <s v="03:10"/>
    <x v="2836"/>
    <s v="생활업무"/>
    <x v="40"/>
    <s v="손소독제 교체요망"/>
    <s v="순찰대원 출동하여 교체"/>
  </r>
  <r>
    <x v="191"/>
    <s v="03:15"/>
    <x v="522"/>
    <s v="생활업무"/>
    <x v="40"/>
    <s v="손소독제 교체요망"/>
    <s v="순찰대원 출동하여 교체"/>
  </r>
  <r>
    <x v="191"/>
    <s v="06:30"/>
    <x v="497"/>
    <s v="관제업무"/>
    <x v="62"/>
    <s v="NVR 5, 15번 하드 이상 체크 불 들어옴"/>
    <s v="ERP에 등록함"/>
  </r>
  <r>
    <x v="191"/>
    <s v="9:48"/>
    <x v="1329"/>
    <s v="관제업무"/>
    <x v="25"/>
    <s v=" 3-4라인 ,카드,호출 불가"/>
    <s v="기전실 전달,문개방,안내문 부착→ 17:52 기전실에서 수리 후 정상 작동 한다고 연락옴"/>
  </r>
  <r>
    <x v="191"/>
    <s v="10:00 "/>
    <x v="446"/>
    <s v="민원처리"/>
    <x v="70"/>
    <s v="미화분이 습득→카드에서 연락처 확인"/>
    <s v="상황실 방문예정"/>
  </r>
  <r>
    <x v="191"/>
    <s v="10:00"/>
    <x v="2837"/>
    <s v="관제업무"/>
    <x v="18"/>
    <s v="자전거,오토바이 관련"/>
    <s v="방송 송출"/>
  </r>
  <r>
    <x v="191"/>
    <s v="10:33"/>
    <x v="950"/>
    <s v="생활업무"/>
    <x v="40"/>
    <s v="손소독제 교체요망"/>
    <s v="박철성대원 출동 확인 후 교체."/>
  </r>
  <r>
    <x v="191"/>
    <s v="11:10"/>
    <x v="2838"/>
    <s v="생활업무"/>
    <x v="429"/>
    <s v="공사소음 민원"/>
    <s v="순찰대원 출동"/>
  </r>
  <r>
    <x v="191"/>
    <s v="11:11"/>
    <x v="2839"/>
    <s v="관제업무"/>
    <x v="16"/>
    <s v="비상 안방_해제"/>
    <s v="입주민오작동"/>
  </r>
  <r>
    <x v="191"/>
    <s v="11:21"/>
    <x v="2840"/>
    <s v="생활업무"/>
    <x v="429"/>
    <s v="공사소음 민원"/>
    <s v="순찰대원 출동→ 특별한 소음 없음 확인"/>
  </r>
  <r>
    <x v="191"/>
    <s v="11:40"/>
    <x v="1669"/>
    <s v="관제업무"/>
    <x v="8"/>
    <s v="124-201호 택배 미배송건 "/>
    <s v="확인 결과 카트에 미적재;완료."/>
  </r>
  <r>
    <x v="191"/>
    <s v="12:00"/>
    <x v="2837"/>
    <s v="관제업무"/>
    <x v="18"/>
    <s v="자전거,오토바이 관련"/>
    <s v="방송 송출"/>
  </r>
  <r>
    <x v="191"/>
    <s v="14:00"/>
    <x v="2837"/>
    <s v="관제업무"/>
    <x v="18"/>
    <s v="자전거,오토바이 관련"/>
    <s v="방송 송출"/>
  </r>
  <r>
    <x v="191"/>
    <s v="15:00"/>
    <x v="1219"/>
    <s v="관제업무"/>
    <x v="16"/>
    <s v="비상 안방_해제"/>
    <s v="입주민오작동"/>
  </r>
  <r>
    <x v="191"/>
    <s v="15:40"/>
    <x v="2841"/>
    <s v="민원처리"/>
    <x v="70"/>
    <s v="주차장에서 1L 통  분실"/>
    <s v="현재 습득물 부재.습득시 연락 요청"/>
  </r>
  <r>
    <x v="191"/>
    <s v="16:00"/>
    <x v="2837"/>
    <s v="관제업무"/>
    <x v="18"/>
    <s v="자전거,오토바이 관련"/>
    <s v="방송 송출"/>
  </r>
  <r>
    <x v="191"/>
    <s v="16:22"/>
    <x v="2842"/>
    <s v="관제업무"/>
    <x v="16"/>
    <s v="비상 안방_해제"/>
    <s v="입주민오작동"/>
  </r>
  <r>
    <x v="53"/>
    <m/>
    <x v="41"/>
    <m/>
    <x v="29"/>
    <s v="ⓑ118동 코로나 확진자 발생._x000a_ⓑERP 점검중- CCTV 접수 못함_x000a_ⓑ아이폰 습득물 상황실 보관중-소유주와 통화함.찾아갈 예정"/>
    <m/>
  </r>
  <r>
    <x v="191"/>
    <s v="17:01"/>
    <x v="709"/>
    <s v="관제업무"/>
    <x v="1"/>
    <s v="118동 코로나 확진자 발생추정/ 호수 모른다함(A조실장)"/>
    <s v="초소대원 및 상황대원에 전파 / 주의요청"/>
  </r>
  <r>
    <x v="191"/>
    <s v="19:10"/>
    <x v="185"/>
    <s v="시설물"/>
    <x v="725"/>
    <s v="3번차단바 작동 불능"/>
    <s v="상황실에서 리셋 후 전상 작동 확인 "/>
  </r>
  <r>
    <x v="191"/>
    <s v="19:10"/>
    <x v="2843"/>
    <s v="민원업무"/>
    <x v="726"/>
    <s v="6초소 방문 민원→ 117동 1,2호 E/V 이동시 진동이 있다는 민원 "/>
    <s v="6초소대원 출동하여 확인 → 특이사항 없음 확인 "/>
  </r>
  <r>
    <x v="191"/>
    <s v="19:25"/>
    <x v="2844"/>
    <s v="민원업무"/>
    <x v="3"/>
    <s v="위층에서 쿵쿵거린다는 민원 "/>
    <s v="초소대원 출동 확인 → 런닝머신소음으로 확인 되어 주의조치 함 → 입주민께서 소음 방지 매트 깐다고 함 "/>
  </r>
  <r>
    <x v="191"/>
    <s v="19:51"/>
    <x v="2845"/>
    <s v="시설물"/>
    <x v="25"/>
    <s v="115동 1층 공동현관문이 안열린다는 민원"/>
    <s v="초소대원출동/ 정상작동 확인"/>
  </r>
  <r>
    <x v="191"/>
    <s v="20:06"/>
    <x v="2846"/>
    <s v="민원업무"/>
    <x v="727"/>
    <s v="오랫동안 참았는데 힘들다는 민원"/>
    <s v="118동 실내금연 안내 방송함"/>
  </r>
  <r>
    <x v="191"/>
    <s v="22:36"/>
    <x v="2847"/>
    <s v="관제업무"/>
    <x v="16"/>
    <s v="비상 안방/해제"/>
    <s v="IP로확인 → 통화안됨 / 초소대원출동 확인→ 기기 오작동"/>
  </r>
  <r>
    <x v="191"/>
    <s v="22:48"/>
    <x v="372"/>
    <s v="관제업무"/>
    <x v="16"/>
    <s v="비상 안방/해제"/>
    <s v="IP로확인 → 기기 오작동"/>
  </r>
  <r>
    <x v="191"/>
    <s v="00:21"/>
    <x v="624"/>
    <s v="민원업무"/>
    <x v="728"/>
    <s v="122동 앞에서 술먹고 여러명이 소란을 피운다는 민원"/>
    <s v="초소대원,상황실 실장외 1인 출동.해산조치"/>
  </r>
  <r>
    <x v="191"/>
    <s v="02:50"/>
    <x v="2442"/>
    <s v="시설물"/>
    <x v="25"/>
    <s v="경비실, 상황실 호출개방안된다는 배송기사 민원."/>
    <s v="초소대원출동→ 정상작동확인"/>
  </r>
  <r>
    <x v="191"/>
    <s v="05:55"/>
    <x v="19"/>
    <s v="민원업무"/>
    <x v="76"/>
    <s v="B2에서 술취한 사람이 있다는 민원"/>
    <s v="상황대원 2명출동.123동 입주민.05:15 입실확인.→귀가 조치함"/>
  </r>
  <r>
    <x v="192"/>
    <s v="06:25"/>
    <x v="257"/>
    <s v="생활업무"/>
    <x v="78"/>
    <s v="근무자가 아이폰을 자이안센타 앞에서 습득"/>
    <s v="132-1703호 입주민으로 확인.통화됨.오전중 찾아갈 예정."/>
  </r>
  <r>
    <x v="192"/>
    <s v="07:11"/>
    <x v="2848"/>
    <s v="생활업무"/>
    <x v="78"/>
    <s v="아이폰 주인 전달"/>
    <s v="132-1703호 입주민 전달 완료"/>
  </r>
  <r>
    <x v="192"/>
    <s v="07:23"/>
    <x v="1379"/>
    <s v="관제업무"/>
    <x v="16"/>
    <s v="비상 안방_해제"/>
    <s v="IP 부재중으로 핸드폰으로 연락하여 확인 / 세대원 기기 오작동 확인 "/>
  </r>
  <r>
    <x v="192"/>
    <s v="10:00"/>
    <x v="2837"/>
    <s v="관제업무"/>
    <x v="18"/>
    <s v="자전거,오토바이 관련"/>
    <s v="방송 송출"/>
  </r>
  <r>
    <x v="192"/>
    <s v="10:10"/>
    <x v="2322"/>
    <s v="민원업무"/>
    <x v="729"/>
    <s v="금일 전입 안함."/>
    <s v="보양재 설치를 10일로 변경 → 야간에 철거요망"/>
  </r>
  <r>
    <x v="192"/>
    <s v="12:00"/>
    <x v="2837"/>
    <s v="관제업무"/>
    <x v="18"/>
    <s v="자전거,오토바이 관련"/>
    <s v="방송 송출"/>
  </r>
  <r>
    <x v="192"/>
    <s v="11:50"/>
    <x v="276"/>
    <s v="관제업무"/>
    <x v="3"/>
    <s v="1204 쿵쿵거리는 층간소음 민원"/>
    <s v="식사중이라는 회신"/>
  </r>
  <r>
    <x v="192"/>
    <s v="11:55"/>
    <x v="1093"/>
    <s v="업무지원"/>
    <x v="730"/>
    <s v="관리대리 요청"/>
    <s v="공사세대 추가"/>
  </r>
  <r>
    <x v="192"/>
    <s v="14:00"/>
    <x v="2849"/>
    <s v="관제업무"/>
    <x v="18"/>
    <s v="자전거,오토바이 관련"/>
    <s v="방송송출"/>
  </r>
  <r>
    <x v="192"/>
    <s v="16:00"/>
    <x v="2850"/>
    <s v="관제업무"/>
    <x v="18"/>
    <s v="자전거,오토바이 관련"/>
    <s v="방송송출"/>
  </r>
  <r>
    <x v="192"/>
    <s v="14:11"/>
    <x v="2442"/>
    <s v="시설물"/>
    <x v="25"/>
    <s v="131동지하1층 공동현관문개방 ( 카드0,경비호출X )`"/>
    <s v="초소근무자 출동 확인/기전팀 통보"/>
  </r>
  <r>
    <x v="192"/>
    <s v="10:00"/>
    <x v="2851"/>
    <s v="관제업무"/>
    <x v="8"/>
    <s v="엘리베이터 버튼  파손 확인요청 FROM 동대표"/>
    <s v="검토한 날짜 &amp; 시간_x000a_6/6, 6/5, 6/4: 1~21:26"/>
  </r>
  <r>
    <x v="192"/>
    <s v="15:02"/>
    <x v="1379"/>
    <s v="관제업무"/>
    <x v="16"/>
    <s v="비상 안방_"/>
    <s v="IP 확인 / 세대원 기기 오작동 확인 "/>
  </r>
  <r>
    <x v="192"/>
    <s v="15:17"/>
    <x v="2177"/>
    <s v="관제업무"/>
    <x v="4"/>
    <s v="118동 입주민 승강기1~2라인 고장 접수"/>
    <s v="초소근무자 출동 점검중 확인/업체통보  점검후 부품교체예정(금일)수리완료"/>
  </r>
  <r>
    <x v="192"/>
    <s v="16:11"/>
    <x v="2505"/>
    <s v="시설물"/>
    <x v="25"/>
    <s v="112동지하1층 공동현관문개방 ( 카드0,경비호출X )`"/>
    <s v="초소근무자 출동 확인/기전팀 통보"/>
  </r>
  <r>
    <x v="53"/>
    <m/>
    <x v="41"/>
    <m/>
    <x v="29"/>
    <s v="ⓑ순찰 최기호대원-상황실 전자레인지 청소함_x000a_ⓑ137-2502전입 →6/10일로 연기"/>
    <m/>
  </r>
  <r>
    <x v="192"/>
    <s v="16:50"/>
    <x v="2852"/>
    <s v="민원업무"/>
    <x v="419"/>
    <s v="아이들이 분수대 위에 올라가 위험하게 놀고 있다는 민원 "/>
    <s v="초소대원 출동하여 주의 조치 함 "/>
  </r>
  <r>
    <x v="192"/>
    <s v="16:56"/>
    <x v="19"/>
    <s v="민원업무"/>
    <x v="419"/>
    <s v="자이안센터 옥상에서 아이들이 싸운다는 민원 "/>
    <s v="상황대원 외 2명 출동하여 확인 → 초등학생들이 씨름하고 있었음.주의주고 해산 조치 함 "/>
  </r>
  <r>
    <x v="192"/>
    <s v="18:42"/>
    <x v="106"/>
    <s v="민원업무"/>
    <x v="731"/>
    <s v="위층에서 쿵쿵거린다는 민원 "/>
    <s v="인터폰 하였지만 받질않고 민원인 요청으로 인터폰만 시도하고 종료 함 "/>
  </r>
  <r>
    <x v="192"/>
    <s v="19:11"/>
    <x v="2677"/>
    <s v="생활업무"/>
    <x v="78"/>
    <s v="상황실에서 보관중이던 국방색 어린이 지갑 "/>
    <s v="135-1501 오하론 학생이 본인 확인 후 수령해감 "/>
  </r>
  <r>
    <x v="192"/>
    <s v="20:43"/>
    <x v="516"/>
    <s v="생활업무"/>
    <x v="25"/>
    <s v="112동 B2 호출 안됨.카드 가능."/>
    <s v="ERP 접수"/>
  </r>
  <r>
    <x v="192"/>
    <s v="21:18"/>
    <x v="2853"/>
    <s v="생활업무"/>
    <x v="70"/>
    <s v="검정색 반지갑 분실.지갑안에 신분증(나명식)있음."/>
    <s v="초소대원 내용전파.습득물 없음.CCTV검색후 내용전달함"/>
  </r>
  <r>
    <x v="192"/>
    <s v="21:33"/>
    <x v="17"/>
    <s v="생활업무"/>
    <x v="77"/>
    <s v="누수로 인해 차량이동요청(22나3814)"/>
    <s v="136-2702호로 확인.연락하여 이동요청함."/>
  </r>
  <r>
    <x v="192"/>
    <s v="21:36"/>
    <x v="2853"/>
    <s v="생활업무"/>
    <x v="70"/>
    <s v="지갑분실건으로 CCTV 검색요청."/>
    <s v="조회시간과 장소에서 떨어뜨리는 장면없음.민원인에 내용전달."/>
  </r>
  <r>
    <x v="192"/>
    <s v="21:43"/>
    <x v="1833"/>
    <s v="민원업무"/>
    <x v="58"/>
    <s v="122동앞 풋살장에 학생들 여럿이 시끄럽게 한다는 민원"/>
    <s v="순찰대원 출동.해산 조치함"/>
  </r>
  <r>
    <x v="192"/>
    <s v="02:50"/>
    <x v="2854"/>
    <s v="생활업무"/>
    <x v="62"/>
    <s v="월패드가 멋대로 화면이 바뀌고 있다며 무슨일이 발생했느냐는 민원"/>
    <s v="대원출동이나 월패드 점검등의 의견은 괜찬다고 하심."/>
  </r>
  <r>
    <x v="193"/>
    <m/>
    <x v="41"/>
    <m/>
    <x v="598"/>
    <s v="1. 8초소 차단기 수리 및 교체완료"/>
    <m/>
  </r>
  <r>
    <x v="193"/>
    <s v="08:36"/>
    <x v="376"/>
    <s v="관재업무"/>
    <x v="16"/>
    <s v="129-402홍 욕실 비상알람"/>
    <s v="초소대원 출동하여 확인 → 이상없음"/>
  </r>
  <r>
    <x v="193"/>
    <s v="08:40"/>
    <x v="143"/>
    <s v="관재업무"/>
    <x v="28"/>
    <s v="8초소 차단기 상황실 대원 출동하여 수리 및 교체완료"/>
    <m/>
  </r>
  <r>
    <x v="193"/>
    <s v="09:50"/>
    <x v="2685"/>
    <s v="생활업무"/>
    <x v="595"/>
    <s v="113동 1호기 EV 내 항균필름 없음"/>
    <s v="ERP에 등록"/>
  </r>
  <r>
    <x v="193"/>
    <s v="10:00"/>
    <x v="549"/>
    <s v="관재업무"/>
    <x v="732"/>
    <s v="토끼굴, 143동앞 방송."/>
    <m/>
  </r>
  <r>
    <x v="193"/>
    <s v="12:00"/>
    <x v="549"/>
    <s v="관재업무"/>
    <x v="732"/>
    <s v="토끼굴, 143동앞 방송."/>
    <m/>
  </r>
  <r>
    <x v="193"/>
    <s v="14:00"/>
    <x v="549"/>
    <s v="관재업무"/>
    <x v="732"/>
    <s v="토끼굴, 143동앞 방송."/>
    <m/>
  </r>
  <r>
    <x v="193"/>
    <s v="16:00"/>
    <x v="549"/>
    <s v="관재업무"/>
    <x v="732"/>
    <s v="토끼굴, 143동앞 방송."/>
    <m/>
  </r>
  <r>
    <x v="193"/>
    <s v="10:00"/>
    <x v="2604"/>
    <s v="생활업무"/>
    <x v="40"/>
    <s v="103동 2호기 손소독제 없다고 함"/>
    <s v="순찰대원 출동하여 교체"/>
  </r>
  <r>
    <x v="193"/>
    <s v="10:05"/>
    <x v="2855"/>
    <s v="생활업무"/>
    <x v="595"/>
    <s v="107동 EV안에 항균필름 없음"/>
    <s v="ERP에 등록"/>
  </r>
  <r>
    <x v="193"/>
    <s v="10:10"/>
    <x v="2515"/>
    <s v="민원업무"/>
    <x v="8"/>
    <s v="125동 28층에 이상한 사람이 서성거림( 어두운색 유니폼, 계단실에 검은색 상의,모자)"/>
    <s v="CCTV 탐색 중(010-3724-4930- 입주민에게 연락해서 설명해드림)"/>
  </r>
  <r>
    <x v="193"/>
    <s v="09:45"/>
    <x v="2856"/>
    <s v="관제업무"/>
    <x v="16"/>
    <s v="안방 비상알람"/>
    <s v="시트지 작업하면서 오작동함 → 이상없음"/>
  </r>
  <r>
    <x v="193"/>
    <s v="11:50"/>
    <x v="1198"/>
    <s v="민원업무"/>
    <x v="733"/>
    <s v="115동 지하 2층에 공사자재 및 1층 화단과 21~22층 계단에 담배꽁초가 있다고단속요청"/>
    <s v="윤현석대원 출동  인부만나 처리완료, 1층 화단과 22층 계단 청소완료"/>
  </r>
  <r>
    <x v="193"/>
    <s v="13:17"/>
    <x v="733"/>
    <s v="생활업무"/>
    <x v="40"/>
    <s v="105동 2호기 손소독제 없다고 함"/>
    <s v="초소대원 출동하여 교체"/>
  </r>
  <r>
    <x v="193"/>
    <s v="13:25"/>
    <x v="2857"/>
    <s v="생활업무"/>
    <x v="5"/>
    <s v="건전지 교체후 현관문이 안잠긴다고 하심"/>
    <s v="상황실 출동"/>
  </r>
  <r>
    <x v="193"/>
    <s v="13:50"/>
    <x v="2858"/>
    <s v="관제업무"/>
    <x v="734"/>
    <s v="B1F-4 구역에 화재발생경보 → 방재과장님 연락 및 초소대원 출동"/>
    <s v="특이사항없음(용접 작업중 화재경보발생함)129,126,134동 방송"/>
  </r>
  <r>
    <x v="193"/>
    <s v="14:00"/>
    <x v="229"/>
    <s v="관제업무"/>
    <x v="20"/>
    <s v="3게이트 1번 차단기 이상으로 텐업테크 AS 요청 및 방문"/>
    <s v="게이트 카메라 이상→ 기기 탈착(AS) → 안내문 부착"/>
  </r>
  <r>
    <x v="193"/>
    <s v="14:30"/>
    <x v="492"/>
    <s v="관제업무"/>
    <x v="16"/>
    <s v="103-1903호 홈넷 비상알람"/>
    <s v="초소근무자 출동 -&gt; 이상없음"/>
  </r>
  <r>
    <x v="193"/>
    <s v="14:00"/>
    <x v="2859"/>
    <s v="관제업무"/>
    <x v="25"/>
    <s v="138동 1층 공동현관문 이상으로 상황실 대원 출동"/>
    <s v="리셋후 정상작동"/>
  </r>
  <r>
    <x v="193"/>
    <s v="14:35"/>
    <x v="2860"/>
    <s v="생활업무"/>
    <x v="40"/>
    <s v="손소독제 교체요망"/>
    <s v="순찰대원 출동하여 교체"/>
  </r>
  <r>
    <x v="193"/>
    <s v="15:00"/>
    <x v="1071"/>
    <s v="생활업무"/>
    <x v="4"/>
    <s v="136동 B1, 118동 B1층 수리완료 (010-3129-3854) 118동 파손이 공사업체인지_x000a_ 입주자인지 파악해 달라는 요청(버튼 옆 층 표시)"/>
    <s v="C조에서 진행중"/>
  </r>
  <r>
    <x v="193"/>
    <s v="15:33"/>
    <x v="2861"/>
    <s v="관제업무"/>
    <x v="16"/>
    <s v="124동 1301호 공사중인 세대 → 초소근무자 출동"/>
    <s v="출동하여 공사자들에게 주의조치 → 이상없음"/>
  </r>
  <r>
    <x v="193"/>
    <s v="16:28"/>
    <x v="2862"/>
    <s v="관제업무"/>
    <x v="16"/>
    <s v="104-2703호 욕실 비상알람 "/>
    <s v="초소근무자 출동 → 입주민 실수 → 이상없음"/>
  </r>
  <r>
    <x v="193"/>
    <s v="17:17"/>
    <x v="2863"/>
    <s v="생활업무"/>
    <x v="3"/>
    <s v="23:00~24:00 사이 가족실 벽면 진동느낌 민원 접수"/>
    <s v="128-1501호 주간확인요청."/>
  </r>
  <r>
    <x v="193"/>
    <s v="17:41"/>
    <x v="949"/>
    <s v="생활업무"/>
    <x v="18"/>
    <s v="121동 실내 흡연관련 방송 요청(관사)"/>
    <s v="금연 방송 완료"/>
  </r>
  <r>
    <x v="193"/>
    <m/>
    <x v="2864"/>
    <m/>
    <x v="29"/>
    <s v="야간 실장 출근시 17시 관.사 방문 일일상황,원형도로 결재서류 회수 요청"/>
    <m/>
  </r>
  <r>
    <x v="193"/>
    <s v="18:00"/>
    <x v="2865"/>
    <s v="민원업무"/>
    <x v="8"/>
    <s v="외부인 도어락 접근3회시도 "/>
    <s v="택배기사외 없음.문자 발송 완료."/>
  </r>
  <r>
    <x v="193"/>
    <s v="21:40"/>
    <x v="1969"/>
    <s v="민원처리"/>
    <x v="29"/>
    <s v="1701호가 흡연,시끄럽다는 민원.내용 피드백 요청"/>
    <s v="7초소대원,윤정섭, 박철성대원 출동.1701호 집중 단속 요청."/>
  </r>
  <r>
    <x v="193"/>
    <s v="21:45"/>
    <x v="2866"/>
    <s v="민원처리"/>
    <x v="99"/>
    <s v="이전 입주민 택배 주소 실수로 오배송."/>
    <s v="택배 확인 후 회신(010-5385-7501)"/>
  </r>
  <r>
    <x v="193"/>
    <s v="22:00"/>
    <x v="1267"/>
    <s v="생활업무"/>
    <x v="3"/>
    <s v="층간소음 관련 민원 접수"/>
    <s v="123-801 IP 통화 완료"/>
  </r>
  <r>
    <x v="193"/>
    <s v="23:27"/>
    <x v="2867"/>
    <s v="생활업무"/>
    <x v="3"/>
    <s v="층간소음 관련 민원접수"/>
    <s v="입주민 문자 발송 조치 함"/>
  </r>
  <r>
    <x v="194"/>
    <s v="01:00"/>
    <x v="532"/>
    <s v="민원처리"/>
    <x v="8"/>
    <s v="부부싸움 하여 집을 나가서 127동 전체 확인요청함"/>
    <s v="01:47 전화와서 다시 집으로 복귀하였다고 함"/>
  </r>
  <r>
    <x v="194"/>
    <s v="4:10"/>
    <x v="2868"/>
    <s v="시설물"/>
    <x v="25"/>
    <s v="카드가능 호출불가."/>
    <s v="문개방-ERP 등록.-&gt;초소대원 확인 이상무"/>
  </r>
  <r>
    <x v="194"/>
    <s v="06:20"/>
    <x v="2869"/>
    <s v="관제업무"/>
    <x v="18"/>
    <s v="긴급 수목소독 전동 방송 요청"/>
    <s v="8:00 방송송출 예정"/>
  </r>
  <r>
    <x v="53"/>
    <m/>
    <x v="41"/>
    <m/>
    <x v="598"/>
    <s v="★108동1701호 9월까지 장기출타-→매일 우편함점검 후 관리실로 전달할것. "/>
    <m/>
  </r>
  <r>
    <x v="194"/>
    <s v="08:00"/>
    <x v="289"/>
    <s v="관제업무"/>
    <x v="18"/>
    <s v="수목방재 작업으로 인한 창문 개폐 안내 방송"/>
    <m/>
  </r>
  <r>
    <x v="194"/>
    <s v="08:01"/>
    <x v="2723"/>
    <s v="민원업무"/>
    <x v="3"/>
    <s v="129-901호인데 1001호에서 나는 발소리 때문에 힘든데 본인들은 아니라고 한다. "/>
    <s v="상담해드리고 층간소음 분쟁위원회도 말씀드림(이미 하셧다고 하심)"/>
  </r>
  <r>
    <x v="194"/>
    <s v="08:25"/>
    <x v="2601"/>
    <s v="관제업무"/>
    <x v="16"/>
    <s v="홈넷 안방비상알람"/>
    <s v="초소대원 출동 → 이상없음 확인"/>
  </r>
  <r>
    <x v="194"/>
    <s v="09:30"/>
    <x v="488"/>
    <s v="관제업무"/>
    <x v="488"/>
    <s v="119동에 흡연방송 관리실에서 요청"/>
    <s v="119동 흡연방송 안내"/>
  </r>
  <r>
    <x v="194"/>
    <s v="09:50"/>
    <x v="2870"/>
    <s v="생활업무"/>
    <x v="40"/>
    <s v=" 123동 1호기 관리실 요청"/>
    <s v="순찰대원 출동하여 교체"/>
  </r>
  <r>
    <x v="194"/>
    <s v="10:10"/>
    <x v="409"/>
    <s v="생활업무"/>
    <x v="70"/>
    <s v="4게이트에서 남자 손가방 분실(010-3703-1663)"/>
    <s v="초소대원에게 전파 및 인수인계"/>
  </r>
  <r>
    <x v="194"/>
    <s v="10:00"/>
    <x v="549"/>
    <s v="관제업무"/>
    <x v="732"/>
    <s v="토끼굴, 143동앞 방송."/>
    <s v="방송완료"/>
  </r>
  <r>
    <x v="194"/>
    <s v="12:00"/>
    <x v="549"/>
    <s v="관제업무"/>
    <x v="732"/>
    <s v="토끼굴, 143동앞 방송."/>
    <s v="방송완료"/>
  </r>
  <r>
    <x v="194"/>
    <s v="14:00"/>
    <x v="549"/>
    <s v="관제업무"/>
    <x v="732"/>
    <s v="토끼굴, 143동앞 방송."/>
    <s v="방송완료"/>
  </r>
  <r>
    <x v="194"/>
    <s v="16:00"/>
    <x v="549"/>
    <s v="관제업무"/>
    <x v="732"/>
    <s v="토끼굴, 143동앞 방송."/>
    <s v="방송완료"/>
  </r>
  <r>
    <x v="194"/>
    <s v="10:00"/>
    <x v="2453"/>
    <s v="관제업무"/>
    <x v="39"/>
    <s v="원형도로 및 외곽도로 단속"/>
    <s v="주차단속   14대,      이동주차   3대,      경고장발부    11대"/>
  </r>
  <r>
    <x v="194"/>
    <s v="13:00"/>
    <x v="2453"/>
    <s v="관제업무"/>
    <x v="39"/>
    <s v="원형도로 및 외곽도로 단속"/>
    <s v="주차단속   15대,      이동주차   2대,      경고장발부    13대"/>
  </r>
  <r>
    <x v="194"/>
    <s v="15:00"/>
    <x v="2453"/>
    <s v="관제업무"/>
    <x v="39"/>
    <s v="원형도로 및 외곽도로 단속"/>
    <s v="주차단속   1대,      이동주차   0대,      경고장발부    1대"/>
  </r>
  <r>
    <x v="194"/>
    <s v="10:50"/>
    <x v="438"/>
    <s v="생활업무"/>
    <x v="40"/>
    <s v="107동 손소독제 꼭지 교체"/>
    <m/>
  </r>
  <r>
    <x v="194"/>
    <s v="11:00"/>
    <x v="2739"/>
    <s v="생활업무"/>
    <x v="40"/>
    <s v="121동 1,2호기 손소독제 교체"/>
    <m/>
  </r>
  <r>
    <x v="194"/>
    <s v="11:10"/>
    <x v="41"/>
    <s v="생활업무"/>
    <x v="70"/>
    <s v="챙모자 검은색 띠가 있음(헬렌카민스키 라고 써있음)"/>
    <s v="초소대원에게 전파 및 인수인계"/>
  </r>
  <r>
    <x v="194"/>
    <s v="13:40"/>
    <x v="19"/>
    <s v="생활업무"/>
    <x v="40"/>
    <s v="도서관 손소독제 꼭지 교체"/>
    <m/>
  </r>
  <r>
    <x v="194"/>
    <s v="14:30"/>
    <x v="17"/>
    <s v="관제업무"/>
    <x v="14"/>
    <s v="sk에서 선로 점검차 옥상 방문한다고 함(102, 111, 119, 131, 130, 140, 141)"/>
    <m/>
  </r>
  <r>
    <x v="194"/>
    <s v="14:35"/>
    <x v="2871"/>
    <s v="관제업무"/>
    <x v="25"/>
    <s v="116동 B1층 오른쪽 출입구문 내부에서 외부로 출입시 인식 안됨"/>
    <s v="ERP 및 기전실에 알림"/>
  </r>
  <r>
    <x v="194"/>
    <s v="14:48"/>
    <x v="2872"/>
    <s v="관제업무"/>
    <x v="16"/>
    <s v="욕실 비상알람"/>
    <s v="초소근무자 출동 → 아이들이 놀다가 오작동 → 이상없음"/>
  </r>
  <r>
    <x v="194"/>
    <s v="15:35"/>
    <x v="1767"/>
    <s v="관제업무"/>
    <x v="735"/>
    <s v="107-302호 구급차 입차"/>
    <s v="응급환자 발생"/>
  </r>
  <r>
    <x v="194"/>
    <s v="15:50"/>
    <x v="683"/>
    <s v="관제업무"/>
    <x v="735"/>
    <s v="131동 경찰차 입차"/>
    <s v="304호 민원확인차 방문"/>
  </r>
  <r>
    <x v="194"/>
    <s v="16:10"/>
    <x v="607"/>
    <s v="관제업무"/>
    <x v="20"/>
    <s v="1게이트 2번차단바 발급기 이상"/>
    <m/>
  </r>
  <r>
    <x v="194"/>
    <s v="16:20"/>
    <x v="2845"/>
    <s v="관제업무"/>
    <x v="25"/>
    <s v="115동 1층 공동현관문이 안열린다는 민원"/>
    <s v="초소대원 출동 결과 리셋후 정상작동"/>
  </r>
  <r>
    <x v="194"/>
    <m/>
    <x v="41"/>
    <m/>
    <x v="29"/>
    <m/>
    <m/>
  </r>
  <r>
    <x v="194"/>
    <s v="19:48"/>
    <x v="2873"/>
    <m/>
    <x v="29"/>
    <s v="5/23 폭행사건때문에 112-2701호 방문, 혹 방문에 문제가 있을경우  010-7489-3227로 연락요청함."/>
    <s v="세대전화번호 (010-3560-3874) 연락하여 인폼줌 &amp; 문자도 남김."/>
  </r>
  <r>
    <x v="194"/>
    <s v="19:45"/>
    <x v="1094"/>
    <s v="관제업무"/>
    <x v="19"/>
    <s v="101동 지하1층 기둥 NO A40 주차라인 0294차량 다시주차요청"/>
    <s v="초소근무자 출동 확인 "/>
  </r>
  <r>
    <x v="194"/>
    <s v="20:40"/>
    <x v="447"/>
    <s v="관제업무"/>
    <x v="25"/>
    <s v="지하1층 공동현관문 전원차단관계로 현관문 개방 조치"/>
    <s v="초소근무자 출동확인 /기전팀 통보.ERP등록"/>
  </r>
  <r>
    <x v="194"/>
    <s v="21:45"/>
    <x v="2874"/>
    <s v="관제업무"/>
    <x v="16"/>
    <s v="안방 비상알림"/>
    <s v="IP통화 확인"/>
  </r>
  <r>
    <x v="194"/>
    <s v="22:18"/>
    <x v="1155"/>
    <s v="민원업무"/>
    <x v="8"/>
    <s v="108-1901 차량사고 관련 CCTV카메라 검색요청"/>
    <s v="4월29일 CCTV카메라 녹화부분 자동삭제 입주민 확인함."/>
  </r>
  <r>
    <x v="194"/>
    <s v="23:56"/>
    <x v="2505"/>
    <s v="관제업무"/>
    <x v="25"/>
    <s v="지하1층 공동현관문 카드X.호출 X 현관문 개방 조치"/>
    <s v="초소 근무자 출동 확인/ERP 등록"/>
  </r>
  <r>
    <x v="53"/>
    <m/>
    <x v="41"/>
    <m/>
    <x v="29"/>
    <s v=" ○관리실 회의내용_x000a_ⓑ133동 소방점검_x000a_ⓑ상황실 CCTV 블랙아웃 기전과 아파트피아에서 금주까지 정상화 조치하기로 함_x000a_   → 아파트피아 방문시 E/V 번호수정 요망(1,2호기를 모두 2호기로 표기함.105,120,129동&amp;_x000a_        115동,131동 1↔2번호변경)_x000a_ⓑ관리사무소 → 단지내 휴게공간에 설치되있는 파라솔 점검 요청: 이상없음_x000a_  ○ 전달사항_x000a_ⓑ서초구청에서 단지내 병해충 방역 함 _x000a_ⓑ6초소 IP 기전실에 요청으로 전달함"/>
    <m/>
  </r>
  <r>
    <x v="195"/>
    <s v="09:00"/>
    <x v="1414"/>
    <s v="생활업무"/>
    <x v="736"/>
    <s v="서초구청에서 단지내 병해충 방역 함 "/>
    <m/>
  </r>
  <r>
    <x v="195"/>
    <s v="09:29"/>
    <x v="763"/>
    <s v="생활업무"/>
    <x v="371"/>
    <s v="방재과에서 소방점검 예정"/>
    <m/>
  </r>
  <r>
    <x v="195"/>
    <s v="09:29"/>
    <x v="74"/>
    <s v="시설물"/>
    <x v="345"/>
    <s v="상황실 CCTV 블랙아웃 기전과 아파트피아에서 금주까지 정상화 조치하기로 함 "/>
    <m/>
  </r>
  <r>
    <x v="195"/>
    <s v="09:29"/>
    <x v="1414"/>
    <s v="시설물 "/>
    <x v="567"/>
    <s v="관리사무소 → 단지내 휴게공간에 설치되있는 파라솔 점검 요청 "/>
    <s v="초소대원 순찰중 점검 지시 함"/>
  </r>
  <r>
    <x v="195"/>
    <s v="09:40"/>
    <x v="229"/>
    <s v="민원업무"/>
    <x v="61"/>
    <s v="3게이트에서 지하주차장 들어가는 메인도로 주차 단속 요청 민원 "/>
    <s v="초소대원 출동하여 단속 밎 이동조치 함 "/>
  </r>
  <r>
    <x v="195"/>
    <s v="09:55"/>
    <x v="1177"/>
    <s v="생활업무"/>
    <x v="134"/>
    <s v="125-1501호 긴급보양 요청 및 안내문 수령(오후)"/>
    <s v="초소대원 실행"/>
  </r>
  <r>
    <x v="195"/>
    <s v="12:45"/>
    <x v="2875"/>
    <s v="민원업무"/>
    <x v="70"/>
    <s v="퀵보드 분실건으로 CCTV 검색 요청"/>
    <s v="CCTV검색중."/>
  </r>
  <r>
    <x v="195"/>
    <s v="13:15"/>
    <x v="17"/>
    <s v="생활업무"/>
    <x v="330"/>
    <s v="6초소 IP폰 반납요청"/>
    <s v="기전실에 반납함"/>
  </r>
  <r>
    <x v="195"/>
    <s v="13:29"/>
    <x v="2876"/>
    <s v="생활업무"/>
    <x v="38"/>
    <s v="비번 잊어버려 금고를 못연다는 민원"/>
    <s v="유진금고 연락처 안내함"/>
  </r>
  <r>
    <x v="195"/>
    <s v="14:14"/>
    <x v="1177"/>
    <s v="생활업무"/>
    <x v="40"/>
    <s v="119동 외부 E/V,108 E/V 내부"/>
    <s v="순찰대원 출동 교체함"/>
  </r>
  <r>
    <x v="195"/>
    <s v="14:22"/>
    <x v="2877"/>
    <s v="생활업무"/>
    <x v="70"/>
    <s v="핸드폰을 분실했다는 민원(노란색 케이스,검정색 줄)"/>
    <s v="습득시 연락키로함."/>
  </r>
  <r>
    <x v="195"/>
    <s v="14:33"/>
    <x v="1177"/>
    <s v="생활업무"/>
    <x v="737"/>
    <s v="115-1호기 E/V내부에 스크래치가 있다는 민원"/>
    <s v="초소대원 출동.스크래치 확인.6/10일 검색하여 보고하기로함"/>
  </r>
  <r>
    <x v="195"/>
    <s v="15:19"/>
    <x v="516"/>
    <s v="생활업무"/>
    <x v="738"/>
    <s v="114-2702호 등기2개 보관중.공사세대로 2달간 비우니 세대연락요청"/>
    <s v="ERP 검색하여 세대주 연락.금요일 오전중으로 찾아가기로 함"/>
  </r>
  <r>
    <x v="195"/>
    <m/>
    <x v="41"/>
    <m/>
    <x v="598"/>
    <s v="★108동1701호 9월까지 장기출타-→매일 우편함점검 후 관리실로 전달할것. _x000a_★냉장고안 수박 --- 배사서 가지고 갈 예정"/>
    <m/>
  </r>
  <r>
    <x v="195"/>
    <s v="17:14"/>
    <x v="447"/>
    <s v="관제업무"/>
    <x v="25"/>
    <s v="지하1층 카드키 및 경비호줄 안됨"/>
    <m/>
  </r>
  <r>
    <x v="195"/>
    <s v="17:00"/>
    <x v="2453"/>
    <s v="관제업무"/>
    <x v="39"/>
    <s v="원형도로 및 외곽도로 단속"/>
    <s v="주차단속  9대,      이동조치  3대,      경고장발부  6대"/>
  </r>
  <r>
    <x v="195"/>
    <s v="19:10"/>
    <x v="19"/>
    <s v="관제업무"/>
    <x v="18"/>
    <s v="주택관리업자 선정 사업설명회 취소방송"/>
    <m/>
  </r>
  <r>
    <x v="195"/>
    <s v="19:40"/>
    <x v="922"/>
    <s v="생활업무"/>
    <x v="70"/>
    <s v="101동 폐기물장에서 전동임팩 분실함"/>
    <s v="1초소에 보관중인것 알려드리고 찾아가시라고 안내해드림"/>
  </r>
  <r>
    <x v="195"/>
    <s v="20:05"/>
    <x v="288"/>
    <s v="생활업무"/>
    <x v="70"/>
    <s v="121-1102호 010465102469 노랑색 키즈폰 분실(빨강색 줄 매여있음)"/>
    <s v="초소에 연락하여 습득물 들어오면 연락요청함"/>
  </r>
  <r>
    <x v="195"/>
    <s v="20:35"/>
    <x v="2726"/>
    <s v="민원처리"/>
    <x v="232"/>
    <s v="118-M층 택시가 주차됨 확인요청 010-3811-6251"/>
    <s v="6초소대원출동(정팔남)-→ 현장방문시 차량 없음 → 입주민에게 피드백 함"/>
  </r>
  <r>
    <x v="195"/>
    <s v="21:30"/>
    <x v="2878"/>
    <s v="생활업무"/>
    <x v="21"/>
    <s v="아래쪽 안방화장실에서 흡연때문에 힘들다고 방송요청"/>
    <s v="20:00가 넘어서 방송 송출 못한다고 안내해드림"/>
  </r>
  <r>
    <x v="195"/>
    <s v="21:40"/>
    <x v="2879"/>
    <s v="관제업무"/>
    <x v="16"/>
    <s v="133-701호 안방에서 비상알람"/>
    <s v="초소대원 출동 → 이상없음 확인"/>
  </r>
  <r>
    <x v="195"/>
    <s v="22:10"/>
    <x v="2880"/>
    <s v="민원업무"/>
    <x v="3"/>
    <s v="114-902호 근처에서 전자피아노나 드럼소리가 난다고 하심(6/8일은 새벽 5시까지~~~)"/>
    <s v="초소대원 출동 → 802호에게 민원내용 전달해 드림"/>
  </r>
  <r>
    <x v="195"/>
    <s v="22:10"/>
    <x v="1587"/>
    <s v="생활업무"/>
    <x v="16"/>
    <s v="홈넷 비상알람"/>
    <s v="초소대원 출동 → 이상없음 확인"/>
  </r>
  <r>
    <x v="195"/>
    <s v="00:00"/>
    <x v="864"/>
    <s v="생활업무"/>
    <x v="40"/>
    <s v="104동 1호기 EV 내 손소독제 교체민원"/>
    <s v="순찰대원 출동하여 교체"/>
  </r>
  <r>
    <x v="195"/>
    <s v="00:40"/>
    <x v="2881"/>
    <s v="생활업무"/>
    <x v="40"/>
    <s v="101동 1호기 EV 내 손소독제 교체민원"/>
    <s v="순찰대원 출동하여 1호기, 2호기 교체"/>
  </r>
  <r>
    <x v="196"/>
    <s v="02:20"/>
    <x v="2859"/>
    <s v="관제업무"/>
    <x v="25"/>
    <s v="공동현관문 1층 불 안들어옴"/>
    <s v="ERP에 등록"/>
  </r>
  <r>
    <x v="53"/>
    <m/>
    <x v="41"/>
    <m/>
    <x v="29"/>
    <s v="ⓑ미화팀 요청 사항 → 상황실 쓰레기봉지 정리할때 장애인 화장실에 놓지 말고 _x000a_   남자화장실 쓰레기통 옆에 놔달라고 함_x000a_ⓑ상황실내 TV수신기 기기 이상으로 기전실 방문--수리 필요하다고함(CH9번 안나옴)_x000a_ⓑ아파트피아 방문--CCTV 점검 _x000a_ⓑ1번 하드 불량--ERP접수_x000a_ⓑ5,15번 NVR 하드(용량 각 10T) 입고 재장착. _x000a_   1번 NVR 7번하드, 16번 NVR 5번하드 수거해감/ 아파트피아"/>
    <m/>
  </r>
  <r>
    <x v="196"/>
    <s v="08:34"/>
    <x v="74"/>
    <s v="시설물"/>
    <x v="8"/>
    <s v="상황실 CCTV 1번NVR 하드불량"/>
    <s v="기전실 내용전달 및 ERP접수"/>
  </r>
  <r>
    <x v="196"/>
    <s v="09:27"/>
    <x v="17"/>
    <s v="시설물"/>
    <x v="739"/>
    <s v="CH 9번 미송신관련 기전실 직원 방문"/>
    <s v="수신기 교체해야 한다고함"/>
  </r>
  <r>
    <x v="196"/>
    <s v="10:00"/>
    <x v="1177"/>
    <s v="생활업무"/>
    <x v="40"/>
    <s v="123동 손소독제 꼭지 불량.소독제를 갈아달라는 민원"/>
    <s v="순찰대원 출동 조치함"/>
  </r>
  <r>
    <x v="196"/>
    <s v="11:48"/>
    <x v="1177"/>
    <s v="생활업무"/>
    <x v="40"/>
    <s v="132동 손소독제 꼭지 불량.소독제를 갈아달라는 민원"/>
    <s v="순찰대원 출동 조치함"/>
  </r>
  <r>
    <x v="196"/>
    <s v="11:52"/>
    <x v="1177"/>
    <s v="생활업무"/>
    <x v="120"/>
    <s v="128동 B1 입구 로비폰이 덜렁거린다는 민원"/>
    <s v="순찰대원 출동 확인.서무주임이 ERP 접수함"/>
  </r>
  <r>
    <x v="196"/>
    <s v="12:05"/>
    <x v="74"/>
    <s v="시설물"/>
    <x v="8"/>
    <s v="아파트피아 김소장 상황실 불랙아웃 CCTV 점검차 방문 함"/>
    <m/>
  </r>
  <r>
    <x v="196"/>
    <s v="13:13"/>
    <x v="2882"/>
    <s v="시설물"/>
    <x v="500"/>
    <s v="악어놀이터 그네 나사풀림"/>
    <s v="ERP접수→ 건축과(김진우과장님)에도 내용 전달 함 "/>
  </r>
  <r>
    <x v="196"/>
    <s v="13:30"/>
    <x v="19"/>
    <s v="민원업무"/>
    <x v="361"/>
    <s v="자이안센터 옆 원촌 초등학교 등교길에서 솜사탕을 파는 잡상인이 있다는 민원 "/>
    <s v="아침에도 상황실에서 발견하여 주의조치를 하였지만 한번더 상황대원 외 1명 출동하여 강력하게 퇴출 조치 함 "/>
  </r>
  <r>
    <x v="196"/>
    <s v="13:32"/>
    <x v="2883"/>
    <s v="관제업무"/>
    <x v="16"/>
    <s v="비상 안방 / 해제"/>
    <s v="인터폰 하여 확인 → 세대원 기기 오작동 확인 "/>
  </r>
  <r>
    <x v="196"/>
    <s v="13:55"/>
    <x v="2875"/>
    <s v="민원업무"/>
    <x v="70"/>
    <s v="6/9 퀵보드 분실로 CCTV 요청건"/>
    <s v="검색후 의심위치에 이주내대원이 출동하여 찾음.입주민에게 전달해줌"/>
  </r>
  <r>
    <x v="196"/>
    <s v="14:21"/>
    <x v="257"/>
    <s v="생활업무"/>
    <x v="740"/>
    <s v="서초구청에서 116동 자가격리자 방문"/>
    <s v="호수는 밝히지 않음"/>
  </r>
  <r>
    <x v="196"/>
    <s v="14:55"/>
    <x v="74"/>
    <s v="생활업무"/>
    <x v="737"/>
    <s v="115-1호기 E/V내부에 스크래치가 있다는 민원에 대한 답변"/>
    <s v="7,8,9일 검색.특정하기 어려움.관리실 내용전달"/>
  </r>
  <r>
    <x v="196"/>
    <s v="15:41"/>
    <x v="74"/>
    <s v="시설물"/>
    <x v="8"/>
    <s v="5,15번 NVR 하드(용량 각 10T) 입고 재장착. "/>
    <s v="1번 NVR 7번하드, 16번 NVR 5번하드 수거해감/ 아파트피아"/>
  </r>
  <r>
    <x v="196"/>
    <s v="15:45"/>
    <x v="516"/>
    <s v="생활업무"/>
    <x v="36"/>
    <s v="9,10동 1층과 승강기에 선거공고문 없음"/>
    <s v="원현식실장 출동하여 공고문 부착"/>
  </r>
  <r>
    <x v="196"/>
    <s v="16:21"/>
    <x v="1422"/>
    <s v="관제업무"/>
    <x v="16"/>
    <s v="비상 홈넷/해제"/>
    <s v="IP 불통.초소대원 출동.입주민 오작동"/>
  </r>
  <r>
    <x v="196"/>
    <s v="16:22"/>
    <x v="1177"/>
    <s v="생활업무"/>
    <x v="341"/>
    <s v="65어1461(BMW), 40머0994(BMW) 단속요청"/>
    <s v="순찰대원 출동하여 단속"/>
  </r>
  <r>
    <x v="196"/>
    <s v="16:41"/>
    <x v="185"/>
    <s v="시설물"/>
    <x v="571"/>
    <s v="2게이트 2번차단바(방문자 입차) 네트워크 연결 끊김"/>
    <s v="상황실, 게이트 리셋 후에도 같은 증상 → ERP 접수 함→ 16:47 정상작동 확인 "/>
  </r>
  <r>
    <x v="196"/>
    <m/>
    <x v="41"/>
    <m/>
    <x v="598"/>
    <s v="★108동1701호 9월까지 장기출타-→매일 우편함점검 후 관리실로 전달할것. _x000a_★독서실 사서분 내일 연차로 금요일 저녁에 독서실 마무리 정리 할 것_x000a_★ 109동 승강기내에 공고문 부착할 것(제 7기 동별대표자 선출공고문)"/>
    <m/>
  </r>
  <r>
    <x v="196"/>
    <s v="17:00"/>
    <x v="2884"/>
    <s v="생활업무"/>
    <x v="741"/>
    <s v="133-303호 입주민이 도어락 건전지 교체 도와달라고 하심"/>
    <s v="순찰대원 출동해서 입주민 도와서 교체해드림"/>
  </r>
  <r>
    <x v="196"/>
    <s v="17:00"/>
    <x v="2453"/>
    <s v="관제업무"/>
    <x v="39"/>
    <s v="원형도로 및 외곽도로 단속"/>
    <s v="주차단속    7  대,    이동주차     2대,      경고장발부    5 대"/>
  </r>
  <r>
    <x v="196"/>
    <s v="17:35"/>
    <x v="2868"/>
    <s v="생활업무"/>
    <x v="62"/>
    <s v="113동 지하 1층 천정부속물이 떨어질 것 같음"/>
    <s v="기전실로 연락함, 순찰대원 출동하여 안내문 부착"/>
  </r>
  <r>
    <x v="196"/>
    <s v="18:20"/>
    <x v="2885"/>
    <s v="생활업무"/>
    <x v="40"/>
    <s v="105동 1,2호기 손소독제 교체"/>
    <m/>
  </r>
  <r>
    <x v="196"/>
    <s v="18:25"/>
    <x v="2886"/>
    <s v="생활업무"/>
    <x v="40"/>
    <s v="106동 1,2호기 손소독제 교체"/>
    <m/>
  </r>
  <r>
    <x v="196"/>
    <s v="18:35"/>
    <x v="2887"/>
    <s v="생활업무"/>
    <x v="40"/>
    <s v="110동 2호기 손소독제 교체"/>
    <m/>
  </r>
  <r>
    <x v="196"/>
    <s v="19:30"/>
    <x v="1678"/>
    <s v="관제업무"/>
    <x v="25"/>
    <s v="103동 1층 공동현관문 센서 불량으로 작동안됨"/>
    <s v="기전실 연락"/>
  </r>
  <r>
    <x v="196"/>
    <s v="19:50"/>
    <x v="2888"/>
    <s v="관제업무"/>
    <x v="25"/>
    <s v="110동 1층 공동현관문 "/>
    <s v="선로 재정비 후 정상작동"/>
  </r>
  <r>
    <x v="196"/>
    <s v="20:33"/>
    <x v="2889"/>
    <s v="생활업무"/>
    <x v="38"/>
    <s v="금고에서 소리가 계속 난다고 함(배터리 교체 신호인 것 같음)"/>
    <s v="순찰대원 출동 → 건전기 교체해드림"/>
  </r>
  <r>
    <x v="196"/>
    <s v="20:55"/>
    <x v="63"/>
    <s v="관제업무"/>
    <x v="16"/>
    <s v="안방 비상알람"/>
    <s v="초소근무자 출동 → 입주자 오작동"/>
  </r>
  <r>
    <x v="196"/>
    <s v="21:45"/>
    <x v="277"/>
    <s v="민원업무"/>
    <x v="3"/>
    <s v="138-2203호에서 민원 → 위층에서 공사하는 것처럼 소음이 심하시다고 함"/>
    <s v="초소근무자 출동 → 아이들이 뛴것같다고 주의시키겟다고 함 → 피드백 함"/>
  </r>
  <r>
    <x v="196"/>
    <s v="22:35"/>
    <x v="2890"/>
    <s v="생활업무"/>
    <x v="377"/>
    <s v="152하1865차량이 방문차량으로 뜬다고 확인해달라는 민원"/>
    <s v="확인결과 126동 2502호 입주민 차량으로 확인됨 → 관소에 정정요청"/>
  </r>
  <r>
    <x v="196"/>
    <s v="22:38"/>
    <x v="19"/>
    <s v="생활업무"/>
    <x v="40"/>
    <s v="자이안센터 EV 손소독제 교체"/>
    <m/>
  </r>
  <r>
    <x v="196"/>
    <s v="22:40"/>
    <x v="302"/>
    <s v="민원업무"/>
    <x v="21"/>
    <s v="128동 앞에서 흡연하시는 분과 입주민과 언쟁 "/>
    <s v="순찰대원 및 상황실대원 출동 → 입주민이 경찰에 신고함"/>
  </r>
  <r>
    <x v="196"/>
    <s v="23:50"/>
    <x v="1008"/>
    <s v="민원업무"/>
    <x v="19"/>
    <s v="121동 지하1층에 일렬주차 2대 차량 이동조치 요청(23보7970, 381나7777)"/>
    <s v="2대 이동조치(7777은 입주민, 7970 방문차량)"/>
  </r>
  <r>
    <x v="197"/>
    <s v="01:00"/>
    <x v="2891"/>
    <s v="생활업무"/>
    <x v="40"/>
    <s v="134동 3,4라인 손소독제 교체"/>
    <m/>
  </r>
  <r>
    <x v="197"/>
    <s v="01:10"/>
    <x v="1681"/>
    <s v="관제업무"/>
    <x v="36"/>
    <s v="109동에 승강기 내 공고문없음(제 7기 동별 대표자 선출 공고문)"/>
    <s v="관소에서 받아서 공고문 부착할 것"/>
  </r>
  <r>
    <x v="197"/>
    <s v="02:25"/>
    <x v="2543"/>
    <s v="생활업무"/>
    <x v="40"/>
    <s v="140-2호기 손소독제 뚜껑 교체"/>
    <s v="102동 1,2호기, 103동 1,2호기, 104동2호기, 140동 2호기 손소독제 교체"/>
  </r>
  <r>
    <x v="197"/>
    <s v="03:10"/>
    <x v="1542"/>
    <s v="관제업무"/>
    <x v="606"/>
    <s v="여성 주취자 144-B1 승강기 앞 쓰러져 있음"/>
    <s v="상황실대원출동-→25층 안내 -→귀가"/>
  </r>
  <r>
    <x v="197"/>
    <s v="05:40"/>
    <x v="1008"/>
    <s v="관제업무"/>
    <x v="25"/>
    <s v="경비호출도 안되고 상황실 호출도 안되는 상황"/>
    <s v="상황실대원 출동 → 정상화 시킴"/>
  </r>
  <r>
    <x v="197"/>
    <s v="06:05"/>
    <x v="2691"/>
    <s v="관제업무"/>
    <x v="25"/>
    <s v="경비호출도 안되고 상황실 호출도 안되는 상황"/>
    <s v="상황실대원 출동 → 정상화 시킴"/>
  </r>
  <r>
    <x v="197"/>
    <s v="09:52"/>
    <x v="2892"/>
    <s v="민원처리"/>
    <x v="59"/>
    <s v="101동202호 이사 치매할머니 방해"/>
    <s v="실장, 초소 대원 출동."/>
  </r>
  <r>
    <x v="197"/>
    <s v="10:30"/>
    <x v="276"/>
    <s v="민원업무"/>
    <x v="3"/>
    <s v="위층 층간소음 민원발생"/>
    <s v="초소 근무자 출동"/>
  </r>
  <r>
    <x v="197"/>
    <s v="10:30"/>
    <x v="41"/>
    <m/>
    <x v="29"/>
    <s v="각동 이사 및 공사 관련 작업시 바닥보양 철저히 점검 요청(관사)"/>
    <s v="엘리베이터 내 바닥보양 뿐만이 아니라 현관에서 엘리베이터까지 복도, 엘리베이터에서 세대주댁까지의 복도까지를 의미합니다. "/>
  </r>
  <r>
    <x v="197"/>
    <s v="10:50"/>
    <x v="2359"/>
    <s v="생활업무"/>
    <x v="19"/>
    <s v="115동 지하2층 공동현관 앞 작업차량 이동조치 및 주변정리"/>
    <s v="초소 근무자 출동 "/>
  </r>
  <r>
    <x v="197"/>
    <s v="11:45"/>
    <x v="597"/>
    <s v="관제업무"/>
    <x v="742"/>
    <s v="119동 옥상 출입문 개방 관련 민원접수"/>
    <s v="초소 근무자 출동 "/>
  </r>
  <r>
    <x v="197"/>
    <s v="12:00"/>
    <x v="2279"/>
    <s v="관제업무"/>
    <x v="4"/>
    <s v="114동 2라인 승강기 고장 관계로 운행중단"/>
    <s v="초소 근무자 출동 "/>
  </r>
  <r>
    <x v="197"/>
    <s v="12:36"/>
    <x v="2091"/>
    <s v="관제업무"/>
    <x v="16"/>
    <s v="안방 비상벨 발생"/>
    <s v="IP 입주민 통화"/>
  </r>
  <r>
    <x v="197"/>
    <s v="12:40"/>
    <x v="2359"/>
    <s v="시설물"/>
    <x v="25"/>
    <s v="키패드 불량."/>
    <s v="기전실 채수길 기사 전달"/>
  </r>
  <r>
    <x v="197"/>
    <s v="12:45"/>
    <x v="1186"/>
    <s v="E/V 2호기"/>
    <x v="288"/>
    <s v="정상작동으로 돌아옴-→방송송출"/>
    <s v="E/V 정상작동-→완료"/>
  </r>
  <r>
    <x v="197"/>
    <s v="12:54"/>
    <x v="431"/>
    <s v="관제"/>
    <x v="330"/>
    <s v="정상작동으로 돌아옴"/>
    <s v="가비필라테스에 전화하여 강력히 항의함"/>
  </r>
  <r>
    <x v="197"/>
    <s v="13:21"/>
    <x v="2893"/>
    <s v="관제업무"/>
    <x v="8"/>
    <s v="야자수 놀이터에서 가방분실건(갈색톤, 키스해링&amp;코치 콜라보), 010 7336 0715"/>
    <s v="CCTV 검색중-→익일 날 까지 검색 요망(이병진),110동 방향으로 이동 확인."/>
  </r>
  <r>
    <x v="197"/>
    <s v="13:37"/>
    <x v="2894"/>
    <s v="관제업무"/>
    <x v="8"/>
    <s v="독서실 룸3(독서실4)에서 학생 옷 분실건 (톰브라운 맨투맨, 남색) 010 7906 8034"/>
    <s v="CCTV 검색중-→익일 날 까지 검색 요망(박태웅),검색 결과 특이사항 없음.6/13 결과 문자 발송 완료."/>
  </r>
  <r>
    <x v="197"/>
    <s v="14:20"/>
    <x v="185"/>
    <s v="시설물"/>
    <x v="28"/>
    <s v="출구쪽3번차단기 고장"/>
    <s v="기전실 전달→개방상태."/>
  </r>
  <r>
    <x v="197"/>
    <s v="15:45"/>
    <x v="2895"/>
    <s v="관제업무"/>
    <x v="8"/>
    <s v="야자수 놀이터에서 책,카드분실"/>
    <s v="검색결과 다른 입주민이 미끄럼틀에 보관--&gt;완료"/>
  </r>
  <r>
    <x v="197"/>
    <s v="16:03"/>
    <x v="268"/>
    <s v="관제업무"/>
    <x v="743"/>
    <s v="3번게이트 쪽 지상에 불법 오토바이 주차로 인해 유모차가 방해받는 건 발생"/>
    <s v="오토바이 불법주차 단속철저 요망 BY 관리실 이주임님"/>
  </r>
  <r>
    <x v="53"/>
    <m/>
    <x v="41"/>
    <m/>
    <x v="29"/>
    <s v="-6초소 인터폰 6/11 오전 A조 근무때 교체 함 → 현재 정상작동 함 _x000a_ⓑ13일자 야간 방송있음 → 전달사항._x000a_ⓑ126-2502호 차량입차시 125-2502호에 신호음 전달되니 수정요청_x000a_ⓑE/V내부 선거공고문 다수없음→ 관리실에 내용전달후 재부착 요망_x000a_ⓑ142동 B2 개방중_x000a_ⓑCH9 6/18까지 교체예정."/>
    <m/>
  </r>
  <r>
    <x v="197"/>
    <s v="17:08"/>
    <x v="2896"/>
    <s v="시설물 "/>
    <x v="25"/>
    <s v="세대,경비,140-200 호출X, 입주민 카드O → 왜 문이 작동을 안하냐며 점검 상태의 대한 다수의 강한 민원 접수 됨"/>
    <s v="ERP 접수 함 "/>
  </r>
  <r>
    <x v="197"/>
    <s v="17:55"/>
    <x v="2063"/>
    <s v="시설물 "/>
    <x v="28"/>
    <s v="3번차단기고장"/>
    <s v="A조실장님 기전실장에게 수리요청/ 수리예정"/>
  </r>
  <r>
    <x v="197"/>
    <s v="18:10"/>
    <x v="1177"/>
    <s v="생활업무"/>
    <x v="18"/>
    <s v="13일자 야간 방송예약 있음"/>
    <s v="A조로 전달."/>
  </r>
  <r>
    <x v="197"/>
    <s v="19:02"/>
    <x v="2702"/>
    <s v="생활업무"/>
    <x v="25"/>
    <s v="입주민이 1층이 열려있다는 민원"/>
    <s v="초소대원 출동 조치함"/>
  </r>
  <r>
    <x v="197"/>
    <s v="19:15"/>
    <x v="2897"/>
    <s v="생활업무"/>
    <x v="744"/>
    <s v="채널9번 수신기 관련 문의 다수"/>
    <s v="6월18일까지 수리후 정상수신 된다고 안내함"/>
  </r>
  <r>
    <x v="197"/>
    <s v="19:36"/>
    <x v="2117"/>
    <s v="민원처리"/>
    <x v="61"/>
    <s v="B2 공동현관문 앞에 주차한 차량 단속해달라는 민원"/>
    <s v="초소대원 출동조치함"/>
  </r>
  <r>
    <x v="197"/>
    <s v="19:59"/>
    <x v="1203"/>
    <s v="민원처리"/>
    <x v="745"/>
    <s v="어린이를 찾는 민원.이름 이찬영(7세),초록색반팔,남색반바지. 어머니연락처:8030-3751"/>
    <s v="말놀이터에서 발견.어머니에게 연락"/>
  </r>
  <r>
    <x v="197"/>
    <s v="21:49"/>
    <x v="1643"/>
    <s v="생활업무"/>
    <x v="25"/>
    <s v="전원이 꺼져있어 카드및 호출이 안된다는 민원"/>
    <s v="초소대원 출동.나올때 정상작동.들어갈때 카드및 호출 안됨.ERP접수및 개방"/>
  </r>
  <r>
    <x v="197"/>
    <s v="21:53"/>
    <x v="198"/>
    <s v="순찰"/>
    <x v="595"/>
    <s v="130동 2호기 E/V 2호기 항균필름이 없다고함 "/>
    <s v="ERP 접수함"/>
  </r>
  <r>
    <x v="197"/>
    <s v="22:00"/>
    <x v="198"/>
    <s v="순찰"/>
    <x v="40"/>
    <s v="130동 2호기 E/V 2호기 손소독제 교체 요청"/>
    <s v="순찰대원 출동하여 교체함"/>
  </r>
  <r>
    <x v="197"/>
    <s v="22:21"/>
    <x v="288"/>
    <s v="민원처리"/>
    <x v="58"/>
    <s v="베리타스 상가앞에서 삐~하는 소음이 20여분동안 난다는 민원"/>
    <s v="원현식실장 외상황대원 출동.전기자전거를 건드려서 나는소리.현재 소음없음"/>
  </r>
  <r>
    <x v="197"/>
    <s v="22:22"/>
    <x v="2890"/>
    <s v="민원처리"/>
    <x v="165"/>
    <s v="126-2502차량 입차시 입차신호가 울린다며 수정요청함"/>
    <s v="익일 관리실에 내용전달 하겠다고함"/>
  </r>
  <r>
    <x v="197"/>
    <s v="22:45"/>
    <x v="143"/>
    <s v="민원처리"/>
    <x v="58"/>
    <s v="말놀이터에서 남녀가 술먹고 떠든다는 민원"/>
    <s v="초소대원 출동.음주 제지 및 해산조치함"/>
  </r>
  <r>
    <x v="197"/>
    <s v="22:18"/>
    <x v="2898"/>
    <s v="민원처리"/>
    <x v="3"/>
    <s v="아래층에서 전자기타 및 드럼치는 소리가 들린다는 민원"/>
    <s v="현재는 소리가 나지 않아 방문은 어렵다고함.소음날시 바로 연락달라고함"/>
  </r>
  <r>
    <x v="197"/>
    <s v="23:50"/>
    <x v="733"/>
    <s v="순찰"/>
    <x v="405"/>
    <s v="105동 분수대 앞 수목등 점등 불량"/>
    <s v="ERP 접수 함 "/>
  </r>
  <r>
    <x v="197"/>
    <s v="00:09"/>
    <x v="431"/>
    <s v="순찰"/>
    <x v="36"/>
    <s v="119동,123동 E/V내부 선거공고문이 없다고함"/>
    <s v="타 초소에도 없는곳이 많은 관계로 익일 관리실에 내용전달 필요."/>
  </r>
  <r>
    <x v="197"/>
    <s v="04:28"/>
    <x v="150"/>
    <s v="순찰"/>
    <x v="323"/>
    <s v="안내문3장 발부"/>
    <m/>
  </r>
  <r>
    <x v="198"/>
    <s v="06:52"/>
    <x v="2039"/>
    <s v="관제업무"/>
    <x v="12"/>
    <s v="117동 경찰 민원접수 출동-→곽실장님 현장출동 117동 2102호"/>
    <s v="117동 2102호 97세 입주민 할아버님 지병으로 사망-→강남성모병원이송"/>
  </r>
  <r>
    <x v="198"/>
    <s v="07:28"/>
    <x v="74"/>
    <s v="생활업무"/>
    <x v="70"/>
    <s v="갈색가죽 케이스  삼성휴대폰 습득시 입주민 연락요청"/>
    <s v="습득시 0127752129로 연락 바람."/>
  </r>
  <r>
    <x v="198"/>
    <s v="07:30"/>
    <x v="2899"/>
    <s v="관제업무"/>
    <x v="16"/>
    <s v="비상벨 발생"/>
    <s v="IP 입주민 통화-→세대민 오작동-→이상무"/>
  </r>
  <r>
    <x v="198"/>
    <s v="07:56"/>
    <x v="143"/>
    <s v="생활업무"/>
    <x v="746"/>
    <s v="8초소 뒤  말 놀이터 보수작업"/>
    <s v="초소근무 출동 확인"/>
  </r>
  <r>
    <x v="198"/>
    <s v="08:50"/>
    <x v="2900"/>
    <s v="민원처리"/>
    <x v="18"/>
    <s v="135동 1404호 집안내 방송스피커 볼륨이 너무 낮음"/>
    <s v="기전실 채수길 기사 전달-→월요일 조치한다고 함-→ERP 등록-→세대에 내용 전달."/>
  </r>
  <r>
    <x v="198"/>
    <s v="12:46"/>
    <x v="446"/>
    <s v="민원처리"/>
    <x v="747"/>
    <s v="103동 분수대 음악나오는 지역에서 아이들이 위험하게 놀고 있어 조취 요망"/>
    <s v="1초소 윤정섭 대원님 현장출동--→선생님과 함께 놀이중 위험요소 없슴"/>
  </r>
  <r>
    <x v="198"/>
    <s v="13:11"/>
    <x v="2893"/>
    <s v="관제업무"/>
    <x v="8"/>
    <s v="야자수 놀이터에서 가방분실건(갈색톤, 키스해링&amp;코치 콜라보), 010 7336 0715"/>
    <s v="검색결과 입주민 통화 완료.110동 방향으로 이동 확인&gt;14일 월요일 오전  관사 전달 요청_x000a_110동 10층 입주민인것 A조에서 확인 → C조 인수인계(관소로 넘기라고 함,할머니 입주민)"/>
  </r>
  <r>
    <x v="198"/>
    <s v="14:19"/>
    <x v="185"/>
    <s v="시설물"/>
    <x v="748"/>
    <s v="부스안에 차량인식기 불량"/>
    <s v="기전실전달"/>
  </r>
  <r>
    <x v="198"/>
    <s v="14:45"/>
    <x v="229"/>
    <s v="게이트파손"/>
    <x v="626"/>
    <s v=" 14시 45분 10초소 3번게이트 출차(4번)차단기를 오토바이 운행중에 충돌한 건_x000a_"/>
    <s v="수리비는 본인 과실로 수리비를 변상하겠다고 확인서 받고 본인 사인도_x000a_확인서에 서명했음.(2021년 6월 12일 15:05분에 사인함)_x000a_서울 동작 아 2115-→사건보고서 작성 완료"/>
  </r>
  <r>
    <x v="198"/>
    <s v="15:00"/>
    <x v="2901"/>
    <s v="관제업무"/>
    <x v="8"/>
    <s v="핸드폰 분실 관련 (178허8967 검은색 k9)"/>
    <s v="cctv 검색결과 차량루프위 휴대폰확인.입주민 회신 완료."/>
  </r>
  <r>
    <x v="198"/>
    <s v="15:25"/>
    <x v="951"/>
    <s v="민원업무"/>
    <x v="70"/>
    <s v="지하2층 기내용 검은색캐리어 분실"/>
    <s v="3초소에보관.내일 수령 예정.(010-6264-3321)"/>
  </r>
  <r>
    <x v="53"/>
    <m/>
    <x v="41"/>
    <m/>
    <x v="29"/>
    <s v="ⓑ132-1103호 자동으로 경비실 호출→ AS 안내_x000a_ⓑ114동 B2(기둥번호 C33) 천정 누수 → ERP 접수_x000a_ⓑ11,12일 참조"/>
    <m/>
  </r>
  <r>
    <x v="198"/>
    <s v="18:52"/>
    <x v="506"/>
    <s v="생활업무"/>
    <x v="40"/>
    <s v="교체 완료"/>
    <m/>
  </r>
  <r>
    <x v="198"/>
    <s v="19:20"/>
    <x v="2902"/>
    <s v="관제업무"/>
    <x v="16"/>
    <s v="비상 안방_해제"/>
    <s v="IP로확인/ 세대원오작동"/>
  </r>
  <r>
    <x v="198"/>
    <s v="19:47"/>
    <x v="2903"/>
    <s v="민원처리"/>
    <x v="165"/>
    <s v="2주전 업체AS(기전실소개)받았으나 경비실 자동호출된다는 민원"/>
    <s v="상황대원 외1명 출동 확인 "/>
  </r>
  <r>
    <x v="198"/>
    <s v="19:50"/>
    <x v="2021"/>
    <s v="민원처리"/>
    <x v="8"/>
    <s v="세대 차량(QM6 은색 325우2809) 차량 보조석쪽 뒷문에 누군가 검정 페인트 칠을 한거 같으니 상황을 확인해달라는 CCTV 검색 신청 건 "/>
    <s v="검색결과 6/5 20시경 입차시부터 페인트가 묻어 입차할걸로 검색 됨 →신청인께 내용은 6/15 내용 전달 예정 "/>
  </r>
  <r>
    <x v="198"/>
    <s v="20:54"/>
    <x v="1124"/>
    <s v="민원처리"/>
    <x v="731"/>
    <s v="위층에서 어제부터 너무 쿵쿵거린다는 민원 "/>
    <s v="인터폰하여 소음내용 확인 후 자제요청 → 민원인께 피드백 함 "/>
  </r>
  <r>
    <x v="198"/>
    <s v="21:41"/>
    <x v="1833"/>
    <s v="민원처리"/>
    <x v="749"/>
    <s v="138동 들어가는 쪽에 사람이 쓰러져있다는 민원"/>
    <s v="상황2명 및 초소대원 출동 →환자는 아니고 주취자이고 외부인으로 확인되어 경찰 입회하에 단지밖으로 퇴출조치 함 "/>
  </r>
  <r>
    <x v="198"/>
    <s v="21:43"/>
    <x v="1270"/>
    <s v="민원처리"/>
    <x v="25"/>
    <s v="1층이 카드도 호출도 안된다는 민원"/>
    <s v="초소대원 출동.개방 및 ERP접수함"/>
  </r>
  <r>
    <x v="198"/>
    <s v="22:38"/>
    <x v="137"/>
    <s v="민원처리"/>
    <x v="3"/>
    <s v="103-2002에서 아이뛰는 소리 및 생활소음 심하다함. / 분쟁세대임."/>
    <s v="IP전화 불통 및 방문시 인기척없었음."/>
  </r>
  <r>
    <x v="198"/>
    <s v="23:41"/>
    <x v="2904"/>
    <s v="민원처리"/>
    <x v="32"/>
    <s v="103동 B2 주차장에서 타는 냄세난다는 민원/ 1초소대원 및 상황대원출동."/>
    <s v="상황대원 외 3명 출동하여 1,2초소 관할구역 B1, B2 순찰 확인 특이사항 없고 민원을 접수한 세대원 새차의 바퀴에서 나는 냄새 확인 → 종료"/>
  </r>
  <r>
    <x v="199"/>
    <s v="00:26"/>
    <x v="2905"/>
    <s v="관제업무"/>
    <x v="16"/>
    <s v="비상 안방_해제"/>
    <s v="IP로 확인/ 세대원 기기 오작동 확인 "/>
  </r>
  <r>
    <x v="199"/>
    <s v="02:26"/>
    <x v="516"/>
    <s v="순찰"/>
    <x v="750"/>
    <s v="114동 B2 C33기중 부근 천장 스프링쿨러 배관 누수 발견 "/>
    <s v="ERP 접수 함 "/>
  </r>
  <r>
    <x v="199"/>
    <s v="06:09"/>
    <x v="74"/>
    <s v="시설물"/>
    <x v="8"/>
    <s v="104동 지하2층-4, f-2-25, 134-2호 e/v 블랙아웃 "/>
    <s v="erp→ 접수 함 "/>
  </r>
  <r>
    <x v="199"/>
    <m/>
    <x v="41"/>
    <m/>
    <x v="598"/>
    <s v="★ 연두색지갑 분실, 삼성신용카드 습득_x000a_★ 124동 옥상문 시건 안됨 → ERP등록_x000a_★ 143동 B1층에 퀵보드 찾아서 9초소에 보관해달라는 부탁(찾아서 9초소보관)"/>
    <m/>
  </r>
  <r>
    <x v="199"/>
    <s v="07:00"/>
    <x v="2906"/>
    <s v="관제업무"/>
    <x v="751"/>
    <s v="경비실로 계속 140-1203호에서 호출이 옴 010-3441-7736으로 연락시도 → 연락 안됨"/>
    <s v="입주민에게 핸드폰 연락 → 이상 없다고 함"/>
  </r>
  <r>
    <x v="199"/>
    <s v="09:30"/>
    <x v="1533"/>
    <s v="생활업무"/>
    <x v="752"/>
    <s v="연두색 지갑 분실, "/>
    <s v="각 초소에 전달"/>
  </r>
  <r>
    <x v="199"/>
    <s v="10:00"/>
    <x v="2907"/>
    <s v="관제업무"/>
    <x v="62"/>
    <s v="124동 옥상문 시건이 안된다고 함(순찰 중 발견)"/>
    <s v="ERP 등록"/>
  </r>
  <r>
    <x v="199"/>
    <s v="10:00"/>
    <x v="549"/>
    <s v="관제업무"/>
    <x v="732"/>
    <s v="토끼굴, 143동앞 방송."/>
    <s v="방송완료"/>
  </r>
  <r>
    <x v="199"/>
    <s v="12:00"/>
    <x v="549"/>
    <s v="관제업무"/>
    <x v="732"/>
    <s v="토끼굴, 143동앞 방송."/>
    <s v="방송완료"/>
  </r>
  <r>
    <x v="199"/>
    <s v="14:00"/>
    <x v="549"/>
    <s v="관제업무"/>
    <x v="732"/>
    <s v="토끼굴, 143동앞 방송."/>
    <s v="방송완료"/>
  </r>
  <r>
    <x v="199"/>
    <s v="16:00"/>
    <x v="549"/>
    <s v="관제업무"/>
    <x v="732"/>
    <s v="토끼굴, 143동앞 방송."/>
    <s v="방송완료"/>
  </r>
  <r>
    <x v="199"/>
    <s v="10:00"/>
    <x v="2453"/>
    <s v="관제업무"/>
    <x v="39"/>
    <s v="원형도로 및 외곽도로 단속"/>
    <s v="주차단속  7 대,      이동주차   0대,      경고장발부    7대"/>
  </r>
  <r>
    <x v="199"/>
    <s v="13:00"/>
    <x v="2453"/>
    <s v="관제업무"/>
    <x v="39"/>
    <s v="원형도로 및 외곽도로 단속"/>
    <s v="주차단속   3대,      이동주차   1대,      경고장발부   1대"/>
  </r>
  <r>
    <x v="199"/>
    <s v="15:00"/>
    <x v="2453"/>
    <s v="관제업무"/>
    <x v="39"/>
    <s v="원형도로 및 외곽도로 단속"/>
    <s v="주차단속   5대,      이동주차   2대,      경고장발부  3  대"/>
  </r>
  <r>
    <x v="199"/>
    <s v="13:05"/>
    <x v="1095"/>
    <s v="생활업무"/>
    <x v="70"/>
    <s v="1초소 앞에서 삼성 신용카드 분실(윤삼순)"/>
    <s v="각 초소에 전달"/>
  </r>
  <r>
    <x v="199"/>
    <s v="10:55"/>
    <x v="2906"/>
    <s v="관제업무"/>
    <x v="751"/>
    <s v="경비실로 계속 140-1203호에서 호출이 옴 "/>
    <s v="상황실대원 출동 → 월패드 터치패드 문제로 AS 요청"/>
  </r>
  <r>
    <x v="199"/>
    <s v="11:30"/>
    <x v="2908"/>
    <s v="생활업무"/>
    <x v="357"/>
    <s v="풋살장안 배드민턴 코드에서 축구강습을 하고 있다는 민원"/>
    <s v="상황실대원출동 → 민턴장에서 퇴출시킴"/>
  </r>
  <r>
    <x v="199"/>
    <s v="12:25"/>
    <x v="2909"/>
    <s v="관제업무"/>
    <x v="68"/>
    <s v="E구역 B1F-1 지역에 화재경보 발생 (116-118동 )"/>
    <s v="상황실대원출동 →감지기 울리는것 확인"/>
  </r>
  <r>
    <x v="199"/>
    <s v="13:30"/>
    <x v="2910"/>
    <s v="관제업무"/>
    <x v="16"/>
    <s v="132-1802호 안방 비상알람"/>
    <s v="초소근무자출동 → 입주민 오작동"/>
  </r>
  <r>
    <x v="199"/>
    <s v="13:50"/>
    <x v="2911"/>
    <s v="생활업무"/>
    <x v="40"/>
    <s v="101-1호기 EV 손소독제 교체"/>
    <m/>
  </r>
  <r>
    <x v="199"/>
    <s v="14:50"/>
    <x v="2912"/>
    <s v="생활업무"/>
    <x v="753"/>
    <s v="안방 금고 건전지 교체 요청"/>
    <s v="상황실대원 출동 → 교체 완료"/>
  </r>
  <r>
    <x v="199"/>
    <s v="15:00"/>
    <x v="651"/>
    <s v="생활업무"/>
    <x v="3"/>
    <s v="위층에서 못 박는 소리가 지속적으로 난다고 하심"/>
    <s v="초소근무자출동 → 2002호 호출 응답없음 1902호에 피드백"/>
  </r>
  <r>
    <x v="199"/>
    <s v="15:10"/>
    <x v="290"/>
    <s v="생활업무"/>
    <x v="40"/>
    <s v="111동 손소독제 교체 완료"/>
    <m/>
  </r>
  <r>
    <x v="199"/>
    <s v="15:20"/>
    <x v="710"/>
    <s v="생활업무"/>
    <x v="40"/>
    <s v="112동 손소독제 교체 완료"/>
    <m/>
  </r>
  <r>
    <x v="199"/>
    <s v="15:30"/>
    <x v="453"/>
    <s v="생활업무"/>
    <x v="40"/>
    <s v="113동 손소독제 교체 완료"/>
    <m/>
  </r>
  <r>
    <x v="199"/>
    <s v="15:40"/>
    <x v="1249"/>
    <s v="생활업무"/>
    <x v="40"/>
    <s v="114동 손소독제 교체 완료"/>
    <m/>
  </r>
  <r>
    <x v="199"/>
    <s v="15:50"/>
    <x v="651"/>
    <s v="관제업무"/>
    <x v="16"/>
    <s v="안방 비상알람"/>
    <s v="초소근무자 출동 → 이상없음"/>
  </r>
  <r>
    <x v="199"/>
    <s v="15:55"/>
    <x v="2913"/>
    <s v="생활업무"/>
    <x v="3"/>
    <s v="위층에서 너무 시끄럽게 한다는 민원 "/>
    <s v="초소근무자 출동 → 2001호에 민원내용전달 및 피드백"/>
  </r>
  <r>
    <x v="199"/>
    <s v="15:59"/>
    <x v="2914"/>
    <s v="생활업무"/>
    <x v="754"/>
    <s v="143~144동 사이 지하 1층에 파랑색 퀵보드있는걸 찾아서 초소에 보관해 달라는 요청"/>
    <s v="초소근무자 출동했으나 못찾음 → 상황실대원 출동 찾음 010-2979-8416"/>
  </r>
  <r>
    <x v="199"/>
    <s v="17:34"/>
    <x v="2702"/>
    <s v="민원처리"/>
    <x v="21"/>
    <s v="117동 산책로 주변에서 마스크 벗고 남자분 흡연 중"/>
    <s v="7초소 근무자 출동-→권고조치-→완료"/>
  </r>
  <r>
    <x v="199"/>
    <s v="18:17"/>
    <x v="1270"/>
    <s v="민원처리"/>
    <x v="755"/>
    <s v="129동 지하1층 공동현관문 패널 키X, 화면 0"/>
    <s v="7초소근무자 출동--→현장 상황 체크 후 --→정상작동 확인-→이상무"/>
  </r>
  <r>
    <x v="199"/>
    <s v="18:26"/>
    <x v="1120"/>
    <s v="민원처리"/>
    <x v="3"/>
    <s v="윗층 1302에서 아이들 노는 소리가 너무 시끄럽다고 조치요청"/>
    <s v="IP로 1302호댁 연락-→권고조치-→완료"/>
  </r>
  <r>
    <x v="199"/>
    <s v="18:55"/>
    <x v="2894"/>
    <s v="관제업무"/>
    <x v="8"/>
    <s v="독서실 룸3(독서실4)에서 학생 옷 분실건 (톰브라운 맨투맨, 남색) 010 7906 8034"/>
    <s v="CCTV검색 결과 특이사항 없음.6/13 결과 문자 발송 및 통화 완료."/>
  </r>
  <r>
    <x v="199"/>
    <s v="19:49"/>
    <x v="667"/>
    <s v="민원처리"/>
    <x v="42"/>
    <s v="입주민과 배달 오토바이 기사 와 언쟁"/>
    <s v=" 스쿠터7470 지상 진입 금지 시키기."/>
  </r>
  <r>
    <x v="199"/>
    <s v="20:22"/>
    <x v="1742"/>
    <s v="긴급차량"/>
    <x v="550"/>
    <s v="정기 순찰"/>
    <s v="초소 근무자 확인.20:30 출차"/>
  </r>
  <r>
    <x v="199"/>
    <s v="21:00"/>
    <x v="132"/>
    <s v="민원처리"/>
    <x v="3"/>
    <s v="2401호 쿵쿵 소리"/>
    <s v="IP통화 결과 윗층 소음-→더 이상 민원 들어오지 않음-→완료"/>
  </r>
  <r>
    <x v="199"/>
    <s v="21:52"/>
    <x v="1583"/>
    <s v="민원처리"/>
    <x v="755"/>
    <s v="126동 지하1층 공동현관문 패널 키X, 경비호출0"/>
    <s v="기전팀 유선통보"/>
  </r>
  <r>
    <x v="199"/>
    <s v="22:30"/>
    <x v="386"/>
    <s v="관제업무"/>
    <x v="18"/>
    <s v="지하 주차장 음악방송 종료"/>
    <s v="음악방송 OFF"/>
  </r>
  <r>
    <x v="199"/>
    <s v="22:57"/>
    <x v="446"/>
    <s v="민원처리"/>
    <x v="187"/>
    <s v="103동 주민 지하2층 A-05번 기둥뒤 개구멍으로 보이는 쪽 뒤에서 수상한 사람으로 _x000a_의심되는행동에 대한건 : 인상착의 175CM 정도 상하의 검정색 반팔, 반바지"/>
    <s v="1초소 대원 현장출동-→의심되는 사람 찾아 이유 알아냄 : 차량번호 0952 본인의 차량 주차위치 몰라 여기 저기 돌아 다니 던 중이라고함-→이상무"/>
  </r>
  <r>
    <x v="199"/>
    <s v="23:05"/>
    <x v="1198"/>
    <s v="민원처리"/>
    <x v="756"/>
    <s v="115동 입주민--&gt; 경비호출이 15분째나 지연된다고 불평함(음주상태로 추정됨)"/>
    <s v="5초소 대원 현장 출동-→입주민과 대면후 초소복귀-→이상무"/>
  </r>
  <r>
    <x v="200"/>
    <s v="00:03"/>
    <x v="2871"/>
    <s v="민원처리"/>
    <x v="757"/>
    <s v="116동 지하1층 1호라인쪽 E/V 센서가 고장난지 오래 되었다는 민원"/>
    <s v="본건에 대해 ERP 등록-→완료"/>
  </r>
  <r>
    <x v="200"/>
    <s v="00:23"/>
    <x v="1066"/>
    <s v="민원처리"/>
    <x v="58"/>
    <s v="102동 1층 현관문 앞에서 두분이 나누는 시끄러운 대화로 잠을 잘 수 없다는 민원"/>
    <s v="2초소 근무자 현장출동-→처리완료-→이상무"/>
  </r>
  <r>
    <x v="200"/>
    <s v="01:12"/>
    <x v="951"/>
    <s v="시설물"/>
    <x v="25"/>
    <s v="1층 공동현관문 열렸다 닫혔다 반복,개방상태"/>
    <s v="개방상태.-&gt;ERP 등록."/>
  </r>
  <r>
    <x v="200"/>
    <s v="05:30"/>
    <x v="1871"/>
    <s v="민원처리"/>
    <x v="758"/>
    <s v="135동 N37부근에서 현금 분실 민원"/>
    <s v="입주민이 찾았다는 회신-→완료"/>
  </r>
  <r>
    <x v="200"/>
    <m/>
    <x v="41"/>
    <m/>
    <x v="598"/>
    <s v="★ 보안시건키 비밀번호 바꿈 2106 (21년 06월임→ 한달에 한번씩 7월엔 2107로..)_x000a_★ 108동1701호 9월까지 장기출타-→매일 우편함점검 후 관리실로 전달할것. _x000a_★ 131-201호 오토바이 여러대 장기 주차민원(010-3688-4891, 010-7181-0920)_x000a_★  적외선 감지가 안되는 것 같다고 함(확인 요청) → 15일 C조 윤현석대원 처리 예정_x000a_★ 105동 B1 공동현관문 사이 대리석 깨짐 순찰중 발견 → CCTV 검색 (105"/>
    <m/>
  </r>
  <r>
    <x v="200"/>
    <s v="06:15"/>
    <x v="2915"/>
    <s v="관제업무"/>
    <x v="25"/>
    <s v="115동-B2 공동현관문 호출안됨"/>
    <s v="상황실대원출동 → 기기 정상화 시킴"/>
  </r>
  <r>
    <x v="200"/>
    <s v="09:22"/>
    <x v="2916"/>
    <s v="생활업무"/>
    <x v="70"/>
    <s v="검은색 가죽 자동차키 분실(세대키 같이 달려 있다고 함)"/>
    <s v="초소대원에게 전달"/>
  </r>
  <r>
    <x v="200"/>
    <s v="09:40"/>
    <x v="157"/>
    <s v="생활업무"/>
    <x v="151"/>
    <s v="130-2703호에 씽크대 반입으로 긴급보양 신청(관소요청)"/>
    <s v="초소대원에게 전달"/>
  </r>
  <r>
    <x v="200"/>
    <s v="10:00"/>
    <x v="549"/>
    <s v="관제업무"/>
    <x v="732"/>
    <s v="토끼굴, 143동앞 방송."/>
    <s v="방송완료"/>
  </r>
  <r>
    <x v="200"/>
    <s v="12:00"/>
    <x v="549"/>
    <s v="관제업무"/>
    <x v="732"/>
    <s v="토끼굴, 143동앞 방송."/>
    <s v="방송완료"/>
  </r>
  <r>
    <x v="200"/>
    <s v="14:00"/>
    <x v="549"/>
    <s v="관제업무"/>
    <x v="732"/>
    <s v="토끼굴, 143동앞 방송."/>
    <s v="방송완료"/>
  </r>
  <r>
    <x v="200"/>
    <s v="16:00"/>
    <x v="549"/>
    <s v="관제업무"/>
    <x v="732"/>
    <s v="토끼굴, 143동앞 방송."/>
    <s v="방송완료"/>
  </r>
  <r>
    <x v="200"/>
    <s v="10:00"/>
    <x v="2453"/>
    <s v="관제업무"/>
    <x v="39"/>
    <s v="원형도로 및 외곽도로 단속"/>
    <s v="주차단속   3대,      이동주차   2대,      경고장발부   1 대"/>
  </r>
  <r>
    <x v="200"/>
    <s v="13:00"/>
    <x v="2453"/>
    <s v="관제업무"/>
    <x v="39"/>
    <s v="원형도로 및 외곽도로 단속"/>
    <s v="주차단속   7대,      이동주차   0대,      경고장발부   7 대"/>
  </r>
  <r>
    <x v="200"/>
    <s v="15:00"/>
    <x v="2453"/>
    <s v="관제업무"/>
    <x v="39"/>
    <s v="원형도로 및 외곽도로 단속"/>
    <s v="주차단속   4대,      이동주차   0대,      경고장발부   4 대"/>
  </r>
  <r>
    <x v="200"/>
    <s v="10:10"/>
    <x v="2917"/>
    <s v="생활업무"/>
    <x v="595"/>
    <s v="130동 2호기 EV 내 항균필름 없음"/>
    <s v="현재 보양재 설치되어 있음. ERP 등록"/>
  </r>
  <r>
    <x v="200"/>
    <s v="10:30"/>
    <x v="2918"/>
    <s v="생활업무"/>
    <x v="151"/>
    <s v="143-602호에 인테리어 공사건으로 긴급보양 신청(관소요청)"/>
    <s v="초소대원에게 전달"/>
  </r>
  <r>
    <x v="200"/>
    <s v="11:00"/>
    <x v="2919"/>
    <s v="생활업무"/>
    <x v="40"/>
    <s v="109동 EV 손소독제 없다고 함"/>
    <s v="손소독제 교체"/>
  </r>
  <r>
    <x v="200"/>
    <s v="11:40"/>
    <x v="923"/>
    <s v="생활업무"/>
    <x v="39"/>
    <s v="131동 B2층에 오토바이가 장기간 방치되어 있다는 민원"/>
    <s v="131-201호 연락처가 하나는 잘못됨, 하나는 없는 번호임(010-3688-4891)"/>
  </r>
  <r>
    <x v="200"/>
    <s v="12:30"/>
    <x v="568"/>
    <s v="관제업무"/>
    <x v="171"/>
    <s v="115동 2102호 공사자재 무단 EV 사용확인"/>
    <s v="초소근무자 출동 → 공사 중지시킴 → 건축과장, 김보선대리 출동"/>
  </r>
  <r>
    <x v="200"/>
    <s v="12:40"/>
    <x v="2920"/>
    <s v="생활업무"/>
    <x v="62"/>
    <s v="105동 B1 공동현관문 사이 대리석 깨짐 순찰중 발견"/>
    <s v="ERP 등록, 105-2103호 배달(신전떡볶이)-→따님 오는데로 연락준다고 함"/>
  </r>
  <r>
    <x v="200"/>
    <s v="12:55"/>
    <x v="2817"/>
    <s v="관제활동"/>
    <x v="25"/>
    <s v="122동 지하 1층 공동현관문이 열려 있다는 민원"/>
    <s v="초소근무자 출동 → 확인하여 닫음"/>
  </r>
  <r>
    <x v="200"/>
    <s v="13:05"/>
    <x v="2380"/>
    <s v="관제활동"/>
    <x v="759"/>
    <s v="적외선 감지가 안되는 것 같다고 함(확인 요청)"/>
    <s v="C조에서 확인할 예정임(윤현석대원)"/>
  </r>
  <r>
    <x v="200"/>
    <s v="14:00"/>
    <x v="2921"/>
    <s v="관제활동"/>
    <x v="25"/>
    <s v="140동 1층 공동현관문이 열리지 않아서 입주민 못들어가고 있음→ 초소근무자 출동"/>
    <s v="상황실대원 출동하여 기기 정상화시킴"/>
  </r>
  <r>
    <x v="200"/>
    <m/>
    <x v="41"/>
    <m/>
    <x v="598"/>
    <s v="ⓐ 105동 B1 공동현관문 대리석 깨짐 순찰중 발견 → CCTV검색(105-2103호 배달   (신전떡볶이) 6/13일 13:30분 배달 방문함(배달의민족) -&gt; 확인하여 건축 이승현주임에게 인수인계하면됨 → 6월14일 18:30분경 IP로 세대에 전화해 어느지점에서 시켰는지 알고 있는 따님과 통화 시도 했으나 아직 귀가 하지 않아 집에 도착하는데로 상황실로 전화 주신다고함-→시간될때 따님과 전화통화 요!!_x000a__x000a_ⓐ 금일 15일 독서실 담당자 연차 ( 1"/>
    <s v="→ 입주민에게 09:07경 연락옴 → 신전 떡볶이 강남 논현점에서 배달 시킴 (B조 이주내 대원이 전화받음)"/>
  </r>
  <r>
    <x v="200"/>
    <s v="16:49"/>
    <x v="733"/>
    <s v="민원업무"/>
    <x v="760"/>
    <s v="105동 지상1층 공동현관문 저절로 ON AND OFF 상태-→입주민 다칠뻔 했다고함"/>
    <s v="3초대원 전달, 기전실 전달-→확인하다고 함-→기전실에서 ERP에 등록요청-→ERP 등록함"/>
  </r>
  <r>
    <x v="200"/>
    <s v="17:00"/>
    <x v="2453"/>
    <s v="관제업무"/>
    <x v="39"/>
    <s v="원형도로 및 외곽도로 단속"/>
    <s v="주차단속   4대,  경고장발부   4 대"/>
  </r>
  <r>
    <x v="200"/>
    <s v="17:30"/>
    <x v="74"/>
    <s v="관제활동"/>
    <x v="761"/>
    <s v="상황실 방문 및 관리실 방문"/>
    <s v="전반적 근무 내용 체크 및 업무 관련내용 담화"/>
  </r>
  <r>
    <x v="200"/>
    <s v="18:14"/>
    <x v="1910"/>
    <s v="관제활동"/>
    <x v="377"/>
    <s v="114동2402호 18거8247 차량 방문규제요청(010-2070-2516)"/>
    <s v="ERP 등록-→ 완료"/>
  </r>
  <r>
    <x v="200"/>
    <s v="20:05"/>
    <x v="1385"/>
    <s v="시설물"/>
    <x v="25"/>
    <s v="1층 문열린 상태 민원."/>
    <s v="초소대원 출동 확인.-&gt;문 닫고 정상 조치.-→완료"/>
  </r>
  <r>
    <x v="200"/>
    <s v="20:20"/>
    <x v="2922"/>
    <s v="민원처리"/>
    <x v="3"/>
    <s v="1101호 뛰는소리 층간소음"/>
    <s v="초소대원 출동→애들 뛰는소리 인정; 주의  조치.-→완료"/>
  </r>
  <r>
    <x v="200"/>
    <s v="22:00"/>
    <x v="2161"/>
    <s v="민원처리"/>
    <x v="8"/>
    <s v="의심출자 검색 요청"/>
    <s v="검색결과 내용 통보-→완료"/>
  </r>
  <r>
    <x v="200"/>
    <s v="22:30"/>
    <x v="386"/>
    <s v="관제활동"/>
    <x v="71"/>
    <s v="지하주차장 음악방송 종료"/>
    <s v="음악방송 OFF"/>
  </r>
  <r>
    <x v="201"/>
    <s v="01:30"/>
    <x v="2304"/>
    <s v="B1주차장"/>
    <x v="762"/>
    <s v="139동 지하1층 주차장에서 지하 2층 주차장으로 내려가는 곳에 길을 막을 정도로 주차된건_x000a_입주민 : 송용범 140동 2102호 010 5252 3467"/>
    <s v="핸드폰으로 연락시도-→받지않음-→차량이동조치 메시지 남김 ,  10초소 양정일 대원 현장출동-→통행에 지장이 있을 정도로 확인-→완료"/>
  </r>
  <r>
    <x v="201"/>
    <s v="04:25"/>
    <x v="150"/>
    <s v="관제활동"/>
    <x v="763"/>
    <s v="주차단속"/>
    <s v="안내장 발부"/>
  </r>
  <r>
    <x v="201"/>
    <s v="05:50"/>
    <x v="74"/>
    <s v="보안실청소"/>
    <x v="764"/>
    <s v="보안상황실 대 청소"/>
    <s v=" 대청소 완료"/>
  </r>
  <r>
    <x v="201"/>
    <s v="06:00"/>
    <x v="74"/>
    <s v="관제활동"/>
    <x v="71"/>
    <s v="지하주차장 음악 방송 시작"/>
    <s v="음악방송 ON"/>
  </r>
  <r>
    <x v="53"/>
    <m/>
    <x v="41"/>
    <m/>
    <x v="29"/>
    <s v="ⓑ서초구청 모기방역함_x000a_ⓑ우리관리 본사에서 아파트 점검 방문함_x000a_ⓑ2게이트 텐업테크에서 점검→ 타 게이트는 예약접수 없다고 안하고 감_x000a_ⓑ1, 2, 3게이트 부스 내부 컴퓨터 교체하고 발권관련 프로그램 업그레이드 함_x000a_ⓑ1게이트 2번 차단바→ 방문증 발급시 게이트 자동오픈 안됨_x000a_   3번 차단바 → 차량 인식은 되는데 3대중 2대는 자동오픈 안됨_x000a_-----→ 기전과장에게 내용 전달 → 게이트 업체랑 점검하겠다고 함 _x000a_ⓑ건축과장 요청 사항 → 앞으로 E/V 내부"/>
    <m/>
  </r>
  <r>
    <x v="201"/>
    <s v="07:18"/>
    <x v="74"/>
    <s v="시설물"/>
    <x v="8"/>
    <s v="상황실 CCTV &quot;3번 게이트&quot; 불랙아웃"/>
    <s v="ERP 접수 함 "/>
  </r>
  <r>
    <x v="201"/>
    <s v="07:49"/>
    <x v="722"/>
    <s v="민원처리"/>
    <x v="61"/>
    <s v="139동 B1 통행로에 불법주차 차량(389부 2623 140-2101)이 있다 강하게 단속좀 해달라는 민원"/>
    <s v="세대 연락하여 이동요청 함 → 바로 이동한다고 함"/>
  </r>
  <r>
    <x v="201"/>
    <s v="08:07"/>
    <x v="1879"/>
    <s v="단지내"/>
    <x v="736"/>
    <s v="단지내 서초구청에서 모기방역 실시 함 "/>
    <m/>
  </r>
  <r>
    <x v="201"/>
    <s v="10:00"/>
    <x v="2923"/>
    <s v="단지내"/>
    <x v="765"/>
    <s v="우리관리 본사에서 아파트 점검차 방문 함"/>
    <s v="각초소 대원님들께 내용 전파하고 관리대리에게 상황실 밎 초소방문시 연락달라고 부탁해놓음 "/>
  </r>
  <r>
    <x v="201"/>
    <s v="10:05"/>
    <x v="2924"/>
    <s v="관제활동"/>
    <x v="16"/>
    <s v="욕실 비상 / 해제"/>
    <s v="인터폰하여 확인 →부재중 → 초소대원 출동 확인 → 세대원 기기 오작동 확인 "/>
  </r>
  <r>
    <x v="201"/>
    <s v="10:40"/>
    <x v="2021"/>
    <s v="민원처리"/>
    <x v="8"/>
    <s v="세대 차량(QM6 은색 325우2809) 차량 보조석쪽 뒷문에 누군가 검정 페인트 칠을 한거 같으니 상황을 확인해달라는 CCTV 검색 신청 건 "/>
    <s v="검색결과 6/5 20시경 입차시부터 페인트가 묻어 입차할걸로 검색 됨 →신청인께 내용은 6/15 내용 전달 함 → 상황실 방문하여 확인 하고싶다고 함 "/>
  </r>
  <r>
    <x v="201"/>
    <s v="11:45"/>
    <x v="2925"/>
    <s v="시설물"/>
    <x v="766"/>
    <s v="건축과장→ 118.-1703, 125-1501 e/v 내부 인테리어 시공사 개인 보양재 정리 요청 및 앞으론 E/V 바닥에 인터리어 업체가 개인이 보양작업 못하게 해달라고 함 "/>
    <s v="각기 인테리어 담당자에게 연락하여 12시전까지 정리 요청 함 "/>
  </r>
  <r>
    <x v="201"/>
    <s v="12:43"/>
    <x v="2926"/>
    <s v="민원처리"/>
    <x v="61"/>
    <s v="114동 b2에 108-2301 세대 방문차량3대(65어1461, 40머0994, 22루4899) 장기 주차민원   "/>
    <s v="세대원에게 방문차량 확인결과 방문차량 맞는데 지인이 세워놨다고 함 → 금일중 출차해달라고 요청 함 "/>
  </r>
  <r>
    <x v="201"/>
    <s v="12:50"/>
    <x v="185"/>
    <s v="시설물"/>
    <x v="571"/>
    <s v="2게이트 고장난 2차단바 텐업테크에서 점검"/>
    <s v="자동차 인식기(사진기) 전에 수거해간 부품 원상복구해놓고 부스 컴퓨터 교체 함→ 3번차단바는 a/s 접수가 않되있어 금일 수리 않한다고 함  "/>
  </r>
  <r>
    <x v="201"/>
    <s v="13:26"/>
    <x v="1177"/>
    <s v="민원처리"/>
    <x v="61"/>
    <s v="B1 사평역쪽에 어린이차 안에서 기사분이 자고 있다는 민원"/>
    <s v="초소대원 출동.2대중 한대는 출차시킴.1대는 어린이 대기중 확인."/>
  </r>
  <r>
    <x v="201"/>
    <s v="14:23"/>
    <x v="1422"/>
    <s v="관제활동"/>
    <x v="16"/>
    <s v="비상 홈넷 / 해제"/>
    <s v="인터폰 확인 → 세대원 기기 오작동 확인 "/>
  </r>
  <r>
    <x v="201"/>
    <s v="15:31"/>
    <x v="150"/>
    <s v="관제활동"/>
    <x v="61"/>
    <s v="안내문 1장 발부 함"/>
    <m/>
  </r>
  <r>
    <x v="201"/>
    <s v="15:42"/>
    <x v="607"/>
    <s v="시설물"/>
    <x v="767"/>
    <s v="차단바 관련 수리 후 2번 차단바 → 방문증을 발권을 하면 게이트가 자동으로 오픈이 되야하는데 그렇질 않는다 3번 차단바 차량인식은 되는데 3대중 2대는 게이트가 자동 오픈이 안된다고 함 "/>
    <s v="ERP 접수 함"/>
  </r>
  <r>
    <x v="201"/>
    <s v="15:50"/>
    <x v="667"/>
    <s v="순찰"/>
    <x v="61"/>
    <s v="불법주차 차량 단속 안내문 1장 발부 함 "/>
    <m/>
  </r>
  <r>
    <x v="201"/>
    <s v="15:50"/>
    <x v="2927"/>
    <s v="시설물"/>
    <x v="768"/>
    <s v="게이트 관련 점검 밎 부스 내부 컴퓨터 교체 업그레이드 함"/>
    <m/>
  </r>
  <r>
    <x v="53"/>
    <s v="16:21"/>
    <x v="2928"/>
    <s v="시설물"/>
    <x v="31"/>
    <s v="131동 1호기가 15층에서 열리고 닫힘이 반복: FM E/V 즉시 연락"/>
    <s v="출동점검후 열리고 닫히는 과정에서 이물질 빠짐 연락옴."/>
  </r>
  <r>
    <x v="53"/>
    <s v="16:22"/>
    <x v="506"/>
    <s v="생활업무"/>
    <x v="40"/>
    <s v="교체 완료함"/>
    <m/>
  </r>
  <r>
    <x v="53"/>
    <m/>
    <x v="41"/>
    <m/>
    <x v="598"/>
    <s v="1. 1게이트 2번차단바 발급기 이상(발급되고나서 차단바가 자동으로 안올라감)_x000a_2. 108동1701호 9월까지 장기출타-→매일 우편함점검 후 관리실로 전달할것._x000a_3. 적외선 감지 확인 요청 → 15일 C조 윤현석대원 처리 예정(부재로 처리못함)121-203호"/>
    <m/>
  </r>
  <r>
    <x v="201"/>
    <s v="16:54"/>
    <x v="1033"/>
    <s v="관제활동"/>
    <x v="4"/>
    <s v="117-1.2호기 사용 불편 및 개방되어 사용 불가 민원 (관소 민원들어옴)"/>
    <s v="FM엘베 업체 연락 -→ AS출동 처리완료(나사못 이물질 낌 → 제거)"/>
  </r>
  <r>
    <x v="201"/>
    <s v="17:03"/>
    <x v="2685"/>
    <s v="관제활동"/>
    <x v="4"/>
    <s v="승강기 내부 코팅 안내문이 떨어짐 "/>
    <s v="2초소대원출동-→ 출동하여 처리"/>
  </r>
  <r>
    <x v="201"/>
    <s v="17:05"/>
    <x v="750"/>
    <s v="민원처리"/>
    <x v="246"/>
    <s v="윗층에서 공사소음이 계속 남"/>
    <s v="2초소대원출동-→ 19층까지 올라가봣으나 소음 안남"/>
  </r>
  <r>
    <x v="201"/>
    <s v="17:15"/>
    <x v="2687"/>
    <s v="관제활동"/>
    <x v="4"/>
    <s v="131동 1호기 승강기 이상으로 AS 신청"/>
    <s v="FM엘베 업체 연락 -→ AS출동 처리완료(이물질 낌 → 제거 후 정상작동)"/>
  </r>
  <r>
    <x v="201"/>
    <s v="17:00"/>
    <x v="2453"/>
    <s v="관제활동"/>
    <x v="39"/>
    <s v="원형도로 및 외곽도로 단속"/>
    <s v="주차단속   11 대,      이동조치    5대,    경고장발부    6 대."/>
  </r>
  <r>
    <x v="201"/>
    <s v="17:25"/>
    <x v="2780"/>
    <s v="생활업무"/>
    <x v="769"/>
    <s v="115-2301호 공사중지 관소연락"/>
    <s v="초소근무자 출동 -&gt; 철거 준비중 → 철수 확인"/>
  </r>
  <r>
    <x v="201"/>
    <s v="17:30"/>
    <x v="406"/>
    <s v="관제업무"/>
    <x v="16"/>
    <s v="현관센서 비상알람"/>
    <s v="초소근무자 출동 -&gt; 입주민 오작동 → 이상없음"/>
  </r>
  <r>
    <x v="201"/>
    <s v="17:45"/>
    <x v="1198"/>
    <s v="생활업무"/>
    <x v="40"/>
    <s v="115동 손소독제 교체요청"/>
    <s v="115동 교체 완료"/>
  </r>
  <r>
    <x v="201"/>
    <s v="17:55"/>
    <x v="1703"/>
    <s v="생활업무"/>
    <x v="40"/>
    <s v="116동 손소독제 교체요청"/>
    <s v="116동 교체 완료"/>
  </r>
  <r>
    <x v="201"/>
    <s v="18:10"/>
    <x v="488"/>
    <s v="생활업무"/>
    <x v="40"/>
    <s v="119동 손소독제 교체요청"/>
    <s v="119동 교체 완료"/>
  </r>
  <r>
    <x v="201"/>
    <s v="18:30"/>
    <x v="2576"/>
    <s v="민원업무"/>
    <x v="8"/>
    <s v="129동 B1층 장애인주차자리에 주차(F-1-2)했는데 누가 이용하는 느낌(22라 1300)"/>
    <s v="CCTV 검색중"/>
  </r>
  <r>
    <x v="201"/>
    <s v="19:00"/>
    <x v="2929"/>
    <s v="생활업무"/>
    <x v="595"/>
    <s v="115동 1호기 EV항균필름 없음"/>
    <s v="ERP 등록"/>
  </r>
  <r>
    <x v="201"/>
    <s v="19:40"/>
    <x v="607"/>
    <s v="관제업무"/>
    <x v="82"/>
    <s v="1게이트 2번차단바 발급기 이상"/>
    <s v="ERP 등록"/>
  </r>
  <r>
    <x v="201"/>
    <s v="21:55"/>
    <x v="302"/>
    <s v="생활업무"/>
    <x v="770"/>
    <s v="128동 옆 말놀이터에 늦은시간까지 애들이 뛰어논다는 민원"/>
    <s v="초소대원 출동하여 퇴출시킴"/>
  </r>
  <r>
    <x v="201"/>
    <s v="23:10"/>
    <x v="2930"/>
    <s v="관제업무"/>
    <x v="16"/>
    <s v="142-1601호 홈넷 안방비상알람(010-5052-7220)"/>
    <s v="초소대원출동(인터폰 응답없음, 현관문 두둘림 응답없음, 전화 통화이상무)"/>
  </r>
  <r>
    <x v="202"/>
    <s v="00:56"/>
    <x v="2821"/>
    <s v="민원처리"/>
    <x v="62"/>
    <s v="120~121동사이.수도계수대옆 .몇일이 지나도록.등.보수 안한다고.주민신고들어옴._x000a_ 긴급보수요망"/>
    <s v="ERP 등록"/>
  </r>
  <r>
    <x v="202"/>
    <s v="02:00"/>
    <x v="19"/>
    <s v="생활업무"/>
    <x v="40"/>
    <s v="자이안센터 내 EV 내 손소독제 순찰중 발견"/>
    <s v="손소독제 교체"/>
  </r>
  <r>
    <x v="202"/>
    <m/>
    <x v="41"/>
    <m/>
    <x v="29"/>
    <s v="ⓑ사서분 부탁--6/16일 아침 독서실 A/C과 공기청정기 안켜져있다며 신경써 달라고함_x000a_ⓑ관소지시사항→ 각초소 킥보드금지 안내문과 방충망 재설치 지시_x000a_ⓑ132-1103호 IP 오작동으로 경비실자동연결_x000a_ⓑ조경과장→ 6/17~7/10 07:30부터 현대조경개발 차량 입차 요청함_x000a_ⓑ관리대리→ 124,125동 고양이 배식금지 안내문 견고하게 붙여달라고 함.안내문 준비중_x000a_ⓑ101-303호 민원→ 19:00 발꿈치 소리 들어가는 내용으로 층간소음 방송요청(101동"/>
    <m/>
  </r>
  <r>
    <x v="202"/>
    <s v="07:25"/>
    <x v="516"/>
    <s v="순찰 및 점검"/>
    <x v="771"/>
    <s v="113동 앞 파라솔 2개 고정 안됨 "/>
    <s v="바람에 날라갈수 있어 안전에 위혐이 되어 ERP 접수 함"/>
  </r>
  <r>
    <x v="202"/>
    <s v="08:40"/>
    <x v="1879"/>
    <s v="단지내"/>
    <x v="736"/>
    <s v="서초구청에서 단지내 병해충 방역 차량(81누4242) 입차 함 "/>
    <s v="관리사무소 → 수목소독 관련 안내방송 송출 요청 있어 송출 함 "/>
  </r>
  <r>
    <x v="202"/>
    <s v="09:23"/>
    <x v="2931"/>
    <s v="민원처리"/>
    <x v="672"/>
    <s v="어제 B1층에 주차했는데 아침에 차량운전석에 오물이 묻어 있다는 민원"/>
    <s v="비둘기 오물건으로 최근 민원이 있었다고 하니,맞는거 같다고 하심.종료."/>
  </r>
  <r>
    <x v="202"/>
    <s v="09:27"/>
    <x v="488"/>
    <s v="관제활동"/>
    <x v="68"/>
    <s v="15층에서 화재경보 발생"/>
    <s v="근무자 출동 및 방재과장 연락.09:33 출동 근무자에게 이상없다고 연락옴"/>
  </r>
  <r>
    <x v="202"/>
    <s v="09:28"/>
    <x v="616"/>
    <s v="민원처리"/>
    <x v="68"/>
    <s v="비상이 울린다는 민원"/>
    <s v="근무자 출동했다고 전달함"/>
  </r>
  <r>
    <x v="202"/>
    <s v="09:31"/>
    <x v="143"/>
    <s v="생활업무"/>
    <x v="772"/>
    <s v="차량(95서5773) 6/22일까지 작업예정"/>
    <s v="책임자: 김영석(010-2946-9962)"/>
  </r>
  <r>
    <x v="202"/>
    <s v="09:32"/>
    <x v="143"/>
    <s v="생활업무"/>
    <x v="772"/>
    <s v="현대조경개발 소나무 와이어설치 작업"/>
    <s v="6/17~7/10까지 작업예정"/>
  </r>
  <r>
    <x v="202"/>
    <s v="10:23"/>
    <x v="17"/>
    <s v="생활업무"/>
    <x v="62"/>
    <s v="ch9번 관련 점검차 방문"/>
    <m/>
  </r>
  <r>
    <x v="202"/>
    <s v="10:34"/>
    <x v="143"/>
    <s v="생활업무"/>
    <x v="62"/>
    <s v="관리소장님 방문 .초소에 킥보드 금지 안내문과 방충망 재설치 지시"/>
    <s v="방충망-2,8초소  퀵보드안내문-8초소.회의때 내용 전달예정"/>
  </r>
  <r>
    <x v="202"/>
    <s v="10:37"/>
    <x v="2277"/>
    <s v="생활업무"/>
    <x v="773"/>
    <s v="외부에 남편분이 집에 있는 아내분에게 전화연결해 달라는 부탁"/>
    <s v="아내분 내용전달함.배터리 문제로 충전되면 전화한다고 함"/>
  </r>
  <r>
    <x v="202"/>
    <s v="11:28"/>
    <x v="2932"/>
    <s v="관제활동"/>
    <x v="68"/>
    <s v="비상발생"/>
    <s v="초소근무자 출동.602호 공사중 작업자 오작동 확인"/>
  </r>
  <r>
    <x v="202"/>
    <s v="11:35"/>
    <x v="1177"/>
    <s v="민원처리"/>
    <x v="68"/>
    <s v="143동 기기 오작동일 경우에도 민원이 많으니 방송해달라고 함"/>
    <s v="방송완료"/>
  </r>
  <r>
    <x v="202"/>
    <s v="11:43"/>
    <x v="1177"/>
    <s v="민원처리"/>
    <x v="25"/>
    <s v="136동 B1 문이 열려있다는 민원"/>
    <s v="초소대원 출동.정상화 조치"/>
  </r>
  <r>
    <x v="202"/>
    <s v="13:36"/>
    <x v="1177"/>
    <s v="생활업무"/>
    <x v="349"/>
    <s v="6/5일 118동 C19 확진자 관련 서초구청에서 소독했는지 문의"/>
    <s v="기록 없다고 전달함."/>
  </r>
  <r>
    <x v="202"/>
    <s v="13:46"/>
    <x v="2869"/>
    <s v="생활업무"/>
    <x v="772"/>
    <s v="6/17~7/10까지 07:30부터 현대조경개발 차량입차하니 협조요청 한다고함"/>
    <s v="8초소 전달 및 각조 내용전달"/>
  </r>
  <r>
    <x v="202"/>
    <s v="13:49"/>
    <x v="1177"/>
    <s v="생활업무"/>
    <x v="323"/>
    <s v="124,125동 벤치에 고양이 배식금지 안내문 부착예정인데,견고하게 붙여 달라고함"/>
    <s v="야간조(C조)에 내용전달"/>
  </r>
  <r>
    <x v="202"/>
    <s v="14:01"/>
    <x v="213"/>
    <s v="생활업무"/>
    <x v="70"/>
    <s v="입주민 카드키 찾아감"/>
    <s v="윤강헌(010-2808-5690)"/>
  </r>
  <r>
    <x v="202"/>
    <s v="14:34"/>
    <x v="2663"/>
    <s v="생활업무"/>
    <x v="774"/>
    <s v="나무가 유리창에 닫는데도 적외선이 울리지 안으니 점검해 달라고함"/>
    <s v="전기과장에게 세대 및 연락처 전달함"/>
  </r>
  <r>
    <x v="202"/>
    <s v="14:35"/>
    <x v="1177"/>
    <s v="생활업무"/>
    <x v="18"/>
    <s v="101-303호가 최근 이사와서 층간소음 내용알고싶다고 함"/>
    <s v="19:00 101동만 발꿈치소리 들어가는 층간소음 방송내용 전달"/>
  </r>
  <r>
    <x v="202"/>
    <s v="15:12"/>
    <x v="2933"/>
    <s v="생활업무"/>
    <x v="70"/>
    <s v="반포리첸 거주자인데 108동 근처에서 카드를 잋어버렸다고함"/>
    <s v="양지은(01072594889), 카드서명 이름: 오하택.습득시 연락하기로함"/>
  </r>
  <r>
    <x v="202"/>
    <s v="15:24"/>
    <x v="150"/>
    <s v="순찰"/>
    <x v="61"/>
    <s v="안내문 2장 발급함"/>
    <m/>
  </r>
  <r>
    <x v="202"/>
    <s v="15:29"/>
    <x v="428"/>
    <s v="생활업무"/>
    <x v="40"/>
    <s v="교체완료(1,2호기)"/>
    <m/>
  </r>
  <r>
    <x v="202"/>
    <s v="15:38"/>
    <x v="257"/>
    <s v="관제활동"/>
    <x v="221"/>
    <s v="보건소에서 C19환자 이송위해 2게이트로 입차"/>
    <m/>
  </r>
  <r>
    <x v="202"/>
    <s v="15:39"/>
    <x v="1177"/>
    <s v="민원처리"/>
    <x v="37"/>
    <s v="105동앞 폐기물이 있다며 확인요청함"/>
    <s v="내일 치워가기로 했다고 초소에서 연락옴"/>
  </r>
  <r>
    <x v="202"/>
    <s v="15:42"/>
    <x v="1066"/>
    <s v="민원처리"/>
    <x v="58"/>
    <s v="1층 현관앞에서 아이들이 야구를 한다는 민원"/>
    <s v="초소대원 출동.이미 해산함."/>
  </r>
  <r>
    <x v="202"/>
    <s v="15:46"/>
    <x v="1198"/>
    <s v="민원처리"/>
    <x v="19"/>
    <s v="트럭이 B1에 주차한다는 민원"/>
    <s v="초소대원 출동. 이동조치함"/>
  </r>
  <r>
    <x v="202"/>
    <s v="16:14"/>
    <x v="1198"/>
    <s v="민원처리"/>
    <x v="58"/>
    <s v="2301호 공사를 하는데 오후5시 이후에도 공사를 하며 소음이 있다는 민원"/>
    <s v="관리대리 내용전달.시공업체에 상황전달했다고함"/>
  </r>
  <r>
    <x v="202"/>
    <m/>
    <x v="41"/>
    <m/>
    <x v="598"/>
    <s v="1. 사서분 부탁--6/16일 아침 독서실 공기청정기 안 켜져있다며 신경써 달라고함_x000a_    내용 정정 :  공기청정기만 켜 달라고 함-→대원들 모두 인지함_x000a_2. 124,125동 벤치에 고양이 배식금지 안내문 부착예정인데,견고하게 붙여 달라고함_x000a_벤치 등받이가 있으면 등받이 좌측 상단 or 벤치 등받이가 없으면 좌석 바닥 좌측에 견고하게 주간 부착지시 -→부착완료_x000a_3. 조경과장→ 6/17~7/10 07:30부터 현대조경개발 차량 입차 요청함"/>
    <m/>
  </r>
  <r>
    <x v="202"/>
    <s v="17:00"/>
    <x v="2453"/>
    <s v="관제활동"/>
    <x v="39"/>
    <s v="원형도로 및 외곽도로 단속"/>
    <s v="주차단속  11  대,      이동조치  2  대,    경고장발부  9 대."/>
  </r>
  <r>
    <x v="202"/>
    <s v="17:20"/>
    <x v="2934"/>
    <s v="민원처리"/>
    <x v="68"/>
    <s v="세대내 비상경고등 이전초치로인한 자국문제"/>
    <s v="2초소대원출동 방문후 설명후 초소복귀"/>
  </r>
  <r>
    <x v="202"/>
    <s v="17:58"/>
    <x v="1442"/>
    <s v="생활업무"/>
    <x v="70"/>
    <s v="133-2203 파란색 모자 분실 010-5910-3932"/>
    <s v="전 초소에 전파--&gt; 습득시 상황연락조치전파"/>
  </r>
  <r>
    <x v="202"/>
    <s v="18:15"/>
    <x v="1177"/>
    <s v="생활업무"/>
    <x v="323"/>
    <s v="124,125동 벤치에 고양이 배식금지 안내문 부착예정인데,견고하게 붙여 달라고함_x000a_벤치 등받이가 있으면 등받이 좌측 상단 or 벤치 등받이가 없으면 좌석 바닥 좌측에 _x000a_견고하게 주간 부착지시 "/>
    <s v="주간조 (A조)에 내용 전달-→부착완료"/>
  </r>
  <r>
    <x v="202"/>
    <s v="19:00"/>
    <x v="74"/>
    <s v="생활업무"/>
    <x v="18"/>
    <s v="발꿈치 소리 들어가는 내용으로 층간소음 방송요청(101동만)실시"/>
    <m/>
  </r>
  <r>
    <x v="202"/>
    <s v="19:06"/>
    <x v="446"/>
    <s v="민원처리"/>
    <x v="25"/>
    <s v="103동 1층 공동현관문이 안 열림  점검 요망 010-8996-5281"/>
    <s v="1초소대원출동-→점검 결과 이상무-→피드백 연락 안됨"/>
  </r>
  <r>
    <x v="202"/>
    <s v="19:06"/>
    <x v="560"/>
    <s v="생활업무"/>
    <x v="349"/>
    <s v="123동 전층 소독 실시"/>
    <s v="6초소대원 및 상황실 대원 출동 소독실시함"/>
  </r>
  <r>
    <x v="202"/>
    <s v="19:30"/>
    <x v="74"/>
    <s v="생활업무"/>
    <x v="18"/>
    <s v="코로나 19 확진자 발생 안내 방송 실시 -- 전동"/>
    <s v="실시함"/>
  </r>
  <r>
    <x v="202"/>
    <s v="19:35"/>
    <x v="2935"/>
    <s v="홈넷"/>
    <x v="68"/>
    <s v="세대 홈넷비상 "/>
    <s v="5초소대원출동-→입주민 실수"/>
  </r>
  <r>
    <x v="202"/>
    <s v="20:00"/>
    <x v="2003"/>
    <s v="민원처리"/>
    <x v="358"/>
    <s v="55저 5853 아우디 차량  몇시간째 깜박이 점등 중 010-3890-8297 "/>
    <s v="140-2603 세대차량으로 확인됨 -→세대연락"/>
  </r>
  <r>
    <x v="202"/>
    <s v="20:30"/>
    <x v="288"/>
    <s v="민원처리"/>
    <x v="58"/>
    <s v="121동 풋살장 소음 "/>
    <s v="상황실 김영열 대원 출동 처리완료"/>
  </r>
  <r>
    <x v="202"/>
    <s v="21:19"/>
    <x v="499"/>
    <s v="민원처리"/>
    <x v="6"/>
    <s v="세대에서 타는 냄새가 많이 난다 함 / ip로 연락옴"/>
    <s v="6초소대원 -→3개층 확인 결과 이상무-→피드백함"/>
  </r>
  <r>
    <x v="202"/>
    <s v="21:46"/>
    <x v="377"/>
    <s v="관제활동"/>
    <x v="145"/>
    <s v="116-2702 입주민010-2071-3114이 차량접촉사고 관계로 상황실 방문예정/실장님 연락옴"/>
    <s v="피해차량 65누4679 119-1503호 010-9782-3171확인됨-→쌍방처리키로 함"/>
  </r>
  <r>
    <x v="202"/>
    <s v="23:40"/>
    <x v="2936"/>
    <s v="관제활동"/>
    <x v="12"/>
    <s v="139-201 구급차 8초소로 입차"/>
    <s v="10초소대원출동-→학생이 다쳤으나 경미함.--&gt;공차로 23:50 출차"/>
  </r>
  <r>
    <x v="203"/>
    <s v="01:47"/>
    <x v="2937"/>
    <s v="생활업무"/>
    <x v="595"/>
    <s v="129-2호기 항균필름 없음"/>
    <s v="ERP등록"/>
  </r>
  <r>
    <x v="203"/>
    <s v="02:00"/>
    <x v="2917"/>
    <s v="생활업무"/>
    <x v="595"/>
    <s v="130-2호기 항균필름 없음"/>
    <s v="ERP등록"/>
  </r>
  <r>
    <x v="203"/>
    <s v="04:26"/>
    <x v="2938"/>
    <s v="관제업무"/>
    <x v="59"/>
    <s v="105동 램프구역주차  337조 3411 차량  105동 경사로 불법주차"/>
    <s v="문자로메세지전송 조치완료"/>
  </r>
  <r>
    <x v="203"/>
    <m/>
    <x v="41"/>
    <m/>
    <x v="598"/>
    <s v="ⓐ 조경과장→ 6/17~7/10 07:30부터 현대조경개발 차량 입차 요청함_x000a_ⓐ 보안팀 업무실적보고 한글파일 폼 바탕화면에 받아둠(by 김보선대리)"/>
    <m/>
  </r>
  <r>
    <x v="203"/>
    <s v="07:14"/>
    <x v="2939"/>
    <s v="관제업무"/>
    <x v="16"/>
    <s v="홈넷 비상 안방 벨 울림"/>
    <s v="청소 하면서 잘못 건드림"/>
  </r>
  <r>
    <x v="203"/>
    <s v="09:00"/>
    <x v="1552"/>
    <s v="민원처리"/>
    <x v="31"/>
    <s v="134동 3/4라인 E/V가 지하 층으로 내려가 멈출때 우르릉 정도의 심한 굉음과 떨림이 있다고함"/>
    <s v="1899-7144 E/V담당자에게 전화-→사전공고 마치는 데로 손본다고함"/>
  </r>
  <r>
    <x v="203"/>
    <s v="09:14"/>
    <x v="1177"/>
    <s v="민원처리"/>
    <x v="21"/>
    <s v="120동만 흡연관련 방송 부탁함 BY 이주임"/>
    <s v="흡연방송 실시-→완료"/>
  </r>
  <r>
    <x v="203"/>
    <s v="09:27"/>
    <x v="268"/>
    <s v="관제활동"/>
    <x v="775"/>
    <s v="방문 측 출차게이트 바(4번바) 오늘 중 수리예정"/>
    <s v="4번바 수리 예정"/>
  </r>
  <r>
    <x v="203"/>
    <s v="10,12,14,16"/>
    <x v="549"/>
    <s v="관제업무"/>
    <x v="732"/>
    <s v="토끼굴, 143동앞 방송."/>
    <s v="방송완료"/>
  </r>
  <r>
    <x v="203"/>
    <s v="10:10"/>
    <x v="2940"/>
    <s v="민원처리"/>
    <x v="31"/>
    <s v="이사업체 E/V 고정 요청"/>
    <s v="초소대원 전달"/>
  </r>
  <r>
    <x v="203"/>
    <s v="10:11"/>
    <x v="2373"/>
    <s v="관제활동"/>
    <x v="16"/>
    <s v=" 홈넷비상 "/>
    <s v="3초소대원 전달→공사세대"/>
  </r>
  <r>
    <x v="203"/>
    <s v="10:31"/>
    <x v="2941"/>
    <s v="민원처리"/>
    <x v="25"/>
    <s v="3-4라인.카드,호출 불가."/>
    <s v="안내문부착,문 개방-&gt;기전실 전달"/>
  </r>
  <r>
    <x v="203"/>
    <s v="11:54"/>
    <x v="1690"/>
    <s v="민원처리"/>
    <x v="37"/>
    <s v="폐기물스티커 4장 구매.26일 처리 예정."/>
    <s v="초소대원에게 전달."/>
  </r>
  <r>
    <x v="203"/>
    <s v="14:00"/>
    <x v="549"/>
    <s v="관제업무"/>
    <x v="732"/>
    <s v="토끼굴, 143동앞 방송."/>
    <s v="방송완료"/>
  </r>
  <r>
    <x v="203"/>
    <s v="15:16"/>
    <x v="709"/>
    <s v="민원처리"/>
    <x v="26"/>
    <s v="118동1703호 인테리어 작업 관련 민원발생"/>
    <s v="현장 책임자 유선통화 자체요청"/>
  </r>
  <r>
    <x v="203"/>
    <s v="16:00"/>
    <x v="2942"/>
    <s v="민원처리"/>
    <x v="8"/>
    <s v="흰색 쇼핑백 분실(화장품),BMW528,29머6651"/>
    <s v="6/15 16:08,18:36 검색.(4193-3863),129동입주민(5223-9055)"/>
  </r>
  <r>
    <x v="53"/>
    <m/>
    <x v="41"/>
    <m/>
    <x v="29"/>
    <s v="ⓑ3게이트 4번 차단바 길이 조절 ERP등록_x000a_ⓑ103-1902호 CCTV 조회요청서 작성하러 올경우, 작성하면 B조에서 답변하겠음."/>
    <m/>
  </r>
  <r>
    <x v="203"/>
    <s v="17:01"/>
    <x v="150"/>
    <s v="생활업무"/>
    <x v="82"/>
    <s v="3게이트 4번 차단바 텐업테크에서 작업중"/>
    <s v="바 길이가 길어서 오토바이등 사고위험.절단필요함.ERP 등록함."/>
  </r>
  <r>
    <x v="203"/>
    <s v="17:38"/>
    <x v="257"/>
    <s v="생활업무"/>
    <x v="82"/>
    <s v="2,3번 차단바 텐업테크에서 정비함"/>
    <m/>
  </r>
  <r>
    <x v="203"/>
    <s v="17:39"/>
    <x v="505"/>
    <s v="생활업무"/>
    <x v="78"/>
    <s v="차량단속중 핸드폰 습득"/>
    <s v="각 초소 내용전달. 찾는분 있을시 상황실로 연락요청함→ 입주민 방문 수령해감."/>
  </r>
  <r>
    <x v="203"/>
    <s v="18:57"/>
    <x v="2943"/>
    <s v="관제업무"/>
    <x v="16"/>
    <s v="화재비상/해제"/>
    <s v="IP불통.초소대원 출동.조리시 연기발생.이상무"/>
  </r>
  <r>
    <x v="203"/>
    <s v="19:31"/>
    <x v="1686"/>
    <s v="관제업무"/>
    <x v="18"/>
    <s v="109동 실내흡연관련 안내방송실시."/>
    <m/>
  </r>
  <r>
    <x v="203"/>
    <s v="19:46"/>
    <x v="2944"/>
    <s v="시설물"/>
    <x v="25"/>
    <s v="143동 지하2층 공동현관문 카드키 작동불능/ 호출기능은 정상."/>
    <s v="ERP등록"/>
  </r>
  <r>
    <x v="203"/>
    <s v="20:06"/>
    <x v="74"/>
    <s v="생활업무"/>
    <x v="70"/>
    <s v="자이안센타에서 입주민이 지갑 주어서 상황실에 맡김"/>
    <s v="주소가 122-203호 입주민으로 확인하여 연락.상황실 방문하여 찾아감"/>
  </r>
  <r>
    <x v="203"/>
    <s v="20:20"/>
    <x v="492"/>
    <s v="관제업무"/>
    <x v="16"/>
    <s v="103동 1903호 비상 홈넷_해제"/>
    <s v="IP 불통.초소대원 출동.기기 오작동"/>
  </r>
  <r>
    <x v="203"/>
    <s v="21:03"/>
    <x v="624"/>
    <s v="민원처리"/>
    <x v="58"/>
    <s v="풋살장에 아이들이 시끄럽다는 민원"/>
    <s v="상황대원 출동.해산 조치"/>
  </r>
  <r>
    <x v="203"/>
    <s v="21:40"/>
    <x v="505"/>
    <s v="생활업무"/>
    <x v="62"/>
    <s v="122동 1층 현관 왼쪽기둥 불이 안들어옴"/>
    <s v="ERP 접수"/>
  </r>
  <r>
    <x v="203"/>
    <s v="21:44"/>
    <x v="2945"/>
    <s v="관제업무"/>
    <x v="16"/>
    <s v="비상 안방/해제"/>
    <s v="IP통화.기기 오작동"/>
  </r>
  <r>
    <x v="203"/>
    <s v="22:35"/>
    <x v="516"/>
    <s v="생활업무"/>
    <x v="62"/>
    <s v="113동 2호기 E/V가 닫힐때 삐삐 소리가 나며,원활하게 운행되지 않는다는함"/>
    <s v="FM E/V 연락하여 출동함"/>
  </r>
  <r>
    <x v="203"/>
    <s v="22:56"/>
    <x v="2946"/>
    <s v="관제업무"/>
    <x v="16"/>
    <s v="비상 안방_해제"/>
    <s v="IP로확인 /  세대원오작동"/>
  </r>
  <r>
    <x v="203"/>
    <s v="23:01"/>
    <x v="2898"/>
    <s v="민원처리"/>
    <x v="58"/>
    <s v="전자기타같은 쿵쿵 소리가 들린다는 민원"/>
    <s v="초소대원 출동.특이사항 없음.민원인 내용전달"/>
  </r>
  <r>
    <x v="203"/>
    <s v="23:54"/>
    <x v="137"/>
    <s v="민원처리"/>
    <x v="8"/>
    <s v="22:30분경 귀가해보니 불이 켜져 있어 누군가 침입했다는 의심이 든다며 검색요청"/>
    <s v="CCTV조회 요청서 작성하러 온다고 함"/>
  </r>
  <r>
    <x v="203"/>
    <s v="03:29"/>
    <x v="1454"/>
    <s v="민원처리"/>
    <x v="58"/>
    <s v="119동 1층 현관앞에 여러 사람이 소란스럽다는 민원."/>
    <s v="초소대원출동 /  특이사항 없음."/>
  </r>
  <r>
    <x v="204"/>
    <s v="06:34"/>
    <x v="485"/>
    <s v="생활업무"/>
    <x v="70"/>
    <s v="스마트밴드 습득.상황실로 인계"/>
    <s v="상황실 보관."/>
  </r>
  <r>
    <x v="204"/>
    <m/>
    <x v="41"/>
    <m/>
    <x v="598"/>
    <s v="ⓐ신전떡볶이 강남노현점 결과 아신는분 인수인계 부탁드립니다._x000a_  (대리석 훼손건)--→기전실에서 사고자 알아냈는지 문의옴(6월18일)_x000a_ⓐ 내일 토요일 오전 7시 30분경 현대조경 소나무 WIRE작업예정→_x000a_    차량통과 승인해줄것"/>
    <m/>
  </r>
  <r>
    <x v="204"/>
    <s v="07:05"/>
    <x v="2097"/>
    <s v="관제업무"/>
    <x v="16"/>
    <s v="안방비상/해제"/>
    <s v="입주민오작동-→이상무"/>
  </r>
  <r>
    <x v="204"/>
    <s v="09:35"/>
    <x v="2947"/>
    <s v="민원처리"/>
    <x v="70"/>
    <s v="6/17일 오전 키즈폰 A10E 분실 "/>
    <s v="습득시 연락처:(010-3397-4908)"/>
  </r>
  <r>
    <x v="204"/>
    <s v="09:36"/>
    <x v="74"/>
    <s v="시설물"/>
    <x v="8"/>
    <s v="기전과장 방문 CCTV 불량 점검(7CH)"/>
    <s v="아파트피아 소장에게 전달."/>
  </r>
  <r>
    <x v="204"/>
    <s v="10,12,14,16"/>
    <x v="549"/>
    <s v="관제업무"/>
    <x v="732"/>
    <s v="토끼굴, 143동앞 방송."/>
    <s v="방송완료"/>
  </r>
  <r>
    <x v="204"/>
    <s v="10:47"/>
    <x v="2948"/>
    <s v="시설물"/>
    <x v="25"/>
    <s v="지하1층 동쪽 방향 공동현관문 카드O,호출X"/>
    <s v="초소 근무자 출동 확인/ERP 등록"/>
  </r>
  <r>
    <x v="204"/>
    <s v="11:33"/>
    <x v="1198"/>
    <s v="민원처리"/>
    <x v="21"/>
    <s v="115동 1층,2층에서 흡연 예상됨-→처리요구"/>
    <s v="5초소 양정일 대원 현장출동-→권고조치-→이상무"/>
  </r>
  <r>
    <x v="204"/>
    <s v="11:36"/>
    <x v="1177"/>
    <s v="민원처리"/>
    <x v="776"/>
    <s v="129동 1층 유리문 옆 필로티에 놓여있던 쇼파 치워졌는지 확인후 연락요"/>
    <s v="현장확인후 -→모든 짐들 깨끗하게 치워져 있다고함-→이상무"/>
  </r>
  <r>
    <x v="204"/>
    <s v="13:25"/>
    <x v="447"/>
    <s v="민원처리"/>
    <x v="385"/>
    <s v="126동 앞 이사차 불량주차로 인해 주민들 통행에 불편야기"/>
    <s v="3초소 대원 현장출동-→이동조치-→완료"/>
  </r>
  <r>
    <x v="204"/>
    <s v="13:47"/>
    <x v="1686"/>
    <s v="민원처리"/>
    <x v="3"/>
    <s v="109동 2,3층 온라인 수업중인데 위층에서 못질하는 소리로 인해 수업을 하기 어렵다고함"/>
    <s v="3초소 대원 현장출동 -→바닥타일 보수작업 완료"/>
  </r>
  <r>
    <x v="204"/>
    <s v="13:58"/>
    <x v="2949"/>
    <s v="시설물"/>
    <x v="25"/>
    <s v="지하1층 공동현관문 카드X,호출O"/>
    <s v="9초소 대원  현장출동 공동현관문 개방조치 안내문 부착"/>
  </r>
  <r>
    <x v="204"/>
    <s v="14:24"/>
    <x v="1177"/>
    <s v="상황업무"/>
    <x v="777"/>
    <s v="주간 업무 보고 06.21 파일 김보선대리 이메일로 보냄"/>
    <s v="이메일 파일 첨부 완료"/>
  </r>
  <r>
    <x v="204"/>
    <s v="15:00"/>
    <x v="2942"/>
    <s v="민원처리"/>
    <x v="8"/>
    <s v="흰색 쇼핑백 분실(화장품),BMW528,29머6651"/>
    <s v="6/15 16:08,18:36 검색.(4193-3863),129동입주민 확인(5223-9055)연락 회수함"/>
  </r>
  <r>
    <x v="204"/>
    <s v="15:15"/>
    <x v="2950"/>
    <s v="관제업무"/>
    <x v="16"/>
    <s v="홈넷 금고 비상벨 울림"/>
    <s v="신호오류-→이상무"/>
  </r>
  <r>
    <x v="204"/>
    <s v="16:40"/>
    <x v="1871"/>
    <s v="민원처리"/>
    <x v="40"/>
    <s v="관.사 이주임 1,2라인 소독제 교체  요청"/>
    <m/>
  </r>
  <r>
    <x v="204"/>
    <s v="16:41"/>
    <x v="1095"/>
    <s v="관제업무"/>
    <x v="778"/>
    <s v="1초소 방문 2번게이트 먹통, 출구쪽 방문 4번게이트 작동이 잘 안됨"/>
    <s v="ERP 등록-→완료"/>
  </r>
  <r>
    <x v="204"/>
    <s v="16:45"/>
    <x v="1177"/>
    <s v="민원처리"/>
    <x v="779"/>
    <s v="17시 10분경 세대 방문해서 만약 계속 공사 시행할시 바로 관리대리에게 (김보선) 연락하면_x000a_본인이 처리한다고함"/>
    <s v="관리대리에게 연락요"/>
  </r>
  <r>
    <x v="53"/>
    <m/>
    <x v="41"/>
    <m/>
    <x v="29"/>
    <s v="ⓑ상황실 컴퓨터 업그레이드함_x000a_ⓑ85도0714트레일러→ 월/화중 등록예정 → 관리실 주시사항_x000a_ⓑ101동 1층 출입방법 스티커 접촉불량→ ERP 접수함"/>
    <m/>
  </r>
  <r>
    <x v="204"/>
    <s v="16:55"/>
    <x v="1177"/>
    <s v="민원처리"/>
    <x v="20"/>
    <s v="업그레이드이후 등록차량을 인식 못한다며 텐업테크에서 원격으로 하니 협조해 달라고함"/>
    <s v="상황실 컴퓨터 업그레이드 완료(17:40)"/>
  </r>
  <r>
    <x v="204"/>
    <s v="17:10"/>
    <x v="1177"/>
    <s v="민원처리"/>
    <x v="780"/>
    <s v="115-2301호 17:00이후 불법공사 확인요청(관리실)"/>
    <s v="초소대원 출동.공사 하고 있지 않음"/>
  </r>
  <r>
    <x v="204"/>
    <s v="17:12"/>
    <x v="198"/>
    <s v="생활업무"/>
    <x v="733"/>
    <s v="126동 1층 필로티에 공사자재가 많다는 민원."/>
    <s v="7초소대원과 건축과장이 정리정돈함.-&gt; 필로티 창고 내부 폐기물 정산 후 관리사무소에 내용 전달 예정"/>
  </r>
  <r>
    <x v="204"/>
    <s v="18:00"/>
    <x v="1705"/>
    <s v="민원처리"/>
    <x v="8"/>
    <s v="세대원 지인(전출입주민 이유진씨) 아들 소유의 자전거 분실 CCTV 검색 요청 건 "/>
    <s v="CCTV 검색결과 6/14일 외부인이 절취하는 장면 확인 → 외부인 단지내 입/출입 장면, 시간 확인 → 6/21 신청인께 내용 전달 예정"/>
  </r>
  <r>
    <x v="204"/>
    <s v="18:00"/>
    <x v="1646"/>
    <s v="민원처리"/>
    <x v="8"/>
    <s v="세대원 학생 킥보드 분실 CCTV 확인 건 "/>
    <s v="CCTV 검색결과 킥보드 자져간 학생 확인된어 상황실로 반납 받은 후 122-2601 입주민에게 연락하여 18:00경 본주인이 찾아감 "/>
  </r>
  <r>
    <x v="204"/>
    <s v="18:45"/>
    <x v="1177"/>
    <s v="민원처리"/>
    <x v="61"/>
    <s v="85도0714 트레일러 민원."/>
    <s v="111-1502호 입주민으로 확인.(01032191216).6/21,22일중 등록예정이며,4초소쪽에 자리가 없어서 잠시주차중.자리나면 4초소로 이동예정"/>
  </r>
  <r>
    <x v="204"/>
    <s v="19:57"/>
    <x v="198"/>
    <s v="생활업무"/>
    <x v="733"/>
    <s v="126동 공사자재 민원"/>
    <s v="초소대원 출동하여 전자제품등 큰 자재 정리함"/>
  </r>
  <r>
    <x v="204"/>
    <s v="20:38"/>
    <x v="2939"/>
    <s v="관제업무"/>
    <x v="16"/>
    <s v="비상 안방/해제"/>
    <s v="IP확인.세대원 오작동"/>
  </r>
  <r>
    <x v="204"/>
    <s v="21:35"/>
    <x v="2951"/>
    <s v="민원처리"/>
    <x v="727"/>
    <s v="담배냄세관련 민원 / 세대 확인요망."/>
    <s v="안내방송 요청토록 안내조치."/>
  </r>
  <r>
    <x v="204"/>
    <s v="22:12"/>
    <x v="2952"/>
    <s v="민원처리"/>
    <x v="58"/>
    <s v="102동 앞 놀이터 소란스럽다는 민원/ 102-402"/>
    <s v="초소대원출동→ 해산조치"/>
  </r>
  <r>
    <x v="204"/>
    <s v="00:11"/>
    <x v="1095"/>
    <s v="순찰"/>
    <x v="62"/>
    <s v="101동 1층 공동현관문 출입방법 스티커 접착불량"/>
    <s v="ERP 등록함"/>
  </r>
  <r>
    <x v="204"/>
    <s v="03:44"/>
    <x v="74"/>
    <s v="생활업무"/>
    <x v="40"/>
    <s v="130동 2호기,143동 1호기 교체 완료"/>
    <m/>
  </r>
  <r>
    <x v="204"/>
    <s v="05:11"/>
    <x v="2953"/>
    <s v="관제업무"/>
    <x v="16"/>
    <s v="화재 발생"/>
    <s v="초소대원 출동 확인 → 기기 오작동 확인 "/>
  </r>
  <r>
    <x v="205"/>
    <m/>
    <x v="41"/>
    <m/>
    <x v="598"/>
    <s v="1. 108동1701호 9월까지 장기출타 → 매일 우편함점검 후 관리실로 전달할것._x000a_2. 조경과장 6/17 ~ 7/10  07:30부터 현대조경개발(010-5278-2400) 차량 입차 요청함_x000a_3. 2번 게이트 2번 차단바 개방되어 있음_x000a_4. 111동 앞에서 팔찌습득물 관리사무소에서 보관중 → 관소로 연락 바람(111-2501호 입주자)_x000a_5. NVR 1,5,16번 경고등 점등 → ERP 등록_x000a_6. 101-B1 공동현관문 무릎센서 없음 → ERP등록"/>
    <m/>
  </r>
  <r>
    <x v="205"/>
    <s v="08:10"/>
    <x v="106"/>
    <s v="생활업무"/>
    <x v="3"/>
    <s v="122-1902호에서 위층에서 너무 쿵쿵거린다고 함"/>
    <s v="초소근무자 출동 → 인터폰 응답없음, 두드려도 입주민 응답없음"/>
  </r>
  <r>
    <x v="205"/>
    <s v="08:30"/>
    <x v="1349"/>
    <s v="관제업무"/>
    <x v="25"/>
    <s v="동쪽방향 호출 안됨 → 상황실대원 출동하여 리셋 후 정상작동"/>
    <m/>
  </r>
  <r>
    <x v="205"/>
    <s v="08:45"/>
    <x v="2949"/>
    <s v="관제업무"/>
    <x v="25"/>
    <s v="호출은 정상이나 카드 인식 안됨 → 상황실대원 출동하여 리셋 후 정상작동"/>
    <m/>
  </r>
  <r>
    <x v="205"/>
    <s v="09:13"/>
    <x v="662"/>
    <s v="생활업무"/>
    <x v="70"/>
    <s v="악어놀이터에서 지갑 습득 (김소연 입주자) → 관리실에 보관 중"/>
    <m/>
  </r>
  <r>
    <x v="205"/>
    <s v="09:20"/>
    <x v="2063"/>
    <s v="관제업무"/>
    <x v="781"/>
    <s v="2번 게이트 2, 4번 차단바 개방되어 있음"/>
    <s v="출동하여 4번 차단바 정상작동시킴, 2번 차단바 텐업테크에서 수리중"/>
  </r>
  <r>
    <x v="205"/>
    <s v="09:25"/>
    <x v="2954"/>
    <s v="생활업무"/>
    <x v="62"/>
    <s v="현대조경개발에서 작업중인데 작업시간 문의"/>
    <s v="월~토요일까지 오후5~6시까지 작업예정이라고 안내해드림(일요일 쉼)"/>
  </r>
  <r>
    <x v="205"/>
    <s v="10:15"/>
    <x v="290"/>
    <s v="생활업무"/>
    <x v="70"/>
    <s v="111동 앞에서 팔찌습득물 관리사무소에서 보관중 → 관소로 연락 바람"/>
    <s v="111-2501호 입주자분 인터폰옴(월요일 관소로 찾아가시라고 안내해드림)"/>
  </r>
  <r>
    <x v="205"/>
    <s v="10:20"/>
    <x v="2359"/>
    <s v="생활업무"/>
    <x v="171"/>
    <s v="115-2301호 무단공사 확인차 초소대원 출동함"/>
    <s v="확인결과 공사없음, 소음없음 확인"/>
  </r>
  <r>
    <x v="205"/>
    <s v="10:25"/>
    <x v="2955"/>
    <s v="생활업무"/>
    <x v="232"/>
    <s v="85도0714트레일러 → 010-3219-1216 10:25분 통화연결 안됨"/>
    <s v="트레일러 4게이트로 옮김 확인"/>
  </r>
  <r>
    <x v="205"/>
    <s v="10:00"/>
    <x v="549"/>
    <s v="관제업무"/>
    <x v="732"/>
    <s v="토끼굴, 143동앞 방송."/>
    <s v="방송완료"/>
  </r>
  <r>
    <x v="205"/>
    <s v="12:00"/>
    <x v="549"/>
    <s v="관제업무"/>
    <x v="732"/>
    <s v="토끼굴, 143동앞 방송."/>
    <s v="방송완료"/>
  </r>
  <r>
    <x v="205"/>
    <s v="14:00"/>
    <x v="549"/>
    <s v="관제업무"/>
    <x v="732"/>
    <s v="토끼굴, 143동앞 방송."/>
    <s v="방송완료"/>
  </r>
  <r>
    <x v="205"/>
    <s v="16:00"/>
    <x v="549"/>
    <s v="관제업무"/>
    <x v="732"/>
    <s v="토끼굴, 143동앞 방송."/>
    <s v="방송완료"/>
  </r>
  <r>
    <x v="205"/>
    <s v="10:00"/>
    <x v="2453"/>
    <s v="관제업무"/>
    <x v="39"/>
    <s v="원형도로 및 외곽도로 단속"/>
    <s v="주차단속   8 대,      이동주차   2대,      경고장발부   6 대"/>
  </r>
  <r>
    <x v="205"/>
    <s v="13:00"/>
    <x v="2453"/>
    <s v="관제업무"/>
    <x v="39"/>
    <s v="원형도로 및 외곽도로 단속"/>
    <s v="주차단속   6 대,      이동주차   1대,      경고장발부   5 대"/>
  </r>
  <r>
    <x v="205"/>
    <s v="15:00"/>
    <x v="2453"/>
    <s v="관제업무"/>
    <x v="39"/>
    <s v="원형도로 및 외곽도로 단속"/>
    <s v="주차단속   8 대,      이동주차  1 대,      경고장발부   7 대"/>
  </r>
  <r>
    <x v="205"/>
    <s v="10:55"/>
    <x v="2373"/>
    <s v="관제업무"/>
    <x v="16"/>
    <s v="홈넷 안방 비상알람"/>
    <s v="이사중 오작동"/>
  </r>
  <r>
    <x v="205"/>
    <s v="12:30"/>
    <x v="2956"/>
    <s v="관제업무"/>
    <x v="62"/>
    <s v="NVR 1,5,16번 경고등 점등"/>
    <s v="ERP 등록"/>
  </r>
  <r>
    <x v="205"/>
    <s v="12:40"/>
    <x v="2957"/>
    <s v="생활업무"/>
    <x v="40"/>
    <s v="105동 1호기 손소독제 교체요청"/>
    <s v="105동 1호기 교체 완료"/>
  </r>
  <r>
    <x v="205"/>
    <s v="12:50"/>
    <x v="1748"/>
    <s v="생활업무"/>
    <x v="40"/>
    <s v="120동 손소독제 교체요청"/>
    <s v="120동 교체 완료"/>
  </r>
  <r>
    <x v="205"/>
    <s v="13:00"/>
    <x v="288"/>
    <s v="생활업무"/>
    <x v="40"/>
    <s v="121동 손소독제 교체요청"/>
    <s v="121동 교체 완료"/>
  </r>
  <r>
    <x v="205"/>
    <s v="13:10"/>
    <x v="624"/>
    <s v="생활업무"/>
    <x v="40"/>
    <s v="122동 손소독제 교체요청"/>
    <s v="122동 교체 완료"/>
  </r>
  <r>
    <x v="205"/>
    <s v="13:20"/>
    <x v="447"/>
    <s v="생활업무"/>
    <x v="40"/>
    <s v="126동 손소독제 교체요청"/>
    <s v="126동 교체 완료"/>
  </r>
  <r>
    <x v="205"/>
    <s v="13:30"/>
    <x v="560"/>
    <s v="생활업무"/>
    <x v="40"/>
    <s v="123동 손소독제 교체요청"/>
    <s v="123동 교체 완료"/>
  </r>
  <r>
    <x v="205"/>
    <s v="13:40"/>
    <x v="428"/>
    <s v="생활업무"/>
    <x v="40"/>
    <s v="124동 손소독제 교체요청"/>
    <s v="124동 교체 완료"/>
  </r>
  <r>
    <x v="205"/>
    <s v="13:50"/>
    <x v="738"/>
    <s v="생활업무"/>
    <x v="40"/>
    <s v="125동 손소독제 교체요청"/>
    <s v="125동 교체 완료"/>
  </r>
  <r>
    <x v="205"/>
    <s v="14:00"/>
    <x v="2705"/>
    <s v="생활업무"/>
    <x v="782"/>
    <s v="114동 지하 2층에서 기름냄새가 난다는 민원"/>
    <s v="초소근무자 출동해서 현장확인 → 냄새 없음"/>
  </r>
  <r>
    <x v="205"/>
    <s v="14:10"/>
    <x v="2958"/>
    <s v="생활업무"/>
    <x v="3"/>
    <s v="110-402호에서 에어컨 청소로 인하여 한시간 정도 소음이 있을수 있다고 민원응대 부탁"/>
    <s v="초소근무자에게 연락하여 응대하라고 전달함"/>
  </r>
  <r>
    <x v="205"/>
    <s v="15:20"/>
    <x v="595"/>
    <s v="관제업무"/>
    <x v="25"/>
    <s v="101-B1 공동현관문 무릎센서 없음"/>
    <s v="ERP에 등록"/>
  </r>
  <r>
    <x v="205"/>
    <s v="15:30"/>
    <x v="548"/>
    <s v="관제업무"/>
    <x v="12"/>
    <s v="127동앞 말놀이터에서 다친사람이 있어서 구급차량 입차(71두 3913)"/>
    <s v="15:40분 구급차 출차(3~4살 아이가 난간에 다리가 낀 상황)"/>
  </r>
  <r>
    <x v="205"/>
    <s v="16:30"/>
    <x v="2959"/>
    <s v="생활업무"/>
    <x v="40"/>
    <s v="101 손소독제 교체요청"/>
    <s v="순찰대원현장출동 -→교체완료"/>
  </r>
  <r>
    <x v="205"/>
    <m/>
    <x v="41"/>
    <m/>
    <x v="598"/>
    <s v="ⓐ 조경과장 6/17 ~ 7/10  07:30부터 현대조경개발(010-5278-2400) 차량 입차 요청함_x000a_ⓐ 111동 앞에서 팔찌습득물 관리사무소에서 보관중 → 관소로 연락 바람(111-2501호 입주자)_x000a_ⓐ 00:35경 121동 근처에 사람이 쓰러져 있다는 사건 관련 구급차3대 경찰서 2대 입차_x000a_    -→곽실장님, 순찰 근무자 출동 확인-→구급차 강남성모병원으로 간다고 했다고함"/>
    <m/>
  </r>
  <r>
    <x v="205"/>
    <s v="17:00"/>
    <x v="2453"/>
    <s v="관제업무"/>
    <x v="39"/>
    <s v="원형도로 및 외곽도로 단속"/>
    <s v="주차단속   5 대,           경고장발부   5대"/>
  </r>
  <r>
    <x v="205"/>
    <s v="17:57"/>
    <x v="2960"/>
    <s v="관제업무"/>
    <x v="634"/>
    <s v="134-4층 화재수신기 알람."/>
    <s v="초소대원 출동 확인-&gt;401호 음식물 태움."/>
  </r>
  <r>
    <x v="205"/>
    <s v="18:20"/>
    <x v="2961"/>
    <s v="관제업무"/>
    <x v="28"/>
    <s v="차단기 안올라감"/>
    <s v="초소대원 출동 리셋 후 정상화"/>
  </r>
  <r>
    <x v="205"/>
    <s v="18:25"/>
    <x v="257"/>
    <s v="관제업무"/>
    <x v="455"/>
    <s v="IP폰 리셋시켜도 전원 안들어옴"/>
    <s v="기전실 전달 → ERP등록"/>
  </r>
  <r>
    <x v="205"/>
    <s v="19:15"/>
    <x v="1833"/>
    <s v="생활업무"/>
    <x v="783"/>
    <s v="어린이용 스마트폰 습득시 연락요청(010-89732-0547)"/>
    <s v="상황실 보관 요청"/>
  </r>
  <r>
    <x v="205"/>
    <s v="19:50"/>
    <x v="996"/>
    <s v="관제업무"/>
    <x v="12"/>
    <s v="138동 입주민 응급환자 발생 구급차 입차(코로나 관련없음)"/>
    <s v="초소 근무자 출동확인  구급차 출차(코로나 관련없음)"/>
  </r>
  <r>
    <x v="205"/>
    <s v="22:30"/>
    <x v="74"/>
    <s v="관제업무"/>
    <x v="71"/>
    <s v="22:30 주차장 음악방송 종료"/>
    <s v="음악 방송 종료"/>
  </r>
  <r>
    <x v="206"/>
    <s v="00:25"/>
    <x v="290"/>
    <s v="민원처리"/>
    <x v="58"/>
    <s v="밖에서 시끄러운 소리 난다는 민원"/>
    <s v="박철성 대원 출동 후 학생들 해산."/>
  </r>
  <r>
    <x v="206"/>
    <s v="00:35"/>
    <x v="288"/>
    <s v="긴급차량"/>
    <x v="238"/>
    <s v="121동 근처에 사람이 쓰러져 있다는 사건 관련 구급차3대,경찰차2대 입차"/>
    <s v="실장.순찰 근무자 출동 확인 (추락사)-→구급차 강남성모병원으로 간다고 했다고함"/>
  </r>
  <r>
    <x v="206"/>
    <s v="06:00"/>
    <x v="386"/>
    <s v="관제업무"/>
    <x v="71"/>
    <s v="지하주차장 음악방송 시작"/>
    <s v="음악 방소 ON"/>
  </r>
  <r>
    <x v="206"/>
    <m/>
    <x v="41"/>
    <m/>
    <x v="598"/>
    <s v="1. 108동1701호 9월까지 장기출타 → 매일 우편함점검 후 관리실로 전달할것._x000a_2. 조경과장 6/17 ~ 7/10  07:30부터 현대조경개발(010-5278-2400) 차량 입차 요청함_x000a_3. 107-B1 공고문 아크릴 판 파손 → ERP등록_x000a_4. 파파존스, 필라테스 전단지 제거_x000a_5. 105동 승강기 옆 대리석 파손건 영상확보후 경찰에 신고(와서 조서 받고 감)-&gt;건축과장연락_x000a_6. 지갑 분실(어디서 분실했는지는 모름, 승차할 때 분실한것 같다고 함"/>
    <m/>
  </r>
  <r>
    <x v="206"/>
    <s v="07:00"/>
    <x v="2962"/>
    <s v="관제업무"/>
    <x v="62"/>
    <s v="공고문 아크릴 판 파손"/>
    <s v="ERP 등록"/>
  </r>
  <r>
    <x v="206"/>
    <s v="08:50"/>
    <x v="2963"/>
    <s v="생활업무"/>
    <x v="784"/>
    <s v="130-903호에서 세대안에서 문이 안열린다고 도움 요청하심 010-8905-7093"/>
    <s v="상황실근무자출동-→ 모터고장이라고 AS업체 안내해드림"/>
  </r>
  <r>
    <x v="206"/>
    <s v="09:40"/>
    <x v="709"/>
    <s v="생활업무"/>
    <x v="1"/>
    <s v="118동 방역하기 위해서 서초구청 방역차량 입차"/>
    <s v="118동 26층 "/>
  </r>
  <r>
    <x v="206"/>
    <s v="09:45"/>
    <x v="2964"/>
    <s v="관제업무"/>
    <x v="25"/>
    <s v="109 1층 공동현관문 오작동"/>
    <s v="상황실대원 출동하여 기기 정상화시킴"/>
  </r>
  <r>
    <x v="206"/>
    <s v="09:50"/>
    <x v="516"/>
    <s v="생활업무"/>
    <x v="373"/>
    <s v="파파존스피자 전단지 제거"/>
    <s v="전화하여 전단지 배포작업 강력주의"/>
  </r>
  <r>
    <x v="206"/>
    <s v="10:00"/>
    <x v="549"/>
    <s v="관제업무"/>
    <x v="732"/>
    <s v="토끼굴, 143동앞 방송."/>
    <s v="방송완료"/>
  </r>
  <r>
    <x v="206"/>
    <s v="12:00"/>
    <x v="549"/>
    <s v="관제업무"/>
    <x v="732"/>
    <s v="토끼굴, 143동앞 방송."/>
    <s v="방송완료"/>
  </r>
  <r>
    <x v="206"/>
    <s v="14:00"/>
    <x v="549"/>
    <s v="관제업무"/>
    <x v="732"/>
    <s v="토끼굴, 143동앞 방송."/>
    <s v="방송완료"/>
  </r>
  <r>
    <x v="206"/>
    <s v="16:00"/>
    <x v="549"/>
    <s v="관제업무"/>
    <x v="732"/>
    <s v="토끼굴, 143동앞 방송."/>
    <s v="방송완료"/>
  </r>
  <r>
    <x v="206"/>
    <s v="10:00"/>
    <x v="2453"/>
    <s v="관제업무"/>
    <x v="39"/>
    <s v="원형도로 및 외곽도로 단속"/>
    <s v="주차단속   3 대,      이동주차   대,      경고장발부   3 대"/>
  </r>
  <r>
    <x v="206"/>
    <s v="13:00"/>
    <x v="2453"/>
    <s v="관제업무"/>
    <x v="39"/>
    <s v="원형도로 및 외곽도로 단속"/>
    <s v="주차단속   2 대,      이동주차   대,      경고장발부   2 대"/>
  </r>
  <r>
    <x v="206"/>
    <s v="15:00"/>
    <x v="2453"/>
    <s v="관제업무"/>
    <x v="39"/>
    <s v="원형도로 및 외곽도로 단속"/>
    <s v="주차단속   5 대,      이동주차   대,      경고장발부   5 대"/>
  </r>
  <r>
    <x v="206"/>
    <s v="10:20"/>
    <x v="1003"/>
    <s v="관제업무"/>
    <x v="25"/>
    <s v="키패드 작동안됨"/>
    <s v="초소대원 출동하여 정상화 시킴"/>
  </r>
  <r>
    <x v="206"/>
    <s v="11:00"/>
    <x v="2024"/>
    <s v="생활업무"/>
    <x v="40"/>
    <s v="138동 1호기 승강기내에 손소독제 없어짐"/>
    <s v="손소독제 교체"/>
  </r>
  <r>
    <x v="206"/>
    <s v="11:10"/>
    <x v="2965"/>
    <s v="관제업무"/>
    <x v="592"/>
    <s v="138동 적외선 비상알람"/>
    <s v="상황실대원 출동 → 외부의 나뭇가지로 인한 상황발생 → 정상화시킴"/>
  </r>
  <r>
    <x v="206"/>
    <s v="13:10"/>
    <x v="406"/>
    <s v="생활업무"/>
    <x v="3"/>
    <s v="101-1501호에서 위층에서 쿵쾅거리는 소리때문에 힘들다고 하심"/>
    <s v="초소대원출동 1601호에 민원전달(세탁기 및 청소2시간정도 해다고함)"/>
  </r>
  <r>
    <x v="206"/>
    <s v="13:00"/>
    <x v="198"/>
    <s v="생활업무"/>
    <x v="373"/>
    <s v="필라테스 전단지 제거"/>
    <s v="전화하여 전단지 배포작업 강력주의"/>
  </r>
  <r>
    <x v="206"/>
    <s v="14:00"/>
    <x v="565"/>
    <s v="관제업무"/>
    <x v="785"/>
    <s v="105동 승강기 옆 대리석 파손건 영상확보후 경찰에 신고(와서 조서 받고 감)"/>
    <s v="건축과장에게 연락드림"/>
  </r>
  <r>
    <x v="206"/>
    <s v="14:10"/>
    <x v="2966"/>
    <s v="생활업무"/>
    <x v="70"/>
    <s v="지갑 분실(정확히 어디서 분실했는지는 모름, 승차할 때 분실한것 같다고 함 → CCTV확인중)"/>
    <s v="1층 커피숍확인(분실물없음) → 주차장 영상확인 010-2978-4573으로 연락_x000a_-→분실물 찾음 -→해결"/>
  </r>
  <r>
    <x v="206"/>
    <m/>
    <x v="41"/>
    <m/>
    <x v="598"/>
    <s v="1. 111-102 입주민님 보안상황실로 경찰 불러 CCTV건 문의, 경찰-→사건접수_x000a_   빠른 시일 내로 사건 접수하여 경찰 담당자 참여하에 CCTV 확인할 예정"/>
    <s v="1.111-지상1층-1; 6/20 17:57:00~58분 검색 참조(사모님.010-9236-1290)_x000a_(아버님: 010 3185 5544 백종혁) ,22:50분부터 111동 102호 1층-1 공동현관내  참조   , 비슷한 시간대 자이안센터 노인정 앞쪽 CCTV, 자이안센터 1층내 ATM기기 근처 CCTV보면 남학생들 동선 확인가능"/>
  </r>
  <r>
    <x v="206"/>
    <s v="17:00"/>
    <x v="2453"/>
    <s v="관제업무"/>
    <x v="39"/>
    <s v="원형도로 및 외곽도로 단속"/>
    <s v="주차단속  5 대,      이동주차  0 대,      경고장발부   5 대"/>
  </r>
  <r>
    <x v="206"/>
    <s v="17:41"/>
    <x v="2209"/>
    <s v="생활업무"/>
    <x v="70"/>
    <s v="베지색 지갑(카드및 학생증 들어있슴)-→주인 권민규, 어머니 연락처:010 9074 6973"/>
    <s v="각초소에 전달,  습득시 상황실로 연락 요-→전파완료"/>
  </r>
  <r>
    <x v="206"/>
    <s v="17:46"/>
    <x v="1120"/>
    <s v="민원업무"/>
    <x v="3"/>
    <s v="1202호에서 공부를 못할정도로 윗층 1302호에서 어린이들이 쿵콰거리는 소리가 심하다고함"/>
    <s v="5초소 근무자 현장출동-→권고조치-→해결완료"/>
  </r>
  <r>
    <x v="206"/>
    <s v="17:49"/>
    <x v="2967"/>
    <s v="관제업무"/>
    <x v="16"/>
    <s v="비상 홈넷 비상벨 울림"/>
    <s v="IP 전화확인-→세대오작동-→이상무"/>
  </r>
  <r>
    <x v="206"/>
    <s v="18:30"/>
    <x v="2966"/>
    <s v="생활업무"/>
    <x v="70"/>
    <s v="지갑 분실(정확히 어디서 분실했는지는 모름, 승차할 때 분실한것 같다고 함 → CCTV확인중)"/>
    <s v="1층 커피숍확인(분실물없음) →상황실 방문→집에서 찾았다는 회신-_x000a_→완료"/>
  </r>
  <r>
    <x v="206"/>
    <s v="18:50"/>
    <x v="1284"/>
    <s v="민원처리"/>
    <x v="25"/>
    <s v="1층 현관문.(1502호,경비실 호출 불량)"/>
    <s v="초소대원 출동 후 정상 확인"/>
  </r>
  <r>
    <x v="206"/>
    <s v="19:15"/>
    <x v="2968"/>
    <s v="민원처리"/>
    <x v="349"/>
    <s v="바퀴벌레 소독 및 인터폰 수리 요청(세대내 인터폰 화면 흑백으로 나옴)"/>
    <s v="ERP 등록"/>
  </r>
  <r>
    <x v="206"/>
    <s v="19:30"/>
    <x v="106"/>
    <s v="민원처리"/>
    <x v="3"/>
    <s v="2002 쿵쿵 층간소음 민원"/>
    <s v="IP 전화 3회 미수신,주시"/>
  </r>
  <r>
    <x v="206"/>
    <s v="19:40"/>
    <x v="2969"/>
    <s v="민원처리"/>
    <x v="8"/>
    <s v="남학생2명 간헐적으로 수 차례 문을 발로차고 도망._x000a_   (사모님.010-9236-1290)  (아버님: 010 3185 5544 백종혁)"/>
    <s v="111-지상1층-1; 6/20 17:57:00~58분 검색 참조 ,22:50분부터 111동 102호 1층-1 공동현관내  참조   , 비슷한 시간대 자이안센터 노인정 앞쪽 CCTV, 자이안센터 1층내 ATM기기 근처 CCTV보면 남학생들 동선 확인가능.독서실3 79,83 : 6/20 22:50~23:00"/>
  </r>
  <r>
    <x v="206"/>
    <s v="19:45"/>
    <x v="1742"/>
    <s v="관제업무"/>
    <x v="28"/>
    <s v="3번 차단기 인식불량"/>
    <s v="안내문 부착→개방상태→ERP등록."/>
  </r>
  <r>
    <x v="206"/>
    <s v="19:50"/>
    <x v="2969"/>
    <s v="민원처리"/>
    <x v="8"/>
    <s v="남학생2명 문을 발로차서 세대앞 대기 요청"/>
    <s v="김호곤대원 출동 ;CCTV 주시"/>
  </r>
  <r>
    <x v="206"/>
    <s v="20:36"/>
    <x v="19"/>
    <s v="생활업무"/>
    <x v="119"/>
    <s v="원촌 초등학교 방향 가로등 미점등 민원접수 "/>
    <s v="기전팀 유선통보-→완료"/>
  </r>
  <r>
    <x v="206"/>
    <s v="20:48"/>
    <x v="1669"/>
    <s v="관제업무"/>
    <x v="786"/>
    <s v="1층 공동현관 카드O.호출X"/>
    <s v="6초소 근무자출동 확인 후 공동현관문 개방및 안내문 부착-→ERP 등록"/>
  </r>
  <r>
    <x v="206"/>
    <s v="21:30"/>
    <x v="1606"/>
    <s v="관제업무"/>
    <x v="16"/>
    <s v="비상-홈넷"/>
    <s v="IP 확인-&gt;입주민 오작동-→이상무"/>
  </r>
  <r>
    <x v="206"/>
    <s v="21:40"/>
    <x v="2970"/>
    <s v="민원처리"/>
    <x v="787"/>
    <s v="133동803호 주민(010 2876 4337)께서 엘리베이터를 누군가 모든층을 눌러 사용에 불편함을 끼쳣다는 민원"/>
    <s v="CCTV확인후-→부모와 동행중이던 어린여자아이가 누른것으로 판명-→_x000a_133동 4층에 근무자들 출동하여 몇호인지 알아보려 하였으나 밤이 늦은 관계로 찾지를 못함-→이러한 내용을 민원이에게 전달-→다음날 관소에 사건당사자에 대한 컴플레인 예정(보안팀원들의 노력에 대해서는 인정하심_)"/>
  </r>
  <r>
    <x v="206"/>
    <s v="22:30"/>
    <x v="386"/>
    <s v="관제업무"/>
    <x v="71"/>
    <s v="지하주차장 음악 방송 종료"/>
    <s v="음악 방송 OFF"/>
  </r>
  <r>
    <x v="206"/>
    <s v="23:13"/>
    <x v="2971"/>
    <s v="관제업무"/>
    <x v="16"/>
    <s v="비상-안방 비상벨"/>
    <s v="신호오류-→이상무"/>
  </r>
  <r>
    <x v="206"/>
    <s v="23:40"/>
    <x v="2969"/>
    <s v="민원처리"/>
    <x v="8"/>
    <s v="보안상황실로 경찰 불러 CCTV건 문의, 경찰-→사건 접수 "/>
    <s v="빠른 시일 내로 사건 접수하여 경찰 담당자 입회하에 CCTV 확인할 예정"/>
  </r>
  <r>
    <x v="207"/>
    <s v="00:35"/>
    <x v="738"/>
    <s v="관제업무"/>
    <x v="283"/>
    <s v="125동 ,1F,2F 경비호출X ,안내문 부착 개방중"/>
    <s v="빠른 조치요-→ERP 등록 완료"/>
  </r>
  <r>
    <x v="207"/>
    <s v="06:00"/>
    <x v="386"/>
    <s v="관제업무"/>
    <x v="71"/>
    <s v="지하주차장 음악방송 시작"/>
    <s v="음악 방송 ON"/>
  </r>
  <r>
    <x v="53"/>
    <m/>
    <x v="41"/>
    <m/>
    <x v="598"/>
    <s v="관리실 회의내용_x000a_  ①각 게이트 7월 주차비 부과에 대한 초소교육 지시_x000a_  ②차량이용 근무자는 차량번호와 이름 실장님에게 전달하면 등록해 준다고함_x000a_ⓑ138-401호 바닥철거 공사소음 민원다수→ 공사업체에 소음양해 안내문 부착요청_x000a_ⓑ오늘 127,128동 E/V 정기점검함_x000a_ⓑ19:30 발코니 물청소 금지 방송(140동만)_x000a_ⓑ121동 사고관련 서초경찰서 방문→ 영상 발췌해감"/>
    <m/>
  </r>
  <r>
    <x v="207"/>
    <s v="07:19"/>
    <x v="92"/>
    <s v="민원처리"/>
    <x v="3"/>
    <s v="위층이 아침마다 시끄럽다는 민원"/>
    <s v="IP통화.아이들에게 주의 주겠다고함"/>
  </r>
  <r>
    <x v="207"/>
    <s v="08:37"/>
    <x v="1833"/>
    <s v="민원처리"/>
    <x v="61"/>
    <s v="4번 게이트쪽에 어린이통학(노란색)차량이 주차중이라는 민원"/>
    <s v="순찰대원 출동.기사분 만나서 주차불가 통보함.차량이동 조치함"/>
  </r>
  <r>
    <x v="207"/>
    <s v="09:12"/>
    <x v="1177"/>
    <s v="생활업무"/>
    <x v="306"/>
    <s v="134-1004호 가전,가구가 오전,오후 들어오니 입차해 달라는 요청"/>
    <s v="8초소 내용전달"/>
  </r>
  <r>
    <x v="207"/>
    <s v="09:55"/>
    <x v="431"/>
    <s v="생활업무"/>
    <x v="25"/>
    <s v="118동 1층현관 보조문 키박스 고장"/>
    <s v="ERP 접수함"/>
  </r>
  <r>
    <x v="207"/>
    <s v="10:21"/>
    <x v="1519"/>
    <s v="생활업무"/>
    <x v="246"/>
    <s v="오후 1시부터 공사로 알고있는데 오전부터 시끄럽다는 민원"/>
    <s v="오후1시는 E/V사용시간이고 공사는 일일이라고 안내함._x000a_   또한,공사세대에는 소음자제 요청하겠다고 안내함"/>
  </r>
  <r>
    <x v="207"/>
    <s v="10:38"/>
    <x v="74"/>
    <s v="생활업무"/>
    <x v="246"/>
    <s v="138-401호 소음관련 민원이 많음."/>
    <s v="공사업체(연광아이디)에 연락하여 E/V입구에 소음양해 안내문 부착요청함"/>
  </r>
  <r>
    <x v="207"/>
    <s v="10:44"/>
    <x v="1910"/>
    <s v="생활업무"/>
    <x v="37"/>
    <s v="114동 B2 택배분류 하는곳에 플라스틱 판을 두었는데,저녁에 치우겠다고 연락옴"/>
    <s v="미화에 연락 및 숙지하겠다고함"/>
  </r>
  <r>
    <x v="207"/>
    <s v="10:45"/>
    <x v="74"/>
    <s v="관제업무"/>
    <x v="8"/>
    <s v="6/19일 121동 사건관련 서초경찰서 방문"/>
    <s v="공문지참하여 CCTV내용 영상 발췌해감"/>
  </r>
  <r>
    <x v="207"/>
    <s v="11:00"/>
    <x v="74"/>
    <s v="관제업무"/>
    <x v="31"/>
    <s v="127동에 점검하는 모습포착.FM E/V에 내용문의"/>
    <s v="오늘 127,128동 정기점검 한다고함"/>
  </r>
  <r>
    <x v="207"/>
    <s v="11:19"/>
    <x v="1177"/>
    <s v="생활업무"/>
    <x v="788"/>
    <s v="140-801호가 발코니에서 세탁기를 돌린거 같다면 확인요청"/>
    <s v="초소대원 출동.세대 부재중.관리실에 내용전달"/>
  </r>
  <r>
    <x v="207"/>
    <s v="11:20"/>
    <x v="1177"/>
    <s v="생활업무"/>
    <x v="36"/>
    <s v="116동 수도,온수 긴급 중단관련 방송 및 공고문 부착 요청"/>
    <s v="11:30 방송 및 E/V 공고문 부착완료"/>
  </r>
  <r>
    <x v="207"/>
    <s v="11:43"/>
    <x v="1177"/>
    <s v="생활업무"/>
    <x v="323"/>
    <s v="140동 B2층에 공동현관문 고장 안내문이 있는데, 작동이 잘된다며 확인 요청함"/>
    <s v="초소대원 출동.현관문 작동정상.안내문 제거.관리실 내용전달"/>
  </r>
  <r>
    <x v="207"/>
    <s v="12:51"/>
    <x v="74"/>
    <s v="생활업무"/>
    <x v="40"/>
    <s v="114-1호기,117-1호기 교체 완료"/>
    <m/>
  </r>
  <r>
    <x v="207"/>
    <s v="12:27"/>
    <x v="2972"/>
    <s v="민원처리"/>
    <x v="8"/>
    <s v="6/20일 21:00경 E/V내부에서 어린이가 층마다 버튼을 눌렀다며,다른 입주민이 와서 소란을 피웠는데 CCTV를 보고 왔다고 하여 본인도 확인하겠다며 방문함"/>
    <s v="cctv 검색 요청서 관리사무소 관리실장님이 영상 공개해도 좋다는 구두 결제 후 cctv 영상에 신청인과 따님만 있어 영상 공개 함 → 영상 본걸로 분쟁건은 넘어가기로 함 "/>
  </r>
  <r>
    <x v="207"/>
    <s v="15:00"/>
    <x v="923"/>
    <s v="민원처리"/>
    <x v="159"/>
    <s v="131동 지하2층에 본인 매장 오토바이 매장 인테리어 공사로 불법 주차해놓은건_x000a_  (부모님이 사업내용 모르니 반드시 010-4004-0660으로만 연락해 달라고함)"/>
    <s v="관리사무소 요청으로 세대연락하여 확인 → 익일 4대 이동하고 나머진 오토바이 주차구역으로 이동한다고 함 → 내용 관리대리에게 전달 함"/>
  </r>
  <r>
    <x v="207"/>
    <s v="16:15"/>
    <x v="1177"/>
    <s v="생활업무"/>
    <x v="40"/>
    <s v="118동 2호기 교체 완료"/>
    <m/>
  </r>
  <r>
    <x v="207"/>
    <s v="16:40"/>
    <x v="2973"/>
    <s v="방범"/>
    <x v="592"/>
    <s v="비상"/>
    <s v="IP통화/기기 오작동"/>
  </r>
  <r>
    <x v="207"/>
    <m/>
    <x v="41"/>
    <m/>
    <x v="598"/>
    <s v="1. 125동 B1공동현관문 안내문 부착 인수받음_x000a_2. 108동 쉼터 안내문 6장 부착 인수받음_x000a_3. 센터 1층 후문 오전 8~9시에 주간조가 자전거 정리해 둘것--특히 장애인 경사로 필히정리_x000a_4. 3게이트 내일 9시30분~11:30분까지 조경공사 관계로 차선통제 요원배치 요망--조경실장_x000a_5. 관리실 회의내용_x000a_  ①각 게이트 7월 주차비 부과에 대한 초소교육 지시_x000a_  ②차량이용 근무자는 차량번호와 이름 실장님에게 전달하면 등록해 준다고함"/>
    <m/>
  </r>
  <r>
    <x v="207"/>
    <s v="17:15"/>
    <x v="2974"/>
    <s v="민원처리"/>
    <x v="789"/>
    <s v="133-2301 입주민 아들 연락 부재확인요청 / 010-6737-7646 "/>
    <s v="7초소 대원출동-→현관문을 두드려도 아무반응없음-→아버님께 연락함"/>
  </r>
  <r>
    <x v="207"/>
    <s v="17:30"/>
    <x v="229"/>
    <s v="생활업무"/>
    <x v="400"/>
    <s v="3게이트 내일 9시30분~11:30분까지 조경공사관계로 차선통제 요원배치 요망--조경실장"/>
    <m/>
  </r>
  <r>
    <x v="207"/>
    <s v="17:33"/>
    <x v="2780"/>
    <s v="생활업무"/>
    <x v="790"/>
    <s v="관소로 부터 115-2301호 공사여부 확인요청"/>
    <s v="5초소대원에게 확인결과 공사끝나고 정리했다고 함"/>
  </r>
  <r>
    <x v="207"/>
    <s v="17:00"/>
    <x v="2453"/>
    <s v="관제업무"/>
    <x v="39"/>
    <s v="원형도로 및 외곽도로 단속"/>
    <s v="주차단속   13대,     이동주차  3대,     경고장발부   10대."/>
  </r>
  <r>
    <x v="207"/>
    <s v="18:20"/>
    <x v="2975"/>
    <s v="관제업무"/>
    <x v="238"/>
    <s v="135-1402호 구급차 입차 9초소대원 출동"/>
    <s v="구급차 출차"/>
  </r>
  <r>
    <x v="207"/>
    <s v="18:30"/>
    <x v="2976"/>
    <s v="생활업무"/>
    <x v="180"/>
    <s v="101-1003호 택배를 103호 앞에 있다고 함"/>
    <s v="1003호에 연락하여 103호에 택배가 있다고 안내해드림"/>
  </r>
  <r>
    <x v="207"/>
    <s v="18:40"/>
    <x v="2977"/>
    <s v="관제업무"/>
    <x v="16"/>
    <s v="안방비상알람 "/>
    <s v="세대에 호출하여 통화 → 아이가 잘못 누름 → 이상없음"/>
  </r>
  <r>
    <x v="207"/>
    <s v="18:50"/>
    <x v="2640"/>
    <s v="관제업무"/>
    <x v="25"/>
    <s v="인수인계 → 125동 1층 B1,B2 점검결과 B1 → 카드인식 X, 경비호출은 정상작동함"/>
    <m/>
  </r>
  <r>
    <x v="207"/>
    <s v="20:0"/>
    <x v="229"/>
    <s v="관제업무"/>
    <x v="775"/>
    <s v="3게이트 4번 차단바 (네트웍 자체가 연결이 안됨, 리셋해도 안됨)"/>
    <s v="→ 리셋하고 VNC 작동하여 정상화 시킴"/>
  </r>
  <r>
    <x v="207"/>
    <s v="22:44"/>
    <x v="2978"/>
    <s v="관제업무"/>
    <x v="232"/>
    <s v="불법 주차 관계로 차량 통행 불편 민원 / 010-6302-4750"/>
    <s v="상황실 대원 출동-→143-1502호 33오0366차량010-8861-2036으로 인해 전기충전자리 주차를 못 하고 있음-→세대연락 이동하기로 함"/>
  </r>
  <r>
    <x v="207"/>
    <s v="22:44"/>
    <x v="185"/>
    <s v="관제업무"/>
    <x v="791"/>
    <s v="부스 컴퓨터 화면 조정차 "/>
    <s v="상황실대원 출동-→화면조정 정상화시킴"/>
  </r>
  <r>
    <x v="207"/>
    <s v="23:21"/>
    <x v="2979"/>
    <s v="민원처리"/>
    <x v="8"/>
    <s v="신원 미상 여자분(취객)이 현관문을 열려고 했다는 민원 010-6458-1633"/>
    <s v="초소대원출동 및 CCTV검색 인상착의 확보-→초소대원이 발견131동 주민이라고 함-→131동으로 안내 및 132-1501호 상황 설명 후 상황 종료"/>
  </r>
  <r>
    <x v="207"/>
    <s v="23:12"/>
    <x v="372"/>
    <s v="관제업무"/>
    <x v="16"/>
    <s v="안방비상알람 "/>
    <s v="초소근무자 출동하여확인 → 이상무"/>
  </r>
  <r>
    <x v="208"/>
    <s v="05:00"/>
    <x v="2980"/>
    <s v="생활업무"/>
    <x v="70"/>
    <s v="분홍색 학생가방"/>
    <s v="프린터해서 분실한 위치에 붙여놓음"/>
  </r>
  <r>
    <x v="53"/>
    <m/>
    <x v="41"/>
    <m/>
    <x v="29"/>
    <s v="ⓑ서초구청 녹지작업→ 6/24일까지 진행_x000a_ⓑ자가격리 세대→ 102-1802,134-102_x000a_ⓑ2게이트 차단바→ 1,3번 리셋후 정상작동, 2번 A/S접수_x000a_ⓑ비온뒤 CCTV 블랙아웃 발생"/>
    <m/>
  </r>
  <r>
    <x v="208"/>
    <s v="06:54"/>
    <x v="1093"/>
    <s v="관제업무"/>
    <x v="16"/>
    <s v="비상 해제"/>
    <s v="IP 불통/초소대원 출동/기기 오작동"/>
  </r>
  <r>
    <x v="208"/>
    <s v="08:28"/>
    <x v="1879"/>
    <s v="시설물"/>
    <x v="158"/>
    <s v="서초구청 공원 녹지 조성차량 입차 함 (0914)"/>
    <s v="6/24일 까지 진행예정"/>
  </r>
  <r>
    <x v="208"/>
    <s v="08:35"/>
    <x v="19"/>
    <s v="생활지원"/>
    <x v="78"/>
    <s v="자이안센터 1층에서 습득한 분홍색 가방 "/>
    <s v="112-1802 유지민 학생이 찾아감 "/>
  </r>
  <r>
    <x v="208"/>
    <s v="09:15"/>
    <x v="2981"/>
    <s v="생활지원"/>
    <x v="792"/>
    <s v="113-202 장기 부재중 세대 비상 연락처 010-8932-8421"/>
    <m/>
  </r>
  <r>
    <x v="208"/>
    <s v="10:49"/>
    <x v="2982"/>
    <s v="관제업무"/>
    <x v="16"/>
    <s v="비상 안방 / 해제"/>
    <s v="인터폰 하여 확인 → 세대원 기기 오작동 확인 "/>
  </r>
  <r>
    <x v="208"/>
    <s v="10:50"/>
    <x v="1164"/>
    <s v="생활지원"/>
    <x v="793"/>
    <s v="114-2702 인테리어 세대 무단 e/v 사용 발견"/>
    <s v="관리대리에게 관련사진과 내용 카톡으로 전송 함 "/>
  </r>
  <r>
    <x v="208"/>
    <s v="10:56"/>
    <x v="2983"/>
    <s v="코로나 관련"/>
    <x v="200"/>
    <s v="102-1802, 134-102 두세대 방역 쓰레기 수거를 위해 구청에서 들어왔다가 확인 됨"/>
    <s v="일일상황일지엔 따로 올리지 않음 "/>
  </r>
  <r>
    <x v="208"/>
    <s v="10:58"/>
    <x v="2984"/>
    <s v="관제업무"/>
    <x v="16"/>
    <s v="비상 홈넷 / 해제"/>
    <s v="인터폰하여 확인 → 보일러 a/s 작업자 오작동 확인"/>
  </r>
  <r>
    <x v="208"/>
    <s v="11:17"/>
    <x v="157"/>
    <s v="관제업무"/>
    <x v="16"/>
    <s v="방범금고 / 해제"/>
    <s v="인터폰확인 불가. 7초소대원 출동하여 확인. 기기오작동(기전실에서 조치)"/>
  </r>
  <r>
    <x v="208"/>
    <s v="13:32"/>
    <x v="2985"/>
    <s v="민원처리"/>
    <x v="217"/>
    <s v="141-1102 화장실에서 담배냄새가 올라온다는 민원 "/>
    <s v="실내 흡연관련 방송 송출 함 "/>
  </r>
  <r>
    <x v="208"/>
    <s v="13:45"/>
    <x v="1833"/>
    <s v="민원처리"/>
    <x v="61"/>
    <s v="원형도로에 어린이 통학차량이 주차중이라며 단속요청"/>
    <s v="상황대원 출동.이동 조치함"/>
  </r>
  <r>
    <x v="208"/>
    <s v="14:15"/>
    <x v="923"/>
    <s v="관제업무"/>
    <x v="16"/>
    <s v="비상 안방/해제"/>
    <s v="IP통화. 기기 오작동"/>
  </r>
  <r>
    <x v="208"/>
    <s v="14:42"/>
    <x v="74"/>
    <s v="관제업무"/>
    <x v="62"/>
    <s v="자이안센타 E/V 고장신호 발견"/>
    <s v="FM E/V 연락함.점검중이라고함"/>
  </r>
  <r>
    <x v="208"/>
    <s v="15:15"/>
    <x v="2986"/>
    <s v="생활지원"/>
    <x v="21"/>
    <s v="101동 B1에서 외부로 나가는 도로에서 흡연을 한다는 관리사무소 이관 민원 "/>
    <s v="초소대원 출동하여 자제 요청 함 "/>
  </r>
  <r>
    <x v="208"/>
    <s v="15:15"/>
    <x v="185"/>
    <s v="시설물"/>
    <x v="794"/>
    <s v="1.2.3차단바 고장 "/>
    <s v="기전과장에 연락하여 내용 전달 함 →1.3번 차단바 정상작동, 2번은 a/s 접수 "/>
  </r>
  <r>
    <x v="208"/>
    <s v="15:20"/>
    <x v="439"/>
    <s v="생활지원"/>
    <x v="40"/>
    <s v="143동 2호 E/V 내부 손소독제 교체 함"/>
    <m/>
  </r>
  <r>
    <x v="208"/>
    <s v="15:30"/>
    <x v="198"/>
    <s v="순찰"/>
    <x v="61"/>
    <s v="불법주차 단속 안내문 1장 발부 함"/>
    <m/>
  </r>
  <r>
    <x v="208"/>
    <s v="15:41"/>
    <x v="667"/>
    <s v="순찰"/>
    <x v="61"/>
    <s v="불법주차 단속 안내문 1장 발부 함"/>
    <m/>
  </r>
  <r>
    <x v="208"/>
    <s v="15:56"/>
    <x v="2896"/>
    <s v="생활지원"/>
    <x v="795"/>
    <s v="차량간 접촉사고 상황 확인"/>
    <m/>
  </r>
  <r>
    <x v="208"/>
    <s v="15:58"/>
    <x v="74"/>
    <s v="시설물"/>
    <x v="8"/>
    <s v="NVR-10→139동 옥상_x000a_NVR-11→138동 현관, 144동 현관_x000a_NVR-12→카약장-10초소, 139동-배드민턴장, 138동-카약장, 카약장 143동 출입구"/>
    <s v="상황실 CCTV 8군대 블랙아웃 발생→ ERP 접수 함"/>
  </r>
  <r>
    <x v="53"/>
    <m/>
    <x v="41"/>
    <m/>
    <x v="598"/>
    <s v="1. 관리비고지서 배포할 것_x000a_2. 센터 1층 후문 오전 8~9시에 주간조가 자전거 정리해 둘것--특히 장애인 경사로 필히정리_x000a_3. 3게이트 내일 9시30분~11:30분까지 조경공사 관계로 차선통제 요원배치 요망--조경실장_x000a_4. 관리실 회의내용_x000a_  ①각 게이트 7월 주차비 부과에 대한 초소교육 지시_x000a_  ②차량이용 근무자는 차량번호와 이름 실장님에게 전달하면 등록해 준다고함_x000a_5. 독서실사서 연차 : 상황실에서 업무 분담_x000a_6. 108동1701호 9월까지 장기"/>
    <m/>
  </r>
  <r>
    <x v="208"/>
    <s v="17:00"/>
    <x v="1118"/>
    <s v="관제업무"/>
    <x v="25"/>
    <s v="104동 1층, B1, B2 전부 카드키 인식 안됨, 호출은 정상작동함"/>
    <s v="초소대원이 기전실 연락함, 상황실 안내문 부착"/>
  </r>
  <r>
    <x v="208"/>
    <s v="17:40"/>
    <x v="1955"/>
    <s v="생활업무"/>
    <x v="796"/>
    <s v="금고 문여는법, 건전지 교체 방법외 문의"/>
    <s v="입주자에게 금고 개방방법 안내"/>
  </r>
  <r>
    <x v="208"/>
    <s v="17:45"/>
    <x v="1982"/>
    <s v="생활업무"/>
    <x v="0"/>
    <s v="107-1901호에서 호출오는데 IP으로 통화안됨 →연락해주기로 함(010-6394-9345)→문자드림"/>
    <s v="상황실에서 출동 → 세대내에 아무도 없는것으로 확인"/>
  </r>
  <r>
    <x v="208"/>
    <s v="18:00"/>
    <x v="2987"/>
    <s v="생활업무"/>
    <x v="40"/>
    <s v="손소독제 교체요망"/>
    <m/>
  </r>
  <r>
    <x v="208"/>
    <s v="23:30"/>
    <x v="2988"/>
    <s v="생활업무"/>
    <x v="146"/>
    <s v="123동 지하 1층에서 타는 냄새가 난다고 함"/>
    <s v="초소근무자 출동 → 지하1층 순찰하였으나 특이사항 없음"/>
  </r>
  <r>
    <x v="208"/>
    <s v="23:40"/>
    <x v="2505"/>
    <s v="생활업무"/>
    <x v="595"/>
    <s v="112동 EV 항균필름 없음"/>
    <s v="ERP 등록"/>
  </r>
  <r>
    <x v="209"/>
    <s v="00:00"/>
    <x v="705"/>
    <s v="생활업무"/>
    <x v="728"/>
    <s v="112동 1층 파라솔에서 음주하고 있다는 민원"/>
    <s v="초소대원 출동하여 해산"/>
  </r>
  <r>
    <x v="209"/>
    <s v="00:15"/>
    <x v="2989"/>
    <s v="관제업무"/>
    <x v="16"/>
    <s v="욕실 비상알람"/>
    <s v="상황실대원 출동 → 입주민오작동"/>
  </r>
  <r>
    <x v="208"/>
    <s v="23:30"/>
    <x v="709"/>
    <s v="생활업무"/>
    <x v="797"/>
    <s v="11조 9072차량(118동 503호)을 취객이 파손"/>
    <s v="쌍방 해결키로 함 / 취객이 보험처리하기로 함_x000a_-→그 이후로 119동쪽 M층에 대변보고 난동부림-→야간"/>
  </r>
  <r>
    <x v="208"/>
    <s v="23:37"/>
    <x v="2747"/>
    <s v="관제업무"/>
    <x v="62"/>
    <s v="101동 1층 우편함 옆 대리석 파손 순찰중 발견"/>
    <s v="사진 촬영 및 ERP등록"/>
  </r>
  <r>
    <x v="53"/>
    <m/>
    <x v="41"/>
    <m/>
    <x v="598"/>
    <s v="1.관리실 회의내용_x000a_  ①각 게이트 7월 주차비 부과에 대한 초소교육 지시_x000a_  ②차량이용 근무자는 차량번호와 이름 실장님에게 전달하면 등록해 준다고함_x000a__x000a_2.108동1701호 9월까지 장기출타 → 매일 우편함점검 후 관리실로 전달할것_x000a__x000a_3.토끼굴, 143동앞 방송, 각 시간때마다 약간의 간격을 두고 2번 연속 방송-→_x000a_    10시(2번), 12시(2번),14시(2번), 16시(2번) BY 김태영 이사님_x000a__x000a_4.전동 생활잡지 및 고지서 배포완료(A조)"/>
    <m/>
  </r>
  <r>
    <x v="209"/>
    <s v="08:40"/>
    <x v="1559"/>
    <s v="관제업무"/>
    <x v="16"/>
    <s v="130동 2301호 비상 홈넷 벨 울림"/>
    <s v="현장출동-→세대오작동-→이상무"/>
  </r>
  <r>
    <x v="209"/>
    <s v="09:05"/>
    <x v="157"/>
    <s v="관제업무"/>
    <x v="16"/>
    <s v="안방 금고 비상벨 작동"/>
    <s v="IP통화 입주민 통화 확인 인턴폰 교체작업중 오작동-→이상무"/>
  </r>
  <r>
    <x v="209"/>
    <s v="10:00"/>
    <x v="549"/>
    <s v="관제업무"/>
    <x v="732"/>
    <s v="토끼굴, 143동앞 방송."/>
    <s v="방송완료"/>
  </r>
  <r>
    <x v="209"/>
    <s v="10:17"/>
    <x v="614"/>
    <s v="관제업무"/>
    <x v="16"/>
    <s v="비상 욕실 벨 울림"/>
    <s v="7초소 근무자 출동-→비상벨 계속울려-→기전실연락-→조치-→완료"/>
  </r>
  <r>
    <x v="209"/>
    <s v="10:34"/>
    <x v="2990"/>
    <s v="관제업무"/>
    <x v="16"/>
    <s v="방범적외선 비상벨 울림"/>
    <s v="근무자 출동-→작업중 오작동-→이상무"/>
  </r>
  <r>
    <x v="209"/>
    <s v="10:44"/>
    <x v="2991"/>
    <s v="관제업무"/>
    <x v="16"/>
    <s v="비상 안방 벨 울림"/>
    <s v="근무자 출동-→세대민 오작동-→이상무"/>
  </r>
  <r>
    <x v="209"/>
    <s v="11:05"/>
    <x v="2992"/>
    <s v="관제업무"/>
    <x v="68"/>
    <s v="124동 13층 화재비상벨 울림-→기전과장님께 보고"/>
    <s v="공사중 오작동-→공사세대 소장님과 통화-→이상무"/>
  </r>
  <r>
    <x v="209"/>
    <s v="11:21"/>
    <x v="229"/>
    <s v="게이트불량"/>
    <x v="596"/>
    <s v="점검완료"/>
    <s v="점검완료 후 -→정상작동"/>
  </r>
  <r>
    <x v="209"/>
    <s v="11:30"/>
    <x v="1177"/>
    <s v="민원처리"/>
    <x v="798"/>
    <s v="12:30 ~ 13:00 경 식탁구입 차 출입예정"/>
    <s v="해당 초소에 전달-→완료"/>
  </r>
  <r>
    <x v="209"/>
    <s v="12:00"/>
    <x v="549"/>
    <s v="관제업무"/>
    <x v="732"/>
    <s v="토끼굴, 143동앞 방송."/>
    <s v="방송완료"/>
  </r>
  <r>
    <x v="209"/>
    <s v="12:20"/>
    <x v="151"/>
    <s v="관제업무"/>
    <x v="16"/>
    <s v="도배작업중 오작동"/>
    <s v="IP통화 작업자 통화 확인-→이상무"/>
  </r>
  <r>
    <x v="209"/>
    <s v="12:43"/>
    <x v="2993"/>
    <s v="관제업무"/>
    <x v="16"/>
    <s v="도배작업중 오작동"/>
    <s v="입주민오작동-→이상무"/>
  </r>
  <r>
    <x v="209"/>
    <s v="14:00"/>
    <x v="549"/>
    <s v="관제업무"/>
    <x v="732"/>
    <s v="토끼굴, 143동앞 방송."/>
    <s v="방송완료"/>
  </r>
  <r>
    <x v="209"/>
    <s v="14:30"/>
    <x v="1043"/>
    <s v="민원처리"/>
    <x v="163"/>
    <s v="관.사 박주임 타는냄새 확인 요청"/>
    <s v="실장 고지서 작업한다고 안감.김호곤대원 출동 확인--&gt;이상 무"/>
  </r>
  <r>
    <x v="209"/>
    <s v="15:20"/>
    <x v="2836"/>
    <s v="민원처리"/>
    <x v="40"/>
    <s v="관.사 박주임 손소독제 꼭지 교환 요청"/>
    <s v="실장 고지서 작업한다고 안감.김호곤대원 출동 교체-→교체완료"/>
  </r>
  <r>
    <x v="209"/>
    <s v="16:00"/>
    <x v="549"/>
    <s v="관제업무"/>
    <x v="732"/>
    <s v="토끼굴, 143동앞 방송(2번)"/>
    <s v="방송완료"/>
  </r>
  <r>
    <x v="209"/>
    <s v="16:30"/>
    <x v="2973"/>
    <s v="관제업무"/>
    <x v="16"/>
    <s v="방범 적외선 비상벨 울림"/>
    <s v="IP 전화-→세대주민 창문 열었다고 하심-→이상무"/>
  </r>
  <r>
    <x v="209"/>
    <m/>
    <x v="41"/>
    <m/>
    <x v="29"/>
    <s v="ⓑCCTV 블랙아웃 내용 새로운 시트에 작성해놓음"/>
    <m/>
  </r>
  <r>
    <x v="209"/>
    <s v="17:16"/>
    <x v="1177"/>
    <s v="생활업무"/>
    <x v="375"/>
    <s v="112-101호 누락세대 있음"/>
    <s v="신규 발급하여 전달함"/>
  </r>
  <r>
    <x v="209"/>
    <s v="17:25"/>
    <x v="17"/>
    <s v="생활업무"/>
    <x v="573"/>
    <s v="전에 4게이트 발권기를 2게이트에 두었다며 기전실로 가져다 달라고함"/>
    <s v="김영공대원 전달조치함"/>
  </r>
  <r>
    <x v="209"/>
    <s v="17:36"/>
    <x v="2652"/>
    <s v="생활업무"/>
    <x v="658"/>
    <s v="E/V 내부에서 심한냄새가 난다는 민원"/>
    <s v="초소대원 출동.냄새원인(국물) 제거함"/>
  </r>
  <r>
    <x v="209"/>
    <s v="18:08"/>
    <x v="81"/>
    <s v="민원처리"/>
    <x v="308"/>
    <s v="1게이트 차량이 막혀 본인차가 입차가 늦었는데 초소대원이 조치가 미흡했다고 관리사무소로 민원 접수 함 동호수는 모르고 연락처만 관리사무소에서 받아옴 010-7754-8118"/>
    <s v="근무자는 상황실 민원 전화 받는 상황이었으며,18:08경 1.2차 연락하였느나 부재중→ 18:20경 전화통화 완료 함"/>
  </r>
  <r>
    <x v="209"/>
    <s v="18:35"/>
    <x v="2994"/>
    <s v="관제업무"/>
    <x v="16"/>
    <s v="비상 욕실 / 해제"/>
    <s v="인터폰하여 확인 → 세대원 기기 오작동 확인 "/>
  </r>
  <r>
    <x v="209"/>
    <s v="19:18"/>
    <x v="316"/>
    <s v="민원처리"/>
    <x v="658"/>
    <s v="121동 12층 복도에 심한냄새난다는 민원. /17:36 민원과 동일내용."/>
    <s v="초소대원 출동→ 청소완료"/>
  </r>
  <r>
    <x v="209"/>
    <s v="19:23"/>
    <x v="1062"/>
    <s v="민원처리"/>
    <x v="616"/>
    <s v="세대현관문 도어락 전원이 안들어 온다는 민원."/>
    <s v="상황대원출동→ 9V 배터리로 임시조치 하여 오픈 조치 함 "/>
  </r>
  <r>
    <x v="209"/>
    <s v="19:43"/>
    <x v="2995"/>
    <s v="관제업무"/>
    <x v="16"/>
    <s v="비상 홈넷 / 해제"/>
    <s v="초소대원 출동 확인 → 기기 오작동 확인 "/>
  </r>
  <r>
    <x v="209"/>
    <s v="20:28"/>
    <x v="2996"/>
    <s v="생활업무"/>
    <x v="106"/>
    <s v="관리사무소 전달요청"/>
    <s v="초소대원 전달함"/>
  </r>
  <r>
    <x v="209"/>
    <s v="20:30"/>
    <x v="1080"/>
    <s v="순찰"/>
    <x v="567"/>
    <s v="131동 앞 파라솔 강풍에 파손 확인 "/>
    <s v="ERP 접수 함 "/>
  </r>
  <r>
    <x v="209"/>
    <s v="22:38"/>
    <x v="19"/>
    <s v="민원처리"/>
    <x v="419"/>
    <s v="자이안센터 앞에서 학생들이 공놀이를 하는데 위험해 보인다는 민원 "/>
    <s v="상황대원 출동하여 해산 조치 함 "/>
  </r>
  <r>
    <x v="209"/>
    <s v="22:49"/>
    <x v="1902"/>
    <s v="민원처리"/>
    <x v="58"/>
    <s v="102동 풋살장 아이들이 소란스럽다는 민원."/>
    <n v="3333"/>
  </r>
  <r>
    <x v="209"/>
    <s v="23:35"/>
    <x v="1623"/>
    <s v="민원처리"/>
    <x v="3"/>
    <s v="저녁 이시간마다 기계돌리는 소리에 스트레스가 심하니 주의조치 해달라고함"/>
    <s v="초소대원 출동.밖에서 소음이 들리지 않아 초소로 복귀함"/>
  </r>
  <r>
    <x v="209"/>
    <s v="23:46"/>
    <x v="143"/>
    <s v="응급차량"/>
    <x v="799"/>
    <s v="131-404호"/>
    <s v="입주민 골절로 입차함"/>
  </r>
  <r>
    <x v="210"/>
    <s v="02:44"/>
    <x v="1616"/>
    <s v="순찰"/>
    <x v="800"/>
    <s v="불법주차 단속 안내문 4장 발급 함 "/>
    <m/>
  </r>
  <r>
    <x v="210"/>
    <s v="04:30"/>
    <x v="150"/>
    <s v="순찰"/>
    <x v="800"/>
    <s v="불법주차 단속 안내문 1장 발급 함 "/>
    <m/>
  </r>
  <r>
    <x v="210"/>
    <s v="04:42"/>
    <x v="667"/>
    <s v="순찰"/>
    <x v="800"/>
    <s v="불법주차 단속 안내문 6장 발급 함"/>
    <m/>
  </r>
  <r>
    <x v="210"/>
    <s v="06:00"/>
    <x v="2997"/>
    <s v="시설물"/>
    <x v="40"/>
    <s v="137, 131동 손소독제 교체 함"/>
    <m/>
  </r>
  <r>
    <x v="210"/>
    <m/>
    <x v="41"/>
    <m/>
    <x v="598"/>
    <s v="1. 111동 402호 10월달까지 장기출타(2초소관할)-→우편물 수거후-→실장님인계-→관리실인계_x000a__x000a_2. 108동1701호 9월까지 장기출타(3초소관할) → 매일 우편함점검 후 관리실로 전달할것_x000a__x000a_3. 분실자 109동주민(010-2537-3133), 동그라미모양 검정색 망사스타일 동전지갑 분실_x000a_    습득시 연락바람(010 - 2537- 3133)"/>
    <m/>
  </r>
  <r>
    <x v="210"/>
    <s v="08:00"/>
    <x v="1414"/>
    <s v="관제업무"/>
    <x v="160"/>
    <s v="순찰 근무자 풋살장 개방"/>
    <s v="개방완료"/>
  </r>
  <r>
    <x v="210"/>
    <s v="08:06"/>
    <x v="2998"/>
    <s v="관제업무"/>
    <x v="801"/>
    <s v="120동 2호기 고장-→1899-7144 담당자에게 전화 -→조치요"/>
    <s v="조치한다고 답변-→08:46분 고장내용 다시뜸-→점검결과-→이상무"/>
  </r>
  <r>
    <x v="210"/>
    <s v="09:06"/>
    <x v="2999"/>
    <s v="민원처리"/>
    <x v="308"/>
    <s v="137동 과 144동 사이 지하1층에서 136동으로 이어지는 RAMP에 불량추자된건"/>
    <s v="9초소 근무자 현장출동-→15모0644 도로 내에 불법주차-→차주님가 통화-→바로 이동조치 하시겠다고 함-→해결완료"/>
  </r>
  <r>
    <x v="210"/>
    <s v="09:25"/>
    <x v="3000"/>
    <s v="민원처리"/>
    <x v="802"/>
    <s v="분실자 109동주민(010-2537-3133), 동그라미모양 검정색 망사스타일 동전지갑 분실"/>
    <s v="습득시 연락바람(010 - 2537- 3133)"/>
  </r>
  <r>
    <x v="210"/>
    <s v="09:26"/>
    <x v="3001"/>
    <s v="민원처리"/>
    <x v="803"/>
    <s v="101동 1층 E/V 청소도구 바퀴가 끼여 도움요청"/>
    <s v="1초소 근무자 현장출동-→사건해결-→이상무"/>
  </r>
  <r>
    <x v="210"/>
    <s v="09:45"/>
    <x v="3002"/>
    <s v="작업"/>
    <x v="804"/>
    <s v="112동 2003호 유리작업차 지상출입"/>
    <s v="초소대원 전달.-→작업 후 출차-→완료"/>
  </r>
  <r>
    <x v="210"/>
    <s v="10시,12시"/>
    <x v="549"/>
    <s v="관제업무"/>
    <x v="732"/>
    <s v="토끼굴, 143동앞 방송."/>
    <s v="방송완료"/>
  </r>
  <r>
    <x v="210"/>
    <s v="10:40"/>
    <x v="1003"/>
    <s v="민원처리"/>
    <x v="77"/>
    <s v="20부0372 ,차량통행 불편"/>
    <s v="차주 연락 이동조치. (01037126034)-→완료"/>
  </r>
  <r>
    <x v="210"/>
    <s v="10:55"/>
    <x v="1164"/>
    <s v="생활지원"/>
    <x v="151"/>
    <s v="관사 대리 요청.(심우건설)"/>
    <s v="초소대원 전달-→보양완료"/>
  </r>
  <r>
    <x v="210"/>
    <s v="11:11"/>
    <x v="1836"/>
    <s v="시설물"/>
    <x v="40"/>
    <s v="관.사 이주임 요청 "/>
    <s v="박철성 대원 출동 후 교체-→완료"/>
  </r>
  <r>
    <x v="210"/>
    <s v="12:10"/>
    <x v="2602"/>
    <s v="관제업무"/>
    <x v="16"/>
    <s v="비상 안방/ 해제"/>
    <s v="인터폰하여 확인 → 세대원 기기 오작동 확인 -→이상무"/>
  </r>
  <r>
    <x v="210"/>
    <s v="13:15"/>
    <x v="1934"/>
    <s v="관제업무"/>
    <x v="16"/>
    <s v="비상 홈넷 / 해제"/>
    <s v="인터폰하여 확인 → 세대원 기기 오작동 확인 -→이상무"/>
  </r>
  <r>
    <x v="210"/>
    <s v="13:16"/>
    <x v="1472"/>
    <s v="관제업무"/>
    <x v="25"/>
    <s v="카드 0, 경비호출x →기전실에 전달"/>
    <s v="기전실에 연락후-→ERP 등록"/>
  </r>
  <r>
    <x v="210"/>
    <s v="14시,16시"/>
    <x v="549"/>
    <s v="관제업무"/>
    <x v="732"/>
    <s v="토끼굴, 143동앞 방송."/>
    <s v="방송완료"/>
  </r>
  <r>
    <x v="210"/>
    <s v="14:00"/>
    <x v="2993"/>
    <s v="관제업무"/>
    <x v="16"/>
    <s v="비상 홈넷 / 해제"/>
    <s v="인터폰하여 확인 → 도배작업중 기기 오작동 확인-→이상무"/>
  </r>
  <r>
    <x v="210"/>
    <s v="14:08"/>
    <x v="3003"/>
    <s v="민원처리"/>
    <x v="25"/>
    <s v="카드 0, 경비호출x →기전실에 전달"/>
    <s v="기전실에 연락후-→ERP 등록"/>
  </r>
  <r>
    <x v="210"/>
    <s v="15:40"/>
    <x v="3004"/>
    <s v="생활지원"/>
    <x v="126"/>
    <s v="사평역 주변 학원버스 단속 요청(010-6207-0516)"/>
    <s v="관사에 문의하라고 유도"/>
  </r>
  <r>
    <x v="210"/>
    <s v="16:33"/>
    <x v="198"/>
    <s v="시설물"/>
    <x v="805"/>
    <s v="7초소 IP폰 고장-→현재 상황실로 착신전환은 되어있어 상황실에서 7초소 IP받고 있는중"/>
    <s v="기전실에 연락후-→ERP 등록"/>
  </r>
  <r>
    <x v="53"/>
    <m/>
    <x v="41"/>
    <m/>
    <x v="29"/>
    <s v="ⓑ사서분 요청 → 사서분 연차때  상황실 개방요청_x000a_ⓑ바쁜시간대 배송위해 E/V층마다 잡는행위 금지안내 및 각조 내용전달_x000a_ⓑ방송 --25일(19:50) 제7기 동별 대표자 후보등록 신청 요청_x000a_            28일(19:30) 승강기 권상기 부품교체공사 안내_x000a_# 주간 방송 2번씩,블랙아웃 시트,4게이트 발권기 기전실 전달"/>
    <m/>
  </r>
  <r>
    <x v="210"/>
    <s v="16:45"/>
    <x v="3005"/>
    <s v="민원처리"/>
    <x v="40"/>
    <s v="110동 E/V 1대 손소독체 1개 교체요망"/>
    <m/>
  </r>
  <r>
    <x v="210"/>
    <s v="17:15"/>
    <x v="2222"/>
    <s v="민원처리"/>
    <x v="32"/>
    <s v="출퇴근시간 및 등하교시간에 택배배송으로 인해 엘리베이터 이용에 불편이 많다는 민원."/>
    <s v="관.소에서 바쁜시간에는 e/v 잡아놓고 이용 못하도록 안내요청/ 각조 인수인계"/>
  </r>
  <r>
    <x v="210"/>
    <s v="17:16"/>
    <x v="361"/>
    <s v="민원처리"/>
    <x v="70"/>
    <s v="B2 에서 차키를 분실했다며,CCTV조회 요청"/>
    <s v="조회결과 특이사항 없음.종료"/>
  </r>
  <r>
    <x v="210"/>
    <s v="17:32"/>
    <x v="438"/>
    <s v="관제업무"/>
    <x v="238"/>
    <s v="107동 환자이송위해 입차 / 8초소 지상입차"/>
    <s v="107-103호 입주민이며,외래 환자로 확인."/>
  </r>
  <r>
    <x v="210"/>
    <s v="18:07"/>
    <x v="3006"/>
    <s v="생활지원"/>
    <x v="351"/>
    <s v="직장때문에 18:00이후에 가구를 배송했다며,지상 입차 요청"/>
    <s v="포장유무,폐기물 처리 확인후 입차 가능하다는 관사 연락"/>
  </r>
  <r>
    <x v="210"/>
    <s v="18:08"/>
    <x v="2595"/>
    <s v="생활지원"/>
    <x v="5"/>
    <s v="배터리문제로 민원접수"/>
    <s v="상황/순찰대원 출동해보니 방범비상 상황.비상 해제후 복귀"/>
  </r>
  <r>
    <x v="210"/>
    <s v="18:58"/>
    <x v="952"/>
    <s v="관제업무"/>
    <x v="16"/>
    <s v="비상 홈넷/해제"/>
    <s v="IP 통화.입주민 오작동"/>
  </r>
  <r>
    <x v="210"/>
    <s v="19:50"/>
    <x v="3007"/>
    <s v="관제업무"/>
    <x v="18"/>
    <s v="제7기 동별 대표자 후보등록 신청요청 안내방송 / 103동, 105~108, 114~118, 121~122, 124~144동."/>
    <m/>
  </r>
  <r>
    <x v="210"/>
    <s v="20:20"/>
    <x v="2778"/>
    <s v="생활지원"/>
    <x v="351"/>
    <s v="가구를 수거할 차량이 오는데 지상출입 가능한지 문의"/>
    <s v="늦은시간,산책하는 입주민이 많은 관계로 어렵다고 답변함"/>
  </r>
  <r>
    <x v="210"/>
    <s v="20:25"/>
    <x v="1833"/>
    <s v="민원처리"/>
    <x v="58"/>
    <s v="121동앞 풋살장에 소음단속 요청"/>
    <s v="상황대원 출동.해산조치함"/>
  </r>
  <r>
    <x v="210"/>
    <s v="22:40"/>
    <x v="1049"/>
    <s v="민원처리"/>
    <x v="3"/>
    <s v="위층에서 공놀이를 하는것처럼 쿵쿵거린다는 층간소음 민원"/>
    <s v="인터폰하여 자제요청 함"/>
  </r>
  <r>
    <x v="210"/>
    <s v="22:58"/>
    <x v="2952"/>
    <s v="민원처리"/>
    <x v="58"/>
    <s v="학생들 소란 민원 "/>
    <s v="초소대원 출동하여 해산조치 함 "/>
  </r>
  <r>
    <x v="210"/>
    <s v="23:00"/>
    <x v="2275"/>
    <s v="민원처리"/>
    <x v="61"/>
    <s v="121동 b1 도로에 차가 주차되있어 다른차가 이동을 할 수가 없다는 민원 "/>
    <s v="초소대원 출동하여 →이동 조치 함"/>
  </r>
  <r>
    <x v="210"/>
    <s v="23:30"/>
    <x v="683"/>
    <s v="순찰차"/>
    <x v="29"/>
    <s v="131동 19층 단순 상담 신고 받고 입차 함 "/>
    <s v="경찰관 3명 369러1926 차량 살피고감(교통사고 관련 추정)"/>
  </r>
  <r>
    <x v="211"/>
    <s v="00:39"/>
    <x v="1140"/>
    <s v="관제업무"/>
    <x v="8"/>
    <s v="131동 1903호 차량사고(뺑소니/가해차량)조회차 강남경찰서에서 상황실방문."/>
    <s v="cctv조회(공문지참)후 음주측정하기 위해 세대방문. "/>
  </r>
  <r>
    <x v="211"/>
    <s v="01:05"/>
    <x v="219"/>
    <s v="민원처리"/>
    <x v="3"/>
    <s v="위층에서 싸우는소리가 난뒤 벽에 무언가를 쿵쿵 때리는 소음이 난다는 민원 "/>
    <s v="초소대원 출동하여 확인 →소음 내용 없고 특이사항없음"/>
  </r>
  <r>
    <x v="211"/>
    <s v="01:15"/>
    <x v="3008"/>
    <s v="민원처리"/>
    <x v="40"/>
    <s v="127동 2호기, 128동 2호기, 129동 1호기, 133동 1,2,3,4호기 손소독제 교체요청(5ea)"/>
    <s v="교체완료"/>
  </r>
  <r>
    <x v="211"/>
    <s v="02:36"/>
    <x v="516"/>
    <s v="순찰"/>
    <x v="61"/>
    <s v="안내문 1장 발부 함"/>
    <m/>
  </r>
  <r>
    <x v="211"/>
    <s v="04:23"/>
    <x v="150"/>
    <s v="순찰"/>
    <x v="61"/>
    <s v="안내문 1장 발부 함"/>
    <m/>
  </r>
  <r>
    <x v="211"/>
    <s v="06:12"/>
    <x v="1686"/>
    <s v="생활지원"/>
    <x v="806"/>
    <s v="12층 노환 환자 이송을 위해 입차 함 "/>
    <s v="코로나와는 관계없음 "/>
  </r>
  <r>
    <x v="211"/>
    <m/>
    <x v="41"/>
    <m/>
    <x v="598"/>
    <s v="1. 센터 1층 후문 오전 8~9시에 주간조가 자전거 정리해 둘것--특히 장애인 경사로 필히정리_x000a_2. 관리실 회의내용_x000a_  ①각 게이트 7월 주차비 부과에 대한 초소교육 지시_x000a_  ②차량이용 근무자는 차량번호와 이름 실장님에게 전달하면 등록해 준다고함_x000a_3. 108동 1701호 9월까지 장기출타 → 매일 우편함점검 후 관리실로 전달할것._x000a_4. 토끼굴, 143동앞 방송, 각 시간때마다 약간의 간격을 두고 2번 연속 방송-→_x000a_    10시(2번), 12시(2번)"/>
    <m/>
  </r>
  <r>
    <x v="211"/>
    <s v="07:30"/>
    <x v="198"/>
    <s v="관제업무"/>
    <x v="330"/>
    <s v="7초소 IP폰고장(문열림 버튼이 동작 안한다고 함)"/>
    <s v="ERP등록 → 상황실대원 출동하여 정상화시킴"/>
  </r>
  <r>
    <x v="211"/>
    <s v="08:20"/>
    <x v="3009"/>
    <s v="생활업무"/>
    <x v="39"/>
    <s v="105동 지하에 학원차량이 불법주차중 단속해달라고 함"/>
    <s v="초소대원 출동 → 불법주차차량 정리"/>
  </r>
  <r>
    <x v="211"/>
    <s v="08:40"/>
    <x v="2640"/>
    <s v="관제업무"/>
    <x v="25"/>
    <s v="125동 B1 카드X, 호출 정상, 화면 안나옴"/>
    <s v="ERP에 등록되어 있다고 했는데 안되어 있어서 ERP에 등록"/>
  </r>
  <r>
    <x v="211"/>
    <s v="09:18"/>
    <x v="1843"/>
    <s v="민원처리"/>
    <x v="38"/>
    <s v="125-2401 금고 30분 뒤 개방요청"/>
    <s v="상황실 근무자출동-→ 출동하여 확인한 결과 모터 이상으로 업체as 번호 안내해드림"/>
  </r>
  <r>
    <x v="211"/>
    <s v="09:20"/>
    <x v="185"/>
    <s v="관제업무"/>
    <x v="82"/>
    <s v="1번 차단바 수동,자동으로 안 내려옴 고장 "/>
    <s v="기전실 연락"/>
  </r>
  <r>
    <x v="211"/>
    <s v="09:29"/>
    <x v="3010"/>
    <s v="관제업무"/>
    <x v="61"/>
    <s v="137-144동 경사로 불법주차 42더 9173 140동1401호 010-9476-1976"/>
    <s v="관소 연락 및 입주민께 연락한다고 함"/>
  </r>
  <r>
    <x v="211"/>
    <s v="09:30"/>
    <x v="3011"/>
    <s v="생활업무"/>
    <x v="807"/>
    <s v="109동 지하1층에서 애완묘를 보았다는 민원에 초소대원 출동햇으나 찾지 못함"/>
    <s v="문의전화와서 찾으면 관소로 요청한다음 방송한다고 안내해드림"/>
  </r>
  <r>
    <x v="211"/>
    <s v="11:34"/>
    <x v="1628"/>
    <s v="민원처리"/>
    <x v="807"/>
    <s v="110동 지하1층에서 애완묘(길잃은 고양이) 습득중 대원출동 요망 109-102 010-7132-1215"/>
    <s v="3초소대원 출동-→ 애완묘 찾아서 초소에 데려와 물 먹이는 중 도망감"/>
  </r>
  <r>
    <x v="211"/>
    <s v="10:00"/>
    <x v="3012"/>
    <s v="생활업무"/>
    <x v="4"/>
    <s v="116-2501호 공사업체가 승강기로 문짝올리는 것 cctv로 확인 후 업체 연락"/>
    <s v="초소근무자 출동하여 승강기 내부 점검 및 공사업체에 주의시정조치"/>
  </r>
  <r>
    <x v="211"/>
    <s v="10:00"/>
    <x v="3013"/>
    <s v="생활업무"/>
    <x v="175"/>
    <s v="공동현관문에서 세대로 호출이 안된다는 민원"/>
    <s v="ERP 등록"/>
  </r>
  <r>
    <x v="211"/>
    <s v="10:00"/>
    <x v="549"/>
    <s v="관제업무"/>
    <x v="732"/>
    <s v="토끼굴, 143동앞 방송."/>
    <s v="방송완료"/>
  </r>
  <r>
    <x v="211"/>
    <s v="12:00"/>
    <x v="549"/>
    <s v="관제업무"/>
    <x v="732"/>
    <s v="토끼굴, 143동앞 방송."/>
    <s v="방송완료"/>
  </r>
  <r>
    <x v="211"/>
    <s v="14:00"/>
    <x v="549"/>
    <s v="관제업무"/>
    <x v="732"/>
    <s v="토끼굴, 143동앞 방송."/>
    <s v="방송완료"/>
  </r>
  <r>
    <x v="211"/>
    <s v="16:00"/>
    <x v="549"/>
    <s v="관제업무"/>
    <x v="732"/>
    <s v="토끼굴, 143동앞 방송."/>
    <s v="방송완료"/>
  </r>
  <r>
    <x v="211"/>
    <s v="10:00"/>
    <x v="2453"/>
    <s v="관제업무"/>
    <x v="39"/>
    <s v="원형도로 및 외곽도로 단속"/>
    <s v="주차단속   15 대,    이동주차   3 대,      경고장발부   12 대"/>
  </r>
  <r>
    <x v="211"/>
    <s v="13:00"/>
    <x v="2453"/>
    <s v="관제업무"/>
    <x v="39"/>
    <s v="원형도로 및 외곽도로 단속"/>
    <s v="주차단속  6  대,      이동주차  3 대,      경고장발부  3  대"/>
  </r>
  <r>
    <x v="211"/>
    <s v="15:00"/>
    <x v="2453"/>
    <s v="관제업무"/>
    <x v="39"/>
    <s v="원형도로 및 외곽도로 단속"/>
    <s v="주차단속    대,      이동주차   대,      경고장발부    대"/>
  </r>
  <r>
    <x v="211"/>
    <s v="12:15"/>
    <x v="3014"/>
    <s v="생활업무"/>
    <x v="595"/>
    <s v="입주민이 7초소에 애기함"/>
    <s v="ERP등록"/>
  </r>
  <r>
    <x v="211"/>
    <s v="13:16"/>
    <x v="568"/>
    <s v="생활업무"/>
    <x v="37"/>
    <s v="폐기물 스티거를 붙였다고 민원제기(초소로 인터폰 여러 번 했지만 부재중이였다고 함)_x000a_010-8369-3339   오후 1~2시 사이_x000a_ "/>
    <s v="상1-→1000원   나무판3개-→6000원   나무의자2개-→6000원 입주민에게 금액 통보해드림       초소대원 세대 방문하여 폐기물값 수령후 확인필증 부착할 것(입주민이 연락주신다고 함)_x000a_-→A조 대원 부재원인파악 후 입주민께 사과 드릴것-→당사자와 해결했다고함"/>
  </r>
  <r>
    <x v="211"/>
    <s v="13:30"/>
    <x v="674"/>
    <s v="생활업무"/>
    <x v="180"/>
    <s v="101-101호에서 시키지도 않은 택배(생물)이 와 있다고 알아봐 달라고 함(초인종도 안눌럿다 함)"/>
    <s v="CCTV 검색 → 배달하는 사람이 B1에서 탑승 1층에서 내려서 배달한것 확인 → 입주민통화"/>
  </r>
  <r>
    <x v="211"/>
    <s v="13:00"/>
    <x v="1046"/>
    <s v="생활업무"/>
    <x v="40"/>
    <s v="130동 1, 2호기 손소독제 교체완료"/>
    <m/>
  </r>
  <r>
    <x v="211"/>
    <s v="13:05"/>
    <x v="683"/>
    <s v="생활업무"/>
    <x v="40"/>
    <s v="131동 1호기 손소독제 교체완료"/>
    <m/>
  </r>
  <r>
    <x v="211"/>
    <s v="13:10"/>
    <x v="1991"/>
    <s v="생활업무"/>
    <x v="40"/>
    <s v="132동 2호기 손소독제 교체완료"/>
    <m/>
  </r>
  <r>
    <x v="211"/>
    <s v="13:20"/>
    <x v="1552"/>
    <s v="생활업무"/>
    <x v="40"/>
    <s v="134동 1, 2호기 손소독제 교체완료"/>
    <m/>
  </r>
  <r>
    <x v="211"/>
    <s v="13:25"/>
    <x v="2117"/>
    <s v="생활업무"/>
    <x v="40"/>
    <s v="136동 손소독제 교체완료"/>
    <m/>
  </r>
  <r>
    <x v="211"/>
    <s v="13:30"/>
    <x v="506"/>
    <s v="생활업무"/>
    <x v="40"/>
    <s v="138동 1, 2호기 손소독제 교체완료"/>
    <m/>
  </r>
  <r>
    <x v="211"/>
    <s v="13:35"/>
    <x v="2304"/>
    <s v="생활업무"/>
    <x v="40"/>
    <s v="139동  손소독제 교체완료"/>
    <m/>
  </r>
  <r>
    <x v="211"/>
    <s v="13:40"/>
    <x v="2003"/>
    <s v="생활업무"/>
    <x v="40"/>
    <s v="140동 1, 2호기 손소독제 교체완료"/>
    <m/>
  </r>
  <r>
    <x v="211"/>
    <s v="13:50"/>
    <x v="615"/>
    <s v="생활업무"/>
    <x v="40"/>
    <s v="141동 손소독제 교체완료"/>
    <m/>
  </r>
  <r>
    <x v="211"/>
    <s v="14:00"/>
    <x v="1768"/>
    <s v="생활업무"/>
    <x v="36"/>
    <s v="116-1102호에서 비상계단 및 실내흡연으로 인한 안내 공고문 부착 요청"/>
    <s v="김보선 대리에게 카톡으로 내용 전달"/>
  </r>
  <r>
    <x v="211"/>
    <s v="13:40"/>
    <x v="1748"/>
    <s v="관제업무"/>
    <x v="219"/>
    <s v="120동 2층에 방역으로 인한 차량 입차"/>
    <s v="특이사항 없음"/>
  </r>
  <r>
    <x v="211"/>
    <s v="14:25"/>
    <x v="3015"/>
    <s v="관제업무"/>
    <x v="16"/>
    <s v="현관 자석 비상알람"/>
    <s v="인터폰으로 입주자와 통화 → 이상없음 확인"/>
  </r>
  <r>
    <x v="211"/>
    <s v="16:00"/>
    <x v="710"/>
    <s v="생활민원"/>
    <x v="21"/>
    <s v="112동 6층입주자 민원 → 흡연냄새에 너무 힘들다는 민원과 함께 안내문 게시 부탁"/>
    <s v="김보선 대리에게 카톡으로 내용 전달"/>
  </r>
  <r>
    <x v="211"/>
    <m/>
    <x v="41"/>
    <m/>
    <x v="598"/>
    <s v="1. 센터 1층 후문 오전 8~9시에 주간조가 자전거 정리해 둘것--특히 장애인 경사로 필히정리_x000a_2. 관리실 회의내용_x000a_  ①각 게이트 7월 주차비 부과에 대한 초소교육 지시_x000a_  ②차량이용 근무자는 차량번호와 이름 실장님에게 전달하면 등록해 준다고함_x000a_3. 108동 1701호 9월까지 장기출타 → 매일 우편함점검 후 관리실로 전달할것._x000a_4. 방송 :  27일 19:10 3건, 28일 19:30 -&gt; 승강기 권상기 부품교체공사 안내_x000a_5. 2게이트 입주민 쪽-"/>
    <m/>
  </r>
  <r>
    <x v="211"/>
    <s v="16:41"/>
    <x v="3016"/>
    <s v="관제업무"/>
    <x v="31"/>
    <s v="FM 엘리베이터 직원 126-1 엘리베이터 모든 조사후 CCTV관련해서 화면이 나오지 않는것 같_x000a_다고 결과 통보해줌"/>
    <s v="126-1E/V 화면 BLACK-OUT 건에 관한 결과 통보받음 -→이유: CCTV와 관계된 가능성이 높다고함"/>
  </r>
  <r>
    <x v="211"/>
    <s v="17:00"/>
    <x v="81"/>
    <s v="관제업무"/>
    <x v="790"/>
    <s v="115동 2301호에 17시30분 경 초소근무자 출동하여 공사 여부 확인해 달라고함"/>
    <s v="공사 계속 하고있을경우 퇴출시키고 자세한 내용을 김보선 대리께 내용 전달 완료"/>
  </r>
  <r>
    <x v="211"/>
    <s v="18:50"/>
    <x v="257"/>
    <s v="민원업무"/>
    <x v="808"/>
    <s v="5초소 화장실 변기고장-→물만 계속 나오는 상태라고함-→일단 수도꼭지 잠가놓으라고 알림"/>
    <s v="기전실 상황 전달-→ERP등록"/>
  </r>
  <r>
    <x v="211"/>
    <s v="18:56"/>
    <x v="3017"/>
    <s v="민원업무"/>
    <x v="809"/>
    <s v="안방 롤러문안에 작은 애가 갇혀 있어서 도움이 필요하다는 어머니 전화요청(지방에계심)"/>
    <s v="111동402호 순찰대원, 2초소 근무자, 실장 현장출동-→안방문 열어줌-→해결-→어머니께 해결 내용 전달-→이상무"/>
  </r>
  <r>
    <x v="211"/>
    <s v="19:50"/>
    <x v="3007"/>
    <s v="관제업무"/>
    <x v="18"/>
    <s v="제7기 동별 대표자 후보등록 신청요청 안내방송 / 103동, 105~108, 114~118, 121~122, 124~144동."/>
    <s v="방송송출-→완료"/>
  </r>
  <r>
    <x v="211"/>
    <s v="19:55"/>
    <x v="710"/>
    <s v="관제업무"/>
    <x v="18"/>
    <s v="실내금연 안내"/>
    <s v="방송송출-→완료"/>
  </r>
  <r>
    <x v="211"/>
    <s v="20:25"/>
    <x v="2589"/>
    <s v="민원처리"/>
    <x v="810"/>
    <s v="126동 B2에서 학생이 유리친다는 민원"/>
    <s v="7초소대원 지하2층 모두 돌아봤으나 아무도 없다고함-→이상무"/>
  </r>
  <r>
    <x v="211"/>
    <s v="21:35"/>
    <x v="2451"/>
    <s v="민원처리"/>
    <x v="455"/>
    <s v="IP가 자동으로 걸림"/>
    <s v="기전실 전화미수신→ERP 등록."/>
  </r>
  <r>
    <x v="211"/>
    <s v="22:00"/>
    <x v="329"/>
    <s v="민원처리"/>
    <x v="70"/>
    <s v="검은색 지갑"/>
    <s v="학생 수령 완료."/>
  </r>
  <r>
    <x v="211"/>
    <s v="22:20"/>
    <x v="3018"/>
    <s v="민원처리"/>
    <x v="77"/>
    <s v="튀어나오게 주차→이동조치 요망."/>
    <s v="56가3668→초소대원 출동,31두2577→IP 통화 조치완료"/>
  </r>
  <r>
    <x v="211"/>
    <s v="22:30"/>
    <x v="74"/>
    <s v="관제업무"/>
    <x v="71"/>
    <s v="지하주차장 음악방송 종료"/>
    <s v="음악방송 OFF"/>
  </r>
  <r>
    <x v="211"/>
    <s v="23:00"/>
    <x v="987"/>
    <s v="민원처리"/>
    <x v="419"/>
    <s v="102동 입주민 1층 앞 공놀이 아이들 해산요청"/>
    <s v="초소근무자 출동 확인 -→해산조치-→완료"/>
  </r>
  <r>
    <x v="212"/>
    <s v="06:00"/>
    <x v="74"/>
    <s v="관제업무"/>
    <x v="71"/>
    <s v="지하주차장 음악방송 시작"/>
    <s v="음악방송 ON"/>
  </r>
  <r>
    <x v="212"/>
    <m/>
    <x v="41"/>
    <m/>
    <x v="598"/>
    <s v="1. 센터 1층 후문 오전 8~9시에 주간조가 자전거 정리해 둘것--특히 장애인 경사로 필히정리_x000a_2. 관리실 회의내용_x000a_  ①각 게이트 7월 주차비 부과에 대한 초소교육 지시_x000a_  ②차량이용 근무자는 차량번호와 이름 실장님에게 전달하면 등록해 준다고함_x000a_3. 108동 1701호 9월까지 장기출타 → 매일 우편함점검 후 관리실로 전달할것._x000a_4. 토끼굴, 143동앞 방송, 각 시간때마다 약간의 간격을 두고 2번 연속 방송-→_x000a_    10시(2번), 12시(2번)"/>
    <s v="9. 장애인화장실에 쓰레기 버리지 말것(장애인시설물 관리법위반)_x000a_10. 5/15일 20:25분경 1게이트에서 바이크 사고건으로 근무자 연락 요망_x000a_       (서초서 박예린 형사 02-3483-9487)_x000a_11. 아파트피아에서 AS -&gt; 비상 124동,126동,129동 CCTV AS 완료, _x000a_                                    한화테크윈 CCTV는 호환문제로 오늘 AS 안됨_x000a_12. 140동 1층 공동현관문 쪽문이 시건안됨 - "/>
  </r>
  <r>
    <x v="212"/>
    <s v="08:20"/>
    <x v="133"/>
    <s v="생활업무"/>
    <x v="58"/>
    <s v="114-2702호에서 공사한 소음과 비슷한 소음이 들린다며 확인해 달라는 민원"/>
    <s v="초소대원출동 → 2702호 공사세대 방문하여 확인결과 공사안함"/>
  </r>
  <r>
    <x v="212"/>
    <s v="08:40"/>
    <x v="2314"/>
    <s v="생활업무"/>
    <x v="58"/>
    <s v="114-2601호에서 토요일마다 소음이 들린다며 확인해달라는 민원"/>
    <s v="초소대원출동 → 2601호 소음안들리는것 확인하고 2501호 가서 피드백 함"/>
  </r>
  <r>
    <x v="212"/>
    <s v="09:10"/>
    <x v="2314"/>
    <s v="생활업무"/>
    <x v="58"/>
    <s v=" "/>
    <s v="초소대원출동 → 2501호에 가서 입주민과 확인"/>
  </r>
  <r>
    <x v="212"/>
    <s v="09:45"/>
    <x v="1003"/>
    <s v="생활업무"/>
    <x v="811"/>
    <s v="128동 지하 1층에서 노란색 스포츠카 운전석 옆 노란색 기름에 미끄러져서 다쳣다고 함_x000a_ 입주자분 ( 010-5336-5814)"/>
    <s v="초소대원출동, 상황실 대원출동하여 확인한결과 차에서 흘러나오는 기름은 아닌것으로 _x000a_ 확인됨 → 추후 다른 불상사를 막기 위해 청소 확인 후 신고입주자에게 피드백해드림"/>
  </r>
  <r>
    <x v="212"/>
    <s v="09:45"/>
    <x v="3019"/>
    <s v="생활업무"/>
    <x v="3"/>
    <s v="122-1902호에서 위층에서 너무 쿵쿵거린다고 함"/>
    <s v="122-2002호에 인터폰 했으나 받지 않음"/>
  </r>
  <r>
    <x v="212"/>
    <s v="10:00"/>
    <x v="549"/>
    <s v="관제업무"/>
    <x v="732"/>
    <s v="토끼굴, 143동앞 방송."/>
    <s v="방송완료"/>
  </r>
  <r>
    <x v="212"/>
    <s v="12:00"/>
    <x v="549"/>
    <s v="관제업무"/>
    <x v="732"/>
    <s v="토끼굴, 143동앞 방송."/>
    <s v="방송완료"/>
  </r>
  <r>
    <x v="212"/>
    <s v="14:00"/>
    <x v="549"/>
    <s v="관제업무"/>
    <x v="732"/>
    <s v="토끼굴, 143동앞 방송."/>
    <s v="방송완료"/>
  </r>
  <r>
    <x v="212"/>
    <s v="16:00"/>
    <x v="549"/>
    <s v="관제업무"/>
    <x v="732"/>
    <s v="토끼굴, 143동앞 방송."/>
    <s v="방송완료"/>
  </r>
  <r>
    <x v="212"/>
    <s v="10:00"/>
    <x v="2453"/>
    <s v="관제업무"/>
    <x v="39"/>
    <s v="원형도로 및 외곽도로 단속"/>
    <s v="주차단속   5 대,    이동주차   2 대,      경고장발부   3 대"/>
  </r>
  <r>
    <x v="212"/>
    <s v="13:00"/>
    <x v="2453"/>
    <s v="관제업무"/>
    <x v="39"/>
    <s v="원형도로 및 외곽도로 단속"/>
    <s v="주차단속   5 대,      이동주차  0 대,      경고장발부   5 대"/>
  </r>
  <r>
    <x v="212"/>
    <s v="15:00"/>
    <x v="2453"/>
    <s v="관제업무"/>
    <x v="39"/>
    <s v="원형도로 및 외곽도로 단속"/>
    <s v="주차단속    4대,      이동주차  1 대,      경고장발부   3 대"/>
  </r>
  <r>
    <x v="212"/>
    <s v="09:30"/>
    <x v="2402"/>
    <s v="생활업무"/>
    <x v="40"/>
    <s v="손소독제 교체요망"/>
    <s v="손소독제 교체 완료"/>
  </r>
  <r>
    <x v="212"/>
    <s v="09:40"/>
    <x v="2455"/>
    <s v="생활업무"/>
    <x v="40"/>
    <s v="손소독제 교체요망"/>
    <s v="손소독제 교체 완료"/>
  </r>
  <r>
    <x v="212"/>
    <s v="09:50"/>
    <x v="3020"/>
    <s v="생활업무"/>
    <x v="40"/>
    <s v="손소독제 교체요망"/>
    <s v="손소독제 교체 완료"/>
  </r>
  <r>
    <x v="212"/>
    <s v="10:00"/>
    <x v="1984"/>
    <s v="생활업무"/>
    <x v="40"/>
    <s v="손소독제 교체요망"/>
    <s v="손소독제 교체 완료"/>
  </r>
  <r>
    <x v="212"/>
    <s v="10:10"/>
    <x v="522"/>
    <s v="생활업무"/>
    <x v="40"/>
    <s v="손소독제 교체요망"/>
    <s v="손소독제 교체 완료"/>
  </r>
  <r>
    <x v="212"/>
    <s v="10:40"/>
    <x v="3021"/>
    <s v="생활업무"/>
    <x v="40"/>
    <s v="손소독제 교체요망"/>
    <s v="손소독제 교체 완료"/>
  </r>
  <r>
    <x v="212"/>
    <s v="10:50"/>
    <x v="438"/>
    <s v="생활업무"/>
    <x v="40"/>
    <s v="손소독제 교체요망"/>
    <s v="손소독제 교체 완료"/>
  </r>
  <r>
    <x v="212"/>
    <s v="11:15"/>
    <x v="2974"/>
    <s v="민원처리"/>
    <x v="8"/>
    <s v="20러4605차량 조수석 뒷문 스크레치 CCTV검색요청/ 010-6737-7646"/>
    <s v="장소:133-B1 주차장  F-1-26 , F-1-28 , _x000a_날짜: 24일 오후 5:45분경_x000a_        25일 오후 9:00경   차량 충격감지됨   24일 오후 1시 이후 차량이동 안 했음"/>
  </r>
  <r>
    <x v="212"/>
    <s v="11:26"/>
    <x v="3022"/>
    <s v="생활업무"/>
    <x v="37"/>
    <s v="가방 폐기물 초소에 반출해서 6000원 안내 통화시도-→불통-→재시도 예정_x000a_120-2302 010-3588-5748"/>
    <s v="연락하여 폐기물 값 수령"/>
  </r>
  <r>
    <x v="212"/>
    <s v="11:50"/>
    <x v="2921"/>
    <s v="관제업무"/>
    <x v="25"/>
    <s v="140동 1층 공동현관문 쪽문 시건안됨"/>
    <s v="ERP등록"/>
  </r>
  <r>
    <x v="212"/>
    <s v="13:16"/>
    <x v="3023"/>
    <s v="생활업무"/>
    <x v="154"/>
    <s v="상반기 결산세일 불법 전단 업체 연락"/>
    <s v="02-518-1777   담당자통화  강력한조치요구"/>
  </r>
  <r>
    <x v="212"/>
    <s v="13:30"/>
    <x v="2122"/>
    <s v="관제업무"/>
    <x v="8"/>
    <s v="비상 124, 126, 129동 AS완료, 한화 CCTV는 부품 호환문제로 AS 처리 못하고 철수함"/>
    <m/>
  </r>
  <r>
    <x v="212"/>
    <s v="14:30"/>
    <x v="137"/>
    <s v="생활업무"/>
    <x v="39"/>
    <s v="7월부터 시작되는 주정차 요금제에 중앙선침법, 경사로주차등에 법칙금을 올리자는 의견"/>
    <s v="C조 실장님께서 관리소에 상의한다고 하심"/>
  </r>
  <r>
    <x v="212"/>
    <s v="15:50"/>
    <x v="1132"/>
    <s v="관제업무"/>
    <x v="592"/>
    <s v="적외선 감지 확인여부"/>
    <s v="상황실대원 출동하여 안내해 드림"/>
  </r>
  <r>
    <x v="212"/>
    <s v="16:20"/>
    <x v="1690"/>
    <s v="생활업무"/>
    <x v="812"/>
    <s v="일부짐반출이 아닌 이사짐 반출로 반출증 없음 → 입주자분 7/2일 잔금치루러 오면서 정산"/>
    <s v="경리주임, 경리대리, 관리대리님 전부 연락 안되서 입주자 통화하고 출차함"/>
  </r>
  <r>
    <x v="212"/>
    <m/>
    <x v="41"/>
    <m/>
    <x v="598"/>
    <s v="1. 센터 1층 후문 오전 8~9시에 주간조가 자전거 정리해 둘것--특히 장애인 경사로 필히정리_x000a_2. 관리실 회의내용_x000a_  ①각 게이트 7월 주차비 부과에 대한 초소교육 지시_x000a_  ②차량이용 근무자는 차량번호와 이름 실장님에게 전달하면 등록해 준다고함_x000a_3. 108동 1701호 9월까지 장기출타 → 매일 우편함점검 후 관리실로 전달할것._x000a_4. 토끼굴, 143동앞 방송, 각 시간때마다 약간의 간격을 두고 2번 연속 방송-→_x000a_    10시(2번), 12시(2번)"/>
    <s v="9. 장애인화장실에 쓰레기 버리지 말것(장애인시설물 관리법위반)_x000a_10. 5/15일 20:25분경 1게이트에서 바이크 사고건으로 근무자 연락 요망_x000a_       (서초서 박예린 형사 02-3483-9487)--&gt;A조 박을영 대원 월요일 형사와 통화예정_x000a_11. 아파트피아에서 AS -&gt; 비상 124동,126동,129동 CCTV AS 완료, _x000a_                                    한화테크윈 CCTV는 호환문제로 오늘 AS 안됨_x000a_12. "/>
  </r>
  <r>
    <x v="212"/>
    <s v="17:00"/>
    <x v="1686"/>
    <s v="민원처리"/>
    <x v="21"/>
    <s v=" 흡연 방송 요청"/>
    <s v="월요일 관.사 승인 후 방송예정"/>
  </r>
  <r>
    <x v="212"/>
    <s v="17:09"/>
    <x v="3024"/>
    <s v="시설물"/>
    <x v="25"/>
    <s v="기전실 요청:벨트 고장."/>
    <s v="안내문 부착→개방상태.-→ERP등록완료"/>
  </r>
  <r>
    <x v="212"/>
    <s v="17:17"/>
    <x v="1414"/>
    <s v="관제업무"/>
    <x v="813"/>
    <s v="반포역부근 자전거 정리 BY A조 실장님"/>
    <s v="자전거 주차장 정리정돈"/>
  </r>
  <r>
    <x v="212"/>
    <s v="20:00"/>
    <x v="288"/>
    <s v="관제업무"/>
    <x v="160"/>
    <s v="풋살장 시건 및 자이안 센터 앞 자전거 정리 및 순찰 BY 양정일 대원, 곽명찬 실장"/>
    <s v="시건, 정리정돈 및 순찰-→완료"/>
  </r>
  <r>
    <x v="212"/>
    <s v="20:21"/>
    <x v="3025"/>
    <s v="민원처리"/>
    <x v="814"/>
    <s v="주방 하수구 누수 관련 민원 접수 "/>
    <s v="기전팀 유선통보초지 완료-→출동"/>
  </r>
  <r>
    <x v="212"/>
    <s v="21:03"/>
    <x v="560"/>
    <s v="민원처리"/>
    <x v="815"/>
    <s v="말놀이터 내 많은 인원이 떠들고 있다는 내용"/>
    <s v="8초소 근무자 현장출동-→해산-→해결"/>
  </r>
  <r>
    <x v="212"/>
    <s v="22:30"/>
    <x v="74"/>
    <s v="관제업무"/>
    <x v="71"/>
    <s v="지하주차장 음악방송 종료"/>
    <s v="음악방송 OFF"/>
  </r>
  <r>
    <x v="213"/>
    <s v="24:05"/>
    <x v="3026"/>
    <s v="관제업무"/>
    <x v="816"/>
    <s v="122~126 테라스 학생들 해산."/>
    <s v="7초소 근무장 출동--→해산--→완료"/>
  </r>
  <r>
    <x v="213"/>
    <s v="06:00"/>
    <x v="386"/>
    <s v="관제업무"/>
    <x v="71"/>
    <s v="지하주차장 음악방송 시작"/>
    <s v="음악방송 ON"/>
  </r>
  <r>
    <x v="213"/>
    <s v="06:10"/>
    <x v="74"/>
    <s v="시설물관리"/>
    <x v="817"/>
    <s v="종합상황실 대청소 "/>
    <s v="청소 완료-→GOOD!!!!!!"/>
  </r>
  <r>
    <x v="53"/>
    <m/>
    <x v="41"/>
    <m/>
    <x v="29"/>
    <s v="ⓑ주말 축구 강습 → (강사)142-1002 , 농구강습 여자는 외부인으로 확인 _x000a_ⓑ10초소 (137동 쉼터) 흡연민원 다수_x000a_ⓑ19시경 방송 3건"/>
    <m/>
  </r>
  <r>
    <x v="213"/>
    <s v="08:45"/>
    <x v="229"/>
    <s v="시설물"/>
    <x v="818"/>
    <s v="3게이트 발권 프로그램 이상 발생(프로그램 다운)"/>
    <s v="프로그램 리셋+컴퓨터 리셋→ (08시51분) 정상화 초치 완료 → 정상작동 확인 "/>
  </r>
  <r>
    <x v="213"/>
    <s v="10:00"/>
    <x v="2798"/>
    <s v="생활업무"/>
    <x v="819"/>
    <s v="112동 동대표 타지역에 사는 친지가 이사를 가면서 본인에게 세탁기하나만 주고 가기로 _x000a_   했으니 이사차량(5t)차량좀 지상으로 입차 시켜달라고 신청 함 "/>
    <s v="입차 허가 함 장소: 베르타스 상가 b3 입대창고 시간: 13시~14시경 확인"/>
  </r>
  <r>
    <x v="213"/>
    <s v="10:20"/>
    <x v="1095"/>
    <s v="순찰"/>
    <x v="143"/>
    <s v="1초소 순찰중 불법전단지 발견하여 수거 함 "/>
    <s v="당일은 주말이라 익일 업체 연락처로 연락하여 항의 예정 "/>
  </r>
  <r>
    <x v="213"/>
    <s v="11:10"/>
    <x v="198"/>
    <s v="관제업무"/>
    <x v="820"/>
    <s v="7초소방면에서 자이안센터측으로 노숙자 이동 보고됨."/>
    <s v="상황대원 출동하여 확인 및 단지밖으로 퇴출하였음."/>
  </r>
  <r>
    <x v="213"/>
    <s v="11:14"/>
    <x v="3027"/>
    <s v="민원처리"/>
    <x v="8"/>
    <s v="118동 B1 입구에 세워두었는데,운전석 앞 범퍼를 누가 치고 갔다며 CCTV조회 요청"/>
    <s v="검색중이며, 확인하여 내용전달 예정.(B조)"/>
  </r>
  <r>
    <x v="213"/>
    <s v="11:25"/>
    <x v="150"/>
    <s v="민원처리"/>
    <x v="821"/>
    <s v="137동 휴게장소에서 흡연하는 입주민 많아 불편하다는 민원."/>
    <s v="10초소대원 출동하여 해산조치 하였으나 흡연자들 불만이 많음."/>
  </r>
  <r>
    <x v="213"/>
    <s v="12:56"/>
    <x v="1059"/>
    <s v="민원처리"/>
    <x v="4"/>
    <s v="2~3층 구간에서 긁는소리난다는 민원으로 FM엘리베이터에 점검 신청."/>
    <s v="3~4층구간 가이드레일과 롤러사이에 이물질 끼어있음. 이물질 제거 후 레일평탄작업&amp;윤활류 도포하여 불량제거 하였음."/>
  </r>
  <r>
    <x v="213"/>
    <s v="14:32"/>
    <x v="257"/>
    <s v="민원처리"/>
    <x v="70"/>
    <s v="5초소 1게이트 부스에서 보관중이었던 휴대폰 136-2601 입주민 찾아감."/>
    <m/>
  </r>
  <r>
    <x v="213"/>
    <s v="14:51"/>
    <x v="607"/>
    <s v="시설물"/>
    <x v="32"/>
    <s v="1게이트 방문입차방향 카메라인식 불량/ 팝업창 안뜸, 수기로 방문증 발부중."/>
    <s v="ERP접수 완료.-&gt; 한번더 리셋 작업 후 16:10경 정상작동 확인 함 "/>
  </r>
  <r>
    <x v="213"/>
    <s v="14:50"/>
    <x v="2969"/>
    <s v="민원처리"/>
    <x v="477"/>
    <s v="6/20 발생했던 낮선 남학생 2명이 세대문을 발로 차고 두드리는 사건이 재발 됨 "/>
    <s v="입주민(아버님) 상황실방문하여 경찰에 신고 함→ 6/27 14:39:15경 발생"/>
  </r>
  <r>
    <x v="213"/>
    <s v="15:12"/>
    <x v="74"/>
    <s v="관제업무"/>
    <x v="490"/>
    <s v="입주민(111-102) 신고로 경찰차 입차"/>
    <s v="반포 지구대 경찰관 3명 상황실 방문하여 문을 두드린 남학생 독서실 배치 번호를 확인  → 관련 공문은 월요일에 상황실과 관리사무소로 발송 예정.-&gt; 정식으로 사건 접수 후 공문 접수 후 수사를 진행한다고 함"/>
  </r>
  <r>
    <x v="213"/>
    <s v="15:27"/>
    <x v="3028"/>
    <s v="민원처리"/>
    <x v="146"/>
    <s v="난다는 민원.연속해서 전기차 충전기 쪽에서 난다는 제보"/>
    <s v="상황대원 외1명 출동, 기전실에도 내용 전달 후 → 화염이나 연기는 발견이 않되였고 냄새만 확인 → 기전실과 상의 후 시간을 두고 한번더 확인을 하기로 함"/>
  </r>
  <r>
    <x v="213"/>
    <s v="15:31"/>
    <x v="528"/>
    <s v="생활업무"/>
    <x v="40"/>
    <s v="교체완료"/>
    <m/>
  </r>
  <r>
    <x v="213"/>
    <s v="16:23"/>
    <x v="756"/>
    <s v="순찰"/>
    <x v="341"/>
    <s v="순찰중 불법주차 단속 1장 발부 함 "/>
    <m/>
  </r>
  <r>
    <x v="213"/>
    <m/>
    <x v="41"/>
    <m/>
    <x v="598"/>
    <s v="1. 센터 1층 후문 오전 8~9시에 주간조가 자전거 정리해 둘것--특히 장애인 경사로 필히정리_x000a_2. 108동 1701호 9월까지 장기출타 → 매일 우편함점검 후 관리실로 전달할것._x000a_3. 토끼굴, 143동앞 방송, 각 시간때마다 약간의 간격을 두고 2번 연속 방송-→_x000a_    10시(2번), 12시(2번),14시(2번), 16시(2번) _x000a_4. 방송 : 28일 19:30 -&gt; 승강기 권상기 부품교체공사 안내(C조)_x000a_5. 2게이트 입주민 쪽-&gt; 개방상태, 방"/>
    <s v="8. 장애인화장실에 쓰레기 버리지 말것(장애인시설물 관리법위반)_x000a_9. 140동 1층 공동현관문 쪽문이 시건안됨 - erp등록_x000a_10. 20러 4605차량 조수석 뒷문 스크레치 CCTV검색요청/ 010-6737-7646-&gt;_x000a_      (C조 처리예정)   _x000a_11. 122-1502 일부짐반출이 아닌 이사짐 반출로 반출증 없음 → _x000a_      입주자분 7/2일 잔금치르러 오면서 정산한다고 함_x000a_12. 109동 주민 흡연방송 요청--&gt;월요일 관.사 승인 후 방송가"/>
  </r>
  <r>
    <x v="213"/>
    <s v="17:00"/>
    <x v="2453"/>
    <s v="관제업무"/>
    <x v="39"/>
    <s v="원형도로 및 외곽도로 단속"/>
    <s v="주차단속   3대,  이동조치   1대,     경고장 발부   2대"/>
  </r>
  <r>
    <x v="213"/>
    <s v="17:50"/>
    <x v="1425"/>
    <s v="관제업무"/>
    <x v="25"/>
    <s v="125동 지하 2층 공동현관문 카드인식 X, 경비호출 O, 화면 안나옴"/>
    <s v="ERP 등록"/>
  </r>
  <r>
    <x v="213"/>
    <s v="20:00"/>
    <x v="3029"/>
    <s v="생활업무"/>
    <x v="822"/>
    <s v="현관문 옆 창고 센서등이 계속 점등되어 있다고 조치해달라는 민원"/>
    <s v="기전실로 연락하여 입주자 핸폰번호 알려드림(010-5224-7863)"/>
  </r>
  <r>
    <x v="213"/>
    <s v="20:40"/>
    <x v="3030"/>
    <s v="생활업무"/>
    <x v="70"/>
    <s v="27일 오전 10~11시 사이에 지갑을 분실했다는 민원"/>
    <s v="각 초소 전달함"/>
  </r>
  <r>
    <x v="213"/>
    <s v="20:45"/>
    <x v="3031"/>
    <s v="생활업무"/>
    <x v="252"/>
    <s v="138동 지하 1층 장애인 주차자리에 타 차량이 주차되어 있다고 확인해달라는 민원"/>
    <s v="상황실대원 출동→ 장애인주차증이 아닌 장애인증만 있는 차량 → 경고장 부착_x000a_불법주차차량:277저3595  연락처:010-4285-8260"/>
  </r>
  <r>
    <x v="213"/>
    <s v="21:00"/>
    <x v="3032"/>
    <s v="관제업무"/>
    <x v="62"/>
    <s v="2초소와 3초소에 물이 샌다고 합니다."/>
    <s v="ERP 등록함"/>
  </r>
  <r>
    <x v="214"/>
    <s v="00:34"/>
    <x v="3033"/>
    <s v="민원처리"/>
    <x v="3"/>
    <s v="아래층인지  윗층인지   음악소리가 나서 출동해서 와보니 문앞에 오래관찰 한결과  이상없음"/>
    <s v=" ;--&gt;입주민께서  아래층이든 윗층에  전화좀 해달라고 합니다_x000a_내일 주간에요~~~어떻게 됐는지도 1303호 입주민에게도 연락해달라고 합니다"/>
  </r>
  <r>
    <x v="214"/>
    <s v="00:48"/>
    <x v="3034"/>
    <s v="관제업무"/>
    <x v="4"/>
    <s v="CCTV 블랙 아웃"/>
    <s v="erp등록"/>
  </r>
  <r>
    <x v="214"/>
    <s v="04:00"/>
    <x v="2628"/>
    <s v="생활업무"/>
    <x v="40"/>
    <s v="1210-1호기 손소독제 꼭지없음"/>
    <s v="120-1호기 손소독제 교체"/>
  </r>
  <r>
    <x v="53"/>
    <m/>
    <x v="41"/>
    <m/>
    <x v="29"/>
    <s v="ⓑ111동 → 1203호는 음악소리 안남,1403호는 응답없음→ 민원인에 내용전달함_x000a_ⓑ121-1901→ 퇴근후 재연락 요망_x000a_ⓑ차량 접촉사고→ 34오8753을 받음.민원올시 010 6210 2339(109-1204호)로 연락바람"/>
    <m/>
  </r>
  <r>
    <x v="214"/>
    <s v="09:07"/>
    <x v="198"/>
    <s v="생활업무"/>
    <x v="747"/>
    <s v="7초소 근방 분수대 청소 작업 함 "/>
    <m/>
  </r>
  <r>
    <x v="214"/>
    <s v="09:18"/>
    <x v="3035"/>
    <s v="민원처리"/>
    <x v="823"/>
    <s v="104동 B1층 공동현관문 사람다니는 통로에 차량이 주차가 되어있다는 민원 "/>
    <s v="초소대원 출동하여 이동 조치 밎 불법주차 스티커 발부 함 "/>
  </r>
  <r>
    <x v="214"/>
    <s v="09:21"/>
    <x v="3036"/>
    <s v="민원처리"/>
    <x v="88"/>
    <s v="후진중에 34오8753 차량을 접촉했다고 함"/>
    <s v="혹시 민원오면 010 6210 2339로 연락 달라고함"/>
  </r>
  <r>
    <x v="214"/>
    <s v="09:51"/>
    <x v="1620"/>
    <s v="민원처리"/>
    <x v="824"/>
    <s v="거실 인터폰에 비상화면이 안없어진다는 민원"/>
    <s v="기본비번 알려주고 상황종료"/>
  </r>
  <r>
    <x v="214"/>
    <s v="09:55"/>
    <x v="3037"/>
    <s v="민원처리"/>
    <x v="331"/>
    <s v="B2 비상계단에 고양이가 2마리 있다면 퇴출 요청"/>
    <s v="초소대원 출동.지상 6층까지 보았으나 고양이 없음"/>
  </r>
  <r>
    <x v="214"/>
    <s v="09:58"/>
    <x v="455"/>
    <s v="민원처리"/>
    <x v="3"/>
    <s v="위층이 저녁마다 소음이 있는데,집에 수험생이 있으니 주의해 달라는 민원"/>
    <s v="인터폰 통신에러로 010-88871723으로 연락하였으나 부재중 퇴근전 다시 연락 예정"/>
  </r>
  <r>
    <x v="214"/>
    <s v="10:00"/>
    <x v="74"/>
    <m/>
    <x v="29"/>
    <s v="운영사무실에서 자이안센타 소독함"/>
    <m/>
  </r>
  <r>
    <x v="214"/>
    <s v="10:01"/>
    <x v="1177"/>
    <s v="민원처리"/>
    <x v="825"/>
    <s v="138동 18층에 개인게시물 있다며 수거후 관리실로 가져다 달라고함"/>
    <s v="초소대원 출동 하여 수거 후 관리실로 가져다 줌"/>
  </r>
  <r>
    <x v="214"/>
    <s v="10:09"/>
    <x v="1519"/>
    <s v="민원처리"/>
    <x v="246"/>
    <s v="138-401 인테리어 공사 공사소음이 심한 날짜가 지났는데도 너무 소음이 심하다는 민원 "/>
    <s v="초소대원 출동하여 자제 요청 함 "/>
  </r>
  <r>
    <x v="214"/>
    <s v="10:20"/>
    <x v="516"/>
    <s v="순찰"/>
    <x v="143"/>
    <s v="순찰중 불법관고지 수거 함 "/>
    <s v="광고업체에 연락하여 강력하게 항의 함 "/>
  </r>
  <r>
    <x v="214"/>
    <s v="12:05"/>
    <x v="3033"/>
    <s v="민원처리"/>
    <x v="3"/>
    <s v="6/27일 야간 소음민원."/>
    <s v="1202호는 소음 없다고 하고 1403호는 응답없음.민원이에 내용전달함"/>
  </r>
  <r>
    <x v="214"/>
    <s v="12:21"/>
    <x v="3038"/>
    <s v="민원처리"/>
    <x v="331"/>
    <s v="E/V 내부에 있는거 확인후 초소대원 출동."/>
    <s v="지나던 119-503호 과외선생님(010 6234 3523)이 보호할테니 방송후 주인 나타나면 보내주겠다고함 →후에 관사와 연락하여 과외선생님이 키우기로함"/>
  </r>
  <r>
    <x v="214"/>
    <s v="13:41"/>
    <x v="3039"/>
    <s v="관제업무"/>
    <x v="68"/>
    <s v="발생→ 방재,관리사무소,기전실 내용 전달 "/>
    <s v="초소대원, 방재과장님 출동.-&gt; 138-401 인테리어 공사 세대 공사중 분진으로 인한 경보 발생 확인 → 138동만 기기 오작동 방송 송출 함(관련민원:지속적으로 발생하는데 한번더 발생하면 위탁이 아니라 소방서에 맡기는걸 고려하겠다고함"/>
  </r>
  <r>
    <x v="214"/>
    <s v="14:09"/>
    <x v="3040"/>
    <s v="생활업무"/>
    <x v="99"/>
    <s v="124-2602호에 살다 이사왔는데,택배가 그쪽으로 갔다며 받을수 있는지 문의"/>
    <s v="124동 연락.택배 있다고 하여 문밖에 놓으면 102동분이 찾으러 간다고함.내용전달"/>
  </r>
  <r>
    <x v="214"/>
    <s v="14:27"/>
    <x v="3041"/>
    <s v="생활업무"/>
    <x v="826"/>
    <s v="서초구청에서 자가격리자 방역물품 전달차 입차 함"/>
    <m/>
  </r>
  <r>
    <x v="214"/>
    <s v="14:37"/>
    <x v="1177"/>
    <s v="민원처리"/>
    <x v="727"/>
    <s v="금지 안내방송 요청"/>
    <s v="방송함"/>
  </r>
  <r>
    <x v="214"/>
    <s v="14:59"/>
    <x v="836"/>
    <s v="민원처리"/>
    <x v="70"/>
    <s v="121동 풋살장에서 선글라스 분실했다는 민원."/>
    <s v="습득시 010 2947 3799(113동 입주민)로 연락바람."/>
  </r>
  <r>
    <x v="214"/>
    <s v="15:11"/>
    <x v="3042"/>
    <s v="민원처리"/>
    <x v="191"/>
    <s v="115동 1902호 세대현관 앞에 물건이 많이 쌓여있다는 민원."/>
    <s v="초소대원출동→ 적치물 치우도록 안내."/>
  </r>
  <r>
    <x v="214"/>
    <s v="15:14"/>
    <x v="1177"/>
    <s v="생활업무"/>
    <x v="827"/>
    <s v="자전거수리 관련 고지사항. / 서초구청 담당자(010 2955 8241)에게 개별예약→ 세대방문 / 수리."/>
    <m/>
  </r>
  <r>
    <x v="214"/>
    <s v="15:43"/>
    <x v="74"/>
    <s v="시설물"/>
    <x v="828"/>
    <s v="경고음 발생 함 → 2공구 소화 층압펌프 경고등 확인 "/>
    <s v="방재 과장님께 연락하여 내용 전달 함 "/>
  </r>
  <r>
    <x v="214"/>
    <s v="16:00"/>
    <x v="1177"/>
    <s v="생활업무"/>
    <x v="40"/>
    <s v="142동 교체요청"/>
    <s v="순찰대원 출동.교체 완료"/>
  </r>
  <r>
    <x v="214"/>
    <m/>
    <x v="41"/>
    <m/>
    <x v="598"/>
    <s v="1. 센터 1층 후문 오전 8~9시에 주간조가 자전거 정리해 둘것--특히 장애인 경사로 필히정리_x000a_2. 108동 1701호 9월까지 장기출타 → 매일 우편함점검 후 관리실로 전달할것._x000a_3. 토끼굴, 143동앞 방송, 각 시간때마다 약간의 간격을 두고 2번 연속 방송-→_x000a_    10시(2번), 12시(2번),14시(2번), 16시(2번) _x000a_4. 2게이트 입주민 쪽-&gt; 개방상태, 방문자 쪽 -&gt; 수동으로 출입통제함(루프고장)_x000a_5. 바쁜시간대 배송위해 E/V층"/>
    <s v="7. 20러 4605차량 조수석 뒷문 스크레치 CCTV검색요청/ 010-6737-7646-&gt;_x000a_      (C조 처리예정)   _x000a_8. 122-1502 일부짐반출이 아닌 이사짐 반출로 반출증 없음 → _x000a_      입주자분 7/2일 잔금치르러 오면서 정산한다고 함_x000a_9. 6월 29일(화) 오전 8~22시까지 132동 1호기 승강기부품 교체공사합니다. 옥상문개방_x000a_10. 야간에 자이안센터 1층 주변 흡연자단속 할 것_x000a_"/>
  </r>
  <r>
    <x v="214"/>
    <s v="17:09"/>
    <x v="3043"/>
    <s v="생활업무"/>
    <x v="595"/>
    <s v="114-2호기  항균필름없음"/>
    <s v="ERP 등록"/>
  </r>
  <r>
    <x v="214"/>
    <s v="17:10"/>
    <x v="3044"/>
    <s v="민원처리"/>
    <x v="556"/>
    <s v="121-2601 타는 냄새 난다고 함(010-5350-3760입주자분에게 전화로 상황알려드림)"/>
    <s v="상황실근무자 현장출동 → 25층, 24층 입주민들 확인했으나 이상없음→ 2601호에 피드백"/>
  </r>
  <r>
    <x v="214"/>
    <s v="17:45"/>
    <x v="3045"/>
    <s v="관제업무"/>
    <x v="6"/>
    <s v="134동 401호 화재발생경보 → 상황실대원 출동, 방재과장님 연락"/>
    <s v="고기를 굽다가 연기 때문에 울렸다고 함 → 화재경보에 대한 안내방송 송출"/>
  </r>
  <r>
    <x v="214"/>
    <s v="20:00"/>
    <x v="3046"/>
    <s v="관제업무"/>
    <x v="682"/>
    <s v="121동 앞 악어놀이터에서 부상자발생(부상당한 학생에게 동호수 물어볼수 없는 상황임)"/>
    <s v="빗물에 미끄러져서 머리 타박상 → 구급차 출차"/>
  </r>
  <r>
    <x v="214"/>
    <s v="20:20"/>
    <x v="3047"/>
    <s v="관제업무"/>
    <x v="25"/>
    <s v="126동 지하 1층 카드키가 안된다는 민원"/>
    <s v="초소근무자 출동-→리셋 후 정상작동"/>
  </r>
  <r>
    <x v="215"/>
    <s v="00:30"/>
    <x v="19"/>
    <s v="민원처리"/>
    <x v="829"/>
    <s v="야간에 자이안센터 1층 주변 흡연자있음 단속 요청"/>
    <s v="상황실 대원출동-→ 단속 조치함"/>
  </r>
  <r>
    <x v="215"/>
    <s v="02:20"/>
    <x v="3048"/>
    <s v="생활업무"/>
    <x v="830"/>
    <s v="129-401호에 분리수거 대행업체(에코수거) 방문함"/>
    <m/>
  </r>
  <r>
    <x v="215"/>
    <s v="01:20"/>
    <x v="1247"/>
    <s v="관제업무"/>
    <x v="831"/>
    <s v="108동 옥상문이 열려있음을 순찰중 발견 "/>
    <s v="옥상문 시건"/>
  </r>
  <r>
    <x v="215"/>
    <s v="01:50"/>
    <x v="3049"/>
    <s v="생활업무"/>
    <x v="595"/>
    <s v="132동 2호기항균필름 없음"/>
    <s v="ERP 등록"/>
  </r>
  <r>
    <x v="215"/>
    <s v="01:00"/>
    <x v="19"/>
    <s v="생활업무"/>
    <x v="21"/>
    <s v="자이안센터 1층에서 흡연하고 있다고 민원(어제도 민원 넣으신 분)"/>
    <s v="상황실대원 출동하여 해산시킴"/>
  </r>
  <r>
    <x v="215"/>
    <s v="04:50"/>
    <x v="2587"/>
    <s v="생활업무"/>
    <x v="19"/>
    <s v="140동 지하1층 주차라인 밖에 이면주차해서 차량을 움직일 수 없다고 함(010-2567-6251)"/>
    <s v="389부2623 → 140-2101호 입주민차량확인후 전화연결 안됨 → 집에 방문하여 차량 이동"/>
  </r>
  <r>
    <x v="53"/>
    <m/>
    <x v="41"/>
    <m/>
    <x v="598"/>
    <s v="1. 센터 1층 후문 오전 8~9시에 주간조가 자전거 정리해 둘것--특히 장애인 경사로 필히정리_x000a_2. 108동 1701호 9월까지 장기출타 → 매일 우편함점검 후 관리실로 전달할것._x000a_4. 2게이트 입주민 쪽-&gt; 개방상태, 방문자 쪽 -&gt; 수동으로 출입통제함(루프고장)_x000a_5. 바쁜시간대 배송위해 E/V층마다 잡는행위 금지안내 및 각조 내용전달_x000a_6. 20러 4605차량 조수석 뒷문 스크레치 CCTV검색요청/ 010-6737-7646-&gt;_x000a_      (C조 처리"/>
    <s v="7. 20러 4605차량 조수석 뒷문 스크레치 CCTV검색요청/ 010-6737-7646-&gt;_x000a_      (C조 처리예정)   _x000a_8. 122-1502 일부짐반출이 아닌 이사짐 반출로 반출증 없음 → _x000a_      입주자분 7/2일 잔금치르러 오면서 정산한다고 함_x000a_9. 6월 29일(화) 오전 8~22시까지 132동 1호기 승강기부품 교체공사합니다. 옥상문개방_x000a_10. 야간에 자이안센터 1층 주변 흡연자단속 할 것_x000a_11. 122-2902 지갑분실 122동 근처 "/>
  </r>
  <r>
    <x v="215"/>
    <s v="08:41"/>
    <x v="3050"/>
    <s v="민원처리"/>
    <x v="802"/>
    <s v="122동 근처 28일 저녁 7시경 나오면서 하늘색 카드지갑 분실했을 가능성이 있다고하심"/>
    <s v="122동 2902세대민 , 성함: 조광미-→습득하는데로 010 6309 0825로 연락바라심"/>
  </r>
  <r>
    <x v="215"/>
    <s v="09:07"/>
    <x v="3051"/>
    <s v="민원처리"/>
    <x v="47"/>
    <s v="e/v 사용 요청"/>
    <s v="초소대원 전달-→완료"/>
  </r>
  <r>
    <x v="215"/>
    <s v="09:45"/>
    <x v="19"/>
    <s v="민원처리"/>
    <x v="829"/>
    <s v="야간에 자이안센터 1층 주변 흡연자(중학생)있음 단속 요청"/>
    <s v="상황실 대원출동-→ 단속 조치함.(공지문과 주기적 순찰 요청)"/>
  </r>
  <r>
    <x v="215"/>
    <s v="09:48"/>
    <x v="1415"/>
    <s v="관제업무"/>
    <x v="735"/>
    <s v="아산병원 행 구급차 입차(코로나와 관련없슴)"/>
    <s v="20분후 출차-→이상무"/>
  </r>
  <r>
    <x v="215"/>
    <s v="9:49"/>
    <x v="3052"/>
    <s v="민원처리"/>
    <x v="77"/>
    <s v="흰색 포르쉐-들어가는 입구 주차."/>
    <s v="초소대원 출동-→이동완료"/>
  </r>
  <r>
    <x v="215"/>
    <s v="10:00"/>
    <x v="549"/>
    <s v="관제업무"/>
    <x v="732"/>
    <s v="토끼굴, 143동앞 방송(2회)"/>
    <s v="방송완료"/>
  </r>
  <r>
    <x v="215"/>
    <s v="12:00"/>
    <x v="549"/>
    <s v="관제업무"/>
    <x v="732"/>
    <s v="토끼굴, 144동앞 방송(2회)"/>
    <s v="방송완료"/>
  </r>
  <r>
    <x v="215"/>
    <s v="14:00"/>
    <x v="549"/>
    <s v="관제업무"/>
    <x v="732"/>
    <s v="토끼굴, 144동앞 방송(2회)"/>
    <s v="방송완료"/>
  </r>
  <r>
    <x v="215"/>
    <s v="16:00"/>
    <x v="549"/>
    <s v="관제업무"/>
    <x v="732"/>
    <s v="토끼굴, 144동앞 방송(2회)"/>
    <s v="방송완료"/>
  </r>
  <r>
    <x v="215"/>
    <s v="16:30"/>
    <x v="3053"/>
    <s v="민원처리"/>
    <x v="36"/>
    <s v="112동 2호라인 4층 층간소음에 관한 오래된 공고문 제거에 관한 민원"/>
    <s v="2초소 근무자 현장출동-→처리완료-→이상무"/>
  </r>
  <r>
    <x v="215"/>
    <s v="17:18"/>
    <x v="2780"/>
    <s v="민원처리"/>
    <x v="832"/>
    <s v="인테리어 공사 세대 공사 늦은시간까지 진행을해서 소음민원이 많다는 관리대리 이관 민원 "/>
    <s v="순찰대원 출동하여 벨누르고 문을 노크를해도 문을 않열어줌 퇴실 한걸로 추정 → 관리대리에게 내용전달하고 철수 함"/>
  </r>
  <r>
    <x v="215"/>
    <s v="17:34"/>
    <x v="74"/>
    <s v="시설물"/>
    <x v="8"/>
    <s v="134-호 E/V기 블랙아웃 발생"/>
    <s v="ERP 접수 함"/>
  </r>
  <r>
    <x v="215"/>
    <s v="1850"/>
    <x v="3054"/>
    <s v="민원처리"/>
    <x v="833"/>
    <s v="131동 근처에서 차량에서 하차중 입주민 차량간 문콕 발생 함 피해 입주민이 가해 입주민에게 사과 받고 싶다고 도움 요청 함  "/>
    <s v="가해차량 32노2860 143-704 입주민 확인 하여 상황 설명 후 피해 입주민 연락처를 주고 사과를 할수있게 설득을 하였으며 추후 문제는 당사자들끼리 해결할수 있게 도움을 줌 "/>
  </r>
  <r>
    <x v="215"/>
    <s v="21:04"/>
    <x v="74"/>
    <s v="민원처리"/>
    <x v="70"/>
    <s v="상황실 보관중이던 흑색지갑 101-2801호 입주민(김성모 010 7652 8709) 찾아감/ 이상없음 확인."/>
    <s v="입주민 회수 완료"/>
  </r>
  <r>
    <x v="216"/>
    <s v="00:30"/>
    <x v="3055"/>
    <s v="민원처리"/>
    <x v="154"/>
    <s v="누군가 세대현관을 두드려서 불안하다는 민원."/>
    <s v="1초소 정원대원 출동 →14층 및 주변확인 / 특이사항 없음. → 민원세대 피드백 완료"/>
  </r>
  <r>
    <x v="216"/>
    <s v="03:34"/>
    <x v="3056"/>
    <s v="시설물"/>
    <x v="25"/>
    <s v="호출개방불능, 카드키는 정상."/>
    <s v="ERP접수 / 안내문은 부착중"/>
  </r>
  <r>
    <x v="216"/>
    <s v="04:27"/>
    <x v="150"/>
    <s v="관제업무"/>
    <x v="341"/>
    <s v="주차단속"/>
    <s v="안내문 1장발부"/>
  </r>
  <r>
    <x v="216"/>
    <s v="05:12"/>
    <x v="528"/>
    <s v="생활업무"/>
    <x v="40"/>
    <s v="137동 E/V 손소독제교체"/>
    <s v="손소독제교체"/>
  </r>
  <r>
    <x v="53"/>
    <m/>
    <x v="41"/>
    <m/>
    <x v="598"/>
    <s v="1. 센터 1층 후문 오전 8~9시에 주간조가 자전거 정리해 둘것--특히 장애인 경사로 필히정리_x000a_2. 108동 1701호 9월까지 장기출타 → 매일 우편함점검 후 관리실로 전달할것._x000a_4. 2게이트 입주민 쪽-&gt; 개방상태, 방문자 쪽 -&gt; 수동으로 출입통제함(루프고장)_x000a_5. 바쁜시간대 배송위해 E/V층마다 잡는행위 금지안내 및 각조 내용전달_x000a_6. 20러 4605차량 조수석 뒷문 스크레치 CCTV검색요청/ 010-6737-7646-&gt;_x000a_      (C조 처리"/>
    <s v="7. 20러 4605차량 조수석 뒷문 스크레치 CCTV검색요청/ 010-6737-7646-&gt;_x000a_      (C조 처리예정)   _x000a_8. 122-1502 일부짐반출이 아닌 이사짐 반출로 반출증 없음 → _x000a_      입주자분 7/2일 잔금치르러 오면서 정산한다고 함_x000a_9. 122-2902 지갑분실 122동 근처 28일 저녁 7시경 나오면서 하늘색 카드지갑 분실했을   가능성이 있다고하심 → 122동 2902세대민 , 성함: 조광미-→습득하는데로 010 6309 "/>
  </r>
  <r>
    <x v="216"/>
    <s v="0818"/>
    <x v="2587"/>
    <s v="민원처리"/>
    <x v="834"/>
    <s v=" 하얀색 제네시스 차량"/>
    <s v="초소대원 출동 확인. 380부2623.010-52523467.밀면된다고 차주 이동 거부."/>
  </r>
  <r>
    <x v="216"/>
    <s v="10:00"/>
    <x v="549"/>
    <s v="관제업무"/>
    <x v="732"/>
    <s v="토끼굴, 144동앞 방송(2회)"/>
    <s v="방송완료"/>
  </r>
  <r>
    <x v="216"/>
    <s v="10:01"/>
    <x v="710"/>
    <s v="민원처리"/>
    <x v="835"/>
    <s v="112동 앞 폐건전지 베터리가 넘처나 조치가 필요하다는 민원"/>
    <s v="서초구 청소행정과(02-2155-6742)에 문의--→바로 처리해 준다고 확답-→완료"/>
  </r>
  <r>
    <x v="216"/>
    <s v="10:45"/>
    <x v="1552"/>
    <s v="1,2라인"/>
    <x v="836"/>
    <s v="134동 1,2호 라인 화재관련 테스트 시험방송 요청"/>
    <s v="시험방송 실시-→방재과장님 전화-→134동 방송 잘 나온다고함-→good"/>
  </r>
  <r>
    <x v="216"/>
    <s v="11:05"/>
    <x v="738"/>
    <s v="지하2층"/>
    <x v="269"/>
    <s v="주민 공동현관앞에서 못들어가고 계심"/>
    <s v="6초소 근무자 현장출동-→해결-→완료"/>
  </r>
  <r>
    <x v="216"/>
    <s v="11:10"/>
    <x v="709"/>
    <s v="E/V"/>
    <x v="269"/>
    <s v="승강기 2호라인 승강기 손소독제 교체요"/>
    <s v="순찰 근무자 출동-→교체완료"/>
  </r>
  <r>
    <x v="216"/>
    <s v="11:13"/>
    <x v="3057"/>
    <s v="관제업무"/>
    <x v="46"/>
    <s v="124동 13층 화재비상벨 울림-→기전과장님께 보고-→실장님, 순찰근무자 현장출동"/>
    <s v="현장출동결과-→공사세대 이물질로 인해 화재경보울림-→이상무"/>
  </r>
  <r>
    <x v="216"/>
    <s v="12:00"/>
    <x v="549"/>
    <s v="관제업무"/>
    <x v="732"/>
    <s v="토끼굴, 144동앞 방송(2회)"/>
    <s v="방송완료"/>
  </r>
  <r>
    <x v="216"/>
    <s v="12:07"/>
    <x v="683"/>
    <s v="1,2호"/>
    <x v="8"/>
    <s v="박기병 님 택배분실확인건 010-8797-7461"/>
    <s v="CCTV확인결과-→정상배소하였음을 확인 후 퇴실-→이상무"/>
  </r>
  <r>
    <x v="216"/>
    <s v="13:38"/>
    <x v="3058"/>
    <s v="긴급차량"/>
    <x v="837"/>
    <s v="122동 구급환자 119 응급차량 출입 "/>
    <s v="초소 근무자 출동 확인(코로나 관련없슴)"/>
  </r>
  <r>
    <x v="216"/>
    <s v="14:00"/>
    <x v="549"/>
    <s v="관제업무"/>
    <x v="732"/>
    <s v="토끼굴, 144동앞 방송(2회)"/>
    <s v="방송완료"/>
  </r>
  <r>
    <x v="216"/>
    <s v="15:48"/>
    <x v="2304"/>
    <s v="관제업무"/>
    <x v="77"/>
    <s v="139동 지하2층 전기차 주차구역 일반차량주차중 이동조치"/>
    <s v="초소 근무자 출동"/>
  </r>
  <r>
    <x v="216"/>
    <s v="16:00"/>
    <x v="549"/>
    <s v="관제업무"/>
    <x v="732"/>
    <s v="토끼굴, 144동앞 방송(2회)"/>
    <s v="방송완료"/>
  </r>
  <r>
    <x v="53"/>
    <m/>
    <x v="41"/>
    <m/>
    <x v="29"/>
    <s v="ⓑ오늘 전입 예정인 105-403호는 연기됐으며 날짜는 미정이라고 연락옴→ 관리사무소도 알고 있음 _x000a_ⓑ7/1일 11:00 후보등록 신청 안내 방송_x000a_ⓑ2게이트(1초소) 누전으로 차단기 열림고정중→30일 16:40경 부터→ 7/1 전기과장 수리예정_x000a_ⓑ103동 저층부 거품역류→ 기전실 요청으로 방송(2번):거실 공용화장실 세제 과다사용으로_x000a_   저층부 거품올라 온다고함.7/1 업체와서 해결한다고함_x000a_ⓑ118-1401호 CCTV관련 방문시→ 1번 컴에 저장(바탕"/>
    <m/>
  </r>
  <r>
    <x v="216"/>
    <s v="16:38"/>
    <x v="3059"/>
    <s v="생활업무"/>
    <x v="70"/>
    <s v="김기은(74년생)이름의 지갑과 카드를 보관중인데,동호수를 모르니 연락달라고함"/>
    <s v="관리실에 알아보고 연락해주기로 함/방배경찰서 상황실로 동호수 연락처 내용전달"/>
  </r>
  <r>
    <x v="216"/>
    <s v="16:50"/>
    <x v="2780"/>
    <s v="민원처리"/>
    <x v="462"/>
    <s v="115-2301작업자들이 B1 공동현관문 개방해놓은 상태로 작업한다는 민원."/>
    <s v="담당자에게 자제토록 통보."/>
  </r>
  <r>
    <x v="216"/>
    <s v="16:55"/>
    <x v="185"/>
    <s v="생활업무"/>
    <x v="838"/>
    <s v="셧다운 상황"/>
    <s v="기전실 출동/차단기 올림/1,2번 차단바는 수동조작/원현식 실장 출동하여 4개바 모두 리셋"/>
  </r>
  <r>
    <x v="216"/>
    <s v="17:00"/>
    <x v="143"/>
    <s v="생활업무"/>
    <x v="729"/>
    <s v="오늘 전입 예정인 105-403호는 연기됐으며 날짜는 미정이라고 연락옴"/>
    <m/>
  </r>
  <r>
    <x v="216"/>
    <s v="17:26"/>
    <x v="2780"/>
    <s v="생활업무"/>
    <x v="839"/>
    <s v="인테리어 공사 시간 지나서 인테리어를 하니 상황 확인을 해달라는 관리대리 요청 "/>
    <s v="초소대원 출동하여 확인 이미 철수를 한 상황 인기척 없음 → 관리대리에게 내용 전달 함 "/>
  </r>
  <r>
    <x v="216"/>
    <s v="17:57"/>
    <x v="3027"/>
    <s v="민원처리"/>
    <x v="8"/>
    <s v="지하주차장에 세대차량(볼보 284도3826)을 주차해놨는데 누군가 긁고 간거 같으니 상황을 확인해달라는 cctv 검색 요청 건 "/>
    <s v="6/22~6/25까지 확인결과 6/22 22경 입차시 파손 없이 입차해 6/25 출차시 파손이된 상태로 출차하는 장면 확인 후 6/22~6/25까지 검색결가 추정되는 내용은 있으나 cctv 화질이 않좋아 명확한 접촉 장면을 확인할수 없어 있는 내용 그대로 전달 함 → 경찰에 신고를 하기로 하고 경찰 공문 접수시 도음을 주기로 함 "/>
  </r>
  <r>
    <x v="216"/>
    <s v="18:09"/>
    <x v="1957"/>
    <s v="시설물 "/>
    <x v="840"/>
    <s v="2게이트 차단바 전원 차단기 떨어짐 "/>
    <s v="현재 작동 불능 -&gt; erp 접수하고 전부 개방 조치 함 → 기전실 내용전달 함 → 금일 수리 불가로 익일 전기과장 수리예정"/>
  </r>
  <r>
    <x v="216"/>
    <s v="18:24"/>
    <x v="1957"/>
    <s v="시설물 "/>
    <x v="8"/>
    <s v="2게이트 주차관제용 cctv 불랙아웃 발생"/>
    <s v="erp 접수 함"/>
  </r>
  <r>
    <x v="216"/>
    <s v="19:25"/>
    <x v="1177"/>
    <s v="민원처리"/>
    <x v="37"/>
    <s v="105동 비상계단에 폐기물이 많이 쌓여 있다는 민원"/>
    <s v="초소대원 출동/703호 폐기물로 내일 버릴 예정이라고 함"/>
  </r>
  <r>
    <x v="216"/>
    <s v="19:30"/>
    <x v="74"/>
    <s v="생활업무"/>
    <x v="18"/>
    <s v="새벽시간 악기 연주 자제 안내 방송함"/>
    <m/>
  </r>
  <r>
    <x v="216"/>
    <s v="19:31"/>
    <x v="92"/>
    <s v="민원처리"/>
    <x v="3"/>
    <s v="침대에서 뛰어내리는 소리등 오랜시간 쿵쿵 거린다는 민원"/>
    <s v="1603호 IP통화.주의 하겠다고 함"/>
  </r>
  <r>
    <x v="216"/>
    <s v="19:33"/>
    <x v="485"/>
    <s v="생활업무"/>
    <x v="62"/>
    <s v="142동 1층 공동현관문 오른쪽 벽등 안들어옴"/>
    <s v="ERP 접수 함"/>
  </r>
  <r>
    <x v="216"/>
    <s v="20:01"/>
    <x v="143"/>
    <s v="민원처리"/>
    <x v="61"/>
    <s v="127-2003호 민원.B2에 흰색 봉고차가 장시간 주차중이라는 민원"/>
    <s v="상황대원 출동.차량 이동조치함"/>
  </r>
  <r>
    <x v="216"/>
    <s v="20:44"/>
    <x v="485"/>
    <s v="생활업무"/>
    <x v="238"/>
    <s v="102-2903호 일반환자 입차"/>
    <s v="어린이 팔골절로 확인/20:55 출차"/>
  </r>
  <r>
    <x v="216"/>
    <s v="21:29"/>
    <x v="3060"/>
    <s v="생활업무"/>
    <x v="70"/>
    <s v="학생 지갑 (회색) 현금이들어있고 입주민 카드가 들어 있다고 함 "/>
    <s v="전초소 확인결과 아직 습득되어있는게 없어 내용전파하고 습득시 010-3173-7938로 연락 요청 함 "/>
  </r>
  <r>
    <x v="216"/>
    <s v="21:44"/>
    <x v="17"/>
    <s v="생활업무"/>
    <x v="168"/>
    <s v="103동 저층에 배관이 막혀있으니,변기 사용 자제 안내방송 요청"/>
    <s v="안내방송 했으며 기전실에서 원인 파악되면 다시 연락줄테니 추가 방송요청함→ 추가방송내용(22:19): 청소용 세제 과다사용으로 저층부 거품역류/1호라인 거실 공용화장실 사용자제 및 익일 업체에서 수리예정"/>
  </r>
  <r>
    <x v="217"/>
    <s v="00:38"/>
    <x v="3027"/>
    <s v="민원처리"/>
    <x v="8"/>
    <s v="지하주차장에 세대차량(볼보 284도3826)을 주차해놨는데 누군가 긁고 간거 같으니 상황을 확인해달라는 cctv 검색 요청 건 "/>
    <s v="경찰에 신고 예정이라 CCTV 관리 컴퓨터 첫번째 컴퓨터에 피해차량 파손없이 입차하는 장면 최초 파손되어 출차 하는 장면과 의심 장면 녹화 해놓음 "/>
  </r>
  <r>
    <x v="217"/>
    <s v="04:24"/>
    <x v="150"/>
    <s v="관제업무"/>
    <x v="341"/>
    <s v="10초소 안내문 1장발부"/>
    <m/>
  </r>
  <r>
    <x v="217"/>
    <s v="04:42"/>
    <x v="667"/>
    <s v="관제업무"/>
    <x v="341"/>
    <s v="3초소 안내문 2장발부"/>
    <m/>
  </r>
  <r>
    <x v="217"/>
    <m/>
    <x v="41"/>
    <m/>
    <x v="598"/>
    <s v="1. 센터 1층 후문 오전 8~9시에 주간조가 자전거 정리해 둘것--특히 장애인 경사로 필히정리_x000a_2. 108동 1701호 9월까지 장기출타 → 매일 우편함점검 후 관리실로 전달할것._x000a_3. 토끼굴, 143동앞 방송, 각 시간때마다 약간의 간격을 두고 2번 연속 방송-→_x000a_    10시(2번), 12시(2번),14시(2번), 16시(2번) _x000a_4. 바쁜시간대 배송위해 E/V층마다 잡는행위 금지안내 및 각조 내용전달_x000a_5. 장애인화장실에 쓰레기 버리지 말것(장애인"/>
    <s v="_x000a__x000a_9. 7/1일 11:00 후보등록 신청 안내 방송 ---&gt; 완료_x000a_10. 6월 출근부 예주에 메일 발송 완료[ C조 수정본 발송]_x000a_11. C조 연차표 및 B조 정원대원 사직서 펙스 본사 발송_x000a_12. 2게이트(1초소) 누전으로 차단기 열림고정중→30일 16:40경 부터→ 7/1 전기과장 수리_x000a_    예정 ---&gt; 공사 진행 방문입구쪽 완전 폐쇄[나머지개방]_x000a_13. 118-1401호 CCTV관련 방문시→ 1번 컴에 저장(바탕화면)_x000a_14. 관리실장 전달사항"/>
  </r>
  <r>
    <x v="217"/>
    <s v="07:30"/>
    <x v="710"/>
    <s v="생활업무"/>
    <x v="841"/>
    <s v="112동 폐건전지 민원때문에 구청에서 왔는데 폐건전지 없다고 함"/>
    <s v="구청에서는 폐건전지를 초소에 가져다 두면 매주 와서 처리한다고 함"/>
  </r>
  <r>
    <x v="217"/>
    <s v="07:50"/>
    <x v="2974"/>
    <s v="민원처리"/>
    <x v="8"/>
    <s v="20러4605차량 운전석 앞 범퍼 CCTV검색요청/ 010-6737-7646"/>
    <s v="장소:133-B2 주차장 "/>
  </r>
  <r>
    <x v="217"/>
    <s v="08:00"/>
    <x v="1181"/>
    <s v="관제업무"/>
    <x v="16"/>
    <s v="132-1302호 안방 홈넷 비상"/>
    <s v="인터폰으로 연락 → 연락안됨 → 초소대원 출동 → 특이사항 없음"/>
  </r>
  <r>
    <x v="217"/>
    <s v="08:30"/>
    <x v="1157"/>
    <s v="생활업무"/>
    <x v="21"/>
    <s v="입주민이 초소에 와서 담배냄새가 심하게 올라온다고 하심"/>
    <s v="초소근무자 출동하여 비상계단 및 각 층 확인시 흡연자나 담배냄새가 안난다고 함"/>
  </r>
  <r>
    <x v="217"/>
    <s v="09:17"/>
    <x v="3061"/>
    <s v="관제업무"/>
    <x v="6"/>
    <s v="143동 6층에 화재경보 발생"/>
    <s v="초소근무자, 상황실대원출동 및 방재과장연락→ 먼지 때문에 발생한 상황 → 방송송출완료"/>
  </r>
  <r>
    <x v="217"/>
    <s v="08:32"/>
    <x v="3062"/>
    <s v="관제업무"/>
    <x v="16"/>
    <s v="109-902호 안방 홈넷 비상"/>
    <s v="인터폰으로 연락 → 특이사항 없음"/>
  </r>
  <r>
    <x v="217"/>
    <s v="09:45"/>
    <x v="3063"/>
    <s v="관제업무"/>
    <x v="62"/>
    <s v="111-2801호 입주자분민원 111동 지상 1층 적외선 센서 탈착"/>
    <s v="ERP에 등록"/>
  </r>
  <r>
    <x v="217"/>
    <s v="10:20"/>
    <x v="3027"/>
    <s v="관제업무"/>
    <x v="16"/>
    <s v="118-1401 호 안방 홈넷 비상"/>
    <s v="인터폰으로 연락 → 특이사항 없음"/>
  </r>
  <r>
    <x v="217"/>
    <s v="11:26"/>
    <x v="3064"/>
    <s v="관제업무"/>
    <x v="25"/>
    <s v="136-1층 공동현관문 쪽문 처짐으로 인해 시건안됨"/>
    <s v="ERP에 등록"/>
  </r>
  <r>
    <x v="217"/>
    <s v="10:00"/>
    <x v="549"/>
    <s v="관제업무"/>
    <x v="732"/>
    <s v="토끼굴, 143동앞 방송."/>
    <s v="방송완료"/>
  </r>
  <r>
    <x v="217"/>
    <s v="12:00"/>
    <x v="549"/>
    <s v="관제업무"/>
    <x v="732"/>
    <s v="토끼굴, 143동앞 방송."/>
    <s v="방송완료"/>
  </r>
  <r>
    <x v="217"/>
    <s v="14:00"/>
    <x v="549"/>
    <s v="관제업무"/>
    <x v="732"/>
    <s v="토끼굴, 143동앞 방송."/>
    <s v="방송완료"/>
  </r>
  <r>
    <x v="217"/>
    <s v="16:00"/>
    <x v="549"/>
    <s v="관제업무"/>
    <x v="732"/>
    <s v="토끼굴, 143동앞 방송."/>
    <s v="방송완료"/>
  </r>
  <r>
    <x v="217"/>
    <s v="10:00"/>
    <x v="2453"/>
    <s v="관제업무"/>
    <x v="39"/>
    <s v="원형도로 및 외곽도로 단속"/>
    <s v="주차단속  11 대,    이동주차   5 대,      경고장발부   6 대"/>
  </r>
  <r>
    <x v="217"/>
    <s v="13:00"/>
    <x v="2453"/>
    <s v="관제업무"/>
    <x v="39"/>
    <s v="원형도로 및 외곽도로 단속"/>
    <s v="주차단속   11 대,      이동주차  4 대,      경고장발부   7대"/>
  </r>
  <r>
    <x v="217"/>
    <s v="15:00"/>
    <x v="2453"/>
    <s v="관제업무"/>
    <x v="39"/>
    <s v="원형도로 및 외곽도로 단속"/>
    <s v="주차단속    4대,      이동주차   대,      경고장발부   4 대"/>
  </r>
  <r>
    <x v="217"/>
    <s v="10:40"/>
    <x v="3065"/>
    <s v="생활업무"/>
    <x v="58"/>
    <s v="20분째 망치질하는 소리가 들린다고 함"/>
    <s v="초소근무자출동 → 124동 1301호 공사세대에서 나는 소리라고 함"/>
  </r>
  <r>
    <x v="217"/>
    <s v="10:50"/>
    <x v="3066"/>
    <s v="생활업무"/>
    <x v="40"/>
    <s v="123동 EV에 손소독제가 없다는 민원"/>
    <s v="순찰근무자출동 → 손소독제 교체"/>
  </r>
  <r>
    <x v="217"/>
    <s v="11:00"/>
    <x v="2727"/>
    <s v="생활업무"/>
    <x v="842"/>
    <s v="139동 지하 2층 전기차 충전자리에 일반차량이 주차되어 있다는 민원(어제 밤에 민원접수)"/>
    <s v="초소근무자출동→ 사진찍어서 관소에 보고함"/>
  </r>
  <r>
    <x v="217"/>
    <s v="11:30"/>
    <x v="185"/>
    <s v="관제업무"/>
    <x v="489"/>
    <s v="2게이트 1. 2, 3, 4번 차단기 전부 오픈"/>
    <m/>
  </r>
  <r>
    <x v="217"/>
    <s v="12:30"/>
    <x v="3067"/>
    <s v="관제업무"/>
    <x v="4"/>
    <s v="127동 2호기 승강기가 문이 안닫쳤다고 함"/>
    <s v="FM엘리베이터에 AS 접수"/>
  </r>
  <r>
    <x v="217"/>
    <s v="14:10"/>
    <x v="3068"/>
    <s v="생활업무"/>
    <x v="595"/>
    <s v="104동 지상 1층 1호기 항균필름 없음"/>
    <s v="ERP 등록"/>
  </r>
  <r>
    <x v="217"/>
    <s v="14:53"/>
    <x v="3069"/>
    <s v="생활업무"/>
    <x v="843"/>
    <s v="125-2501호 전입이사세대 쫄대 보양 안되어 있다고 관소에서 연락옴"/>
    <s v="6초소대원 출동하여 쫄대 추가설치"/>
  </r>
  <r>
    <x v="217"/>
    <s v="15:25"/>
    <x v="3070"/>
    <s v="관제업무"/>
    <x v="16"/>
    <s v="144-1601 호 안방 홈넷 비상"/>
    <s v="인터폰으로 연락 → 특이사항 없음"/>
  </r>
  <r>
    <x v="217"/>
    <s v="15:38"/>
    <x v="3071"/>
    <s v="관제업무"/>
    <x v="25"/>
    <s v="132-1,2라인 경비호출 안됨, 카드는 정상작동함"/>
    <s v="ERP 등록"/>
  </r>
  <r>
    <x v="217"/>
    <s v="16:00"/>
    <x v="3072"/>
    <s v="생활업무"/>
    <x v="40"/>
    <s v="101, 102, 103, 104, 105, 106, 107, 108, 109, 110, 111, 112동까지 손소독제 교체완료"/>
    <m/>
  </r>
  <r>
    <x v="217"/>
    <s v="17:00"/>
    <x v="2521"/>
    <s v="관제업무"/>
    <x v="16"/>
    <s v="102-103 호 적외선 비상"/>
    <s v="초소근무자출동→ 입주민에게 확인결과 이상없음"/>
  </r>
  <r>
    <x v="53"/>
    <m/>
    <x v="41"/>
    <m/>
    <x v="598"/>
    <s v="1. 센터 1층 후문 오전 8~9시에 주간조가 자전거 정리해 둘것--특히 장애인 경사로 필히정리_x000a_2. 108동 1701호 9월까지 장기출타 → 매일 우편함점검 후 관리실로 전달할것._x000a_3. 토끼굴, 143동앞 방송, 각 시간때마다 약간의 간격을 두고 2번 연속 방송-→_x000a_    10시(2번), 12시(2번),14시(2번), 16시(2번) _x000a_4. 바쁜시간대 배송위해 E/V층마다 잡는행위 금지안내 및 각조 내용전달  _x000a_5. 122-1502 일부짐반출이 아닌 이"/>
    <s v="_x000a_7. 2게이트(1초소) 누전으로 차단기 열림고정중→30일 16:40경 부터→ 7/1 전기과장 수리_x000a_    예정 ---&gt; 공사 진행 방문입구쪽 완전 폐쇄[나머지개방]_x000a_8. 118-1401호 CCTV관련 방문시→ 1번 컴에 저장(바탕화면)_x000a_9. 관리실장 전달사항→105-703호 비상계단 적치물: 목요일에 버린다고 함→확인필요_x000a_10. 예주이사님 조재영상무이사님으로 바뀌였음 010-6226-0256_x000a__x000a_"/>
  </r>
  <r>
    <x v="217"/>
    <s v="19:50"/>
    <x v="257"/>
    <s v="관제업무"/>
    <x v="844"/>
    <s v="5초소 부스에서 왼쪽 1개, 오른쪽 1개 벽등이 나갔다고 함"/>
    <s v="기전실에 상황 전달-→처리한다고함-→완료"/>
  </r>
  <r>
    <x v="217"/>
    <s v="20:01"/>
    <x v="472"/>
    <s v="민원업무"/>
    <x v="845"/>
    <s v="102동 902호 할머니댁에서 오전부터 계속 전화벨이 울리는데 받지 않는다는 민원"/>
    <s v="2초소 근무자 현장출동-→직접 벨 울려 사람 있는지 확인해 보았으나 아무응답이 없다고함_x000a_-→이상무"/>
  </r>
  <r>
    <x v="217"/>
    <s v="20:32"/>
    <x v="3073"/>
    <s v="관제업무"/>
    <x v="16"/>
    <s v="비상 홈넷 방범 적외선 비상벨 울림"/>
    <s v="초소대원 출동-→확인-→신호오류인듯함-→이상무"/>
  </r>
  <r>
    <x v="217"/>
    <s v="21:00"/>
    <x v="506"/>
    <s v="관제업무"/>
    <x v="846"/>
    <s v="3게이트 근처 119출동-→138동에서 키우는 뱀이 바깥으로 나가서 119 신고했다고함"/>
    <s v="상황 해결-→119출차-→이상무"/>
  </r>
  <r>
    <x v="217"/>
    <s v="21:37"/>
    <x v="3074"/>
    <s v="민원업무"/>
    <x v="61"/>
    <s v="125동 지하 2층 뒷편에 홈플러스 차량 2대가 불법으로 장시간 주차되어있다는 민원"/>
    <s v="6초소 근무자 현장출동-→출동당시 홈플러스차량 없고 배달할때에만 잠시 들린다고함-→_x000a_이상무"/>
  </r>
  <r>
    <x v="217"/>
    <s v="21:40"/>
    <x v="2974"/>
    <s v="민원처리"/>
    <x v="8"/>
    <s v="20러4605차량 운전석 앞 범퍼 CCTV검색요청/ 010-6737-7646"/>
    <s v="장소:133-B2 주차장 -→cctv요청건으로 전달받은 내용이 없다시며 상황실 방문-→CCTV담당_x000a_했던분이 내용을 정리하여 야간근무자에게 전달해 주시면 감사하겠습니다."/>
  </r>
  <r>
    <x v="217"/>
    <s v="21:51"/>
    <x v="492"/>
    <s v="관제업무"/>
    <x v="16"/>
    <s v="비상 홈넷 비상벨 울림"/>
    <s v="초소대원출동-→신호오류라고함-→이상무"/>
  </r>
  <r>
    <x v="217"/>
    <s v="22:30"/>
    <x v="386"/>
    <s v="관제업무"/>
    <x v="71"/>
    <s v="지하주차장 음악방송 종료"/>
    <s v="음악방송 OFF"/>
  </r>
  <r>
    <x v="217"/>
    <s v="23:00"/>
    <x v="19"/>
    <s v="관제업무"/>
    <x v="847"/>
    <s v="자이안센터 시건, 소등 및 순찰실시"/>
    <s v="순찰실시 후  -→ 이상무"/>
  </r>
  <r>
    <x v="217"/>
    <s v="23:37"/>
    <x v="3075"/>
    <s v="관제업무"/>
    <x v="16"/>
    <s v="비상 홈넷 비상벨 울림"/>
    <s v="초소대원출동-→확인-→세대오작동-→이상무"/>
  </r>
  <r>
    <x v="218"/>
    <s v="04:15"/>
    <x v="3076"/>
    <s v="관제업무"/>
    <x v="46"/>
    <s v="132동 2층 1,2라인에서 화재경보 발생-→방재실 전달"/>
    <s v="7초소 근무자, 곽실장님, 순찰근무자 현장출동--→경보오작동-→이상무"/>
  </r>
  <r>
    <x v="218"/>
    <s v="05:00"/>
    <x v="19"/>
    <s v="관제업무"/>
    <x v="848"/>
    <s v="자이안센터 시건, 점등 및 순찰실시"/>
    <s v="순찰실시 후  -→ 이상무"/>
  </r>
  <r>
    <x v="217"/>
    <s v="06:00"/>
    <x v="386"/>
    <s v="관제업무"/>
    <x v="71"/>
    <s v="지하주차장 음악방송 시작"/>
    <s v="음악방송 ON"/>
  </r>
  <r>
    <x v="218"/>
    <m/>
    <x v="41"/>
    <m/>
    <x v="598"/>
    <s v="1. 센터 1층 후문 오전 8~9시에 주간조가 자전거 정리해 둘것--특히 장애인 경사로 필히정리_x000a_2. 108동 1701호 9월까지 장기출타 → 매일 우편함점검 후 관리실로 전달할것._x000a_3. 토끼굴, 143동앞 방송, 각 시간때마다 약간의 간격을 두고 2번 연속 방송-→_x000a_    10시(2번), 12시(2번),14시(2번), 16시(2번) _x000a_4. 바쁜시간대 배송위해 E/V층마다 잡는행위 금지안내 및 각조 내용전달  _x000a_5. 야간에 자이안센터 1층 주변 흡연자단"/>
    <s v="6. 126-1호기 손소독제 교체 요망-→완료_x000a_7. 출입구 쪽 에어컨 필터 청소 요망_x000a_8. 상황실내 식사하는 공간에 널부러져 있는 박스 접어서 정돈 및 CLEAN 상태 유지 요망----&gt;( C조 분들이 박스 정리정돈 하고 퇴근하심)-→완료"/>
  </r>
  <r>
    <x v="218"/>
    <s v="10:00"/>
    <x v="1502"/>
    <s v="생활업무"/>
    <x v="232"/>
    <s v="09너 0737차량 주차선 넘어서 주차되어 있다는 민원(010-7119-5185)"/>
    <s v="09너 0737 010-9098-1707 → 초소대원 입주자하고 통화 → 주차 다시한다고 함"/>
  </r>
  <r>
    <x v="218"/>
    <s v="10:13"/>
    <x v="3077"/>
    <s v="관제업무"/>
    <x v="8"/>
    <s v="352수 8075 BMW흰색 6/30일 저녁에 차량 운전석 앞범퍼 스크래치 확인요"/>
    <s v="특이사항 없음 (입주민과 통화 완료)"/>
  </r>
  <r>
    <x v="218"/>
    <s v="08:40"/>
    <x v="2611"/>
    <s v="생활업무"/>
    <x v="19"/>
    <s v="서울 43모 4269 차량 오랫동안 방치되어 있다는 아파트너 민원"/>
    <s v="확인하여 보니 입주민 차량임 "/>
  </r>
  <r>
    <x v="218"/>
    <s v="11:00"/>
    <x v="446"/>
    <s v="관제업무"/>
    <x v="18"/>
    <s v="6/30일 방송했던 화장실 자제 방송 → 원상복구 되었으니 사용해도 된다고 하는 방송 송출"/>
    <s v="방송 송출 완료"/>
  </r>
  <r>
    <x v="218"/>
    <s v="10:00"/>
    <x v="549"/>
    <s v="관제업무"/>
    <x v="732"/>
    <s v="토끼굴, 143동앞 방송."/>
    <s v="방송완료"/>
  </r>
  <r>
    <x v="218"/>
    <s v="12:00"/>
    <x v="549"/>
    <s v="관제업무"/>
    <x v="732"/>
    <s v="토끼굴, 143동앞 방송."/>
    <s v="방송완료"/>
  </r>
  <r>
    <x v="218"/>
    <s v="14:00"/>
    <x v="549"/>
    <s v="관제업무"/>
    <x v="732"/>
    <s v="토끼굴, 143동앞 방송."/>
    <s v="방송완료"/>
  </r>
  <r>
    <x v="218"/>
    <s v="16:00"/>
    <x v="549"/>
    <s v="관제업무"/>
    <x v="732"/>
    <s v="토끼굴, 143동앞 방송."/>
    <s v="방송완료"/>
  </r>
  <r>
    <x v="218"/>
    <s v="10:00"/>
    <x v="2453"/>
    <s v="관제업무"/>
    <x v="39"/>
    <s v="원형도로 및 외곽도로 단속"/>
    <s v="주차단속    13대,    이동주차     대,      경고장발부    13대"/>
  </r>
  <r>
    <x v="218"/>
    <s v="13:00"/>
    <x v="2453"/>
    <s v="관제업무"/>
    <x v="39"/>
    <s v="원형도로 및 외곽도로 단속"/>
    <s v="주차단속    4대,      이동주차   2대,      경고장발부  2  대"/>
  </r>
  <r>
    <x v="218"/>
    <s v="15:00"/>
    <x v="2453"/>
    <s v="관제업무"/>
    <x v="39"/>
    <s v="원형도로 및 외곽도로 단속"/>
    <s v="주차단속    6대,      이동주차  2 대,      경고장발부    4대"/>
  </r>
  <r>
    <x v="218"/>
    <s v="11:30"/>
    <x v="3078"/>
    <s v="생활업무"/>
    <x v="849"/>
    <s v="137동 앞에서 야구공으로 캐치볼을 하고 있는데 너무 위험해 보인다며 중지해달라고 함"/>
    <s v="9초소 대원 출동 → 해산시킴"/>
  </r>
  <r>
    <x v="218"/>
    <s v="13:17"/>
    <x v="1199"/>
    <s v="관재업무"/>
    <x v="16"/>
    <s v="비상홈넷 비상벨울림"/>
    <s v="5초소 대원 출동 → 입주민 실수로 오작동"/>
  </r>
  <r>
    <x v="218"/>
    <s v="13:30"/>
    <x v="453"/>
    <s v="생활업무"/>
    <x v="40"/>
    <s v="손소독제 교체요망, 1,2호기 교체"/>
    <s v="손소독제 교체"/>
  </r>
  <r>
    <x v="218"/>
    <s v="13:40"/>
    <x v="1249"/>
    <s v="생활업무"/>
    <x v="40"/>
    <s v="손소독제 교체요망, 1,2호기 교체"/>
    <s v="손소독제 교체"/>
  </r>
  <r>
    <x v="218"/>
    <s v="13:50"/>
    <x v="1198"/>
    <s v="생활업무"/>
    <x v="40"/>
    <s v="손소독제 교체요망, 1,2호기 교체"/>
    <s v="손소독제 교체"/>
  </r>
  <r>
    <x v="218"/>
    <s v="14:00"/>
    <x v="3079"/>
    <s v="생활업무"/>
    <x v="40"/>
    <s v="손소독제 교체요망, 1,2호기 교체"/>
    <s v="손소독제 교체"/>
  </r>
  <r>
    <x v="218"/>
    <s v="14:10"/>
    <x v="488"/>
    <s v="생활업무"/>
    <x v="40"/>
    <s v="손소독제 교체요망, 1,2호기 교체"/>
    <s v="손소독제 교체"/>
  </r>
  <r>
    <x v="218"/>
    <s v="14:20"/>
    <x v="506"/>
    <s v="생활업무"/>
    <x v="40"/>
    <s v="손소독제 교체요망 1호기 통고정및 교체"/>
    <s v="손소독제 교체"/>
  </r>
  <r>
    <x v="218"/>
    <s v="14:30"/>
    <x v="2512"/>
    <s v="생활업무"/>
    <x v="40"/>
    <s v="손소독제 교체요망 1호기 교체, 2호기 교체"/>
    <s v="손소독제 교체"/>
  </r>
  <r>
    <x v="218"/>
    <s v="14:05"/>
    <x v="2311"/>
    <s v="관제업무"/>
    <x v="16"/>
    <s v="124-2502호 홈넷 안방 비상알람"/>
    <s v="초소근무자출동 → 아이들의 오작동"/>
  </r>
  <r>
    <x v="218"/>
    <s v="14:10"/>
    <x v="3080"/>
    <s v="관제업무"/>
    <x v="16"/>
    <s v="138-401호 홈넷  비상알람"/>
    <s v="초소근무자출동 → 공사세대 오작동"/>
  </r>
  <r>
    <x v="218"/>
    <s v="15:00"/>
    <x v="3081"/>
    <s v="생활업무"/>
    <x v="850"/>
    <s v="집에서 키우던 뱀을 처분하기 위해서 119구급대 입차"/>
    <s v="구급차 출차"/>
  </r>
  <r>
    <x v="218"/>
    <s v="16:00"/>
    <x v="2868"/>
    <s v="생활업무"/>
    <x v="19"/>
    <s v="113동 지하에 SSG 배송차량 시동 끄지 않고 있다고 함, 어린이 통학차량 단속 요청"/>
    <s v="초소근무자 출동하여 이동조치함"/>
  </r>
  <r>
    <x v="218"/>
    <s v="16:15"/>
    <x v="2419"/>
    <s v="생활업무"/>
    <x v="40"/>
    <s v="손소독제 교체요망,"/>
    <s v="A조 순찰자 현장출동-→교채완료                                                                                                                                                                                                                                              "/>
  </r>
  <r>
    <x v="218"/>
    <m/>
    <x v="41"/>
    <m/>
    <x v="598"/>
    <s v="1. 센터 1층 후문 오전 8~9시에 주간조가 자전거 정리해 둘것--특히 장애인 경사로 필히정리_x000a_2. 108동 1701호 9월까지 장기출타 → 매일 우편함점검 후 관리실로 전달할것._x000a_3. 토끼굴, 143동앞 방송, 각 시간때마다 약간의 간격을 두고 2번 연속 방송-→_x000a_    10시(2번), 12시(2번),14시(2번), 16시(2번) _x000a_4. 바쁜시간대 배송위해 E/V층마다 잡는행위 금지안내 및 각조 내용전달  _x000a_5. 야간에 자이안센터 1층 주변 흡연자단"/>
    <s v="6. 상황실 출입구 쪽 에어컨 필터 청소 요망(C조 상황실 뒤쪽 큰 에어컨 필터 청소완료)-→_x000a_필터 청소 완료_x000a_7.140-2204 익일 일부 집기반출예정(010-5320-0959)-→익일(3일) 관리사무소와 상의해야함_x000a_7.125동 여성 세대민 CCTV요청건 오는 월요일(5일) 오전중 A조 근무시 처리하기로함"/>
  </r>
  <r>
    <x v="218"/>
    <s v="16:48"/>
    <x v="3082"/>
    <s v="민원업무"/>
    <x v="40"/>
    <s v="126동 1호기 손소독제 1개 교체요망"/>
    <s v="양정일 순찰대원 현장출동-→교체 완료-→이상무"/>
  </r>
  <r>
    <x v="218"/>
    <s v="17:30"/>
    <x v="198"/>
    <s v="생활업무"/>
    <x v="851"/>
    <s v="7초소 근처 말놀이터 근처에서 영아 핸드폰 습득"/>
    <s v="전화내 어머니 전화번호로 연락-→상황실로 찾으러 오신다고 하심-→상황실방문 찾아가심"/>
  </r>
  <r>
    <x v="218"/>
    <s v="17:39"/>
    <x v="1605"/>
    <s v="관제업무"/>
    <x v="16"/>
    <s v="비상발동 비상벨 아이가 잘못 누름"/>
    <s v="6초소 근무자 현장출동-→이상무"/>
  </r>
  <r>
    <x v="218"/>
    <s v="19:10"/>
    <x v="528"/>
    <s v="생활업무"/>
    <x v="18"/>
    <s v="저녁시간 층간소음 자제 안내 방송"/>
    <s v="방송완료"/>
  </r>
  <r>
    <x v="218"/>
    <s v="19:20"/>
    <x v="3083"/>
    <s v="생활업무"/>
    <x v="47"/>
    <s v="익일 일부 집기반출예정 (010-5320-0959)"/>
    <s v="긴급 처리요청-→익일(3일) 관리사무소와 상의해 진행해야함"/>
  </r>
  <r>
    <x v="218"/>
    <s v="19:50"/>
    <x v="278"/>
    <s v="관제업무"/>
    <x v="16"/>
    <s v="105-403호 홈넷 안방 비상알람"/>
    <s v="인터폰으로 연락 → 특이사항 없음"/>
  </r>
  <r>
    <x v="218"/>
    <s v="20:25"/>
    <x v="2723"/>
    <s v="민원업무"/>
    <x v="3"/>
    <s v="129동 1001호에서 쿵광거리는 소리가 심하게 난다고함"/>
    <s v="7초소 근무자 현장출동-→1001호 벨 눌렀으나 대응전혀 없고 아이들 소리만 들린다고함_x000a_-→이상무"/>
  </r>
  <r>
    <x v="218"/>
    <s v="20:26"/>
    <x v="1414"/>
    <s v="민원업무"/>
    <x v="852"/>
    <s v="소나무(장송) 와이어 설치 공사 안내문 제거요"/>
    <s v="담당 근무자들 제거함-→이상무"/>
  </r>
  <r>
    <x v="218"/>
    <s v="21:22"/>
    <x v="2218"/>
    <s v="관제업무"/>
    <x v="16"/>
    <s v="세대네 비상안방 비상벨 울림"/>
    <s v="초소근무자 현장출동-→신호오류-→이상무"/>
  </r>
  <r>
    <x v="218"/>
    <s v="22:30"/>
    <x v="386"/>
    <s v="관제업무"/>
    <x v="71"/>
    <s v="지하주차장 음악방송 종료"/>
    <s v="음악방송 OFF"/>
  </r>
  <r>
    <x v="218"/>
    <s v="22:35"/>
    <x v="74"/>
    <s v="민원업무"/>
    <x v="463"/>
    <s v="6월 20일 남학생 2 사건관련 CCTV 내용 확보 요청건(경찰-→공문서제출)"/>
    <s v="이병진 대원--→사건에 필요한 CCTV내용 USB로 백업파일전달-→사건해결-→이상무"/>
  </r>
  <r>
    <x v="219"/>
    <s v="02:00"/>
    <x v="738"/>
    <s v="민원업무"/>
    <x v="8"/>
    <s v="125동 여성 세대민 CCTV 관람요청"/>
    <s v="오는 월요일(5일) 오전중 A조 근무시 처리하기로함"/>
  </r>
  <r>
    <x v="219"/>
    <s v="05:00"/>
    <x v="74"/>
    <s v="상황실업무"/>
    <x v="853"/>
    <s v="반포자이 조직도 최신 버전으로 업그레이드"/>
    <s v="반포자이 조직도 최신 버전으로 완료"/>
  </r>
  <r>
    <x v="219"/>
    <s v="05:40"/>
    <x v="74"/>
    <s v="상황실업무"/>
    <x v="459"/>
    <s v="상황실 입구 쪽 에어컨 필터 청소 및 상황실 청소 및 정리정돈"/>
    <s v="필터 청소 및 상황실 정리정돈"/>
  </r>
  <r>
    <x v="219"/>
    <s v="06:00"/>
    <x v="386"/>
    <s v="관제업무"/>
    <x v="71"/>
    <s v="지하주차장 음악방송 시작"/>
    <s v="음악방송 ON"/>
  </r>
  <r>
    <x v="53"/>
    <m/>
    <x v="41"/>
    <m/>
    <x v="29"/>
    <s v="ⓑ2게이트 → 방문자(입차) (7월8일)목요일까지 차량 통제 _x000a_ⓑ2게이트 → 입주민(입차) (7월9일)금요일부터 바닥 시멘트 작업으로 차량 통제_x000a_ⓑ7월05일 → 자이안센터 냉각탑 수리로 인해 냉방 가동 중단(단 우천시에는 정상 운행)_x000a_ⓑ5초소 IP고장_x000a_ⓑcctv 모니터링3번 검색중이니 지우지 말아주세요."/>
    <m/>
  </r>
  <r>
    <x v="219"/>
    <s v="06:55"/>
    <x v="1400"/>
    <s v="민원업무"/>
    <x v="854"/>
    <s v="방문출구가 열리지 않는다는 민원"/>
    <s v="입주민 출구는 열려서 그쪽으로 나감→ ERP 접수함"/>
  </r>
  <r>
    <x v="219"/>
    <s v="08:34"/>
    <x v="1484"/>
    <s v="관제업무"/>
    <x v="16"/>
    <s v="비상 홈넷 / 해제"/>
    <s v="인터폰하여 확인 → 세대원 기기 오작동 확인 "/>
  </r>
  <r>
    <x v="219"/>
    <s v="09:00"/>
    <x v="3084"/>
    <s v="생활업무"/>
    <x v="855"/>
    <s v="어디선가 인테리어 시공 소음이 난다는 민원 "/>
    <s v="초소대원 출동하여 확인 → 현재 소음 발생 없어서 세대 확인 않됨→ 추후 소음 민원 있을시 신속히 대처 하기로 함 "/>
  </r>
  <r>
    <x v="219"/>
    <s v="09:20"/>
    <x v="3083"/>
    <s v="생활업무"/>
    <x v="856"/>
    <s v="미신고된 일부 집반출세대 관리사무소와 협의 결과 긴급보양+e/v 수동 전환 요청"/>
    <s v="초소대원 긴급 보양작업 +e/v 수동 전환 작업 집반출차량은 보양작업 후에 입차 함"/>
  </r>
  <r>
    <x v="219"/>
    <s v="09:34"/>
    <x v="2543"/>
    <s v="생활업무"/>
    <x v="40"/>
    <s v="140동 2호 e/v 손소독제 교체 함 "/>
    <m/>
  </r>
  <r>
    <x v="219"/>
    <s v="10:38"/>
    <x v="1686"/>
    <s v="관제업무"/>
    <x v="1"/>
    <s v="109동 (호수미상) 에 방역약품 전달차 서초보건소에서 입차/ 격리환자추정"/>
    <m/>
  </r>
  <r>
    <x v="219"/>
    <s v="11:06"/>
    <x v="3085"/>
    <s v="관제업무"/>
    <x v="16"/>
    <s v="비상/적외선"/>
    <s v="IP 통화/기기 오작동"/>
  </r>
  <r>
    <x v="219"/>
    <s v="11:14"/>
    <x v="3086"/>
    <s v="관제업무"/>
    <x v="16"/>
    <s v="비상 안방 / 해제"/>
    <s v="인터폰하여 확인 → 세대원 기기 오작동 확인 "/>
  </r>
  <r>
    <x v="219"/>
    <s v="11:45"/>
    <x v="1191"/>
    <s v="민원업무"/>
    <x v="857"/>
    <s v="모르는 할머님이 문을 두드리고 벨을 눌러 누구내집 아니냐며 문을 열어달라고 소란을 피운다고 함 "/>
    <s v="초소대원 출동하여 확인 → 치매를 앓고 있는 상태 입주민이 경찰에 신고하여 파출소도 모시고 감 "/>
  </r>
  <r>
    <x v="219"/>
    <s v="12:08"/>
    <x v="607"/>
    <s v="관제업무"/>
    <x v="490"/>
    <s v="순찰목적입차"/>
    <m/>
  </r>
  <r>
    <x v="219"/>
    <s v="12:14"/>
    <x v="608"/>
    <s v="관제업무"/>
    <x v="16"/>
    <s v="비상_홈넷 해제"/>
    <s v="IP로확인/ 세대원오작동"/>
  </r>
  <r>
    <x v="219"/>
    <s v="12:36"/>
    <x v="1054"/>
    <s v="민원처리"/>
    <x v="40"/>
    <s v="135동 3,4라인 손소독제교체"/>
    <s v="교체 함"/>
  </r>
  <r>
    <x v="219"/>
    <s v="13:53"/>
    <x v="3087"/>
    <s v="시설물"/>
    <x v="566"/>
    <s v="136동 1f 공동현관문 옆 쪽문이 개방되어 있으니 닫아달라는 민원 "/>
    <s v="초소대원 출동하여 확인 →  잠금장치에 편차가 생겨 문이 잠기질 않음 → erp 접수 함"/>
  </r>
  <r>
    <x v="219"/>
    <s v="14:21"/>
    <x v="257"/>
    <s v="시설물"/>
    <x v="330"/>
    <s v="5초소 IP폰 작동불능"/>
    <s v="ERP접수"/>
  </r>
  <r>
    <x v="219"/>
    <s v="14:34"/>
    <x v="1495"/>
    <s v="관제업무"/>
    <x v="16"/>
    <s v="101동 402호 비상 안방_해제"/>
    <s v="IP전화로 확인/ 세대원오작동"/>
  </r>
  <r>
    <x v="219"/>
    <s v="15:31"/>
    <x v="150"/>
    <s v="순찰"/>
    <x v="61"/>
    <s v="불법주차 단속 안내장 1장 발부 함 "/>
    <m/>
  </r>
  <r>
    <x v="219"/>
    <s v="15:47"/>
    <x v="667"/>
    <s v="순찰"/>
    <x v="61"/>
    <s v="불법주차 단속 안내장 3장 발부 함"/>
    <m/>
  </r>
  <r>
    <x v="219"/>
    <s v="16:00"/>
    <x v="1361"/>
    <s v="민원처리"/>
    <x v="8"/>
    <s v="세대 학생(유아) 말놀이터 부근에서 분홍색 킥보드 두개 분실 cctv 검색 신청 건"/>
    <s v="하나는 자이안센터 1층에서 찾았고 나머지 하나는 경찰에 분실신고하여 반포지구대 경찰관 2명 상황실 방문 함 →cctv 검색중 "/>
  </r>
  <r>
    <x v="219"/>
    <s v="16:37"/>
    <x v="3088"/>
    <s v="민원처리"/>
    <x v="858"/>
    <s v="흡연 관련 방송 요청 함 "/>
    <s v="흡연 자제 방송 송출 함 "/>
  </r>
  <r>
    <x v="219"/>
    <m/>
    <x v="41"/>
    <m/>
    <x v="598"/>
    <s v="1. 센터 1층 후문 오전 8~9시에 주간조가 자전거 정리해 둘것--특히 장애인 경사로 필히정리_x000a_2. 108동 1701호 9월까지 장기출타 → 매일 우편함점검 후 관리실로 전달할것._x000a_    111-402호 7월3일 ~ 10월까지 장기출타 -&gt; 2초소에서 우편물 관리 및 전달예정_x000a_3. 토끼굴, 143동앞 방송, 각 시간때마다 약간의 간격을 두고 2번 연속 방송-→_x000a_    10시(2번), 12시(2번),14시(2번), 16시(2번) _x000a_4. 바쁜시간대 배송위"/>
    <s v="7. 7월05일 → 자이안센터 냉각탑 수리로 인해 냉방 가동 중단(단 우천시에는 정상 운행)_x000a_8. cctv 모니터링3번 검색중이니 지우지 말아주세요._x000a_9. 125동 지하1층 물이샌다는 민원 -&gt; ERP등록_x000a_10. 131동 34라인 지하 1층 공동현관문 작동안됨 -&gt; 상황실출동 리셋 후 정상작동시킴_x000a_11. NVR 9번 부저 알람 울림 → 알람 해제 및 ERP 등록 -&gt; NVR 메인보드 소리 계속 남_x000a_12. 주차관제 메인컴 작동안됨 -&gt; 전 게이트작동불 -"/>
  </r>
  <r>
    <x v="219"/>
    <s v="17:00"/>
    <x v="2453"/>
    <s v="관제업무"/>
    <x v="232"/>
    <s v="원형도로 및 외곽도로 단속"/>
    <s v="주차단속    9대,   이동주차   2대,   경고장발부   7대."/>
  </r>
  <r>
    <x v="219"/>
    <s v="19:30"/>
    <x v="2581"/>
    <s v="생활업무"/>
    <x v="859"/>
    <s v="135동 B2 전기차량 주차자리에 일반차량이 주차되어 있다는 민원 010-4702-0606"/>
    <s v="순찰대원 출동 확인"/>
  </r>
  <r>
    <x v="219"/>
    <s v="20:20"/>
    <x v="480"/>
    <s v="생활업무"/>
    <x v="860"/>
    <s v="애기가 안방에 갇혀 있다며 어떻게 해야 하냐고 민원"/>
    <s v="세진열쇠 전화번호 알려드림 (세진열쇠 :010-6227-1313)"/>
  </r>
  <r>
    <x v="219"/>
    <s v="20:40"/>
    <x v="3086"/>
    <s v="관제업무"/>
    <x v="16"/>
    <s v="홈넷 안방 비상알람"/>
    <s v="초소근무자출동 → 입주민 오작동"/>
  </r>
  <r>
    <x v="219"/>
    <s v="20:45"/>
    <x v="2251"/>
    <s v="관제업무"/>
    <x v="16"/>
    <n v="0"/>
    <s v="초소근무자출동 → 도배로 덮어나서 오작동 됨 →입주자분에게 사용설명해드림"/>
  </r>
  <r>
    <x v="219"/>
    <s v="20:50"/>
    <x v="2640"/>
    <s v="생활업무"/>
    <x v="62"/>
    <s v="125동 지하1층 물이샌다고 함"/>
    <s v="상황실대원 확인해보니 2층에서부터 벽타고 흘러나오는 것 같다고 함 →ERP 등록"/>
  </r>
  <r>
    <x v="219"/>
    <s v="21:59"/>
    <x v="1590"/>
    <s v="민원처리"/>
    <x v="25"/>
    <s v="131-B1층 3,4라인 공동현관문 호출 및 카드키 안된다 함 "/>
    <s v="7초소 대원 출동-→호출O,카드키X-→ 상황실 대원출동 리셋 후 정상작동"/>
  </r>
  <r>
    <x v="219"/>
    <s v="22:30"/>
    <x v="3089"/>
    <s v="관제업무"/>
    <x v="8"/>
    <s v="NVR 9번 부저 알람 울림"/>
    <s v="NVR 설정 들어가서 부저 사운드 다운시킴 →  ERP 등록"/>
  </r>
  <r>
    <x v="219"/>
    <s v="23:10"/>
    <x v="74"/>
    <s v="관제업무"/>
    <x v="861"/>
    <s v="주차관제 시스템 메인 컴퓨터 고장 -→ 전 게이트 차단바 작동 불능 -→ 올 개방-→_x000a_메인 컴퓨터 하드 고장으로 추정-→ 베드 섹트 검사 실시 -→ 기전실 연락 -→전기과장 문자_x000a_전송"/>
    <s v="00:40분에 주차관제 시스템 컴 부팅시킴 → 하드검사시 이상없음 → 게이트 작동 확인"/>
  </r>
  <r>
    <x v="219"/>
    <s v="23:28"/>
    <x v="3090"/>
    <s v="관제업무"/>
    <x v="862"/>
    <s v="5게이트 입구쪽 바 줄이 끊어짐"/>
    <s v="ERP 등록"/>
  </r>
  <r>
    <x v="219"/>
    <s v="05:00"/>
    <x v="2453"/>
    <s v="관제업무"/>
    <x v="232"/>
    <s v="카라반 85도 0714 원형도로 주차됨( 연락처 010-3219-1216)"/>
    <s v="주간조에서 연락하여 4게이트 쪽으로 이동 조치 할 것"/>
  </r>
  <r>
    <x v="53"/>
    <m/>
    <x v="41"/>
    <m/>
    <x v="29"/>
    <s v="ⓑ카라반 → 내일 관리실에 연락 하겠다고함"/>
    <m/>
  </r>
  <r>
    <x v="220"/>
    <s v="08:48"/>
    <x v="3091"/>
    <s v="생활업무"/>
    <x v="863"/>
    <s v="126동 12층 신고 접수되어 경찰관 2명 입차 함 "/>
    <s v="자세한 사항은 개인정보라 전달받지 못함 "/>
  </r>
  <r>
    <x v="220"/>
    <s v="09:09"/>
    <x v="3092"/>
    <s v="민원처리"/>
    <x v="313"/>
    <s v="어디선가 공사소음이 난다는 민원 "/>
    <s v="초소대원 출동 결과 →  인테리어 작업은 아니고 세대에서 개인적으로 한것으로 판단되어 철수 함"/>
  </r>
  <r>
    <x v="220"/>
    <s v="09:51"/>
    <x v="143"/>
    <s v="생활업무"/>
    <x v="864"/>
    <s v="130동 B1에 14루5232차량이 비상등을 켜두었다는 민원"/>
    <s v="ERP조회후 세대 연락해줌"/>
  </r>
  <r>
    <x v="220"/>
    <s v="09:55"/>
    <x v="2963"/>
    <s v="민원처리"/>
    <x v="25"/>
    <s v="음식을 배달 시켰는데,공동현관문 앞에 음식들 두고 갔다는 민원"/>
    <s v="130동에서 호출이 오지 않았으며,현재 B1은 고장 접수중이라고 설명"/>
  </r>
  <r>
    <x v="220"/>
    <s v="10:16"/>
    <x v="2453"/>
    <s v="관제업무"/>
    <x v="232"/>
    <s v="7/3일 인계받은 내용.카라반(85도0714) 이동요청 사항"/>
    <s v="차량을 경사진 곳에 주차 못하고,아기가 아파서 오늘은 어렵다고함._x000a_7/5일 월요일 관리실로 직접 연락하겠다고 함"/>
  </r>
  <r>
    <x v="220"/>
    <s v="11:19"/>
    <x v="667"/>
    <s v="순찰"/>
    <x v="373"/>
    <s v="중국요리-만석- 전단지 회수"/>
    <s v="전화통화하여 전단지 배포금지 안내함"/>
  </r>
  <r>
    <x v="220"/>
    <s v="11:45"/>
    <x v="447"/>
    <s v="생활업무"/>
    <x v="25"/>
    <s v="B1층 호출이 안된다는 민원"/>
    <s v="ERP 접수함"/>
  </r>
  <r>
    <x v="220"/>
    <s v="11:57"/>
    <x v="3093"/>
    <s v="관제업무"/>
    <x v="16"/>
    <s v="비상 안방/해제"/>
    <s v="IP통화.입주민 오작동"/>
  </r>
  <r>
    <x v="220"/>
    <s v="12:25"/>
    <x v="74"/>
    <s v="관제업무"/>
    <x v="8"/>
    <s v="1번 컴퓨터 NVR7번 F-1-49,F-2-25/NVR9번 3번게이트/NVR13번 104동지하1층-3/NVR14번 11동지하1층-3,117동지상1층-3/2번컴퓨터 NVR5번 134-2 → 블랙아웃"/>
    <s v="ERP 접수함"/>
  </r>
  <r>
    <x v="220"/>
    <s v="12:51"/>
    <x v="738"/>
    <s v="생활업무"/>
    <x v="25"/>
    <s v="B2층 고장안내문은 붙어 있지만 문이 닫혀있어 입주민 출입시 불편하다는 민원"/>
    <s v="개방시 민원이 많아 닫아놓았다고 설명.인정함"/>
  </r>
  <r>
    <x v="220"/>
    <s v="14:12"/>
    <x v="3094"/>
    <s v="관제업무"/>
    <x v="16"/>
    <s v="비상 홈넷 / 해제"/>
    <s v="인터폰 하여 확인 → 세대원 기기 오작동 확인 "/>
  </r>
  <r>
    <x v="220"/>
    <s v="14:12"/>
    <x v="2208"/>
    <s v="관제업무"/>
    <x v="16"/>
    <s v="비상 안방 / 해제"/>
    <s v="인터폰 부재중으로 초소대원 출동 확인 → 응답없어 ERP조회후 세대원 연락"/>
  </r>
  <r>
    <x v="220"/>
    <s v="15:04"/>
    <x v="460"/>
    <s v="생활업무"/>
    <x v="865"/>
    <s v="세대원 렌터카를 지난 금요일 7/2 관리사무소에 등록을 하였는데 왜 방문차로 나오고 지하주차장 게이트가 자동으로 열리질 않느나고 강한 항의성 민원 접수 함 "/>
    <s v="차량 등록은 상황실에서 할순 없으니 상황실에서도 월요일날 관리사무소로 내용 전달 할태니 월요일날 관리사무소로 문의 하시라고 안내 함(차량 등록작업은 사람이 하는거라 실수를 할수 있느니 양해를 부탁한다고 사과 함) "/>
  </r>
  <r>
    <x v="220"/>
    <s v="15:34"/>
    <x v="2661"/>
    <s v="민원처리"/>
    <x v="3"/>
    <s v="위층에서 아이들이 쿵쿵거린다는 민원 "/>
    <s v="인터폰하여 자제 요청 함 "/>
  </r>
  <r>
    <x v="220"/>
    <s v="15:35"/>
    <x v="1361"/>
    <s v="민원처리"/>
    <x v="345"/>
    <s v="7/3 세대 아이 킥보드 분실 CCTV 검색 요청 건 "/>
    <s v="CCTV 검색결과 킥보드 가져간 상황 확인 양간 서로 자기네거라고 주장하여 분실 킥보드 상황실로 가져온 후 CCTV 검색 요청한 요청인께 확인 요청 하여 상황실 방문 "/>
  </r>
  <r>
    <x v="220"/>
    <s v="15:52"/>
    <x v="667"/>
    <s v="순찰"/>
    <x v="341"/>
    <s v="안내문 2장 발급함"/>
    <m/>
  </r>
  <r>
    <x v="220"/>
    <m/>
    <x v="41"/>
    <m/>
    <x v="598"/>
    <s v="1. 센터 1층 후문 오전 8~9시에 주간조가 자전거 정리해 둘것--특히 장애인 경사로 필히정리_x000a_2. 108동 1701호 9월까지 장기출타 → 매일 우편함점검 후 관리실로 전달할것._x000a_    111-402호 7월3일 ~ 10월까지 장기출타 -&gt; 2초소에서 우편물 관리 및 전달예정_x000a_3. 토끼굴, 143동앞 방송, 각 시간때마다 약간의 간격을 두고 2번 연속 방송-→_x000a_    10시(2번), 12시(2번),14시(2번), 16시(2번) _x000a_4. 바쁜시간대 배송위"/>
    <s v="7. 7월05일 → 자이안센터 냉각탑 수리로 인해 냉방 가동 중단(단 우천시에는 정상 운행)_x000a_8. 126-B1 경비호출은 정상, 카드키 안됨 → ERP등록 → 다시 재 정상화 시킴_x000a_9. 136-2802호 적치물 관련 방재과장님에게 연락드려서 입주민에게 연락요청 할 것_x000a_10. 7/3일 인계받은 내용. 카라반(85도0714) 이동요청 사항 → 관리실에 전달할 것_x000a_"/>
  </r>
  <r>
    <x v="220"/>
    <s v="17:00"/>
    <x v="2453"/>
    <s v="관제업무"/>
    <x v="39"/>
    <s v="원형도로 및 외곽도로 단속"/>
    <s v="주차단속 1대,     이동주차    , 경고장발부 1장."/>
  </r>
  <r>
    <x v="220"/>
    <s v="17:40"/>
    <x v="3095"/>
    <s v="생활업무"/>
    <x v="191"/>
    <s v="비상계단에 있던 적치물을 2802호  문앞에 모아놨다면 누가 옮겨놧는지 알아봐달라고 함_x000a_ 입주민 연락처 피드백 요청 010-4646-9799"/>
    <s v="방재 과장님께 연락하여 과장님이 피드백 해달라고 요청할 것"/>
  </r>
  <r>
    <x v="220"/>
    <s v="20:30"/>
    <x v="486"/>
    <s v="관제업무"/>
    <x v="16"/>
    <s v=" 안방 비상알람 발생"/>
    <s v="초소근무자출동→ 입주민에게 확인결과 이상없음"/>
  </r>
  <r>
    <x v="220"/>
    <s v="21:10"/>
    <x v="3096"/>
    <s v="관제업무"/>
    <x v="16"/>
    <s v=" 안방 비상알람 발생"/>
    <s v="초소근무자출동→ 입주민에게 확인결과 이상없음"/>
  </r>
  <r>
    <x v="220"/>
    <s v="21:15"/>
    <x v="1587"/>
    <s v="관제업무"/>
    <x v="16"/>
    <s v=" 안방 비상알람 발생"/>
    <s v="초소근무자출동→ 입주민에게 확인결과 이상없음"/>
  </r>
  <r>
    <x v="220"/>
    <s v="21:25"/>
    <x v="3097"/>
    <s v="관제업무"/>
    <x v="16"/>
    <s v=" 안방 비상알람 발생"/>
    <s v="초소근무자출동→ 입주민에게 확인결과 이상없음"/>
  </r>
  <r>
    <x v="220"/>
    <s v="21:27"/>
    <x v="77"/>
    <s v="생활업무"/>
    <x v="866"/>
    <s v="풋살장에서 8명이 모여서 늦은시간까지 운동하고 있다는 민원"/>
    <s v="초소근무자출동 → 풋살장에서 퇴거 조치"/>
  </r>
  <r>
    <x v="220"/>
    <s v="23:00"/>
    <x v="3098"/>
    <s v="생활업무"/>
    <x v="728"/>
    <s v="121동앞 베리타스 상가 쪽에서 늦은시간에 큰 소리가 난다는 민원"/>
    <s v="순찰대원출동 → 여성 3명이 큰소리로 음주소란 → 주의 해산조치"/>
  </r>
  <r>
    <x v="220"/>
    <s v="00:20"/>
    <x v="288"/>
    <s v="생활업무"/>
    <x v="595"/>
    <s v="121동 2호기 항균필름 없음"/>
    <s v="ERP 등록"/>
  </r>
  <r>
    <x v="221"/>
    <s v="02:26"/>
    <x v="3099"/>
    <s v="방범"/>
    <x v="119"/>
    <s v="44번 가로등 불 안 들어옴"/>
    <s v="ERP 등록"/>
  </r>
  <r>
    <x v="221"/>
    <m/>
    <x v="41"/>
    <m/>
    <x v="598"/>
    <s v="1. 센터 1층 후문 오전 8~9시에 주간조가 자전거 정리해 둘것--특히 장애인 경사로 필히정리_x000a_2. 108동 1701호 9월까지 장기출타 → 매일 우편함점검 후 관리실로 전달할것._x000a_    111-402호 7월3일 ~ 10월까지 장기출타 -&gt; 2초소에서 우편물 관리 및 전달예정_x000a_3. 토끼굴, 143동앞 방송, 각 시간때마다 약간의 간격을 두고 2번 연속 방송-→_x000a_    10시(2번), 12시(2번),14시(2번), 16시(2번) _x000a_4. 바쁜시간대 배송위"/>
    <s v="7. 7월05일 → 자이안센터 냉각탑 수리로 인해 냉방 가동 중단(단 우천시에는 정상 운행)_x000a_8. 136-2802호 적치물 관련 방재과장님에게 연락드려서 입주민에게 연락요청 할 것_x000a_-→방재과장님과 실장님 적치물건에 관한 담화 나눔-→현재 문제 없음-→이상무_x000a_9. 7/3일 인계받은 내용. 카라반(85도0714) 이동요청 사항 → 관리실에 전달할 것_x000a_   -→곽실장님 전달함-→완료"/>
  </r>
  <r>
    <x v="221"/>
    <s v="08:00"/>
    <x v="19"/>
    <s v="생활업무"/>
    <x v="867"/>
    <s v="자이안센터 정문 후문 쪽 자전거 거치대 주변 자전거 정리"/>
    <s v="자전거 정리 및 주변 청소 완료"/>
  </r>
  <r>
    <x v="221"/>
    <s v="09:30"/>
    <x v="3100"/>
    <s v="민원업무"/>
    <x v="25"/>
    <s v="138동 지하1층 공동현관문이 작동 됬다 안됬다 하는 상황-→기전실 연락"/>
    <s v="기전실 해결한다고함-→완료"/>
  </r>
  <r>
    <x v="221"/>
    <s v="09:55"/>
    <x v="3101"/>
    <s v="관제업무"/>
    <x v="226"/>
    <s v="5초소 근무자, 순찰대원-→트렘플린 개방"/>
    <s v="트렘플린개방-→완료"/>
  </r>
  <r>
    <x v="221"/>
    <s v="10:00"/>
    <x v="549"/>
    <s v="관제업무"/>
    <x v="732"/>
    <s v="토끼굴, 143동앞 방송."/>
    <s v="방송완료"/>
  </r>
  <r>
    <x v="221"/>
    <s v="10:05"/>
    <x v="3102"/>
    <s v="설문조사"/>
    <x v="237"/>
    <s v="서초구청에서 경비원 노동자 실태 조사 실시로 각 초소 방문 해야함 by 구청 남자직원 2분"/>
    <s v="곽실장님 구청직원 남자분 2명 각 초소로 에스코트-→관리실태에 관한 설문조사(10개초소) 모두 마치고 떠남: 대표 담당자: 유상석 지역협력팀장(동남권 서울특별시 노동자 종합지원센터) -→완료"/>
  </r>
  <r>
    <x v="221"/>
    <s v="11:30"/>
    <x v="3102"/>
    <s v="생활업무"/>
    <x v="868"/>
    <s v="각 초소 서초구청 소식지 배포"/>
    <s v="배포완료-→이상무"/>
  </r>
  <r>
    <x v="221"/>
    <s v="11:50"/>
    <x v="3103"/>
    <s v="민원업무"/>
    <x v="869"/>
    <s v="1번 게이트 입주민 들어오는 방향 도로가 약 15~20cm정도 내려앉아 있다는 민원"/>
    <s v="   ---&gt;ERP등록"/>
  </r>
  <r>
    <x v="221"/>
    <s v="12:00"/>
    <x v="549"/>
    <s v="관제업무"/>
    <x v="732"/>
    <s v="토끼굴, 143동앞 방송."/>
    <s v="방송완료"/>
  </r>
  <r>
    <x v="221"/>
    <s v="12:05"/>
    <x v="3104"/>
    <s v="민원업무"/>
    <x v="25"/>
    <s v="101동 지하1층 경비 호출X--→초소대원 현장출동"/>
    <s v="현장출동결과-→정상확인-→이상무"/>
  </r>
  <r>
    <x v="221"/>
    <s v="12:24"/>
    <x v="3105"/>
    <s v="민원업무"/>
    <x v="549"/>
    <s v="137동 옆 쉼터에서 고등학생들이 담배 핀다는 민원"/>
    <s v="박종우 순찰대원 현장출동-→현장 정리 및 정돈-→이상무"/>
  </r>
  <r>
    <x v="221"/>
    <s v="13:42"/>
    <x v="3106"/>
    <s v="관제업무"/>
    <x v="16"/>
    <s v="105동 203호 비상 안방벨 울림"/>
    <s v="3초소대원 현장출동-→수리업체 오작동-→이상무"/>
  </r>
  <r>
    <x v="221"/>
    <s v="14:00"/>
    <x v="549"/>
    <s v="관제업무"/>
    <x v="732"/>
    <s v="토끼굴, 143동앞 방송."/>
    <s v="방송완료"/>
  </r>
  <r>
    <x v="221"/>
    <s v="13:58"/>
    <x v="2470"/>
    <s v="관제업무"/>
    <x v="16"/>
    <s v="106동 1102호 화재 발생 벨 울림"/>
    <s v="3초소대원 현장출동-→기전실 연락-→세대주민 음식태워서 비상벨울림-→이상무"/>
  </r>
  <r>
    <x v="221"/>
    <s v="15:10"/>
    <x v="3107"/>
    <s v="민원업무"/>
    <x v="870"/>
    <s v="129동 지하2층 기둥번호 J-31 근처에서 담배냄새보다 더 심한 타는 냄새가 난다고함"/>
    <s v="박종우 순찰대원 현장출동-→확인결과 연기냄새 맡을수 없음-→이상무"/>
  </r>
  <r>
    <x v="221"/>
    <s v="15:11"/>
    <x v="3108"/>
    <s v="생활업무"/>
    <x v="151"/>
    <s v="143-201호 긴급보양 요 BY 관리실 박주임"/>
    <s v="9초소 대원 보양 -→보양완료"/>
  </r>
  <r>
    <x v="221"/>
    <s v="15:30"/>
    <x v="3109"/>
    <s v="민원업무"/>
    <x v="871"/>
    <s v="135동 지하2층 차량전기충전소에 며칠째 같은 차량이 주차되어 있어 이동조취 필요: 이유-→오늘 19시까지 충전하고 일을 봐야함--&gt;민원인 : 010-9789-4645_x000a_"/>
    <s v="주차된 차량: 37구0361 138동 1801호 010-5454-5065 세대민과 통화-→지방에서 최대한 19시까지 올라와 차 빼주신다고함-→민원인분께 내용 전달"/>
  </r>
  <r>
    <x v="53"/>
    <s v="15:52"/>
    <x v="3110"/>
    <s v="관제업무"/>
    <x v="276"/>
    <s v="홈넷 화재 비상벨울림"/>
    <s v="1초소대원 현장출동-→기전실 연락-→세대주민 음식태워서 비상벨울림-→이상무"/>
  </r>
  <r>
    <x v="221"/>
    <s v="16:00"/>
    <x v="549"/>
    <s v="관제업무"/>
    <x v="732"/>
    <s v="토끼굴, 143동앞 방송."/>
    <s v="방송완료"/>
  </r>
  <r>
    <x v="221"/>
    <s v="16:40"/>
    <x v="683"/>
    <s v="관리소장님지시"/>
    <x v="872"/>
    <s v="서울31바 2757(010-3088-8191) 무단주차건"/>
    <s v="차후 서울 31바 2757차량은 입차금지 됩니다. BY 관리사무실-→각 초소에 차량번호 배포 부탁드립니다."/>
  </r>
  <r>
    <x v="221"/>
    <s v="16:40"/>
    <x v="565"/>
    <s v="관리소장님지시"/>
    <x v="873"/>
    <s v="105동 지하2층에 주차되어있는 다마스 84무5072차량에 관한 정보필요-→이유: 장기 무단 주차 차량일 가능성이 높음(2017.07.06.16~2021.07 현재장기 주차중))"/>
    <s v="추후 본 차량에 대한 정보 발견시 관리소장님께 보고요청"/>
  </r>
  <r>
    <x v="221"/>
    <s v="17:24"/>
    <x v="2780"/>
    <s v="생활업무"/>
    <x v="874"/>
    <s v="인테리어 작업 시간이 지나 작업을 한다는 민원이 있으니 확인을 해달라는 관리대리 요청"/>
    <s v="초소대원 출동하여 확인 → 인테리어 작업자 퇴출시키고 철수 함 → 관리대리에게 내용 전달 함 "/>
  </r>
  <r>
    <x v="221"/>
    <s v="18:28"/>
    <x v="881"/>
    <s v="관제업무"/>
    <x v="16"/>
    <s v="비상 홈넷 / 해제"/>
    <s v="인터폰하여 확인 → 세대원 기기 오작동 확인 "/>
  </r>
  <r>
    <x v="221"/>
    <s v="19:05"/>
    <x v="3111"/>
    <s v="민원업무"/>
    <x v="731"/>
    <s v="위층에서 늦은시간, 세벽시간에도 쿵쿵거린다는 민원 "/>
    <s v="인터폰 하여 확인 → 본인 세대는 아니라고 하지만 혹시 모르니 조심해달라고 자제요청 함→ 민원세대에도 자제요청 완료로 내용 전달 함  "/>
  </r>
  <r>
    <x v="221"/>
    <s v="20:30"/>
    <x v="3112"/>
    <s v="민원처리"/>
    <x v="8"/>
    <s v="110동 B2 주차장에서 세대원 차량(포르쉐 348거8807) 스크레치 상황 확인 CCTV 검색 요청건"/>
    <s v="7/3 17:40~7/5 07:35 A-2-41, A-2-45 검색 중…..."/>
  </r>
  <r>
    <x v="221"/>
    <s v="20:55"/>
    <x v="1361"/>
    <s v="민원처리"/>
    <x v="8"/>
    <s v="138-902호에서 분실했던 킥보드, 자녀것으로 착각해서 가져갔던 102-803호 입주민이 새재품으로 변상해줌."/>
    <m/>
  </r>
  <r>
    <x v="221"/>
    <s v="21:43"/>
    <x v="1247"/>
    <s v="민원처리"/>
    <x v="61"/>
    <s v="B2입구 기둥옆에 불법주차때문에 불편하다며 단속요청"/>
    <s v="초소대원 출동하여 안내문 2장 발부 함"/>
  </r>
  <r>
    <x v="221"/>
    <s v="22:03"/>
    <x v="302"/>
    <s v="민원처리"/>
    <x v="58"/>
    <s v="늦은시간 말놀이터에서 10여명이 시끄럽게 한다는 민원"/>
    <s v="초소대원 출동 해산함"/>
  </r>
  <r>
    <x v="221"/>
    <s v="22:09"/>
    <x v="2451"/>
    <s v="생활업무"/>
    <x v="330"/>
    <s v="자동으로 이곳저곳에 전화가 간다고 함"/>
    <s v="익일 수리요청 하겠다고 함"/>
  </r>
  <r>
    <x v="221"/>
    <s v="23:24"/>
    <x v="763"/>
    <s v="관제업무"/>
    <x v="490"/>
    <s v="133동 주민신고로 경찰차 입차/ 3게이트"/>
    <s v="경찰 27층에서 내림→ 가정문제로 추정 23:52경 경찰차량 출차 함"/>
  </r>
  <r>
    <x v="221"/>
    <s v="02:42"/>
    <x v="1281"/>
    <s v="관제업무"/>
    <x v="16"/>
    <s v="비상_욕실 해제"/>
    <s v="IP통화 안됨, 초소대원 출동확인 /세대원 오작동"/>
  </r>
  <r>
    <x v="221"/>
    <s v="04:26"/>
    <x v="150"/>
    <s v="순찰"/>
    <x v="341"/>
    <s v="불법주차 단속 안내문 1장 발부 함"/>
    <m/>
  </r>
  <r>
    <x v="221"/>
    <s v="04:58"/>
    <x v="667"/>
    <s v="순찰"/>
    <x v="341"/>
    <s v="불법주차 단속 안내문 3장 발부 함"/>
    <m/>
  </r>
  <r>
    <x v="221"/>
    <s v="06:15"/>
    <x v="1414"/>
    <s v="시설물"/>
    <x v="772"/>
    <s v="단지내 조경 작업차량 1대 입차 함 "/>
    <m/>
  </r>
  <r>
    <x v="222"/>
    <m/>
    <x v="41"/>
    <m/>
    <x v="598"/>
    <s v="1. 센터 1층 후문 오전 8~9시에 주간조가 자전거 정리해 둘것--특히 장애인 경사로 필히정리_x000a_2. 108동 1701호 9월까지 장기출타 → 매일 우편함점검 후 관리실로 전달할것._x000a_    111-402호 7월3일 ~ 10월까지 장기출타 -&gt; 2초소에서 우편물 관리 및 전달예정_x000a_3. 토끼굴, 143동앞 방송, 각 시간때마다 약간의 간격을 두고 2번 연속 방송-→_x000a_    10시(2번), 12시(2번),14시(2번), 16시(2번) _x000a_4. 바쁜시간대 배송위"/>
    <m/>
  </r>
  <r>
    <x v="222"/>
    <s v="07:54"/>
    <x v="1871"/>
    <s v="민원업무"/>
    <x v="875"/>
    <s v="602호 공사자재 이동 관련 민원발생"/>
    <s v="초소근무자 출동 조치 완료-→이상무"/>
  </r>
  <r>
    <x v="222"/>
    <s v="07:50"/>
    <x v="2895"/>
    <s v="민원업무"/>
    <x v="731"/>
    <s v="전일 개 짓는소리 민원발생 "/>
    <s v="초소 근무자 출동 확인-→관리실 이주임 이건에 대해 전화-→세대에 1201호에 직접전화한다고하심-→완료-→이상무"/>
  </r>
  <r>
    <x v="222"/>
    <s v="08:30"/>
    <x v="1996"/>
    <s v="민원업무"/>
    <x v="876"/>
    <s v="131동지하2층 방향 램프 난폭운전 민원발생(한화 모니터 바탕화면에 백업파일 있슴( 7.6일자 파일 )"/>
    <s v="CCTV 카메라 검색 확인 완료-→완결"/>
  </r>
  <r>
    <x v="222"/>
    <s v="09:10"/>
    <x v="3113"/>
    <s v="민원업무"/>
    <x v="877"/>
    <s v="106동 지하 2층 전기차 충전하는장소에 전기차 아닌 차량이 주차되어있다는 민원"/>
    <s v="3초소대원 출동--→현장 조치및 주변 불법차량 단속-→이상무"/>
  </r>
  <r>
    <x v="222"/>
    <s v="10:00"/>
    <x v="549"/>
    <s v="관제업무"/>
    <x v="732"/>
    <s v="토끼굴, 143동앞 방송2회."/>
    <s v="방송완료"/>
  </r>
  <r>
    <x v="222"/>
    <s v="11:11"/>
    <x v="3114"/>
    <s v="민원처리"/>
    <x v="61"/>
    <s v="지하2층 장애인 주차구역 일반추정차량(3595)이 주차되어 있다는 민원"/>
    <s v="초소근무자 출동 --&gt;장애인 차량 확인 완료-→이상무"/>
  </r>
  <r>
    <x v="222"/>
    <s v="11:20"/>
    <x v="3115"/>
    <s v="생활업무"/>
    <x v="26"/>
    <s v="112.115.141.130.132동 옥상 LGU+ 작업중"/>
    <s v="현재 작업중"/>
  </r>
  <r>
    <x v="222"/>
    <s v="12:00"/>
    <x v="549"/>
    <s v="관제업무"/>
    <x v="732"/>
    <s v="토끼굴, 143동앞 방송2회."/>
    <s v="방송완료"/>
  </r>
  <r>
    <x v="222"/>
    <s v="12:47"/>
    <x v="3116"/>
    <s v="관제업무"/>
    <x v="799"/>
    <s v="110동 902호 환자 이송 목적으로 119구급차 입차(코로나와 관련없슴)"/>
    <s v="12:50 -→119구급차 출차-→이상무(코로나 관련없슴)"/>
  </r>
  <r>
    <x v="222"/>
    <s v="13:34"/>
    <x v="3117"/>
    <s v="관제업무"/>
    <x v="799"/>
    <s v="105동 10층에서 내림-→105동 1003호로 확인됨"/>
    <s v="세대 사모님이 지병으로 아프신 상태라고 하심(코로나 관련없슴)"/>
  </r>
  <r>
    <x v="222"/>
    <s v="14:00"/>
    <x v="549"/>
    <s v="관제업무"/>
    <x v="732"/>
    <s v="토끼굴, 143동앞 방송2회."/>
    <s v="방송완료"/>
  </r>
  <r>
    <x v="53"/>
    <s v="14:41"/>
    <x v="3118"/>
    <s v="관제업무"/>
    <x v="16"/>
    <s v="방범 적외선 비상벨 울림"/>
    <s v="현장출동-→이상무"/>
  </r>
  <r>
    <x v="222"/>
    <s v="15:05"/>
    <x v="2760"/>
    <s v="민원업무"/>
    <x v="762"/>
    <s v="125동 지하2층에 제트스키 차량이 주차 공간을 차지하고 있다는 민원"/>
    <s v="6초소대원 현장출동-→확인결과 차에 부속되어 운행 되는 차량이고 따로 번호판 없다고 함_x000a_입주민 소유로 예상됨(PW004979)-→경고장 부착후  사진찍어서 관리실애 보냄"/>
  </r>
  <r>
    <x v="222"/>
    <s v="15:17"/>
    <x v="3119"/>
    <s v="관제업무"/>
    <x v="16"/>
    <s v="비상 홈넷 비상벨 울림"/>
    <s v="현장출동-→세대오작동-→이상무"/>
  </r>
  <r>
    <x v="53"/>
    <m/>
    <x v="41"/>
    <m/>
    <x v="29"/>
    <s v="ⓑ직장 내 괴롭힘 관련 규정→ 예주 본사에서 숙지요청_x000a_ⓑ동별 대표자 선출 관련방송→ 7/7,7/8일 19:50 방송→ 관소 지시사항_x000a_   ☆ 방송할 동 반드시 확인할것_x000a_ⓑ입주자등 및 방문차량 등에 대한 주차비 부과 안내 방송→ 매주 월요일 19:30(8월30일까지)_x000a_ⓑ137동 휴게장소 금연 안내문 제거됨→ 관리실 보고 예정_x000a_ⓑ공동생활 위반금 부과 안내문 참조→ 보드판에 걸어둠"/>
    <m/>
  </r>
  <r>
    <x v="222"/>
    <s v="17:23"/>
    <x v="2780"/>
    <s v="생활업무"/>
    <x v="878"/>
    <s v="공사 시간 넘어 공사를 하는 민원이 있다고 확인을 해달라는 관리대리 요청"/>
    <s v="초소대원 출동 확인 → 인기척 없음 확인내용 괸리사무소 전달 → cctv 검색요청 함→ 작업자 이동 없음 관리사무소에 내용 전달 함 "/>
  </r>
  <r>
    <x v="222"/>
    <s v="18:24"/>
    <x v="2918"/>
    <s v="관제업무"/>
    <x v="16"/>
    <s v="비상 홈넷/해제"/>
    <s v="IP 통화.입주민 오작동"/>
  </r>
  <r>
    <x v="222"/>
    <s v="19:57"/>
    <x v="667"/>
    <s v="순찰"/>
    <x v="20"/>
    <s v="5게이트 출차쪽 와이어 끈어짐.몇일전 ERP 등록한후 다시 끈어진 것인지 확인요청"/>
    <s v="기전실 연락.조치가 완전히 되지 않았으며 알고있다고 함"/>
  </r>
  <r>
    <x v="222"/>
    <s v="21:25"/>
    <x v="607"/>
    <s v="관제업무"/>
    <x v="490"/>
    <s v="입주민 대리운전 기사와 다툼으로 인하여 경찰차량 3대 입차 함 "/>
    <s v="입주민이 경찰과의 동행거부로 170호2732 차량을 원형도로에 세워둠.세대내 운전가능자 없어서 이동못했음.낮에 이동하기로 함"/>
  </r>
  <r>
    <x v="222"/>
    <s v="22:15"/>
    <x v="150"/>
    <s v="순찰"/>
    <x v="323"/>
    <s v="137동 휴게장소에 붙여놓은 안내문 없어진것 발견"/>
    <s v="익일 관리실로 내용전달 예정"/>
  </r>
  <r>
    <x v="222"/>
    <s v="23:49"/>
    <x v="150"/>
    <s v="순찰"/>
    <x v="490"/>
    <s v="입차(120동)"/>
    <s v="초소대원 출동/입주민 개인사로 알려줄수 없다고 함"/>
  </r>
  <r>
    <x v="223"/>
    <m/>
    <x v="41"/>
    <m/>
    <x v="598"/>
    <s v="1. 센터 1층 후문 오전 8~9시에 주간조가 자전거 정리해 둘것--특히 장애인 경사로 필히정리_x000a_2. 108동 1701호 9월까지 장기출타 → 매일 우편함점검 후 관리실로 전달할것._x000a_    111-402호 7월3일 ~ 10월까지 장기출타 -&gt; 2초소에서 우편물 관리 및 전달예정_x000a_3. 토끼굴, 143동앞 방송, 각 시간때마다 약간의 간격을 두고 2번 연속 방송-→_x000a_    10시(2번), 12시(2번),14시(2번), 16시(2번) _x000a_4. 바쁜시간대 배송위"/>
    <s v="7. 방충망 관련하여 CCTV 열람요청서 작성후 연락이 없다고 함(010-9876-9442)_x000a_8. 자녀가 개를 산책시키면서 핸폰 분실함 연락처 010-2597-9807로 연락바람_x000a_9. 136,137동 손소독제 없다는 민원_x000a_"/>
  </r>
  <r>
    <x v="223"/>
    <s v="08:30"/>
    <x v="1198"/>
    <s v="생활업무"/>
    <x v="0"/>
    <s v="116-1502호 입주민차량(09마1238)을 예약 수리하기 위해 왔는데 연락이 안된다고 함"/>
    <s v="세대로 인터폰하여 as 기사님 왔다고 알려드림"/>
  </r>
  <r>
    <x v="223"/>
    <s v="08:50"/>
    <x v="3120"/>
    <s v="관제업무"/>
    <x v="16"/>
    <s v="119-2101호 안방 욕실 비상알람"/>
    <s v="초소근무자 출동 →입주민오작동"/>
  </r>
  <r>
    <x v="223"/>
    <s v="09:17"/>
    <x v="1093"/>
    <s v="관제업무"/>
    <x v="16"/>
    <s v="125-1501 비상 안방 → 공사세대"/>
    <s v="상황실 대원출동-→ 공사중오작동"/>
  </r>
  <r>
    <x v="223"/>
    <s v="09:20"/>
    <x v="41"/>
    <s v="관제업무"/>
    <x v="8"/>
    <s v="방충망 관련하여 CCTV 열람요청서 작성후 연락이 없다고 함(010-9876-9442)"/>
    <s v="인수인계 받은 사항이 없음"/>
  </r>
  <r>
    <x v="223"/>
    <s v="09:30"/>
    <x v="57"/>
    <s v="생활업무"/>
    <x v="70"/>
    <s v="자녀가 개를 산책시키면서 핸폰 분실함 연락처 010-2597-9807로 연락바람"/>
    <s v="각 초소 전달함"/>
  </r>
  <r>
    <x v="223"/>
    <s v="08:00"/>
    <x v="19"/>
    <s v="생활업무"/>
    <x v="879"/>
    <s v="자이안센터 앞쪽, 뒤쪽 개문 및 자전거 주차 정리"/>
    <s v="상황실 대원 2명 출동하여 정리"/>
  </r>
  <r>
    <x v="223"/>
    <s v="10:00"/>
    <x v="549"/>
    <s v="관제업무"/>
    <x v="732"/>
    <s v="토끼굴, 143동앞 방송."/>
    <s v="방송완료"/>
  </r>
  <r>
    <x v="223"/>
    <s v="12:00"/>
    <x v="549"/>
    <s v="관제업무"/>
    <x v="732"/>
    <s v="토끼굴, 143동앞 방송."/>
    <s v="방송완료"/>
  </r>
  <r>
    <x v="223"/>
    <s v="14:00"/>
    <x v="549"/>
    <s v="관제업무"/>
    <x v="732"/>
    <s v="토끼굴, 143동앞 방송."/>
    <s v="방송완료"/>
  </r>
  <r>
    <x v="223"/>
    <s v="16:00"/>
    <x v="549"/>
    <s v="관제업무"/>
    <x v="732"/>
    <s v="토끼굴, 143동앞 방송."/>
    <s v="방송완료"/>
  </r>
  <r>
    <x v="223"/>
    <s v="10:00"/>
    <x v="2453"/>
    <s v="관제업무"/>
    <x v="39"/>
    <s v="원형도로 및 외곽도로 단속"/>
    <s v="주차단속    9 대,    이동주차    1 대,      경고장발부  8  대"/>
  </r>
  <r>
    <x v="223"/>
    <s v="13:00"/>
    <x v="2453"/>
    <s v="관제업무"/>
    <x v="39"/>
    <s v="원형도로 및 외곽도로 단속"/>
    <s v="주차단속    10 대,      이동주차  7 대,      경고장발부  3  대"/>
  </r>
  <r>
    <x v="223"/>
    <s v="15:00"/>
    <x v="2453"/>
    <s v="관제업무"/>
    <x v="39"/>
    <s v="원형도로 및 외곽도로 단속"/>
    <s v="주차단속    10 대,      이동주차   2 대,      경고장발부   8 대"/>
  </r>
  <r>
    <x v="223"/>
    <s v="9:00"/>
    <x v="433"/>
    <s v="생활업무"/>
    <x v="40"/>
    <s v="손소독제 교체요망, 1,2호기 교체"/>
    <s v="손소독제 교체"/>
  </r>
  <r>
    <x v="223"/>
    <s v="9:10"/>
    <x v="302"/>
    <s v="생활업무"/>
    <x v="40"/>
    <s v="손소독제 교체요망, 1,2호기 교체"/>
    <s v="손소독제 교체"/>
  </r>
  <r>
    <x v="223"/>
    <s v="9:20"/>
    <x v="1270"/>
    <s v="생활업무"/>
    <x v="40"/>
    <s v="손소독제 교체요망, 1,2호기 교체"/>
    <s v="손소독제 교체"/>
  </r>
  <r>
    <x v="223"/>
    <s v="9:30"/>
    <x v="2024"/>
    <s v="생활업무"/>
    <x v="40"/>
    <s v="손소독제 교체요망, 1호기 교체요망"/>
    <s v="손소독제 교체"/>
  </r>
  <r>
    <x v="223"/>
    <s v="14:00"/>
    <x v="1748"/>
    <s v="생활업무"/>
    <x v="40"/>
    <s v="손소독제 교체요망, 1,2호기 교체"/>
    <s v="손소독제 교체"/>
  </r>
  <r>
    <x v="223"/>
    <s v="14:10"/>
    <x v="288"/>
    <s v="생활업무"/>
    <x v="40"/>
    <s v="손소독제 교체요망 1호기 통고정및 교체"/>
    <s v="손소독제 교체"/>
  </r>
  <r>
    <x v="223"/>
    <s v="14:20"/>
    <x v="624"/>
    <s v="생활업무"/>
    <x v="40"/>
    <s v="손소독제 교체요망 1호기 교체, 2호기 교체"/>
    <s v="손소독제 교체"/>
  </r>
  <r>
    <x v="223"/>
    <s v="14:30"/>
    <x v="447"/>
    <s v="생활업무"/>
    <x v="40"/>
    <s v="손소독제 교체요망 1호기 교체, 2호기 교체"/>
    <s v="손소독제 교체"/>
  </r>
  <r>
    <x v="223"/>
    <s v="10:25"/>
    <x v="3121"/>
    <s v="생활업무"/>
    <x v="346"/>
    <s v="마켓컬리에서 오배송관련 문의"/>
    <s v="초소근무자 출동 → 초소에 보관 → 마켓컬리에서 찾아감"/>
  </r>
  <r>
    <x v="223"/>
    <s v="11:00"/>
    <x v="2045"/>
    <s v="생활업무"/>
    <x v="880"/>
    <s v="풋살장에서 개인강습을 하고 있다는 민원"/>
    <s v="순찰대원출동 → 조카와 함께 운동하는 중이라고 함 → 운동 끝낫다고 들어감"/>
  </r>
  <r>
    <x v="223"/>
    <s v="11:20"/>
    <x v="2412"/>
    <s v="생활업무"/>
    <x v="881"/>
    <s v="108-1101호 공사업체가 승강기 사용허가 없이 승강기에 보양재 설치 및 사용하는 것 확인"/>
    <s v="업체와통화 및 초소근무자 출동하여 보양재 철거 시킴"/>
  </r>
  <r>
    <x v="223"/>
    <s v="12:45"/>
    <x v="1415"/>
    <s v="관제업무"/>
    <x v="735"/>
    <s v="병원입원환자 퇴원함"/>
    <s v="구급차 출차"/>
  </r>
  <r>
    <x v="223"/>
    <s v="15:00"/>
    <x v="74"/>
    <s v="관제업무"/>
    <x v="8"/>
    <s v="CCTV 표기 → AS 업체 와서 표기 정정함(124동, 129동)"/>
    <s v="현재 AS 작업 중-→19:50분 작업마치고 퇴실"/>
  </r>
  <r>
    <x v="223"/>
    <s v="15:30"/>
    <x v="3122"/>
    <s v="관제업무"/>
    <x v="882"/>
    <s v="143-1004호쪽 주방쪽에서 가스냄새가 심하게 난다고 함"/>
    <s v="초소근무자출동→ 904호 1104호 방문해서 확인결과 이상없음 → 관리실에 전달"/>
  </r>
  <r>
    <x v="223"/>
    <s v="15:45"/>
    <x v="1425"/>
    <s v="관제업무"/>
    <x v="883"/>
    <s v="장기방치된 커버 쒸운차량 2대 있다고 차량넘버 확인해 달라는 관소요청"/>
    <s v=" 김영열 대원  출동후 확인처리"/>
  </r>
  <r>
    <x v="223"/>
    <s v="16:25"/>
    <x v="3123"/>
    <s v="생활업무"/>
    <x v="40"/>
    <s v="136,137동 손소독제 없다는 민원"/>
    <s v="A조 순찰자 현장출동-→교체완료                                                                                                                                                                                                                                              "/>
  </r>
  <r>
    <x v="223"/>
    <m/>
    <x v="41"/>
    <m/>
    <x v="598"/>
    <s v="1. 센터 1층 후문 오전 8~9시에 주간조가 자전거 정리해 둘것--특히 장애인 경사로 필히정리_x000a_2. 108동 1701호 9월까지 장기출타 → 매일 우편함점검 후 관리실로 전달할것._x000a_    111-402호 7월3일 ~ 10월까지 장기출타 -&gt; 2초소에서 우편물 관리 및 전달예정_x000a_3. 토끼굴, 143동앞 방송, 각 시간때마다 약간의 간격을 두고 2번 연속 방송-→_x000a_    10시(2번), 12시(2번),14시(2번), 16시(2번) _x000a_4. 바쁜시간대 배송위"/>
    <s v="7. 방충망 관련하여 CCTV 열람요청서 작성후 연락이 없다고 함(010-9876-9442)_x000a_8. 자녀가 개를 산책시키면서 핸드폰 분실함 연락처 010-2597-9807로 연락바람_x000a__x000a_"/>
  </r>
  <r>
    <x v="223"/>
    <s v="16:28"/>
    <x v="3124"/>
    <s v="관제업무"/>
    <x v="16"/>
    <s v="141동 1802호 방범 금고 비상벨 울림"/>
    <s v="초소대원 출동-→세대민이 테스트 해봤다고함-→이상무"/>
  </r>
  <r>
    <x v="223"/>
    <s v="17:00"/>
    <x v="2453"/>
    <s v="관제업무"/>
    <x v="39"/>
    <s v="원형도로 및 외곽도로 단속"/>
    <s v="주차단속    5 대"/>
  </r>
  <r>
    <x v="223"/>
    <s v="17:28"/>
    <x v="2780"/>
    <s v="관리사무실"/>
    <x v="884"/>
    <s v="115동 2031호 17시 넘어서도 공사계속하는지 체크해달라는 요청 BY 김보선 대리"/>
    <s v="초소대원 출동-→현장확인-→이상무"/>
  </r>
  <r>
    <x v="223"/>
    <s v="17:35"/>
    <x v="433"/>
    <s v="민원업무"/>
    <x v="885"/>
    <s v="127동 1층 공동현관문 키패드가 작동이 잘 안된다는 민원"/>
    <s v="ERP 등록-→완료"/>
  </r>
  <r>
    <x v="223"/>
    <s v="18:30"/>
    <x v="3125"/>
    <s v="생활업무"/>
    <x v="8"/>
    <s v="택배분실 cctv검색  요청"/>
    <s v="검색완료-→연락 조치예정"/>
  </r>
  <r>
    <x v="223"/>
    <s v="19:30"/>
    <x v="289"/>
    <s v="관제업무"/>
    <x v="886"/>
    <s v="입주자등 및 방문차량 등에 대한 주차비 부과 안내방송"/>
    <s v="방송완료"/>
  </r>
  <r>
    <x v="223"/>
    <s v="19:35"/>
    <x v="1573"/>
    <s v="관제업무"/>
    <x v="25"/>
    <s v="126동 지하2층 카드 0,경비 호출X  "/>
    <s v="ERP 등록-→완료 및 햔관문 개방조치-→개방안내문 부착완료"/>
  </r>
  <r>
    <x v="223"/>
    <s v="19:50"/>
    <x v="3126"/>
    <s v="관제업무"/>
    <x v="886"/>
    <s v="118,122,126,127,128,129,132,134,135동 제기 동별 대표자 선출을 위한 선거인명부 열람 요청_x000a_안내방송"/>
    <s v="방송완료"/>
  </r>
  <r>
    <x v="223"/>
    <s v="20:35"/>
    <x v="3127"/>
    <s v="생활업무"/>
    <x v="887"/>
    <s v="137동 10초소 쉼터 5곳 금연 안내문 부착"/>
    <s v="안내문 부착완료"/>
  </r>
  <r>
    <x v="223"/>
    <s v="20:40"/>
    <x v="2990"/>
    <s v="관제업무"/>
    <x v="8"/>
    <s v="1층 현관 택배 배달에 관련건 CCTV요청건(7월3일자 14:00~18:00)"/>
    <s v="CCTV검색결과 7월 3일 14:00~18:00에 택배기사 오지 않았음-→세대민 할머님께 결과 전달"/>
  </r>
  <r>
    <x v="223"/>
    <s v="22:30"/>
    <x v="386"/>
    <s v="관제업무"/>
    <x v="71"/>
    <s v="지하주차장 음악방송 종료"/>
    <s v="음악방송 OFF"/>
  </r>
  <r>
    <x v="223"/>
    <s v="23:25"/>
    <x v="3128"/>
    <s v="민원업무"/>
    <x v="888"/>
    <s v="지하1층 원형도로에 사람이 쓰러져 있고 신고민께서 차를 막고 있다는 민원"/>
    <s v="곽실장님, 김규동 상황실 근무자 ,순찰 근무자 현장출동-→1번 게이트 원형도로로 112에 신고-→23:50경 112도착-→만취자 친구분이 와서 상황종료-→112(23:56) 출차-→이상무"/>
  </r>
  <r>
    <x v="223"/>
    <s v="23:58"/>
    <x v="19"/>
    <s v="민원업무"/>
    <x v="889"/>
    <s v="자이안센터 노인정 근처에 길에 쓰러졌다가 기둥에 몸을 기대는 만취객 있다는 민원"/>
    <s v="곽실장님, 상황실 순찰자 현장출동-→3초소 대원이 1게이트로 만취객 에스코트해서 택시_x000a_불러서 태워 보냄-→상황종료"/>
  </r>
  <r>
    <x v="224"/>
    <s v="00:50"/>
    <x v="2795"/>
    <s v="민원업무"/>
    <x v="889"/>
    <s v="118동 지하1층에 취객이 쓰러져 있다는 민원-→6초소 대원 현장 출동"/>
    <s v="초소 근무자 출동 확인 특이사항 이상무"/>
  </r>
  <r>
    <x v="224"/>
    <s v="01:14"/>
    <x v="1350"/>
    <s v="민원업무"/>
    <x v="3"/>
    <s v="층간소음 관련 민원 발생(망치 소리)"/>
    <s v="초소 근무자 출동 확인 완료"/>
  </r>
  <r>
    <x v="224"/>
    <s v="06:00"/>
    <x v="386"/>
    <s v="관제업무"/>
    <x v="71"/>
    <s v="지하주차장 음악방송 시작"/>
    <s v="음악방송 ON"/>
  </r>
  <r>
    <x v="224"/>
    <m/>
    <x v="41"/>
    <m/>
    <x v="598"/>
    <s v="1. 센터 1층 후문 오전 8~9시에 주간조가 자전거 정리해 둘것--특히 장애인 경사로 필히정리_x000a_2. 108동 1701호 9월까지 장기출타 → 매일 우편함점검 후 관리실로 전달할것._x000a_    111-402호 7월3일 ~ 10월까지 장기출타 -&gt; 2초소에서 우편물 관리 및 전달예정_x000a_3. 토끼굴, 143동앞 방송, 각 시간때마다 약간의 간격을 두고 2번 연속 방송-→_x000a_    10시(2번), 12시(2번),14시(2번), 16시(2번) _x000a_4. 바쁜시간대 배송위"/>
    <s v="7. 상황실 IP폰 다음주 수리예정_x000a_8. 대원의 근태가 너무 않좋다고 함(근무기강 무너짐, 상황실-초소 피드백 안됨)_x000a_9. 전초소 코팅지 훼손된 것 재설치 할것_x000a_10. 정화조 CCTV 설치 예정 → 예의주시할 것(누수되는 부분)_x000a_11. 상황실근태 확실히 할 것 → 의심받을 행동하지 말 것_x000a_12. 상가방문차량 → 방문증발급시(기계로만 발권) → 상가에서 도장받아서 출차할 때 제출_x000a_13. 코로나관련 방역차, 구급차 오면 출동해서 동,호수 체킹 및 사진 찍을"/>
  </r>
  <r>
    <x v="224"/>
    <s v="07:51"/>
    <x v="288"/>
    <s v="관제업무"/>
    <x v="4"/>
    <s v="121동 1호기 승강기 개폐가 안되는 상황 → 입주민 신고"/>
    <s v="FM 엘리베이터 AS 요청 → 08:00 AS 차량입차"/>
  </r>
  <r>
    <x v="224"/>
    <s v="08:12"/>
    <x v="2587"/>
    <s v="생활업무"/>
    <x v="232"/>
    <s v="140동 지하1층에 주차를 항상 힘들게 해놓은다는 민원 → 제네시스 2623"/>
    <s v="140-2101호 입주민차량 010-5252-3467 → 입주민에게 연락하여 민원내용 전달"/>
  </r>
  <r>
    <x v="224"/>
    <s v="09:10"/>
    <x v="2779"/>
    <s v="생활업무"/>
    <x v="232"/>
    <s v="144동 지하2층에 공동현관문입구에 검은새 카니발 차량이 막고 있어 불편하다는 민원"/>
    <s v="초소근무자출동→ 144-2501호 입주민 010-6397-1237→ 차량이동조치 연락드림"/>
  </r>
  <r>
    <x v="224"/>
    <s v="10:30"/>
    <x v="3129"/>
    <s v="생활업무"/>
    <x v="70"/>
    <s v="143-2502호 입주자분 010-7158-8211 남색유치원가방 분실함"/>
    <s v="전 초소에 전파--&gt; 습득시 상황연락조치전파"/>
  </r>
  <r>
    <x v="224"/>
    <s v="10:40"/>
    <x v="1066"/>
    <s v="생활업무"/>
    <x v="890"/>
    <s v="102동 1601호 이사하시는 분들이 마스크를 안쓰고 있다는 민원"/>
    <s v="초소근무자 출동하여 강력히 항의 및 주의조치함"/>
  </r>
  <r>
    <x v="224"/>
    <s v="08:00"/>
    <x v="19"/>
    <s v="생활업무"/>
    <x v="879"/>
    <s v="자이안센터 앞쪽, 뒤쪽 개문 및 자전거 주차 정리"/>
    <s v="상황실 대원 2명 출동하여 정리"/>
  </r>
  <r>
    <x v="224"/>
    <s v="10:00"/>
    <x v="549"/>
    <s v="관제업무"/>
    <x v="732"/>
    <s v="토끼굴, 143동앞 방송."/>
    <s v="방송완료"/>
  </r>
  <r>
    <x v="224"/>
    <s v="12:00"/>
    <x v="549"/>
    <s v="관제업무"/>
    <x v="732"/>
    <s v="토끼굴, 143동앞 방송."/>
    <s v="방송완료"/>
  </r>
  <r>
    <x v="224"/>
    <s v="14:00"/>
    <x v="549"/>
    <s v="관제업무"/>
    <x v="732"/>
    <s v="토끼굴, 143동앞 방송."/>
    <s v="방송완료"/>
  </r>
  <r>
    <x v="224"/>
    <s v="16:00"/>
    <x v="549"/>
    <s v="관제업무"/>
    <x v="732"/>
    <s v="토끼굴, 143동앞 방송."/>
    <s v="방송완료"/>
  </r>
  <r>
    <x v="224"/>
    <s v="10:00"/>
    <x v="2453"/>
    <s v="관제업무"/>
    <x v="39"/>
    <s v="원형도로 및 외곽도로 단속"/>
    <s v="주차단속    12 대,    이동주차   1  대,      경고장발부    11 대"/>
  </r>
  <r>
    <x v="224"/>
    <s v="13:00"/>
    <x v="2453"/>
    <s v="관제업무"/>
    <x v="39"/>
    <s v="원형도로 및 외곽도로 단속"/>
    <s v="주차단속  10  대,      이동주차  6 대,      경고장발부   4 대"/>
  </r>
  <r>
    <x v="224"/>
    <s v="15:00"/>
    <x v="2453"/>
    <s v="관제업무"/>
    <x v="39"/>
    <s v="원형도로 및 외곽도로 단속"/>
    <s v="주차단속    6 대,      이동주차  4 대,      경고장발부   2 대"/>
  </r>
  <r>
    <x v="224"/>
    <s v="9:00"/>
    <x v="2702"/>
    <s v="생활업무"/>
    <x v="40"/>
    <s v="손소독제 교체요망, 1,2호기 교체요망"/>
    <s v="손소독제 교체"/>
  </r>
  <r>
    <x v="224"/>
    <s v="9:10"/>
    <x v="709"/>
    <s v="생활업무"/>
    <x v="40"/>
    <s v="손소독제 교체요망, 1,2호기 교체요망"/>
    <s v="손소독제 교체"/>
  </r>
  <r>
    <x v="224"/>
    <s v="9:20"/>
    <x v="560"/>
    <s v="생활업무"/>
    <x v="40"/>
    <s v="손소독제 교체요망, 1,2호기 교체요망"/>
    <s v="손소독제 교체"/>
  </r>
  <r>
    <x v="224"/>
    <s v="9:30"/>
    <x v="428"/>
    <s v="생활업무"/>
    <x v="40"/>
    <s v="손소독제 교체요망, 2호기 교체요망"/>
    <s v="손소독제 교체"/>
  </r>
  <r>
    <x v="224"/>
    <s v="14:00"/>
    <x v="738"/>
    <s v="생활업무"/>
    <x v="40"/>
    <s v="손소독제 교체요망, 1,2호기 교체"/>
    <s v="손소독제 교체"/>
  </r>
  <r>
    <x v="224"/>
    <s v="14:10"/>
    <x v="1046"/>
    <s v="생활업무"/>
    <x v="40"/>
    <s v="손소독제 교체요망 1호기 통고정및 교체"/>
    <s v="손소독제 교체"/>
  </r>
  <r>
    <x v="224"/>
    <s v="14:20"/>
    <x v="683"/>
    <s v="생활업무"/>
    <x v="40"/>
    <s v="손소독제 교체요망 "/>
    <s v="손소독제 교체"/>
  </r>
  <r>
    <x v="224"/>
    <s v="14:30"/>
    <x v="311"/>
    <s v="생활업무"/>
    <x v="40"/>
    <s v="손소독제 교체요망"/>
    <s v="손소독제 교체"/>
  </r>
  <r>
    <x v="224"/>
    <s v="14:40"/>
    <x v="763"/>
    <s v="생활업무"/>
    <x v="40"/>
    <s v="손소독제 교체요망 "/>
    <s v="손소독제 교체"/>
  </r>
  <r>
    <x v="224"/>
    <s v="14:50"/>
    <x v="1552"/>
    <s v="생활업무"/>
    <x v="40"/>
    <s v="손소독제 교체요망 "/>
    <s v="손소독제 교체"/>
  </r>
  <r>
    <x v="224"/>
    <s v="16:10"/>
    <x v="922"/>
    <s v="생활업무"/>
    <x v="40"/>
    <s v="손소독제 교체요망 2호기 교체요망"/>
    <s v="손소독제 교체"/>
  </r>
  <r>
    <x v="224"/>
    <s v="16:20"/>
    <x v="438"/>
    <s v="생활업무"/>
    <x v="40"/>
    <s v="손소독제 교체요망"/>
    <s v="손소독제 교체"/>
  </r>
  <r>
    <x v="224"/>
    <s v="16:30"/>
    <x v="506"/>
    <s v="생활업무"/>
    <x v="40"/>
    <s v="손소독제 교체요망 1호기 교체요망"/>
    <s v="손소독제 교체"/>
  </r>
  <r>
    <x v="224"/>
    <s v="11:35"/>
    <x v="3130"/>
    <s v="생활업무"/>
    <x v="4"/>
    <s v="일반짐 반출 → 긴급보양"/>
    <s v="5초소대원 긴급보양 설치"/>
  </r>
  <r>
    <x v="224"/>
    <s v="11:00"/>
    <x v="3131"/>
    <s v="관제업무"/>
    <x v="8"/>
    <s v="8일 04:00경 거수자가 현관문을 열려고 했다고함(2~30대 180정도의 건장한 청년, 눈이풀림)"/>
    <s v="cctv 검색 후 입주자분에게 연락드림 → 종료"/>
  </r>
  <r>
    <x v="224"/>
    <s v="11:53"/>
    <x v="521"/>
    <s v="관제업무"/>
    <x v="16"/>
    <s v="127-1301호 안방 비상알람"/>
    <s v="초소근무자출동 → 특이사항없음"/>
  </r>
  <r>
    <x v="224"/>
    <s v="12:00"/>
    <x v="3132"/>
    <s v="관제업무"/>
    <x v="8"/>
    <s v="조금 전에 스마트폰 런링머신에서 뛰면서 있었는데 없어졋다고 cctv 열람요청"/>
    <s v="cctv 검색 후 입주자분에게 연락하기전 스마트폰 찾았다고 연락옴 → 종료"/>
  </r>
  <r>
    <x v="224"/>
    <s v="13:15"/>
    <x v="2796"/>
    <s v="관제업무"/>
    <x v="4"/>
    <s v="108동 승강기 중간에 멈춤 → FM에 긴급전화 및 기전실 연락 → 초소근무자 및 상황실 출동"/>
    <s v="13:33분 문 개방하여 입주민 구조,108-2502호 입주민 010-3427-3565→ 안내문 및 방송"/>
  </r>
  <r>
    <x v="224"/>
    <s v=" 13:10"/>
    <x v="2868"/>
    <s v="생활업무"/>
    <x v="19"/>
    <s v="벤츠차량 130가 8353차량으로 인해 사고날 뻔 했다며 이동조치 요청"/>
    <s v="전화연락 했으나 전화꺼져 있음 →세대로 인터폰하여 차주에게 이동조치 요청함"/>
  </r>
  <r>
    <x v="224"/>
    <s v="14:20"/>
    <x v="608"/>
    <s v="생활업무"/>
    <x v="890"/>
    <s v="137-2601호 이사하시는 분들이 마스크를 안쓰고 있다는 민원"/>
    <s v="초소근무자 출동하여 강력히 항의 및 주의조치함"/>
  </r>
  <r>
    <x v="224"/>
    <m/>
    <x v="41"/>
    <m/>
    <x v="598"/>
    <s v="1. 센터 1층 후문 오전 8~9시에 주간조가 자전거 정리해 둘것--특히 장애인 경사로 필히정리_x000a_2. 108동 1701호 9월까지 장기출타 → 매일 우편함점검 후 관리실로 전달할것._x000a_    111-402호 7월3일 ~ 10월까지 장기출타 -&gt; 2초소에서 우편물 관리 및 전달예정_x000a_3. 토끼굴, 143동앞 방송, 각 시간때마다 약간의 간격을 두고 2번 연속 방송-→_x000a_    10시(2번), 12시(2번),14시(2번), 16시(2번) _x000a_4. 바쁜시간대 배송위"/>
    <s v="7. 상황실 IP폰 다음주 수리예정_x000a_8. 대원의 근태가 너무 않좋다고 함(근무기강 무너짐, 상황실-초소 피드백 안됨)_x000a_9. 전초소 코팅지 훼손된 것 재설치 할것_x000a_10. 정화조 CCTV 설치 예정 → 예의주시할 것(누수되는 부분)_x000a_11. 상황실근태 확실히 할 것 → 의심받을 행동하지 말 것_x000a_12. 상가방문차량 → 방문증발급시(기계로만 발권) → 상가에서 도장받아서 출차할 때 제출_x000a_13. 코로나관련 방역차, 구급차 오면 출동해서 동,호수 체킹 및 사진 찍을"/>
  </r>
  <r>
    <x v="224"/>
    <s v="17:00"/>
    <x v="3133"/>
    <s v="민원업무"/>
    <x v="891"/>
    <s v="102동 16층 복도에 소화기 단자 인지 문이 2개 개페되어 있어서 처리요"/>
    <s v="2초소 근무자 현장 출동 확인 후 아무 이상 발견하지 못했다고함 -→이상무"/>
  </r>
  <r>
    <x v="224"/>
    <s v="19:00"/>
    <x v="3134"/>
    <s v="생활업무"/>
    <x v="219"/>
    <s v="131동 간다고 서초구 방역차량 입차-→남편분 확진, 가족은 음성-→자가 격리중"/>
    <s v="서초구에서 방역 하고 돌아감-→상황종료"/>
  </r>
  <r>
    <x v="224"/>
    <s v="19:45"/>
    <x v="1270"/>
    <s v="관제업무"/>
    <x v="488"/>
    <s v="129동 흡연금지 안내방송"/>
    <s v="방송완료"/>
  </r>
  <r>
    <x v="224"/>
    <s v="19:50"/>
    <x v="3126"/>
    <s v="관제업무"/>
    <x v="886"/>
    <s v="118,122,126,127,128,129,132,134,135동 제기 동별 대표자 선출을 위한 선거인명부 열람 요청_x000a_안내방송"/>
    <s v="방송완료"/>
  </r>
  <r>
    <x v="224"/>
    <s v="20:00"/>
    <x v="3135"/>
    <s v="관제업무"/>
    <x v="892"/>
    <s v="129동 1호라인 저층세대 에어컨 프레임관 누수에 관한 방송"/>
    <s v="방송완료"/>
  </r>
  <r>
    <x v="224"/>
    <s v="20:10"/>
    <x v="39"/>
    <s v="생활업무"/>
    <x v="893"/>
    <s v="9일 18:00 이후 사서님 연차"/>
    <s v="독서실 사서님 연차(참조사항)"/>
  </r>
  <r>
    <x v="224"/>
    <s v="20:31"/>
    <x v="3136"/>
    <s v="관제업무"/>
    <x v="269"/>
    <s v="신고자(젊은여성분):010-8547-4443 께서 차량이 꽝할정도의 큰소리를 듣고 상황을 전달하기위해 상황실로 전화, 위치: 113동과 114동 지하1층사이 나가는 방향에서 목격했다고 하심.  K9 01고1900차량이 51호6237제네시스 차량과 접촉후 아무조치 없이 출차했다고하심_x000a_접촉사고 가까운 CCTV 시리얼넘버: B-1-15"/>
    <s v="01고1900 K9소유자: 정승혜(114-201) 010-5211-9692,[가해자], _x000a_51호6237 제너시스 소유자:윤기식(113-2302) 010-9117-2940 [피해자], _x000a_신고자(젊은여성분): 010-8547-4443,_x000a_ 가해자 측에서 피해자측에 연락했으나 받지를 않아 문자 메시지 남기고 _x000a_가능한 빨리 연락을 취해서 보험처리 해주겠다고 함."/>
  </r>
  <r>
    <x v="224"/>
    <s v="21:55"/>
    <x v="820"/>
    <s v="민원업무"/>
    <x v="25"/>
    <s v="106동 주민분 재활용 처리하러 1층 공동현관문 나가려는데 문이 열리지 않는다고 하심"/>
    <s v="3초소 근무자현장출동--→키패드가 꺼져있었다고함-→ 다시 켜고 정상작동-→이상무"/>
  </r>
  <r>
    <x v="224"/>
    <s v="22:30"/>
    <x v="386"/>
    <s v="관제업무"/>
    <x v="71"/>
    <s v="지하주차장 음악방송 종료"/>
    <s v="음악방송 OFF"/>
  </r>
  <r>
    <x v="224"/>
    <s v="23:10"/>
    <x v="710"/>
    <s v="민원업무"/>
    <x v="76"/>
    <s v="120동 앞 벤치에 사람이 쓰러져 있다는 민원"/>
    <s v="2초소 대원 현장 출동-→상황해결-→이상무"/>
  </r>
  <r>
    <x v="225"/>
    <s v="06:00"/>
    <x v="386"/>
    <s v="관제업무"/>
    <x v="71"/>
    <s v="지하주차장 음악방송 시작"/>
    <s v="음악방송 ON"/>
  </r>
  <r>
    <x v="225"/>
    <m/>
    <x v="41"/>
    <m/>
    <x v="29"/>
    <s v="ⓑ독서실 배사서님 금일 연차 임_x000a_ⓑCCTV NVR1,9 빨간불→ 녹화영상 없음_x000a_ⓑ2게이트 방문입차 시작,입주민 입차 공사 시작→ 15일까지 작업예정_x000a_ⓑ111,112 옥상문 잠김→ 방재과장에게 연락해줌_x000a_ⓑ5번 게이트 끊어진 와이어 작업완료_x000a_ⓐ51호6237 차량관련→ 김호곤 대원에게 연락요망_x000a_ⓑ1게이트 입차쪽 인도에 오토바이 출입금지용 오뚜기 설치함_x000a_ⓑ2게이트 CCTV 블랙아웃(15:55)→ ERP 접수함"/>
    <m/>
  </r>
  <r>
    <x v="225"/>
    <s v="08:44"/>
    <x v="1157"/>
    <s v="민원업무"/>
    <x v="3"/>
    <s v="안방 화장실 담배 냄새 민원 "/>
    <s v="09시 이후에 흡연 관련 방송 송출 예정"/>
  </r>
  <r>
    <x v="225"/>
    <s v="09:05"/>
    <x v="74"/>
    <s v="시설물"/>
    <x v="8"/>
    <s v="상황실 CCTV NVR 하드 1,9 2개씩 작동불능 확인.(연상정보없음)"/>
    <s v="ERP접수"/>
  </r>
  <r>
    <x v="225"/>
    <s v="09:15"/>
    <x v="74"/>
    <s v="시설물"/>
    <x v="8"/>
    <s v="상황실 CCTV 블랙아웃(F-2-49,자이안센타 지하2층-1)"/>
    <s v="ERP접수"/>
  </r>
  <r>
    <x v="225"/>
    <s v="09:13"/>
    <x v="1157"/>
    <s v="민원업무"/>
    <x v="21"/>
    <s v="104-902민원/ 안방화장실에서 담배내세난다는민원. 안내방송요청."/>
    <s v="104동 안내방송실시."/>
  </r>
  <r>
    <x v="225"/>
    <s v="09:22"/>
    <x v="2063"/>
    <s v="시설물"/>
    <x v="32"/>
    <s v="2번게이트 방문입차방향 공사완료, 입주민주차방향 바닥공사 개시."/>
    <s v="15일까지 작업예정"/>
  </r>
  <r>
    <x v="225"/>
    <s v="09:39"/>
    <x v="143"/>
    <s v="생활업무"/>
    <x v="32"/>
    <s v="8초소주변 서초구청에서 고양이 중성화작업차 도보로 진입."/>
    <m/>
  </r>
  <r>
    <x v="225"/>
    <s v="09:43"/>
    <x v="3137"/>
    <s v="생활업무"/>
    <x v="389"/>
    <s v="111,112동 옥상문 잠겨있는것 확인."/>
    <s v="방재과장에게 통보."/>
  </r>
  <r>
    <x v="225"/>
    <s v="10:08"/>
    <x v="3138"/>
    <s v="생활업무"/>
    <x v="70"/>
    <s v="하늘색 블라우스를 분실했다며 습득물 들어오면 연락달라고 함"/>
    <s v="111-2502호(010-8787-7717)"/>
  </r>
  <r>
    <x v="225"/>
    <s v="10:14"/>
    <x v="3139"/>
    <s v="관제업무"/>
    <x v="16"/>
    <s v="비상 홈넷 / 해제"/>
    <s v="인터폰하여 확인 → 기기 오작동 확인 "/>
  </r>
  <r>
    <x v="225"/>
    <s v="12:02"/>
    <x v="3140"/>
    <s v="시설물"/>
    <x v="233"/>
    <s v="115동 24층 복도 센서 조명 작동 불량(계속 점등중)"/>
    <s v="ERP 접수 함"/>
  </r>
  <r>
    <x v="225"/>
    <s v="12:08"/>
    <x v="3141"/>
    <s v="민원업무"/>
    <x v="894"/>
    <s v="관리실장 요청 → 세대 문 앞에 본인세대랑은 상관없는 택배가 있으니 확인 해달라는 민원"/>
    <s v="초소대원 출동하여 확인 → 문 앞에 택배 없음 확인 "/>
  </r>
  <r>
    <x v="225"/>
    <s v="12:18"/>
    <x v="3142"/>
    <s v="시설물"/>
    <x v="895"/>
    <s v="5번 게이트 출차 차단바 끊어진 와이어 교체 작업 종료 함"/>
    <m/>
  </r>
  <r>
    <x v="225"/>
    <s v="12:19"/>
    <x v="3143"/>
    <s v="관제업무"/>
    <x v="16"/>
    <s v="비상 안방/해제"/>
    <s v="전출세대 작업자 오작동"/>
  </r>
  <r>
    <x v="225"/>
    <s v="12:22"/>
    <x v="1177"/>
    <s v="생활업무"/>
    <x v="193"/>
    <s v="128-2402호 7/14일까지 장기출타"/>
    <m/>
  </r>
  <r>
    <x v="225"/>
    <s v="12:28"/>
    <x v="1833"/>
    <s v="민원업무"/>
    <x v="329"/>
    <s v="자이안센타 노인정 앞에서 신문구독 종용한다고 함"/>
    <s v="상황대원 출동.외부로 나가는것까지 확인 함"/>
  </r>
  <r>
    <x v="225"/>
    <s v="13:20"/>
    <x v="763"/>
    <s v="생활업무"/>
    <x v="896"/>
    <s v="관리대리 요청 → 133동 1,2,3,4라인 흡연관련 방송 송출 함"/>
    <m/>
  </r>
  <r>
    <x v="225"/>
    <s v="13:28"/>
    <x v="3144"/>
    <s v="생활업무"/>
    <x v="897"/>
    <s v="112~115근처에서 우체국 택배 잃어버림 "/>
    <s v="습득시 → 우체부 신태희 010-8572-6241로 연락 요청 함 "/>
  </r>
  <r>
    <x v="225"/>
    <s v="13:58"/>
    <x v="1177"/>
    <s v="생활업무"/>
    <x v="773"/>
    <s v="125-2601호 외부에서 내부 가족과 2시간째 연락이 안된다며 IP해 달라는 민원"/>
    <s v="IP는 통신에러.초소대원 출동.세대 응답없음.관리실로 내용 전달함"/>
  </r>
  <r>
    <x v="225"/>
    <s v="14:21"/>
    <x v="1118"/>
    <s v="생활업무"/>
    <x v="25"/>
    <s v="104동 B2 1호라인 카드키 안되고 호출 가능"/>
    <s v="안내문 부착 및 ERP 접수함"/>
  </r>
  <r>
    <x v="225"/>
    <s v="14:25"/>
    <x v="447"/>
    <s v="생활업무"/>
    <x v="25"/>
    <s v="126동 B1 1,2라인 카드키 안되고 호출 가능"/>
    <s v="ERP 접수함"/>
  </r>
  <r>
    <x v="225"/>
    <s v="15:28"/>
    <x v="3112"/>
    <s v="민원업무"/>
    <x v="345"/>
    <s v="세대원 차량(포르쉐 파나메라 348거8807) 차량 스크레치 상황 cctv 검색 요청 건 "/>
    <s v="단지내에선 접촉장면 없음 → 7/9 15:30경 내용 전달하려 연락하였지만 부재중 → _x000a_  퇴근전 한번더 연락했으나 부재중 → 16:43경 전달 완료"/>
  </r>
  <r>
    <x v="225"/>
    <s v="15:28"/>
    <x v="3145"/>
    <s v="민원업무"/>
    <x v="345"/>
    <s v="우체국 택배 분실 상황 cctv 검색 요청 건 "/>
    <s v="검색중…"/>
  </r>
  <r>
    <x v="225"/>
    <s v="15:41"/>
    <x v="97"/>
    <s v="민원업무"/>
    <x v="61"/>
    <s v="85도0714(010-3219-1216) 트레일러 관리실에서 이동요청 함"/>
    <s v="차주와 연락.이번주 말까지 옮기겠다고 함"/>
  </r>
  <r>
    <x v="225"/>
    <s v="15:43"/>
    <x v="1177"/>
    <s v="민원업무"/>
    <x v="61"/>
    <s v="106거4858 차량 이동요청"/>
    <s v="131-2602호로 확인.차주와 연락하여 즉시 이동하기로 함"/>
  </r>
  <r>
    <x v="225"/>
    <s v="15:48"/>
    <x v="3146"/>
    <s v="민원업무"/>
    <x v="329"/>
    <s v="키패드를 누루는 사람이 있다는 민원"/>
    <s v="다른층 작업자로 보이는 사람이 있어서 내용전달함"/>
  </r>
  <r>
    <x v="225"/>
    <s v="15:55"/>
    <x v="74"/>
    <s v="관제업무"/>
    <x v="8"/>
    <s v="2게이트 CCTV 블랙아웃"/>
    <s v="ERP 접수함"/>
  </r>
  <r>
    <x v="225"/>
    <s v="16:25"/>
    <x v="3145"/>
    <s v="민원업무"/>
    <x v="8"/>
    <s v="흰색 택배상자 분실 검색 요청"/>
    <s v="동입구부터 흰색상자는 없음.세대에 연락해줌"/>
  </r>
  <r>
    <x v="53"/>
    <m/>
    <x v="41"/>
    <m/>
    <x v="598"/>
    <s v="1. 센터 1층 후문 오전 8~9시에 주간조가 자전거 정리해 둘것--특히 장애인 경사로 필히정리_x000a_2. 108동 1701호 9월까지 장기출타 → 매일 우편함점검 후 관리실로 전달할것._x000a_    111-402호 7월3일 ~ 10월까지 장기출타 -&gt; 2초소에서 우편물 관리 및 전달예정_x000a_3. 토끼굴, 143동앞 방송, 각 시간때마다 약간의 간격을 두고 2번 연속 방송-→_x000a_    10시(2번), 12시(2번),14시(2번), 16시(2번) _x000a_4. 바쁜시간대 배송위"/>
    <s v="7. 115동 24층 복도 센서 조명 작동 불량(계속 점등중)→ 기전실협조요청_x000a_8. 정문 출입구 고장으로 개폐 중 → 상황실대원출동 → 수리완료_x000a_9. 134동 아버님 폭행건으로 경찰차량 입차_x000a_10. 104-2103에 04시경 외부인이 찾아와서 강제로 문을 열려고 함 → 경찰차 출동 → _x000a_    입건상황(04:30) → 상황실대원 출동하여 파손된 문손잡이 확인 및 조치 요령 알려드림_x000a_   * 연이틀 04시에 문열려고 함(거수자 경찰에서 풀려났다고함) -&gt;"/>
  </r>
  <r>
    <x v="225"/>
    <s v="16:27"/>
    <x v="1177"/>
    <s v="민원업무"/>
    <x v="329"/>
    <s v="122동 쉼터에 외부 노인분들이 모여 있다는 민원"/>
    <s v="김영주 상황대원 출동.입주민 친구들로 확인"/>
  </r>
  <r>
    <x v="225"/>
    <s v="17:00"/>
    <x v="1177"/>
    <s v="민원업무"/>
    <x v="898"/>
    <s v="115-2301호, 5시가 넘엇는데도 공사를 한것 같다고 퇴거조치 해달라고 함"/>
    <s v="초소대원출동 → 현장출동해서 작업중지 시키고 퇴출시킴"/>
  </r>
  <r>
    <x v="225"/>
    <s v="17:00"/>
    <x v="2453"/>
    <s v="관제업무"/>
    <x v="39"/>
    <s v="원형도로 및 외곽도로 단속"/>
    <s v="주차단속  15대,   이동조치 7대,   경고장발부  8대"/>
  </r>
  <r>
    <x v="225"/>
    <s v="17:30"/>
    <x v="1177"/>
    <s v="민원업무"/>
    <x v="898"/>
    <s v="108-1101호, 5시가 넘엇는데도 공사를 한것 같다고 퇴거조치 해달라고 함"/>
    <s v="초소대원출동 → 현장출동해서 작업중지 시키고 퇴출시킴→ 업체에 전화하여 강력항의함"/>
  </r>
  <r>
    <x v="225"/>
    <s v="17:35"/>
    <x v="2787"/>
    <s v="관제업무"/>
    <x v="16"/>
    <s v="118-2401호 홈넷알람비상"/>
    <s v="초소대원출동 → 입주민 오작동"/>
  </r>
  <r>
    <x v="225"/>
    <s v="18:00"/>
    <x v="1552"/>
    <s v="관제업무"/>
    <x v="557"/>
    <s v="134동 아버님 폭행건으로 경찰차량 입차"/>
    <s v="경찰차 출차(18:47)"/>
  </r>
  <r>
    <x v="225"/>
    <s v="18:45"/>
    <x v="2453"/>
    <s v="관제업무"/>
    <x v="39"/>
    <s v="원형도로 횡단보도에 차량에 주차되어있다고 이동조치 요청"/>
    <s v="순찰대원출동 → 이동조치 연락함"/>
  </r>
  <r>
    <x v="225"/>
    <s v="19:25"/>
    <x v="19"/>
    <s v="생활업무"/>
    <x v="25"/>
    <s v="정문 출입구 고장으로 개폐 중"/>
    <s v="기전실 연락"/>
  </r>
  <r>
    <x v="225"/>
    <s v="19:30"/>
    <x v="1054"/>
    <s v="생활업무"/>
    <x v="52"/>
    <s v="135동 1,2라인 공동현관앞 점등이 안됨"/>
    <s v="기전실 연락"/>
  </r>
  <r>
    <x v="225"/>
    <s v="21:25"/>
    <x v="3140"/>
    <s v="시설물"/>
    <x v="233"/>
    <s v="115동 24층 복도 센서 조명 작동 불량(계속 점등중)[협조요청]_x000a_상기건으로 기전실에서 연락옴-→발견이 안되어 위치를 상세하게 확인되면 좋겠다함_x000a_"/>
    <s v="ERP 접수 함"/>
  </r>
  <r>
    <x v="226"/>
    <s v="04:10"/>
    <x v="3147"/>
    <s v="관제업무"/>
    <x v="329"/>
    <s v="04:10분경 외부인이 찾아와서 강제로 문을 열려고 함(입주자 010-3775-3672) "/>
    <s v=" 경찰차 출동 → 입건상황(04:30) → 상황실대원 출동하여 파손된 문손잡이 확인 및 조치"/>
  </r>
  <r>
    <x v="226"/>
    <s v="06:14"/>
    <x v="3148"/>
    <s v="관제업무"/>
    <x v="16"/>
    <s v="134-2501호 홈넷 욕조비상 알람"/>
    <s v="상황실대원 출동 → 입주민오작동"/>
  </r>
  <r>
    <x v="53"/>
    <m/>
    <x v="41"/>
    <m/>
    <x v="29"/>
    <s v="ⓑ115동 24층 초소대원 확인결과 이상무_x000a_ⓑ109동 소독목적 서초구청 차량 입차"/>
    <m/>
  </r>
  <r>
    <x v="226"/>
    <s v="07:50"/>
    <x v="74"/>
    <s v="관제업무"/>
    <x v="8"/>
    <s v="블랙아웃 모니터 체크"/>
    <s v="ERP 접수"/>
  </r>
  <r>
    <x v="226"/>
    <s v="07:59"/>
    <x v="994"/>
    <s v="관제업무"/>
    <x v="16"/>
    <s v="비상 안방 / 해제"/>
    <s v="인터폰 하여 확인 → 세대원 기기 오작동 확인 "/>
  </r>
  <r>
    <x v="226"/>
    <s v="09:42"/>
    <x v="3149"/>
    <s v="생활업무"/>
    <x v="94"/>
    <s v="11층 복도가 먼지가 많아 세대로 들어오니 청소를좀 해달라는 민원 "/>
    <s v="1101호 인테리어 세대로 담당자에게 주의 조치 하고 미화팀에 민원 내용 전달 함 → 청소 하신다고 함 "/>
  </r>
  <r>
    <x v="226"/>
    <s v="09:50"/>
    <x v="727"/>
    <s v="관제업무"/>
    <x v="16"/>
    <s v="비상 안방 / 해제"/>
    <s v="인터폰 하여 확인 → 기기 오작동 확인 "/>
  </r>
  <r>
    <x v="226"/>
    <s v="10:00"/>
    <x v="2815"/>
    <s v="민원업무"/>
    <x v="8"/>
    <s v="세대 택배 분실 상황 확인 CCTV 검색 요청 건 "/>
    <s v="CCTV 검색 결과 → CJ 택배기사가 3층엔 배송 장면은 있으나 요청인이 말씀한 큰 박스는 없는걸로 확인 → 내용 전달 밎 E/V 관련 컴퓨터 바탕화면에 3층 배송 장면 다운로드 해놓음 "/>
  </r>
  <r>
    <x v="226"/>
    <s v="10:40"/>
    <x v="1177"/>
    <s v="생활업무"/>
    <x v="18"/>
    <s v="132동 실내흡연 금지 안내방송 요청"/>
    <s v="방송 송출 완료"/>
  </r>
  <r>
    <x v="226"/>
    <s v="10:41"/>
    <x v="1177"/>
    <s v="생활업무"/>
    <x v="40"/>
    <s v="136,137동 손소독제 없다는 민원"/>
    <s v="교체 완료"/>
  </r>
  <r>
    <x v="226"/>
    <s v="10:42"/>
    <x v="1177"/>
    <s v="생활업무"/>
    <x v="899"/>
    <s v="128동 B1에 입주민이 트렁크를 열어두고 골프채를 밖에 두었으니 골프채를 트렁크에 넣고 문닫아 달라는 민원(35서 7800 렌지로버)"/>
    <s v="상황대원출동.민원조치 및 내용전달"/>
  </r>
  <r>
    <x v="226"/>
    <s v="11:20"/>
    <x v="198"/>
    <s v="생활업무"/>
    <x v="37"/>
    <s v="132-202동에서 11:00쯤 폐기물비 4,000원을 냈는데,어제 폐기물 내놓은게 없다며 반환해 달라고 함"/>
    <s v="7초소분은 근무교대시 인계받은 내용대로 한것이라고 함.폐기물비는 입주민 요구대로 문틈에 끼워놓음"/>
  </r>
  <r>
    <x v="226"/>
    <s v="12:30"/>
    <x v="3150"/>
    <s v="관제업무"/>
    <x v="16"/>
    <s v="비상 안방/해제"/>
    <s v="IP통화.입주민 오작동"/>
  </r>
  <r>
    <x v="226"/>
    <s v="12:35"/>
    <x v="2304"/>
    <s v="생활업무"/>
    <x v="850"/>
    <s v="E/V 안에 소변을 보았는지 냄새가 심하다는 민원"/>
    <s v="초소대원 출동하여 소독 함 "/>
  </r>
  <r>
    <x v="226"/>
    <s v="14:16"/>
    <x v="2076"/>
    <s v="관제업무"/>
    <x v="16"/>
    <s v="비상 안방/해제"/>
    <s v="IP통화.입주민 오작동"/>
  </r>
  <r>
    <x v="226"/>
    <s v="14:27"/>
    <x v="1095"/>
    <s v="생활업무"/>
    <x v="360"/>
    <s v="109동에 서초구 보건소에서 소독 목적 입차"/>
    <m/>
  </r>
  <r>
    <x v="226"/>
    <s v="14:54"/>
    <x v="1390"/>
    <s v="생활업무"/>
    <x v="38"/>
    <s v="전세 사는데 비번 모르는 상황에 금고에서 삐삐소리 난다고 함"/>
    <s v="유진금고 연락처 알려줌"/>
  </r>
  <r>
    <x v="226"/>
    <s v="15:03"/>
    <x v="712"/>
    <s v="관제업무"/>
    <x v="16"/>
    <s v="방범 / 적외선"/>
    <s v="초소대원출동 확인/ 부재중(이상없음)"/>
  </r>
  <r>
    <x v="226"/>
    <s v="15:51"/>
    <x v="667"/>
    <s v="순찰"/>
    <x v="61"/>
    <s v="안내문 2장 발급함"/>
    <m/>
  </r>
  <r>
    <x v="53"/>
    <m/>
    <x v="41"/>
    <m/>
    <x v="598"/>
    <s v="1. 센터 1층 후문 오전 8~9시에 주간조가 자전거 정리해 둘것--특히 장애인 경사로 필히정리_x000a_2. 108동 1701호 9월까지 장기출타 → 매일 우편함점검 후 관리실로 전달할것._x000a_    111-402호 7월3일 ~ 10월까지 장기출타 -&gt; 2초소에서 우편물 관리 및 전달예정_x000a_3. 토끼굴, 143동앞 방송, 각 시간때마다 약간의 간격을 두고 2번 연속 방송-→_x000a_    10시(2번), 12시(2번),14시(2번), 16시(2번) _x000a_4. 바쁜시간대 배송위"/>
    <s v="_x000a_7. 노인정 정문 출입구 고장으로 개폐 중 → 상황실대원출동 → 수리완료_x000a_8. 134동 아버님 폭행건으로 경찰차량 입차_x000a_9. 104-2103에 04시경 외부인이 찾아와서 강제로 문을 열려고 함 → 경찰차 출동 → _x000a_    입건상황(04:30) → 상황실대원 출동하여 파손된 문손잡이 확인 및 조치 요령 알려드림_x000a_   * 연이틀 04시에 문열려고 함(거수자 경찰에서 풀려났다고함) -&gt; 04~5시경 순찰할 것_x000a_10. 상황실 문 비번 바꿈 → 기존 40551"/>
  </r>
  <r>
    <x v="226"/>
    <s v="17:00"/>
    <x v="2453"/>
    <s v="관제업무"/>
    <x v="39"/>
    <s v="원형도로 및 외곽도로 단속"/>
    <s v="주차단속    5대,    이동주차   1  대,      경고장발부   4 대"/>
  </r>
  <r>
    <x v="226"/>
    <s v="17:26"/>
    <x v="3143"/>
    <s v="관제업무"/>
    <x v="16"/>
    <s v="비상 안방"/>
    <s v="ip전화 확인 X-→ 어제 전출한 세대"/>
  </r>
  <r>
    <x v="226"/>
    <s v="17:36"/>
    <x v="2984"/>
    <s v="민원처리"/>
    <x v="246"/>
    <s v="윗층에서 계속 공사합니다."/>
    <s v="5초소대원출동 -→ 공사작업자들 없음-→민원세대 피드백함"/>
  </r>
  <r>
    <x v="226"/>
    <s v="18:46"/>
    <x v="2389"/>
    <s v="생활업무"/>
    <x v="4"/>
    <s v="136-1호기 안에 미끌거리는 액체가 바닥에 있음 청소요청_x000a_민원인: 입주자 대표회장 010-4154-3413"/>
    <s v="10초소 대원출동-→ 18:54청소완료"/>
  </r>
  <r>
    <x v="226"/>
    <s v="19:30"/>
    <x v="3151"/>
    <s v="생활업무"/>
    <x v="522"/>
    <s v="금연안내문 3장 및 방송요구"/>
    <s v="관소 연락조치하기로 함"/>
  </r>
  <r>
    <x v="226"/>
    <s v="23:10"/>
    <x v="1787"/>
    <s v="관제업무"/>
    <x v="25"/>
    <s v="1층 공동현관문 전체 조명 안 들어옴"/>
    <s v="기전실 연락 -→바로 출동 한다 함"/>
  </r>
  <r>
    <x v="226"/>
    <s v="23:22"/>
    <x v="3152"/>
    <s v="민원처리"/>
    <x v="900"/>
    <s v="노래방기기 소음이 1시간째 나요/ 010-4295-0531"/>
    <s v="9초소대원출동-→소음 안 남-→피드백함/ 안내방송 및 안내문 부착요구함"/>
  </r>
  <r>
    <x v="226"/>
    <s v="23:25"/>
    <x v="562"/>
    <s v="관제업무"/>
    <x v="25"/>
    <s v="센터 노인정 공동현관문 작동 불량"/>
    <s v="ERP등록 / 개방중"/>
  </r>
  <r>
    <x v="226"/>
    <s v="24:42"/>
    <x v="2003"/>
    <s v="관제업무"/>
    <x v="901"/>
    <s v="140-1204 경찰차입차"/>
    <s v="9초소대원출동-→가정문제  출동후처리완료 "/>
  </r>
  <r>
    <x v="227"/>
    <s v="03:10"/>
    <x v="3153"/>
    <s v="민원처리"/>
    <x v="477"/>
    <s v="1층 공동현관문 거동수상자가 현관문 출입을 시도한다함/ 010-5494-1106"/>
    <s v="8초소 대원출동-→ 거동수상자 없음(택배 배송기사올라감)-→민원인께 피드백함"/>
  </r>
  <r>
    <x v="227"/>
    <s v="04:10"/>
    <x v="652"/>
    <s v="생활업무"/>
    <x v="40"/>
    <s v="펌프고장 손소독제 교체요망"/>
    <s v="손소독제 교체"/>
  </r>
  <r>
    <x v="227"/>
    <s v="04:15"/>
    <x v="615"/>
    <s v="생활업무"/>
    <x v="40"/>
    <s v="펌프고장 손소독제 교체요망"/>
    <s v="손소독제 교체"/>
  </r>
  <r>
    <x v="227"/>
    <s v="04:20"/>
    <x v="528"/>
    <s v="생활업무"/>
    <x v="40"/>
    <s v="펌프고장 손소독제 교체요망"/>
    <s v="손소독제 교체"/>
  </r>
  <r>
    <x v="228"/>
    <m/>
    <x v="41"/>
    <m/>
    <x v="598"/>
    <s v="1. 센터 1층 후문 오전 8~9시에 주간조가 자전거 정리해 둘것--특히 장애인 경사로 필히정리_x000a_2. 108동 1701호 9월까지 장기출타 → 매일 우편함점검 후 관리실로 전달할것._x000a_    111-402호 7월3일 ~ 10월까지 장기출타 -&gt; 2초소에서 우편물 관리 및 전달예정_x000a_3. 토끼굴, 143동앞 방송, 각 시간때마다 약간의 간격을 두고 2번 연속 방송-→_x000a_    10시(2번), 12시(2번),14시(2번), 16시(2번) _x000a_4. 바쁜시간대 배송위"/>
    <s v="7. 104-2103에 04시경 외부인이 찾아와서 강제로 문을 열려고 함 → 경찰차 출동 → _x000a_    입건상황(04:30) → 상황실대원 출동하여 파손된 문손잡이 확인 및 조치 요령 알려드림_x000a_   * 연이틀 04시에 문열려고 함(거수자 경찰에서 풀려났다고함) -&gt; 04~5시경 순찰할 것_x000a_8. 상황실 문 비번 바꿈 → 기존 4055123* → 4055*_x000a_9. 143-2403호 민원 금연안내문 3장 및 방송요구(동대표요구)--&gt;관소연락할것(A조처리예정)_x000a_1"/>
  </r>
  <r>
    <x v="228"/>
    <s v="07:50"/>
    <x v="2141"/>
    <s v="민원처리"/>
    <x v="3"/>
    <s v="138동 803호 밑에 층 어디인지 모르나 6층,7층,8층 체크좀 해달라는 민원"/>
    <s v="10초소 양정일 대원 현장출동--→7층에서 전축을 틀어놔서 자제요청-→_x000a_해당내용 민원인께 전달--→상황해결"/>
  </r>
  <r>
    <x v="228"/>
    <s v="08:35"/>
    <x v="3154"/>
    <s v="민원처리"/>
    <x v="762"/>
    <s v="137동 지하2층 BMW, 봉고에 가로 막혀 출차가 어렵다는 민원-→막고 있는 차량-→_x000a_369수9632(빨간차), 73어5278(현대밴)-→이동한다고 연락조치 됨"/>
    <s v="순찰대원 박종우 현장출동-→빨간차 차주에게 IP전화-→주차이동한다고하심-→상황해결"/>
  </r>
  <r>
    <x v="228"/>
    <s v="10:00"/>
    <x v="549"/>
    <s v="관제업무"/>
    <x v="732"/>
    <s v="토끼굴, 143동앞 방송2회."/>
    <s v="방송완료"/>
  </r>
  <r>
    <x v="228"/>
    <s v="11:45"/>
    <x v="3155"/>
    <s v="관제업무"/>
    <x v="219"/>
    <s v="121동 8층 방역차 출동-→121동 801호 입주민 통화-→따님 코로나 확진 확인-→후송확인-→_x000a_나머지 가족분들은 음성-→자가격리중이어서 방역하러 옴"/>
    <s v="12:15분 방역차 출차-→확인"/>
  </r>
  <r>
    <x v="228"/>
    <s v="12:00"/>
    <x v="549"/>
    <s v="관제업무"/>
    <x v="732"/>
    <s v="토끼굴, 143동앞 방송2회."/>
    <s v="방송완료"/>
  </r>
  <r>
    <x v="228"/>
    <s v="12:10"/>
    <x v="3156"/>
    <s v="생활업무"/>
    <x v="902"/>
    <s v="세대민 핸드폰 분실건으로 상황실2층 방문 : 내용-→어제 관리사무소 직원과 통화했을때 내일_x000a_(일요일) 찾아 오시면 된다고 해서 관리실 들렸는데 휴무라 아무도 없어서 상황실 통화 후 직접 방문: 상황실직원들 설명-→관리실은 상황실 직원이 들어갈 수 도 없고 일요일은 관리실 휴무라 월요일날 찾아 가실 수 있다고 안내"/>
    <s v="귀가 하심"/>
  </r>
  <r>
    <x v="228"/>
    <s v="13:30"/>
    <x v="3157"/>
    <s v="민원처리"/>
    <x v="902"/>
    <s v="108동 501호 세대민 김광순(010-5014-5646) 10일 19시경  지하2층에서 분실하신거 같다고함_x000a_흰색 휴대폰"/>
    <s v="습득시 연락번호: 신정하(배우자) :010-2449-5646→습득시 연락조치요"/>
  </r>
  <r>
    <x v="228"/>
    <s v="13:35"/>
    <x v="712"/>
    <s v="관제업무"/>
    <x v="16"/>
    <s v="방범 적외선 비상벨 울림"/>
    <s v="초소근무자 현장출동-→신호오류-→이상무"/>
  </r>
  <r>
    <x v="228"/>
    <s v="13:39"/>
    <x v="3158"/>
    <s v="관제업무"/>
    <x v="16"/>
    <s v="비상 안방벨 비상벨 울림"/>
    <s v="초소근무자 현장출동-→세대민 작동오류-→이상무"/>
  </r>
  <r>
    <x v="228"/>
    <s v="14:00"/>
    <x v="549"/>
    <s v="관제업무"/>
    <x v="732"/>
    <s v="토끼굴, 143동앞 방송2회."/>
    <s v="방송완료"/>
  </r>
  <r>
    <x v="228"/>
    <s v="14:21"/>
    <x v="3155"/>
    <s v="관제업무"/>
    <x v="16"/>
    <s v="비상 안방벨 비상벨 울림"/>
    <s v="초소대원 현장출동-→신호오류-→이상무"/>
  </r>
  <r>
    <x v="228"/>
    <s v="16:00"/>
    <x v="549"/>
    <s v="관제업무"/>
    <x v="732"/>
    <s v="토끼굴, 143동앞 방송2회."/>
    <s v="방송완료"/>
  </r>
  <r>
    <x v="228"/>
    <s v="16:10"/>
    <x v="2349"/>
    <s v="관제업무"/>
    <x v="488"/>
    <s v="111동 1701호에서 안방에서 담배냄새가 날 정도로 밑에서 연기가 올라온다는 민원"/>
    <s v="111동 긴급흡연금지 방송 송출-→CCTV서류철에 정리-→상황종료"/>
  </r>
  <r>
    <x v="228"/>
    <s v="16:37"/>
    <x v="3159"/>
    <s v="관제업무"/>
    <x v="16"/>
    <s v="비상 홈넷 비상벨 울림"/>
    <s v="신호오류-→이상무 "/>
  </r>
  <r>
    <x v="53"/>
    <m/>
    <x v="41"/>
    <m/>
    <x v="29"/>
    <s v="ⓑ분수대에 아이들 노는행위 제지 요청-119동701호 입주민_x000a_ⓑ130동 1층 안전봉 파손→ ERP접수 및 CCTV 녹화해놓음_x000a_ⓑ133-2301호 외부인이 벨누름→ 반포지구대신고→ CCTV요청 공문 가져올 예정(날짜미정)_x000a_ⓑMDF실 소음→ 에어컨 모터로 확인 및 ERP접수_x000a_ⓑ122-2402호 → 홈넷이 제멋대로 작동민원→ A/S 안내 및 ERP 접수_x000a_ⓑ129동 B2 닫히지 안음→ 개방중,안내문 부착 및 ERP 접수_x000a_ⓑ116동 지하1,2,층에 우유배송 오토"/>
    <m/>
  </r>
  <r>
    <x v="228"/>
    <s v="17:25"/>
    <x v="3160"/>
    <s v="민원처리"/>
    <x v="903"/>
    <s v="단지내 분수대에 아이들이 입수를 하여 놀고 있으니 저제 좀 해달라는 상황실 방문 민원 "/>
    <s v="초소대원 각 관활구역 분수대에 출동히여 상황 확인 후 해산 조치 함 "/>
  </r>
  <r>
    <x v="228"/>
    <s v="17:33"/>
    <x v="722"/>
    <s v="민원처리"/>
    <x v="419"/>
    <s v="132~133동 분수대 큰길에서 어른들이 족구를 심하게 하고 있어 위험해 보인다는 민원 "/>
    <s v="초소대원 출동 하여 해산 조치 함 "/>
  </r>
  <r>
    <x v="228"/>
    <s v="18:01"/>
    <x v="92"/>
    <s v="민원처리"/>
    <x v="904"/>
    <s v="125동에 고양이 먹이 주지말라는 푯말이 있는데도 아이들이 고양이 먹이를 주고 있다는 민원 "/>
    <s v="초소대원 출동 하여 상황 확인 하고 자제 권고 함 "/>
  </r>
  <r>
    <x v="228"/>
    <s v="18:59"/>
    <x v="1046"/>
    <s v="시설물"/>
    <x v="32"/>
    <s v="130동 1층 현관통로 앞 안전봉파손(바닥에서분리됨)"/>
    <s v="ERP접수→ CCTV 확인 결과 7/10 19:32경 131동 7층(추정) 어린아이가 한걸로 확인 → 첫번째 컴퓨터에 녹화 해놓음"/>
  </r>
  <r>
    <x v="228"/>
    <s v="19:10"/>
    <x v="2974"/>
    <s v="민원처리"/>
    <x v="329"/>
    <s v="133-2301호 세대현관에 신원미상의 외부인이 벨을 누르고 있다는민원."/>
    <s v="초소대원출동→ 채무 관계가 있는 친구로 확인 -&gt; 입주민 경찰에 신고 하여 경찰 2명 입차 하며 중제 함 → 반포지구대에서 공문 가지고 방문하여 상황 확인을 위해 CCTV 검색 예정"/>
  </r>
  <r>
    <x v="228"/>
    <s v="20:22"/>
    <x v="3161"/>
    <s v="민원처리"/>
    <x v="345"/>
    <s v="자이안 센터 국민은행 ATM기에 돈을 빼고 카드를 놓고 왔다고 확인해달라는 CCTV 검색 요청 건 "/>
    <s v="CCTV 검색 결과 신청인이 지나가고 캡스(ATM기 관리 대원)이 기기 점검을 하는데 기기 내부에 카드를 하나 넣었다 빼기는 함 다른 누군가 가져 가는 장면은 없음 → 키드사에 문의하여 제발급 받으라고 안내 함 "/>
  </r>
  <r>
    <x v="228"/>
    <s v="22:30"/>
    <x v="3162"/>
    <s v="시설물"/>
    <x v="58"/>
    <s v="내부 에어컨 펌프에서 소음이 발생 됨"/>
    <s v="ERP 접수 함 → 배사서님이 기전실에 내용 전달 함 "/>
  </r>
  <r>
    <x v="228"/>
    <s v="22:40"/>
    <x v="941"/>
    <s v="시설물"/>
    <x v="16"/>
    <s v="세대내 홈넷 아무도 건딜질 않았는데 혼자 이상한 작동을 한다는 민원 "/>
    <s v="리셋 안내했지만 상황이 같아 전원을 꺼두고 익일 A/S 받으시라고 안내함 → ERP 접수 함 "/>
  </r>
  <r>
    <x v="228"/>
    <s v="23:38"/>
    <x v="3163"/>
    <s v="시설물"/>
    <x v="905"/>
    <s v="세대내부 화장실 천장 누수 민원 "/>
    <s v="기전실 야간 근무자에 내용 전달 하고 ERP 접수 함 → 담당자 익일 아침에 방문 한다고 함 → 민원인께 내용 전달 함 "/>
  </r>
  <r>
    <x v="228"/>
    <s v="03:32"/>
    <x v="3164"/>
    <s v="시설물"/>
    <x v="566"/>
    <s v="129동 B2 공동현관문 작동 불능→ 개방되어 닫히질 않음 "/>
    <s v="리셋 조치하여도 같은 증상 개방 고정 하고 안내문 붙혀놓음 → _x000a_  ERP(점검중으로 낮근무조에 인수인꼐 예정)"/>
  </r>
  <r>
    <x v="228"/>
    <s v="04:28"/>
    <x v="150"/>
    <s v="관제업무"/>
    <x v="341"/>
    <s v="안내문 1장 발부 "/>
    <m/>
  </r>
  <r>
    <x v="228"/>
    <s v="04:48"/>
    <x v="667"/>
    <s v="관제업무"/>
    <x v="341"/>
    <s v="안내문 2장 발부"/>
    <m/>
  </r>
  <r>
    <x v="228"/>
    <s v="06:10"/>
    <x v="3165"/>
    <s v="민원처리"/>
    <x v="61"/>
    <s v="144동 지하2층 공동현관문 앞에 카니발(18머0857) 차량이 주차되어 통행이 힘들다는 민원 "/>
    <s v="차량에 있는 연락처로 연락하였지만 전활 받질 않아 주간 근무조로 인수인계하여 다시한번 연락 하기로 인수인계 함 "/>
  </r>
  <r>
    <x v="53"/>
    <m/>
    <x v="41"/>
    <m/>
    <x v="29"/>
    <s v="ⓑ분수대에 아이들 노는행위 제지 요청-119동701호 입주민_x000a_ⓑ130동 1층 안전봉 파손→ ERP접수 및 CCTV 녹화해놓음_x000a_ⓑ133-2301호 외부인이 벨누름→ 반포지구대신고→ CCTV요청 공문 가져올 예정(날짜미정)_x000a_ⓑMDF실 소음→ 에어컨 모터로 확인 및 ERP접수_x000a_ⓑ122-2402호 → 홈넷이 제멋대로 작동민원→ A/S 안내 및 ERP 접수_x000a_ⓑ129동 B2 닫히지 안음→ 개방중,안내문 부착 및 ERP 접수_x000a_ⓑ116동 지하1,2,층에 우유배송 오토"/>
    <m/>
  </r>
  <r>
    <x v="229"/>
    <s v="07:14"/>
    <x v="438"/>
    <s v="민원처리"/>
    <x v="61"/>
    <s v="지하2층 전기차량 주차구역 일반차량 주차 단속 요청"/>
    <s v="초소근무자 출동 확인 이동초지 완료"/>
  </r>
  <r>
    <x v="229"/>
    <s v="07:35"/>
    <x v="3166"/>
    <s v="민원처리"/>
    <x v="3"/>
    <s v="125동1603호 자제요청함"/>
    <s v="상황종료"/>
  </r>
  <r>
    <x v="229"/>
    <s v="10:00"/>
    <x v="549"/>
    <s v="관제업무"/>
    <x v="732"/>
    <s v="토끼굴, 143동앞 방송2회."/>
    <s v="방송완료"/>
  </r>
  <r>
    <x v="229"/>
    <s v="10:00"/>
    <x v="2453"/>
    <s v="관제업무"/>
    <x v="39"/>
    <s v="원형도로 및 외곽도로 단속"/>
    <s v="주차단속  5대,   이동조치 5대,   경고장발부  5대"/>
  </r>
  <r>
    <x v="229"/>
    <s v="10:45"/>
    <x v="951"/>
    <s v="관제업무"/>
    <x v="4"/>
    <s v="2호기 승강기 출입문 오작동 민원접수"/>
    <s v="FM 엘지엘리베이터 유선통보 조치 완료"/>
  </r>
  <r>
    <x v="229"/>
    <s v="12:00"/>
    <x v="549"/>
    <s v="관제업무"/>
    <x v="732"/>
    <s v="토끼굴, 143동앞 방송2회."/>
    <s v="방송완료"/>
  </r>
  <r>
    <x v="229"/>
    <s v="12:00"/>
    <x v="1669"/>
    <s v="관제업무"/>
    <x v="25"/>
    <s v="1층 공동현관 출입문 민원발생"/>
    <s v="기전팀 유선통보"/>
  </r>
  <r>
    <x v="229"/>
    <s v="13:00"/>
    <x v="2453"/>
    <s v="관제업무"/>
    <x v="39"/>
    <s v="원형도로 및 외곽도로 단속"/>
    <s v="주차단속  5대,   이동조치 5대,   경고장발부  5대"/>
  </r>
  <r>
    <x v="229"/>
    <s v="13:20"/>
    <x v="3167"/>
    <s v="관제업무"/>
    <x v="25"/>
    <s v="지하1층 공동현관 출입문 고장 "/>
    <s v="기전팀 조치 완료"/>
  </r>
  <r>
    <x v="229"/>
    <s v="13:25"/>
    <x v="1093"/>
    <s v="생활업무"/>
    <x v="38"/>
    <s v="금고 오작동 "/>
    <s v="인테폰 통화 완료"/>
  </r>
  <r>
    <x v="229"/>
    <s v="14:15"/>
    <x v="74"/>
    <m/>
    <x v="29"/>
    <s v="코로나19 관련 방역작업"/>
    <s v="방역  완료"/>
  </r>
  <r>
    <x v="229"/>
    <s v="14:35"/>
    <x v="1198"/>
    <s v="관제업무"/>
    <x v="25"/>
    <s v="지하1층 공동현관문 카드 X. 호출0"/>
    <s v="초소 근무자 출동 확인--기전팀 유선통보  완료 /공동현관문 정상작동"/>
  </r>
  <r>
    <x v="229"/>
    <s v="15:00"/>
    <x v="2453"/>
    <s v="관제업무"/>
    <x v="39"/>
    <s v="원형도로 및 외곽도로 단속"/>
    <s v="주차단속  4대,   이동조치 4대,   경고장발부  4대"/>
  </r>
  <r>
    <x v="229"/>
    <s v="15:20"/>
    <x v="3168"/>
    <s v="생활업무"/>
    <x v="38"/>
    <s v="화장대 금고 밧데리 교체"/>
    <s v="초소 근무자 출동 초지완료"/>
  </r>
  <r>
    <x v="229"/>
    <s v="15:38"/>
    <x v="598"/>
    <s v="생활업무"/>
    <x v="906"/>
    <s v="입주세대 현관문 전단지 부착 민원발생"/>
    <s v="초소 근무자 불법전단지 단속 출동"/>
  </r>
  <r>
    <x v="229"/>
    <s v="16:00"/>
    <x v="549"/>
    <s v="관제업무"/>
    <x v="732"/>
    <s v="토끼굴, 143동앞 방송2회."/>
    <s v="방송완료"/>
  </r>
  <r>
    <x v="229"/>
    <s v="16:30"/>
    <x v="1334"/>
    <s v="관제업무"/>
    <x v="25"/>
    <s v="지하2층 공동현관문 세대호출 X. 경비호출X"/>
    <s v="초소 근무자 출동 안내문 완료"/>
  </r>
  <r>
    <x v="229"/>
    <s v="16:38"/>
    <x v="3169"/>
    <s v="생활업무"/>
    <x v="731"/>
    <s v="위층 층간소음 민원발생"/>
    <s v="인테폰 통화 주의조치완료"/>
  </r>
  <r>
    <x v="53"/>
    <m/>
    <x v="41"/>
    <m/>
    <x v="29"/>
    <s v="ⓑ방송→ 7기 동별 대표자 선출(제2차) 전자투표 관련안내:12,13,14일 19:50→ 방송할 동 확인_x000a_             입주자등 및 방문차량 등에 대한 주차비 부과 안내→ 기존 월,수,금에서 화,목으로_x000a_              변경함(9월2일까지 19:30방송)_x000a_ⓑ6초소 IP고장→ 7/12 주간조(A)에서 6초소 관할 모든 공동현관문 개방,IP를 상황실로 돌리지 않아서 문닫고 6초소 관할 전동 안내문 부착함_x000a_ⓑ7/25일 까지 독서실 06:00~"/>
    <m/>
  </r>
  <r>
    <x v="229"/>
    <s v="16:54"/>
    <x v="1177"/>
    <s v="민원처리"/>
    <x v="246"/>
    <s v="115-2301호 17:00이후 공사 금지 요청"/>
    <s v="초소대원 출동.공사인원 모두 퇴출후 철수함"/>
  </r>
  <r>
    <x v="229"/>
    <s v="16:57"/>
    <x v="667"/>
    <s v="민원처리"/>
    <x v="907"/>
    <s v="4게이트 안내문이 색이 바랫다며 교체요청 및 분수대 들어가는 행위 제지 요청"/>
    <s v="민원 다시 들어오면 관리실로 인계요청"/>
  </r>
  <r>
    <x v="229"/>
    <s v="17:24"/>
    <x v="3170"/>
    <s v="민원처리"/>
    <x v="455"/>
    <s v="세대내 IP가 문제가 있다는 민원"/>
    <s v="ERP 접수함"/>
  </r>
  <r>
    <x v="229"/>
    <s v="17:54"/>
    <x v="2562"/>
    <s v="생활업무"/>
    <x v="25"/>
    <s v="문이 닫히지 않는 문제 발생"/>
    <s v="ERP 접수 및 개방중"/>
  </r>
  <r>
    <x v="229"/>
    <s v="19:18"/>
    <x v="17"/>
    <s v="생활업무"/>
    <x v="25"/>
    <s v="107동 1층 공동현관문이 열려 있다는 민원"/>
    <s v="초소대원 출동.정상 조치 함"/>
  </r>
  <r>
    <x v="229"/>
    <s v="19:55"/>
    <x v="528"/>
    <s v="생활업무"/>
    <x v="134"/>
    <s v="냄새가 많이 난다며 재질을 바꿀수 없는지 문의"/>
    <s v="관리실에 내용보고 하겠다고 함"/>
  </r>
  <r>
    <x v="229"/>
    <s v="20:06"/>
    <x v="3171"/>
    <s v="민원처리"/>
    <x v="25"/>
    <s v="개방된 상태가 불안하다며 닫아 달라는 민원"/>
    <s v="기기 점검후 닫도록 하겠다고 함"/>
  </r>
  <r>
    <x v="229"/>
    <s v="22:10"/>
    <x v="2319"/>
    <s v="민원처리"/>
    <x v="32"/>
    <s v="126동 B2공동현관문 개방에대한민원 및 B1 스타렉스차량(우즈베키스탄인 입주민)이 빈번히 공회전하고 마스크도 쓰지않는다는 민원/ 보안이사(126동 동대표)민원: 센터 지하1층에서 기다림."/>
    <s v="상황대원 출동/ 함께 도보로 이동→ 주의 조치 함"/>
  </r>
  <r>
    <x v="229"/>
    <s v="22:10"/>
    <x v="2602"/>
    <s v="관제업무"/>
    <x v="16"/>
    <s v="비상 안방_해제"/>
    <s v="IP로 확인/세대원오작동"/>
  </r>
  <r>
    <x v="229"/>
    <s v="23:12"/>
    <x v="3143"/>
    <s v="관제업무"/>
    <x v="16"/>
    <s v="비상/해제"/>
    <s v="출동확인, 신규입주세대, 세대원이 홈패드 기능을 알아보려 눌러보고 있으니 출동하지 말라함."/>
  </r>
  <r>
    <x v="230"/>
    <s v="00:09"/>
    <x v="3172"/>
    <s v="관제업무"/>
    <x v="46"/>
    <s v="120-29층 화재경보 발생."/>
    <s v="5초소대원 출동하여 확인.2903호에서 조리중 연기발생으로 확인"/>
  </r>
  <r>
    <x v="230"/>
    <s v="05:26"/>
    <x v="3173"/>
    <s v="관제업무"/>
    <x v="16"/>
    <s v="비상_안방 해제"/>
    <s v="IP로확인/ 세대원오작동"/>
  </r>
  <r>
    <x v="230"/>
    <m/>
    <x v="41"/>
    <m/>
    <x v="598"/>
    <s v="1. 센터 1층 후문 오전 8~9시에 주간조가 자전거 정리해 둘것--특히 장애인 경사로 필히정리_x000a_    -&gt; 4단계 방역조치로 학교 원격수업 중_x000a_    -&gt; 야간에 자이안센터 1층 주변 흡연자단속 할 것, 교대전에 청소할 것_x000a_2. 108동 1701호 9월까지 장기출타 → 매일 우편함점검 후 관리실로 전달할것._x000a_    111-402호 7월3일 ~ 10월까지 장기출타 -&gt; 2초소에서 우편물 관리 및 전달예정_x000a_    128-2402호 7월9일 ~ 7월14일까"/>
    <s v="5. 6초소 IP고장→ 7/12 주간조(A)에서 6초소 관할 모든 공동현관문 개방, IP안돌림_x000a_    B조 → 개방된 공동현관문 조치 후  6초소 관할 전동 안내문 부착함_x000a_    C조 → 6초소 IP 3초소로 돌림 _x000a_6. 7:12 ~ 7/25일 까지 독서실 06:00~22:00까지 → 자이안센타 운영방안 조정안내 참조_x000a_7. 지상 4초소 출입구 측 출입금지 안내문 안보임 → 민원내용 → 관리실에 전달 -&gt; 완료_x000a_8. 118-2601 금고안열림 → 비번모름"/>
  </r>
  <r>
    <x v="230"/>
    <s v="08:40"/>
    <x v="41"/>
    <s v="생활업무"/>
    <x v="70"/>
    <s v="지하주차장에서 아이스박스 외 군화종류 분실물 문의(010-9127-7087)"/>
    <s v="미화사무실 전화번호 안내해드림"/>
  </r>
  <r>
    <x v="230"/>
    <s v="09:25"/>
    <x v="549"/>
    <s v="관제업무"/>
    <x v="908"/>
    <s v="외부인이 130동 토끼굴 입구에서 쓰러져서 머리를 다침 → 119신고 및 상황실, 초소대원 출동 "/>
    <s v="구급차입차 → 응급처치 후 구급차 출차"/>
  </r>
  <r>
    <x v="230"/>
    <s v="09:00"/>
    <x v="409"/>
    <s v="관제업무"/>
    <x v="323"/>
    <s v="지상 4게이트 출입구 측 출입금지 안내문 안보임 → 민원내용 → 관리실에 전달"/>
    <s v="관리실 수령 및 4게이트에 부착"/>
  </r>
  <r>
    <x v="230"/>
    <s v="10:00"/>
    <x v="3174"/>
    <s v="생활업무"/>
    <x v="18"/>
    <s v="129,143동 담배냄새 때문에 방송요청 129,143동"/>
    <s v="방송 송출 완료"/>
  </r>
  <r>
    <x v="230"/>
    <s v="10;10"/>
    <x v="19"/>
    <s v="관제업무"/>
    <x v="5"/>
    <s v="자이안센터 정문 출입구 쪽 현관개방이 안됨"/>
    <s v="기전실 연락 함 기전실에서  ERP 등록"/>
  </r>
  <r>
    <x v="230"/>
    <s v="10:00"/>
    <x v="549"/>
    <s v="관제업무"/>
    <x v="732"/>
    <s v="토끼굴, 143동앞 방송."/>
    <s v="방송완료"/>
  </r>
  <r>
    <x v="230"/>
    <s v="12:00"/>
    <x v="549"/>
    <s v="관제업무"/>
    <x v="732"/>
    <s v="토끼굴, 143동앞 방송."/>
    <s v="방송완료"/>
  </r>
  <r>
    <x v="230"/>
    <s v="14:00"/>
    <x v="549"/>
    <s v="관제업무"/>
    <x v="732"/>
    <s v="토끼굴, 143동앞 방송."/>
    <s v="방송완료"/>
  </r>
  <r>
    <x v="230"/>
    <s v="16:00"/>
    <x v="549"/>
    <s v="관제업무"/>
    <x v="732"/>
    <s v="토끼굴, 143동앞 방송."/>
    <s v="방송완료"/>
  </r>
  <r>
    <x v="230"/>
    <s v="10:00"/>
    <x v="2453"/>
    <s v="관제업무"/>
    <x v="39"/>
    <s v="원형도로 및 외곽도로 단속"/>
    <s v="주차단속   12 대,    이동주차  2  대,      경고장발부   10  대"/>
  </r>
  <r>
    <x v="230"/>
    <s v="13:00"/>
    <x v="2453"/>
    <s v="관제업무"/>
    <x v="39"/>
    <s v="원형도로 및 외곽도로 단속"/>
    <s v="주차단속   3 대,      이동주차  2 대,      경고장발부   1 대"/>
  </r>
  <r>
    <x v="230"/>
    <s v="15:00"/>
    <x v="2453"/>
    <s v="관제업무"/>
    <x v="39"/>
    <s v="원형도로 및 외곽도로 단속"/>
    <s v="주차단속    4 대,      이동주차  1 대,      경고장발부   3 대"/>
  </r>
  <r>
    <x v="230"/>
    <s v="15:10"/>
    <x v="2117"/>
    <s v="생활업무"/>
    <x v="40"/>
    <s v="손소독제 교체요망,"/>
    <s v="손소독제 교체"/>
  </r>
  <r>
    <x v="230"/>
    <s v="15:20"/>
    <x v="528"/>
    <s v="생활업무"/>
    <x v="40"/>
    <s v="손소독제 교체요망, "/>
    <s v="손소독제 교체"/>
  </r>
  <r>
    <x v="230"/>
    <s v="15:30"/>
    <x v="506"/>
    <s v="생활업무"/>
    <x v="40"/>
    <s v="손소독제 교체요망, 1,2호기 교체요망"/>
    <s v="손소독제 교체"/>
  </r>
  <r>
    <x v="230"/>
    <s v="15:40"/>
    <x v="2304"/>
    <s v="생활업무"/>
    <x v="40"/>
    <s v="손소독제 교체요망, "/>
    <s v="손소독제 교체"/>
  </r>
  <r>
    <x v="230"/>
    <s v="15:50"/>
    <x v="2003"/>
    <s v="생활업무"/>
    <x v="40"/>
    <s v="손소독제 교체요망, 1,2호기 교체요망"/>
    <s v="손소독제 교체"/>
  </r>
  <r>
    <x v="230"/>
    <s v="12:30"/>
    <x v="750"/>
    <s v="생활업무"/>
    <x v="232"/>
    <s v="113-1502호 방문차량이 아닌데 방문차량으로 뜬다고 입차금지 시켜달라고 함"/>
    <s v="128하 2615차량 입차금지 요청 ERP 에 등록 및 관리실(207) 전달"/>
  </r>
  <r>
    <x v="230"/>
    <s v="12:55"/>
    <x v="254"/>
    <s v="생활업무"/>
    <x v="3"/>
    <s v="118-2403호에서 민원 위층에서 너무 쿵쾅거린다고 함 → 방문,인터폰 금지세대 임"/>
    <s v="층간소음 분쟁위원회에 문의해보시라고 권해드림"/>
  </r>
  <r>
    <x v="230"/>
    <s v="13:30"/>
    <x v="2214"/>
    <s v="민원처리"/>
    <x v="38"/>
    <s v="금고가 안 열려요"/>
    <s v="상황실 근무자(윤현석) 출동-→ 비번모르심 → 세진열쇠 안내해드림(010-6227-1313)"/>
  </r>
  <r>
    <x v="230"/>
    <s v="13:35"/>
    <x v="1782"/>
    <s v="생활업무"/>
    <x v="18"/>
    <s v="101동 만  층간소음 방송 긴급요청"/>
    <s v="상황실 방송 실시"/>
  </r>
  <r>
    <x v="230"/>
    <s v="13:40"/>
    <x v="3175"/>
    <s v="생활업무"/>
    <x v="70"/>
    <s v="117-301호 앞에 나둔 실내용 자전거가 없어졌다고 함(7월2일 ~7월 9일에 없어진것 확인)"/>
    <s v="열람신청서 작성하시러 오신다고 함"/>
  </r>
  <r>
    <x v="230"/>
    <s v="13:55"/>
    <x v="3176"/>
    <s v="관제업무"/>
    <x v="219"/>
    <s v="107-102호 서초구청에서 방역차량 입차"/>
    <s v="초소대원 동행"/>
  </r>
  <r>
    <x v="230"/>
    <s v="14:30"/>
    <x v="41"/>
    <s v="관제업무"/>
    <x v="909"/>
    <s v="민방위관련 발전기 수리하기 위하여 차량 입차"/>
    <s v="차량 출차"/>
  </r>
  <r>
    <x v="230"/>
    <s v="15:50"/>
    <x v="3177"/>
    <s v="관제업무"/>
    <x v="46"/>
    <s v="137-23층에 화재경보 발생 → 방재과장님 연락 및 상황실 대원 출동"/>
    <s v="공사세대 비산먼지로 인한 화재경보발생(137-2301호)"/>
  </r>
  <r>
    <x v="230"/>
    <s v="16:02"/>
    <x v="2868"/>
    <s v="관제업무"/>
    <x v="232"/>
    <s v="113동 지하1층에 시동 켠 채로 용달차가 있다는 민원"/>
    <s v="초소대원출동 → 용달차 없음"/>
  </r>
  <r>
    <x v="230"/>
    <m/>
    <x v="41"/>
    <m/>
    <x v="598"/>
    <s v="1. 센터 1층 후문 오전 8~9시에 주간조가 자전거 정리해 둘것--특히 장애인 경사로 필히정리_x000a_    -&gt; 4단계 방역조치로 학교 원격수업 중_x000a_    -&gt; 야간에 자이안센터 1층 주변 흡연자단속 할 것, 교대전에 청소할 것_x000a_2. 108동 1701호 9월까지 장기출타 → 매일 우편함점검 후 관리실로 전달할것._x000a_    111-402호 7월3일 ~ 10월까지 장기출타 -&gt; 2초소에서 우편물 관리 및 전달예정_x000a_    128-2402호 7월9일 ~ 7월14일까"/>
    <s v="5. 6초소 IP고장→ 7/12 주간조(A)에서 6초소 관할 모든 공동현관문 개방, IP안돌림_x000a_    B조 → 개방된 공동현관문 조치 후  6초소 관할 전동 안내문 부착함_x000a_    C조 → 6초소 IP 3초소로 돌림 _x000a_6. 7:12 ~ 7/25일 까지 독서실 06:00~22:00까지 → 자이안센타 운영방안 조정안내 참조_x000a_7. 117-301호앞 실내용 자전거가 없어졌다고 함(7월2일 ~7월 9일에 없어진것 확인) -&gt;_x000a_    열람신청서 작성하러 오신다고 함"/>
  </r>
  <r>
    <x v="230"/>
    <s v="16:45"/>
    <x v="2780"/>
    <s v="민원처리"/>
    <x v="296"/>
    <s v="115동 2031호 17시 넘어서도 공사계속하는지 체크해달라는 요청 BY 김보선 대리"/>
    <s v="순찰 근무자에게 내용전달--→현장출동-→이상무(17:05에 순찰근무자와 공사관계자 퇴실)"/>
  </r>
  <r>
    <x v="230"/>
    <s v="16:52"/>
    <x v="81"/>
    <s v="관제업무"/>
    <x v="910"/>
    <s v="135동 지하1층 게시판 9곳이 많이 비어 있어서 확인요"/>
    <s v="순찰 근무자 9곳 보이게 사진찍으러 현장출동-→사진-→관리실 이주임님 전달-→완료"/>
  </r>
  <r>
    <x v="230"/>
    <s v="18:00"/>
    <x v="2235"/>
    <s v="민원처리"/>
    <x v="911"/>
    <s v="허리에 차는 회색 SACK (어린이용)분실건-→6월말 자이안센터 1층 커피숍 근처에서 분실"/>
    <s v="습득시 연락처 : 김승연(어머니) 010-2785-5766"/>
  </r>
  <r>
    <x v="230"/>
    <s v="18:50"/>
    <x v="3178"/>
    <s v="민원처리"/>
    <x v="31"/>
    <s v="115동 1,2라인 E/V 에 문제가 있어서 큰일 날뻔 했다고 하심-→FM에 연락완료"/>
    <s v="기전실 담당자에게도 사건에 대해 연락완료"/>
  </r>
  <r>
    <x v="230"/>
    <s v="18:55"/>
    <x v="3179"/>
    <s v="관제업무"/>
    <x v="25"/>
    <s v="113동 지하1층 공동현관문 키X, 호출0"/>
    <s v="담당사실-→ERP에 등록-→완료"/>
  </r>
  <r>
    <x v="230"/>
    <s v="19:30"/>
    <x v="289"/>
    <s v="관제업무"/>
    <x v="912"/>
    <s v="입주자등 및 방문차량 등에 대한 주차비 부과 안내방송"/>
    <s v="방송송출-→완료"/>
  </r>
  <r>
    <x v="230"/>
    <s v="19:50"/>
    <x v="3126"/>
    <s v="관제업무"/>
    <x v="912"/>
    <s v="제7기 동별 대표자 선출(제2차) 전자투표 관련 안내(118,122,126,127,128,129,132,134,135동)"/>
    <s v="방송송출-→완료"/>
  </r>
  <r>
    <x v="230"/>
    <s v="20:30"/>
    <x v="137"/>
    <s v="민원처리"/>
    <x v="3"/>
    <s v="103동 2002호에서 아이들 노는 소리가 너무 심하다는 민원"/>
    <s v="IP로 2002호 통화-→소음 자제 권고 요청-→완료"/>
  </r>
  <r>
    <x v="230"/>
    <s v="22:30"/>
    <x v="74"/>
    <s v="관제업무"/>
    <x v="71"/>
    <s v="지하 주차장 음악방송 종료"/>
    <s v="음악방송 OFF"/>
  </r>
  <r>
    <x v="230"/>
    <s v="22:42"/>
    <x v="2769"/>
    <s v="관제업무"/>
    <x v="12"/>
    <s v="입주민응급환자 발생 구급차 입차  코로나 관련없음"/>
    <s v="구급차 출차"/>
  </r>
  <r>
    <x v="231"/>
    <s v="00:10"/>
    <x v="19"/>
    <s v="민원처리"/>
    <x v="913"/>
    <s v="입주민으로 보이는 분이(010-3423-2356)마스크를 쓰지 않은 건에 대해 다른 입주민과 말다툼 끝에 112에 신고한 상황 후 다시 상황실로 전화해서 CCTV를 볼 수 없다는 사실에 불만을 제기-→곽실장님-→CCTV열람 절차에 대해 설명 해 드렸으나 , 막무가내로 보자고 하시며 상황실 근무자들 고소하겠다고 하심(변호사 선임해서 500만원이 들던 1000만원이 들던 _x000a_고소하겠다고 하심, 이유는 본인이 관리비를 얼마나 내고 있는데…)"/>
    <s v="112--&gt; 상황실에서 신고민 대기-→신고민 오지않아-→00:40분 출차"/>
  </r>
  <r>
    <x v="231"/>
    <s v="00:45"/>
    <x v="3180"/>
    <s v="관제업무"/>
    <x v="25"/>
    <s v="1초소 근무자 순찰중 103동 지하1층 공동현관문 무릎센서 한쪽이 없어졌슴-→개방상태"/>
    <s v="기전실에 통보-→ERP등록"/>
  </r>
  <r>
    <x v="231"/>
    <s v="01:05"/>
    <x v="3181"/>
    <s v="민원처리"/>
    <x v="31"/>
    <s v="115동 1호기 E/V 브레이크 스위치 고친 후 정상작동 확인"/>
    <s v="115동 1호기 E/V 정상작동-→확인완료-→이상무"/>
  </r>
  <r>
    <x v="231"/>
    <s v="06:00"/>
    <x v="74"/>
    <s v="관제업무"/>
    <x v="71"/>
    <s v="지하 주차장 음악방송 시작"/>
    <s v="음악방송 ON"/>
  </r>
  <r>
    <x v="231"/>
    <m/>
    <x v="41"/>
    <m/>
    <x v="598"/>
    <s v="_x000a_1. 방송→ 7기 동별 대표자 선출(제2차) 전자투표 관련안내:12,13,14일 19:50→ 방송할 동 확인_x000a_             입주자등 및 방문차량 등에 대한 주차비 부과 안내→ 기존 월,수,금에서 화,목으로_x000a_              변경함(9월2일까지 19:30방송)_x000a_2. 한화 컴퓨터 모니터링 1번 지우지말고 누수여부 가끔 확인 할 것_x000a_3.  C조 → 6초소 IP 3초소로 돌림 _x000a_4. 7/12 ~ 7/25일 까지 독서실 06:00~22:00까지"/>
    <s v="9. 117-301호앞 실내용 자전거가 없어졌다고 함(7월2일 ~7월 9일에 없어진것 확인) -&gt;_x000a_    열람신청서 작성하러 오신다고 함._x000a_10. 117-1802호 카니발 19허 8391 010-8875-0020, 차량에 스크래치가 생겼다고 함 →_x000a_     열람신청서 작성하러 오신다고 함._x000a_11. 119-2803호 입주민(010-9375-8641) 7/9일 18:15분경 1게이트 내려와서 원형도로_x000a_    에서 사고(60소 3503 그랜저실버차량) -&gt; "/>
  </r>
  <r>
    <x v="231"/>
    <s v="07:30"/>
    <x v="150"/>
    <s v="생활업무"/>
    <x v="745"/>
    <s v="139동앞에서 미아보호함 신하윤139동입주민 → 어머니 김정은 → 초소근무자 보호중"/>
    <s v="139-1002호 입주민임 → 할머니가 데리러 오심"/>
  </r>
  <r>
    <x v="231"/>
    <s v="08:40"/>
    <x v="333"/>
    <s v="관재업무"/>
    <x v="46"/>
    <s v="126-13층에서 화재경보 발생 → 상황실대원 출동"/>
    <s v="126-1302호에서 음식조리 중 연기에 의한 화재경보 발생함"/>
  </r>
  <r>
    <x v="231"/>
    <s v="08:20"/>
    <x v="3182"/>
    <s v="관재업무"/>
    <x v="12"/>
    <s v="101동 2층에 경찰차 방문 → 초소대원 동행"/>
    <s v="카드배송문제로 인한 문제라고 함"/>
  </r>
  <r>
    <x v="231"/>
    <s v="09:52"/>
    <x v="3183"/>
    <s v="생활업무"/>
    <x v="323"/>
    <s v="관소--&gt;143-3.4라인 21.22.23.24F  4개층 / 세대내 흡연자제요청 안내문 부착요청 "/>
    <s v="상황실 윤현석 대원출동-→부착완료"/>
  </r>
  <r>
    <x v="231"/>
    <s v="10:50"/>
    <x v="1270"/>
    <s v="관제업무"/>
    <x v="219"/>
    <s v="129동에 서초구에서 방역차량 입차"/>
    <s v="129-1601호 방역 들어감"/>
  </r>
  <r>
    <x v="231"/>
    <s v="11:20"/>
    <x v="2252"/>
    <s v="생활업무"/>
    <x v="180"/>
    <s v="116-2302호에 전에 살던 입주민것이 아닌가 생각된다고 함"/>
    <s v="초소근무자에게 전달 → 27층 전 입주민에게 전달함"/>
  </r>
  <r>
    <x v="231"/>
    <s v="11:40"/>
    <x v="3184"/>
    <s v="관제업무"/>
    <x v="88"/>
    <s v="119-2803호 입주민(010-9375-8641) 7/9일 18:15분경 1게이트 내려와서 원형도로에서 사고_x000a_(60소 3503 그랜저실버차량)"/>
    <s v="CCTV 열람하고 싶다고 함"/>
  </r>
  <r>
    <x v="231"/>
    <s v="10:00"/>
    <x v="549"/>
    <s v="관제업무"/>
    <x v="732"/>
    <s v="토끼굴, 143동앞 방송."/>
    <s v="방송완료"/>
  </r>
  <r>
    <x v="231"/>
    <s v="12:00"/>
    <x v="549"/>
    <s v="관제업무"/>
    <x v="732"/>
    <s v="토끼굴, 143동앞 방송."/>
    <s v="방송완료"/>
  </r>
  <r>
    <x v="231"/>
    <s v="14:00"/>
    <x v="549"/>
    <s v="관제업무"/>
    <x v="732"/>
    <s v="토끼굴, 143동앞 방송."/>
    <s v="방송완료"/>
  </r>
  <r>
    <x v="231"/>
    <s v="16:00"/>
    <x v="549"/>
    <s v="관제업무"/>
    <x v="732"/>
    <s v="토끼굴, 143동앞 방송."/>
    <s v="방송완료"/>
  </r>
  <r>
    <x v="231"/>
    <s v="10:00"/>
    <x v="2453"/>
    <s v="관제업무"/>
    <x v="39"/>
    <s v="원형도로 및 외곽도로 단속"/>
    <s v="주차단속   10 대,    이동주차    대,      경고장발부   10  대"/>
  </r>
  <r>
    <x v="231"/>
    <s v="13:00"/>
    <x v="2453"/>
    <s v="관제업무"/>
    <x v="39"/>
    <s v="원형도로 및 외곽도로 단속"/>
    <s v="주차단속   10대,      이동주차 4 대,      경고장발부   6 대"/>
  </r>
  <r>
    <x v="231"/>
    <s v="15:00"/>
    <x v="2453"/>
    <s v="관제업무"/>
    <x v="39"/>
    <s v="원형도로 및 외곽도로 단속"/>
    <s v="주차단속    2 대,      이동주차  1 대,      경고장발부  1 대"/>
  </r>
  <r>
    <x v="231"/>
    <s v="14:55"/>
    <x v="2817"/>
    <s v="관제업무"/>
    <x v="25"/>
    <s v="122-B1 공동현관문 아무것도 안된다고 입주민 화나심"/>
    <s v="초소근무자출동, 상황실대원 출동 → 정상화 시킴"/>
  </r>
  <r>
    <x v="231"/>
    <s v="15:30"/>
    <x v="3185"/>
    <s v="생활업무"/>
    <x v="914"/>
    <s v="카니발 19허 8391 010-8875-0020, 차량에 스크래치가 생겼다고 함"/>
    <s v="열람신청서 작성하시라고 안내해 드림"/>
  </r>
  <r>
    <x v="231"/>
    <s v="15:35"/>
    <x v="3186"/>
    <s v="관제업무"/>
    <x v="16"/>
    <s v="144-2602호 안방비상알람 (010-7177-6100 입주자)"/>
    <s v="초소근무자출동 → 안에 인기척 없음 → 입주자하고 통화 → 세대내에 아무도 없다고 하심"/>
  </r>
  <r>
    <x v="231"/>
    <s v="15:20"/>
    <x v="506"/>
    <s v="생활업무"/>
    <x v="915"/>
    <s v="138동 7층 비상계단에서 스프레이 작업흔적 발견"/>
    <s v="ERP 등록"/>
  </r>
  <r>
    <x v="231"/>
    <s v="15:16"/>
    <x v="667"/>
    <s v="생활업무"/>
    <x v="916"/>
    <s v="359도 7113 차량 전기차 충전중이네 스티커, 방문증 없다고 함"/>
    <s v="확인결과 도전아님"/>
  </r>
  <r>
    <x v="231"/>
    <m/>
    <x v="41"/>
    <m/>
    <x v="598"/>
    <s v="1. 방송→ 7기 동별 대표자 선출(제2차) 전자투표 관련안내:12,13,14일 19:50→ 방송할 동 확인_x000a_             입주자등 및 방문차량 등에 대한 주차비 부과 안내→ 기존 월,수,금에서 화,목으로_x000a_              변경함(9월2일까지 19:30방송)_x000a_2. 한화 컴퓨터 모니터링 1번 지우지말고 누수여부 가끔 확인 할 것_x000a_3.  C조 → 6초소 IP 3초소로 돌림 _x000a_4. 7/12 ~ 7/25일 까지 독서실 06:00~22:00까지 "/>
    <s v="9. 117-301호앞 실내용 자전거가 없어졌다고 함(7월2일 ~7월 9일에 없어진것 확인) -&gt;_x000a_    열람신청서 작성하러 오신다고 함._x000a_10. 117-1802호 카니발 19허 8391 010-8875-0020, 차량에 스크래치가 생겼다고 함 →_x000a_     열람신청서 작성하러 오신다고 함._x000a_11. 119-2803호 입주민(010-9375-8641) 7/9일 18:15분경 1게이트 내려와서 원형도로_x000a_    에서 사고(60소 3503 그랜저실버차량) -&gt; "/>
  </r>
  <r>
    <x v="231"/>
    <s v="16:48"/>
    <x v="528"/>
    <s v="민원업무"/>
    <x v="917"/>
    <s v="137동 1층 공동현관문이 개방된 상태라고함BY 김보선 대리-→근무자출동--→확인요"/>
    <s v="10초소 대원 현장출동-→ 현관문이 수동으로 되어있었다고함-→자동으로 전환-→정상작동"/>
  </r>
  <r>
    <x v="231"/>
    <s v="17:10"/>
    <x v="3184"/>
    <s v="민원업무"/>
    <x v="918"/>
    <s v="119-2803호 입주민(010-9375-8641) 7/9일 18:15분경 1게이트 내려와서 원형도로_x000a_    에서 사고(60소 3503 그랜저실버차량) -&gt; CCTV 열람하고 싶다고 상황실 방문하심"/>
    <s v="추후 사고당시 가장 근접한 CCTV일련번호 및 적법한 CCTV절차 등 보험사와 연락해서 준비가 되면 공문을 준비해 방문예정임"/>
  </r>
  <r>
    <x v="231"/>
    <s v="17:24"/>
    <x v="3187"/>
    <s v="관제업무"/>
    <x v="919"/>
    <s v="134동 2004호로 119구급차 입차"/>
    <s v="17:55 119 구급차 출차 (코로나 관련없슴)"/>
  </r>
  <r>
    <x v="231"/>
    <s v="19:10"/>
    <x v="1094"/>
    <s v="관제업무"/>
    <x v="912"/>
    <s v="층간소음 예방안내방송"/>
    <s v="방송완료"/>
  </r>
  <r>
    <x v="231"/>
    <s v="19:25"/>
    <x v="2691"/>
    <s v="민원업무"/>
    <x v="25"/>
    <s v="지하1층 공동현관 아무것도 작동이 안됨"/>
    <s v="초소 근무자 출동 공동현관 특이사항 없슴"/>
  </r>
  <r>
    <x v="231"/>
    <s v="19:50"/>
    <x v="679"/>
    <s v="민원업무"/>
    <x v="3"/>
    <s v="위층 쿵쿵 뛰어 층간소음 발생"/>
    <s v="초소 근무자 출동 주의조치 완료"/>
  </r>
  <r>
    <x v="231"/>
    <s v="19:50"/>
    <x v="3188"/>
    <s v="관제업무"/>
    <x v="912"/>
    <s v="제7기 동별 대표자 선출(제2차) 전자투표 관련 안내(118,122,126,127,128,129,132,134,135동)"/>
    <s v="방송송출-→완료"/>
  </r>
  <r>
    <x v="231"/>
    <s v="21:40"/>
    <x v="3189"/>
    <s v="민원업무"/>
    <x v="8"/>
    <s v="102동 지하2층 전기차 충전시설 113누5224 주차-→14일 21시30분전 조수석 앞바퀴가_x000a_완전히 주저 앉은 상태라 CCTV 열람요청서 작성"/>
    <s v="해당 CCTV건에 관한 NVR 수리(7일~10일소요예정)관계로 현 상태로는 기록을 찾아볼수 없어서 NVR오는데로 CCTV검색해서 민원인에게 연락해 주기로함(A조담당건)"/>
  </r>
  <r>
    <x v="231"/>
    <s v="22:25"/>
    <x v="143"/>
    <s v="관제업무"/>
    <x v="920"/>
    <s v="IP폰 속의 기판을 밖으로 빼놓은 상태임--→기전실에 사실통보"/>
    <s v="작동은 되고 있는 상태임"/>
  </r>
  <r>
    <x v="231"/>
    <s v="22:30"/>
    <x v="74"/>
    <s v="관제업무"/>
    <x v="71"/>
    <s v="지하 주차장 음악방송 종료"/>
    <s v="음악방송 OFF"/>
  </r>
  <r>
    <x v="231"/>
    <s v="04:15"/>
    <x v="3187"/>
    <s v="관제업무"/>
    <x v="919"/>
    <s v="134동 2302호로 119구급차 입차"/>
    <s v="04:20 119 구급차 출차 (코로나 관련없슴)"/>
  </r>
  <r>
    <x v="231"/>
    <s v="06:00"/>
    <x v="74"/>
    <s v="관제업무"/>
    <x v="71"/>
    <s v="지하 주차장 음악방송 시작"/>
    <s v="음악방송 ON"/>
  </r>
  <r>
    <x v="53"/>
    <m/>
    <x v="41"/>
    <m/>
    <x v="29"/>
    <s v="ⓑ5초소 IP 화면이 흰색만 나옴→ 야간조(A)부터_x000a_ⓑ118-1401호 관련 CCTV→ 서초경찰서에서 영상 다운로드 받아감_x000a_ⓑ115동 B1 공동현관문 유리 파손→ CCTV 사각지대_x000a_ⓑMDF실 내부 A/C에서 누수발견→ 기전실_x000a_ⓑ김보선 대리→ 코팅지 C조에 인계요청"/>
    <m/>
  </r>
  <r>
    <x v="232"/>
    <s v="07:39"/>
    <x v="257"/>
    <s v="시설물"/>
    <x v="0"/>
    <s v="초소내부 안터폰 고장(화면 흰화면만 나옴)"/>
    <s v="기전실 내용 전달 하고 ERP 접수 함 "/>
  </r>
  <r>
    <x v="232"/>
    <s v="07:53"/>
    <x v="207"/>
    <s v="민원업무"/>
    <x v="918"/>
    <s v="118-1401호 284도3826관련 CCTV 영상 받으러 오겠다고 함"/>
    <s v="지난주 목요일(7/8) 공문 제출 했다고 함→ 08:20방문/CCTV 다운로드 하여감"/>
  </r>
  <r>
    <x v="232"/>
    <s v="08:30"/>
    <x v="257"/>
    <s v="민원업무"/>
    <x v="62"/>
    <s v="115동 B1 유리가 파손되었다는 민원이 왔다고 함"/>
    <s v="순찰대원 출동확인 및 ERP 접수 함.CCTV 사각지대/건축과장에게 연락함"/>
  </r>
  <r>
    <x v="232"/>
    <s v="08:43"/>
    <x v="516"/>
    <s v="순찰"/>
    <x v="62"/>
    <s v="112동 B1 공동현관문 카드키 안되고 호출은 가능"/>
    <s v="안내문 부착 및 ERP 접수 함"/>
  </r>
  <r>
    <x v="232"/>
    <s v="10:19"/>
    <x v="650"/>
    <s v="관제업무"/>
    <x v="16"/>
    <s v="방범 금고 비상"/>
    <s v="인터폰하여 확인 → 인테리어 공사업자가 철거 도중 건드린걸로 확인 "/>
  </r>
  <r>
    <x v="232"/>
    <s v="10:33"/>
    <x v="74"/>
    <s v="시설물"/>
    <x v="315"/>
    <s v="기전실에서 MDF실 누수 관련 방문"/>
    <s v="MDF실 A/C에서 누수발견 확인함"/>
  </r>
  <r>
    <x v="232"/>
    <s v="10:39"/>
    <x v="17"/>
    <s v="생활업무"/>
    <x v="25"/>
    <s v="자이안센타 노인정앞 공동현관문 수리중 자재부족으로 내일 수리예정이니 안내문 부착해 달라는 요청"/>
    <s v="안내문 부착함"/>
  </r>
  <r>
    <x v="232"/>
    <s v="10:41"/>
    <x v="3144"/>
    <s v="생활업무"/>
    <x v="180"/>
    <s v="7/14일 12:20분경 121-1603호 물건을 120-1603호에 잘못 놓은거 같다며 상황실 방문"/>
    <s v="혹시 오배송 확인 된다면 물건을 문밖에 두고 택배기사에게 연락달라고 함(3074-8983)"/>
  </r>
  <r>
    <x v="232"/>
    <s v="13:00"/>
    <x v="3190"/>
    <s v="시설물"/>
    <x v="595"/>
    <s v="104동 1호 E/V 항균필름 파손 "/>
    <s v="ERP 접수 함"/>
  </r>
  <r>
    <x v="232"/>
    <s v="13:50"/>
    <x v="3184"/>
    <s v="민원업무"/>
    <x v="918"/>
    <s v="1게이트 부근 원형도로 차량간 교통사고 관련 보험사 상황실 방문 "/>
    <s v="1게이트 출차 쪽 원형도로에서 사고 확인 → 주말에 경찰에 신고 한다고 함 "/>
  </r>
  <r>
    <x v="232"/>
    <s v="13:58"/>
    <x v="2967"/>
    <s v="관제업무"/>
    <x v="16"/>
    <s v="비상 안방 / 해제"/>
    <s v="초소대원 출동 확인 -&gt; 세대원 기기 오작동 확인 "/>
  </r>
  <r>
    <x v="232"/>
    <s v="14:00"/>
    <x v="516"/>
    <s v="순찰"/>
    <x v="61"/>
    <s v="순찰중 불법주차 차량 안내문 1장 발부 함 "/>
    <m/>
  </r>
  <r>
    <x v="232"/>
    <s v="14:28"/>
    <x v="439"/>
    <s v="112 순찰차량"/>
    <x v="921"/>
    <s v="143동 부근 카약장에서 미성년자로 보이는 학생(5명)이 담배를 피우고 있다고 신고 받고 입차 함 "/>
    <s v="경찰과 초소대원 동행하여 확인 확인된 인원 담배 피우지 못하게 주의를 주고 퇴출 조치 함 "/>
  </r>
  <r>
    <x v="232"/>
    <s v="14:36"/>
    <x v="2780"/>
    <s v="관제업무"/>
    <x v="16"/>
    <s v="비상 홈넷 / 해제 "/>
    <s v="순찰대원 출동 확인 → 공사중 오작동"/>
  </r>
  <r>
    <x v="232"/>
    <s v="15:08"/>
    <x v="150"/>
    <s v="순찰"/>
    <x v="922"/>
    <s v="순찰중 트렁크가 오픈되어 주차된 차량 발견 54어0692 138-303 입주민 차량 확인 "/>
    <s v="차주에게 연락하여 이상유무 확인 후 특이사항 없어 닫음 조치 함 "/>
  </r>
  <r>
    <x v="232"/>
    <s v="15:14"/>
    <x v="2943"/>
    <s v="관제업무"/>
    <x v="16"/>
    <s v="비상 홈넷 / 해제"/>
    <s v="인터폰 하여 확인 → 세대원 기기 오작동 확인 "/>
  </r>
  <r>
    <x v="232"/>
    <s v="15:47"/>
    <x v="3191"/>
    <s v="민원업무"/>
    <x v="40"/>
    <s v="교체 요청"/>
    <s v="순찰대원 출동 교체함"/>
  </r>
  <r>
    <x v="232"/>
    <m/>
    <x v="41"/>
    <m/>
    <x v="598"/>
    <s v="1. 5초소 IP 화면이 흰색만 나옴→ 야간조(A)부터-→현재 정상작동_x000a_2. 118-1401호 관련 CCTV→ 서초경찰서에서 영상 다운로드 받아감_x000a_3. 115동 B1 공동현관문 유리 파손→ CCTV 사각지대-→사건보고서 참조 보고됨 _x000a_4. MDF실 내부 A/C에서 누수발견→ 기전실-→보고됨_x000a_5. 김보선 대리→ 코팅지 C조에 인계요청-→실장님 인수받음_x000a_6. 오늘 방송 있음_x000a_7. 방송 : 매주 월요일 19:10에 101동 층간소음방송실시 (~  8월9일까지"/>
    <s v="8. 8초소 ip폰이 분해되어 있음 → B조에게 인수인계 받은 사항 없음(A조 대원 문개방중 파손, 직접 분해 해놓은 상태)"/>
  </r>
  <r>
    <x v="232"/>
    <s v="16:45"/>
    <x v="2780"/>
    <s v="민원업무"/>
    <x v="730"/>
    <s v="김보선대리요청-→공사작업자들과 같이 5시전에 퇴실요청"/>
    <s v="5초소대원 출동-→ 초소근무자출동 → 현재공사현장 정리중  → 정리후 같이 퇴출예정"/>
  </r>
  <r>
    <x v="232"/>
    <s v="17:00"/>
    <x v="3192"/>
    <s v="민원업무"/>
    <x v="488"/>
    <s v="133-1604호 입주자분 흡연자제 방송요청"/>
    <s v="133동 흡연방송 송출"/>
  </r>
  <r>
    <x v="232"/>
    <s v="17:00"/>
    <x v="2453"/>
    <s v="관제업무"/>
    <x v="232"/>
    <s v="원형도로 및 외곽도로 단속"/>
    <s v="주차단속  10대,  이동조치 3대,   경고장발부 7대"/>
  </r>
  <r>
    <x v="232"/>
    <s v="18:15"/>
    <x v="3193"/>
    <s v="생활업무"/>
    <x v="5"/>
    <s v="며칠 여행을 다녀오니 도어락이 작동을 안하다고 함"/>
    <s v="순찰대원 출동 → 도어락 개방해줌"/>
  </r>
  <r>
    <x v="232"/>
    <s v="18:30"/>
    <x v="89"/>
    <s v="생활업무"/>
    <x v="923"/>
    <s v="몇대 까지 주차가능하고 추가로 할 경우의 비용 문의"/>
    <s v="3대까지 무료 4대는 4,000추가, 5대는 34,000추가라고 안내해드림"/>
  </r>
  <r>
    <x v="232"/>
    <s v="19:55"/>
    <x v="3194"/>
    <s v="관제업무"/>
    <x v="16"/>
    <s v="125-2402호 안방비상알람"/>
    <s v="초소근무자출동 → 애들이 잘못 누름 → 이상없음"/>
  </r>
  <r>
    <x v="232"/>
    <s v="20:12"/>
    <x v="3195"/>
    <s v="관제업무"/>
    <x v="16"/>
    <s v="131-1804호 욕실비상알람"/>
    <s v="상황실대원출동 → 입주민 오작동 → 이상없음"/>
  </r>
  <r>
    <x v="232"/>
    <s v="20:55"/>
    <x v="28"/>
    <s v="민원업무"/>
    <x v="3"/>
    <s v="143-802호에서 위에서 쿵쾅거린다고 민원"/>
    <s v="초소근무자출동 → 902호에 민원내용 전달"/>
  </r>
  <r>
    <x v="232"/>
    <s v="22:10"/>
    <x v="2687"/>
    <s v="민원업무"/>
    <x v="924"/>
    <s v="131-1호기에 설치된 보양재에서 냄새가 많이 나니 빨리 치워달라는 민원"/>
    <s v="초소근무자에게 전달 → 최대한 빠른시간안에 처리하겟다고 함"/>
  </r>
  <r>
    <x v="232"/>
    <s v="22:30"/>
    <x v="2868"/>
    <s v="생활업무"/>
    <x v="343"/>
    <s v="131동 지하1층 현관문앞에 유리파편이 있다는 민원"/>
    <s v="초소근무자출동 → 청소완료함"/>
  </r>
  <r>
    <x v="232"/>
    <s v="22:55"/>
    <x v="3196"/>
    <s v="관제업무"/>
    <x v="16"/>
    <s v="110-1802호 안방비상알람"/>
    <s v="상황실대원출동 → 입주민 오작동 → 이상없음"/>
  </r>
  <r>
    <x v="233"/>
    <s v="01:30"/>
    <x v="3197"/>
    <s v="생활업무"/>
    <x v="70"/>
    <s v="108동 앞 분리수거장에서 지갑, 휴대폰 분실"/>
    <s v="3초소에서 랜턴 빌려서 찾음"/>
  </r>
  <r>
    <x v="53"/>
    <m/>
    <x v="41"/>
    <m/>
    <x v="29"/>
    <s v="지문 인식기 직원 번호 B조껀 정리 해놓음_x000a_2게이트 입주민 게이트 양생 완료 정상 작동 중 _x000a_1초소 내부 정수기 누수 발생→ 010-5359-8233 정수기 관리자에 a/s 접수 함 금일 저녁에 방문 한다고 함 _x000a_71도5703 스타랙스 차량 → 130-1702 방문지 도용차량 관소에서 블랙 리스트 등록 함→ _x000a_  관리사무소 요청으로 게이트 대원님들에게 방문 세대, 방문 목적, 방문 사유를 다시 한 번 _x000a_  정확하게 확인 후 방문증 발급하라고 전파 함 _x000a_"/>
    <m/>
  </r>
  <r>
    <x v="233"/>
    <s v="06:40"/>
    <x v="257"/>
    <s v="시설물"/>
    <x v="518"/>
    <s v="5초소 IP폰 작동불능"/>
    <s v="C조 초소대원이 임시조치/정상작동"/>
  </r>
  <r>
    <x v="233"/>
    <n v="0.32847222222222222"/>
    <x v="1883"/>
    <s v="관제업무"/>
    <x v="16"/>
    <s v="비상_안방해제"/>
    <s v="IP로확인/세대원오작동"/>
  </r>
  <r>
    <x v="233"/>
    <s v="08:40"/>
    <x v="74"/>
    <s v="시설물"/>
    <x v="8"/>
    <s v="김인성 소장 CCTV A/S위해 상황실 방문 "/>
    <m/>
  </r>
  <r>
    <x v="233"/>
    <s v="09:43"/>
    <x v="3073"/>
    <s v="관제업무"/>
    <x v="16"/>
    <s v="비상 홈넷 / 해제"/>
    <s v="인터폰 하여 확인 → 세대원 기기 오작동 확인 "/>
  </r>
  <r>
    <x v="233"/>
    <s v="10:00"/>
    <x v="3198"/>
    <s v="시설물"/>
    <x v="25"/>
    <s v="1층 공동현관문 쪽문 틀어짐 (시건이 않됨) 다수의 민원 접수 됨"/>
    <s v="erp 접수 하고 고장 안내문 부착 함 "/>
  </r>
  <r>
    <x v="233"/>
    <s v="10:28"/>
    <x v="3199"/>
    <s v="민원업무"/>
    <x v="313"/>
    <s v="위층에서 쿵쿵 망치소리와 비슷한 소음이 난다는 민원 "/>
    <s v="초소대원 출동하여 비인가 공사인지 확인 → 1501호에서 화장실 타일 2장 교체 작업중 소음 발생 확인 → 민원 세대에 확인 내용 피드백 하여 양해 부탁 함 "/>
  </r>
  <r>
    <x v="233"/>
    <s v="11:00"/>
    <x v="185"/>
    <s v="시설물"/>
    <x v="20"/>
    <s v="입주민 입차 게이트 바닥 공사 바닥 시멘트 양생 완료"/>
    <s v="현재 정상 작동 중 "/>
  </r>
  <r>
    <x v="233"/>
    <s v="12:11"/>
    <x v="1957"/>
    <s v="시설물"/>
    <x v="925"/>
    <s v="방문 입차 게이트 오픈된 상태로 내려가지 않음 "/>
    <s v="리셋 후에도 같은 증상으로 기전 과장에게 내용 전달 함 "/>
  </r>
  <r>
    <x v="233"/>
    <s v="12:11"/>
    <x v="1095"/>
    <s v="시설물"/>
    <x v="926"/>
    <s v="초소 내부의 정수기 누수 발생 "/>
    <s v="정수기 담당 010-5359-8233으로 a/s 접수 함 → 금일 저녁에 방문하신다고 함 "/>
  </r>
  <r>
    <x v="233"/>
    <s v="13:09"/>
    <x v="3074"/>
    <s v="민원업무"/>
    <x v="614"/>
    <s v="홈플러스라고 쓰여져 있는 차량 두대가 며칠째 주차되어 있다고 관리사무소로 접수된 민원 이관 받음 "/>
    <s v="초소대원 출동 하여 확인 → 두차다 자이 등록 스티커 있음 → 관리사무소에 내용 전달 함 "/>
  </r>
  <r>
    <x v="233"/>
    <s v="13:28"/>
    <x v="2380"/>
    <s v="관제업무"/>
    <x v="16"/>
    <s v="비상 안방"/>
    <s v="유전 으로 확인 → 세대 홈넷 수리중 시험 작동 확인 "/>
  </r>
  <r>
    <x v="233"/>
    <s v="13:35"/>
    <x v="3200"/>
    <s v="시설물"/>
    <x v="279"/>
    <s v="117동 2호 e/v fm e/v a/s 중 승강기 잡고 작업 중 "/>
    <s v="관리사무소에 내용 전달 함 → 14:46 수리 완료 정상 작동 중"/>
  </r>
  <r>
    <x v="233"/>
    <s v="13:50"/>
    <x v="143"/>
    <s v="시설물"/>
    <x v="0"/>
    <s v="8초소 인터폰 자이 에스엔디에서 a/s 작업 함 "/>
    <s v="수신, 문열림 버튼만 되고 세대 발신은 키패드가 작동을 블능이라 할 수가 없음 → _x000a_  기전실 직원이 그렇게만 쓰라고 했다고 함 "/>
  </r>
  <r>
    <x v="233"/>
    <s v="14:39"/>
    <x v="3201"/>
    <s v="관제업무"/>
    <x v="927"/>
    <s v="104동 인테리어 업체가 보양이 안된 승강기를 무단으로 사용하는지 잘 확인 해주고 _x000a_   무단으로 사용하는걸 확인이 되면 관리대리에게 연달 달라는 관리대리 요청 "/>
    <s v="인수인계 사항"/>
  </r>
  <r>
    <x v="233"/>
    <s v="15:40"/>
    <x v="667"/>
    <s v="관제업무"/>
    <x v="928"/>
    <s v="안내문 1장 발부"/>
    <s v=" "/>
  </r>
  <r>
    <x v="233"/>
    <m/>
    <x v="41"/>
    <m/>
    <x v="598"/>
    <s v="1. 방송 : 매주 월요일 19:10에 101동 층간소음방송실시 (~  8월9일까지)_x000a_           매주 화,목요일 19:30에 전동 입주자, 방문자 주차비부과안내방송 (~  9월 2일까지)_x000a_2. 142-1호기 바닥보양제 제거 처리요망_x000a_3. 2게이트 2번 차단바 작동안됨 → 정상화 → 작동다시 안됨"/>
    <s v="4. 129동 2호기 손소독제 없음_x000a_5. MDF실 내부 A/C에서 누수발견→ 기전실-→보고됨_x000a_6. 지문 인식기 직원 번호 A조 정리 할 것, B,C조 정리함"/>
  </r>
  <r>
    <x v="233"/>
    <s v="17:00"/>
    <x v="2453"/>
    <s v="관제업무"/>
    <x v="232"/>
    <s v="원형도로 및 외곽도로 단속"/>
    <s v="주차단속 4대,  이동주차  대 , 경고장발부 4대"/>
  </r>
  <r>
    <x v="233"/>
    <s v="17:15"/>
    <x v="3202"/>
    <s v="관제업무"/>
    <x v="16"/>
    <s v="131-603호 안방비상알람"/>
    <s v="초소근무자출동 → 입주민이 잘못 작동함"/>
  </r>
  <r>
    <x v="233"/>
    <s v="18:00"/>
    <x v="185"/>
    <s v="관제업무"/>
    <x v="20"/>
    <s v="2게이트 2번바 내려오지 않음"/>
    <s v="상황실대원출동 → 일단 출동하여 정상화시킴 → 다시 안됨"/>
  </r>
  <r>
    <x v="233"/>
    <s v="18:05"/>
    <x v="712"/>
    <s v="민원업무"/>
    <x v="0"/>
    <s v="124-103호 인터폰 관련해서 알고싶다고 함"/>
    <s v="상황실대원출동 → 인터폰 사용설명해드림(as안내도 해드림)"/>
  </r>
  <r>
    <x v="233"/>
    <s v="19:25"/>
    <x v="3203"/>
    <s v="생활업무"/>
    <x v="25"/>
    <s v="132동1층공동현관문개방상태"/>
    <s v="7초소 김희술대원출동 → 정상화 시킴"/>
  </r>
  <r>
    <x v="233"/>
    <s v="19:58"/>
    <x v="2856"/>
    <s v="관제업무"/>
    <x v="16"/>
    <s v="138-2303호 안방비상알람"/>
    <s v="인터폰으로 입주자와 통화 → 이상없음 확인"/>
  </r>
  <r>
    <x v="233"/>
    <s v="20:16"/>
    <x v="1270"/>
    <s v="관제업무"/>
    <x v="219"/>
    <s v="129동 27층에 방역차량 입차"/>
    <s v="초소근무자 출동하여 확인"/>
  </r>
  <r>
    <x v="233"/>
    <s v="21:00"/>
    <x v="2856"/>
    <s v="관제업무"/>
    <x v="16"/>
    <s v="138-2303호 안방비상알람"/>
    <s v="인터폰으로 입주자와 통화 → 이상없음 확인"/>
  </r>
  <r>
    <x v="233"/>
    <s v="21:30"/>
    <x v="1095"/>
    <s v="시설물"/>
    <x v="929"/>
    <s v="초소내부의 정수기 수리완료"/>
    <m/>
  </r>
  <r>
    <x v="233"/>
    <s v="21:40"/>
    <x v="28"/>
    <s v="민원업무"/>
    <x v="3"/>
    <s v="위층에서 너무 시끄럽게 한다는 민원"/>
    <s v="인터폰으로 143-902호와 통화, 애들 주의시키겟다고 하심"/>
  </r>
  <r>
    <x v="233"/>
    <s v="22:35"/>
    <x v="137"/>
    <s v="민원업무"/>
    <x v="3"/>
    <s v="위층에서 너무 시끄럽게 한다는 민원"/>
    <s v="인터폰으로 103-2002호와 통화, 내일 놀러가신다고 다들 잠자고 있다고 함"/>
  </r>
  <r>
    <x v="234"/>
    <s v="06:15"/>
    <x v="2937"/>
    <s v="생활업무"/>
    <x v="40"/>
    <s v="129동 2호기 손소독제 없음"/>
    <s v="순찰대원 -→교체완료"/>
  </r>
  <r>
    <x v="234"/>
    <m/>
    <x v="41"/>
    <m/>
    <x v="598"/>
    <s v="1. 방송 : 매주 월요일 19:10에 101동 층간소음방송실시 (~  8월9일까지)_x000a_           매주 화,목요일 19:30에 전동 입주자, 방문자 주차비부과안내방송 (~  9월 2일까지)_x000a_2. 2게이트 2번 차단바 작동안됨 → 정상화 → 작동다시 안됨"/>
    <s v="3. MDF실 내부 A/C에서 누수발견→ 기전실-→보고됨_x000a_"/>
  </r>
  <r>
    <x v="234"/>
    <s v="08:00"/>
    <x v="74"/>
    <s v="상황업무"/>
    <x v="930"/>
    <s v="A조 전 근무자 양식에 맞게 지문인식 및 비밀번호 변경작업"/>
    <s v="금일 중으로 변경작업 완료 예정임"/>
  </r>
  <r>
    <x v="234"/>
    <s v="09:10"/>
    <x v="1871"/>
    <s v="관제업무"/>
    <x v="4"/>
    <s v="143동 승강기 출입문 관련 민원 발생"/>
    <s v="FA 엘리베이터 업체 유선통보-→10:00AM 정상작동 완료했다고 통보 옴-→이상무"/>
  </r>
  <r>
    <x v="234"/>
    <s v="09:18"/>
    <x v="737"/>
    <s v="생활업무"/>
    <x v="931"/>
    <s v="121-1903 집기반입.출 관련 긴급보양제 설치 요청(어제 나가야 했었는데 오늘나감)"/>
    <s v="5초소 유선통보→보양제 설치완료"/>
  </r>
  <r>
    <x v="234"/>
    <s v="10:20"/>
    <x v="3204"/>
    <s v="관제업무"/>
    <x v="219"/>
    <s v="26층 구급차가 정보보안요청함-→코로나 확진관련방문(서초구청)"/>
    <s v="방역 완료--→출차"/>
  </r>
  <r>
    <x v="234"/>
    <s v="11:20"/>
    <x v="2339"/>
    <s v="민원업무"/>
    <x v="40"/>
    <s v="122동 E/V 2호기 손소독제 꼭지가 없어 교체요망"/>
    <s v="순찰대원 현장출동-→교체완료"/>
  </r>
  <r>
    <x v="234"/>
    <s v="11:25"/>
    <x v="712"/>
    <s v="관제업무"/>
    <x v="16"/>
    <s v="방범 적외선 비상벨 울림"/>
    <s v="6초소대원 현장출동-→신호오류-→이상무"/>
  </r>
  <r>
    <x v="234"/>
    <s v="11:26"/>
    <x v="3205"/>
    <s v="민원업무"/>
    <x v="40"/>
    <s v="124동 E/V 1호기 손소독제 꼭지가 없어 교체요망"/>
    <s v="순찰대원 현장출동-→교체완료"/>
  </r>
  <r>
    <x v="234"/>
    <s v="12:44"/>
    <x v="3206"/>
    <s v="민원업무"/>
    <x v="3"/>
    <s v=" 위에서 쿵쾅거린다고 민원"/>
    <s v="순찰대원 현장출동→상황종료"/>
  </r>
  <r>
    <x v="234"/>
    <s v="12:45"/>
    <x v="3207"/>
    <s v="민원업무"/>
    <x v="932"/>
    <s v="드론이 나무에걸림"/>
    <s v="순찰대원 현장출동 -→민원해결 -→상황종료"/>
  </r>
  <r>
    <x v="234"/>
    <s v="13:30"/>
    <x v="3208"/>
    <s v="생활업무"/>
    <x v="25"/>
    <s v="지하1층 공동현관문  민원접수"/>
    <s v="초소 근무자 출동→ 공동현관 출입문 정상작동 확인 -→이상무"/>
  </r>
  <r>
    <x v="234"/>
    <s v="14:25"/>
    <x v="2715"/>
    <s v="관제업무"/>
    <x v="16"/>
    <s v="120-502호 안방비상알람"/>
    <s v="인터폰으로 입주자와 통화 → 이상무"/>
  </r>
  <r>
    <x v="53"/>
    <m/>
    <x v="41"/>
    <m/>
    <x v="29"/>
    <s v="ⓑ5초소 인터폰 고장 → 화면이 화이트로만 나옴(통화는 가능) ERP 접수 함. _x000a_ⓑ상황실 CCTV 블랙아웃 12곳 → ERP 접수 함. _x000a_ⓑ단지내 태극기 오염이 심하니 세탁을해서 계양을 해달라는 민원 → 월요일 관리사무소       이관 필요 함. _x000a_ⓑ121동 악어 놀이터에서 그네를 타던 아이(118-502)가 골절상을 당하는 사건이 있었음 119   구급차 입차하여 병원으로 후송 함. _x000a_ⓑ138동 14층 화재경보 발생 → 대원님이 두번이나 출동, 세"/>
    <m/>
  </r>
  <r>
    <x v="234"/>
    <s v="16:30"/>
    <x v="257"/>
    <s v="시설물"/>
    <x v="455"/>
    <s v="화면이 흰색으로 나옴.통화는 가능"/>
    <s v="인수인계 전부터 있던 현상이라고 함,ERP 접수 함"/>
  </r>
  <r>
    <x v="234"/>
    <s v="16:37"/>
    <x v="763"/>
    <s v="민원업무"/>
    <x v="747"/>
    <s v="133동앞 연못에 아이들이 들어가고,수돗물을 계속 틀어 놓는다는 민원"/>
    <s v="초소대원 출동 해산함"/>
  </r>
  <r>
    <x v="234"/>
    <s v="17:41"/>
    <x v="74"/>
    <s v="시설물"/>
    <x v="8"/>
    <s v="한화 CCTV 블랙아웃 상황: NVR-10 → 차량동선-24_x000a_                             NVR-12 → 104동-111동 방향, 104동-103동 방향, 풋살장-1_x000a_                             NVR-13 → 102동 지하1층-1, 102동지하1층-2, 102동 지하2층-2_x000a_                                        → 108동 지하1층-1, 109동 지상1층-1_x000a_       "/>
    <s v="ERP 접수 함 "/>
  </r>
  <r>
    <x v="234"/>
    <s v="17:52"/>
    <x v="3209"/>
    <s v="관제업무"/>
    <x v="16"/>
    <s v="비상 안방 / 해제"/>
    <s v="초소대원 출동 확인 → 세대원 기기 오작동 확인 "/>
  </r>
  <r>
    <x v="234"/>
    <s v="18:35"/>
    <x v="2304"/>
    <s v="관제업무"/>
    <x v="219"/>
    <s v="139동 앞 파라솔에 할머니 2인이 노마스크로 참외 취식중이니 단속해잘라는 민원"/>
    <s v="취식 자제 요청하고 마스크 착용 권고 함"/>
  </r>
  <r>
    <x v="234"/>
    <s v="18:46 "/>
    <x v="198"/>
    <s v="시설물"/>
    <x v="933"/>
    <s v="단지내 계양된 태극기가 너무 더럽닥 세탁해서 계양해달라는 민원 "/>
    <s v="월요일 관리사무소로 이관 예정 → ERP 접수 함 "/>
  </r>
  <r>
    <x v="234"/>
    <s v="19:00"/>
    <x v="1118"/>
    <s v="112 순찰차"/>
    <x v="921"/>
    <s v="개인정보 사항이라 내용 전달 받지 못함 "/>
    <m/>
  </r>
  <r>
    <x v="234"/>
    <s v="19:20"/>
    <x v="528"/>
    <s v="E/V"/>
    <x v="934"/>
    <s v="137동 E/V기 14층에 멈춰있고 전원도 않들어옴"/>
    <s v="F.M E/V 고장 A/S 접수 함 → 고장 안내문 부착하고 137동만 E/V 고장 안내방송 송출 함 "/>
  </r>
  <r>
    <x v="234"/>
    <s v="19:37"/>
    <x v="3210"/>
    <s v="관제업무"/>
    <x v="16"/>
    <s v="비상 홈넷 / 해제"/>
    <s v="인터폰으로 확인 → 기기 오작동 확인 "/>
  </r>
  <r>
    <x v="234"/>
    <s v="20:27"/>
    <x v="3098"/>
    <s v="관제업무"/>
    <x v="238"/>
    <s v="악어 놀이터에 학생이 골절상을 당했대는 상황 "/>
    <s v="상황대원 출동하여 확인 → 121동 악어놀이터에서 그네를 타던중 뛰어 내리다가 골절을 당한걸로 확인 → 118-502 학생 "/>
  </r>
  <r>
    <x v="234"/>
    <s v="20:28"/>
    <x v="446"/>
    <s v="관제업무"/>
    <x v="1"/>
    <s v="103동 놀리터에 6명이 모여 이야기중이니 해산요청 민원"/>
    <s v="초소대원출동/해산"/>
  </r>
  <r>
    <x v="234"/>
    <s v="20:41"/>
    <x v="3211"/>
    <s v="관제업무"/>
    <x v="136"/>
    <s v="138동 14층에서 화재 경보 발생 "/>
    <s v="초소대원 출동 확인 → 14층 세대 확인 결과 → 기기 오작동 확인 → 방제과장님에게 내용 전달 함 "/>
  </r>
  <r>
    <x v="234"/>
    <s v="20:42"/>
    <x v="3212"/>
    <s v="민원업무"/>
    <x v="136"/>
    <s v="화재 경보 발생에 대한 확인 후 피드백 요청 "/>
    <s v="확인 내용 전달 완료 → 기기 오작동을 믿을순 없으니 월요일 방제과에서 기기 오작동으로 확인이 되면 다시한번 전화를 달라는 민원 → 010-4605-1078"/>
  </r>
  <r>
    <x v="234"/>
    <s v="20:54"/>
    <x v="3213"/>
    <s v="관제업무"/>
    <x v="16"/>
    <s v="비상 홈넷 / 해제"/>
    <s v="초소대원 출동 확인 → 세대냅 홈넷 시스템 오작동 중 발생 → 기전실로 a/s 요청 한다고 함 "/>
  </r>
  <r>
    <x v="234"/>
    <s v="21:27"/>
    <x v="3214"/>
    <s v="시설물"/>
    <x v="25"/>
    <s v="공동현관문 전선이 빠져있고 인터폰도 작동 불능"/>
    <s v="기전실에 내용 전달하고 erp 접수 함 →기전실에서 상판이탈로 인해 문개방했으며 내일이나 모래쯤 전반적인 수리를 하겠다는 연락옴"/>
  </r>
  <r>
    <x v="234"/>
    <s v="22:06"/>
    <x v="17"/>
    <s v="민원업무"/>
    <x v="935"/>
    <s v="121동 B2에 37고7794(벤츠) 차량의 라이트가 켜져 있다는 연락이 왔다고 함"/>
    <s v="ERP 조회(121-1302호)하여 입주민에게 내용전달함"/>
  </r>
  <r>
    <x v="234"/>
    <s v="22:55"/>
    <x v="1120"/>
    <s v="민원업무"/>
    <x v="3"/>
    <s v="위층에서 쿵쿵거린다는 민원 "/>
    <s v="인터폰하여 확인 → 자제요청 함 "/>
  </r>
  <r>
    <x v="234"/>
    <s v="01:33"/>
    <x v="1246"/>
    <s v="관제업무"/>
    <x v="329"/>
    <s v="143동에서 IP를 통해 횡설수설하며 집에 가겠다고 함"/>
    <s v="거동수상하여 112신고.경찰 출동하여 인계함.외부인으로 확인하여 단지외부 나갈때까지 초소/상황대원 동행함"/>
  </r>
  <r>
    <x v="235"/>
    <m/>
    <x v="41"/>
    <m/>
    <x v="29"/>
    <s v="1.5초소 인터폰 고장 → 화면이 화이트로만 나옴(통화는 가능) ERP 접수 함. _x000a_2.상황실 CCTV 블랙아웃 12곳 → ERP 접수 함. _x000a_3.단지내 태극기 오염이 심하니 세탁을해서 계양을 해달라는 민원 → 월요일 관리사무소       이관 필요 함. _x000a_4.138동 14층 화재경보 발생 → 대원님이 두번이나 출동, 세대 방문 하였지만 특이사항은 없으나 기기 이상(추정)으로 방송 송출 않됨 -&gt; 138-1403에서 화제 경보가 왜 울렸는지 월요일에 확"/>
    <m/>
  </r>
  <r>
    <x v="235"/>
    <s v="11:30"/>
    <x v="3215"/>
    <s v="민원업무"/>
    <x v="31"/>
    <s v="122동,128동 2호기 손소독제 없음"/>
    <s v="순찰대원 현장출동-→소독제 교체 완료"/>
  </r>
  <r>
    <x v="235"/>
    <s v="11:55"/>
    <x v="1314"/>
    <s v="민원업무"/>
    <x v="3"/>
    <s v="위층에서 쿵쿵거린다는 민원 "/>
    <s v="초소 근무자 출동 → 자제요청 함 "/>
  </r>
  <r>
    <x v="235"/>
    <s v="14:55"/>
    <x v="3216"/>
    <s v="민원업무"/>
    <x v="42"/>
    <s v="144동 근처 산책로 근처에 오토바이가 자주 드나들어 위험하다는 민원"/>
    <s v="10초소 근무자에게 관련사항 통보-→조금 더 세심한 주의가 요망됨"/>
  </r>
  <r>
    <x v="235"/>
    <s v="16:20"/>
    <x v="3217"/>
    <s v="민원업무"/>
    <x v="42"/>
    <s v="106동 지하1층 들어가는 출입구 쪽에 세워둔 오토바이가 없어졌다는 민원"/>
    <s v="금일 17시 이후에 상황실 방문할 예정이라고 하심"/>
  </r>
  <r>
    <x v="53"/>
    <m/>
    <x v="41"/>
    <m/>
    <x v="29"/>
    <s v="                                 ---B조 전달 사항---_x000a_ⓑ5초소 인터폰 고장 → 상황실로 착신 해놓음_x000a_ⓑ140-2504호 인테리어 동의관련 해서 E/V내부에 개인 게시물 제거_x000a_ⓑ116-2호기 E/V내부 천정등 점멸→ ERP 접수_x000a_ⓑ138동 화재경보로 방송중지→ 7/18일 참조"/>
    <m/>
  </r>
  <r>
    <x v="235"/>
    <s v="17:00"/>
    <x v="3218"/>
    <s v="시설물"/>
    <x v="25"/>
    <s v="104동 관련 5개 공동현관문 고장→ 입주민 카드키 작동 불능, 호출은 가능 함 "/>
    <s v="고장 안내문 부착하고 기전실 내용 전달 → ERP 접수 함 "/>
  </r>
  <r>
    <x v="235"/>
    <s v="17:39"/>
    <x v="3219"/>
    <s v="민원업무"/>
    <x v="936"/>
    <s v="야자수 놀이터에서 마스크를 안쓴 노인분이 돌아다닌다는 민원 "/>
    <s v="상황대원 출동하여 마스크 착용 권고 함 "/>
  </r>
  <r>
    <x v="235"/>
    <s v="17:53"/>
    <x v="2003"/>
    <s v="생활업무"/>
    <x v="94"/>
    <s v="E/V 내부에 인테리어 공사 동의서 개인적으로 부착하여 입주민들이 리플을 달고 있는상황 확인 "/>
    <s v="부착물 제거하여 상황실에서 보관을 하고 월요일 관리사무소로 전달 예정"/>
  </r>
  <r>
    <x v="235"/>
    <s v="17:53"/>
    <x v="74"/>
    <s v="시설물"/>
    <x v="8"/>
    <s v="102동 지하 2층-2 블랙아웃"/>
    <s v="ERP 접수 함 "/>
  </r>
  <r>
    <x v="235"/>
    <s v="19:37"/>
    <x v="3220"/>
    <s v="민원업무"/>
    <x v="8"/>
    <s v="106동 지하층 공동현관문 부근 장애인 주차구역에다 쥐색 오토바이를 주차하였는데 분실된거 같다는 민원 마지막 주차 -&gt; 7/16 12시, 분실 확인 → 7/18 16시경 "/>
    <s v="경찰에 분실신고 접수 후 상황실 방문 하여 CCTV 요청서 작성 예정 → NVR-1 관련 CCTV 녹화 영상 NVR 고장으로 인하여 영상 정보 없음 → 차량동선으로 CCTV 검색 결과 106동에서 출차 장면은 있는데 입차 장면이 없어 다른곳에 주차를 한건 아닌지 확인 중 홈플러스에다 주차해놓은걸 확인 → 상황대원과 동행하여 주차된 오토바이 확인 → 경찰에 도난 신고 취소하고 상황 종료 함 "/>
  </r>
  <r>
    <x v="235"/>
    <s v="02:55"/>
    <x v="502"/>
    <s v="관제업무"/>
    <x v="16"/>
    <s v="비상 안방 / 해제"/>
    <s v="인터폰 하여 확인→ 인터폰 부재중으로 초소대원 출동 확인 → 특이사항 없음 "/>
  </r>
  <r>
    <x v="235"/>
    <s v="05:01"/>
    <x v="74"/>
    <s v="관제업무"/>
    <x v="31"/>
    <s v="116-2호기 내부 천정등 점멸"/>
    <s v="ERP 접수 함 (이상 없음)"/>
  </r>
  <r>
    <x v="236"/>
    <m/>
    <x v="41"/>
    <m/>
    <x v="29"/>
    <s v="1. 방송 : 매주 월요일 19:10에 101동 층간소음방송실시 (~  8월9일까지)_x000a_            매주 화,목요일 19:30에 전동 입주자, 방문자 주차비부과안내방송 (~9월 2일까지)_x000a_2. 142-1호기 승강기내부 자체보양제를 제거해달라고 A조에 인계했는데 안됨(7/16-&gt;A조)_x000a_3. 4초소 차단석을 누가 옮겨놓음 → 차량입차가 되었다고 함(118동 가구차량) -&gt;_x000a_   차단석 원위치로 복귀 (현재 4초소카메라 고장으로 누가 옮겼는지 확인불가"/>
    <m/>
  </r>
  <r>
    <x v="236"/>
    <s v="08:30"/>
    <x v="428"/>
    <s v="생활업무"/>
    <x v="595"/>
    <s v="125동 1호기 항균필름 없음"/>
    <s v="ERP 등록"/>
  </r>
  <r>
    <x v="236"/>
    <s v="08:45"/>
    <x v="1620"/>
    <s v="관제업무"/>
    <x v="16"/>
    <s v="135-1202호 욕실비상알람"/>
    <s v="상황실대원 출동 → 입주민오작동"/>
  </r>
  <r>
    <x v="236"/>
    <s v="09:35"/>
    <x v="3221"/>
    <s v="관제업무"/>
    <x v="16"/>
    <s v="104-601호 안방비상알람"/>
    <s v="공사세대로 이상없음"/>
  </r>
  <r>
    <x v="236"/>
    <s v="09:50"/>
    <x v="3222"/>
    <s v="관제업무"/>
    <x v="16"/>
    <s v="118-1002호 안방비상알람"/>
    <s v="이사세대로 이상없음"/>
  </r>
  <r>
    <x v="236"/>
    <s v="10:10"/>
    <x v="406"/>
    <s v="관제업무"/>
    <x v="16"/>
    <s v="방범자석비상알람"/>
    <s v="입주민실수"/>
  </r>
  <r>
    <x v="236"/>
    <s v="08:00"/>
    <x v="19"/>
    <s v="생활업무"/>
    <x v="879"/>
    <s v="자이안센터 앞쪽, 뒤쪽 개문 및 자전거 주차 정리"/>
    <s v="상황실 대원 출동하여 정리 및 순찰"/>
  </r>
  <r>
    <x v="236"/>
    <s v="10:00"/>
    <x v="549"/>
    <s v="관제업무"/>
    <x v="732"/>
    <s v="토끼굴, 143동앞 방송."/>
    <s v="방송완료"/>
  </r>
  <r>
    <x v="236"/>
    <s v="12:00"/>
    <x v="549"/>
    <s v="관제업무"/>
    <x v="732"/>
    <s v="토끼굴, 143동앞 방송."/>
    <s v="방송완료"/>
  </r>
  <r>
    <x v="236"/>
    <s v="14:00"/>
    <x v="549"/>
    <s v="관제업무"/>
    <x v="732"/>
    <s v="토끼굴, 143동앞 방송."/>
    <s v="방송완료"/>
  </r>
  <r>
    <x v="236"/>
    <s v="16:00"/>
    <x v="549"/>
    <s v="관제업무"/>
    <x v="732"/>
    <s v="토끼굴, 143동앞 방송."/>
    <s v="방송완료"/>
  </r>
  <r>
    <x v="236"/>
    <s v="10:00"/>
    <x v="2453"/>
    <s v="관제업무"/>
    <x v="39"/>
    <s v="원형도로 및 외곽도로 단속"/>
    <s v="주차단속    10 대,    이동주차    대,      경고장발부   10  대"/>
  </r>
  <r>
    <x v="236"/>
    <s v="13:00"/>
    <x v="2453"/>
    <s v="관제업무"/>
    <x v="39"/>
    <s v="원형도로 및 외곽도로 단속"/>
    <s v="주차단속    4 대,      이동주차   1 대,      경고장발부   3 대"/>
  </r>
  <r>
    <x v="236"/>
    <s v="15:00"/>
    <x v="2453"/>
    <s v="관제업무"/>
    <x v="39"/>
    <s v="원형도로 및 외곽도로 단속"/>
    <s v="주차단속     2대,      이동주차   2대,      경고장발부    대"/>
  </r>
  <r>
    <x v="236"/>
    <s v="08:30"/>
    <x v="428"/>
    <s v="생활업무"/>
    <x v="40"/>
    <s v="손소독제 교체요망, 1,2호기 교체요망"/>
    <s v="손소독제 교체"/>
  </r>
  <r>
    <x v="236"/>
    <s v="12:35"/>
    <x v="1198"/>
    <s v="생활업무"/>
    <x v="40"/>
    <s v="손소독제 교체요망 1호기 교체요망"/>
    <s v="손소독제 교체"/>
  </r>
  <r>
    <x v="236"/>
    <s v="10:20"/>
    <x v="3223"/>
    <s v="생활업무"/>
    <x v="37"/>
    <s v="134동 B1층 12라인, 133동 B1층 34라인 쪽 주차자리에 폐기물이 있다는 민원"/>
    <s v="초소근무자 출동 → 블라인드 및 쓰레기 확인 후 청소"/>
  </r>
  <r>
    <x v="236"/>
    <s v="10:30"/>
    <x v="3224"/>
    <s v="생활업무"/>
    <x v="70"/>
    <s v="122동 지하1층에서 제네시스 키를 분실했다면 찾아달라는 민원(010-5252-1273)"/>
    <s v="초소근무자 출동 → 순찰햇으나 차키는 발견하지 못함 → 피드백 해드림"/>
  </r>
  <r>
    <x v="236"/>
    <s v="10:45"/>
    <x v="2392"/>
    <s v="생활업무"/>
    <x v="134"/>
    <s v="142-1호기 승강기내부 자체보양제를 제거해달라고 인수인계 했는데 안됨(7/16→A조)"/>
    <s v="142-1호기 자제 보양제 철거완료"/>
  </r>
  <r>
    <x v="236"/>
    <s v="11:00"/>
    <x v="1213"/>
    <s v="관제업무"/>
    <x v="937"/>
    <s v="4초소 차단석을 누가 옮겨놓음 → 차량입차가 되었다고 함(118동 가구차량)"/>
    <s v="상황실대원출동 → 차단석 원위치로 복귀(현재 4초소 카메라 고장으로 확인불가)"/>
  </r>
  <r>
    <x v="236"/>
    <s v="11:00"/>
    <x v="302"/>
    <s v="생활업무"/>
    <x v="595"/>
    <s v="128-B1-1호기 항균필름 없음"/>
    <s v="ERP 등록"/>
  </r>
  <r>
    <x v="236"/>
    <s v="11:32"/>
    <x v="3225"/>
    <s v="관제업무"/>
    <x v="38"/>
    <s v="안방 금고 이상작동 / 민원인:010-8226-8879"/>
    <s v="상황실 대원(윤현석)출동-→개방완료"/>
  </r>
  <r>
    <x v="236"/>
    <s v="12:30"/>
    <x v="185"/>
    <s v="관제업무"/>
    <x v="82"/>
    <s v="2게이트 2번 차단바 네트웍 자꾸 끊어짐현상"/>
    <s v="ERP등록"/>
  </r>
  <r>
    <x v="236"/>
    <s v="12:50"/>
    <x v="2633"/>
    <s v="생활업무"/>
    <x v="52"/>
    <s v="107동 지하 1층 승강기 앞 불안들어옴"/>
    <s v="ERP등록"/>
  </r>
  <r>
    <x v="236"/>
    <s v="12:55"/>
    <x v="2412"/>
    <s v="생활업무"/>
    <x v="246"/>
    <s v="108-1101호 공사로 인한 먼지 및 적치물 관련 민원"/>
    <s v="초소근무자출동 → 주의 조치함"/>
  </r>
  <r>
    <x v="236"/>
    <s v="13:15"/>
    <x v="3226"/>
    <s v="관제업무"/>
    <x v="219"/>
    <s v="130동 5층으로 방역차량 입차"/>
    <s v="초소근무자출동 → 층수 확인함"/>
  </r>
  <r>
    <x v="236"/>
    <s v="13:25"/>
    <x v="972"/>
    <s v="생활업무"/>
    <x v="246"/>
    <s v="104-601, 104-702호 공사중 소음이 심하다고 함/민원인:010-2286-6720"/>
    <s v="초소근무자출동 → 주의 조치함"/>
  </r>
  <r>
    <x v="236"/>
    <s v="14:00"/>
    <x v="506"/>
    <s v="생활업무"/>
    <x v="52"/>
    <s v="138동 1층에 전구가 다 안들어온다고 함"/>
    <s v="ERP 등록"/>
  </r>
  <r>
    <x v="236"/>
    <s v="14:25"/>
    <x v="2676"/>
    <s v="관제업무"/>
    <x v="16"/>
    <s v="132-1903호 홈넷비상알람"/>
    <s v="7초소 근무자 출동 확인 결과 --→입주민 오작동."/>
  </r>
  <r>
    <x v="236"/>
    <s v="15:10"/>
    <x v="3086"/>
    <s v="관제업무"/>
    <x v="16"/>
    <s v="101-802호 비상안방알람"/>
    <s v="1초소 근무자 출동 확인 결과 --→입주민 오작동."/>
  </r>
  <r>
    <x v="236"/>
    <s v="16:03"/>
    <x v="2592"/>
    <s v="민원업무"/>
    <x v="31"/>
    <s v="116동 2호기 E/V 내에 상부 등이 깜박 깜박 점멸현상-→기전실 및 FM 엘리에이터 연락"/>
    <s v="FM 관계자 출동--→점멸등 깜박 현상 해결-→이상무"/>
  </r>
  <r>
    <x v="236"/>
    <m/>
    <x v="41"/>
    <m/>
    <x v="598"/>
    <s v="1. 방송 : 매주 월요일 19:10에 101동 층간소음방송실시 (~  8월9일까지)_x000a_            매주 화,목요일 19:30에 전동 입주자, 방문자 주차비부과안내방송 (~9월 2일까지)_x000a_2. 2게이트 2번 차단바 네트웍 자꾸 끊어짐현상_x000a_3. 동대표님들께 드려야 하는 자료봉투 16개중--→15개 배포완료(132동203호는 다음날 C조로 인수인계)-→인수인계 완료_x000a_4. 2초소 인터폰 화면 터치 불안정"/>
    <m/>
  </r>
  <r>
    <x v="236"/>
    <s v="17:09"/>
    <x v="2780"/>
    <s v="생활업무"/>
    <x v="730"/>
    <s v="인테리어 공사 작업 종료"/>
    <s v="초소 근무자 출동 확인 완료"/>
  </r>
  <r>
    <x v="236"/>
    <s v="17:13"/>
    <x v="3227"/>
    <s v="관제업무"/>
    <x v="16"/>
    <s v="화재알람 발생"/>
    <s v="초소 근무자 출동 확인 완료 → 이상무"/>
  </r>
  <r>
    <x v="236"/>
    <s v="17:38"/>
    <x v="1054"/>
    <s v="생활업무"/>
    <x v="25"/>
    <s v="지상1층 3-4라인 공동현관문  카드X. 경비호출0"/>
    <s v="초소 근무자 출동 확인 완료→현관문 개방 /안내문 부착및 ERP등록"/>
  </r>
  <r>
    <x v="236"/>
    <s v="18:10"/>
    <x v="1686"/>
    <s v="민원업무"/>
    <x v="21"/>
    <s v="입주민 흡연관련 방송요청"/>
    <s v="익일 입주민 직접 관사 통화예정"/>
  </r>
  <r>
    <x v="236"/>
    <s v="19:05"/>
    <x v="1118"/>
    <s v="관제업무"/>
    <x v="938"/>
    <s v="104동 공동현관문 5곳 현재 카드키X, 호출 5곳 모두 0-→5곳 모두 문 개폐해놓은 상태임BY기전실"/>
    <s v="내일 저녁까지 정상 상태로 고치려고 계획중이라고함 BY기전실"/>
  </r>
  <r>
    <x v="236"/>
    <s v="19:10"/>
    <x v="922"/>
    <s v="생활업무"/>
    <x v="18"/>
    <s v="층간소음 예방 안내 방송"/>
    <s v="방송완료"/>
  </r>
  <r>
    <x v="236"/>
    <s v="19:30"/>
    <x v="1270"/>
    <s v="생활업무"/>
    <x v="18"/>
    <s v="공사로인한 소음발생안내"/>
    <s v="방송완료"/>
  </r>
  <r>
    <x v="236"/>
    <s v="19:37"/>
    <x v="447"/>
    <s v="생활업무"/>
    <x v="25"/>
    <s v="지하1층 공동현관문 민원발생/보안이사"/>
    <s v="초소 근무자 출동 확인 완료→현관문 개방 /안내문 부착및 ERP등록"/>
  </r>
  <r>
    <x v="236"/>
    <s v="19:40"/>
    <x v="289"/>
    <s v="생활업무"/>
    <x v="18"/>
    <s v="수목소독 관련 방송 "/>
    <s v="방송완료"/>
  </r>
  <r>
    <x v="236"/>
    <s v="19:50"/>
    <x v="289"/>
    <s v="생활업무"/>
    <x v="18"/>
    <s v="서초우체국 비대면 배달협조 안내"/>
    <s v="방송완료"/>
  </r>
  <r>
    <x v="236"/>
    <s v="20:50"/>
    <x v="3228"/>
    <s v="민원업무"/>
    <x v="762"/>
    <s v="132동 지하 1층,  혼다차량이 길을 막고 주차되어있다는 민원"/>
    <s v="7초소 근무자 현장출동-→혼다 차량 나가고 없음-→이상무"/>
  </r>
  <r>
    <x v="236"/>
    <s v="21:00"/>
    <x v="1244"/>
    <s v="민원업무"/>
    <x v="405"/>
    <s v="122동 126동 수목등이 안들어옴 BY 보안이사"/>
    <s v="기전실 직원통해 해당내용 통보-→ERP등록완료"/>
  </r>
  <r>
    <x v="236"/>
    <s v="23:40"/>
    <x v="884"/>
    <s v="민원업무"/>
    <x v="939"/>
    <s v="121동 1102호 세대민 어머님이 급히 근무자 세대로 호출"/>
    <s v="아들 2분의 싸움 관계로 당 초소근무자 및 곽실장님 및 김규동 상황실 대원 현장출동-→이상무"/>
  </r>
  <r>
    <x v="237"/>
    <s v="06:00"/>
    <x v="386"/>
    <s v="관제업무"/>
    <x v="71"/>
    <s v="지하주차장 음악방송 시작"/>
    <s v="음악방송 ON"/>
  </r>
  <r>
    <x v="237"/>
    <m/>
    <x v="41"/>
    <m/>
    <x v="29"/>
    <s v="1. 방송 : 매주 월요일 19:10에 101동 층간소음방송실시 (~  8월9일까지)_x000a_            매주 화,목요일 19:30에 전동 입주자, 방문자 주차비부과안내방송 (~9월 2일까지)_x000a_2. 2게이트 2번 차단바 네트웍 자꾸 끊어짐현상_x000a_3. 아파트피아에서 CCTV AS와서 교육함_x000a_4. 7/20부터 승강기 보양재 세척작업 실시 (각 조당 5개씩)_x000a_5. 독서실 배사서 상중으로 금요일까지 독서실 자리 비움(상황실 앞문 열고 응대할 것)"/>
    <s v="6. 원종길 CCTV 건으로 저녁에 전화올 예정(광고지 제거)_x000a_7. FM 엘리베이터 7월 AS 일정표 상황실 뒤쪽에 부착(참고할 것)"/>
  </r>
  <r>
    <x v="237"/>
    <s v="08:45"/>
    <x v="3229"/>
    <s v="관제업무"/>
    <x v="62"/>
    <s v="130-B2 공동현관문 앞 상부 철재 구조물 떨어져 사람 머리 부디침 / 민원인:010-4183-5084"/>
    <s v="7초소 대원 출동 -→ 상판 구조물 떨어져서 130-B2 공동현관문 개방 중"/>
  </r>
  <r>
    <x v="237"/>
    <s v="08:50"/>
    <x v="3230"/>
    <s v="관제업무"/>
    <x v="16"/>
    <s v="139-601호 안방비상알람"/>
    <s v="이사준비중 오작동"/>
  </r>
  <r>
    <x v="237"/>
    <s v="09:50"/>
    <x v="3221"/>
    <s v="생활업무"/>
    <x v="246"/>
    <s v="104-601호 공사소음이 너무 심하다는 민원"/>
    <s v="초소근무자출동 → 소음나는 공사 중지시킴"/>
  </r>
  <r>
    <x v="237"/>
    <s v="10:00"/>
    <x v="3231"/>
    <s v="관제업무"/>
    <x v="940"/>
    <s v="124동 옥상문 시건이 안된다고 함(순찰 중 발견)"/>
    <s v="ERP 등록"/>
  </r>
  <r>
    <x v="237"/>
    <s v="12:40"/>
    <x v="3232"/>
    <s v="관제업무"/>
    <x v="16"/>
    <s v="111-1501호 현관자석 비상알람"/>
    <s v="상황실대원출동 → 터치 불량으로 작동됨"/>
  </r>
  <r>
    <x v="237"/>
    <s v="08:00"/>
    <x v="19"/>
    <s v="생활업무"/>
    <x v="879"/>
    <s v="자이안센터 앞쪽, 뒤쪽 개문 및 자전거 주차 정리"/>
    <s v="상황실 대원 출동하여 정리 및 순찰"/>
  </r>
  <r>
    <x v="237"/>
    <s v="10:00"/>
    <x v="549"/>
    <s v="관제업무"/>
    <x v="732"/>
    <s v="토끼굴, 143동앞 방송."/>
    <s v="방송완료"/>
  </r>
  <r>
    <x v="237"/>
    <s v="12:00"/>
    <x v="549"/>
    <s v="관제업무"/>
    <x v="732"/>
    <s v="토끼굴, 143동앞 방송."/>
    <s v="방송완료"/>
  </r>
  <r>
    <x v="237"/>
    <s v="14:00"/>
    <x v="549"/>
    <s v="관제업무"/>
    <x v="732"/>
    <s v="토끼굴, 143동앞 방송."/>
    <s v="방송완료"/>
  </r>
  <r>
    <x v="237"/>
    <s v="16:00"/>
    <x v="549"/>
    <s v="관제업무"/>
    <x v="732"/>
    <s v="토끼굴, 143동앞 방송."/>
    <s v="방송완료"/>
  </r>
  <r>
    <x v="237"/>
    <s v="10:00"/>
    <x v="2453"/>
    <s v="관제업무"/>
    <x v="39"/>
    <s v="원형도로 및 외곽도로 단속"/>
    <s v="주차단속    12 대,    이동주차    3 대,      경고장발부   9  대"/>
  </r>
  <r>
    <x v="237"/>
    <s v="13:00"/>
    <x v="2453"/>
    <s v="관제업무"/>
    <x v="39"/>
    <s v="원형도로 및 외곽도로 단속"/>
    <s v="주차단속    4 대,      이동주차   1 대,      경고장발부   3 대"/>
  </r>
  <r>
    <x v="237"/>
    <s v="15:00"/>
    <x v="2453"/>
    <s v="관제업무"/>
    <x v="39"/>
    <s v="원형도로 및 외곽도로 단속"/>
    <s v="주차단속    8 대,      이동주차  3대,      경고장발부    5 대"/>
  </r>
  <r>
    <x v="237"/>
    <s v="13:00"/>
    <x v="41"/>
    <s v="관리업무"/>
    <x v="8"/>
    <s v="원종길 CCTV 건으로 저녁에 전화올 예정(광고지 제거)"/>
    <m/>
  </r>
  <r>
    <x v="237"/>
    <s v="13:50"/>
    <x v="1945"/>
    <s v="생활업무"/>
    <x v="595"/>
    <s v="102-1호기 승강기 내부에 항균필름 없음"/>
    <s v="ERP등록"/>
  </r>
  <r>
    <x v="237"/>
    <s v="14:30"/>
    <x v="2476"/>
    <s v="생활업무"/>
    <x v="3"/>
    <s v="102-1803호에서 층간소음 문제로 민원"/>
    <s v="초소대원출동 → 주의 조치 함(피드백까지 완료)"/>
  </r>
  <r>
    <x v="237"/>
    <s v="14:40"/>
    <x v="3221"/>
    <s v="관제업무"/>
    <x v="16"/>
    <s v="홈넷 안방비상알람"/>
    <s v="공사중세대 오작동"/>
  </r>
  <r>
    <x v="237"/>
    <s v="14:50"/>
    <x v="922"/>
    <s v="생활업무"/>
    <x v="40"/>
    <s v="손소독제 1호기 2호기 교체 요망"/>
    <s v="손소독제 교체"/>
  </r>
  <r>
    <x v="237"/>
    <s v="15:00"/>
    <x v="1066"/>
    <s v="생활업무"/>
    <x v="40"/>
    <s v="손소독제 1호기 2호기 교체 요망"/>
    <s v="손소독제 교체"/>
  </r>
  <r>
    <x v="237"/>
    <s v="15:10"/>
    <x v="446"/>
    <s v="생활업무"/>
    <x v="40"/>
    <s v="손소독제 1호기 2호기 교체 요망"/>
    <s v="손소독제 교체"/>
  </r>
  <r>
    <x v="237"/>
    <s v="15:20"/>
    <x v="1118"/>
    <s v="생활업무"/>
    <x v="40"/>
    <s v="손소독제 1호기 2호기 교체 요망"/>
    <s v="손소독제 교체"/>
  </r>
  <r>
    <x v="237"/>
    <s v="15:30"/>
    <x v="565"/>
    <s v="생활업무"/>
    <x v="40"/>
    <s v="손소독제 1호기 2호기 교체 요망"/>
    <s v="손소독제 교체"/>
  </r>
  <r>
    <x v="237"/>
    <s v="15:40"/>
    <x v="820"/>
    <s v="생활업무"/>
    <x v="40"/>
    <s v="손소독제 1호기 2호기 교체 요망"/>
    <s v="손소독제 교체"/>
  </r>
  <r>
    <x v="237"/>
    <s v="15:50"/>
    <x v="438"/>
    <s v="생활업무"/>
    <x v="40"/>
    <s v="손소독제 교체 요망"/>
    <s v="손소독제 교체"/>
  </r>
  <r>
    <x v="237"/>
    <s v="16:00"/>
    <x v="1247"/>
    <s v="생활업무"/>
    <x v="40"/>
    <s v="손소독제 교체 요망"/>
    <s v="손소독제 교체"/>
  </r>
  <r>
    <x v="237"/>
    <s v="16:10"/>
    <x v="1686"/>
    <s v="생활업무"/>
    <x v="40"/>
    <s v="손소독제 1호기 2호기 교체 요망"/>
    <s v="손소독제 교체"/>
  </r>
  <r>
    <x v="237"/>
    <s v="16:20"/>
    <x v="1248"/>
    <s v="생활업무"/>
    <x v="40"/>
    <s v="손소독제 교체 요망"/>
    <s v="손소독제 교체"/>
  </r>
  <r>
    <x v="237"/>
    <s v="16:30"/>
    <x v="290"/>
    <s v="생활업무"/>
    <x v="40"/>
    <s v="손소독제 1호기 2호기 교체 요망"/>
    <s v="손소독제 교체"/>
  </r>
  <r>
    <x v="237"/>
    <s v="16:40"/>
    <x v="710"/>
    <s v="생활업무"/>
    <x v="40"/>
    <s v="손소독제 1호기 2호기 교체 요망"/>
    <s v="손소독제 교체"/>
  </r>
  <r>
    <x v="237"/>
    <s v="16:00"/>
    <x v="288"/>
    <s v="관제업무"/>
    <x v="18"/>
    <s v="121동 실내 욕실흡연자제 방송요청"/>
    <s v="방송송출"/>
  </r>
  <r>
    <x v="237"/>
    <m/>
    <x v="41"/>
    <m/>
    <x v="598"/>
    <s v="1. 방송 : 매주 월요일 19:10에 101동 층간소음방송실시 (~  8월9일까지)_x000a_            매주 화,목요일 19:30에 전동 입주자, 방문자 주차비부과안내방송 (~9월 2일까지)_x000a_2. 2게이트 2번 차단바 네트웍 자꾸 끊어짐현상_x000a_3. 7/20부터 승강기 보양재 세척작업 실시 (각 조당 5개씩)_x000a_4.저녁시간 독서실 금요일(23일)까지 수영강사님이 대체근무-→사서분 상중"/>
    <s v=" 5. A조 김호곤 : 상황실로 의자 배송 시켜놓은 상태입니다. 받아 주시면 감사하겠습니다."/>
  </r>
  <r>
    <x v="237"/>
    <s v="16:50"/>
    <x v="2780"/>
    <s v="관제업무"/>
    <x v="941"/>
    <s v="115동 2301호에 16시40분 경 초소근무자 출동하여 공사 여부 확인해 달라고함"/>
    <s v="양정일 순찰대원 현장출동-→이상무 확인"/>
  </r>
  <r>
    <x v="237"/>
    <s v="17:29"/>
    <x v="3233"/>
    <s v="관제업무"/>
    <x v="16"/>
    <s v="홈넷 안방비상알람"/>
    <s v="세대 오작동-→이상무"/>
  </r>
  <r>
    <x v="237"/>
    <s v="17:38"/>
    <x v="1872"/>
    <s v="생활업무"/>
    <x v="21"/>
    <s v="오늘 23:00경 카약장 흡연관계로 순찰 요망"/>
    <s v="순찰대원 당 시간에 순찰완료-→이상무"/>
  </r>
  <r>
    <x v="237"/>
    <s v="17:45"/>
    <x v="516"/>
    <s v="관제업무"/>
    <x v="942"/>
    <s v="2초소 IP폰 스크린 터치 불량으로 업무 마비→기전실에서 방문예정"/>
    <s v="당 상황에 대해  ERP등록 완료-→기전실 방문결과-→IP 숫자자판 위쪽 플라스틱 부분이 금이 가 _x000a_있다고 함(스크린은 작동안됨)"/>
  </r>
  <r>
    <x v="237"/>
    <s v="20:45"/>
    <x v="167"/>
    <s v="관제업무"/>
    <x v="16"/>
    <s v="홈넷 안방비상알람"/>
    <s v="인터폰 입주민 통화→세대민 오작동-→이상무"/>
  </r>
  <r>
    <x v="237"/>
    <s v="21:05"/>
    <x v="242"/>
    <s v="관제업무"/>
    <x v="943"/>
    <s v="106조7667 차량 107동2001호 방문차량 아님"/>
    <s v="각 케이트 106조 7667 차량 방문확인요청"/>
  </r>
  <r>
    <x v="237"/>
    <s v="21:45"/>
    <x v="19"/>
    <s v="생활업무"/>
    <x v="944"/>
    <s v="자이안 센터 계단에서 베이지 여자 지갑 습득물 들어옴"/>
    <s v="여자용 베이지 지갑 보관중"/>
  </r>
  <r>
    <x v="237"/>
    <s v="22:42"/>
    <x v="1267"/>
    <s v="민원업무"/>
    <x v="3"/>
    <s v="123동 801호에서 발구르는 소리로 잠을 이루지 못하겠다고 하심"/>
    <s v="IP로 801호 통화-→권고요청-→상황해결-→이상무"/>
  </r>
  <r>
    <x v="237"/>
    <s v="23:26"/>
    <x v="535"/>
    <s v="관제업무"/>
    <x v="16"/>
    <s v="비상 홈넷 벨 울림"/>
    <s v="IP로 2003호 통화-→세대민 오작동-→이상무"/>
  </r>
  <r>
    <x v="237"/>
    <s v="23:45"/>
    <x v="278"/>
    <s v="생활업무"/>
    <x v="16"/>
    <s v="비상 홈넷 벨 울림"/>
    <s v="IP로 403호 통화-→신호오류-→이상무"/>
  </r>
  <r>
    <x v="238"/>
    <s v="06:00"/>
    <x v="74"/>
    <s v="관제업무"/>
    <x v="71"/>
    <s v="지하 주차장 음악방송 시작"/>
    <s v="음악방송 ON"/>
  </r>
  <r>
    <x v="238"/>
    <m/>
    <x v="41"/>
    <m/>
    <x v="29"/>
    <s v="B조 전달 사항 _x000a_-상황실 오토바이키 하나 없음( 7/21 아침 근무 교대시 발견)--&gt;C조 에서 찾음_x000a_-관리대리 요청 → 앞으로 모든 104동 관련 공사 관련 E/V 보양제는 2호기에만 설치 요청 _x000a_-111동1301호 민원→ 개짖는 소리에 밤새 잠못잠→ 1201호 개가 짖음.낮에 갔을때 학생이 있었음.민원다시 올시 어른보고 주의 당부해야 할듯함._x000a_-106조7667(제네시스) 차량이 107-2001호 사칭 → 관리실에서 불법차량으로 등록→ 입차시 꼼꼼하"/>
    <m/>
  </r>
  <r>
    <x v="238"/>
    <s v="07:30"/>
    <x v="74"/>
    <s v="관제업무"/>
    <x v="8"/>
    <s v="한화 CCTV 블랙아웃 상황: NVR-10 → 차량동선-24_x000a_                             NVR-12 → 104동-111동 방향, 104동-103동 방향, 풋살장-1_x000a_                             NVR-13 → 102동 지하1층-1, 102동지하1층-2, 102동 지하2층-2_x000a_                                        → 108동 지하1층-1, 109동 지상1층-1, 104동 지"/>
    <s v="ERP 접수 함 "/>
  </r>
  <r>
    <x v="238"/>
    <s v="08:50"/>
    <x v="516"/>
    <s v="순찰"/>
    <x v="945"/>
    <s v="113동 B1충 C25 기둥 부근 천정 구조물 파이프에서 누수 발견 "/>
    <s v="ERP 접수 함 "/>
  </r>
  <r>
    <x v="238"/>
    <s v="08:53"/>
    <x v="3234"/>
    <s v="관제업무"/>
    <x v="16"/>
    <s v="비상 안방 "/>
    <s v="상황대원 출동 확인 → 기기오작동"/>
  </r>
  <r>
    <x v="238"/>
    <s v="09:20"/>
    <x v="1240"/>
    <s v="순찰"/>
    <x v="595"/>
    <s v="102동 1호기 내부 항균 필름 2장 망실"/>
    <s v="ERP 접수 함 "/>
  </r>
  <r>
    <x v="238"/>
    <s v="10:20"/>
    <x v="3235"/>
    <s v="서초구청"/>
    <x v="946"/>
    <s v="112-804 , 130동 방역물품 전달하러 서초구청에서 입차 함 "/>
    <s v="자가격리자라고 함 "/>
  </r>
  <r>
    <x v="238"/>
    <s v="10:17"/>
    <x v="3236"/>
    <s v="민원업무"/>
    <x v="947"/>
    <s v="어디선가 개짖는 소음이 너무 크다는 민원 "/>
    <s v="상황대원 출동 확인 1201호 확인 → 자제 요청 함 "/>
  </r>
  <r>
    <x v="238"/>
    <s v="10:49"/>
    <x v="2287"/>
    <s v="생활업무"/>
    <x v="70"/>
    <s v="학생 지갑 115-801 세대 학생 확인 → 핸드폰으로 열락 하였으며 금일중 상황실 방문 예정 "/>
    <s v="11:42경 상황실 방문하여 수령해감"/>
  </r>
  <r>
    <x v="238"/>
    <s v="11:00"/>
    <x v="3237"/>
    <s v="생활업무"/>
    <x v="948"/>
    <s v="경기80배2676차량 자이 소아과에 코로나 백신 배송 관련 입차 함 "/>
    <m/>
  </r>
  <r>
    <x v="238"/>
    <s v="11:03"/>
    <x v="150"/>
    <s v="순찰"/>
    <x v="949"/>
    <s v="137동 지하1층 L01번 기둥 부근 주차 스톱퍼 망실로 안전에 문제가 있다는 민원"/>
    <s v="ERP 접수 함 "/>
  </r>
  <r>
    <x v="238"/>
    <s v="11:40"/>
    <x v="1182"/>
    <s v="관제업무"/>
    <x v="16"/>
    <s v="비상 홈넷 / 해제"/>
    <s v="초소대원 출동 결과 → 기기 오작동 확인 "/>
  </r>
  <r>
    <x v="238"/>
    <s v="12:33"/>
    <x v="221"/>
    <s v="생활업무"/>
    <x v="572"/>
    <s v="세대 아이가 경련 발생으로 구급차량 입차 함 "/>
    <m/>
  </r>
  <r>
    <x v="238"/>
    <s v="13:40"/>
    <x v="1341"/>
    <s v="관제업무"/>
    <x v="16"/>
    <s v="비상 안방 / 해제"/>
    <s v="인터폰 하여 확인 → 세대원 기기 오작동 확인 "/>
  </r>
  <r>
    <x v="238"/>
    <s v="13:55"/>
    <x v="1191"/>
    <s v="시설물"/>
    <x v="950"/>
    <s v="세대 내부 세컨 부억에일주일째 물이 않나온다는 민원 "/>
    <s v="원현식 실장님이 건축과장님께 내용 전달 함 "/>
  </r>
  <r>
    <x v="238"/>
    <s v="13:56"/>
    <x v="3238"/>
    <s v="민원업무"/>
    <x v="61"/>
    <s v="129동 B1,B2에 불법주차된 차량이 있다는 민원 "/>
    <s v="초소대원 출동 하여 이동 조치 함 "/>
  </r>
  <r>
    <x v="238"/>
    <s v="14:02"/>
    <x v="242"/>
    <s v="민원업무"/>
    <x v="306"/>
    <s v="세대랑 관련없는차량(106조7667)이 홈넷에 입차했다고 자꾸 뜬다는 민원 "/>
    <s v="107-2001와는 아무 상관 없는 차량으로 확인(입주민)→ 관리사무소와 협의하여 입차 정지 차량으로 등록하여 다음 입차 시도시 자세한 인적사항을 물어보고 확인 후 입차 시키기로 함 (114-1902호 입주민 차량으로 확인"/>
  </r>
  <r>
    <x v="238"/>
    <s v="14:36"/>
    <x v="3239"/>
    <s v="생활업무"/>
    <x v="506"/>
    <s v="137동 스토퍼 없는 자리에 주차중인 차량 이동 요청"/>
    <s v="초소대원 출동 이동조치함. 건축과에 내용 전달"/>
  </r>
  <r>
    <x v="238"/>
    <s v="16:13"/>
    <x v="1212"/>
    <s v="관제업무"/>
    <x v="16"/>
    <s v="비상 홈넷 / 해제"/>
    <s v="인터폰 하여 확인 → 세대원 기기 오작동 확인 "/>
  </r>
  <r>
    <x v="238"/>
    <m/>
    <x v="41"/>
    <m/>
    <x v="951"/>
    <s v="~관리대리 요청 → 앞으로 모든 104동 관련 공사 관련 E/V 보양제는 2호기에만 설치 요청 _x000a_-111동1301호 민원→ 개짖는 소리에 밤새 잠못잠→ 1201호 개가 짖음.낮에 갔을때 학생이 _x000a_  있었음. 민원다시 올시 어른보고 주의 당부해야 할듯함.-→세대연락하여 민원 내용 전달함_x000a_-106조7667(제네시스) 차량이 107-2001호 사칭 → 관리실에서 불법차량으로 등록→ 입차시 _x000a_  꼼꼼하게 물어보고 반드시 전화번호 물어볼것.-&gt; 이후에도 불법으로"/>
    <s v="_x000a_2초소 아이피폰 정상작동함_x000a_-140-2504 인테리어 관련 -&gt; 140동 1,2호 E/V 내부에 인테리어 공사 반대 리플달리는거 _x000a_  관리사무소에서 신경쓰지말고 그냥 두랍니다. --&gt;전 초소 내용전파 실시예정_x000a_-관리사무소 요청 -&gt; 분실물중 목걸이를 문의하면 관리사무소로 안내 부탁한다고 함_x000a_                       --&gt;전 초소내용전파 _x000a__x000a__x000a_"/>
  </r>
  <r>
    <x v="238"/>
    <s v="16:27"/>
    <x v="3240"/>
    <s v="생활업무"/>
    <x v="952"/>
    <s v="외출시 세대 현관문이 덜닫힌거 같다고 확인 좀 하고 연락을 달라는 민원 → 010-8001-8974"/>
    <s v="관할초소 대원님께 내용 전달 함 -→민원인께 닫혀 있다고 피드백함"/>
  </r>
  <r>
    <x v="238"/>
    <s v="17:00"/>
    <x v="2423"/>
    <s v="생활업무"/>
    <x v="238"/>
    <s v="115-2101호에 복통으로 인한 구급차 입차"/>
    <s v="바로 출차"/>
  </r>
  <r>
    <x v="238"/>
    <s v="17:10"/>
    <x v="3241"/>
    <s v="생활업무"/>
    <x v="180"/>
    <s v="131-2701호 택배가 112-2701호에 가있음"/>
    <s v="초소근무자출동하여 택배 전달"/>
  </r>
  <r>
    <x v="238"/>
    <s v="17:00"/>
    <x v="2453"/>
    <s v="관제업무"/>
    <x v="232"/>
    <s v="원형도로 및 외곽도로 단속"/>
    <s v="주차단속 17 대 , 이동주차 6 대,  경고장발부 11대"/>
  </r>
  <r>
    <x v="238"/>
    <s v="17:30"/>
    <x v="2412"/>
    <s v="생활업무"/>
    <x v="246"/>
    <s v="17시가 되었는데 못 박는 소리가 난다고 공사시간 엄수해달라는 민원"/>
    <s v="초소근무자출동  → 공사세대는 철수하였슴 확인"/>
  </r>
  <r>
    <x v="238"/>
    <s v="17:40"/>
    <x v="3242"/>
    <s v="생활업무"/>
    <x v="4"/>
    <s v="132동 승강기 내부에 누가 멀 뿌려놓았다고 함 → 빠른시간안에 청소 요청"/>
    <s v="초소근무자출동  → 승강기 내부 청소완료"/>
  </r>
  <r>
    <x v="238"/>
    <s v="17:50"/>
    <x v="1063"/>
    <s v="관제업무"/>
    <x v="16"/>
    <s v="111-2003호 홈넷안방비상"/>
    <s v="초소근무자출동  → 입주민 오작동으로 확인"/>
  </r>
  <r>
    <x v="238"/>
    <s v="18:00"/>
    <x v="3243"/>
    <s v="관제업무"/>
    <x v="46"/>
    <s v="105동 2층에서 화재경보 발생"/>
    <s v="상황실대원 및 초소근무자 출동 → 105-203호에서 청소중 먼지로 인한 경보발생 → 정상화"/>
  </r>
  <r>
    <x v="238"/>
    <s v="20:10"/>
    <x v="1118"/>
    <s v="관제업무"/>
    <x v="323"/>
    <s v="104동 공동현관문 5곳 현재 카드키X, 호출 O,"/>
    <s v="안내문 부착"/>
  </r>
  <r>
    <x v="238"/>
    <s v="20:35"/>
    <x v="365"/>
    <s v="민원업무"/>
    <x v="3"/>
    <s v="137-1801호에서 층간소음 문제로 민원제기"/>
    <s v="초소근무자출동 → 민원내용전달"/>
  </r>
  <r>
    <x v="238"/>
    <s v="22:00"/>
    <x v="2451"/>
    <s v="관제업무"/>
    <x v="16"/>
    <s v="133-1501호 안방 비상알람"/>
    <s v="인터폰으로 연락 → 아이가 잘못 누름"/>
  </r>
  <r>
    <x v="238"/>
    <s v="23:00"/>
    <x v="3244"/>
    <s v="관제업무"/>
    <x v="46"/>
    <s v="128-14층에서 화재경보 발생, 상황실대원 출동, 기전실 연락 → 연락안받음"/>
    <s v="이상없음 확인"/>
  </r>
  <r>
    <x v="238"/>
    <s v="23:55"/>
    <x v="3043"/>
    <s v="생활업무"/>
    <x v="40"/>
    <s v="114동2호기 승강기 내부 손소독제 꼭지 없음"/>
    <m/>
  </r>
  <r>
    <x v="53"/>
    <m/>
    <x v="41"/>
    <m/>
    <x v="29"/>
    <s v=" -126-2601 세대 아이 킥보드(보라색 두발) 분실 접수시 연락 요청 010-5049-3685_x000a_ -한화 테크원 CCTV A/S 작업위해 상황실 방문 함_x000a_ -방치용 렌트용 킥보드 찾아서 보고요청→ 관리소장→ 찾아서 보고함_x000a_ -자이안 센타앞 방치차량 단속및 위반금 부과 요청→ 기술이사→ 단속하여 관리실 보고_x000a_ -바닥 보양재 5개 세척함_x000a_ -121동 E/V 멈춤→ FM E/V 연락하여 점검 및 정상작동→ 피드백 요청_x000a_ -118동 B1 배달오토바이 CCT"/>
    <m/>
  </r>
  <r>
    <x v="239"/>
    <s v="06:26"/>
    <x v="3143"/>
    <s v="관제업무"/>
    <x v="16"/>
    <s v="비상 안방/해제"/>
    <s v="IP통화. 기기 오작동"/>
  </r>
  <r>
    <x v="239"/>
    <s v="07:45"/>
    <x v="2984"/>
    <s v="민원업무"/>
    <x v="246"/>
    <s v="위층에서 망치소리가 난다는 민원 "/>
    <s v="2301호가 인테리어 세대로 확인 → 초소대원 출동 확인 → 2301호는 인기척이 없고 다른곳에서도 특별한 소음 내용 없음 "/>
  </r>
  <r>
    <x v="239"/>
    <s v="08:15"/>
    <x v="3245"/>
    <s v="관제업무"/>
    <x v="953"/>
    <s v="어제 저녁 23시경 울렸던 오작동 신호 확인 "/>
    <s v="방제 과장님께 내용 전달 함 "/>
  </r>
  <r>
    <x v="239"/>
    <s v="09:14"/>
    <x v="1177"/>
    <s v="민원업무"/>
    <x v="26"/>
    <s v="107-2501호 공사인부들이 세대내에서 흡연한다며 확인해 달라는 요청.공사중단 사유라고 함"/>
    <s v="초소대원 출동 → 담배를 피우는 장면은 확인이 않됐지만 담배 냄새는 확인이 되어 관리대리에게 확인 내용 전달 하고 초소근무자가 강하게 주의 조치 함 "/>
  </r>
  <r>
    <x v="239"/>
    <s v="09:21"/>
    <x v="3246"/>
    <s v="민원업무"/>
    <x v="329"/>
    <s v="07시경 모르는 사람이 공동현관문에서 누구 사느냐며 귀찮게 했다는 민원"/>
    <s v="재발시 바로 보안쪽으로 연락달라고 함"/>
  </r>
  <r>
    <x v="239"/>
    <s v="09:26"/>
    <x v="74"/>
    <s v="시설물"/>
    <x v="345"/>
    <s v="한화 테크원 CCTV A/S 작업위해 상황실 방문 함 → 작업 중"/>
    <m/>
  </r>
  <r>
    <x v="239"/>
    <s v="09:48"/>
    <x v="3247"/>
    <s v="관제업무"/>
    <x v="16"/>
    <s v="비상 안방 / 해제"/>
    <s v="인터폰 하여 확인 → 인터리어 작업자 실수로 발생 확인 "/>
  </r>
  <r>
    <x v="239"/>
    <s v="09:50"/>
    <x v="643"/>
    <s v="관제업무"/>
    <x v="16"/>
    <s v="더블 신호 방법 금고 / 상황 해제, 비상 욕실 / 해제 "/>
    <s v="인터폰 하여 확인 →  기전실 직원이 훨패드 작동 확인 중 발생된 신호 확인 "/>
  </r>
  <r>
    <x v="239"/>
    <s v="10:00"/>
    <x v="3248"/>
    <s v="생활업무"/>
    <x v="70"/>
    <s v="세대 아이 킥보드(보라색 두발) 분실 접수시 연락 요청 010-5049-3685"/>
    <s v="전 초소에 전파 함 "/>
  </r>
  <r>
    <x v="239"/>
    <s v="10:34"/>
    <x v="143"/>
    <s v="생활업무"/>
    <x v="506"/>
    <s v="동강건설에서 산책길 바닥 도색작업 진행중"/>
    <s v="오늘 16:30까지 진행 마감예정"/>
  </r>
  <r>
    <x v="239"/>
    <s v="10:40"/>
    <x v="2338"/>
    <s v="민원업무"/>
    <x v="954"/>
    <s v="관리소장님 요청 → 단지내 렌트용 전동 킥보드 정리 요청 "/>
    <s v="전 초소 대원님들 출동하여 확인 단지내 10여대의 2가지 회사의 전동 킥보드 확인 함_x000a_라임 → 업체로 연락을 하였으나 상담원 연결이 안되 서울시 전동 킥보드 방치 신고 _x000a_         사이트에 신고 조치 예정 _x000a_씽씽 → 1670-3737로 연락하여 상담원에 금일중 수거 해달라고 항의 하고 정리가 않되면_x000a_       구청이나 경찰에 신고 접수 하겠다고 강하게 항의 함 → 금일중 정리 하겠다고 함 _x000a_        원현식 실장님이 관리소장님에게 조치내용 전"/>
  </r>
  <r>
    <x v="239"/>
    <s v="12:50"/>
    <x v="3249"/>
    <s v="기술이사"/>
    <x v="955"/>
    <s v="자이안 센터 지하 1층에 입주민 차량으로 보이는 2대의 불법주차 차량이 있으니 단속을 하고 벌금을 부과해달라고 요청을 하고 → 벌금 부과 조치 내용 피드백 요청 함 "/>
    <s v="원현식실장님이 출동하여 단속을 하고 기술이사님의 요청 사항  관리사무소로 내용 전달 예정"/>
  </r>
  <r>
    <x v="239"/>
    <s v="13:29"/>
    <x v="1695"/>
    <s v="민원업무"/>
    <x v="61"/>
    <s v="115동 b1에 외부차량으로 보이는 1톤 용달차 4대가 주차되어 있으니 확인을 하여 정리를 해달라는 민원 "/>
    <s v="초소대원 출동하여 확인 → 115-2301 인테리어 공사 관련 차량으로 확인 → 지하2층으로 이동요청 후 이동할때까지 확인 후 복귀 함 "/>
  </r>
  <r>
    <x v="239"/>
    <s v="13:47"/>
    <x v="735"/>
    <s v="민원업무"/>
    <x v="956"/>
    <s v="104-603, 702호 인테리어 작업자분들이 보양제를 설치하지 않은 e/v를 이용한다는 민원 "/>
    <s v="각 인테리어 담당자들에게 연락하여 강하게 주의 조치를 줌 "/>
  </r>
  <r>
    <x v="239"/>
    <s v="13:50"/>
    <x v="2193"/>
    <s v="시설물"/>
    <x v="667"/>
    <s v="116동(1개), 118(2개), 119(1), 122(1개) 총 5개 세척 함 "/>
    <m/>
  </r>
  <r>
    <x v="239"/>
    <s v="14:17"/>
    <x v="288"/>
    <s v="시설물"/>
    <x v="418"/>
    <s v="6층에 멈추어서 있다는 민원 → cctv 확인 결과 현제는 정상 작동 중 "/>
    <s v="이상 작동 내역이 있느니 f,m e/v 업체에 a/s 접수 함 → 점검 완료 및 정상작동→ _x000a_ 16:08 E/V 작동 안된다는 재민원→ FM E/V 다시 연락함.점검후 피드백 요청→ _x000a_  재활용 때문에 이물질이 끼임→ 이상없음"/>
  </r>
  <r>
    <x v="239"/>
    <s v="14:54"/>
    <x v="3250"/>
    <s v="관제업무"/>
    <x v="16"/>
    <s v="비상 홈넷 /해제"/>
    <s v="인터폰 하였지만 부재중으로 세대원에게 핸드폰으로 연락 → 집에 아무도 없고 문제 없다고 출동 안해도 된다고 함 → 기기 오작동으로 상황 종료 함 → 관리사무소 → 어머님이 관리사무소로 연락이 와 집에 도배 작업자분들이 작업중 잘못 발생됬다고 함 → 특이사항 없음 "/>
  </r>
  <r>
    <x v="239"/>
    <s v="15:47"/>
    <x v="667"/>
    <s v="순찰"/>
    <x v="251"/>
    <s v="안내문 2장 발부 함"/>
    <m/>
  </r>
  <r>
    <x v="239"/>
    <s v="16:15"/>
    <x v="2831"/>
    <s v="경찰"/>
    <x v="255"/>
    <s v="반포 지구대 경찰관 요청 → 118동 지하1층에서 배달 오토바이 파손 → _x000a_    CCTV로 혼자 넘어졌는지 아닌지 확인만 해달라는 요청 "/>
    <s v="관련 CCTV 영상이 있다고만 전달 하고 정식 신고 후 공문을 가져오면 확인해 주겠다고 함"/>
  </r>
  <r>
    <x v="239"/>
    <m/>
    <x v="41"/>
    <m/>
    <x v="951"/>
    <s v="~관리대리 요청 → 앞으로 모든 104동 관련 공사 관련 E/V 보양제는 2호기에만 설치 요청 _x000a_ -126-2601 세대 아이 킥보드(보라색 두발) 분실 접수시 연락 요청 010-5049-3685_x000a_ -C조 바닥보양재 3개세척, B조바닥 보양재 5개 세척함_x000a_ -121동 E/V 멈춤→ FM E/V 연락하여 점검 및 정상작동→ 피드백 요청-→이물질로 멈춤_x000a_ -118동 B1 배달오토바이 CCTV요청-&gt; 1번 컴에 저장→ 경찰서에서 연락와서 안내해드림_x000a_- 방송 "/>
    <s v="*관내 전동킥보드 정리요청건 : 라임하고 씽씽 두업체가 있음(라임연락 안됨, 씽씽 연락및 조치)_x000a_    씽씽 : 반포자이아파트를 반납금지구역설정 및 주행금지구역설정 하겠다고 함_x000a_             내일 차량들어와서 가져가겠다고 함(내일 차량 들어올 수 있게 협조 요청→관소)_x000a_    라임 : 업체로 연락을 하였으나 연결이 안되 서울시 전동 킥보드 방치 신고센터에 신고"/>
  </r>
  <r>
    <x v="239"/>
    <s v="17:20"/>
    <x v="1349"/>
    <s v="관제업무"/>
    <x v="957"/>
    <s v="133동 지하 1층 로비폰이 망가져 있다는 민원"/>
    <s v="기전실에 연락"/>
  </r>
  <r>
    <x v="239"/>
    <s v="17:00"/>
    <x v="2453"/>
    <s v="관제업무"/>
    <x v="39"/>
    <s v="원형도로 및 외곽도로 단속"/>
    <s v="주차단속 9대,    이동조치 2대,    경고장발부 7대"/>
  </r>
  <r>
    <x v="239"/>
    <s v="17:30"/>
    <x v="1249"/>
    <s v="생활업무"/>
    <x v="40"/>
    <s v="114동 손소독제 교체 요청"/>
    <s v="손소독제 교체"/>
  </r>
  <r>
    <x v="239"/>
    <s v="19:00"/>
    <x v="3086"/>
    <s v="관제업무"/>
    <x v="8"/>
    <s v="101-802호 입주자분 차키 분실건으로 CCTV 요청(A-1-8,6,1) 7/20일 7~9시"/>
    <m/>
  </r>
  <r>
    <x v="239"/>
    <s v="19:10"/>
    <x v="1095"/>
    <s v="관제업무"/>
    <x v="232"/>
    <s v="79두9489 차량 107-1902호 방문차량 아니라고 함 /010-5304-2638"/>
    <s v="ERP 등록"/>
  </r>
  <r>
    <x v="239"/>
    <s v="20:00"/>
    <x v="3251"/>
    <s v="관제업무"/>
    <x v="16"/>
    <s v="117-101호 안방 비상홈넷알람"/>
    <s v="인터폰으로 연락 → 입주민 오작동"/>
  </r>
  <r>
    <x v="239"/>
    <s v="20:25"/>
    <x v="2003"/>
    <s v="생활업무"/>
    <x v="73"/>
    <s v="140동 26층에 사시는 노인분이 마스크를 안쓰고 돌아다니신다고 함 → 방송요청"/>
    <s v="ERP 등록"/>
  </r>
  <r>
    <x v="239"/>
    <s v="22:40"/>
    <x v="2042"/>
    <s v="관제업무"/>
    <x v="940"/>
    <s v="108동 1층 공동현관문 쪽문이 잘 안닫힘"/>
    <s v="ERP  등록"/>
  </r>
  <r>
    <x v="239"/>
    <s v="23:10"/>
    <x v="2833"/>
    <s v="관제업무"/>
    <x v="39"/>
    <s v="131동 지하 1층 장애인주차장 자리에 일반차량이 주차되어 있다는 민원"/>
    <s v="초소근무자 출동 → 장애인차량이 맞음 확인(본인자리에 주차했다고 민원넣으심)"/>
  </r>
  <r>
    <x v="240"/>
    <s v="00:25"/>
    <x v="3252"/>
    <s v="생활업무"/>
    <x v="40"/>
    <s v="121동 1호기 손소독제 꼭지 없음, "/>
    <s v="ERP  등록"/>
  </r>
  <r>
    <x v="240"/>
    <s v="17:00"/>
    <x v="1008"/>
    <s v="생활업무"/>
    <x v="595"/>
    <s v="121동 1호기 B1 항균필름 없음"/>
    <s v="ERP  등록"/>
  </r>
  <r>
    <x v="239"/>
    <m/>
    <x v="41"/>
    <m/>
    <x v="598"/>
    <s v="~관리대리 요청 → 앞으로 모든 104동 관련 공사 관련 E/V 보양제는 2호기에만 설치 요청 _x000a_ -126-2601 세대 아이 킥보드(보라색 두발) 분실 접수시 연락 요청 010-5049-3685_x000a_ -C조 바닥보양재 3개세척, B조바닥 보양재 5개 세척함_x000a_ -118동 B1 배달오토바이 CCTV요청-&gt; 1번 컴에 저장→ 경찰서에서 연락와서 안내해드림_x000a_- 방송 : 10시 30분 수도온수공급중단안내(116동)--&gt;방송송출완료!!_x000a_"/>
    <s v="*관내 전동킥보드 정리요청건 : 라임하고 씽씽 두업체가 있음(라임연락 안됨, 씽씽 연락및 조치)_x000a_    씽씽 : 반포자이아파트를 반납금지구역설정 및 주행금지구역설정 하겠다고 함_x000a_             내일 차량들어와서 가져가겠다고 함(내일 차량 들어올 수 있게 협조 요청→관소)_x000a_    라임 : 업체로 연락을 하였으나 연결이 안되 서울시 전동 킥보드 방치 신고센터에 신고"/>
  </r>
  <r>
    <x v="240"/>
    <s v="09:07"/>
    <x v="1246"/>
    <s v="민원업무"/>
    <x v="21"/>
    <s v="143동 긴급 흡연 방송 송출 민원"/>
    <s v="143동 긴급 흡연방송 송출-→완료"/>
  </r>
  <r>
    <x v="240"/>
    <s v="09:20"/>
    <x v="2016"/>
    <s v="민원업무"/>
    <x v="958"/>
    <s v="118동 M층 엣날 에쿠스 01오5083  보이지 않던 차가 주차되어 있다는 민원"/>
    <s v="6초소 근무자 현장출동--→방문차량으로 판명-→방문증 보이도록 권고함-→해결"/>
  </r>
  <r>
    <x v="240"/>
    <s v="09:25"/>
    <x v="2117"/>
    <s v="관제업무"/>
    <x v="219"/>
    <s v="136동 방역차량 입차"/>
    <s v="방역작업 후 출차-→이상무"/>
  </r>
  <r>
    <x v="240"/>
    <s v="09:31"/>
    <x v="49"/>
    <s v="관제업무"/>
    <x v="16"/>
    <s v="비상 홈넷 비상벨 울림"/>
    <s v="근무자 현장출동-→세대 오작동-→이상무"/>
  </r>
  <r>
    <x v="240"/>
    <s v="10:30"/>
    <x v="3015"/>
    <s v="민원업무"/>
    <x v="959"/>
    <s v="79두9489 차량 107-1902호 방문차량 아니라고 함 /010-5304-2638-→본건에 대한 현재까지의_x000a_처리 현황에 대한 문의"/>
    <s v="79두9489 차량 BLACK LIST( by 관리실)에 올려입차금지 시킴-→각 초소에 전파완료"/>
  </r>
  <r>
    <x v="240"/>
    <s v="10:40"/>
    <x v="3253"/>
    <s v="민원업무"/>
    <x v="960"/>
    <s v="140 공사 업체가 보양제 밖으로도 짐을 적제 해가면서 작업을 하고 있어 건물에 문제가 생길수_x000a_있다는민원"/>
    <s v="순찰대원 박종우 현장출동-→관련된 사진들 김보선 대리님께 전달완료"/>
  </r>
  <r>
    <x v="240"/>
    <s v="12:10"/>
    <x v="1249"/>
    <s v="관제업무"/>
    <x v="957"/>
    <s v="지하1층 공동현관문 고장 민원접수"/>
    <s v="초소 근무자 출동 확인→공동현관 고장관계로 개방-→ERP등록"/>
  </r>
  <r>
    <x v="240"/>
    <s v="12:45"/>
    <x v="3254"/>
    <s v="관제업무"/>
    <x v="16"/>
    <s v="비상 홈넷 비상벨 울림"/>
    <s v="인터폰으로 연락 → 입주민 오작동-→이상무"/>
  </r>
  <r>
    <x v="240"/>
    <s v="13:24"/>
    <x v="3255"/>
    <s v="관제업무"/>
    <x v="16"/>
    <s v="104-1901호 홈넷안방비상"/>
    <s v="인터폰으로 연락 → 입주민 오작동-→이상무"/>
  </r>
  <r>
    <x v="240"/>
    <s v="13:48"/>
    <x v="3256"/>
    <s v="관제업무"/>
    <x v="16"/>
    <s v="비상 홈넷 비상벨 울림"/>
    <s v="인터폰으로 연락 → 입주민 오작동-→이상무"/>
  </r>
  <r>
    <x v="240"/>
    <s v="15:24"/>
    <x v="3202"/>
    <s v="관제업무"/>
    <x v="16"/>
    <s v="비상 홈넷 비상벨 울림"/>
    <s v="인터폰으로 연락 → 입주민 오작동-→이상무"/>
  </r>
  <r>
    <x v="240"/>
    <s v="15:30"/>
    <x v="1562"/>
    <s v="관제업무"/>
    <x v="18"/>
    <s v="공동현관 출입키 안내 방송 104동"/>
    <s v="방송송출"/>
  </r>
  <r>
    <x v="240"/>
    <s v="15:40"/>
    <x v="1129"/>
    <s v="생활업무"/>
    <x v="961"/>
    <s v="각초소에 서초구 매거진 및 관리비 고지서 배포시작"/>
    <s v="가능하면 A조 각 초소에 일단 매거진 및 고지서 배포 마치려고함 : 이유--→가능한 A조가 내일_x000a_오전에 배포일 모두 마치려 했으나 관리 실장 및 경리과장 반대-→금일내로 마치라고 하심-→_x000a_15시 40분에 기전실 차량 급구-→배포시작-→가능하면 각 초소에 공과금 및 매거진은 배포 마치려고함"/>
  </r>
  <r>
    <x v="240"/>
    <s v="16:30"/>
    <x v="1562"/>
    <s v="관제업무"/>
    <x v="18"/>
    <s v="공동현관 출입키 안내 방송 104동"/>
    <s v="방송송출"/>
  </r>
  <r>
    <x v="53"/>
    <m/>
    <x v="41"/>
    <m/>
    <x v="29"/>
    <s v="ⓑ홈플러스 뒤쪽에 캠핑 붉은색 캠핑 트레일러가 있는데 왜 거기다 주차를 했냐는 민원 _x000a_익일 관리사무소랑 트레일러 주인분이랑 합의 내용이 있다는데 확인 후 파악 필요 함_x000a_ⓑ114동 b1f 공동현관문 앞에 파렛트 방치 발견 → 114-2702 인테리어 공사 담당자들에게 확인 요망_x000a_ⓑ전동 관리비고지서 및 책자 배포(야간)_x000a_ⓑ전동 퀵보드 수거해감(씽씽)_x000a_ⓑ NVR-14 고장 발생 -&gt; 4번 하드 → 경고음 소음거 상태 → ERP 접수 함 "/>
    <m/>
  </r>
  <r>
    <x v="240"/>
    <s v="16:45"/>
    <x v="1177"/>
    <s v="민원업무"/>
    <x v="61"/>
    <s v="118동 M층 01오5083 차량이 낮부터 주차중인데,민원후에도 그대로 있다는 재민원"/>
    <s v="주차 차량은 미등록입주민 차량으로 확인→ 민원인은 본인도 귀찮지만 등록했다며 내일도 주차하고 있으면 민원 넣겠다고 하심"/>
  </r>
  <r>
    <x v="240"/>
    <s v="16:56"/>
    <x v="1177"/>
    <s v="민원업무"/>
    <x v="25"/>
    <s v="124동 B1 공동현관문이 낮부터 개방되어 있다는 민원"/>
    <s v="초소대원 출동 조치함"/>
  </r>
  <r>
    <x v="240"/>
    <s v="17:00"/>
    <x v="1177"/>
    <s v="생활업무"/>
    <x v="962"/>
    <s v="전동 관리비고지서 및 책자 배포 요청"/>
    <s v="관리비고지서 및 책자 배포함"/>
  </r>
  <r>
    <x v="240"/>
    <s v="17:14"/>
    <x v="3257"/>
    <s v="민원업무"/>
    <x v="8"/>
    <s v="104동 보양재없는 E/V에 작업자가 탑승하는 문제와 CCTV 블랙아웃에 대한 민원"/>
    <s v="CCTV 수리에 대한 문의와 작업자가 보양재 없는 E/V 타는 행위 제어요청 및 관리실에 꾸준한 내용보고 해달라는 요청"/>
  </r>
  <r>
    <x v="240"/>
    <s v="17:21"/>
    <x v="3258"/>
    <s v="민원업무"/>
    <x v="31"/>
    <s v="138동 1호기 E/V가 작동불능 상태"/>
    <s v="FM E/V에 내용전달.안내문 부착 → 18:59경 정상작동 확인 "/>
  </r>
  <r>
    <x v="240"/>
    <s v="17:22"/>
    <x v="3259"/>
    <s v="민원업무"/>
    <x v="963"/>
    <s v="110동 부근 분수대에 노마스크 한 분들이 계신다는 민원 "/>
    <s v="초소대원 출동 하여 마스크 착용 권고 함 "/>
  </r>
  <r>
    <x v="240"/>
    <s v="19:21"/>
    <x v="317"/>
    <s v="관제업무"/>
    <x v="16"/>
    <s v="비상 홈넷 / 해제"/>
    <s v="인터폰 하여 확인 → 세대원 기기 오작동 확인 "/>
  </r>
  <r>
    <x v="240"/>
    <s v="19:22"/>
    <x v="722"/>
    <s v="민원업무"/>
    <x v="61"/>
    <s v="홈플러스 뒤쪽에 캠핑 붉은색 캠핑 트레일러가 있는데 왜 거기다 주차를 했냐는 민원 "/>
    <s v="익일 관리사무소랑 트레일러 주인분이랑 합의 내용이 있다는데 확인 후 파악 필요 함 "/>
  </r>
  <r>
    <x v="240"/>
    <s v="19:28"/>
    <x v="181"/>
    <s v="관제업무"/>
    <x v="16"/>
    <s v="비상 안방 / 해제"/>
    <s v="인터폰 하여 확인 → 세대원 기기 오작동 확인 "/>
  </r>
  <r>
    <x v="240"/>
    <s v="20:10"/>
    <x v="390"/>
    <s v="생활업무"/>
    <x v="962"/>
    <s v="123-601,127-603 관리비 고지서 없음 "/>
    <s v="타초소에 있을수 있으니 확인해 보라고 전파 함 "/>
  </r>
  <r>
    <x v="240"/>
    <s v="20:42"/>
    <x v="3152"/>
    <s v="생활업무"/>
    <x v="964"/>
    <s v="533-4010으로 부재중 전화가 와있는데 무슨일로 연락을 했냐는 문의"/>
    <s v="상황실에서 연락한적 없어 다른부서에 알아보고 연락 다시 드리겠다고 함 "/>
  </r>
  <r>
    <x v="240"/>
    <s v="21:09"/>
    <x v="3202"/>
    <s v="관제업무"/>
    <x v="16"/>
    <s v="비상_안방 해제"/>
    <s v="IP로확인/ 기기오작동"/>
  </r>
  <r>
    <x v="240"/>
    <s v="21:10"/>
    <x v="3260"/>
    <s v="민원업무"/>
    <x v="857"/>
    <s v="7/23 18시경 누군가 문을 두드려 나가보니 아무도 없었다 이런일이 몇번 있었는데 위험을 느껴 경찰에 신고 예정인데 외부인인지 확인이 가능하냐는 민원 "/>
    <s v="위험한 상황일수 있어 cctv 검색으로 확인 결과 케익을 배송하는 배달원 외엔 특이사항 없음 → 확인 내용 전달 함 → 추가 7/23 15~16시에도 그랬으니 확인을 해달라는 추가 요청 → 세탁물 배송(추정) 특이상항 없음 내용 전달 함"/>
  </r>
  <r>
    <x v="240"/>
    <s v="23:48"/>
    <x v="303"/>
    <s v="순찰"/>
    <x v="159"/>
    <s v="114동 b1f 공동현관문 앞에 파렛트가 방치 발견"/>
    <s v="익일 오전에 114-2702 인테리어 담당자에게 문의 후 조치 예정 "/>
  </r>
  <r>
    <x v="240"/>
    <s v="12:01"/>
    <x v="198"/>
    <s v="생활업무"/>
    <x v="965"/>
    <s v="수거업체에서 수거 해감(씽씽)"/>
    <m/>
  </r>
  <r>
    <x v="240"/>
    <s v="04:25"/>
    <x v="2664"/>
    <s v="순찰"/>
    <x v="61"/>
    <s v="순찰 중 불법주차 차량 안내장 1장 발부 함 "/>
    <m/>
  </r>
  <r>
    <x v="240"/>
    <s v="04:36"/>
    <x v="667"/>
    <s v="순찰"/>
    <x v="251"/>
    <s v="안내문 1장 발부 함"/>
    <m/>
  </r>
  <r>
    <x v="240"/>
    <s v="04:41"/>
    <x v="2304"/>
    <s v="순찰"/>
    <x v="966"/>
    <s v="139동 지상 1층 파라솔에 의자 파손 발견"/>
    <s v="ERP 접수 함 "/>
  </r>
  <r>
    <x v="240"/>
    <s v="04:48"/>
    <x v="74"/>
    <s v="시설물"/>
    <x v="345"/>
    <s v="nvr-14 4번 하드 고장 경고음 발생 함 "/>
    <s v="현제 소음거 상태→ erp 접수 함 "/>
  </r>
  <r>
    <x v="240"/>
    <s v="06:00"/>
    <x v="74"/>
    <s v="시설물"/>
    <x v="8"/>
    <s v="풋살장 -2 CCTV 7/19 18:18경 공에 맞아 카메라 각도 틀어짐 "/>
    <s v="ERP 접수 함"/>
  </r>
  <r>
    <x v="241"/>
    <m/>
    <x v="41"/>
    <m/>
    <x v="29"/>
    <s v="ⓑ홈플러스 뒤쪽에 캠핑 붉은색 캠핑 트레일러가 있는데 왜 거기다 주차를 했냐는 민원 _x000a_익일 관리사무소랑 트레일러 주인분이랑 합의 내용이 있다는데 확인 후 파악 필요 함_x000a_ⓑ114동 b1f 공동현관문 앞에 파렛트 방치 발견 → 114-2702 인테리어 공사 담당자들에게 확인 요망_x000a_ⓑ전동 관리비고지서 및 책자 배포(야간)_x000a_ⓑ전동 퀵보드 수거해감(씽씽)_x000a_ⓑ NVR-14 고장 발생 -&gt; 4번 하드 → 경고음 소음거 상태 → ERP 접수 함 "/>
    <m/>
  </r>
  <r>
    <x v="241"/>
    <s v="09:40"/>
    <x v="1118"/>
    <s v="순찰"/>
    <x v="39"/>
    <s v="장애인 주차구역 시동걸리차량 민원발생"/>
    <s v="순찰 근무자 출동 확인 → 이상무"/>
  </r>
  <r>
    <x v="241"/>
    <s v="10:23"/>
    <x v="522"/>
    <s v="관제업무"/>
    <x v="283"/>
    <s v="지상1층 공동현관 출입문 민원발생"/>
    <s v="초소 근무자 출동 확인 → 공동현관 출입문 센서 문제 임시조치 완료"/>
  </r>
  <r>
    <x v="241"/>
    <s v="10:50"/>
    <x v="763"/>
    <s v="관제업무"/>
    <x v="283"/>
    <s v="지하1층 3.4라인 공동현관 인터폰 파손 민원발생"/>
    <s v="인터폰  파손 곽실장,양정일 확인 안에  나사 빠짐 기전실통보 AS요청"/>
  </r>
  <r>
    <x v="241"/>
    <s v="15:01"/>
    <x v="2279"/>
    <s v="관제업무"/>
    <x v="283"/>
    <s v="지하1층 공동현관 출입문 카드O,호출X "/>
    <s v="순찰 근무자 출동 화인 → 출입문 개방 및 안내문 부착 완료 →ERP 접수함(7월23일)"/>
  </r>
  <r>
    <x v="53"/>
    <m/>
    <x v="41"/>
    <m/>
    <x v="29"/>
    <s v="ⓑ103동 분수대에 아이들이 물뿌리며 장난→ 시국상 단속요청건 다수있슴→ 주간단속 요청_x000a_ⓑ2게이트 중앙분리대 파손→ ERP 접수 및 세대통화→ 관리실 연락하여 협의예정_x000a_ⓑ102동 1층 개방중→ 카드가능,호출 불능→ 배달부가 1층에 음식놓고 가는 경우 다수 발생-&gt; 안내문 부착 및 ERP 접수_x000a_ⓑ138동702호에서 104동으로 전입한 입주민이 주소변경 안해서 138동으로 우편이 온다는 민원_x000a_   이름:신원순→ 월요일 관리실로 내용전달 요망_x000a_ⓑ102동 2호"/>
    <s v="인터폰 오작동 세대:124-502, 132-1103, 107-1901, 133-1501, 140-1901, 126-1002"/>
  </r>
  <r>
    <x v="241"/>
    <s v="17:35"/>
    <x v="763"/>
    <s v="민원업무"/>
    <x v="967"/>
    <s v="수도를 계속 틀어놓고 물장난 한다는 민원"/>
    <s v="초소대원 출동.주의 조치 함"/>
  </r>
  <r>
    <x v="241"/>
    <s v="16:59"/>
    <x v="3261"/>
    <s v="관제업무"/>
    <x v="88"/>
    <s v="129-501입주민 129 B1에서 주차된차량접촉(128-203)후 전번확인요청."/>
    <s v="ERP조회후 통보."/>
  </r>
  <r>
    <x v="241"/>
    <s v="17:07"/>
    <x v="185"/>
    <s v="시설물"/>
    <x v="697"/>
    <s v="2게이트 입구방향 중앙분리봉 파손(꺽임)"/>
    <s v="ERP접수완료"/>
  </r>
  <r>
    <x v="241"/>
    <s v="17:14"/>
    <x v="667"/>
    <s v="시설물"/>
    <x v="968"/>
    <s v="3경비초소 내부 에어컨 고장(냉방이 안됨)"/>
    <s v="EPR 접수 함"/>
  </r>
  <r>
    <x v="241"/>
    <s v="17:21"/>
    <x v="185"/>
    <s v="시설물"/>
    <x v="969"/>
    <s v="16시45분경 2게이트 차량(375부3457 120-401호 010-4560-3166)진입시 파손"/>
    <s v="차주와 연락하여 확인 → 접촉상황을 몰랐더고 함 → 평일에 관리사무소에서 연락이오면 협의 하겠다고 함 "/>
  </r>
  <r>
    <x v="241"/>
    <s v="18:03"/>
    <x v="74"/>
    <s v="시설물"/>
    <x v="8"/>
    <s v="NVR-10→139동 옥상 블랙아웃 발생"/>
    <s v="ERP 접수 함 "/>
  </r>
  <r>
    <x v="241"/>
    <s v="18:55"/>
    <x v="769"/>
    <s v="시설물"/>
    <x v="970"/>
    <s v="기전실→ 102동 2호 E/V 이상이 있어 F.M 승강기 A/S에 연락되어 점검 중"/>
    <m/>
  </r>
  <r>
    <x v="241"/>
    <s v="19:03"/>
    <x v="3262"/>
    <s v="생활업무"/>
    <x v="747"/>
    <s v="103동 부근 분수대에서 아이들과 부모들이 물을 뿌리면서 놀고 있다 코로나 전파의 위험이 있으니 분수대에 물놀이 금지 폿말이라도 부착해달라는 민원 "/>
    <s v="월요일에 관리실에 전달예정."/>
  </r>
  <r>
    <x v="241"/>
    <s v="19:07"/>
    <x v="667"/>
    <s v="생활업무"/>
    <x v="971"/>
    <s v="일반 쓰레기 봉투에 이불등을 섞어서 버렸다며 상황실로 조회요청"/>
    <s v="CCTV 확인 결과 17/4 16:53경 105동 18층에서 투기 확인 초소대워님께 내용 전달 함 "/>
  </r>
  <r>
    <x v="241"/>
    <s v="19:40"/>
    <x v="2361"/>
    <s v="생활업무"/>
    <x v="746"/>
    <s v="103동 부근 놀이터에서 여러명이 모여있다 코로나 대책에 위배되니 정리를 해달라는 민원"/>
    <s v="초소대원 출동 확인 후 해산 조치 함 "/>
  </r>
  <r>
    <x v="241"/>
    <s v="20:00"/>
    <x v="198"/>
    <s v="생활업무"/>
    <x v="971"/>
    <s v="132동 책장, 122동 나무판 → CCTV 확인 요청 "/>
    <s v="CCTV 검색 결과 122동 나무판은 7/16 07:33 122동 9층 2.3호(추정), 132동 책장 → 132동 6층 2호(유력) → 초소대원님께 내용 전달 함"/>
  </r>
  <r>
    <x v="241"/>
    <s v="20:52"/>
    <x v="3263"/>
    <s v="생활업무"/>
    <x v="972"/>
    <s v="138-702→104동 전출(단지내 이사)간 이사세대 우편물이 아직 온다는 민원 "/>
    <s v="전 입주민꺼는 2초소에 전달 하여 보관 → 이사세대 우편물 명의자: 신순원씨 → 월요일 관리사무소에 이름으로 조회 후 조치 예정"/>
  </r>
  <r>
    <x v="241"/>
    <s v="21:55"/>
    <x v="769"/>
    <s v="시설물"/>
    <x v="970"/>
    <s v="기전실→ 102동 2호 E/V 이상이 있어 F.M 승강기 A/S에 연락되어 점검 중"/>
    <s v="기전실 → 로프 교체가 필요해 7/25 19시~24시까지 수리 한다고 함 → 안내문 부착하고 고장 안내 방송 송출 함"/>
  </r>
  <r>
    <x v="241"/>
    <s v="23:21"/>
    <x v="446"/>
    <s v="시설물"/>
    <x v="25"/>
    <s v="1층이 카드는 가능하나 호출이 안돼서 음식배달을 현관앞에 두고 가는 경우가 다수생김"/>
    <s v="안내문 부착 및 ERP 접수하고 개방중"/>
  </r>
  <r>
    <x v="242"/>
    <s v="04:30"/>
    <x v="667"/>
    <s v="순찰"/>
    <x v="61"/>
    <s v="불법주차 단속 안내문 2장 발부 함"/>
    <m/>
  </r>
  <r>
    <x v="242"/>
    <m/>
    <x v="41"/>
    <m/>
    <x v="951"/>
    <s v="방송 : 매주 월요일 19:10에 101동 층간소음방송실시 (~  8월9일까지)_x000a_            매주 화,목요일 19:30에 전동 입주자, 방문자 주차비부과안내방송 (~9월 2일까지)_x000a_관리대리 요청 → 앞으로 모든 104동 관련 공사 관련 E/V 보양제는 2호기에만 설치 요청 _x000a_103동 분수대에 아이들이 물뿌리며 장난→ 시국상 단속요청건 다수있슴→ 주간단속 요청_x000a_138동702호에서 104동으로 전입한 입주민이 주소변경 안해서 138동으로 우편이 온"/>
    <s v="140-2602 중국인들이 노마스크로 승강기 이용 및 출퇴근한다고 함 → 관리사무소와 상의하여_x000a_  대책을 세워달라고 함"/>
  </r>
  <r>
    <x v="242"/>
    <s v="07:00"/>
    <x v="74"/>
    <s v="관리업무"/>
    <x v="62"/>
    <s v="상황실 IP폰 작동안됨으로 수리 및 기타 부품 교체작업 완료"/>
    <m/>
  </r>
  <r>
    <x v="242"/>
    <s v="09:00"/>
    <x v="2108"/>
    <s v="생활업무"/>
    <x v="196"/>
    <s v="반출증 분실로 상황실 문의 → 관리대리님 전화 햇으나 연락안됨"/>
    <s v="이윤정대리와 톡으로 내용전달 → 일단 출차하기로 함"/>
  </r>
  <r>
    <x v="242"/>
    <s v="10:00"/>
    <x v="1380"/>
    <s v="관제업무"/>
    <x v="16"/>
    <s v="131-301호 안방비상알람"/>
    <s v="인터폰 통화하니 입주자분 실수로 눌럿다고 함 → 이상없음"/>
  </r>
  <r>
    <x v="242"/>
    <s v="10:40"/>
    <x v="1945"/>
    <s v="생활업무"/>
    <x v="40"/>
    <s v="102-1호기 승강기 내부에 항균필름 없음"/>
    <s v="ERP 등록"/>
  </r>
  <r>
    <x v="242"/>
    <s v="11:20"/>
    <x v="1380"/>
    <s v="관제업무"/>
    <x v="16"/>
    <s v="131-301호 안방비상알람"/>
    <s v="인터폰 통화하니 안눌럿는데 눌러진것 같다고 함"/>
  </r>
  <r>
    <x v="242"/>
    <s v="11:00"/>
    <x v="1247"/>
    <s v="생활업무"/>
    <x v="595"/>
    <s v="108동 승강기 내부에 항균필름 없음"/>
    <s v="ERP 등록"/>
  </r>
  <r>
    <x v="242"/>
    <s v="11:00"/>
    <x v="506"/>
    <s v="생활업무"/>
    <x v="62"/>
    <s v="138동 연못 옆 파라솔 의자 한 개 파손됨"/>
    <s v="ERP 등록"/>
  </r>
  <r>
    <x v="242"/>
    <s v="13:00"/>
    <x v="3264"/>
    <s v="관제업무"/>
    <x v="16"/>
    <s v="144-402호 홈넷 비상알람"/>
    <s v="초소근무자출동 → 문안열어줌 → 입주민과 통화(집에 올라가는 중 → 이상없음 확인)"/>
  </r>
  <r>
    <x v="242"/>
    <s v="10:00"/>
    <x v="549"/>
    <s v="관제업무"/>
    <x v="732"/>
    <s v="토끼굴, 143동앞 방송."/>
    <s v="방송완료"/>
  </r>
  <r>
    <x v="242"/>
    <s v="12:00"/>
    <x v="549"/>
    <s v="관제업무"/>
    <x v="732"/>
    <s v="토끼굴, 143동앞 방송."/>
    <s v="방송완료"/>
  </r>
  <r>
    <x v="242"/>
    <s v="14:00"/>
    <x v="549"/>
    <s v="관제업무"/>
    <x v="732"/>
    <s v="토끼굴, 143동앞 방송."/>
    <s v="방송완료"/>
  </r>
  <r>
    <x v="242"/>
    <s v="16:00"/>
    <x v="549"/>
    <s v="관제업무"/>
    <x v="732"/>
    <s v="토끼굴, 143동앞 방송."/>
    <s v="방송완료"/>
  </r>
  <r>
    <x v="242"/>
    <s v="10:00"/>
    <x v="2453"/>
    <s v="관제업무"/>
    <x v="39"/>
    <s v="원형도로 및 외곽도로 단속"/>
    <s v="주차단속    5 대,    이동주차    1 대,      경고장발부  4 대"/>
  </r>
  <r>
    <x v="242"/>
    <s v="13:00"/>
    <x v="2453"/>
    <s v="관제업무"/>
    <x v="39"/>
    <s v="원형도로 및 외곽도로 단속"/>
    <s v="주차단속   5 대,      이동주차  2  대,      경고장발부  3  대"/>
  </r>
  <r>
    <x v="242"/>
    <s v="15:00"/>
    <x v="2453"/>
    <s v="관제업무"/>
    <x v="39"/>
    <s v="원형도로 및 외곽도로 단속"/>
    <s v="주차단속   3 대,      이동주차  2대,      경고장발부     1 대"/>
  </r>
  <r>
    <x v="242"/>
    <s v="13:00"/>
    <x v="710"/>
    <s v="생활업무"/>
    <x v="40"/>
    <s v="손소독제 1호기 펌프파손 교체 요망"/>
    <s v="손소독제 교체"/>
  </r>
  <r>
    <x v="242"/>
    <s v="13:10"/>
    <x v="302"/>
    <s v="생활업무"/>
    <x v="40"/>
    <s v="손소독제 1호기 펌프파손 교체 요망"/>
    <s v="손소독제 교체"/>
  </r>
  <r>
    <x v="242"/>
    <s v="13:20"/>
    <x v="683"/>
    <s v="생활업무"/>
    <x v="40"/>
    <s v="손소독제 1호기 2호기 펌프파손 교체 요망"/>
    <s v="손소독제 교체"/>
  </r>
  <r>
    <x v="242"/>
    <s v="13:30"/>
    <x v="1552"/>
    <s v="생활업무"/>
    <x v="40"/>
    <s v="손소독제 1호기 2호기 펌프파손 교체 요망"/>
    <s v="손소독제 교체"/>
  </r>
  <r>
    <x v="242"/>
    <s v="14:00"/>
    <x v="453"/>
    <s v="생활업무"/>
    <x v="40"/>
    <s v="손소독제 1호기 2호기 교체 요망"/>
    <s v="손소독제 교체"/>
  </r>
  <r>
    <x v="242"/>
    <s v="14:10"/>
    <x v="1249"/>
    <s v="생활업무"/>
    <x v="40"/>
    <s v="손소독제 1호기 2호기 교체 요망"/>
    <s v="손소독제 교체"/>
  </r>
  <r>
    <x v="242"/>
    <s v="14:20"/>
    <x v="1198"/>
    <s v="생활업무"/>
    <x v="40"/>
    <s v="손소독제 1호기 2호기 교체 요망"/>
    <s v="손소독제 교체"/>
  </r>
  <r>
    <x v="242"/>
    <s v="14:30"/>
    <x v="1703"/>
    <s v="생활업무"/>
    <x v="40"/>
    <s v="손소독제 1호기 2호기 교체 요망"/>
    <s v="손소독제 교체"/>
  </r>
  <r>
    <x v="242"/>
    <s v="14:40"/>
    <x v="488"/>
    <s v="생활업무"/>
    <x v="40"/>
    <s v="손소독제 2호기 교체 요망"/>
    <s v="손소독제 교체"/>
  </r>
  <r>
    <x v="242"/>
    <s v="14:50"/>
    <x v="2702"/>
    <s v="생활업무"/>
    <x v="40"/>
    <s v="손소독제 1호기 2호기 교체 요망"/>
    <s v="손소독제 교체"/>
  </r>
  <r>
    <x v="242"/>
    <s v="15:00"/>
    <x v="709"/>
    <s v="생활업무"/>
    <x v="40"/>
    <s v="손소독제 1호기 2호기 교체 요망"/>
    <s v="손소독제 교체"/>
  </r>
  <r>
    <x v="242"/>
    <s v="15:10"/>
    <x v="19"/>
    <s v="생활업무"/>
    <x v="40"/>
    <s v="손소독제 1호기 교체 요망"/>
    <s v="손소독제 교체"/>
  </r>
  <r>
    <x v="242"/>
    <s v="15:20"/>
    <x v="39"/>
    <s v="생활업무"/>
    <x v="40"/>
    <s v="손소독제 교체 요망"/>
    <s v="손소독제 교체"/>
  </r>
  <r>
    <x v="242"/>
    <s v="16:20"/>
    <x v="2003"/>
    <s v="민원업무"/>
    <x v="936"/>
    <s v="140-2602 중국인들이 노마스크로 승강기 이용 및 출퇴근한다고 함"/>
    <s v="월요일날 관리사무소와 상의하여 대책을 세워달라고 함"/>
  </r>
  <r>
    <x v="242"/>
    <m/>
    <x v="41"/>
    <m/>
    <x v="973"/>
    <s v="방송 : 매주 월요일 19:10에 101동 층간소음방송실시 (~  8월9일까지)_x000a_            매주 화,목요일 19:30에 전동 입주자, 방문자 주차비부과안내방송 (~9월 2일까지)_x000a_관리대리 요청 → 앞으로 모든 104동 관련 공사 관련 E/V 보양제는 2호기에만 설치 요청 _x000a_138동702호에서 104동으로 전입한 입주민이 주소변경 안해서 138동으로 우편이 온다는 민원_x000a_   이름:신원순→ 월요일 관리실로 내용전달 요망( C조 처리예정)_x000a_102동"/>
    <s v="140-2602 중국인들이 노마스크로 승강기 이용 및 출퇴근한다고 함 → 관리사무소와 상의하여_x000a_  대책을 세워달라고 함(오는 월요일 처리예정)"/>
  </r>
  <r>
    <x v="242"/>
    <s v="20:10"/>
    <x v="3265"/>
    <s v="생활업무"/>
    <x v="31"/>
    <s v="102동 2호기 EV 로프교체 작업완료-→안내문 제거"/>
    <s v="102동 긴급방송 송출-→완료"/>
  </r>
  <r>
    <x v="242"/>
    <s v="20:40"/>
    <x v="3266"/>
    <s v="민원업무"/>
    <x v="974"/>
    <s v="137동 앞 8초소 근처에서 지상으로 배달오토바이 진입하여 아이를 칠뻔 했다는 민원"/>
    <s v="8초소 근무자에게 당시 상황 설명드리고 오토바이 진입시 각초소마다 무전기를 통한 긴밀한_x000a_협조로 오토바이 지상출입 시도 최소화에 관하여 서로 인지하시기를 권고-→완료"/>
  </r>
  <r>
    <x v="242"/>
    <s v="23:13"/>
    <x v="3267"/>
    <s v="민원업무"/>
    <x v="975"/>
    <s v="밤 11시 넘어서 설비직원분이 128동 1층 누수건으로 128동 302호에 미리 전화없이 방문해 위협_x000a_및 상당히 기분이 상했다고 하심"/>
    <s v="세대분(남성) 내일 월요일 관리실 찾아가 당 상황에 대해 컴플레인하겠다고 하심"/>
  </r>
  <r>
    <x v="242"/>
    <s v="23:45"/>
    <x v="3268"/>
    <s v="민원업무"/>
    <x v="976"/>
    <s v="111동 주민분 111동 앞 4명이 모여서 대화하는 소리가 너무커서 잠을 이루지 못하심"/>
    <s v="상황실 근무자 현장출동-→4명 모임 해산시킴-→이상무"/>
  </r>
  <r>
    <x v="243"/>
    <s v="00:42"/>
    <x v="19"/>
    <s v="112사고건"/>
    <x v="977"/>
    <s v="8초소 근무자 전유명님 근무중 다량의 알코올 섭취 후 환복-→이후 자이안 센터 방문-→곽실장님 노인정쪽 문 열어주고 상황을 지켜보던 중 전유명님 본인의 커피포트 밑 부분으로 곽실장님 윗머리부분 가격-→112신고--→현장도착-→조서작성 반드시 필요한 상황으로 당사자 2분 경찰서 동행-→곽실장님 조서 마친후 상황실 복귀(02:50)_x000a_"/>
    <s v="전유명님 환복 전 상황실 순찰 근무자 박종우님 8초소 대리근무 투입"/>
  </r>
  <r>
    <x v="243"/>
    <s v="02:37"/>
    <x v="3269"/>
    <s v="순찰"/>
    <x v="978"/>
    <s v="141동 지하 1층 뒤쪽 현관문 작동불량"/>
    <s v="ERP 등록-→완료"/>
  </r>
  <r>
    <x v="243"/>
    <s v="05:30"/>
    <x v="565"/>
    <s v="생활업무"/>
    <x v="40"/>
    <s v="손소독제 2호기 펌프파손 교체 요망"/>
    <s v="손소독제 교체"/>
  </r>
  <r>
    <x v="243"/>
    <s v="06:00"/>
    <x v="74"/>
    <s v="관제업무"/>
    <x v="71"/>
    <s v="지하 주차장 음악방송 시작"/>
    <s v="음악방송 ON"/>
  </r>
  <r>
    <x v="243"/>
    <m/>
    <x v="41"/>
    <m/>
    <x v="951"/>
    <s v="방송 : 매주 월요일 19:10에 101동 층간소음방송실시 (~  8월9일까지)_x000a_            매주 화,목요일 19:30에 전동 입주자, 방문자 주차비부과안내방송 (~9월 2일까지)_x000a_관리대리 요청 → 앞으로 모든 104동 관련 공사 관련 E/V 보양제는 2호기에만 설치 요청 _x000a_103동 분수대에 아이들이 물뿌리며 장난→ 시국상 단속요청건 다수있슴→ 주간단속 요청_x000a_138동702호에서 104동으로 전입한 입주민이 주소변경 안해서 138동으로 우편이 온"/>
    <s v="140-2602 중국인들이 노마스크로 승강기 이용 및 출퇴근한다고 함 → _x000a_    관리사무소와 상의하여 대책을 세워달라고 함 → 관리실에 이관_x000a_독서실 2번방 천정누수 → 수리완료_x000a_CCTV → AS 처리 (7곳 AS완료, 미처리 7곳)_x000a_출입금지차량 관리일지 D\에 있음_x000a_킥보드(씽씽)에서 연락옴 → 28일 업체에서 수거하기로 함 → 인수인계 할 것"/>
  </r>
  <r>
    <x v="243"/>
    <s v="08:30"/>
    <x v="39"/>
    <s v="생활업무"/>
    <x v="315"/>
    <s v="독서실 2번방 108번 좌석 상부에서 누수발생함"/>
    <s v="ERP 등록 → 건축에서 수리 완료"/>
  </r>
  <r>
    <x v="243"/>
    <s v="09:20"/>
    <x v="2083"/>
    <s v="관제업무"/>
    <x v="165"/>
    <s v="화면이 안나온다고 함"/>
    <s v="기전실 인계"/>
  </r>
  <r>
    <x v="243"/>
    <s v="10:10"/>
    <x v="3270"/>
    <s v="생활업무"/>
    <x v="171"/>
    <s v="132-1402호에서 무단공사한 것 같다는 민원(관소 요청)"/>
    <s v="초소근무자출동→ 공사확인증 있다고 함 → 관리대리에게 피드백"/>
  </r>
  <r>
    <x v="243"/>
    <s v="11:00"/>
    <x v="1663"/>
    <s v="생활업무"/>
    <x v="171"/>
    <s v="126-2301호 민원, 위층에서 무단공사하는것 같다는 민원 "/>
    <s v="초소근무자출동→ 공사중 → 공사중지 및 연락처 관리대리에게 알려드림"/>
  </r>
  <r>
    <x v="243"/>
    <s v="11:30"/>
    <x v="1076"/>
    <s v="생활업무"/>
    <x v="39"/>
    <s v="12오3130 포르쉐 차가 주차라인 밖에 주차되어 있어서 피하다가 접촉사고 나셧다고 함"/>
    <s v="차주에게 연락하여 주차시에 차량 주차선 안에 주차하도록 연락드림(지금 운전중..)"/>
  </r>
  <r>
    <x v="243"/>
    <s v="10:00"/>
    <x v="549"/>
    <s v="관제업무"/>
    <x v="732"/>
    <s v="토끼굴, 143동앞 방송."/>
    <s v="방송완료"/>
  </r>
  <r>
    <x v="243"/>
    <s v="12:00"/>
    <x v="549"/>
    <s v="관제업무"/>
    <x v="732"/>
    <s v="토끼굴, 143동앞 방송."/>
    <s v="방송완료"/>
  </r>
  <r>
    <x v="243"/>
    <s v="14:00"/>
    <x v="549"/>
    <s v="관제업무"/>
    <x v="732"/>
    <s v="토끼굴, 143동앞 방송."/>
    <s v="방송완료"/>
  </r>
  <r>
    <x v="243"/>
    <s v="16:00"/>
    <x v="549"/>
    <s v="관제업무"/>
    <x v="732"/>
    <s v="토끼굴, 143동앞 방송."/>
    <s v="방송완료"/>
  </r>
  <r>
    <x v="243"/>
    <s v="10:00"/>
    <x v="2453"/>
    <s v="관제업무"/>
    <x v="39"/>
    <s v="원형도로 및 외곽도로 단속"/>
    <s v="주차단속    14 대,    이동주차    3 대,      경고장발부 11 대"/>
  </r>
  <r>
    <x v="243"/>
    <s v="13:00"/>
    <x v="2453"/>
    <s v="관제업무"/>
    <x v="39"/>
    <s v="원형도로 및 외곽도로 단속"/>
    <s v="주차단속   5 대,      이동주차   1 대,      경고장발부    4 대"/>
  </r>
  <r>
    <x v="243"/>
    <s v="15:00"/>
    <x v="2453"/>
    <s v="관제업무"/>
    <x v="39"/>
    <s v="원형도로 및 외곽도로 단속"/>
    <s v="주차단속   3 대,      이동주차  2대,      경고장발부     1 대"/>
  </r>
  <r>
    <x v="243"/>
    <s v="13:00"/>
    <x v="1247"/>
    <s v="생활업무"/>
    <x v="595"/>
    <s v="108동 승강기 안 항균필름 없음"/>
    <s v="ERP 등록"/>
  </r>
  <r>
    <x v="243"/>
    <s v="13:20"/>
    <x v="1228"/>
    <s v="관제업무"/>
    <x v="16"/>
    <s v="홈넷 안방비상알람"/>
    <s v="초소근무자출동 → 입주민 오작동"/>
  </r>
  <r>
    <x v="243"/>
    <s v="13:20"/>
    <x v="3271"/>
    <s v="관제업무"/>
    <x v="556"/>
    <s v="113동 22층에서 연기와 냄새가 난다는 미원"/>
    <s v="초소근무자출동 → 2201호에서 입주자가 모기향을 피워서 나는 냄새였음"/>
  </r>
  <r>
    <x v="243"/>
    <s v="13:30"/>
    <x v="3272"/>
    <s v="관제업무"/>
    <x v="16"/>
    <s v="홈넷 안방비상알람"/>
    <s v="초소근무자출동 → 입주민 오작동"/>
  </r>
  <r>
    <x v="243"/>
    <s v="14:00"/>
    <x v="447"/>
    <s v="생활업무"/>
    <x v="40"/>
    <s v="손소독제 1호기 2호기 교체 요망"/>
    <s v="손소독제 교체"/>
  </r>
  <r>
    <x v="243"/>
    <s v="14:10"/>
    <x v="433"/>
    <s v="생활업무"/>
    <x v="40"/>
    <s v="손소독제 1호기 2호기 교체 요망"/>
    <s v="손소독제 교체"/>
  </r>
  <r>
    <x v="243"/>
    <s v="14:2"/>
    <x v="302"/>
    <s v="생활업무"/>
    <x v="40"/>
    <s v="손소독제 1호기 2호기 교체 요망"/>
    <s v="손소독제 교체"/>
  </r>
  <r>
    <x v="243"/>
    <s v="14:30"/>
    <x v="1270"/>
    <s v="생활업무"/>
    <x v="40"/>
    <s v="손소독제 1호기 2호기 교체 요망"/>
    <s v="손소독제 교체"/>
  </r>
  <r>
    <x v="243"/>
    <s v="14:40"/>
    <x v="1748"/>
    <s v="생활업무"/>
    <x v="40"/>
    <s v="손소독제 1호기 펌프 교체 요망"/>
    <s v="손소독제 교체"/>
  </r>
  <r>
    <x v="243"/>
    <s v="14:50"/>
    <x v="288"/>
    <s v="생활업무"/>
    <x v="40"/>
    <s v="손소독제 1호기 2호기 교체 요망"/>
    <s v="손소독제 교체"/>
  </r>
  <r>
    <x v="243"/>
    <s v="15:00"/>
    <x v="624"/>
    <s v="생활업무"/>
    <x v="40"/>
    <s v="손소독제 1호기 펌프 교체 요망"/>
    <s v="손소독제 교체"/>
  </r>
  <r>
    <x v="243"/>
    <s v="13:45"/>
    <x v="219"/>
    <s v="관제업무"/>
    <x v="16"/>
    <s v="109-2201호 욕실비상알람"/>
    <s v="상황실대원출동 → 입주자 오작동"/>
  </r>
  <r>
    <x v="243"/>
    <m/>
    <x v="41"/>
    <m/>
    <x v="979"/>
    <s v="★방송 : 매주 월요일 19:10에 101동 층간소음방송실시 (~  8월9일까지)_x000a_            매주 화,목요일 19:30에 전동 입주자, 방문자 주차비부과안내방송 (~9월 2일까지)_x000a_★관리대리 요청 → 앞으로 모든 104동 관련 공사 관련 E/V 보양제는 2호기에만 설치 요청 _x000a_★103동 분수대에 아이들이 물뿌리며 장난→ 시국상 단속요청건 다수있슴→ 주간단속 요청_x000a_★138동702호에서 104동으로 전입한 입주민이 주소변경 안해서 138동으로 우"/>
    <s v="★140-2602 중국인들이 노마스크로 승강기 이용 및 출퇴근한다고 함 → _x000a_    관리사무소와 상의하여 대책을 세워달라고 함 → 관리실에 이관_x000a_★CCTV → AS 처리 (7곳 AS완료, 미처리 7곳)_x000a_★출입금지차량 관리일지 D\에 있음_x000a_★킥보드(씽씽)에서 연락옴 → 28일 업체에서 수거하기로 함 → 인수인계 할 것"/>
  </r>
  <r>
    <x v="243"/>
    <s v="16:25"/>
    <x v="3273"/>
    <s v="민원업무"/>
    <x v="980"/>
    <s v="16시~17사이에 117동 ,118동 M층 공회전 차량 단속요청"/>
    <s v="공회전 차량 1대 권고--→관리실 이주임님께 통보완료"/>
  </r>
  <r>
    <x v="243"/>
    <s v="17:10"/>
    <x v="3274"/>
    <s v="관제업무"/>
    <x v="16"/>
    <s v="비상 홈넷 비상벨 울림"/>
    <s v="세대민 오작동-→이상무"/>
  </r>
  <r>
    <x v="243"/>
    <s v="18:15"/>
    <x v="3275"/>
    <s v="관제업무"/>
    <x v="981"/>
    <s v="101동 부터 110동 까지 A/C차단기 누락으로 거의 모든세대 정전-→긴급정전방송 송출완료"/>
    <s v="기전실 전화--→현장출동--→상황파악중--→정전복구-→이상무"/>
  </r>
  <r>
    <x v="243"/>
    <s v="19:10"/>
    <x v="2451"/>
    <s v="관제업무"/>
    <x v="16"/>
    <s v="비상 홈넷 비상벨 울림"/>
    <s v="세대민 오작동-→이상무"/>
  </r>
  <r>
    <x v="243"/>
    <s v="22:30"/>
    <x v="74"/>
    <s v="생활업무"/>
    <x v="71"/>
    <s v="지하주차장 음악방송 종료"/>
    <s v="음악방송 OFF"/>
  </r>
  <r>
    <x v="243"/>
    <s v="06:00"/>
    <x v="74"/>
    <s v="생활업무"/>
    <x v="71"/>
    <s v="지하주차장 음악방송 시작"/>
    <s v="음악방송 ON"/>
  </r>
  <r>
    <x v="53"/>
    <m/>
    <x v="41"/>
    <m/>
    <x v="29"/>
    <s v="ⓑ통/반장 입후보 플랫카드(3개) 설치작업_x000a_ⓑ102동 B1 공동현관문 입구에 불법주차 자주 발생→ 안내판 설치요청_x000a_ⓑ123-2903호 전출세대 07:00에 E/V 잡아주고,작업 시작하겠다며 소란이 있었음_x000a_ⓑ120동앞 노숙자 퇴출_x000a_ⓑ7초소 관할구역 분수대 청소_x000a_ⓑ104동 B1 개방중→ 안내문,ERP 접수_x000a_ⓑ106동 자가격리자→ 서초구청에서 차량입차_x000a_ⓑ방문차량은 동호수 반드시 기재,학원차량은 기타로 표시(추후 업데이트시 표시란 설치예정)"/>
    <m/>
  </r>
  <r>
    <x v="244"/>
    <s v="07:03"/>
    <x v="3276"/>
    <s v="민원업무"/>
    <x v="47"/>
    <s v="제주도로 이사가는데 작업자가 먼저 들어와서 작업하겠다는 민원"/>
    <s v="이사는09:00이후라고 안내했으나, 관리실에서 07:00에 이사가능 하다는 말을 들었다며, 담당 관리실 직원 연락처를 알려달라(→ 개인정보는 불법임을 주지), 아니면 담당자가 연락을 하게하라(→ 근무외 시간 연락 곤란하다고 주지)며 전화받는 근무자 이름을 물으며 법적으로 곤란하게 만들겠다고 함"/>
  </r>
  <r>
    <x v="244"/>
    <s v="08:31"/>
    <x v="3277"/>
    <s v="민원업무"/>
    <x v="477"/>
    <s v="120동 집하장에 노숙자로 추정되는 사람이 있으니 확인해 달라는 민원 "/>
    <s v="순찰대원 출동 하여 확인 → 입주민이 아닌것으로 확인 되어 아파트 외부로 퇴출 시키고 완전히 나갈때까지 동행하여 확인 함 "/>
  </r>
  <r>
    <x v="244"/>
    <s v="08:33"/>
    <x v="2338"/>
    <s v="서초구청"/>
    <x v="982"/>
    <s v="서초구청에서 2분 입차하여 모기 방역 작업 함 "/>
    <m/>
  </r>
  <r>
    <x v="244"/>
    <s v="08:39"/>
    <x v="3278"/>
    <s v="시설물"/>
    <x v="983"/>
    <s v="113동 B1F 공동현관문 앞 구급차량 전용 주차구역 안내 표지판 없어짐 "/>
    <s v="기전실에다 확인 → 본인들도 모른다고 ERP 접수 해달라고 함 → ERP 접수 함 → 2초소에서 보관중인 오뚜기로 임시 조치 함"/>
  </r>
  <r>
    <x v="244"/>
    <s v="08:59"/>
    <x v="198"/>
    <s v="시설물"/>
    <x v="984"/>
    <s v="7초소 관할구역 분수대 청소 작업 함 "/>
    <m/>
  </r>
  <r>
    <x v="244"/>
    <s v="09:12"/>
    <x v="3279"/>
    <s v="민원업무"/>
    <x v="61"/>
    <s v="140동 B2F 2623(제네시스)차량이 이면 주차가 되어있다는 민원 "/>
    <s v="초소대원 출공하여 정상 주차 요청 함 "/>
  </r>
  <r>
    <x v="244"/>
    <s v="09:18"/>
    <x v="516"/>
    <s v="순찰"/>
    <x v="441"/>
    <s v="114동 B2F에 벤츠:32우3508 (112-202)차량이 비상 깜박이가 켜진 상태로 주차된걸 발견"/>
    <s v="차주(112-202) 입주민에게 연락하여 안내 함 → 봐로 조치 함"/>
  </r>
  <r>
    <x v="244"/>
    <s v="09:39"/>
    <x v="74"/>
    <s v="관제업무"/>
    <x v="32"/>
    <s v="전기오토바이키 1개 인수인계못받음"/>
    <m/>
  </r>
  <r>
    <x v="244"/>
    <s v="09:40"/>
    <x v="3280"/>
    <s v="민원업무"/>
    <x v="21"/>
    <s v="137동 1층 밴치에서 흡연을 한다는 민원 "/>
    <s v="초소대원 출동하여 흡연 자제 요청 함"/>
  </r>
  <r>
    <x v="244"/>
    <s v="11:20"/>
    <x v="3281"/>
    <s v="순찰"/>
    <x v="441"/>
    <s v="109동 장애인 주차구역에 109-1504 입주민차량(64조7447)이 미등이 켜진 상태로 주차되어 있는걸 발견"/>
    <s v="ERP, 인터폰 모두 연락이 않되어 초소대원 출동하여 세대 방문 후 내용 전달 함 "/>
  </r>
  <r>
    <x v="244"/>
    <s v="12:58"/>
    <x v="2532"/>
    <s v="서초경찰서"/>
    <x v="985"/>
    <s v="138동 입주민 관련 정황조사 관련 서초경찰서 조사과 입차 함 "/>
    <m/>
  </r>
  <r>
    <x v="244"/>
    <s v="13:16"/>
    <x v="1066"/>
    <s v="민원업무"/>
    <x v="61"/>
    <s v="102동 b1f 공동현관문 앞 불법주차 차량 단속 요청 민원"/>
    <s v="순찰대원 출동하여 확인 → 이동 요청 함 "/>
  </r>
  <r>
    <x v="244"/>
    <s v="13:26"/>
    <x v="3282"/>
    <s v="순찰"/>
    <x v="62"/>
    <s v="비상계단 표시등이 깜빡거림"/>
    <s v="ERP 등록함"/>
  </r>
  <r>
    <x v="244"/>
    <s v="13:50"/>
    <x v="1118"/>
    <s v="순찰"/>
    <x v="62"/>
    <s v="B1층 카드는 가능하나 호출이 안됨"/>
    <s v="ERP 등록함"/>
  </r>
  <r>
    <x v="244"/>
    <s v="13:52"/>
    <x v="1066"/>
    <s v="민원업무"/>
    <x v="61"/>
    <s v="B1 입구에 차량이 주차되어 있어 출입이 불편하며 자주 발생하니 안내판을 설치해 달라는민원"/>
    <s v="순찰대원 출동하여 차량 이동조치함"/>
  </r>
  <r>
    <x v="244"/>
    <s v="14:55"/>
    <x v="1046"/>
    <s v="관제업무"/>
    <x v="32"/>
    <s v="KT직원 장비점검목적 130동 옥상진입."/>
    <m/>
  </r>
  <r>
    <x v="244"/>
    <s v="15:14"/>
    <x v="820"/>
    <s v="서초구청"/>
    <x v="826"/>
    <s v="106동 자가격리자 확인 위해 서초구청 차량 입차 함 "/>
    <m/>
  </r>
  <r>
    <x v="244"/>
    <s v="15:15"/>
    <x v="3283"/>
    <s v="민원업무"/>
    <x v="345"/>
    <s v="7/8 105동 B1F에서 접촉사고 발생 → 가해차량 차주가 연락을 주기로 했는데 아직 연락이 없어 경찰에 신고를 할꺼니 접촉 상황을 확인해 달라는 요청 건 "/>
    <s v="CCTV 검색 후 검색 내용 저장을 하고 연락을 하니 부재중 퇴근전에 한번더 연락 시도하고 않받으면 익일 내용 전달 예정 "/>
  </r>
  <r>
    <x v="244"/>
    <s v="15:15"/>
    <x v="553"/>
    <s v="민원업무"/>
    <x v="345"/>
    <s v="세대 현관문 손잡이에 누군가 이상한 액체를 묻히고 가니 누군지 확인해 달라는 CCTV 검색 요청 건 "/>
    <s v="검색 중….-&gt; CCTV검색후 입주민에게 내용설명 다해드림  → 완결"/>
  </r>
  <r>
    <x v="244"/>
    <s v="15:55"/>
    <x v="1177"/>
    <s v="생활업무"/>
    <x v="668"/>
    <s v="통/반장 입후보 관련 플랫카드 설치요청"/>
    <s v="3개소 설치(111~116동:5초소 선큰,131~134동: 132동앞, 140~144동:10초소 입구)"/>
  </r>
  <r>
    <x v="244"/>
    <s v="16:00"/>
    <x v="1177"/>
    <s v="생활업무"/>
    <x v="20"/>
    <s v="학원차량 입차시 기타로 표시할것"/>
    <s v="선택란을 추후 업데이트 예정.픽업차량(승용차) 동호수 반드시 적을것."/>
  </r>
  <r>
    <x v="244"/>
    <s v="16:24"/>
    <x v="1177"/>
    <s v="생활업무"/>
    <x v="323"/>
    <s v="137동 휴게공간에 금연 안내문 있는지 확인요청"/>
    <m/>
  </r>
  <r>
    <x v="244"/>
    <m/>
    <x v="41"/>
    <m/>
    <x v="979"/>
    <s v="★방송 : 매주 월요일 19:10에 101동 층간소음방송실시 (~  8월9일까지)_x000a_            매주 화,목요일 19:30에 전동 입주자, 방문자 주차비부과안내방송 (~9월 2일까지)_x000a_★관리대리 요청 → 앞으로 모든 104동 관련 공사 관련 E/V 보양제는 2호기에만 설치 요청 _x000a_★103동 분수대에 아이들이 물뿌리며 장난→ 시국상 단속요청건 다수있슴→ 주간단속 요청_x000a_★120-B2층 공동현과문 화면이 안나옴→ 기전실 연락(수리 및 점검 요청)"/>
    <s v="★주차서버PC 다운으로 전 게이트 개방 → 서버 컴 복구 후 전 게이트 작동여부 확인함_x000a_★출입금지차량 관리일지 D\에 있음_x000a_★킥보드(씽씽)에서 연락옴 → 28일 업체에서 수거하기로 함 → 인수인계 할 것_x000a_★129-1702호 현관앞 거동수상자 민원 → 같은동 입주민(만취) → 집까지 모셔다드림"/>
  </r>
  <r>
    <x v="244"/>
    <s v="17:00"/>
    <x v="3284"/>
    <s v="생활업무"/>
    <x v="986"/>
    <s v="128~134동 지하 1층 도로에서 아이들이 퀵보드등을 타고 있어서 위험해보인다는 민원"/>
    <s v="초소근무자출동 → 출동하여 확인해 봣으나 동장소에 해당어린이들이 없음"/>
  </r>
  <r>
    <x v="244"/>
    <s v="17:20"/>
    <x v="3285"/>
    <s v="생활업무"/>
    <x v="180"/>
    <s v="136-1002호 택배가 잘못 배송됨"/>
    <s v="초소근무자출동 → 오배송된 택배 입주자집에 갔으나 없어서 문앞에 두고 옴(생물택배)"/>
  </r>
  <r>
    <x v="244"/>
    <s v="17:45"/>
    <x v="277"/>
    <s v="생활업무"/>
    <x v="38"/>
    <s v="138-2203호 안방금고가 안열린다고 함 010-2110-7877"/>
    <s v="18:30~19:00 사이에 방문하기로 함→ 출동하여 금고 개방 및 금고 시건함"/>
  </r>
  <r>
    <x v="244"/>
    <s v="17:00"/>
    <x v="2453"/>
    <s v="관제업무"/>
    <x v="39"/>
    <s v="원형도로 및 외곽도로 단속"/>
    <s v="주차단속   5대,  이동주차 1대,  경고장 발부 4대"/>
  </r>
  <r>
    <x v="244"/>
    <s v="17:30"/>
    <x v="74"/>
    <s v="관제업무"/>
    <x v="987"/>
    <s v="주차컴퓨터 다운으로 전 게이트 개방 → PC 리부팅 및 복구"/>
    <s v="PC리부팅 후 전 게이트 작동여부 확인 → 이상없음"/>
  </r>
  <r>
    <x v="244"/>
    <s v="18:30"/>
    <x v="3286"/>
    <s v="관제업무"/>
    <x v="16"/>
    <s v="비상 홈넷"/>
    <s v="초소대원출동-→입주민실수"/>
  </r>
  <r>
    <x v="244"/>
    <s v="18:35"/>
    <x v="3287"/>
    <s v="관제업무"/>
    <x v="25"/>
    <s v="화면이 안 나옴"/>
    <s v="기전실 연락 점검 및 수리요청 "/>
  </r>
  <r>
    <x v="244"/>
    <s v="19:10"/>
    <x v="3288"/>
    <s v="생활업무"/>
    <x v="968"/>
    <s v="에어컨이 켜졋는데 끌줄을 모른다고 하심"/>
    <s v="초소대원 출동하여 에어컨 꺼드림"/>
  </r>
  <r>
    <x v="244"/>
    <s v="20:00"/>
    <x v="3289"/>
    <s v="생활업무"/>
    <x v="405"/>
    <s v="5초소 관내 수목등이 안들어온다고 함"/>
    <s v="기전실 연락"/>
  </r>
  <r>
    <x v="244"/>
    <s v="20:35"/>
    <x v="1425"/>
    <s v="관리업무"/>
    <x v="25"/>
    <s v="125동 지하1층 공동현관문 세대키가 안먹음"/>
    <s v=" "/>
  </r>
  <r>
    <x v="244"/>
    <s v="21:10"/>
    <x v="3290"/>
    <s v="생활업무"/>
    <x v="916"/>
    <s v="102-지하1층에서 방문차량이 전기충전을 하고 있다는 민원"/>
    <s v="초소근무자출동 → 121동 방문차량 → 121동으로 이동조치 및 도전 안된다고 안내해드림"/>
  </r>
  <r>
    <x v="244"/>
    <s v="22:34"/>
    <x v="1152"/>
    <s v="민원처리"/>
    <x v="988"/>
    <s v="씽크대쪽에서 계속 부저음이 남 / 방문요청 / 민원인:010-5711-3178"/>
    <s v="기전실연락 및 민원인 연락처알려줌-→기전실처리키로함/민원인께 처리 상황 피드백함"/>
  </r>
  <r>
    <x v="244"/>
    <s v="22:36"/>
    <x v="3291"/>
    <s v="민원처리"/>
    <x v="477"/>
    <s v="거동수상자 현관앞에서 자는것 같다함(010-8360-2003)"/>
    <s v="상황실(김영열) 대원 출동-→ 같은동 입주민1102호 → 집으로 모셔다드림"/>
  </r>
  <r>
    <x v="244"/>
    <s v="23:30"/>
    <x v="3006"/>
    <s v="생활업무"/>
    <x v="968"/>
    <s v="에어컨이 꺼지지 않는다는 민원(차단기를 내렸다 올렸는데도 안된다고 함)"/>
    <s v="기전실에 연락 → 기전실에서 고객에게 피드백한다고 함"/>
  </r>
  <r>
    <x v="244"/>
    <s v="00:50"/>
    <x v="492"/>
    <s v="관제업무"/>
    <x v="16"/>
    <s v="비상 욕실"/>
    <s v="상황실대원출동-→입주민실수"/>
  </r>
  <r>
    <x v="245"/>
    <m/>
    <x v="41"/>
    <m/>
    <x v="29"/>
    <s v="ⓑ금일 101~106동 09시~18시까지 온수 공급 중단 시작(7/28~8/6)-&gt; 공고문 참조_x000a_ⓑ132-104호 택배분실건→ 공문지참 형사방문→ 재방문 예정_x000a_ⓑ128동 1층 배달음식 방치→ 쿠팡이츠에 연락하여 수거요청_x000a_ⓑ2게이트앞 비둘기 사체발견→ 서초구청에 수거요청함→ 16:00 수거해감_x000a_ⓑ126-2102호 방문자가 출차중 49머3531(121-2401호) 차량 접촉사고→ 보험사 신고 및 합의_x000a_ⓑ140-2104호 A/C 설치관련 긴급보양_x000a_ⓑ회장 및 "/>
    <m/>
  </r>
  <r>
    <x v="245"/>
    <s v="07:32"/>
    <x v="1598"/>
    <s v="생활업무"/>
    <x v="894"/>
    <s v="132-702 택배가 다른세대에 배송되어 입주민이 7초소로 가져다 줌"/>
    <s v="09시쯤 연락하여 수거 요청 함"/>
  </r>
  <r>
    <x v="245"/>
    <s v="07:36"/>
    <x v="3292"/>
    <s v="생활업무"/>
    <x v="989"/>
    <s v="136동만 1층, E/V 회장 밎 감사 선출 공고문 부착 함"/>
    <s v="136동만 떨어졌다고해서 부착 함 "/>
  </r>
  <r>
    <x v="245"/>
    <s v="08:37"/>
    <x v="3293"/>
    <s v="관제업무"/>
    <x v="16"/>
    <s v="비상 안방 / 해제"/>
    <s v="인터폰 하여 확인 → 세대원 기기 오작동 확인 "/>
  </r>
  <r>
    <x v="245"/>
    <s v="10:00"/>
    <x v="207"/>
    <s v="수사협조"/>
    <x v="8"/>
    <s v="132-104 세대 택배 분실건 사건 접수 됨 → 관리사무소, 상황실 수사 협조 공문 접수 후 _x000a_    CCTV 검색 함 "/>
    <s v="CCTV 검색 7/3 17시경 택배 배송 장면 확인 → 추후 분실되는 장면 확인 위해 _x000a_    상황실 다시 방문한다고 함 "/>
  </r>
  <r>
    <x v="245"/>
    <s v="10:49"/>
    <x v="3294"/>
    <s v="관제업무"/>
    <x v="16"/>
    <s v="비상 안방 / 해제"/>
    <s v="인터폰 하여 확인 → 이사 작업중 기기 오작동 확인 "/>
  </r>
  <r>
    <x v="245"/>
    <s v="11:00"/>
    <x v="3295"/>
    <s v="생활업무"/>
    <x v="990"/>
    <s v="세대 우편물 보관되어 있는지 문의"/>
    <s v="담당 초소에 확인 결과 보관품 없음 → 내용 전달 함 "/>
  </r>
  <r>
    <x v="245"/>
    <s v="11:04"/>
    <x v="1070"/>
    <s v="민원처리"/>
    <x v="159"/>
    <s v="128동 1층 공동현관문 앞에 음식물로 보이는 물건이 봉지에 싸여서 방치되어 있으니 처리를 해달라는 민원 "/>
    <s v="초소대원 출동 확인 → 1/27 15시50분경 배송 딘걸로 확인 →쿠팡 이츠 연락하여 수거 요청 _x000a_   하여 바로 수거 한다고 함 "/>
  </r>
  <r>
    <x v="245"/>
    <s v="11:05"/>
    <x v="3296"/>
    <s v="생활업무"/>
    <x v="792"/>
    <s v="7/28~8/2까지 장기 부재중 세대 순찰 밎 우편물 보관 요청 "/>
    <s v="담당 초소대원님께 내용 전파 함 "/>
  </r>
  <r>
    <x v="245"/>
    <s v="11:20"/>
    <x v="81"/>
    <s v="생활업무"/>
    <x v="991"/>
    <s v="140-2104 세대 에어컨 시공 내용 확인 요청 → E/V 파손 확인과 13시경 긴급보양 요청"/>
    <s v="금일 시공 완료, 소음 없음, E/V 이용시 주의 요청 함 → E/V 스크레치 확인 되어 관리대리님에게 내용 전달, 보양제는 13시에 작업 하기로 함 "/>
  </r>
  <r>
    <x v="245"/>
    <s v="12:06"/>
    <x v="3272"/>
    <s v="관제업무"/>
    <x v="16"/>
    <s v="방범 금고 / 해제"/>
    <s v="인터폰 하여 확인 → 기기 오작동 확인 "/>
  </r>
  <r>
    <x v="245"/>
    <s v="12:38"/>
    <x v="3297"/>
    <s v="112 순찰차"/>
    <x v="59"/>
    <s v="순찰 목적은 알려주지 않음 "/>
    <m/>
  </r>
  <r>
    <x v="245"/>
    <s v="13:06"/>
    <x v="3298"/>
    <s v="관제업무"/>
    <x v="16"/>
    <s v="&quot;화재 발생&quot; 경보 발생"/>
    <s v="초소대원 출동 확인 → 음식(고기)해먹다 발생 확인 → 환기 시키고 관리사무소 직원 방문시까지  대기 함"/>
  </r>
  <r>
    <x v="245"/>
    <s v="13:07"/>
    <x v="3299"/>
    <s v="환자"/>
    <x v="992"/>
    <s v="초소 대원 출동 확인 → 수면 부족으로 쓰러져 병원이송을 위해 입차 함 "/>
    <m/>
  </r>
  <r>
    <x v="245"/>
    <s v="13:45"/>
    <x v="1095"/>
    <s v="2게이트 앞"/>
    <x v="993"/>
    <s v="2게이트 앞 도로에 동물(비들기)사체가 발결하고 정리 해놓음 "/>
    <s v="서초구청에 동물사체 수거 요청 하여 금일중 방문 수거 한다고 함 → 16:00 수거해감"/>
  </r>
  <r>
    <x v="245"/>
    <s v="13:47"/>
    <x v="3300"/>
    <s v="관제업무"/>
    <x v="16"/>
    <s v="비상 안방 / 해제"/>
    <s v="인터폰 하여 확인 → 가사 도우미가 기기 오작동 확인 "/>
  </r>
  <r>
    <x v="245"/>
    <s v="14:13"/>
    <x v="3301"/>
    <s v="민원처리"/>
    <x v="88"/>
    <s v="126-2101 방문자(010-4255-4067)분이 지하주차장에서 주차되있던 121-2401(49머3531)차량간 접촉사고 발생 → 49머3531 차주와 연락 요청 "/>
    <s v="49머3531(121-2401 010-4764-7175)차주와 연락하여 사고 내용 전달 하고 외부에 있던 차주분 단지내로 들어와 양자간 합의 한다고 함 "/>
  </r>
  <r>
    <x v="245"/>
    <s v="15:50"/>
    <x v="3293"/>
    <s v="관제업무"/>
    <x v="16"/>
    <s v="비상 홈넷/해제"/>
    <s v="작업중 오작동"/>
  </r>
  <r>
    <x v="245"/>
    <s v="15:55"/>
    <x v="1889"/>
    <s v="민원처리"/>
    <x v="70"/>
    <s v="연두색 아이 가방 , 자이 키가 옆에 붙어 있다는 민원"/>
    <s v="습득시 연락해 주기로함"/>
  </r>
  <r>
    <x v="245"/>
    <m/>
    <x v="41"/>
    <m/>
    <x v="994"/>
    <s v="★ 금일 101~106동 09시~18시까지 온수 공급 중단 시작(7/28~8/6)-&gt; 공고문 참조_x000a_★ 방송 : 매주 월요일 19:10에 101동 층간소음방송실시 (~  8월9일까지)_x000a_            매주 화,목요일 19:30에 전동 입주자, 방문자 주차비부과안내방송 (~9월 2일까지)_x000a_★ 관리대리 요청 → 앞으로 모든 104동 관련 공사 관련 E/V 보양제는 2호기에만 설치 요청 _x000a_★ 137-101호 8/2까지 장기부재-&gt; 순찰시 우편물 수거하여 "/>
    <s v="★ 매일 나온 공고문 철에 끼울것 ( 민원 응대시 반드시 필요해서 )_x000a_★ 4:45분에 가로등이 소등되는데 어두워서 아무것도 안보인다는 민원 → ERP등록_x000a_★ 방송 → 날짜와 동호수 확인해서 방송 송출할 것 "/>
  </r>
  <r>
    <x v="245"/>
    <s v="17:00"/>
    <x v="3302"/>
    <s v="생활업무"/>
    <x v="151"/>
    <s v="113-2002호 유리반입시 긴급보양건"/>
    <s v="긴급보양 안해도 되는 것으로 확인"/>
  </r>
  <r>
    <x v="245"/>
    <s v="17:00"/>
    <x v="3303"/>
    <s v="생활업무"/>
    <x v="151"/>
    <s v="134-1001호 유리반입시 긴급보양건"/>
    <s v="긴급보양 안해도 되는 것으로 확인"/>
  </r>
  <r>
    <x v="245"/>
    <s v="17:05"/>
    <x v="3304"/>
    <s v="관제업무"/>
    <x v="734"/>
    <s v="123-2401호에서 화재경보 발생→입주민 전화번호로 연락드림(세대 내 아무도 없음)"/>
    <s v="초소근무자,상황실대원 출동 → 이상없음 "/>
  </r>
  <r>
    <x v="245"/>
    <s v="17:40"/>
    <x v="1872"/>
    <s v="생활업무"/>
    <x v="995"/>
    <s v="카약장앞에서 누가 트럼플린을 가져다 놔서 애들이 타고 논다고 함"/>
    <s v="상황실근무자출동 → 어제까지 있엇는데 오늘은 안보인다고 함(관리사무소 보고)"/>
  </r>
  <r>
    <x v="245"/>
    <s v="18:00"/>
    <x v="3208"/>
    <s v="생활업무"/>
    <x v="883"/>
    <s v="106동 지하1층에 사또족발오토바이가 장기 방치되어 있다고 치워달라고 함"/>
    <s v="이윤정 주임에게 사진찍어서 관소에 보고 106동 102호 오토바이로 확인_x000a_    (개집도 찍어서 보고함104동 보양제 창고로 이동함)"/>
  </r>
  <r>
    <x v="245"/>
    <s v="19:40"/>
    <x v="1246"/>
    <s v="생활업무"/>
    <x v="52"/>
    <s v="143동 3.4라인 벽등이 안들어옴"/>
    <s v="ERP 등록"/>
  </r>
  <r>
    <x v="245"/>
    <s v="19:50"/>
    <x v="1054"/>
    <s v="생활업무"/>
    <x v="52"/>
    <s v="135동 1,2라인 벽등이 안들어옴"/>
    <s v="ERP 등록"/>
  </r>
  <r>
    <x v="245"/>
    <s v="21:25"/>
    <x v="1022"/>
    <s v="생활업무"/>
    <x v="996"/>
    <s v="135-103호에 방문차량이 아닌 차량이 들어옴 71로8497"/>
    <s v="ERP 등록"/>
  </r>
  <r>
    <x v="245"/>
    <s v="22:22"/>
    <x v="516"/>
    <s v="관제업무"/>
    <x v="490"/>
    <s v="104동 바깥도로쪽에 경찰차 주차후 관내화단에서 무슨 물체를 찾아서 가지고 나감"/>
    <s v="초소대원출동하여 경찰에게 문의했지만 아무소리 안하고 경찰차 떠남"/>
  </r>
  <r>
    <x v="245"/>
    <s v="22:30"/>
    <x v="922"/>
    <s v="생활업무"/>
    <x v="40"/>
    <s v="손소독제 1호기 교체 요청 펌프파손"/>
    <s v="손소독제 교체"/>
  </r>
  <r>
    <x v="245"/>
    <s v="22:40"/>
    <x v="1247"/>
    <s v="생활업무"/>
    <x v="40"/>
    <s v="손소독제 1호기 교체 요청 펌프파손"/>
    <s v="손소독제 교체"/>
  </r>
  <r>
    <x v="245"/>
    <s v="22:50"/>
    <x v="1686"/>
    <s v="생활업무"/>
    <x v="40"/>
    <s v="손소독제 1호기 교체 요청  펌프파손"/>
    <s v="손소독제 교체"/>
  </r>
  <r>
    <x v="245"/>
    <s v="23:00"/>
    <x v="738"/>
    <s v="생활업무"/>
    <x v="40"/>
    <s v="손소독제 1호기 교체 요청 펌프파손"/>
    <s v="손소독제 교체"/>
  </r>
  <r>
    <x v="245"/>
    <s v="23:10"/>
    <x v="522"/>
    <s v="생활업무"/>
    <x v="40"/>
    <s v="손소독제 1호기 교체 요청  펌프파손"/>
    <s v="손소독제 교체"/>
  </r>
  <r>
    <x v="246"/>
    <s v="05:45"/>
    <x v="3305"/>
    <s v="생활업무"/>
    <x v="997"/>
    <s v="4:45분에 가로등이 소등되는데 어두워서 아무것도 안보임 → 시간 조절이 필요함(8초소)"/>
    <s v="ERP 등록"/>
  </r>
  <r>
    <x v="246"/>
    <m/>
    <x v="41"/>
    <m/>
    <x v="994"/>
    <s v="★ 금일 101~106동 09시~18시까지 온수 공급 중단 시작(7/28~8/6)-&gt; 공고문 참조_x000a_★ 방송 : 매주 월요일 19:10에 101동 층간소음방송실시 (~  8월9일까지)_x000a_            매주 화,목요일 19:30에 전동 입주자, 방문자 주차비부과안내방송 (~9월 2일까지)_x000a_★ 관리대리 요청 → 앞으로 모든 104동 관련 공사 관련 E/V 보양제는 2호기에만 설치 요청 _x000a_★ 137-101호 8/2까지 장기부재-&gt; 순찰시 우편물 수거하여 "/>
    <s v="★ 매일 나온 공고문 철에 끼울것 ( 민원 응대시 반드시 필요해서 )_x000a_★ 방송 → 날짜와 동호수 확인해서 방송 송출할 것 "/>
  </r>
  <r>
    <x v="246"/>
    <s v="08:05"/>
    <x v="3304"/>
    <s v="관제업무"/>
    <x v="16"/>
    <s v="화재-발생 비상벨 울림"/>
    <s v="6초소 근무자 현장출동-→신호오류-→이상무"/>
  </r>
  <r>
    <x v="246"/>
    <s v="09:27"/>
    <x v="3306"/>
    <s v="관제업무"/>
    <x v="16"/>
    <s v="비상 안방벨 비상벨 울림"/>
    <s v="IP통신오류-→초소근무자 현장출동-→세대민 오작동-→이상무"/>
  </r>
  <r>
    <x v="246"/>
    <s v="9:39"/>
    <x v="1046"/>
    <s v="생활업무"/>
    <x v="1"/>
    <s v="130동 서초구 방역차량 입차"/>
    <s v="방역후 출차-→이상무"/>
  </r>
  <r>
    <x v="246"/>
    <s v="13:15"/>
    <x v="3307"/>
    <s v="민원업무"/>
    <x v="998"/>
    <s v="세대 주변에서 공사 세대가 없는데도 불구하고 드릴소리가 크게 나서 원인을 알고싶다는 민원"/>
    <s v="3초소근무자 현장출동-→바닥 누수공사관계로 1시간 공사하던중-→_x000a_관리실 허락없인 안된다고전달-→공사금지-→이상무-→김보선대리님이 처리함"/>
  </r>
  <r>
    <x v="246"/>
    <s v="14:03"/>
    <x v="3293"/>
    <s v="관제업무"/>
    <x v="16"/>
    <s v="방범 금고 비상벨 울림"/>
    <s v="현장출동--→공사중 오작동-→이상무"/>
  </r>
  <r>
    <x v="53"/>
    <m/>
    <x v="41"/>
    <m/>
    <x v="29"/>
    <s v="109동 지상 1층 공동현관문 카드키O, 호출O 내부에서 밖으로 나오는 센서 작동 이상_x000a_"/>
    <m/>
  </r>
  <r>
    <x v="246"/>
    <s v="16:39"/>
    <x v="1177"/>
    <s v="민원업무"/>
    <x v="999"/>
    <s v="111동 B2에서 입주민이 미끄러져서 넘어졌다며 확인해 달라는 민원"/>
    <s v="초소대원 출동. 기름기 확인하여 청소함→ 건축과장님이 바닥에 미끄럼 주의 안내문 부착 함"/>
  </r>
  <r>
    <x v="246"/>
    <s v="16:59"/>
    <x v="3221"/>
    <s v="생활업무"/>
    <x v="26"/>
    <s v="인테리어 전기 공사업체인데 감지기선 연장때문에 잠시 단선을 할거라고 함"/>
    <s v="작업관련 허가사항은 관리실에 문의하라고 안내함"/>
  </r>
  <r>
    <x v="246"/>
    <s v="17:29"/>
    <x v="3308"/>
    <s v="관제업무"/>
    <x v="16"/>
    <s v="비상 안방 / 해제"/>
    <s v="인터폰 하여 확인 → 입주민 오작동 확인 "/>
  </r>
  <r>
    <x v="246"/>
    <s v="18:00"/>
    <x v="2874"/>
    <s v="생활업무"/>
    <x v="70"/>
    <s v="세대원 자주색 카드지갑(카드10장) 분실로 습득 문의"/>
    <s v="초소에 확인 결과 습득되있는게 없음 습득시 → 112-2601로 연락 요청 → 전초소 내용 전파 함"/>
  </r>
  <r>
    <x v="246"/>
    <s v="19:00"/>
    <x v="1022"/>
    <s v="민원업무"/>
    <x v="1000"/>
    <s v="본인 세대랑 상관 없는차(71로8497)량이 본인 세대 방문으로 나오니 확인을 해달라는 민원 "/>
    <s v="게이트 담당대원에게 다음에 입차시 정확하게 확인하라고 전파 함 "/>
  </r>
  <r>
    <x v="246"/>
    <s v="19:20"/>
    <x v="3309"/>
    <s v="시설물"/>
    <x v="1001"/>
    <s v="134동 3,4라인 1층 천장 조명등 점등 불량"/>
    <s v="EPR 접수 함"/>
  </r>
  <r>
    <x v="246"/>
    <s v="23:10"/>
    <x v="3310"/>
    <s v="민원업무"/>
    <x v="31"/>
    <s v="109동 4층 입주민(자칭 전동대표)분이 3경비초소에 왜 경비가 없고 왜 109동 e/v가 지금 시간에 이사라고 표시가 되어 있고 작동을 안하냐는 민원 "/>
    <s v="3초소가 비워져 있는건 익일110동 이사가 있어 3초소 대원님이 보양제 작업중이라 비워져 있고 109동 e/v cctv상 정상작동 중으로 보이는데 확인해보겠다고 안내를 하니 109동e/v에 이사라고 표시가 되있는데 왜 110동이 이사라고 거짓말을 하냐며 화를 내며 다시 확인을 할태니 전화 끊지말고 기다리라고 한뒤  본인이 확인을하니 정상작동 중인걸 본인이 확인 함.그러나 왜 전 동대표까지한 내가 애길하는데 내가 실수한것같은 기분이 들어 기분이 나쁘다고하"/>
  </r>
  <r>
    <x v="247"/>
    <s v="01:00"/>
    <x v="3311"/>
    <s v="시설물"/>
    <x v="25"/>
    <s v="102동 1F, 137동 B2 카드X, 호출O "/>
    <s v="ERP접수 후 안내문 부착 함 "/>
  </r>
  <r>
    <x v="247"/>
    <s v="04:41"/>
    <x v="667"/>
    <s v="관제업무"/>
    <x v="341"/>
    <s v="안내문3장 발부"/>
    <m/>
  </r>
  <r>
    <x v="247"/>
    <s v="05:38"/>
    <x v="3312"/>
    <s v="시설물"/>
    <x v="25"/>
    <s v="109동 지상 1층 공동현관문 카드키O, 호출O 내부에서 밖으로 나오는 센서 작동 이상"/>
    <s v="ERP 접수 후 개방하고 안내문 부착 함"/>
  </r>
  <r>
    <x v="247"/>
    <m/>
    <x v="41"/>
    <m/>
    <x v="994"/>
    <s v="_x000a_★ 방송 : 매주 월요일 19:10에 101동 층간소음방송실시 (~  8월9일까지)_x000a_            매주 화,목요일 19:30에 전동 입주자, 방문자 주차비부과안내방송 (~9월 2일까지)_x000a_★ 관리대리 요청 → 앞으로 모든 104동 관련 공사 관련 E/V 보양제는 2호기에만 설치 요청 _x000a_★ 137-101호 8/2까지 장기부재-&gt; 순찰시 우편물 수거하여 초소보관 요청"/>
    <s v="★ 매일 나온 공고문 철에 끼울것 ( 민원 응대시 반드시 필요해서 )_x000a_★ 방송 → 날짜와 동호수 확인해서 방송 송출할 것 "/>
  </r>
  <r>
    <x v="247"/>
    <s v="07:43"/>
    <x v="516"/>
    <s v="관제업무"/>
    <x v="1002"/>
    <s v="2초소 IP폰 스크린 작동불능-→상황실로 IP 돌리지 못하는 상태"/>
    <s v="기전실로 현 상태 보고-→ERP등록-→불안하지만 정상 작동중"/>
  </r>
  <r>
    <x v="247"/>
    <s v="08:35"/>
    <x v="257"/>
    <s v="관제업무"/>
    <x v="1003"/>
    <s v="5초소 IP폰 스크린 작동불능-→상황실로 IP돌려놓은 상태"/>
    <s v="ERP 등록"/>
  </r>
  <r>
    <x v="247"/>
    <s v="11:40"/>
    <x v="74"/>
    <s v="서초경찰서"/>
    <x v="1004"/>
    <s v="서초경찰서 2분 7월 26일 상황실 가해 건 으로 상황실 방문"/>
    <s v="26일 00:40 부터 00:59분 영상 USB로 영상 옮겨감-→한화 모니터 바탕화면에 백업파일저장"/>
  </r>
  <r>
    <x v="247"/>
    <s v="12:56"/>
    <x v="2143"/>
    <s v="관제업무"/>
    <x v="16"/>
    <s v="비상 홈넷 비상벨 울림"/>
    <s v="현장출동-→신호오류-→이상무"/>
  </r>
  <r>
    <x v="247"/>
    <s v="13:25"/>
    <x v="3293"/>
    <s v="관제업무"/>
    <x v="1005"/>
    <s v="130동 1603호 공사업체 ㈜더 힐로 130-2호기 E/V로 짐 옮기다가 CCTV 건드려 각도가 틀어짐"/>
    <s v="공사업체에 곽실장님 통화-→ERP등록-→공사업체에서 바로 잡아놓는다고 함-→다시 바로_x000a_잡았지만 엘리베이터 내리는 층수가 보이지 않는 상태로 복구-→16시 30분까지 공사업체 _x000a_다시 들어와서 층수 보이도록 다시 CCTV조정하겠다고 함-→복구완료"/>
  </r>
  <r>
    <x v="247"/>
    <s v="15:05"/>
    <x v="2023"/>
    <s v="관제업무"/>
    <x v="25"/>
    <s v="140동 지하1층 공동현관문 카드키X, 호출X-→안내문부착후-→개방상태"/>
    <s v="해당건에대해 ERP등록"/>
  </r>
  <r>
    <x v="247"/>
    <s v="16:20"/>
    <x v="1164"/>
    <s v="민원업무"/>
    <x v="31"/>
    <s v="오전만 E/V쓰기로 되어있는데 현재까지 E/V잡아 놓고 써서 민원증가"/>
    <s v="B조 2초소 근무자 현장출동-→승강기 원상태로 복귀-→완료"/>
  </r>
  <r>
    <x v="247"/>
    <s v="16:25"/>
    <x v="3313"/>
    <s v="민원업무"/>
    <x v="967"/>
    <s v="112동 분수대에서 어린이 6명이 수영하고 있다는 민원"/>
    <s v="B조 2초소 근무자 현장출동-→정중히 자제 요청-→완료"/>
  </r>
  <r>
    <x v="247"/>
    <m/>
    <x v="41"/>
    <m/>
    <x v="29"/>
    <s v="ⓑ자전거 스티커 배부 안내 방송→ 8/1 까지 방송_x000a_ⓑ온수공급 중단안내 방송→ 8/1~8/5까지 방송_x000a_ⓑ자전거 스티커 배부예정(8/2~8/22까지)_x000a_ⓑ동회장 선거 → 8/3"/>
    <m/>
  </r>
  <r>
    <x v="247"/>
    <s v="17:18"/>
    <x v="3300"/>
    <s v="관제업무"/>
    <x v="16"/>
    <s v="비상 안방 / 해제"/>
    <s v="인터폰 하여 확인 → 세대원 기기 오작동 확인 "/>
  </r>
  <r>
    <x v="247"/>
    <s v="18:28"/>
    <x v="3314"/>
    <s v="시설물"/>
    <x v="566"/>
    <s v="120동 b2 공동현관문에서 세대에 호출이 오면 화면이 검은색으로 나와 사람을 분별할수 없다 조치를 해달라는 민원 → 1층, b1은 정상으로 나옴 "/>
    <s v="초소대원 출동하여 확인 → 특이사항 없음 → 기기 오류로 파악되어 erp 접수 함 "/>
  </r>
  <r>
    <x v="247"/>
    <s v="19:05"/>
    <x v="2575"/>
    <s v="생활업무"/>
    <x v="1006"/>
    <s v="122동 1층 파라솔에 음식을 취식하는 사람들이 있다는 민원"/>
    <s v="초소대원 출동하여 입주민 확인 후 해산 조치 함 "/>
  </r>
  <r>
    <x v="247"/>
    <s v="20:20"/>
    <x v="3079"/>
    <s v="생활업무"/>
    <x v="1007"/>
    <s v="116동 입주민인데 116동 e/v에 이사안내문도 없는데 e/v기가 이사로 나와 작동을 않하냐는 민원 "/>
    <s v="초소대원 출동하여 확인→ 금일 전입이 있었는데 늦게 끝나 20:20경 e/v는 자동 전환 하였고 이사 공고문도 제대로 부착되어있는걸 확인 함 "/>
  </r>
  <r>
    <x v="247"/>
    <s v="21:00"/>
    <x v="3015"/>
    <s v="관제업무"/>
    <x v="16"/>
    <s v="방범 자석 / 상황 종료"/>
    <s v="초소대원 출동 확인  → 세대원 실수 확인 "/>
  </r>
  <r>
    <x v="247"/>
    <s v="21:07"/>
    <x v="137"/>
    <s v="민원업무"/>
    <x v="3"/>
    <s v="위층에서 쿵쿵거린다는 민원 "/>
    <s v="인터폰하여 자제 요청 함 "/>
  </r>
  <r>
    <x v="247"/>
    <s v="21:30"/>
    <x v="170"/>
    <s v="민원업무"/>
    <x v="3"/>
    <s v="위층에서 악기 연주 소음 6년간 힘들었다고 함 "/>
    <s v="위층 802호에 인터폰 하여 자제 요청하여 악기 연주는 멈춤 단 22:00~22:10에 미국에 오디션을 봐야하니 그때만 양해 부탁 함 → 702호에 내용전달 하고 양해 받음 "/>
  </r>
  <r>
    <x v="247"/>
    <s v="21:31"/>
    <x v="1974"/>
    <s v="생활업무"/>
    <x v="31"/>
    <s v="상황대원 출동후 귀환과정에서 센터 E/V가 1M정도 하락후 다시 상승하는 현상발생"/>
    <s v="안내문 부착 및 FM E/V 연락함. 점검후 22:40분경 수리완료"/>
  </r>
  <r>
    <x v="247"/>
    <s v="21:32"/>
    <x v="3240"/>
    <s v="관제업무"/>
    <x v="16"/>
    <s v="비상 안방 / 해제"/>
    <s v="인터폰 하여 확인 → 세대원 시범 작동 확인 → 정상 작동 함 "/>
  </r>
  <r>
    <x v="247"/>
    <s v="23:20"/>
    <x v="1144"/>
    <s v="민원업무"/>
    <x v="387"/>
    <s v="134-2604에서 건너편 129동 맨 위층에서 하나층 아래에 에어컨 실외기실에서 불은색 불빛이 보인다는 민원 "/>
    <s v="원현식 실장 외 상황대원 1명 출동 129동과 134동 옥상으로 출동 확인 내부 조명등으로 보이고 화염이나 연기 냄새 없음 확인 "/>
  </r>
  <r>
    <x v="248"/>
    <m/>
    <x v="41"/>
    <m/>
    <x v="994"/>
    <s v="★ 방송 : 자전거 스티거 배부 안내 방송 → 8월1일까지 방송 19:30_x000a_             온수공급 중단안내방송 8월1일~ 8월5일까지방송 19:30_x000a_            매주 월요일 19:10에 101동 층간소음방송실시 (~  8월9일까지)_x000a_            매주 화,목요일 19:30에 전동 입주자, 방문자 주차비부과안내방송 (~9월 2일까지)_x000a_★ 115동(보양재 주간에설치), 104동(보양재 2호기에만설치)_x000a_★ 108-1701호 ~9월(관"/>
    <s v="★ 매일 나온 공고문 철에 끼울것 ( 민원 응대시 반드시 필요해서 )_x000a_★ 게이트 서버 다운으로 전 게이트 개방후 서버 리셋함_x000a_      서버리셋후 전 게이트 작동유무 상황실대원 출동하여 전수 확인함_x000a_      2게이트 방문출차쪽 넘버인식오류로 방문출차쪽 오픈상태"/>
  </r>
  <r>
    <x v="248"/>
    <s v="07:10"/>
    <x v="3315"/>
    <s v="생활업무"/>
    <x v="595"/>
    <s v="104동 2호기에 항균필름 없음"/>
    <s v="ERP 등록"/>
  </r>
  <r>
    <x v="248"/>
    <s v="08:30"/>
    <x v="143"/>
    <s v="관제업무"/>
    <x v="1008"/>
    <s v="114-1402호 입주자 부분이상 차량 입차대기 중 "/>
    <s v="관리실과 협의, 긴급보양 후 입차하기로 함"/>
  </r>
  <r>
    <x v="248"/>
    <s v="11:10"/>
    <x v="3248"/>
    <s v="생활업무"/>
    <x v="0"/>
    <s v="126-2601호 어머니와 연락이 안된다고 인터폰 해달라고 함→ 인터폰 안 받음"/>
    <s v="초소근무자출동→ 아무 응답 없음"/>
  </r>
  <r>
    <x v="248"/>
    <s v="11:17"/>
    <x v="3316"/>
    <s v="관제업무"/>
    <x v="16"/>
    <s v="124-103호 적외선 감지 알람"/>
    <s v="상황실대원 출동 → 바깥 나뭇가지의 의해서 감지된 것으로 보임 → 이상무"/>
  </r>
  <r>
    <x v="248"/>
    <s v="10:00"/>
    <x v="549"/>
    <s v="관제업무"/>
    <x v="732"/>
    <s v="토끼굴, 143동앞 방송."/>
    <s v="방송완료"/>
  </r>
  <r>
    <x v="248"/>
    <s v="12:00"/>
    <x v="549"/>
    <s v="관제업무"/>
    <x v="732"/>
    <s v="토끼굴, 143동앞 방송."/>
    <s v="방송완료"/>
  </r>
  <r>
    <x v="248"/>
    <s v="14:00"/>
    <x v="549"/>
    <s v="관제업무"/>
    <x v="732"/>
    <s v="토끼굴, 143동앞 방송."/>
    <s v="방송완료"/>
  </r>
  <r>
    <x v="248"/>
    <s v="16:00"/>
    <x v="549"/>
    <s v="관제업무"/>
    <x v="732"/>
    <s v="토끼굴, 143동앞 방송."/>
    <s v="방송완료"/>
  </r>
  <r>
    <x v="248"/>
    <s v="10:00"/>
    <x v="2453"/>
    <s v="관제업무"/>
    <x v="39"/>
    <s v="원형도로 및 외곽도로 단속"/>
    <s v="주차단속    1대,    이동주차    대,      경고장발부   1대"/>
  </r>
  <r>
    <x v="248"/>
    <s v="13:00"/>
    <x v="2453"/>
    <s v="관제업무"/>
    <x v="39"/>
    <s v="원형도로 및 외곽도로 단속"/>
    <s v="주차단속    대,      이동주차    대,      경고장발부    대"/>
  </r>
  <r>
    <x v="248"/>
    <s v="15:00"/>
    <x v="2453"/>
    <s v="관제업무"/>
    <x v="39"/>
    <s v="원형도로 및 외곽도로 단속"/>
    <s v="주차단속    대,      이동주차  대,      경고장발부      대"/>
  </r>
  <r>
    <x v="248"/>
    <s v="10;00"/>
    <x v="1118"/>
    <s v="생활업무"/>
    <x v="40"/>
    <s v="손소독제 2호기 펌프파손 교체 요망"/>
    <s v="손소독제 교체"/>
  </r>
  <r>
    <x v="248"/>
    <s v="10:10"/>
    <x v="438"/>
    <s v="생활업무"/>
    <x v="40"/>
    <s v="손소독제 1호기 펌프파손 교체 요망"/>
    <s v="손소독제 교체"/>
  </r>
  <r>
    <x v="248"/>
    <s v="10:20"/>
    <x v="1248"/>
    <s v="생활업무"/>
    <x v="40"/>
    <s v="손소독제 1호기 펌프파손 교체 요망"/>
    <s v="손소독제 교체"/>
  </r>
  <r>
    <x v="248"/>
    <s v="10:30"/>
    <x v="1054"/>
    <s v="생활업무"/>
    <x v="40"/>
    <s v="손소독제 1호기 펌프파손 교체 요망"/>
    <s v="손소독제 교체"/>
  </r>
  <r>
    <x v="248"/>
    <s v="10:40"/>
    <x v="2117"/>
    <s v="생활업무"/>
    <x v="40"/>
    <s v="손소독제 1호기  교체 요망"/>
    <s v="손소독제 교체"/>
  </r>
  <r>
    <x v="248"/>
    <s v="10:50"/>
    <x v="528"/>
    <s v="생활업무"/>
    <x v="40"/>
    <s v="손소독제 1호기  교체 요망"/>
    <s v="손소독제 교체"/>
  </r>
  <r>
    <x v="248"/>
    <s v="11:00"/>
    <x v="615"/>
    <s v="생활업무"/>
    <x v="40"/>
    <s v="손소독제 1호기 펌프파손 교체 요망"/>
    <s v="손소독제 교체"/>
  </r>
  <r>
    <x v="248"/>
    <s v="11:10"/>
    <x v="738"/>
    <s v="생활업무"/>
    <x v="40"/>
    <s v="손소독제 2호기  교체 요망"/>
    <s v="손소독제 교체"/>
  </r>
  <r>
    <x v="248"/>
    <s v="11:20"/>
    <x v="428"/>
    <s v="생활업무"/>
    <x v="40"/>
    <s v="손소독제 1,2호기  교체 요망"/>
    <s v="손소독제 교체"/>
  </r>
  <r>
    <x v="248"/>
    <s v="11:30"/>
    <x v="560"/>
    <s v="생활업무"/>
    <x v="40"/>
    <s v="손소독제 1,2호기  교체 요망"/>
    <s v="손소독제 교체"/>
  </r>
  <r>
    <x v="248"/>
    <s v="12:27"/>
    <x v="171"/>
    <s v="민원업무"/>
    <x v="3"/>
    <s v="1601호에서 발걸음 소리가 크다는 민원"/>
    <s v="7초소 출동하여 자제요청함,입주민께 피드백함"/>
  </r>
  <r>
    <x v="248"/>
    <s v="14:20"/>
    <x v="1046"/>
    <s v="생활업무"/>
    <x v="40"/>
    <s v="손소독제 1,2호기  교체 요망"/>
    <s v="손소독제 교체"/>
  </r>
  <r>
    <x v="248"/>
    <s v="14;30"/>
    <x v="683"/>
    <s v="생활업무"/>
    <x v="40"/>
    <s v="손소독제 1,2호기  교체 요망"/>
    <s v="손소독제 교체"/>
  </r>
  <r>
    <x v="248"/>
    <s v="14;40"/>
    <x v="311"/>
    <s v="생활업무"/>
    <x v="40"/>
    <s v="손소독제 1,2호기  교체 요망"/>
    <s v="손소독제 교체"/>
  </r>
  <r>
    <x v="248"/>
    <s v="15:30"/>
    <x v="1495"/>
    <s v="생활업무"/>
    <x v="99"/>
    <s v="101동402호 택배 오배송"/>
    <s v="1초소 출동하여 처리완료"/>
  </r>
  <r>
    <x v="248"/>
    <s v="15:00"/>
    <x v="192"/>
    <s v="관제업무"/>
    <x v="20"/>
    <s v="게이트 서버 다운으로 전 게이트 개방후 서버 리셋함"/>
    <s v="서버리셋후 전 게이트 작동유무 상황실대원 출동하여 전수 확인함._x000a_  2게이트 방문출차쪽 넘버인식오류로 방문출차쪽 오픈상태"/>
  </r>
  <r>
    <x v="248"/>
    <m/>
    <x v="41"/>
    <m/>
    <x v="994"/>
    <s v="★ 방송 : 매주 월요일 19:10에 101동 층간소음방송실시 (~  8월9일까지)_x000a_            매주 화,목요일 19:30에 전동 입주자, 방문자 주차비부과안내방송 (~9월 2일까지)_x000a_★ 115동(보양재 주간에설치), 104동(보양재 2호기에만설치)_x000a_★ 108-1701호 ~9월(관리실전달), 137-101호 ~8/2(10초소), 114-402호 ~10월(2초소)"/>
    <s v="★ 매일 나온 공고문 철에 끼울것 ( 민원 응대시 반드시 필요해서 )_x000a_★ 게이트 서버 다운으로 전 게이트 개방후 서버 리셋함_x000a_      서버리셋후 전 게이트 작동유무 상황실대원 출동하여 전수 확인함_x000a_      2게이트 방문출차쪽 넘버인식오류로 방문출차쪽 오픈상태"/>
  </r>
  <r>
    <x v="248"/>
    <s v="18:29"/>
    <x v="3317"/>
    <s v="관제업무"/>
    <x v="16"/>
    <s v="화재  발생 비상벨 울림"/>
    <s v="세대민이 상황실로 전화오심-→갑자기 아무일도 없는데 화재발송 비상벨 울렸다 하심-→_x000a_2초소 근무자 현장출동-→아무 이상 없슴-→신호오류-→이상무"/>
  </r>
  <r>
    <x v="248"/>
    <s v="18:30"/>
    <x v="19"/>
    <s v="민원업무"/>
    <x v="1009"/>
    <s v="자이안센터1층 여자 화장실 물이 유수되고있다는 민원"/>
    <s v="상황실 근무자 출동--→수압밸브 다시 고정-→원상복구-→이상무"/>
  </r>
  <r>
    <x v="248"/>
    <s v="19:30"/>
    <x v="3318"/>
    <s v="관제업무"/>
    <x v="18"/>
    <s v="자전거 스티커 배부 방송(전동), 온수공급중단안내(120,121,122동, 126동)"/>
    <s v="방송송출 완료."/>
  </r>
  <r>
    <x v="248"/>
    <s v="20:45"/>
    <x v="384"/>
    <s v="민원업무"/>
    <x v="3"/>
    <s v="129동 1502호 윗층에서 너무 쿵쾅 거리는 소리가 심해 스트레스가 너무 심하다고 하심"/>
    <s v="7초소 근무자 현장출동--→초인종고장-→노크를 해도 대답없다고 하심-→민원세대분께이런_x000a_상황에 대해 FEEDBACK 해드림-→완료"/>
  </r>
  <r>
    <x v="248"/>
    <s v="21:43"/>
    <x v="650"/>
    <s v="관제업무"/>
    <x v="16"/>
    <s v="비상 홈넷 비상벨 울림"/>
    <s v="IP로 세대연락-→세대민 오작동-→이상무"/>
  </r>
  <r>
    <x v="248"/>
    <s v="22:02"/>
    <x v="3319"/>
    <s v="관제업무"/>
    <x v="16"/>
    <s v="비상 안방 비상벨 울림"/>
    <s v="IP로 세대연락-→세대민 오작동-→이상무"/>
  </r>
  <r>
    <x v="248"/>
    <s v="22:30"/>
    <x v="74"/>
    <s v="관제업무"/>
    <x v="71"/>
    <s v="지하 주차장 음악방송 종료"/>
    <s v="음악방송 OFF"/>
  </r>
  <r>
    <x v="248"/>
    <s v="23:25"/>
    <x v="3320"/>
    <s v="민원업무"/>
    <x v="3"/>
    <s v="123동801호 층간소음"/>
    <s v="세대호출하여 자제요청함-→상황해결"/>
  </r>
  <r>
    <x v="249"/>
    <s v="06:00"/>
    <x v="74"/>
    <s v="관제업무"/>
    <x v="71"/>
    <s v="지하 주차장 음악방송 시작"/>
    <s v="음악방송 ON"/>
  </r>
  <r>
    <x v="249"/>
    <m/>
    <x v="41"/>
    <m/>
    <x v="994"/>
    <s v="★ 방송 : 자전거 스티거 배부 안내 방송 → 8월1일까지 방송 19:30_x000a_             온수공급 중단안내방송 8월1일~ 8월5일까지방송 19:30_x000a_            매주 월요일 19:10에 101동 층간소음방송실시 (~  8월9일까지)_x000a_            매주 화,목요일 19:30에 전동 입주자, 방문자 주차비부과안내방송 (~9월 2일까지)_x000a_★ 115동(보양재 주간에설치), 104동(보양재 2호기에만설치)_x000a_★ 108-1701호 ~9월(관"/>
    <s v="★ 매일 나온 공고문 철에 끼울것 ( 민원 응대시 반드시 필요해서 )_x000a_★ 게이트 서버 다운으로 전 게이트 개방후 서버 리셋함_x000a_      서버리셋후 전 게이트 작동유무 상황실대원 출동하여 전수 확인함_x000a_      2게이트 방문출차쪽 넘버인식오류로 방문출차쪽 오픈상태_x000a_★ 미화휴무관계로 초소근무자 청소"/>
  </r>
  <r>
    <x v="249"/>
    <s v="09:30"/>
    <x v="257"/>
    <s v="생활업무"/>
    <x v="62"/>
    <s v="5초소 화장실변기 고장으로 ERP에 등록"/>
    <s v="초소근무자가 자가 수리완료, ERP 등록 삭제"/>
  </r>
  <r>
    <x v="249"/>
    <s v="11:00"/>
    <x v="1552"/>
    <s v="생활업무"/>
    <x v="76"/>
    <s v="134-2604호 입주민이 134동 입구벤치에 주취된 상태로 자고 있슴 → 핸폰X, 인터폰X,"/>
    <s v="상황실대원,초소대원출동 → 경찰에 신고 → 친구가 먼저와서 상황종료"/>
  </r>
  <r>
    <x v="249"/>
    <s v="13:10"/>
    <x v="1748"/>
    <s v="관제업무"/>
    <x v="25"/>
    <s v="120동 지하1층 공동현관문 호출 안됨"/>
    <s v="상황실대원출동하여 리셋후 정상화 시킴"/>
  </r>
  <r>
    <x v="249"/>
    <s v="14:35"/>
    <x v="3321"/>
    <s v="민원업무"/>
    <x v="13"/>
    <s v=" "/>
    <s v="상황실대원츨동 차량이동조치 "/>
  </r>
  <r>
    <x v="249"/>
    <s v="10:00"/>
    <x v="549"/>
    <s v="관제업무"/>
    <x v="732"/>
    <s v="토끼굴, 143동앞 방송."/>
    <s v="방송완료"/>
  </r>
  <r>
    <x v="249"/>
    <s v="12:00"/>
    <x v="549"/>
    <s v="관제업무"/>
    <x v="732"/>
    <s v="토끼굴, 143동앞 방송."/>
    <s v="방송완료"/>
  </r>
  <r>
    <x v="249"/>
    <s v="14:00"/>
    <x v="549"/>
    <s v="관제업무"/>
    <x v="732"/>
    <s v="토끼굴, 143동앞 방송."/>
    <s v="방송완료"/>
  </r>
  <r>
    <x v="249"/>
    <s v="16:00"/>
    <x v="549"/>
    <s v="관제업무"/>
    <x v="732"/>
    <s v="토끼굴, 143동앞 방송."/>
    <s v="방송완료"/>
  </r>
  <r>
    <x v="249"/>
    <s v="10:00"/>
    <x v="2453"/>
    <s v="관제업무"/>
    <x v="39"/>
    <s v="원형도로 및 외곽도로 단속"/>
    <s v="주차단속     2 대,      이동주차   1 대,      경고장발부   1  대"/>
  </r>
  <r>
    <x v="249"/>
    <s v="13:00"/>
    <x v="2453"/>
    <s v="관제업무"/>
    <x v="39"/>
    <s v="원형도로 및 외곽도로 단속"/>
    <s v="주차단속     0 대,      이동주차  0  대,      경고장발부    0 대"/>
  </r>
  <r>
    <x v="249"/>
    <s v="15:00"/>
    <x v="2453"/>
    <s v="관제업무"/>
    <x v="39"/>
    <s v="원형도로 및 외곽도로 단속"/>
    <s v="주차단속    5  대,      이동주차    3 대,      경고장발부    2  대"/>
  </r>
  <r>
    <x v="249"/>
    <s v="16:00"/>
    <x v="3322"/>
    <s v="생활업무"/>
    <x v="40"/>
    <s v="손소독제 2호기 펌프파손 교체요망"/>
    <s v="교체완료"/>
  </r>
  <r>
    <x v="249"/>
    <s v="15:40"/>
    <x v="3323"/>
    <s v="관제업무"/>
    <x v="1010"/>
    <s v="130동, 121동 자가격리자 물품전달 차량"/>
    <s v="차량 출차"/>
  </r>
  <r>
    <x v="249"/>
    <m/>
    <x v="41"/>
    <m/>
    <x v="994"/>
    <s v="★ 방송 : 자전거 스티거 배부 안내 방송 → 8월1일까지 방송 19:30_x000a_             온수공급 중단안내방송 8월1일~ 8월5일까지방송 19:30_x000a_            매주 월요일 19:10에 101동 층간소음방송실시 (~  8월9일까지)_x000a_            매주 화,목요일 19:30에 전동 입주자, 방문자 주차비부과안내방송 (~9월 2일까지)_x000a_★ 115동(보양재 주간에설치), 104동(보양재 2호기에만설치)_x000a_★ 108-1701호 ~9월(관"/>
    <s v="★ 매일 나온 공고문 철에 끼울것 ( 민원 응대시 반드시 필요해서 )_x000a_★ 게이트 서버 다운으로 전 게이트 개방후 서버 리셋함_x000a_      서버리셋후 전 게이트 작동유무 상황실대원 출동하여 전수 확인함_x000a_      2게이트 방문출차쪽 넘버인식오류로 방문출차쪽 오픈상태_x000a_★ 미화휴무관계로 초소근무자 청소"/>
  </r>
  <r>
    <x v="249"/>
    <s v="17:55"/>
    <x v="3324"/>
    <s v="민원업무"/>
    <x v="61"/>
    <s v="104동 지하1층 공동현관 입구쪽에 제네시스 3489차량이  상습적으로 픽업하기 위해 대기함(104동 1101호 입주민 민원)"/>
    <s v="2초소 근무자 현장출동 후 퇴출 완료, 운전기사분이 입주민 픽업대기 하는 것 같음 - 공동현관 입구쪽이 아닌 주차구역에 대기하기를 요청함   ERP등록"/>
  </r>
  <r>
    <x v="249"/>
    <s v="19:30"/>
    <x v="289"/>
    <s v="관제업무"/>
    <x v="289"/>
    <s v="자전거 스티커 배부 방송(전동)"/>
    <s v="방송완료"/>
  </r>
  <r>
    <x v="249"/>
    <s v="19:30"/>
    <x v="3325"/>
    <s v="관제업무"/>
    <x v="289"/>
    <s v="온수공급중단안내(120,121,122동, 126동)"/>
    <s v="방송완료"/>
  </r>
  <r>
    <x v="249"/>
    <s v="19:47"/>
    <x v="402"/>
    <s v="민원업무"/>
    <x v="3"/>
    <s v="134동 1001호 새로 이사온 위층에서 쿵쿵 발소리, 줄넘기 소리가 며칠째 계속됨"/>
    <s v="9초소 대원 출동 및 자재요청  →   ERP 등록"/>
  </r>
  <r>
    <x v="249"/>
    <s v="19:54"/>
    <x v="3326"/>
    <s v="시설물"/>
    <x v="1011"/>
    <s v="112~114동 지하2층 통합택배 분리하는 곳에서 30m 떨어진 천정에서 누수 중"/>
    <s v="2초소대원 출동하여 확인 후 기전실 연락 및 ERP 등록"/>
  </r>
  <r>
    <x v="249"/>
    <s v="21:09"/>
    <x v="3327"/>
    <s v="시설물"/>
    <x v="1012"/>
    <s v="1초소 2번 게이트 부스 전기 나감(차단기 포함)"/>
    <s v="차단기 바 4개모두 수동 올림 → 기전실 연락 및 ERP 등록 * 기전실 미방문"/>
  </r>
  <r>
    <x v="249"/>
    <s v="21:20"/>
    <x v="2066"/>
    <s v="관제업무"/>
    <x v="25"/>
    <s v="카드, 경비호출 모두 불가능(X)  "/>
    <s v="초소대원 출동 → 안내문 부착 및 개방→ ERP 등록"/>
  </r>
  <r>
    <x v="249"/>
    <s v="22:30"/>
    <x v="74"/>
    <s v="관제업무"/>
    <x v="71"/>
    <s v="지하주차장 음악방송 종료"/>
    <s v="음악방송 OFF"/>
  </r>
  <r>
    <x v="250"/>
    <s v="06:00"/>
    <x v="74"/>
    <s v="관제업무"/>
    <x v="71"/>
    <s v="지하주차장 음악방송 시작"/>
    <s v="음악방송 ON"/>
  </r>
  <r>
    <x v="53"/>
    <m/>
    <x v="41"/>
    <m/>
    <x v="29"/>
    <s v="ⓑ128-2402호 8/5일까지 장기출타_x000a_ⓑ129-1701짐반출세대(공사후 14일 짐반입예정) 반출증없이 출차/관리실 보고완료_x000a_ⓑ자이안센타 앞에서 케익 습득→ 냉장고 보관_x000a_ⓑ15:26분경 상황실 방송장비에서 타는 냄새확인→ 방재과장 연락함_x000a_ⓑ109동 1층 개방중→ 나올때 문이 안열림→ 안내문 부착 및 ERP등록_x000a_ⓑ서초보건소에서 독서실 C-19관련 확진자 확인차 방문→ 공문서지참,CCTV 조회_x000a_  → 121-1502호(1번룸)→ 야간사서에게 내용전달 必"/>
    <s v="12:05 예주 본사 조재영이사 상황실 방문"/>
  </r>
  <r>
    <x v="250"/>
    <s v="06:56"/>
    <x v="1686"/>
    <s v="시설물"/>
    <x v="25"/>
    <s v="109동 1층 공동현관문 작동이상/  나가는 방향 센서이상, 문 안열리는 현상반복."/>
    <s v="ERP등록 및 문개방, 안내문부착."/>
  </r>
  <r>
    <x v="250"/>
    <s v="08:24"/>
    <x v="3328"/>
    <s v="관제업무"/>
    <x v="16"/>
    <s v="방범_금고"/>
    <s v="초소대원 출동 → 방문, 인터폰, 핸드폰 전부 부재중 "/>
  </r>
  <r>
    <x v="250"/>
    <s v="08:30"/>
    <x v="1095"/>
    <s v="민원업무"/>
    <x v="1013"/>
    <s v="103동 근방에 노숙인이 있다는 민원 "/>
    <s v="초소대원 출동하여 단지 밖으로 퇴출 함 → 퇴출시까지 초소대원 동행 확인 함 "/>
  </r>
  <r>
    <x v="250"/>
    <s v="09:01"/>
    <x v="1686"/>
    <s v="민원업무"/>
    <x v="727"/>
    <s v="금지 안내방송 요청"/>
    <s v="방송 송출함"/>
  </r>
  <r>
    <x v="250"/>
    <s v="09:02"/>
    <x v="910"/>
    <s v="관제업무"/>
    <x v="16"/>
    <s v="비상 욕실/해제"/>
    <s v="IP 불통 → 초소대원 출동→ 세대원 기기 오작동"/>
  </r>
  <r>
    <x v="250"/>
    <s v="09:06"/>
    <x v="1177"/>
    <s v="생활업무"/>
    <x v="18"/>
    <s v="온수공급 중단 방송 송출함"/>
    <m/>
  </r>
  <r>
    <x v="250"/>
    <s v="09:07"/>
    <x v="1177"/>
    <s v="생활업무"/>
    <x v="1014"/>
    <s v="120-1703호에서 10:00경 침대배송 차량오니 지상입차 해달라는 요청"/>
    <s v="8초소에 내용전달"/>
  </r>
  <r>
    <x v="250"/>
    <s v="09:35"/>
    <x v="2143"/>
    <s v="관제업무"/>
    <x v="16"/>
    <s v="화재 비상/해제"/>
    <s v="작업자 오작동"/>
  </r>
  <r>
    <x v="250"/>
    <s v="11:09"/>
    <x v="3329"/>
    <s v="관제업무"/>
    <x v="16"/>
    <s v="비상 안방/해제"/>
    <s v="작업자 오작동"/>
  </r>
  <r>
    <x v="250"/>
    <s v="11:32"/>
    <x v="1118"/>
    <s v="관제업무"/>
    <x v="341"/>
    <s v="104동 지하1층  23호 3480 G90(흑)차량 불법주정차및 공회전 한다는민원. (오전9~10시)"/>
    <s v="주차단속강화하기로 통보."/>
  </r>
  <r>
    <x v="250"/>
    <s v="11:51"/>
    <x v="3330"/>
    <s v="생활업무"/>
    <x v="70"/>
    <s v="7/21일 16:00시경 택배분실(분홍색 비닐,의류) 관련 택배기사와 경찰방문"/>
    <s v="형사배정되면 다시 방문하기로 함"/>
  </r>
  <r>
    <x v="250"/>
    <s v="13:22"/>
    <x v="3331"/>
    <s v="생활업무"/>
    <x v="16"/>
    <s v="비상 안방/해제"/>
    <s v="IP통화.세대원 오작동"/>
  </r>
  <r>
    <x v="250"/>
    <s v="13:40"/>
    <x v="1766"/>
    <s v="생활업무"/>
    <x v="70"/>
    <s v="어린아이 검은색 삼성 핸드폰 분실물 보관 문의 "/>
    <s v="상황실, 초소 확인결과 습득 접수 없음 → 습득시 010-8873-3190으로 연락 요청 함 "/>
  </r>
  <r>
    <x v="250"/>
    <s v="14:00"/>
    <x v="3332"/>
    <s v="생활업무"/>
    <x v="1015"/>
    <s v="세대내 금고를 사용하고 싶은데 작동법을 모른다고 조치를 해달라는 민원"/>
    <s v="초소대원 출동결과 작동이 않되고 비밀번호를 전주인에게 받질못했다고 하여 금고 A/S 전화번호 안내 조치 함 "/>
  </r>
  <r>
    <x v="250"/>
    <s v="14:10"/>
    <x v="3333"/>
    <s v="민원처리"/>
    <x v="8"/>
    <s v="134동 B1층 공동현관문 앞 장애인 주차구역에서 세대 차량(그렌져 08서2239)이 범퍼가 파손되었다고 7월31일 17시~8/1 13시까지 상황 확인 요청 건 "/>
    <s v="CCTV F-1-24 검색결과 8/1 10:56경 출차시 범퍼 파손없이 출차 확인 _x000a_         F-1-20 검색결과 8/1 13:58경 입차시 범퍼 파손되어 입차 확인 → 14:10경 내용 전달 함 _x000a_                                                                                                         --종 료--"/>
  </r>
  <r>
    <x v="250"/>
    <s v="14:30"/>
    <x v="556"/>
    <s v="생활업무"/>
    <x v="1016"/>
    <s v="7/29~30일사이 센터내 독서실 C-19확진자 확인차 방문"/>
    <s v="공문서 지침 및 CCTV 조회함→ 121-1502호 (1번룸 이용확인)"/>
  </r>
  <r>
    <x v="250"/>
    <s v="14:30"/>
    <x v="3334"/>
    <s v="관제업무"/>
    <x v="699"/>
    <s v="129-1701짐반출세대(공사후 14일 짐반입예정) 반출증없이 출차. "/>
    <s v="관리실 보고완료."/>
  </r>
  <r>
    <x v="250"/>
    <s v="15:14"/>
    <x v="3335"/>
    <s v="생활업무"/>
    <x v="70"/>
    <s v="자이안센타앞에 케익이 몇시간째 그대로 있다며 입주민 어린이가 상황실로 가져옴"/>
    <s v="냉장고 보관중"/>
  </r>
  <r>
    <x v="250"/>
    <s v="15:23"/>
    <x v="439"/>
    <s v="민원처리"/>
    <x v="40"/>
    <s v="143동 1호기 E/V 손소독제 교체요청/관리실"/>
    <s v="순찰대원 출동/교체완료"/>
  </r>
  <r>
    <x v="250"/>
    <s v="15:26"/>
    <x v="74"/>
    <s v="관제업무"/>
    <x v="556"/>
    <s v="방송장비에서 모터타는 냄새가 남"/>
    <s v="기전실연락→ 방재과장에게 연락요청→ 방재과장에게 연락함→ 점검후 이상없다 함"/>
  </r>
  <r>
    <x v="250"/>
    <s v="15:33"/>
    <x v="1177"/>
    <s v="생활업무"/>
    <x v="1014"/>
    <s v="수도관리사업소에서 상가 계량기 문제로 올예정이니 지상입차 요청함"/>
    <s v="8초소에 내용전달"/>
  </r>
  <r>
    <x v="250"/>
    <m/>
    <x v="41"/>
    <m/>
    <x v="29"/>
    <s v="★ 방송 : 온수공급 중단안내방송 8월1일~ 8월5일까지방송 19:30_x000a_             매주 월요일 19:10에 101동 층간소음방송실시 (~  8월9일까지)_x000a_             매주 화,목요일 19:30에 전동 입주자, 방문자 주차비부과안내방송 (~9월 2일까지)_x000a_★ 115동(보양재 주간에설치), 104동(보양재 2호기에만설치)_x000a_★ 108-1701호 ~9월(관리실전달), 137-101호 ~8/2(10초소), 114-402호 ~10월(2초소)"/>
    <s v="★ 자이안센타 앞에서 케익 습득→ 냉장고 보관_x000a_★ 서초보건소에서 독서실 C-19관련 확진자 확인차 방문→ 공문서지참,CCTV 조회_x000a_   → 121-1502호(1번룸)→ 야간사서에게 내용전달 必_x000a_★ 122-1호기 회장프로필사진 분실로 -→재부착할것 (상황실전달)_x000a_★ 134동 3,4라인현관입구 미점등(누전부분을 못 찾아서 찾고 있다고 함), ERP 등록 됨"/>
  </r>
  <r>
    <x v="250"/>
    <s v="17:00"/>
    <x v="2453"/>
    <s v="관제업무"/>
    <x v="39"/>
    <s v="원형도로 및 외곽도로 단속"/>
    <s v="주차단속   3 대,  이동조치    대,  경고장발부   3 대"/>
  </r>
  <r>
    <x v="250"/>
    <s v="18:30"/>
    <x v="1573"/>
    <s v="생활업무"/>
    <x v="404"/>
    <s v="126동 지하2층에서 자전거를 타고 다니는데 차들 때문에 위험하다고 퇴출시켜달라고 함"/>
    <s v="상황실대원 출동 → 해산시킴"/>
  </r>
  <r>
    <x v="250"/>
    <s v="18:40"/>
    <x v="1861"/>
    <s v="생활업무"/>
    <x v="70"/>
    <s v="127-2302호 입주민이 벤츠차키,세대키 분실했다고 문의 들어옴"/>
    <s v="초소대원들에게 전파"/>
  </r>
  <r>
    <x v="250"/>
    <s v="19:00"/>
    <x v="2439"/>
    <s v="관제업무"/>
    <x v="16"/>
    <s v="103-901호에 욕실 비상알람 "/>
    <s v="상황실대원출동 → 입주자의 오작동"/>
  </r>
  <r>
    <x v="250"/>
    <s v="20:50"/>
    <x v="3336"/>
    <s v="관제업무"/>
    <x v="0"/>
    <s v="133-2503호에서 인터폰이 8초소로 왓는데 8초소 인터폰이 안되서 상황실에서 연락드림"/>
    <s v="입주민은 바깥에 나와 있다고 하면서 본인이 집으로 전화해보겠다고 함"/>
  </r>
  <r>
    <x v="250"/>
    <s v="20:50"/>
    <x v="586"/>
    <s v="생활업무"/>
    <x v="52"/>
    <s v="산책로 131~134동 뒤쪽 산책로에 점등이 몇군데 안되있다고 켜달라고 함"/>
    <s v="기전실에 연락함 → ERP에 등록"/>
  </r>
  <r>
    <x v="250"/>
    <s v="19:30"/>
    <x v="2396"/>
    <s v="생활업무"/>
    <x v="39"/>
    <s v="지하1층에 주차할려는데 자리가 없다면서 방문증 없는 차량 있다고 민원제기"/>
    <s v="초소근무자출동 확인해보니 2대 차량 다 방문증 있음확인"/>
  </r>
  <r>
    <x v="250"/>
    <s v="21:20"/>
    <x v="2891"/>
    <s v="생활업무"/>
    <x v="1017"/>
    <s v="134동 3,4라인 현관입구에 전등에 불이 안들어온지 며칠 되었다는 민원"/>
    <s v="기전실 연락 및 ERP 등록 함(누전부분을 못 찾아서 찾고 있다고 함)"/>
  </r>
  <r>
    <x v="250"/>
    <s v="21:46"/>
    <x v="3337"/>
    <s v="민원"/>
    <x v="58"/>
    <s v="1층 파라솔쪽에서 할머니들께서 말씀하는 소음이 계속 들림 처리요청 010-8696-9883"/>
    <s v="2초소 대원출동-→할머니 입주민에게 잘 말씀드려서 집으로 들어가시게 함"/>
  </r>
  <r>
    <x v="250"/>
    <s v="22:30"/>
    <x v="3338"/>
    <s v="생활업무"/>
    <x v="595"/>
    <s v="126-2호기 승강기내 항균필름 없다고 함"/>
    <s v="ERP 등록"/>
  </r>
  <r>
    <x v="250"/>
    <s v="22:10"/>
    <x v="1519"/>
    <s v="관제업무"/>
    <x v="1018"/>
    <s v="138-601호 입주민이 굴다리 옆에서 불장난하고 있다고 민원제기한 내용"/>
    <s v="초소근무자,상황실대원 출동 → 입주민중에 어떤 분이 신문지 몇장 태우고 들어가셨다고 함"/>
  </r>
  <r>
    <x v="250"/>
    <s v="03:11"/>
    <x v="3339"/>
    <s v="관제업무"/>
    <x v="1019"/>
    <s v="131-803 입주민 27세 아들 독서실간다고 나간 아들 연락두절로 초소로 신고 "/>
    <s v="신고 도중 아들 초소에서 만남-→상황종료"/>
  </r>
  <r>
    <x v="250"/>
    <s v="05:00"/>
    <x v="586"/>
    <s v="생활업무"/>
    <x v="1020"/>
    <s v="가로등 미점등됨 → 147, 172, 171, 146, 145"/>
    <s v="ERP 등록"/>
  </r>
  <r>
    <x v="53"/>
    <m/>
    <x v="41"/>
    <m/>
    <x v="29"/>
    <s v="1, 홈넷 8/2 21시50분경 부터 작동 안함 비상신호 접수 안됨 → 07시경 EPR 접수 함_x000a_2, 한화 테크윈에서 상황실 CCTV 점검 차 방문 함 → CCTV 고장은 영상 저장 기관인 NVR_x000a_  문제라 시공사에서 A/S를 해야한다고 본인들은 반출한 하드디스크가 반입되면_x000a_   다시 점검 하겠다고 하고 11:05경 점검 완료 함_x000a_3, 114동 B1에 무단으로 적치된 폐기물이 있으니 확인을 해달라는 관리대리 요청 → _x000a_   초소대원 출동 확인 결과 B1"/>
    <m/>
  </r>
  <r>
    <x v="251"/>
    <s v="06:47"/>
    <x v="74"/>
    <s v="관제업무"/>
    <x v="16"/>
    <s v="8/2 21시50분경 부터 작동 않함 PC에 이상이 있어서 비상신호 접수 안됨 "/>
    <s v="ERP 등록"/>
  </r>
  <r>
    <x v="251"/>
    <s v="07:04"/>
    <x v="1686"/>
    <s v="시설물"/>
    <x v="25"/>
    <s v="109동 1층 공동현관문 나가는 방향 센서이상, 문 안열리는 현상반복 / 민원 반복되고 있다함."/>
    <s v="기전실에 독촉예정 (ERP등록중)"/>
  </r>
  <r>
    <x v="251"/>
    <s v="09:00"/>
    <x v="1030"/>
    <s v="생활업무"/>
    <x v="1021"/>
    <s v="세대 학생이 많이 아픈데 혼자있어 연락이 안된다 확인을 해달라는 민원 → 상황실에서 인터폰 하였지만 부재중으로 학생 어머님이 현관 비밀번호를 알려주며 세대 내부로 들어가 확인 해달라는 요청을 함 "/>
    <s v="초소대원 출동하여 확인 → 학생은 아퍼서 자고있었고 어머님과 현장에서 전화통화 연결 해줌 상황 종료 함 "/>
  </r>
  <r>
    <x v="251"/>
    <s v="09:27"/>
    <x v="670"/>
    <s v="민원처리"/>
    <x v="3"/>
    <s v="위층에서 공을 굴리는 소음이 심하다는 민원 "/>
    <s v="초소대원 출동하여 자제 요청 함 "/>
  </r>
  <r>
    <x v="251"/>
    <s v="09:32"/>
    <x v="198"/>
    <s v="생활업무"/>
    <x v="747"/>
    <s v="7초소 앞 분수대 조경팀에서 청소 작업 함 "/>
    <m/>
  </r>
  <r>
    <x v="251"/>
    <s v="10:20"/>
    <x v="81"/>
    <s v="민원처리"/>
    <x v="313"/>
    <s v="120-1702에서 어디서가 드릴소리와 공사 소음이 난다는 관리사무소 이관 민원"/>
    <s v="초소대원 확인결과 1602호에서 에어컨 공사중을 확이 앞으로 20분 가량 소요된다고 함 → 확인 내용 관리사무소에 전달 함"/>
  </r>
  <r>
    <x v="251"/>
    <s v="10:58"/>
    <x v="74"/>
    <s v="시설물"/>
    <x v="345"/>
    <s v="한화 테크윈에서 상황실 CCTV 점검 차 방문 함 "/>
    <s v="CCTV 고장은 영상 저장 기관인 NVR 문제라 시공사에서 A/S를 해야한다고 본인들은 반출한 하드디스크가 반입되면 다시 점검 하겠다고 하고 11:05경 점검 완료 함"/>
  </r>
  <r>
    <x v="251"/>
    <s v="11:25"/>
    <x v="81"/>
    <s v="생활업무"/>
    <x v="1022"/>
    <s v="114동 B1에 무단으로 적치된 폐기물이 있으니 확인을 해달라는 관리대리 요청 "/>
    <s v="초소대원 출동 확인 결과 B1,B2에 나무 파렛트가 있어 사진찍어 관리대리에게 전송 함 → 114-2702에 인테리어 폐기물로 추정되어 인테리어 담당자에게 치우라고 권고 조치 한다고 함 "/>
  </r>
  <r>
    <x v="251"/>
    <s v="11:37"/>
    <x v="2836"/>
    <s v="생활업무"/>
    <x v="40"/>
    <s v="142동 E/V 내부 손소독제 교체 요청 "/>
    <s v="순찰대원 출동하여 교체 함"/>
  </r>
  <r>
    <x v="251"/>
    <s v="13:15"/>
    <x v="2566"/>
    <s v="코로나관련"/>
    <x v="1023"/>
    <s v="130동 코로나 관련 방역 소독 차량 입차 함"/>
    <s v="세대는 확인 않됨"/>
  </r>
  <r>
    <x v="251"/>
    <s v="13:32"/>
    <x v="74"/>
    <s v="한화 테크윈"/>
    <x v="644"/>
    <s v="한화 테크윈에서 관리소장허가로 당사 사이트에 반포자이 아파트 광고 위해 상황실을 방문하고 상황실 CCTV 관련 시설물(CCTV 모니터)를 사진을 찍어 감"/>
    <s v="추후 정식 촬영 협조 공문 접수 후 정식 촬영을 한다고 함"/>
  </r>
  <r>
    <x v="251"/>
    <s v="13:43"/>
    <x v="3340"/>
    <s v="모기 방역"/>
    <x v="1024"/>
    <s v="미화팀에서 집수정, 트렌치 모지 방역 실시 함"/>
    <m/>
  </r>
  <r>
    <x v="251"/>
    <s v="14:15"/>
    <x v="1177"/>
    <s v="생활업무"/>
    <x v="1014"/>
    <s v="135-601호 A/C 설치예정이니 차량 지상입차 해달라는 요청"/>
    <s v="8초소 내용전달함"/>
  </r>
  <r>
    <x v="251"/>
    <m/>
    <x v="41"/>
    <m/>
    <x v="29"/>
    <s v="★ 방송 : 온수공급 중단안내방송 8월1일~ 8월5일까지방송 19:30_x000a_             매주 월요일 19:10에 101동 층간소음방송실시 (~  8월9일까지)_x000a_             매주 화,목요일 19:30에 전동 입주자, 방문자 주차비부과안내방송 (~9월 2일까지)_x000a_★ 115동(보양재 주간에설치), 104동(보양재 2호기에만설치)_x000a_★ 108-1701호 ~9월(관리실전달), 137-101호 ~8/2(10초소), 114-402호 ~10월(2초소)"/>
    <s v="★ 홈넷 8/2 21시50분경 부터 작동 않함 비상신호 접수 안됨 → 07시경 EPR 접수 함_x000a_★ 한화 테크윈에서 상황실 CCTV 점검 차 방문 함 → CCTV 고장은 영상 저장 기관인_x000a_   NVR 문제라 시공사에서 A/S를 해야한다고 본인들은 반출한 하드디스크가 반입되면 _x000a_   다시 점검 하겠다고 하고 11:05경 점검 완료 함_x000a_★ 136동 승강기 내 포커스미디어 액정파손(8/3일 23시에 파손) -&gt;2802호 자녀로 추정_x000a_★ 1,2초소 경비호출 및 "/>
  </r>
  <r>
    <x v="251"/>
    <s v="17:00"/>
    <x v="74"/>
    <s v="관제업무"/>
    <x v="1025"/>
    <s v="홈넷 인터폰 안된다고 인수인계 받고 확인하여 보니 어뎁터 문제임"/>
    <s v="전기과장에게 연락하여 어뎁터 교체후 정상작동 ERP 처리"/>
  </r>
  <r>
    <x v="251"/>
    <s v="17:00"/>
    <x v="2453"/>
    <s v="관제업무"/>
    <x v="39"/>
    <s v="원형도로 및 외곽도로 단속"/>
    <s v="주차단속   1대,  이동조치    대,  경고장발부   1대"/>
  </r>
  <r>
    <x v="251"/>
    <s v="18:30"/>
    <x v="2450"/>
    <s v="관제업무"/>
    <x v="16"/>
    <s v="106-1901호 안방비상홈넷 알람"/>
    <s v="상황실대원출동 특이사항없음"/>
  </r>
  <r>
    <x v="251"/>
    <s v="18:50"/>
    <x v="19"/>
    <s v="관제업무"/>
    <x v="219"/>
    <s v="독서실 1번방 방역차량입차"/>
    <m/>
  </r>
  <r>
    <x v="251"/>
    <s v="19:25"/>
    <x v="3338"/>
    <s v="생활업무"/>
    <x v="1026"/>
    <s v="장애인버튼  일반인버튼 향균필림교체요망"/>
    <s v="ERP 등록"/>
  </r>
  <r>
    <x v="251"/>
    <s v="19:25"/>
    <x v="1712"/>
    <s v="민원업무"/>
    <x v="39"/>
    <s v="254버6151차량이 본인차량이 아닌데 방문차량으로 뜬다고 함"/>
    <s v="ERP 등록"/>
  </r>
  <r>
    <x v="251"/>
    <s v="19:25"/>
    <x v="2589"/>
    <s v="관제업무"/>
    <x v="25"/>
    <s v="126동 지하2층 공동현관문의 스피커가 안된다고 함"/>
    <s v="ERP 등록"/>
  </r>
  <r>
    <x v="251"/>
    <s v="19:45"/>
    <x v="1054"/>
    <s v="생활업무"/>
    <x v="1017"/>
    <s v="135동 1,2라인쪽 공동현관문 점등이 안됨"/>
    <s v="ERP 등록"/>
  </r>
  <r>
    <x v="251"/>
    <s v="19:50"/>
    <x v="1454"/>
    <s v="관제업무"/>
    <x v="12"/>
    <s v="구급차 8초소 통과"/>
    <s v="119-1403호 입주민 복통 성모병원출차"/>
  </r>
  <r>
    <x v="251"/>
    <s v="20:00"/>
    <x v="74"/>
    <s v="관제업무"/>
    <x v="12"/>
    <s v="경찰차 2게이트통과  →상황실방문"/>
    <s v="7/22일 재물손괴건으로 입차"/>
  </r>
  <r>
    <x v="251"/>
    <s v="20:05"/>
    <x v="3341"/>
    <s v="민원업무"/>
    <x v="3"/>
    <s v="136-1501호에서 층간소음으로 민원"/>
    <s v="초소근무자출동 136-1601호 출동 인터폰, 초인종 눌러도 대답없음"/>
  </r>
  <r>
    <x v="251"/>
    <s v="20:30"/>
    <x v="2795"/>
    <s v="관제업무"/>
    <x v="8"/>
    <s v="서초경찰서에서 7/22일 재물손괴건으로 상황실 방문"/>
    <s v="백업자료 넘겨드림"/>
  </r>
  <r>
    <x v="251"/>
    <s v="23:26"/>
    <x v="3210"/>
    <s v="관제업무"/>
    <x v="16"/>
    <s v="117-702호 안방비상홈넷알람"/>
    <s v="6초소근무자출동 특이사항없음  "/>
  </r>
  <r>
    <x v="252"/>
    <s v="01:40"/>
    <x v="3342"/>
    <s v="관제업무"/>
    <x v="238"/>
    <s v="127-1001호 응급환자 이송하기위해 구급차 입차"/>
    <s v="구급차 출차"/>
  </r>
  <r>
    <x v="252"/>
    <s v="01:10"/>
    <x v="3343"/>
    <s v="생활업무"/>
    <x v="40"/>
    <s v="111-2호기 승강기에 손소독제 펌프 파손"/>
    <m/>
  </r>
  <r>
    <x v="252"/>
    <s v="01:20"/>
    <x v="526"/>
    <s v="생활업무"/>
    <x v="642"/>
    <s v="136동 승강기 내 포커스미디어 액정파손(8/3일 23시에 파손) 인수인계"/>
    <s v="136동 2802호 자녀일 것으로 보임(확인해볼 것)"/>
  </r>
  <r>
    <x v="252"/>
    <s v="01:40"/>
    <x v="1046"/>
    <s v="관제업무"/>
    <x v="1027"/>
    <s v="옥상문 열려 있어서 시건"/>
    <m/>
  </r>
  <r>
    <x v="252"/>
    <s v="01:50"/>
    <x v="683"/>
    <s v="관제업무"/>
    <x v="1027"/>
    <s v="3,4라인 옥상문 열려 있어서 시건"/>
    <m/>
  </r>
  <r>
    <x v="252"/>
    <s v="02:00"/>
    <x v="311"/>
    <s v="관제업무"/>
    <x v="1027"/>
    <s v="1,2라인, 3,4라인 옥상문 열려 있어서 시건"/>
    <m/>
  </r>
  <r>
    <x v="252"/>
    <s v="04:00"/>
    <x v="1249"/>
    <s v="관제업무"/>
    <x v="25"/>
    <s v="경비호출 및 버튼이 안눌린다고 함"/>
    <s v="초소대원출동하여 열어드림"/>
  </r>
  <r>
    <x v="252"/>
    <s v="04:40"/>
    <x v="3344"/>
    <s v="관제업무"/>
    <x v="25"/>
    <s v="경비호출 및 버튼이 안눌린다고 함 →ERP 등록 및 상황실대원출동"/>
    <s v="공동현관문 리셋 및 상황실 IP폰 리셋 후 정상작동 "/>
  </r>
  <r>
    <x v="252"/>
    <m/>
    <x v="41"/>
    <m/>
    <x v="29"/>
    <s v="★ 방송 : 온수공급 중단안내방송 8월1일~ 8월5일까지방송 19:30_x000a_             매주 월요일 19:10에 101동 층간소음방송실시 (~  8월9일까지)_x000a_             매주 화,목요일 19:30에 전동 입주자, 방문자 주차비부과안내방송 (~9월 2일까지)_x000a_★ 115동(보양재 주간에설치), 104동(보양재 2호기에만설치)_x000a_★ 108-1701호 ~9월(관리실전달), 137-101호 ~8/2(10초소), 114-402호 ~10월(2초소)"/>
    <s v="★ 한화 테크윈에서 상황실 CCTV 점검 차 방문 함 → CCTV 고장은 영상 저장 기관인_x000a_   NVR 문제라 시공사에서 A/S를 해야한다고 본인들은 반출한 하드디스크가 반입되면 _x000a_   다시 점검 하겠다고 하고 8월3일 11:05경 점검 완료 함_x000a_★ 136동 승강기 내 포커스미디어 액정파손(8/3일 23시에 파손) -&gt;2802호 자녀로 추정_x000a_-→사건해결-→완료"/>
  </r>
  <r>
    <x v="252"/>
    <s v="07:30"/>
    <x v="3345"/>
    <s v="관제업무"/>
    <x v="16"/>
    <s v="121동2902호 방범적외선 비상벨 울림"/>
    <s v="세대민 IP폰 통화 결과 → 세대민 오작동-→이상무"/>
  </r>
  <r>
    <x v="252"/>
    <s v="08:50"/>
    <x v="1177"/>
    <s v="생활업무"/>
    <x v="18"/>
    <s v="온수공급 중단 방송 송출함"/>
    <s v="115~116동,119동,134~136동 141동 온수중단 방송 완료"/>
  </r>
  <r>
    <x v="252"/>
    <s v="09:06"/>
    <x v="1400"/>
    <s v="생활업무"/>
    <x v="1028"/>
    <s v="4번게이트 입주민 출차쪽 차단기 안 열림"/>
    <s v="순찰대원 현장출동-→이상유무체크-→이상무"/>
  </r>
  <r>
    <x v="252"/>
    <s v="10:50"/>
    <x v="3346"/>
    <s v="생활업무"/>
    <x v="40"/>
    <s v="111동 승강기 손소독제 꼭지 교체"/>
    <s v="순찰대원 현장출동 후 교체완료"/>
  </r>
  <r>
    <x v="252"/>
    <s v="11:00"/>
    <x v="3347"/>
    <s v="관제업무"/>
    <x v="1029"/>
    <s v="136동 승강기 내 포커스미디어 액정파손(8/3일 23시에 파손) 인수인계"/>
    <s v="사고건에 대해 백업파일 참조해서 사건 해결 진행중(관리실장님지시)-→해결후 관리실장님_x000a_께 보고요-→곽실장님 136동 2802호 방문-→중1 남학생 가족 앞에서 액정 파손사실 인정-→해당 세대와 건축과 양측 합의하에 수리예정-→사건종료_x000a_"/>
  </r>
  <r>
    <x v="252"/>
    <s v="11:20"/>
    <x v="3348"/>
    <s v="관제업무"/>
    <x v="1030"/>
    <s v="128동 지하 1층 버려진 변기건"/>
    <s v="누가 어떤 경위로 버려졌는지 상황 파악해서 보고해달라고 하심 BY 관리소장님(내일A조처리예정)"/>
  </r>
  <r>
    <x v="252"/>
    <s v="11:54"/>
    <x v="3349"/>
    <s v="관제업무"/>
    <x v="16"/>
    <s v="135동 703호 안방비상 울림"/>
    <s v="9초소 대원 현장출동 → 입주민 오작동-→이상무"/>
  </r>
  <r>
    <x v="252"/>
    <s v="12:35"/>
    <x v="3350"/>
    <s v="민원업무"/>
    <x v="1031"/>
    <s v="140동B1현관문 카드O,경비호출X"/>
    <s v="9초소 대원 현장 출동 후  현관문 개방 및 안내문 부착함 → ERP 등록"/>
  </r>
  <r>
    <x v="252"/>
    <s v="12:40"/>
    <x v="2412"/>
    <s v="민원업무"/>
    <x v="296"/>
    <s v="108동 1101호 공사세대 문밖 물건방치 및 문개방 상태로 공사"/>
    <s v="초소 대원 현장출동-→짐 안으로 모두 옮기고 문닫고 공사하도록 유도-→상황해결"/>
  </r>
  <r>
    <x v="252"/>
    <s v="12:45"/>
    <x v="3351"/>
    <s v="민원업무"/>
    <x v="25"/>
    <s v="141동 지하2층 공동현관문 앞쪽 닫히지 않는 상태라 안내문 부착후 현관문 개방"/>
    <s v="현 상황에 대해 기전실에 통보후-→ERP등록-→완료"/>
  </r>
  <r>
    <x v="252"/>
    <s v="14:12"/>
    <x v="2870"/>
    <s v="생활업무"/>
    <x v="31"/>
    <s v="123동 1호기 고장(지하1층 정지상태)"/>
    <s v="6초소대원 현장출동 → FM사업부 연락완료-→복구완료-→정상작동"/>
  </r>
  <r>
    <x v="252"/>
    <s v="15:12"/>
    <x v="3352"/>
    <s v="관제업무"/>
    <x v="25"/>
    <s v="127동 지하2층 카드X, 호출0"/>
    <s v="기전실에 연락-→ERP 등록"/>
  </r>
  <r>
    <x v="252"/>
    <s v="16:35"/>
    <x v="670"/>
    <s v="민원업무"/>
    <x v="3"/>
    <s v="윗집 136동 1601호에서 오전부터 아이 뛰는 소리가 너무 심해 괴롭다는 민원"/>
    <s v="1601호 IP오류 : 현장 출동 하여 노크해도 응답없을 시 밖에서 민원으로 방문했다고 세내내 로 들릴만큼 전달해 줄것을 요구하심-→나중에 FEEDBACK 해달라고 하심-→10초소 근무자님 해당 세대 방문해서 상황실로 FEEDBACK주긴다고 하심_x000a_ "/>
  </r>
  <r>
    <x v="252"/>
    <m/>
    <x v="41"/>
    <m/>
    <x v="29"/>
    <s v="1. 114동 지하2층에 모범택시가 한달가량 주차되어 있다 입주민인지 아닌지 확인을 해달라는 요청 → 순찰대원 출동하여 확인 → 서울35바8145 114-802 방문 차량 확인 → 현재 외부에 있어 익일 이동 하기로 함                                                                                       2. 104-1101 며일전 104동 B1층에 (제네시스 23호3480)가 아침에 "/>
    <s v="1. 관리시무소 박주임이 문의가 있을시 조치 내용 전달 하여 주고 없으면 B조 야간 출근시 전달 하겠음._x000a_2. 관리사무소에서 조치결과 물어볼수 있음._x000a_4. 관리사무소에 전달 요망_x000a_5. 05:40경 수리 완료 정상 작동 함 "/>
  </r>
  <r>
    <x v="252"/>
    <s v="16:50"/>
    <x v="670"/>
    <s v="민원업무"/>
    <x v="3"/>
    <s v="위층에서 공을 가지고 놀고있는 소음이 난다는 민원"/>
    <s v="초소대원 출동 확인 → 1601호에 자제 요청 하고 민원 세대에 조치내용 전달 함 "/>
  </r>
  <r>
    <x v="252"/>
    <s v="16:51"/>
    <x v="1177"/>
    <s v="민원업무"/>
    <x v="1032"/>
    <s v="상가에 납품온 차량이 자이안센타 앞에 주차했다는 민원"/>
    <s v="순찰대원 출동 확인 → 내려간사이에 출차 함 "/>
  </r>
  <r>
    <x v="252"/>
    <s v="17:45"/>
    <x v="1177"/>
    <s v="민원업무"/>
    <x v="31"/>
    <s v="120동 E/V에 큰돌이 방치돼있다는 민원."/>
    <s v="원실장 출동 확인/ 돌이 아니고 벌이 있었다함. 이상무."/>
  </r>
  <r>
    <x v="252"/>
    <s v="18:00"/>
    <x v="1177"/>
    <s v="민원업무"/>
    <x v="61"/>
    <s v="114동 지하2층에 모범택시가 한달가량 주차되어 있다 입주민인지 아닌지 확인을 해달라는 요청"/>
    <s v="순찰대원 출동하여 확인 → 서울35바8145 114-802 방문 차량 확인 → 현제 외부에 있어 익일 이동 하기로 함 "/>
  </r>
  <r>
    <x v="252"/>
    <s v="18:39"/>
    <x v="1177"/>
    <s v="민원업무"/>
    <x v="61"/>
    <s v="104-1101 며일전 104동 B1층에 (제네시스 23호3480)가 아침에 입주민 P/U 대기시 공회전을 오랫동안 한다는 민원을 접수 하였는데 조치결과를 듣고 싶어 한다는 관리사무소 이관 민원"/>
    <s v="조치 근무자 서광석 대원이 요청인에게 전화를 하여 주의 준것에 대한 조치 결과 내용 전달 함 "/>
  </r>
  <r>
    <x v="252"/>
    <s v="18:43"/>
    <x v="3353"/>
    <s v="관제업무"/>
    <x v="16"/>
    <s v="방법 자석 / 해제"/>
    <s v="인터폰 하여 확인 결과 → 세대원 기기 오작동 확인 "/>
  </r>
  <r>
    <x v="252"/>
    <s v="19:04"/>
    <x v="2844"/>
    <s v="민원업무"/>
    <x v="3"/>
    <s v="위층에서 쿵쿵거린다는 층간소음 민원 "/>
    <s v="인터폰 하여 자제 요청 함 "/>
  </r>
  <r>
    <x v="252"/>
    <s v="20:26"/>
    <x v="1932"/>
    <s v="민원업무"/>
    <x v="21"/>
    <s v="103동앞 파라솔에 흡연하는 사람이 있다는 민원"/>
    <s v="표지판을 설치하되 야간에 볼수있게 해달라고함"/>
  </r>
  <r>
    <x v="252"/>
    <s v="21:00"/>
    <x v="1991"/>
    <s v="시설물"/>
    <x v="1033"/>
    <s v="132동 1호 E/V기가 진동이 있어 A/S 접수 중이라고 기전실에서 전달 받음"/>
    <s v="상황대원 출동 하여 확인 후 이용 양해 안내문 부착 함 → 23:00~익일 04:40분경 완료.안내문 제거함"/>
  </r>
  <r>
    <x v="252"/>
    <s v="21:03"/>
    <x v="836"/>
    <s v="민원업무"/>
    <x v="58"/>
    <s v="학생들이 농구를 한다는 민원"/>
    <s v="상황대원 출동 하여 해산 조치함"/>
  </r>
  <r>
    <x v="252"/>
    <s v="23:31"/>
    <x v="3354"/>
    <s v="민원업무"/>
    <x v="606"/>
    <s v="아내분이 술에 취해 거주하지 않는 집으러 갔다는 남편분의 민원"/>
    <s v="137동 E/V에 비틀거리는 상황확인.초소대원 출동.동행하여 세대로 들어가는것 확인후 귀소.남편분에게 내용전달함"/>
  </r>
  <r>
    <x v="253"/>
    <s v="00:21"/>
    <x v="3355"/>
    <s v="112 순찰차"/>
    <x v="306"/>
    <s v="105동 신고 받고 총4대의 순찰차량 입차 함 "/>
    <s v="초소대원 출동 확인 → 가정사 문제로 신고 접수 확인 함"/>
  </r>
  <r>
    <x v="253"/>
    <s v="04:40"/>
    <x v="667"/>
    <s v="순찰"/>
    <x v="251"/>
    <s v="안내문 1장 발부함"/>
    <m/>
  </r>
  <r>
    <x v="253"/>
    <m/>
    <x v="41"/>
    <m/>
    <x v="29"/>
    <s v="1. 114동 지하2층에 모범택시가 한달가량 주차되어 있다 입주민인지 아닌지 확인 요청 _x000a_   → 순찰대원 출동하여 확인 → 서울35바8145 114-802 방문 차량 확인 _x000a_   → 현재 외부에 있어 익일 이동 하기로 함                                                                                       2. 104-1101 며칠전 104동 B1층에 (제네시스 23호3480)--&gt;1"/>
    <s v="3. 103동앞 쉼터에 흡연민원-&gt; 표지판 설치요청_x000a__x000a_4. 배사서 요청 -&gt; 앞으로 사서 근무시간에는 자리에 없어도 상황실로 독서실 개방 요청이 와도 개방해주지 말것 단 사서가 퇴근 및 쉬는날만 상황실에서 개방해주고 좌석번호, 이름, 시간만 체크해서 알려달라고 함_x000a_5. 설비과장요청 : 내일 오전 8시 30분경 자이안센터 기계실 열교환기 작업 차량 지상으로 진입  예정임-→통과시켜달라고 전화옴(8초소 전달요)"/>
  </r>
  <r>
    <x v="253"/>
    <s v="08:10"/>
    <x v="3356"/>
    <s v="민원업무"/>
    <x v="61"/>
    <s v="128동 B1 J19기둥 앞 조경작업차량 89조 5300이 입주민 주차구역을 막고 있음"/>
    <s v="상황실 현장 출동후 연락 및 이동조치,  전화번호 잘 보이는 곳에 비치 요청"/>
  </r>
  <r>
    <x v="253"/>
    <s v="08:30"/>
    <x v="1177"/>
    <s v="생활업무"/>
    <x v="18"/>
    <s v="온수중단 안내방송 송출"/>
    <s v="방송송출 완료"/>
  </r>
  <r>
    <x v="253"/>
    <s v="09:22"/>
    <x v="3357"/>
    <s v="관제업무"/>
    <x v="31"/>
    <s v="132동 1호기 점검중 표시되고 작동은 원활함"/>
    <s v="FM사업부에서 점검중-→점검완료-→이상무"/>
  </r>
  <r>
    <x v="253"/>
    <s v="09:30"/>
    <x v="1177"/>
    <s v="생활업무"/>
    <x v="18"/>
    <s v="공사로 인한 소음발생 안내방송"/>
    <s v="방송송출 완료"/>
  </r>
  <r>
    <x v="253"/>
    <s v="09:42"/>
    <x v="3358"/>
    <s v="관제업무"/>
    <x v="68"/>
    <s v="106동 902호 화재 비상 발생"/>
    <s v="3초소대원 현장출동 결과 공사업체에서 작업중 먼지로 인한 오작동-→이상무"/>
  </r>
  <r>
    <x v="253"/>
    <s v="09:48"/>
    <x v="3359"/>
    <s v="관제업무"/>
    <x v="31"/>
    <s v="132동 1호기 부품교체로 긴급점검"/>
    <s v="132동 옥상문 양쪽모두 개방후 긴급방송 송출 →  안내문 부착, 13시 점검완료 → 정상작동"/>
  </r>
  <r>
    <x v="253"/>
    <s v="10:00"/>
    <x v="3360"/>
    <s v="관제업무"/>
    <x v="25"/>
    <s v="137동 지하2층 공동현관문이 8/4일, 8/5일 항상 개방되 있음"/>
    <s v="10초소 대원 현장출동 → 원상복구함-→이상무"/>
  </r>
  <r>
    <x v="253"/>
    <s v="10:55"/>
    <x v="2530"/>
    <s v="민원업무"/>
    <x v="246"/>
    <s v="118동 1002호 공사소음이 너무 심하다는 민원"/>
    <s v="6초소 근무자 현장출동-→공사소음에 대한 권고-→상황해결"/>
  </r>
  <r>
    <x v="253"/>
    <s v="11:20"/>
    <x v="3361"/>
    <s v="관제업무"/>
    <x v="104"/>
    <s v="108동 승강기내 309번 선출 공고문 사진촬영"/>
    <s v="상황실 대원 현장출동하여 관리대리님에게 사진 전달"/>
  </r>
  <r>
    <x v="253"/>
    <s v="11:29"/>
    <x v="972"/>
    <s v="민원업무"/>
    <x v="1034"/>
    <s v="104동 1402호 현관문을 쾅쾅닫을 때 마다 울려서 같은층 입주민 스트레스 호소"/>
    <s v="순찰대원 현장출동 → 1402호 방문하여 자제 요청"/>
  </r>
  <r>
    <x v="253"/>
    <s v="12:00"/>
    <x v="74"/>
    <s v="관제업무"/>
    <x v="1035"/>
    <s v="예주산업  조재영 상무님 상황실 방문"/>
    <s v="12:40분 복귀하심"/>
  </r>
  <r>
    <x v="253"/>
    <s v="13:15"/>
    <x v="3357"/>
    <s v="관제업무"/>
    <x v="31"/>
    <s v="132동 1호기 점검완료 되어 정상운행 안내방송 송출"/>
    <s v="방송송출 완료"/>
  </r>
  <r>
    <x v="253"/>
    <s v="14:25"/>
    <x v="3362"/>
    <s v="관제업무"/>
    <x v="279"/>
    <s v="140동 옥상 안테나 점검(RAPA 민윤일 010-3823-8208)"/>
    <s v="점검완료(15:15)"/>
  </r>
  <r>
    <x v="253"/>
    <s v="14:35"/>
    <x v="3363"/>
    <s v="관제업무"/>
    <x v="1036"/>
    <s v="60가8196 상가 방문차량 행선지 불문명 및 전화번호도 없음"/>
    <s v="각 초소에 전달-→다음부터는 행선지와 전화번호 기록남겨야함 or blacklist에 올린다고함_x000a_ by 관리실 박주임님"/>
  </r>
  <r>
    <x v="253"/>
    <s v="14:47"/>
    <x v="1716"/>
    <s v="관제업무"/>
    <x v="16"/>
    <s v="비상 욕실 비상벨 울림"/>
    <s v="현장출동-→신호오류-→이상무"/>
  </r>
  <r>
    <x v="253"/>
    <s v="15:35"/>
    <x v="3364"/>
    <s v="생활업무"/>
    <x v="1037"/>
    <s v="126동 1층 쪽문이 잠기지 않는다는 초소대원 민원-→기전실연락"/>
    <s v="기전실에서 일단 등록해 놓는다고하심-→완료"/>
  </r>
  <r>
    <x v="253"/>
    <s v="15:30"/>
    <x v="402"/>
    <s v="민원업무"/>
    <x v="3"/>
    <s v="134동 1001호 위층 1101호에서 참기 힘든 쿵쿵거리는 발자국 소리가 어제, 오늘 계속_x000a_들려서 온라인 수업하는 자녀들에게 방해가 된다고 함(702호 드릴작업 소음)"/>
    <s v="9초소 대원 현장방문"/>
  </r>
  <r>
    <x v="253"/>
    <s v="15:40"/>
    <x v="3294"/>
    <s v="민원업무"/>
    <x v="246"/>
    <s v="공기청정관련 천정드릴작업하고 있어서 관리대리님이 공사담당자에게 중단요청_x000a_(5개층 입주민 동의받고 작업예정)"/>
    <s v="9초소 대원 현장 방문 중단여부 확인후 관리대리 통보--&gt;대리님이 중단시킨다고 함"/>
  </r>
  <r>
    <x v="253"/>
    <s v="16:35"/>
    <x v="3365"/>
    <s v="민원업무"/>
    <x v="890"/>
    <s v="이사 업체 직원들 마스크 미착용 상태로 이사진행"/>
    <s v="초소대원 현장출동-→ 마스크 착용후 이사진해하도록 제제함-→완료"/>
  </r>
  <r>
    <x v="53"/>
    <m/>
    <x v="41"/>
    <m/>
    <x v="29"/>
    <s v="ⓑ현관 자물쇠 비번 → 0821→ 학생들이 비번 알아서 개방함_x000a_ⓑ1층에 걸어둔 감사보고서 책자 8/6회수하여 관리실로 반납요청→ 7/30 경리과장 요청사항_x000a_ⓑ관리실 문건→ 직접전달 요청→ 125동 부재로 전달못함_x000a_ⓑ103-1502호 방송이 많다는 민원→ 관리실에서 전화해 달라고 함"/>
    <m/>
  </r>
  <r>
    <x v="253"/>
    <s v="17:02"/>
    <x v="2852"/>
    <s v="민원업무"/>
    <x v="32"/>
    <s v="103동앞 분수대 물놀이 하는 아이들 해산요청."/>
    <s v="초소대원 출동하여  해산함"/>
  </r>
  <r>
    <x v="253"/>
    <s v="17:05"/>
    <x v="3366"/>
    <s v="생활업무"/>
    <x v="25"/>
    <s v="호출이 안된다는 민원"/>
    <s v="초소대원 출동→ 카드가능하나 호출 안됨→ 안내문 부착 및 ERP 접수"/>
  </r>
  <r>
    <x v="253"/>
    <s v="18:17"/>
    <x v="1177"/>
    <s v="생활업무"/>
    <x v="106"/>
    <s v="125-301,133-1904,138-2401→ 20:30분경 인편으로 직접 전달요청함"/>
    <s v="각초소에 내용전달함"/>
  </r>
  <r>
    <x v="253"/>
    <s v="18:46"/>
    <x v="910"/>
    <s v="관제업무"/>
    <x v="16"/>
    <s v="비상 욕실/해제"/>
    <s v="IP 불통. 초소 대원출동.입주민 오작동"/>
  </r>
  <r>
    <x v="253"/>
    <s v="19:04"/>
    <x v="1552"/>
    <s v="생활업무"/>
    <x v="25"/>
    <s v="B2 1,2라인 개방중이라는 기전실 연락옴"/>
    <s v="안내문 부착함"/>
  </r>
  <r>
    <x v="253"/>
    <s v="19:41"/>
    <x v="3367"/>
    <s v="민원업무"/>
    <x v="61"/>
    <s v="139동 B1 공동현관문 앞에 불법주차량이 있다는민원"/>
    <s v="초소대원 출동 확인 → 이동 요청 함"/>
  </r>
  <r>
    <x v="253"/>
    <s v="19:49"/>
    <x v="3368"/>
    <s v="민원업무"/>
    <x v="18"/>
    <s v="학생들이 온라인수업이 많은데,수시로 방송이 나와서 지장이 많다며 방송시간이라도 변경이 가능한지 문의"/>
    <s v="관리실로 내용전달 하겠다고 함"/>
  </r>
  <r>
    <x v="253"/>
    <s v="19:51"/>
    <x v="528"/>
    <s v="민원업무"/>
    <x v="1038"/>
    <s v="지하 1층이 개방중인데 외부인의 무단출입이 겁난다는 민원"/>
    <s v="초소대원 출동하여 조치함→ 137동 공사업체 &quot; 디자인엘 &quot; 지하1,2층을 최근 계속 개방상태로 작업하여 민원이 다수 발생함."/>
  </r>
  <r>
    <x v="253"/>
    <s v="19:58"/>
    <x v="1284"/>
    <s v="민원업무"/>
    <x v="18"/>
    <s v="방송이 지나치다고 여러번 민원을 넣었는데, 최근 다시 방송이 많아졌다며 C-19로 가족이 집에 있는 시간이 많은데 조용히 지낼 자유가 없다는 민원"/>
    <s v="본인의 동호수 연락처를 남길테니 익일 관리실로 부터 연락달라고 함→ 연락할 내용: 방송 개선에 대한내용(예: 1주일에 방송횟수를 제한하는 등 ..) 103동1502호 이름: 현주연 , 연락저: 010-8996-5281"/>
  </r>
  <r>
    <x v="253"/>
    <s v="21:59"/>
    <x v="3369"/>
    <s v="생활업무"/>
    <x v="1039"/>
    <s v="놓고 갔는데 찾으러 오면 돌려주라고 보관요청함"/>
    <s v="143-1801호 170번 자리 이름:김의준→ 확인후 돌려줄것 요청"/>
  </r>
  <r>
    <x v="253"/>
    <s v="23:08"/>
    <x v="3370"/>
    <s v="민원업무"/>
    <x v="21"/>
    <s v="103동 파라솔에서 흡연중인 입주민 해산요청"/>
    <s v="초소대원 출동해산 및 안내문부착 관리실에 건의예정"/>
  </r>
  <r>
    <x v="253"/>
    <s v="23:30"/>
    <x v="3371"/>
    <s v="관제업무"/>
    <x v="12"/>
    <s v="입주민 복통으로 인해 신고함"/>
    <s v="성모병원으로 23:42분 출차"/>
  </r>
  <r>
    <x v="253"/>
    <s v="23:43"/>
    <x v="2304"/>
    <s v="순찰"/>
    <x v="62"/>
    <s v="B1 비상계단 센서등이 작동하지 않음"/>
    <s v="ERP 접수함"/>
  </r>
  <r>
    <x v="254"/>
    <s v="01:15"/>
    <x v="3372"/>
    <s v="민원업무"/>
    <x v="419"/>
    <s v="101동 풋살장에서 늦은시간에 농구를 하며 소란을 피우고 있다는 민원 "/>
    <s v="초소대원 출동 확인 → 입주민 확인 해산 조치 함 "/>
  </r>
  <r>
    <x v="254"/>
    <s v="03:53"/>
    <x v="2905"/>
    <s v="관제업무"/>
    <x v="16"/>
    <s v="화재_발생  화재_해제 반복."/>
    <s v="초소대원 및 상황실장 출동하여 세대원 만남.조리중 요리 태움.이상무"/>
  </r>
  <r>
    <x v="254"/>
    <m/>
    <x v="41"/>
    <m/>
    <x v="29"/>
    <s v="★ 방송 :  매주 월요일 19:10에 101동 층간소음방송실시 (~  8월9일까지)_x000a_             매주 화,목요일 19:30에 전동 입주자, 방문자 주차비부과안내방송 (~9월 2일까지)_x000a_★ 108-1701호 ~9월(관리실전달), 137-101호 ~8/2(10초소), 114-402호 ~10월(2초소),_x000a_    128-2402호 8/5일까지 장기출타_x000a__x000a_★ 현관 자물쇠 비번 → 0821→ 학생들이 비번 알아서 개방함"/>
    <s v="★ 배사서 요청 -&gt; 앞으로 사서 근무시간에는 자리에 없어도 상황실로 독서실 개방 요청이 _x000a_      와도 개방해주지 말것, 단 사서가 퇴근 및 쉬는날만 상황실에서 개방해주고 좌석번호, _x000a_     이름, 시간만 체크해서 알려달라고 함 → 배사서와 대화 : 사서분들이 근무할 때는 _x000a_    기본적으로 개방해주지 말것(화장실, 독서실 안 순찰시), 사서가 쉬는시간에는 상황실에 _x000a_    와서 이야기하고 간다고 함(이 때는 상황실에서 체크한 다음 개방해줄 것)_x000a_"/>
  </r>
  <r>
    <x v="254"/>
    <s v="08:30"/>
    <x v="41"/>
    <s v="관제업무"/>
    <x v="92"/>
    <s v="B조 전달사항 → 디자인엘 전화해서 작업자들 통제 요청함"/>
    <s v="김영주상황실대원 업체와 통화 → 내용 전달"/>
  </r>
  <r>
    <x v="254"/>
    <s v="08:00"/>
    <x v="41"/>
    <s v="관제업무"/>
    <x v="92"/>
    <s v="B조 전달사항 → 관리실 문건→ 직접전달 요청→ 125동 부재로 전달못함"/>
    <s v="김영렬상황실대원 전달완료"/>
  </r>
  <r>
    <x v="254"/>
    <s v="07:30"/>
    <x v="41"/>
    <s v="관제업무"/>
    <x v="92"/>
    <s v="B조 전달사항 → 1층에 걸어둔 감사보고서 책자 8/6회수하여 관리실로 반납요청"/>
    <s v="김영렬상황실대원 반납완료"/>
  </r>
  <r>
    <x v="254"/>
    <s v="09:00"/>
    <x v="41"/>
    <s v="관제업무"/>
    <x v="92"/>
    <s v="B조 전달사항 → 잦은 방송 민원 103동1502호 이름: 현주연 , 연락저: 010-8996-5281"/>
    <s v="양철훈상황실대원이 관리실로 연락요청함"/>
  </r>
  <r>
    <x v="254"/>
    <s v="08:55"/>
    <x v="3373"/>
    <s v="관제업무"/>
    <x v="16"/>
    <s v="105-2803호에서 가스누출 경보발생"/>
    <s v="인터폰햇지만 송수신불량으로 통화안됨, 초소근무자출동-→입주민실수-→상황종료"/>
  </r>
  <r>
    <x v="254"/>
    <s v="10:00"/>
    <x v="428"/>
    <s v="관제업무"/>
    <x v="238"/>
    <s v="124동 1701 구급차 입차"/>
    <s v="코로라백신맞고 부작용으로 긴급호송"/>
  </r>
  <r>
    <x v="254"/>
    <s v="13:20"/>
    <x v="2057"/>
    <s v="관제업무"/>
    <x v="25"/>
    <s v="118동 m층 뒤쪽 공동현관문이 단선이 되어서 작동이 안된다는 민원"/>
    <s v="ERP 등록"/>
  </r>
  <r>
    <x v="254"/>
    <s v="13:30"/>
    <x v="3374"/>
    <s v="관제업무"/>
    <x v="0"/>
    <s v="134-1002호 인터폰이 해지가 안된다고 기전실에서 연락옴"/>
    <s v="상황실대원 출동→홈서버 자체 이상으로 리셋후 정상작동"/>
  </r>
  <r>
    <x v="254"/>
    <s v="10:00"/>
    <x v="549"/>
    <s v="관제업무"/>
    <x v="732"/>
    <s v="토끼굴, 143동앞 방송."/>
    <s v="방송완료"/>
  </r>
  <r>
    <x v="254"/>
    <s v="12:00"/>
    <x v="549"/>
    <s v="관제업무"/>
    <x v="732"/>
    <s v="토끼굴, 143동앞 방송."/>
    <s v="방송완료"/>
  </r>
  <r>
    <x v="254"/>
    <s v="14:00"/>
    <x v="549"/>
    <s v="관제업무"/>
    <x v="732"/>
    <s v="토끼굴, 143동앞 방송."/>
    <s v="방송완료"/>
  </r>
  <r>
    <x v="254"/>
    <s v="16:00"/>
    <x v="549"/>
    <s v="관제업무"/>
    <x v="732"/>
    <s v="토끼굴, 143동앞 방송."/>
    <s v="방송완료"/>
  </r>
  <r>
    <x v="254"/>
    <s v="10:00"/>
    <x v="2453"/>
    <s v="관제업무"/>
    <x v="39"/>
    <s v="원형도로 및 외곽도로 단속"/>
    <s v="주차단속  0   대,      이동주차   0  대,      경고장발부  0   대"/>
  </r>
  <r>
    <x v="254"/>
    <s v="13:00"/>
    <x v="2453"/>
    <s v="관제업무"/>
    <x v="39"/>
    <s v="원형도로 및 외곽도로 단속"/>
    <s v="주차단속  3   대,      이동주차    1 대,      경고장발부  2   대"/>
  </r>
  <r>
    <x v="254"/>
    <s v="15:00"/>
    <x v="2453"/>
    <s v="관제업무"/>
    <x v="39"/>
    <s v="원형도로 및 외곽도로 단속"/>
    <s v="주차단속   2  대,      이동주차   0  대,      경고장발부    2 대"/>
  </r>
  <r>
    <x v="254"/>
    <s v="15:00"/>
    <x v="41"/>
    <s v="관제업무"/>
    <x v="18"/>
    <s v="기전실직원의 코로나확진으로 인한 방송 송출"/>
    <m/>
  </r>
  <r>
    <x v="254"/>
    <s v="15:25"/>
    <x v="2440"/>
    <s v="관제업무"/>
    <x v="16"/>
    <s v="104-1801호 방범 자석 비상알람"/>
    <s v="인터폰으로 세대와 통화시 이상없다고 함→ 오늘은 중요한일이 잇기에 연락하지 말아 달라고 하심(인터폰 꺼둔다고 함)"/>
  </r>
  <r>
    <x v="254"/>
    <s v="15:30"/>
    <x v="2783"/>
    <s v="관제업무"/>
    <x v="25"/>
    <s v="109동 1층 출입문 안에서 잘 안열린다고 함(상부 시건 안됨)"/>
    <s v="ERP 등록, 기기 고장으로 개방함, 안내문 부착"/>
  </r>
  <r>
    <x v="254"/>
    <s v="14:20"/>
    <x v="3198"/>
    <s v="관제업무"/>
    <x v="25"/>
    <s v="136동 1층 출입문 쪽문이 개방되어 있다고 함→ 오래되었다고 직접 부서 연결 원하심"/>
    <s v="ERP 등록, 관소에 문의하시라고 안내해드림"/>
  </r>
  <r>
    <x v="254"/>
    <s v="15:40"/>
    <x v="3375"/>
    <s v="생활업무"/>
    <x v="40"/>
    <s v="116동 1호기 승강기에 손소독제 교체 요청"/>
    <s v="교체 완료"/>
  </r>
  <r>
    <x v="254"/>
    <m/>
    <x v="41"/>
    <m/>
    <x v="29"/>
    <s v="★ 방송 :  매주 월요일 19:10에 101동 층간소음방송실시 (~  8월9일까지)_x000a_             매주 화,목요일 19:30에 전동 입주자, 방문자 주차비부과안내방송 (~9월 2일까지)_x000a_★ 108-1701호 ~9월(관리실전달), 137-101호 ~8/2(10초소), 114-402호 ~10월(2초소),_x000a_    128-2402호 8/5일까지 장기출타_x000a__x000a_★ 현관 자물쇠 비번 → 0821→ 학생들이 비번 알아서 개방함"/>
    <s v="★ 배사서 요청 -&gt; 앞으로 사서 근무시간에는 자리에 없어도 상황실로 독서실 개방 요청이 _x000a_      와도 개방해주지 말것, 단 사서가 퇴근 및 쉬는날만 상황실에서 개방해주고 좌석번호, _x000a_     이름, 시간만 체크해서 알려달라고 함 → 배사서와 대화 : 사서분들이 근무할 때는 _x000a_    기본적으로 개방해주지 말것(화장실, 독서실 안 순찰시), 사서가 쉬는시간에는 상황실에 _x000a_    와서 이야기하고 간다고 함(이 때는 상황실에서 체크한 다음 개방해줄 것)_x000a_"/>
  </r>
  <r>
    <x v="254"/>
    <s v="16:54"/>
    <x v="910"/>
    <s v="관제업무"/>
    <x v="16"/>
    <s v="비상 안방 비상벨 울림"/>
    <s v="3초소근무자 현장출동--→ 어린이 오작동-→이상무"/>
  </r>
  <r>
    <x v="254"/>
    <s v="17:10"/>
    <x v="2412"/>
    <s v="관제업무"/>
    <x v="1040"/>
    <s v="108동 1101호 5시 이후까지 공사하면 중단시킬것 by 김보선대리님"/>
    <s v="3초소근무자 현장출동-→퇴실하고 아무도없음-→이상무"/>
  </r>
  <r>
    <x v="254"/>
    <s v="19:04"/>
    <x v="3376"/>
    <s v="민원업무"/>
    <x v="61"/>
    <s v="126동 지하2층 통로 근처에 승합차가 아무렇게나 주차되어 있다는 민원"/>
    <s v="7초소 근무자 현장출동-→승합차 바로 출차함-→이상무"/>
  </r>
  <r>
    <x v="254"/>
    <s v="19:11"/>
    <x v="1716"/>
    <s v="관제업무"/>
    <x v="16"/>
    <s v="비상 홈넷 비상벨 울림"/>
    <s v="IP전화-→어린이 오작동-→이상무"/>
  </r>
  <r>
    <x v="254"/>
    <s v="19:48"/>
    <x v="2905"/>
    <s v="관제업무"/>
    <x v="16"/>
    <s v="131동 1704호 화재비상 울림"/>
    <s v="7초소 대원 현장 출동 → 입주민 부재중이고 아무냄새 없음 → 이상무"/>
  </r>
  <r>
    <x v="254"/>
    <s v="22:25"/>
    <x v="406"/>
    <s v="관제업무"/>
    <x v="16"/>
    <s v="방범 자석해제 비상벨울림"/>
    <s v="IP전화-→신호오류-→이상무"/>
  </r>
  <r>
    <x v="254"/>
    <s v="22:45"/>
    <x v="3377"/>
    <s v="민원업무"/>
    <x v="1041"/>
    <s v="123동 내려오는 길에 정자가 있는데 밤마다 너무 시끄러워 밤에도 보이도록 형광띠 같은 _x000a_형태로 출입을 금할수 있는 방법요구"/>
    <s v="그런 방법이 가능한지 관리실에 문의해 보겠다고 답함-→관리실 전달요"/>
  </r>
  <r>
    <x v="254"/>
    <s v="22:55"/>
    <x v="3378"/>
    <s v="관제업무"/>
    <x v="283"/>
    <s v="137동 지하1층 공동현관문 카드키 안됨"/>
    <s v="ERP등록"/>
  </r>
  <r>
    <x v="254"/>
    <s v="23:05"/>
    <x v="922"/>
    <s v="민원업무"/>
    <x v="1042"/>
    <s v="101동 앞 농구장에서 아직도 여럿이 농구하면서 시끄럽다는 민원"/>
    <s v="1초소 근무자 현장출동-→사건해결-→이상무"/>
  </r>
  <r>
    <x v="254"/>
    <s v="23:21"/>
    <x v="2538"/>
    <s v="관제업무"/>
    <x v="16"/>
    <s v="비상 안방 비상벨 울림"/>
    <s v="IP전화-→애기 오작동→이상무"/>
  </r>
  <r>
    <x v="254"/>
    <s v="23:26"/>
    <x v="3152"/>
    <s v="민원업무"/>
    <x v="3"/>
    <s v="위에 층 어딘가에서 드럼 또는 밴드 연습하는 소음이 수시로 들린다는민원"/>
    <s v="현재는 밤이 늦어 기록을 남겨 나중에 다시 민원넣을때 도움이 됬으면 한다고 말하심"/>
  </r>
  <r>
    <x v="254"/>
    <s v="23:29"/>
    <x v="219"/>
    <s v="민원업무"/>
    <x v="16"/>
    <s v="비상 욕실 비상벨 울림"/>
    <s v="IP전화-→애기 오작동→이상무"/>
  </r>
  <r>
    <x v="255"/>
    <s v="00:15"/>
    <x v="1144"/>
    <s v="순찰업무"/>
    <x v="150"/>
    <s v="134동앞 만취주민 쓰러져 있어서 초소근무자, 곽실장님 현장출동"/>
    <s v="곽실장님 112신고-→만취객 누님 내려오시고 근무자들이 같이 부축해 집에 모셔드림-→해결"/>
  </r>
  <r>
    <x v="255"/>
    <s v="06:00"/>
    <x v="74"/>
    <s v="관제업무"/>
    <x v="18"/>
    <s v="지하주차장 방송 시작"/>
    <s v="지하주차장 방송 ON"/>
  </r>
  <r>
    <x v="255"/>
    <m/>
    <x v="41"/>
    <m/>
    <x v="29"/>
    <s v="★ 방송 :  매주 월요일 19:10에 101동 층간소음방송실시 (~  8월9일까지)_x000a_             매주 화,목요일 19:30에 전동 입주자, 방문자 주차비부과안내방송 (~9월 2일까지)_x000a_★ 108-1701호 ~9월(관리실전달), 137-101호 ~8/2(10초소), 114-402호 ~10월(2초소),_x000a_    128-2402호 8/5일까지 장기출타_x000a_★ 현관 자물쇠 비번 → 0821→ 학생들이 비번 알아서 개방함"/>
    <s v="★ 6게이트 출구 방문,입주자 두 곳 차단바 부러지기 일보직전임(하나 망가짐)→ 수리완료_x000a_★ 47소5544차량 옆에 청소도구함이 있어서 5초소에 보관함→_x000a_      113-602호(010-6257-2903)_x000a_★ 기전실직원이 방문한세대에 관소에서 문자(코로나검사)발송함_x000a_    → 응대시 코로나확진된 기사분이 방문한세대에 문자가 발송된 것이라고 안내할 것"/>
  </r>
  <r>
    <x v="255"/>
    <m/>
    <x v="41"/>
    <m/>
    <x v="1043"/>
    <s v="123동 내려오는 방향의 정자에서 밤마다 너무 시끄럽다고 민원제기 → 관소 전달 요청"/>
    <s v="관소에 내용 전달"/>
  </r>
  <r>
    <x v="255"/>
    <s v="07:00"/>
    <x v="3379"/>
    <s v="관제업무"/>
    <x v="4"/>
    <s v="113-2호기 승강기 문이 잘 안닫힌다고 함 → 상황실대원 출동 및 FM 연락"/>
    <s v="FM 승강기 AS직원 점검 후 이상없음(풋 센서 점검)"/>
  </r>
  <r>
    <x v="255"/>
    <s v="08:20"/>
    <x v="2802"/>
    <s v="관제업무"/>
    <x v="238"/>
    <s v="109-1202호에 환자 때문에 구급차 입차 (두통)"/>
    <s v="성모병원으로 후송(머리 때문이라고 함)  원종엄대원출동"/>
  </r>
  <r>
    <x v="255"/>
    <s v="09:10"/>
    <x v="2802"/>
    <s v="관제업무"/>
    <x v="238"/>
    <s v="109-1202호에 환자 때문에 구급차 재입차"/>
    <s v="09:25 구급차 출차  "/>
  </r>
  <r>
    <x v="255"/>
    <s v="09:22"/>
    <x v="3380"/>
    <s v="관제업무"/>
    <x v="238"/>
    <s v="114-2602호에 환자 때문에 구급차 입차 (자녀골절)"/>
    <s v="09:36 구급차 출차  최병수 대원출동(중앙대병원 후송)"/>
  </r>
  <r>
    <x v="255"/>
    <s v="09:35"/>
    <x v="3381"/>
    <s v="생활업무"/>
    <x v="753"/>
    <s v="123-503호 안방금고가 동작을 안한다고 함"/>
    <s v="상황실대원출동  윤현석대원 출동→ 금고비번 몰라서 세진열쇠 알려드림"/>
  </r>
  <r>
    <x v="255"/>
    <s v="09:40"/>
    <x v="137"/>
    <s v="생활업무"/>
    <x v="1044"/>
    <s v="8월 6일 오후 4이후에 세대현관앞 하늘보리 2박스 분실(반품)(오후 8시경 예상하신다고 함)"/>
    <s v="CCTV 검색 → 반품기사가 수령한것 확인"/>
  </r>
  <r>
    <x v="255"/>
    <s v="10:00"/>
    <x v="1349"/>
    <s v="관제업무"/>
    <x v="25"/>
    <s v="133동지하 1층 공동현관문 나가는 방향으로 우측현관문이 닫히지 않는다고 함"/>
    <s v="ERP 등록"/>
  </r>
  <r>
    <x v="255"/>
    <s v="10:00"/>
    <x v="549"/>
    <s v="관제업무"/>
    <x v="732"/>
    <s v="토끼굴, 143동앞 방송."/>
    <s v="방송완료"/>
  </r>
  <r>
    <x v="255"/>
    <s v="12:00"/>
    <x v="549"/>
    <s v="관제업무"/>
    <x v="732"/>
    <s v="토끼굴, 143동앞 방송."/>
    <s v="방송완료"/>
  </r>
  <r>
    <x v="255"/>
    <s v="14:00"/>
    <x v="549"/>
    <s v="관제업무"/>
    <x v="732"/>
    <s v="토끼굴, 143동앞 방송."/>
    <s v="방송완료"/>
  </r>
  <r>
    <x v="255"/>
    <s v="16:00"/>
    <x v="549"/>
    <s v="관제업무"/>
    <x v="732"/>
    <s v="토끼굴, 143동앞 방송."/>
    <s v="방송완료"/>
  </r>
  <r>
    <x v="255"/>
    <s v="10:00"/>
    <x v="2453"/>
    <s v="관제업무"/>
    <x v="39"/>
    <s v="원형도로 및 외곽도로 단속"/>
    <s v="주차단속  3   대,      이동주차     ㅇ 대,      경고장발부  3  대"/>
  </r>
  <r>
    <x v="255"/>
    <s v="13:00"/>
    <x v="2453"/>
    <s v="관제업무"/>
    <x v="39"/>
    <s v="원형도로 및 외곽도로 단속"/>
    <s v="주차단속   6  대,      이동주차    1 대,      경고장발부   5  대"/>
  </r>
  <r>
    <x v="255"/>
    <s v="15:00"/>
    <x v="2453"/>
    <s v="관제업무"/>
    <x v="39"/>
    <s v="원형도로 및 외곽도로 단속"/>
    <s v="주차단속   0  대,      이동주차   0  대,      경고장발부    0 대"/>
  </r>
  <r>
    <x v="255"/>
    <s v="11:00"/>
    <x v="763"/>
    <s v="생활업무"/>
    <x v="40"/>
    <s v="133동 12라인 손소독제 교체 요청"/>
    <s v="손소독제 교체완료"/>
  </r>
  <r>
    <x v="255"/>
    <s v="11:10"/>
    <x v="1552"/>
    <s v="생활업무"/>
    <x v="40"/>
    <s v="134동 34라인 손소독제 교체 요청"/>
    <s v="손소독제 교체완료"/>
  </r>
  <r>
    <x v="255"/>
    <s v="13:00"/>
    <x v="1945"/>
    <s v="생활업무"/>
    <x v="40"/>
    <s v="102동 12라인 손소독제 교체 요청"/>
    <s v="손소독제 교체완료"/>
  </r>
  <r>
    <x v="255"/>
    <s v="13:10"/>
    <x v="3020"/>
    <s v="생활업무"/>
    <x v="40"/>
    <s v="118동 34라인 손소독제 교체 요청"/>
    <s v="손소독제 교체완료"/>
  </r>
  <r>
    <x v="255"/>
    <s v="11:25"/>
    <x v="3382"/>
    <s v="관제업무"/>
    <x v="25"/>
    <s v="131동 지하2층 경비호출이 안된다고 함"/>
    <s v="7초소 김희술대원 출동   리셋후 정상처리"/>
  </r>
  <r>
    <x v="255"/>
    <s v="11:35"/>
    <x v="1472"/>
    <s v="관재업무"/>
    <x v="25"/>
    <s v="115동 지하1층 경비호출안된다고함"/>
    <s v="상황실 출동  김영주 대원 출동 정상처리"/>
  </r>
  <r>
    <x v="255"/>
    <s v="10:10"/>
    <x v="3333"/>
    <s v="관제업무"/>
    <x v="8"/>
    <s v="134-1502호에서 택배 분실건으로 CCTV 검색 요청 8/4일 18~20시, 010-7238-3573 이소영"/>
    <s v="상홍실 김영열 대원 검색후 처리완료"/>
  </r>
  <r>
    <x v="255"/>
    <s v="13:10"/>
    <x v="557"/>
    <s v="생활업무"/>
    <x v="37"/>
    <s v="폐기물 스티커 때문에 초소 방문햇는데 안계셔서 폐기물 버리고 왓다며 연락 요청"/>
    <s v="입주자 010-3324-0305 → 초소 근무자에게 연락처 알려드림"/>
  </r>
  <r>
    <x v="255"/>
    <s v="13:30"/>
    <x v="712"/>
    <s v="관제업무"/>
    <x v="16"/>
    <s v="124-103호 적외선 감지 알람"/>
    <s v="상황실대원 출동 → 방문후 정상작동 확인"/>
  </r>
  <r>
    <x v="255"/>
    <s v="13:40"/>
    <x v="2003"/>
    <s v="관제업무"/>
    <x v="25"/>
    <s v="140동 1층 호출안됨, B1 호출안됨(ERP에 처리등록됨), B2 호출안됨"/>
    <s v="ERP에 등록함"/>
  </r>
  <r>
    <x v="255"/>
    <s v="13:50"/>
    <x v="1474"/>
    <s v="민원업무"/>
    <x v="3"/>
    <s v="110-1502호에서 위층에서 무언가를 굴린다는 민원"/>
    <s v="초소근무자출동 → 1602호에 민원내용전달 → 1502호에는 피드백 해드림"/>
  </r>
  <r>
    <x v="255"/>
    <s v="14:25"/>
    <x v="3170"/>
    <s v="생활업무"/>
    <x v="0"/>
    <s v="인터폰이 로딩중으로만 뜨고 부팅이 안된다고 함"/>
    <s v="상황실근무자출동 → 리부팅후 정상작동"/>
  </r>
  <r>
    <x v="255"/>
    <s v="14:30"/>
    <x v="3383"/>
    <s v="생활업무"/>
    <x v="70"/>
    <s v="47소5544차량 옆에 청소도구함이 있어서 5초소에 보관함 →113-602호(010-6257-2903)"/>
    <s v="인수인계-→본인 청소도구함 아니라고 당사자와 통화안료"/>
  </r>
  <r>
    <x v="255"/>
    <s v="14:50"/>
    <x v="1782"/>
    <s v="관제업무"/>
    <x v="1045"/>
    <s v="관소에서 기전실직원(코로나확진)이 방문한 세대에 코로나검사 문자발송"/>
    <s v="응대시 코라나 검사 받아보시라고 안내할 것(확진자가 방문한 세대에만 문자발송함)"/>
  </r>
  <r>
    <x v="255"/>
    <s v="14:00"/>
    <x v="388"/>
    <s v="관제업무"/>
    <x v="489"/>
    <s v="6게이트 출구 방문,입주자 두 곳 차단바 부러지기 일보직전임(하나 망가짐)"/>
    <s v="상황실대원출동 → 차단바 수리"/>
  </r>
  <r>
    <x v="255"/>
    <s v="15:30"/>
    <x v="595"/>
    <s v="관제업무"/>
    <x v="25"/>
    <s v="101동 지하 1층 공동현관문 무릎센서 없음"/>
    <s v="ERP 등록"/>
  </r>
  <r>
    <x v="255"/>
    <m/>
    <x v="41"/>
    <m/>
    <x v="29"/>
    <s v="★ 방송 :  매주 월요일 19:10에 101동 층간소음방송실시 (~  8월9일까지)_x000a_             매주 화,목요일 19:30에 전동 입주자, 방문자 주차비부과안내방송 (~9월 2일까지)_x000a_★ 108-1701호 ~9월(관리실전달), 137-101호 ~8/2(10초소), 114-402호 ~10월(2초소),_x000a_    128-2402호 8/5일까지 장기출타_x000a_★ 현관 자물쇠 비번 → 0821→ 학생들이 비번 알아서 개방함"/>
    <s v="★ 6게이트 출구 방문,입주자 두 곳 차단바 부러지기 일보직전임(하나 망가짐)→ 수리완료_x000a_★ 47소5544차량 옆에 청소도구함이 있어서 5초소에 보관함→_x000a_      113-602호(010-6257-2903)-→오후에 전화연락요!-→본인물건아니라고통화 확인!_x000a_★ 기전실직원이 방문한세대에 관소에서 문자(코로나검사)발송함_x000a_    → 응대시 코로나확진된 기사분이 방문한세대에 문자가 발송된 것이라고 안내할 것"/>
  </r>
  <r>
    <x v="255"/>
    <s v="21:00"/>
    <x v="1831"/>
    <s v="관제업무"/>
    <x v="16"/>
    <s v="비상 안방 비상벨 울림"/>
    <s v="IP 전화-→세대민 오작동-→이상무"/>
  </r>
  <r>
    <x v="255"/>
    <s v="22:06"/>
    <x v="3384"/>
    <s v="관제업무"/>
    <x v="16"/>
    <s v="비상 안방 비상벨 울림"/>
    <s v="IP 전화-→세대민 오작동-→이상무"/>
  </r>
  <r>
    <x v="255"/>
    <s v="23:51"/>
    <x v="560"/>
    <s v="민원업무"/>
    <x v="1041"/>
    <s v="6초소 20미터 밑으로 123동~124동 방향 정자에서 학생들이 떠들어서 참기 힘들다는 민원"/>
    <s v="6초소 대원 현장 출동 결과 해산하고 없음 → 8/6일 정자소음건과 동일_x000a_* 야간조 6초소근무자 22:30이후 정자 순찰필요함(6초소와 아주 가까움)"/>
  </r>
  <r>
    <x v="256"/>
    <s v="04:32"/>
    <x v="3113"/>
    <s v="관제업무"/>
    <x v="25"/>
    <s v="106동 B2 공동현관문 카드나 사람인식은 하지만 모터작동 안함(내부에서도 안열림)"/>
    <s v="현관문 개방 및 안내문 부착 → ERP 등록"/>
  </r>
  <r>
    <x v="256"/>
    <s v="06:00"/>
    <x v="3170"/>
    <s v="관제업무"/>
    <x v="1046"/>
    <s v="115동 902호로 경찰 과학수사대 2번 게이트 통해 입차"/>
    <s v="119동 지하주차장 통해 출차(이유는 알수없슴)"/>
  </r>
  <r>
    <x v="256"/>
    <m/>
    <x v="41"/>
    <m/>
    <x v="29"/>
    <s v="ⓑ공동현관문 점검 및 이상유무 확인 → 정상인곳 안내문 제거_x000a_ⓑ115-902호 이사과정 현찰 분실→ 형사 공고문 지참 방문함_x000a_ⓑ사서분 요청사항: 사서분 휴일및 휴식시간등 장시간 자리를 비울시 독서실 출입요청 있으_x000a_   면 이름,자리번호,시간등 작성후 입실시켜달라고 함"/>
    <m/>
  </r>
  <r>
    <x v="256"/>
    <s v="08:31"/>
    <x v="207"/>
    <s v="민원업무"/>
    <x v="70"/>
    <s v="115-902호가 8월7일 단지내 이사과정에서 금고의 현찰이 없어졌다는 민원에 대한 방문"/>
    <s v="공문서 지참하여 CCTV검색하여 내용 다운받아감"/>
  </r>
  <r>
    <x v="256"/>
    <s v="10:18"/>
    <x v="3385"/>
    <s v="관제업무"/>
    <x v="134"/>
    <s v="관제중 개인 보양재 설치 장면 확인"/>
    <s v="작업자는 내일 116-2501호 공사관련 보양재라고함→ 아파트 전용 보양재를 설치해야지 개인용 안된다고 주지후 철거하도록함"/>
  </r>
  <r>
    <x v="256"/>
    <s v="11:05"/>
    <x v="922"/>
    <s v="민원업무"/>
    <x v="58"/>
    <s v="1501호 입주민이 아침부터 발전기 돌아가는 소리가 난다는 민원"/>
    <s v="초소대원 출동확인. 공사나 소음 찾지못해 귀소함"/>
  </r>
  <r>
    <x v="256"/>
    <s v="11:08"/>
    <x v="3386"/>
    <s v="관제업무"/>
    <x v="1047"/>
    <s v="지상으로 입차.경찰도 동행함"/>
    <s v="11:30분경 어린이 휠채어에 태우고 출차"/>
  </r>
  <r>
    <x v="256"/>
    <s v="13:10"/>
    <x v="1036"/>
    <s v="민원업무"/>
    <x v="1048"/>
    <s v="1게이트 입구에서 뺑소니를 당했는데 CCTV가 잘 나오는지 확인요청"/>
    <s v="경사진 곳이라 정확히 나올지는 모르겠다고함. 일단 본인 블랙박스 영상이 있으니 그자료로 경찰에 신고하겠다고함"/>
  </r>
  <r>
    <x v="256"/>
    <s v="15:54"/>
    <x v="1091"/>
    <s v="관제업무"/>
    <x v="16"/>
    <s v="비상 홈넷 / 해제"/>
    <s v="인터폰 하여 확인 → 세대원 기기 오작동 확인 "/>
  </r>
  <r>
    <x v="256"/>
    <m/>
    <x v="41"/>
    <m/>
    <x v="29"/>
    <s v="★ 방송 :  매주 월요일 19:10에 101동 층간소음방송실시 (~  8월9일까지)_x000a_             매주 화,목요일 19:30에 전동 입주자, 방문자 주차비부과안내방송 (~9월 2일까지)_x000a_★ 108-1701호 ~9월(관리실전달), 137-101호 ~8/2(10초소), 114-402호 ~10월(2초소),_x000a_    128-2402호 8/5일까지 장기출타_x000a_★ 현관 자물쇠 비번 → 0821→ 학생들이 비번 알아서 개방함"/>
    <s v="★ 8월 10일 사서 연차 → 독서실 관리할 것(소등 및 시건)_x000a_★ _x000a_★ "/>
  </r>
  <r>
    <x v="256"/>
    <s v="17:00"/>
    <x v="2453"/>
    <s v="관제업무"/>
    <x v="39"/>
    <s v="원형도로 및 외곽도로 단속"/>
    <s v="주차단속  3대,   이동주차    대,    경고장발부   3대"/>
  </r>
  <r>
    <x v="256"/>
    <s v="20:00"/>
    <x v="607"/>
    <s v="관제업무"/>
    <x v="62"/>
    <s v="1게이트 발권기 고장"/>
    <s v="수기 방문증으로 대체   리셋후 정상작동"/>
  </r>
  <r>
    <x v="256"/>
    <s v="20:20"/>
    <x v="3387"/>
    <s v="관제업무"/>
    <x v="550"/>
    <s v="순찰목적으로 3게이트 순찰차 입차"/>
    <s v="3게이트로  순찰후 출차"/>
  </r>
  <r>
    <x v="257"/>
    <s v="02:20"/>
    <x v="447"/>
    <s v="생활업무"/>
    <x v="40"/>
    <s v="126동 2호기 승강기 내 손소독제 없음"/>
    <s v="손소독제 교체"/>
  </r>
  <r>
    <x v="257"/>
    <s v="03:45"/>
    <x v="447"/>
    <s v="생활업무"/>
    <x v="595"/>
    <s v="126동 2호기 항균필름 없음"/>
    <s v="ERP 등록"/>
  </r>
  <r>
    <x v="257"/>
    <m/>
    <x v="41"/>
    <m/>
    <x v="29"/>
    <s v="ⓑ기전실 코로나 확진자 4명 발생 8/20까지 자가격리 6명이서 2명씩 3교대 근무 한다고 함_x000a_ⓑ운영팀에서 상황실 소독함_x000a_ⓑ109동 현재 정상작동→ 관리실에서 지속적 주시 요청_x000a_ⓑ서초구청에서 방역차량 입차"/>
    <s v="없는 인원으로 코로나 확진 아닌 인원만 급하게 나온거라 왠만하면 기전, 건축, 설비직원과 접촉 자제해 주세요.(대외비)_x000a_안내문 붙일경우 관리실로 내용전달해 달라고함"/>
  </r>
  <r>
    <x v="257"/>
    <s v="07:57"/>
    <x v="198"/>
    <s v="민원업무"/>
    <x v="236"/>
    <s v="130동 1층에 노숙인으로 보이는 사람이 있다는 민원"/>
    <s v="초소대원 출동 하여 확인 → 130-1701 인테리어 작업자로 확인 → 행동에 주의 요청하고 상황 종료 함"/>
  </r>
  <r>
    <x v="257"/>
    <s v="08:51"/>
    <x v="3388"/>
    <s v="민원업무"/>
    <x v="1049"/>
    <s v="32개월된 아이가 유치원을 가겠다고 혼자 e/v를 타고 이동하여 없어졌다고 찿아달라는 요청"/>
    <s v="cctv 검색 결과 22층에서 혼자 타고 18층 입주민이 발견하여 22층으로 데려다줌 → cctv 검색 내용 전달 하니 아이를 찿았다고 함 "/>
  </r>
  <r>
    <x v="257"/>
    <s v="09:06"/>
    <x v="3389"/>
    <s v="민원업무"/>
    <x v="25"/>
    <s v="101동 b2층에서 세대 호출, 경비호출을하면 호출이 않된다는 민원 "/>
    <s v="초소대원 출동 하여 점검 함 "/>
  </r>
  <r>
    <x v="257"/>
    <s v="09:07"/>
    <x v="81"/>
    <s v="민원업무"/>
    <x v="746"/>
    <s v="103동 근방 로켓 놀이터 미끄럼틀에서 어른이 자고 있다는 민원 "/>
    <s v="초소대원 출동 하여 확인 → 퇴출 조치 함 "/>
  </r>
  <r>
    <x v="257"/>
    <s v="09:25"/>
    <x v="3390"/>
    <s v="시설물"/>
    <x v="25"/>
    <s v="101동 B2 공동현관문 호출기능 불능/ 경비실, 상황실"/>
    <s v="ERP접수 및 개방, 안내문부착"/>
  </r>
  <r>
    <x v="257"/>
    <s v="09:37"/>
    <x v="1414"/>
    <s v="비상재난 "/>
    <x v="1050"/>
    <s v="비상재난 안전협회에서 단지내 전 놀이터 안점검 실시 함 "/>
    <m/>
  </r>
  <r>
    <x v="257"/>
    <s v="09:50"/>
    <x v="74"/>
    <s v="생활업무"/>
    <x v="349"/>
    <s v="센터 운영팀에서 상황실 소독함"/>
    <m/>
  </r>
  <r>
    <x v="257"/>
    <s v="10:07"/>
    <x v="2361"/>
    <s v="1호 E/V"/>
    <x v="1051"/>
    <s v="내부 버튼 항균필름 망실"/>
    <s v="ERP 접수 함 "/>
  </r>
  <r>
    <x v="257"/>
    <s v="10:15"/>
    <x v="2361"/>
    <s v="시설물"/>
    <x v="1052"/>
    <s v="103동 지상1층 내부 천장 센서 커버 탈거됨"/>
    <s v="탈거된 커버는 1초소에서 보관하고 ERP 접수 함"/>
  </r>
  <r>
    <x v="257"/>
    <s v="10:50"/>
    <x v="3391"/>
    <s v="민원업무"/>
    <x v="32"/>
    <s v="세대내에 선풍기를 켜둔채로 나온거같다는 민원/ 3일후 귀가예정"/>
    <s v="상황대원출동/해결함"/>
  </r>
  <r>
    <x v="257"/>
    <s v="11:33"/>
    <x v="1177"/>
    <s v="민원업무"/>
    <x v="40"/>
    <s v="115-2호기 손소독제 교체 요청"/>
    <s v="상황대원 출동 교체함"/>
  </r>
  <r>
    <x v="257"/>
    <s v="11:35"/>
    <x v="1177"/>
    <s v="민원업무"/>
    <x v="25"/>
    <s v="133-B1"/>
    <m/>
  </r>
  <r>
    <x v="257"/>
    <s v="11:39"/>
    <x v="3392"/>
    <s v="관제업무"/>
    <x v="16"/>
    <s v="방범 금고 비상"/>
    <s v="인터폰이 작동이 안돼 핸드폰으로 연락 확인 → 인테리어 공사중 오작동 확인 "/>
  </r>
  <r>
    <x v="257"/>
    <s v="11:47"/>
    <x v="3393"/>
    <s v="시설물"/>
    <x v="566"/>
    <s v="입주민 카드키0, 경비,상황실 호출X "/>
    <s v="안내문 부착 개방 후 ERP 접수 함 "/>
  </r>
  <r>
    <x v="257"/>
    <s v="13:58"/>
    <x v="556"/>
    <s v="생활업무"/>
    <x v="1053"/>
    <s v="서초보건소에서 자이안센터 코로나 관련 방역차 차량 입차 함 "/>
    <s v="기전실 방역함"/>
  </r>
  <r>
    <x v="257"/>
    <s v="16:17"/>
    <x v="607"/>
    <s v="관제업무"/>
    <x v="1054"/>
    <s v="다운 되서 올라오지 않음"/>
    <s v="열림 고정 및 ERP 접수"/>
  </r>
  <r>
    <x v="257"/>
    <s v="16:21"/>
    <x v="1177"/>
    <s v="생활업무"/>
    <x v="25"/>
    <s v="안내문 붙일경우 관리실로 내용전달해 달라고함"/>
    <s v="각조 내용전달"/>
  </r>
  <r>
    <x v="257"/>
    <s v="16:24"/>
    <x v="1177"/>
    <s v="민원업무"/>
    <x v="31"/>
    <s v="104동에서 무단으로 사용하는 걸 목격했다며 공사인지 확인해 달라는 요청"/>
    <s v="택배로 확인되어 관리실로 내용 전달함"/>
  </r>
  <r>
    <x v="257"/>
    <s v="16:26"/>
    <x v="2791"/>
    <s v="관제업무"/>
    <x v="16"/>
    <s v="비상 홈넷/해제"/>
    <s v="IP불토/ 전화통화→ 기기오작동"/>
  </r>
  <r>
    <x v="257"/>
    <s v="16:33"/>
    <x v="3394"/>
    <s v="관제업무"/>
    <x v="16"/>
    <s v="비상 안방/해제"/>
    <s v="IP불토/ 전화통화→ 입주민 오작동"/>
  </r>
  <r>
    <x v="257"/>
    <m/>
    <x v="41"/>
    <m/>
    <x v="29"/>
    <s v="★ 방송 :  매주 월요일 19:10에 101동 층간소음방송실시 (~  8월9일까지)_x000a_             매주 화,목요일 19:30에 전동 입주자, 방문자 주차비부과안내방송 (~9월 2일까지)_x000a_★ 108-1701호 ~9월(관리실전달), 137-101호 ~8/2(10초소), 114-402호 ~10월(2초소),_x000a_  _x000a_★ 현관 자물쇠 비번 → 0821→ 학생들이 비번 알아서 개방함_x000a_★ 8월 10일 사서 연차 → 독서실 관리할 것(소등 및 시건)"/>
    <s v="★ 기전실 코로나 확진자 4명 발생 8/20까지 자가격리 6명이서 2명씩 3교대근무 한다고 함_x000a_★ 공동현관문 안내문 부착시 관소에 알려줄 것_x000a_★ 104동 공동현관문 관련 기전실과 연락 → 빠른시일내에 외부업체 AS독촉하여 _x000a_    정상화시켜야 한다고 업무협조요청함 → 전 근무자가 와서 AS처리했다고 함_x000a_    (키값복구 했다고 함)→안되는 입주자분들 계심-&gt; 관소 재등록 안내함_x000a_★ 117-1호기 승강기 고장으로 FM 에서 와서 AS 함_x000a_★ 전에 근무한 "/>
  </r>
  <r>
    <x v="257"/>
    <s v="17:00"/>
    <x v="2453"/>
    <s v="관제업무"/>
    <x v="39"/>
    <s v="원형도로 및 외곽도로 단속"/>
    <s v="주차단속  4 대,   이동주차   1 대,    경고장발부   3 대"/>
  </r>
  <r>
    <x v="257"/>
    <s v="17:10"/>
    <x v="26"/>
    <s v="민원업무"/>
    <x v="3"/>
    <s v="위층에서 층간소음이 심하다는민원"/>
    <s v="인터폰으로 세대와 통화함"/>
  </r>
  <r>
    <x v="257"/>
    <s v="17:15"/>
    <x v="1090"/>
    <s v="생활업무"/>
    <x v="40"/>
    <s v="129동 12라인 손소독제 교체 요청"/>
    <m/>
  </r>
  <r>
    <x v="257"/>
    <s v="17:20"/>
    <x v="3043"/>
    <s v="생활업무"/>
    <x v="40"/>
    <s v="114동 34라인 손소독제 교체 요청"/>
    <m/>
  </r>
  <r>
    <x v="257"/>
    <s v="17:30"/>
    <x v="3395"/>
    <s v="생활업무"/>
    <x v="753"/>
    <s v="세입자 보내고 자가 들어왔는데 금고가 안된다고 함(기전실에서 연락옴)"/>
    <s v="상황실대원 출동→ 건전지가 약해서 안됨(건전지 새것으로 교체 후 하시라고 안내함)"/>
  </r>
  <r>
    <x v="257"/>
    <s v="17:50"/>
    <x v="288"/>
    <s v="생활업무"/>
    <x v="1055"/>
    <s v="121동 14~15층 비상계단에 벌레시체가 있다고 치워달라고 하는 민원"/>
    <s v="초소근무자 출동 → 벌레 처리함"/>
  </r>
  <r>
    <x v="257"/>
    <s v="18:00"/>
    <x v="3396"/>
    <s v="관리업무"/>
    <x v="4"/>
    <s v="140동 승강기가 서로 연동이 되지 않는다고 하는 민원 "/>
    <s v="FM 승강기에 민원내용 접수 → 내일와서 처리하기로 함"/>
  </r>
  <r>
    <x v="257"/>
    <s v="18:00"/>
    <x v="978"/>
    <s v="관리업무"/>
    <x v="1056"/>
    <s v="공사중 화재감지기 교체중 인터폰에서 비상 울림"/>
    <s v="화재 감지지 교체 후 복귀 시키니 정상작동함"/>
  </r>
  <r>
    <x v="257"/>
    <s v="18:10"/>
    <x v="2057"/>
    <s v="관리업무"/>
    <x v="1057"/>
    <s v="택시기사가 자기 집처럼 자주 들어와서 화장실 사용한다고 함"/>
    <s v="초소근무자 출동 → 출동시 택시기사없음 "/>
  </r>
  <r>
    <x v="257"/>
    <s v="18:20"/>
    <x v="3397"/>
    <s v="생활업무"/>
    <x v="747"/>
    <s v="분수대에서 애들이 놀고 있다고 해산조치 민원"/>
    <s v="초소근무자 출동 → 해산조치"/>
  </r>
  <r>
    <x v="257"/>
    <s v="19:15"/>
    <x v="3388"/>
    <s v="생활업무"/>
    <x v="1058"/>
    <s v="144-2301호에서 이사중인데 시끄럽고 언제쯤 끝나는지 민원"/>
    <s v="초소근무자 출동 → 20:00정도에 이사종료된다고 함 → 피드백 해드림"/>
  </r>
  <r>
    <x v="257"/>
    <s v="19:30"/>
    <x v="864"/>
    <s v="생활업무"/>
    <x v="1059"/>
    <s v="104-1호기로 화물짐이나 공사짐을 올렸다고 확인해 달라는 민원"/>
    <m/>
  </r>
  <r>
    <x v="257"/>
    <s v="21:00"/>
    <x v="406"/>
    <s v="민원업무"/>
    <x v="3"/>
    <s v="웅웅거리는 소리가 지속적으로 들린다고 함"/>
    <s v="초소근무자출동 → 1601호에 민원내용 전달"/>
  </r>
  <r>
    <x v="257"/>
    <s v="21:05"/>
    <x v="137"/>
    <s v="민원업무"/>
    <x v="3"/>
    <s v="윗집에서 나는 소음때문에 힘들다고 함"/>
    <s v="초소근무자출동 → 초소근무자출동 2002호 문안열어줌, 인터폰 안받음 → 피드백 해드림"/>
  </r>
  <r>
    <x v="257"/>
    <s v="21:20"/>
    <x v="3398"/>
    <s v="관제업무"/>
    <x v="4"/>
    <s v="117-1호기 승강기 고장으로 FM 에서 와서 AS 함"/>
    <s v="수리 완료"/>
  </r>
  <r>
    <x v="257"/>
    <s v="21:40"/>
    <x v="522"/>
    <s v="관제업무"/>
    <x v="134"/>
    <s v="144동 보양재를 빨리 치어달라는 민원 → 승강기 사용중인 입주민이 많아서 새벽에 _x000a_   철거한다고 안내해드림 → 입주민 걍 무조건 빨리 철거해달라고 함"/>
    <s v="승강기가 한대로 움직이는 동이여서 새벽에 철거한다고 안내해드림"/>
  </r>
  <r>
    <x v="257"/>
    <s v="22:40"/>
    <x v="3399"/>
    <s v="관제업무"/>
    <x v="6"/>
    <s v="지하주차장 B B2F-3, SVP감지기 B → 초소근무자출동, 기전실 연락(기전실 김상우)"/>
    <s v="화재감지기쪽 이상으로 화재경보 발생했는데 화재복구 버튼으로 화재복구 시킴"/>
  </r>
  <r>
    <x v="258"/>
    <m/>
    <x v="41"/>
    <m/>
    <x v="29"/>
    <s v="★ 방송 :  매주 월요일 19:10에 101동 층간소음방송실시 (~  8월9일까지)_x000a_              매주 화,목요일 19:30 전동 자전거 스티커 배부 안내(~8/19일)_x000a_              매주 수요일 19:30 주차비 부과 안내(~9/1)_x000a_              매주 화,목요일 19:30에 전동 입주자, 방문자 주차비부과안내방송 (~9월 2일까지)_x000a_              8월 9일,10일,11일 19:30, 12일 오전 11시 입"/>
    <s v="★ 기전실 코로나 확진자 4명 발생 8/20까지 자가격리 6명이서 2명씩 3교대근무 한다고 함_x000a_★ 공동현관문 안내문 부착시 관소에 알려줄 것_x000a_★ 104동 공동현관문 관련 기전실과 연락 → 전 근무자가 와서 AS처리했다고 함_x000a_    (키값복구 했다고 함)→안되는 입주자분들 계심-&gt; 관소 재등록 안내함_x000a_★ 전에 근무한 기전실 직원이 와서 103, 104동 키값 복구했다고 함 -&gt; 안되는 키가 있음_x000a_★서초구 소식지 전동 배포완료_x000a_★109동 1층 공동현관문 레"/>
  </r>
  <r>
    <x v="258"/>
    <s v="07:03"/>
    <x v="2183"/>
    <s v="관제업무"/>
    <x v="16"/>
    <s v="비상 안방 비상벨 울림"/>
    <s v="초소근무자 현장출동-→신호오류-→이상무"/>
  </r>
  <r>
    <x v="258"/>
    <s v="07:18"/>
    <x v="1132"/>
    <s v="관제업무"/>
    <x v="16"/>
    <s v="방범 적외선 비상벨 울림"/>
    <s v="IP 전화-→세대민 오작동-→이상무"/>
  </r>
  <r>
    <x v="258"/>
    <s v="07:41"/>
    <x v="2291"/>
    <s v="관제업무"/>
    <x v="16"/>
    <s v="방범 자석해재 비상벨 울림"/>
    <s v="IP 전화-→세대민 오작동-→이상무"/>
  </r>
  <r>
    <x v="258"/>
    <s v="10:00"/>
    <x v="549"/>
    <s v="관제업무"/>
    <x v="732"/>
    <s v="토끼굴, 143동앞 방송."/>
    <s v="방송완료"/>
  </r>
  <r>
    <x v="258"/>
    <s v="10:01"/>
    <x v="3400"/>
    <s v="관제업무"/>
    <x v="1060"/>
    <s v="140동 1호,2호기 연동이 안됨"/>
    <s v="FM 에 연락-→처리한다고 함--→현재 문제없이 세팅되어 있는 상태라고 함-→이상무"/>
  </r>
  <r>
    <x v="258"/>
    <s v="10:02"/>
    <x v="2003"/>
    <s v="민원업무"/>
    <x v="1037"/>
    <s v="쪽문을 고쳤으나 현재 다시 잘 작동이 안됨"/>
    <s v="현상태-→ERP등록"/>
  </r>
  <r>
    <x v="258"/>
    <s v="12:00"/>
    <x v="1400"/>
    <s v="민원업무"/>
    <x v="1061"/>
    <s v="4번 게이트 입,출차 모두 작동 불능상태라고함 BY 관리실"/>
    <s v="3 초소 근무자 현장출동-→ 상태점검결과-→정상작동-→이상무"/>
  </r>
  <r>
    <x v="258"/>
    <s v="12:00"/>
    <x v="549"/>
    <s v="관제업무"/>
    <x v="732"/>
    <s v="토끼굴, 143동앞 방송."/>
    <s v="방송완료"/>
  </r>
  <r>
    <x v="258"/>
    <s v="14:00"/>
    <x v="549"/>
    <s v="관제업무"/>
    <x v="732"/>
    <s v="토끼굴, 143동앞 방송."/>
    <s v="방송완료"/>
  </r>
  <r>
    <x v="258"/>
    <s v="14:25"/>
    <x v="615"/>
    <s v="쓰레기버리는곳"/>
    <x v="1062"/>
    <s v="141동 쓰레기버리는곳에 카페트가 일주일정도 경고장 붙여진채 처리안된상태로 버려져있다는 민원 BY 관리실 이주임님"/>
    <s v="9초소 근무자와 통화-→9초소근무자들 이 상황에 대해서 알고 있는 상태며 -→CCTV로 누가 버렸는지 먼저 찾아야함( 8월4일 밤에 버렸을가능성이 높다는 초소근무자 의견)-→A조 처리예정"/>
  </r>
  <r>
    <x v="258"/>
    <s v="16:00"/>
    <x v="549"/>
    <s v="관제업무"/>
    <x v="732"/>
    <s v="토끼굴, 143동앞 방송."/>
    <s v="방송완료"/>
  </r>
  <r>
    <x v="53"/>
    <m/>
    <x v="41"/>
    <m/>
    <x v="29"/>
    <s v="ⓑ116-2701호 13:00에 E/V 예약함→ 시간맞쳐 잡아달라는 요청_x000a_ⓑ앞으로 공동현관문,E/V 고장 안내문 부착시 몇동, 고장내용 정리해서 관리소장 및 실과장 16인 단톡방에 올려달라고 함 → 관리사무소(경리과장)요청_x000a_ⓑ109동 1층,139동 B1→ 개방중_x000a_ⓑ23:00시경 센터 편의점방향 시건장치 파손→ 외부인"/>
    <m/>
  </r>
  <r>
    <x v="258"/>
    <s v="16:56"/>
    <x v="3401"/>
    <s v="생활업무"/>
    <x v="31"/>
    <s v="내일도 오후에 공사예약 되어 있으니 13:00에 E/V 잡아달라는 요청"/>
    <s v="주간조에 내용전달 예정"/>
  </r>
  <r>
    <x v="258"/>
    <s v="17:12"/>
    <x v="3402"/>
    <s v="민원업무"/>
    <x v="1063"/>
    <s v="20다3050 차량이 30분째 공회전으로 주차장이 매연으로 가득하다는 민원"/>
    <s v="초소대원 출동하여 공회전 중지시킴"/>
  </r>
  <r>
    <x v="258"/>
    <s v="17:13"/>
    <x v="446"/>
    <s v="생활업무"/>
    <x v="25"/>
    <s v="입주민 출입카드가 작동하지 않는다는 민원.매번 경비실에 말하기 미안하시다고 함"/>
    <s v="주간에 작업했으나 안되는 세대가 있으니,미안함없이 경비실 호출하시라고 전달함"/>
  </r>
  <r>
    <x v="258"/>
    <s v="17:14"/>
    <x v="1247"/>
    <s v="민원업무"/>
    <x v="26"/>
    <s v="108-1101호가 17시가 넘었는데 아직도 공사중이라는 민원"/>
    <s v="초소대원 출동하여 조치함 "/>
  </r>
  <r>
    <x v="258"/>
    <s v="18:09"/>
    <x v="3403"/>
    <s v="생활업무"/>
    <x v="181"/>
    <s v="135-2103로 가야할 택배가 131-2103에 배송되어 있는데 누군가 찾으로 온건지 아이가 혼자 있는데 벨을 자꾸 눌러 아이가 무서워 한다는 민원 "/>
    <s v="상황실에서 양쪽으로 연락을하여 오배송 택배는 131-2103오에서 21시 넘어서 7초소에 보관하겠다고 함 → 135-2103입주민에게 내용전달하여 21시 43분 찾아감 "/>
  </r>
  <r>
    <x v="258"/>
    <s v="18:56"/>
    <x v="3404"/>
    <s v="생활업무"/>
    <x v="78"/>
    <s v="세대원 주민증이 1초소로 습득되어 접수 됨"/>
    <s v="세대에 연락하여 내용 전달 함 "/>
  </r>
  <r>
    <x v="258"/>
    <s v="18:59"/>
    <x v="81"/>
    <s v="민원업무"/>
    <x v="1064"/>
    <s v="106동 E/V 내무에 어제8/10에 어린아이가 소변을 본거같으니 누가그랬는지 확인 해서 사진을 관리대리에게 전달해달라는 요청 함"/>
    <s v="CCTV 검색 중"/>
  </r>
  <r>
    <x v="258"/>
    <s v="19:07"/>
    <x v="81"/>
    <s v="생활업무"/>
    <x v="1065"/>
    <s v="주차비 부과 및 관리비독촉장 영수증 각세대 우편함에 투함 요청 "/>
    <s v="관할동 각초소 대원님들께 전달하여 순찰중 투함 실시"/>
  </r>
  <r>
    <x v="258"/>
    <s v="19:56"/>
    <x v="3405"/>
    <s v="생활업무"/>
    <x v="894"/>
    <s v="802호 생물이 잘못왔다고 함"/>
    <s v="122-802호에 연락해줌"/>
  </r>
  <r>
    <x v="259"/>
    <s v="01:26"/>
    <x v="3406"/>
    <s v="시설물"/>
    <x v="25"/>
    <s v="키패드 전원 나감 "/>
    <s v="안내문 부착하고 개방 중"/>
  </r>
  <r>
    <x v="259"/>
    <s v="02:00"/>
    <x v="3407"/>
    <s v="시설물"/>
    <x v="25"/>
    <s v="공동현관문 레일 고장으로 개폐 불능"/>
    <s v="옆 쪽문을 열어 놓고 쪽문 사용 안내문 부착 함 → ERP 접수 함"/>
  </r>
  <r>
    <x v="259"/>
    <s v="03:19"/>
    <x v="19"/>
    <s v="시설물"/>
    <x v="1066"/>
    <s v="23:00시경 자이안센터 편의점방향 시건장치 외부인이 파손/ 화장실용무로 강제진입시도 추정"/>
    <s v="cctv 검색 결과 22시경 2초소쪽으로 진입하여 00:12경 5초소로 나감 → 여분의 시건장치로 교체"/>
  </r>
  <r>
    <x v="259"/>
    <s v="03:30"/>
    <x v="74"/>
    <s v="고지서"/>
    <x v="961"/>
    <s v="관리비 체납세대 독촉장 수령현황 수집"/>
    <s v="익일 관리실에 제출예정"/>
  </r>
  <r>
    <x v="259"/>
    <s v="04:25"/>
    <x v="150"/>
    <s v="관제업무"/>
    <x v="115"/>
    <s v="10초소 안내문 3장발부"/>
    <m/>
  </r>
  <r>
    <x v="259"/>
    <s v="04:40"/>
    <x v="667"/>
    <s v="관제업무"/>
    <x v="115"/>
    <s v="3초소 안내문 2장발부"/>
    <m/>
  </r>
  <r>
    <x v="259"/>
    <m/>
    <x v="41"/>
    <m/>
    <x v="29"/>
    <s v="★ 116-2701호 13:00에 E/V 예약함→ 시간맞쳐 잡아달라는 요청_x000a_★ 앞으로 공동현관문,E/V 고장 안내문 부착시 몇동, 고장내용 정리해서 관리소장 및 실과장 16     인 단톡방에 올려달라고 함 → 관리사무소(경리과장)요청_x000a__x000a_"/>
    <m/>
  </r>
  <r>
    <x v="259"/>
    <s v="06:59"/>
    <x v="1615"/>
    <s v="관제업무"/>
    <x v="16"/>
    <s v="133동 2104호 안방 비상벨 울림"/>
    <s v="8초소 대원 현장 출동-→입주민오작동-→이상무"/>
  </r>
  <r>
    <x v="259"/>
    <s v="09:30"/>
    <x v="3408"/>
    <s v="민원업무"/>
    <x v="25"/>
    <s v="112동 지하1층 공동현관문 카드X, 호출X-→안내문부착-→개방x"/>
    <s v="현상태-→ERP등록"/>
  </r>
  <r>
    <x v="259"/>
    <s v="09:40"/>
    <x v="3409"/>
    <s v="민원업무"/>
    <x v="25"/>
    <s v="135동 3,4라인 1층현관문 자동열리고 닫힘 -→안내문부착-→자동개폐"/>
    <s v="현상태-→ERP등록"/>
  </r>
  <r>
    <x v="259"/>
    <s v="09:45"/>
    <x v="2412"/>
    <s v="관제업무"/>
    <x v="16"/>
    <s v="방범금고 비상벨 울림"/>
    <s v="IP 전화-→신호오류-→이상무"/>
  </r>
  <r>
    <x v="259"/>
    <s v="09:50"/>
    <x v="3306"/>
    <s v="관제업무"/>
    <x v="16"/>
    <s v="비상 안방 비상벨 울림"/>
    <s v="IP전화-→세대민오작동→이상무"/>
  </r>
  <r>
    <x v="259"/>
    <s v="09:54"/>
    <x v="3410"/>
    <s v="관제업무"/>
    <x v="16"/>
    <s v="방범 금고 비상벨 울림"/>
    <s v="IP전화-→공사중오작동-→이상무"/>
  </r>
  <r>
    <x v="259"/>
    <s v="10:00"/>
    <x v="549"/>
    <s v="관제업무"/>
    <x v="732"/>
    <s v="토끼굴, 143동앞 방송."/>
    <s v="방송완료"/>
  </r>
  <r>
    <x v="259"/>
    <s v="10:35"/>
    <x v="3048"/>
    <s v="관제업무"/>
    <x v="16"/>
    <s v="안방 비상벨 울림"/>
    <s v="순찰대원 현장 출동 → 신호오류-→이상무"/>
  </r>
  <r>
    <x v="259"/>
    <s v="11:45"/>
    <x v="74"/>
    <s v="관제업무"/>
    <x v="1035"/>
    <s v="11:45분 본사 조재영 상무님 비품 및 월급명세서 전달 차 상황실 방문"/>
    <s v="비품 전달하시고 본사 복귀"/>
  </r>
  <r>
    <x v="259"/>
    <s v="12:00"/>
    <x v="549"/>
    <s v="관제업무"/>
    <x v="732"/>
    <s v="토끼굴, 143동앞 방송."/>
    <s v="방송완료"/>
  </r>
  <r>
    <x v="259"/>
    <s v="13:00"/>
    <x v="1177"/>
    <s v="관제업무"/>
    <x v="31"/>
    <s v="관리실 김보선 대리님 104동 601호 공사업체 E/V 사용 녹화영상 사진 촬영 요청"/>
    <s v="CCTV확인 후 사진 전송"/>
  </r>
  <r>
    <x v="259"/>
    <s v="13:20"/>
    <x v="3401"/>
    <s v="생활업무"/>
    <x v="151"/>
    <s v="116동 2701호 긴급보양 요청"/>
    <s v="해당초소자 현장출동-→긴급보양 완료"/>
  </r>
  <r>
    <x v="259"/>
    <s v="13:55"/>
    <x v="1034"/>
    <s v="민원업무"/>
    <x v="1067"/>
    <s v="101동2001호 아이들만 있는데 여러 번 초인종이 울려 혹시나 밖이 안전한지 확인해_x000a_달라는 민원"/>
    <s v="1초소 근무자 현장출동-→주위에 아무도 없슴-→이상무-→어머니께 feedback해드림_x000a_-→CCTV열람차 상황실 방문할 예정이라 하심"/>
  </r>
  <r>
    <x v="259"/>
    <s v="14:00"/>
    <x v="549"/>
    <s v="관제업무"/>
    <x v="732"/>
    <s v="토끼굴, 143동앞 방송."/>
    <s v="방송완료"/>
  </r>
  <r>
    <x v="259"/>
    <s v="14:20"/>
    <x v="2656"/>
    <s v="민원업무"/>
    <x v="1068"/>
    <s v="129-1701공사 중 문열고 분진이 너무 날리고 복도에 발자국도 지저분하다고함"/>
    <s v="129-1701호 공사업체 사장님과 통화-→현 사건에 대한 권고조치-→해결"/>
  </r>
  <r>
    <x v="259"/>
    <s v="14:23"/>
    <x v="3411"/>
    <s v="관제업무"/>
    <x v="16"/>
    <s v="비상-홈넷 비상벨 울림"/>
    <s v="IP통화-→애기오작동-→이상무"/>
  </r>
  <r>
    <x v="259"/>
    <s v="16:14"/>
    <x v="3412"/>
    <s v="민원업무"/>
    <x v="246"/>
    <s v="며칠째 공사소음으로 힘들다는 입주민 민원(2102,2702호 공사)"/>
    <s v="공사업체 담당자 분들께 전화-→권고조치-→해결"/>
  </r>
  <r>
    <x v="53"/>
    <m/>
    <x v="41"/>
    <m/>
    <x v="29"/>
    <s v="ⓑ제7기 입주민대표회의 선거방송→ 11:00 (12일)_x000a_ⓑ132동1호 E/V 브레이크 고장으로 점검 함→ 단 앞으로 지켜봐야한다고 신경써서 확인을 해달라는 요청이 있었음.FM E/V 출동 3번함_x000a_ⓑ104동302호 공동현관문 고장 관련 민원 &quot;104동 공동현관문 카드 인식 관련 입주민을 오라가라 하는것도 마음에 않들고 기전 과장이 전화하는것도 마음에 안드니 관리 책입자가 뒤에 숨어 있지 말고 12일 12시 전까지 관리소장이 직업 전화를 해달라&quot;는 요청이 "/>
    <m/>
  </r>
  <r>
    <x v="259"/>
    <s v="17:21"/>
    <x v="1177"/>
    <s v="민원업무"/>
    <x v="1069"/>
    <s v="1게이트에서 며칠전(날짜 모름) 카니발택시가 출구를 막아 입주민과 다툼이 있었다고함.초소에 사람이 있는데 나와보지도 않았다는 민원"/>
    <s v="B조는 부스의 콜에 초소분이 나가서 차량정리 한다고 답변함"/>
  </r>
  <r>
    <x v="259"/>
    <s v="18:00"/>
    <x v="17"/>
    <s v="생활업무"/>
    <x v="25"/>
    <s v="118동 M층 수리완료 되었으니 안내문 제거해 달라는 요청"/>
    <s v="6초소에 내용전달함"/>
  </r>
  <r>
    <x v="259"/>
    <s v="18:01"/>
    <x v="3413"/>
    <s v="생활업무"/>
    <x v="180"/>
    <s v="택배가 잘못배송 됨"/>
    <s v="초소대원분이 찾아서 세대앞에 두었다고 하여 상황실에서 입주민에게 내용전달함"/>
  </r>
  <r>
    <x v="259"/>
    <s v="18:33"/>
    <x v="311"/>
    <s v="민원업무"/>
    <x v="31"/>
    <s v="1호기가 작동하지 않는다는 민원"/>
    <s v="FM E/V에 연락함. 이미 접수받고 출동중이라고 함.작업종료시 상황실로 연락달라고함.-&gt; 19:14 F.M 승강기 점검(브레이크쪽 문제) 마치고 정상 작동 확인 함 "/>
  </r>
  <r>
    <x v="259"/>
    <s v="19:49"/>
    <x v="2451"/>
    <s v="관제업무"/>
    <x v="16"/>
    <s v="비상 안방 / 해제"/>
    <s v="인터폰 하여 확인 → 세대원 기기 오작동 확인 "/>
  </r>
  <r>
    <x v="259"/>
    <s v="19:54"/>
    <x v="3414"/>
    <s v="시설물"/>
    <x v="25"/>
    <s v="입주민카드키O, 경비호출X, 140동200호출이 와서 문열림 버튼을 눌러도 문이 열리질 않음 "/>
    <s v="ERP 접수하고 안내문 부착하고 개방해놓음 "/>
  </r>
  <r>
    <x v="259"/>
    <s v="20:12"/>
    <x v="3357"/>
    <s v="시설물"/>
    <x v="428"/>
    <s v="F.M 승강기에서 점검 마치고 출차를 하였는데 다시 고장 발생 "/>
    <s v="F.M 승강시 A/S 접수 함 → 점검 결과 이상 없다 전달 받음"/>
  </r>
  <r>
    <x v="259"/>
    <s v="20:36"/>
    <x v="1961"/>
    <s v="민원업무"/>
    <x v="419"/>
    <s v="117동 M층 코인세탁실 근방에서 어른과 학생이 탁구를 치고 있어 차량이 파손이 생길까봐 걱정이 되니 조치를 해달라는 민원 "/>
    <s v="초소대원 출동하여 주의 조치하고 해산 권고 함"/>
  </r>
  <r>
    <x v="259"/>
    <s v="21:04"/>
    <x v="565"/>
    <s v="민원업무"/>
    <x v="32"/>
    <s v="105동 입주민민원/ 관리실 안내멘트가 불친절, 내선안내 불충분 및 상황실등으로 왜 자동으로 돌려 놓지 않느냐며 항의, 또 방송볼륨이 작다며 개선요구."/>
    <s v="개선하도록 건의하겠다고 통보 및 안내멘트확인/ 안내멘트 확인결과 이상무."/>
  </r>
  <r>
    <x v="259"/>
    <s v="21:06"/>
    <x v="3415"/>
    <s v="관제업무"/>
    <x v="16"/>
    <s v="비상 욕실_해제"/>
    <s v="초소대원 출동 확인 → 입주민 오작동 확인 "/>
  </r>
  <r>
    <x v="259"/>
    <s v="21:24"/>
    <x v="3416"/>
    <s v="민원업무"/>
    <x v="477"/>
    <s v="누군가 현관문을 열려고 한다는 민원 "/>
    <s v="초소대원 출동 확인 → 도착시 현장엔 없었음 → CCTV로 확인 → 특이사항 없음 "/>
  </r>
  <r>
    <x v="259"/>
    <s v="21:50"/>
    <x v="3357"/>
    <s v="시설물"/>
    <x v="418"/>
    <s v="E/V 고장으로 인하여 고층 입주민들의 강한 민원이 다수 발생하여 수리중 132동 3.4라인 옥상 비상 방화문 개방하여 입출입 가능하게 조치 함 "/>
    <s v="옥상 안전한이동을 위해 초소대원 출동 하여 안전 통제 함 "/>
  </r>
  <r>
    <x v="259"/>
    <s v="21:45"/>
    <x v="3417"/>
    <s v="민원업무"/>
    <x v="25"/>
    <s v="104동 공동현관문 고장 관련 민원 &quot;104동 공동현관문 카드 인식 관련 입주민을 오라가라 하는것도 마음에 않들고 기전 과장이 전화하는것도 마음에 안드니 관리 책입자가 뒤에 숨어 있지 말고 12일 12시 전까지 관리소장이 직업 전화를 해달라&quot;는 요청이 있었음 연락처는 010-3730-2977"/>
    <s v="익일 주간 근무자에 인수인계하여 관리사무소에 전당 예정"/>
  </r>
  <r>
    <x v="259"/>
    <s v="21:55"/>
    <x v="722"/>
    <s v="민원업무"/>
    <x v="1070"/>
    <s v="132동 1호 승강기 고장으로 불편하다 고장 안내방송을 해주고 옥상 비상 통로라도 개방해 달라는 민원 "/>
    <s v="승강기 고장 안내 방송은 송출 중이였고 옥생 개방도 한상태 임 "/>
  </r>
  <r>
    <x v="259"/>
    <s v="22:44"/>
    <x v="3418"/>
    <s v="시설물"/>
    <x v="1071"/>
    <s v="104동공동현관문 입주민 카드키 등록 자료 복구로 정상 작동 처리 됬다고 연락 옴 "/>
    <s v="초소대원 출동하여 확인 → 초소 카드키는 인식 않됨 "/>
  </r>
  <r>
    <x v="259"/>
    <s v="23:12"/>
    <x v="2319"/>
    <s v="시설물"/>
    <x v="566"/>
    <s v="공동현관문 인터폰 키패드가 눌리질 않는다는 민원 "/>
    <s v="초소대원 출동 확인 "/>
  </r>
  <r>
    <x v="259"/>
    <s v="23:15"/>
    <x v="77"/>
    <s v="관제업무"/>
    <x v="419"/>
    <s v="101동 부근 풋살장에서 밤늦은 시간에 공놀이를 하는 인원 CCTV로 확인 "/>
    <s v="초소대원 출동 하여 주의 조치 하고 해산 시킴"/>
  </r>
  <r>
    <x v="259"/>
    <s v="00:20"/>
    <x v="3419"/>
    <s v="관제업무"/>
    <x v="16"/>
    <s v="비상 욕실 / 해제"/>
    <s v="초소대원 출동 확인 → 기기 오작동 확인 "/>
  </r>
  <r>
    <x v="259"/>
    <s v="00:20"/>
    <x v="3420"/>
    <s v="민원업무"/>
    <x v="1072"/>
    <s v="상황실 인터폰으로 민원전화가 왔는데 통화 불량"/>
    <s v="초소대원 출동 → 아래층 2101호에서 층간소음 문제로 2201호를 찿아와 협박조로 항의를 하여 상황실로 도움 요청한걸로 확인 → 늦은 시간이라 익일 주간 근무때 2101호에 연락하여 직접 방문 보단 층간소음 발생시 상황실,관리사무소로 먼저 연락하여 조치 받으시라고 안내 예정 "/>
  </r>
  <r>
    <x v="259"/>
    <s v="01:10"/>
    <x v="3357"/>
    <s v="시설물"/>
    <x v="418"/>
    <s v="브레이크 코어 교체로 수리 완료 함 "/>
    <s v="원현식 실장이 기사와 동행후 정상작동 확인하고 안내문 제거함"/>
  </r>
  <r>
    <x v="259"/>
    <s v="02:00"/>
    <x v="3421"/>
    <s v="시설물"/>
    <x v="25"/>
    <s v="어제와 같은 증상(레일 고장 추정)"/>
    <s v="ERP 접수 → 옆 쪽문 개방 후 쪽문 이용 안내문 부착 함 "/>
  </r>
  <r>
    <x v="260"/>
    <m/>
    <x v="41"/>
    <m/>
    <x v="29"/>
    <s v="★ 방송 :  매주 월요일 19:10에 101동 층간소음방송실시 (~  8월9일까지)_x000a_          매주 화,목요일 19:30에 전동 입주자, 방문자 주차비부과안내방송 (~9월2일)_x000a_★ 108-1701호 ~9월(관리실전달), 114-402호 ~10월(2초소)  _x000a_★ 현관 자물쇠 비번 → 0821_x000a_★ 기전실 코로나 확진자 4명 발생 8/20까지 자가격리_x000a_★ 1게이트 4번차단바 LED 안됨→ LED를 교체해야 한다고 함_x000a_★ 각조별로 연락처 만들어서 관리"/>
    <s v="★ 공고문 관소에서 받아서 작업함(103, 121동앞 풋살장 8월 12~14 공사예정)_x000a_   8초소 → 풋살장 공사차량 입차시킬 것(브로워 작업은 9시 이후에~) 8월14일까지_x000a_★ 125동 지하1층 2호기 승강기 앞 대리석 파손 발견 -→CCTV확인작업중_x000a_★ 자진이동주차차량 서초구청 교통과에서 차량상태 보러 옴_x000a_    서초구청에서 처리하는데 7~10일정도 걸린다고 함_x000a_★ 8/13일 사서분 연차(아침조가 독서실 관리할 것)_x000a_★ 104동 공동현관문 안내문 "/>
  </r>
  <r>
    <x v="260"/>
    <s v="08:20"/>
    <x v="2746"/>
    <s v="생활업무"/>
    <x v="39"/>
    <s v="135-B1나가는 출구쪽의 주차된 차 때문에 불편하고 사고위험이 있다는 민원"/>
    <s v="초소근무자출동 →55러7421차량 140-1502호 → 연락처 010-2202-2852→이동조치"/>
  </r>
  <r>
    <x v="260"/>
    <s v="08:40"/>
    <x v="3308"/>
    <s v="관제업무"/>
    <x v="16"/>
    <s v="114-1701호에 안뱡비상알람"/>
    <s v="초소근무자출동 → 세대방문하여 확인 → 입주민 오작동(장치위치 및 설명해드림)"/>
  </r>
  <r>
    <x v="260"/>
    <s v="09:20"/>
    <x v="1247"/>
    <s v="생활업무"/>
    <x v="40"/>
    <s v="108동 손소독제 없다는 민원(관리소장님)"/>
    <s v="교체완료 및 관소에 피드백"/>
  </r>
  <r>
    <x v="260"/>
    <s v="10:30"/>
    <x v="77"/>
    <s v="관제업무"/>
    <x v="36"/>
    <s v="공고문 관소에서 받아서 작업함(103, 121동앞 풋살장 8월 12~14 공사예정)"/>
    <s v="작업완료"/>
  </r>
  <r>
    <x v="260"/>
    <s v="11:20"/>
    <x v="1263"/>
    <s v="생활업무"/>
    <x v="1017"/>
    <s v="121-502호 세대 현관 앞 전등 미점등 됨"/>
    <s v="ERP 등록"/>
  </r>
  <r>
    <x v="260"/>
    <s v="10:00"/>
    <x v="549"/>
    <s v="관제업무"/>
    <x v="732"/>
    <s v="토끼굴, 143동앞 방송."/>
    <s v="방송완료"/>
  </r>
  <r>
    <x v="260"/>
    <s v="12:00"/>
    <x v="549"/>
    <s v="관제업무"/>
    <x v="732"/>
    <s v="토끼굴, 143동앞 방송."/>
    <s v="방송완료"/>
  </r>
  <r>
    <x v="260"/>
    <s v="14:00"/>
    <x v="549"/>
    <s v="관제업무"/>
    <x v="732"/>
    <s v="토끼굴, 143동앞 방송."/>
    <s v="방송완료"/>
  </r>
  <r>
    <x v="260"/>
    <s v="16:00"/>
    <x v="549"/>
    <s v="관제업무"/>
    <x v="732"/>
    <s v="토끼굴, 143동앞 방송."/>
    <s v="방송완료"/>
  </r>
  <r>
    <x v="260"/>
    <s v="10:00"/>
    <x v="2453"/>
    <s v="관제업무"/>
    <x v="39"/>
    <s v="원형도로 및 외곽도로 단속"/>
    <s v="주차단속    2 대      이동주차     ㅇ 대,      경고장발부    2대"/>
  </r>
  <r>
    <x v="260"/>
    <s v="13:00"/>
    <x v="2453"/>
    <s v="관제업무"/>
    <x v="39"/>
    <s v="원형도로 및 외곽도로 단속"/>
    <s v="주차단속    8 대,      이동주차     대,      경고장발부    8 대"/>
  </r>
  <r>
    <x v="260"/>
    <s v="15:00"/>
    <x v="2453"/>
    <s v="관제업무"/>
    <x v="39"/>
    <s v="원형도로 및 외곽도로 단속"/>
    <s v="주차단속    0 대,      이동주차   0  대,      경고장발부    0 대"/>
  </r>
  <r>
    <x v="260"/>
    <s v="10:00"/>
    <x v="1247"/>
    <s v="생활업무"/>
    <x v="40"/>
    <s v="108동 12라인 손소독제 교체 요청"/>
    <s v="손소독제 교체완료"/>
  </r>
  <r>
    <x v="260"/>
    <s v="15:10"/>
    <x v="1686"/>
    <s v="생활업무"/>
    <x v="40"/>
    <s v="109동 12, 34라인 손소독제 교체 요청"/>
    <s v="손소독제 교체완료"/>
  </r>
  <r>
    <x v="260"/>
    <s v="15:26"/>
    <x v="1270"/>
    <s v="생활업무"/>
    <x v="40"/>
    <s v="129동 12라인 손소독제 교체 요청"/>
    <s v="손소독제 교체완료"/>
  </r>
  <r>
    <x v="260"/>
    <s v="16:38"/>
    <x v="709"/>
    <s v="생활업무"/>
    <x v="40"/>
    <s v="118동 34라인 손소독제 교체 요청"/>
    <s v="손소독제 교체완료"/>
  </r>
  <r>
    <x v="260"/>
    <s v="11:45"/>
    <x v="683"/>
    <s v="관제업무"/>
    <x v="12"/>
    <s v="131동 경찰차량 입차 131-801호 방문"/>
    <s v="경찰차량 출차(사유: 가정사)"/>
  </r>
  <r>
    <x v="260"/>
    <s v="12:00"/>
    <x v="3422"/>
    <s v="생활업무"/>
    <x v="1073"/>
    <s v="111-203호 이사중인데 지하1층에 이사짐이 있다고 함 (관리소장님)"/>
    <s v="일부짐이 지하로 해서 다른 곳으로 간다고 함→ 출동시에 짐 정리 되었음"/>
  </r>
  <r>
    <x v="260"/>
    <s v="12:27"/>
    <x v="3423"/>
    <s v="관제업무"/>
    <x v="61"/>
    <s v="자진이동주차차량 서초구청 교통과에서 차량상태 보러 옴"/>
    <s v="3초소 대원출동 안내-→ 처리하는데 7~10일정도 걸린다고 함"/>
  </r>
  <r>
    <x v="260"/>
    <s v="13:20"/>
    <x v="2640"/>
    <s v="관제업무"/>
    <x v="62"/>
    <s v="125동 지하1층 2호기 승강기 앞 대리석 파손 발견"/>
    <s v="cctv확인작업중"/>
  </r>
  <r>
    <x v="260"/>
    <s v="14:00"/>
    <x v="2868"/>
    <s v="관제업무"/>
    <x v="6"/>
    <s v="113동 지하1층 주차장 소화전에서 화재경보 발생"/>
    <s v="초소대원출동, 방재과장 연락 → 화재복구됨"/>
  </r>
  <r>
    <x v="260"/>
    <s v="14:05"/>
    <x v="143"/>
    <s v="생활업무"/>
    <x v="70"/>
    <s v="8초소에서 여권 습득후 보관중 (여권: 차혜원) 129-1102호 010-7188-1894"/>
    <s v="본인하고 통화 → 폐기해달라고 함-→폐기처분함"/>
  </r>
  <r>
    <x v="260"/>
    <s v="14:35"/>
    <x v="607"/>
    <s v="관제업무"/>
    <x v="489"/>
    <s v="1게이트 4번바 정상작동하나 LED가 안들어옴"/>
    <s v="고장시 LED가 자체적으로 나갓다고 함 → LED 교체해야 함"/>
  </r>
  <r>
    <x v="260"/>
    <s v="14:45"/>
    <x v="3424"/>
    <s v="관제업무"/>
    <x v="16"/>
    <s v="108-202호에 홈넷 안방비상알람 → 세대안에 사람이없어 핸드폰으로 연락취함"/>
    <s v="초소근무자출동 → 입주민과 통화 이상없음(애들만 있어서 문안열어줫다고 함)"/>
  </r>
  <r>
    <x v="260"/>
    <s v="15:55"/>
    <x v="3321"/>
    <s v="관제업무"/>
    <x v="39"/>
    <s v="홈플러스 앞쪽에서 학원차량들 주차되어 있다며 단속 요구함"/>
    <s v="상황실대원출동 → 이동주차"/>
  </r>
  <r>
    <x v="260"/>
    <m/>
    <x v="41"/>
    <m/>
    <x v="29"/>
    <s v="★ 방송 :  매주 월요일 19:10에 101동 층간소음방송실시 (~  8월9일까지)_x000a_          매주 화,목요일 19:30에 전동 입주자, 방문자 주차비부과안내방송 (~9월2일)_x000a_          8/12~13일 19:50 140동 복도에 쓰레기 적치금지 안내방송_x000a_★ 108-1701호 ~9월(관리실전달), 114-402호 ~10월(2초소)  _x000a_★ 현관 자물쇠 비번 → 0821_x000a_★ 기전실 코로나 확진자 4명 발생 8/20까지 자가격리_x000a_★ 1게이트 "/>
    <s v="★ 공고문 관소에서 받아서 작업함(103, 121동앞 풋살장 8월 12~14 공사예정)_x000a_   8초소 → 풋살장 공사차량 입차시킬 것(브로워 작업은 9시 이후에~) 8월14일까지_x000a_★ 125동 지하1층 2호기 승강기 앞 대리석 파손 발견 -→CCTV확인작업중(C조)_x000a_★ 자진이동주차차량 서초구청 교통과에서 차량상태 보러 옴_x000a_    서초구청에서 처리하는데 7~10일정도 걸린다고 함_x000a_★ 8/13일 사서분 연차(아침조가 독서실 관리할 것)_x000a_★ 104동 공동현관문 "/>
  </r>
  <r>
    <x v="260"/>
    <s v="16:30"/>
    <x v="1118"/>
    <s v="생활업무"/>
    <x v="36"/>
    <s v="104동 공동현관문 고장관련 공고문(5장) 부착요청"/>
    <s v="순찰대원 5장 부착완료"/>
  </r>
  <r>
    <x v="260"/>
    <s v="18:25"/>
    <x v="2090"/>
    <s v="관제업무"/>
    <x v="16"/>
    <s v="108동 102호 비상 홈넷 비상벨 울림"/>
    <s v="IP통화-→세대민 오작동-→이상무"/>
  </r>
  <r>
    <x v="260"/>
    <s v="18:40"/>
    <x v="1118"/>
    <s v="관제업무"/>
    <x v="219"/>
    <s v="서초구청 코로나 104동 방역차량 1번 게이트로 입차"/>
    <s v="출차 "/>
  </r>
  <r>
    <x v="260"/>
    <s v="18:55"/>
    <x v="856"/>
    <s v="민원업무"/>
    <x v="16"/>
    <s v="59거 8998 상가 방문차량이 홈넷에 입주민 세대방문차량으로 표시됨"/>
    <s v="주차관제 시스템 확인 결과 상가방문 차량으로 표시됨 → 입주민에게 내용전달_x000a_관소에 확인결과 입주민 부모님 차량으로 확인됨"/>
  </r>
  <r>
    <x v="260"/>
    <s v="19:30"/>
    <x v="289"/>
    <s v="생활업무"/>
    <x v="18"/>
    <s v="자전거 스티커 배부 안내 방송"/>
    <m/>
  </r>
  <r>
    <x v="260"/>
    <s v="19:50"/>
    <x v="948"/>
    <s v="생활업무"/>
    <x v="18"/>
    <s v="복도에 쓰레기 적치금지 안내"/>
    <s v="방송송출 완료"/>
  </r>
  <r>
    <x v="260"/>
    <s v="19:52"/>
    <x v="683"/>
    <s v="1,2라인"/>
    <x v="25"/>
    <s v="131동 1,2라인 1층 공동현관문이 고장이라는 민원 by 세대민"/>
    <s v="7초소 근무자 현장출동-→이상무 확인"/>
  </r>
  <r>
    <x v="260"/>
    <s v="22:30"/>
    <x v="386"/>
    <s v="생활업무"/>
    <x v="71"/>
    <s v="지하 주차장 음악방송 종료"/>
    <s v="음악방송 OFF"/>
  </r>
  <r>
    <x v="260"/>
    <s v="23:00"/>
    <x v="499"/>
    <s v="관제업무"/>
    <x v="16"/>
    <s v="비상 안방 비상벨 울림"/>
    <s v="IP통화-→애기오작동-→이상무"/>
  </r>
  <r>
    <x v="261"/>
    <s v="02:56"/>
    <x v="3425"/>
    <s v="관제업무"/>
    <x v="16"/>
    <s v="비상 안방 비상벨 울림"/>
    <s v="IP통화 결과 새로 이사온 입주민 오작동 → 이상무"/>
  </r>
  <r>
    <x v="261"/>
    <s v="06:00"/>
    <x v="386"/>
    <s v="생활업무"/>
    <x v="71"/>
    <s v="지하 주차장 음악방송 시작"/>
    <s v="음악방송 ON"/>
  </r>
  <r>
    <x v="261"/>
    <m/>
    <x v="41"/>
    <m/>
    <x v="29"/>
    <s v="★ 방송 :매주 화,목요일 19:30에 전동 입주자, 방문자 주차비부과안내방송 (~9월2일)_x000a_★ 108-1701호 ~9월(관리실전달), 114-402호 ~10월(2초소)  _x000a_★ 현관 자물쇠 비번 → 0821_x000a_★ 기전실 코로나 확진자 4명 발생 8/20까지 자가격리_x000a_★ 1게이트 4번차단바 LED 안됨→ LED를 교체해야 한다고 함_x000a_★ 각조별로 연락처 만들어서 관리실에 제출(핸드폰번호, 입사일 기재)_x000a_★ 공동현관문 아침근무조가 파악하여 관리실에 제출할것"/>
    <s v="★ 공고문 관소에서 받아서 작업함(103, 121동앞 풋살장 8월 12~14 공사예정)_x000a_   8초소 → 풋살장 공사차량 입차시킬 것(브로워 작업은 9시 이후에~) 8월14일까지_x000a_★ 125동 지하1층 2호기 승강기 앞 대리석 파손 발견 -→CCTV확인작업중_x000a_★ _x000a_★ _x000a_★ "/>
  </r>
  <r>
    <x v="261"/>
    <s v="08:38"/>
    <x v="3426"/>
    <s v="생활업무"/>
    <x v="996"/>
    <s v="83버5274 차량이 101-2703호 방문한다고 함(모르는 차량임) 010-9735-7588 피드백"/>
    <s v="관소에 내용 전달 → 관소에서 입주자에게 전화하겠다고 함"/>
  </r>
  <r>
    <x v="261"/>
    <s v="08:45"/>
    <x v="3427"/>
    <s v="생활업무"/>
    <x v="996"/>
    <s v="12일 저녁 20:00정도에 방문할 차량이 없는데 방문차량이 있다고 뜸(차량번호 모름)"/>
    <s v="관소에 내용 전달 → 관소에서 입주자에게 전화하겠다고 함"/>
  </r>
  <r>
    <x v="261"/>
    <s v="09:40"/>
    <x v="3428"/>
    <s v="관제업무"/>
    <x v="16"/>
    <s v="140-1704호 홈넷 비상알람"/>
    <s v="초소근무자출동 → 입주민 확인시 이상없음"/>
  </r>
  <r>
    <x v="261"/>
    <s v="12:30"/>
    <x v="19"/>
    <s v="생활업무"/>
    <x v="62"/>
    <s v="자이안센터3층 옥상물탱크에서 누수가 됨"/>
    <s v="ERP 등록"/>
  </r>
  <r>
    <x v="261"/>
    <s v="10:00"/>
    <x v="549"/>
    <s v="관제업무"/>
    <x v="732"/>
    <s v="토끼굴, 143동앞 방송."/>
    <s v="방송완료"/>
  </r>
  <r>
    <x v="261"/>
    <s v="12:00"/>
    <x v="549"/>
    <s v="관제업무"/>
    <x v="732"/>
    <s v="토끼굴, 143동앞 방송."/>
    <s v="방송완료"/>
  </r>
  <r>
    <x v="261"/>
    <s v="14:00"/>
    <x v="549"/>
    <s v="관제업무"/>
    <x v="732"/>
    <s v="토끼굴, 143동앞 방송."/>
    <s v="방송완료"/>
  </r>
  <r>
    <x v="261"/>
    <s v="16:00"/>
    <x v="549"/>
    <s v="관제업무"/>
    <x v="732"/>
    <s v="토끼굴, 143동앞 방송."/>
    <s v="방송완료"/>
  </r>
  <r>
    <x v="261"/>
    <s v="10:00"/>
    <x v="2453"/>
    <s v="관제업무"/>
    <x v="39"/>
    <s v="원형도로 및 외곽도로 단속"/>
    <s v="주차단속    15 대      이동주차     4 대,      경고장발부  11  대"/>
  </r>
  <r>
    <x v="261"/>
    <s v="13:00"/>
    <x v="2453"/>
    <s v="관제업무"/>
    <x v="39"/>
    <s v="원형도로 및 외곽도로 단속"/>
    <s v="주차단속   5  대,      이동주차    2 대,      경고장발부   3  대"/>
  </r>
  <r>
    <x v="261"/>
    <s v="15:00"/>
    <x v="2453"/>
    <s v="관제업무"/>
    <x v="39"/>
    <s v="원형도로 및 외곽도로 단속"/>
    <s v="주차단속   7 대,      이동주차  2  대,      경고장발부   5 대"/>
  </r>
  <r>
    <x v="261"/>
    <s v="13:00"/>
    <x v="446"/>
    <s v="생활업무"/>
    <x v="40"/>
    <s v="103동 12, 34라인 손소독제 교체 요청"/>
    <s v="손소독제 교체완료"/>
  </r>
  <r>
    <x v="261"/>
    <s v="13:10"/>
    <x v="1066"/>
    <s v="생활업무"/>
    <x v="40"/>
    <s v="102동 12, 34라인 손소독제 교체 요청"/>
    <s v="손소독제 교체완료"/>
  </r>
  <r>
    <x v="261"/>
    <s v="13:20"/>
    <x v="922"/>
    <s v="생활업무"/>
    <x v="40"/>
    <s v="101동 12, 34라인 손소독제 교체 요청"/>
    <s v="손소독제 교체완료"/>
  </r>
  <r>
    <x v="261"/>
    <s v="13:30"/>
    <x v="1118"/>
    <s v="생활업무"/>
    <x v="40"/>
    <s v="104동 12, 34라인 손소독제 교체 요청"/>
    <s v="손소독제 교체완료"/>
  </r>
  <r>
    <x v="261"/>
    <s v="13:20"/>
    <x v="683"/>
    <s v="관제업무"/>
    <x v="146"/>
    <s v="131-1902호에서 타는 냄새가 난다는 민원"/>
    <s v="상황실, 초소, 방재실 출동 -&gt;131-2001호 실외기쪽에서 누전으로 인한 연기와 냄새"/>
  </r>
  <r>
    <x v="261"/>
    <s v="13:30"/>
    <x v="1865"/>
    <s v="생활업무"/>
    <x v="1074"/>
    <s v="113동, 132동, 138동 현수막 제거요청"/>
    <s v="상황실직원출동 → 현수막제거"/>
  </r>
  <r>
    <x v="261"/>
    <s v="13:40"/>
    <x v="2453"/>
    <s v="관제업무"/>
    <x v="39"/>
    <s v="지하1층 사평역방향으로 스타렉스 학원차량 이동조치 민원"/>
    <s v="상황실직원출동 → 차량고장으로 인한 비상정차 중"/>
  </r>
  <r>
    <x v="261"/>
    <s v="13:45"/>
    <x v="2905"/>
    <s v="관제업무"/>
    <x v="16"/>
    <s v="131-1704호 홈넷 화재비상"/>
    <s v="상황실직원출동 → 외국인 실수 → 이상없음"/>
  </r>
  <r>
    <x v="261"/>
    <s v="13:42"/>
    <x v="528"/>
    <s v="관제업무"/>
    <x v="219"/>
    <s v="137동 방역차량 입차"/>
    <s v="방역차량출차(계단으로 이동하여 동선파악 안됨)"/>
  </r>
  <r>
    <x v="261"/>
    <s v="14:00"/>
    <x v="2656"/>
    <s v="관제업무"/>
    <x v="246"/>
    <s v="129-1701호에서 하는 공사로 인한 소음과 비산먼지 민원(세대문 개방후 공사중)"/>
    <s v="업체에 연락하여 세대문 개방하지 말것 지시하고 공사소음 줄이도록 시정조치함"/>
  </r>
  <r>
    <x v="261"/>
    <s v="14:25"/>
    <x v="3429"/>
    <s v="관제업무"/>
    <x v="996"/>
    <s v="114-2101호 방문차량 97보2276 아니라고 함"/>
    <s v="관소에 연락"/>
  </r>
  <r>
    <x v="261"/>
    <s v="14:30"/>
    <x v="809"/>
    <s v="관제업무"/>
    <x v="16"/>
    <s v="123-1701호 홈넷 안방비상알람"/>
    <s v="이사세대 실수"/>
  </r>
  <r>
    <x v="261"/>
    <s v="14:35"/>
    <x v="2125"/>
    <s v="관제업무"/>
    <x v="996"/>
    <s v="133-101호 방문차량 141버7122 아니라고 함"/>
    <s v="관소에 연락"/>
  </r>
  <r>
    <x v="261"/>
    <s v="15:00"/>
    <x v="1481"/>
    <s v="생활업무"/>
    <x v="21"/>
    <s v="123동 공사하시는 분들이 B에서 흡연중인걸 발견 후 민원"/>
    <s v="초소근무자출동 → 출동시 없음 → 공사세대 올라가서 주의 조치"/>
  </r>
  <r>
    <x v="261"/>
    <s v="15:05"/>
    <x v="809"/>
    <s v="관제업무"/>
    <x v="16"/>
    <s v="홈넷 안방비상알람"/>
    <s v="초소근무자출동 → 오늘 입주세대 → 입주민 오작동"/>
  </r>
  <r>
    <x v="261"/>
    <s v="15:15"/>
    <x v="3315"/>
    <s v="생활업무"/>
    <x v="595"/>
    <s v="104-2호기 승강기 내부에 항균필름이 없음"/>
    <s v="ERP 등록"/>
  </r>
  <r>
    <x v="261"/>
    <s v="15:25"/>
    <x v="560"/>
    <s v="관제업무"/>
    <x v="25"/>
    <s v="123동 1층 공동현관문이 작동될 때 딱 딱 소리가 난다고 하는 민원"/>
    <s v="기전실에 연락취함"/>
  </r>
  <r>
    <x v="261"/>
    <s v="15:40"/>
    <x v="565"/>
    <s v="생활업무"/>
    <x v="40"/>
    <s v="101동 12, 34라인 손소독제 교체 요청"/>
    <s v="손소독제 교체완료"/>
  </r>
  <r>
    <x v="261"/>
    <s v="15:50"/>
    <x v="820"/>
    <s v="생활업무"/>
    <x v="40"/>
    <s v="104동 12, 34라인 손소독제 교체 요청"/>
    <s v="손소독제 교체완료"/>
  </r>
  <r>
    <x v="261"/>
    <m/>
    <x v="41"/>
    <m/>
    <x v="29"/>
    <s v="★ 방송 :매주 화,목요일 19:30에 전동 입주자, 방문자 주차비부과안내방송 (~9월2일)_x000a_★ 108-1701호 ~9월(관리실전달), 114-402호 ~10월(2초소)  _x000a_★ 현관 자물쇠 비번 → 0821_x000a_★ 기전실 코로나 확진자 4명 발생 8/20까지 자가격리_x000a_★ 1게이트 4번차단바 LED 안됨→ LED를 교체해야 한다고 함_x000a_★ 각조별로 연락처 만들어서 관리실에 제출(핸드폰번호, 입사일 기재)_x000a_★ 공동현관문 아침근무조가 파악하여 관리실에 제출할것_x000a_☆"/>
    <s v="★ 공고문 관소에서 받아서 작업함(103, 121동앞 풋살장 8월 12~14 공사예정)_x000a_   8초소 → 풋살장 공사차량 입차시킬 것(브로워 작업은 9시 이후에~) 8월14일까지_x000a_★ 125동 지하1층 2호기 승강기 앞 대리석 파손 발견 -→CCTV확인작업중( C조 )_x000a_ "/>
  </r>
  <r>
    <x v="261"/>
    <s v="17:00"/>
    <x v="670"/>
    <s v="민원업무"/>
    <x v="3"/>
    <s v="위층 1601호에서 1시간째 아이들 뛰어노는 소음이 너무 심하다는 민원"/>
    <s v="10초소 대원현장출동-→세대에 소음에 대한 권고-→완료"/>
  </r>
  <r>
    <x v="261"/>
    <s v="16:10"/>
    <x v="74"/>
    <s v="관제업무"/>
    <x v="1035"/>
    <s v="예주산업 김기홍 사장님 방문"/>
    <m/>
  </r>
  <r>
    <x v="261"/>
    <s v="18:40"/>
    <x v="3113"/>
    <s v="민원업무"/>
    <x v="25"/>
    <s v="106동 지하2층 공동현관문 카드인식이 X ,호출X"/>
    <s v="3초소 근무자 현장출동-→현관문 체크-→카드인식X, 패널 BLACKOUT-→개방중"/>
  </r>
  <r>
    <x v="261"/>
    <s v="18:53"/>
    <x v="952"/>
    <s v="관제업무"/>
    <x v="16"/>
    <s v="비상 홈넷 비상벨 울림"/>
    <s v="IP통화-→세대민 오작동-→이상무"/>
  </r>
  <r>
    <x v="261"/>
    <s v="19:31"/>
    <x v="3430"/>
    <s v="민원업무"/>
    <x v="20"/>
    <s v="입주민차량 출차 쪽 바가 안 올라감"/>
    <s v="3초소 대원출동-→이상무"/>
  </r>
  <r>
    <x v="261"/>
    <s v="19:50"/>
    <x v="948"/>
    <s v="생활업무"/>
    <x v="18"/>
    <s v="복도에 쓰레기 적치금지 안내방송"/>
    <s v="송출완료"/>
  </r>
  <r>
    <x v="261"/>
    <s v="20:00"/>
    <x v="3431"/>
    <s v="관제업무"/>
    <x v="16"/>
    <s v="비상 홈넷 비상벨 울림"/>
    <s v="IP통화-→신호오류-→이상무"/>
  </r>
  <r>
    <x v="261"/>
    <s v="22:30"/>
    <x v="386"/>
    <s v="생활업무"/>
    <x v="71"/>
    <s v="지하주차장 음악방송 종료"/>
    <s v="음악방송 OFF"/>
  </r>
  <r>
    <x v="262"/>
    <s v="06:00"/>
    <x v="386"/>
    <s v="생활업무"/>
    <x v="71"/>
    <s v="지하주차장 음악방송 시작"/>
    <s v="음악방송 ON"/>
  </r>
  <r>
    <x v="262"/>
    <m/>
    <x v="41"/>
    <m/>
    <x v="29"/>
    <s v="ⓑ104동 공동현관문 입주민 카드 인식관련 데이터 복원 문제로 관리사무소가_x000a_  평일 08/20까지 20시까지 연장 근무 한다고 함 → 문의가 있을시 안내 요망_x000a_ⓑ2초소 근무자 출/입카드 관리사무소 이주임이 출근시 카드를 가져오면 _x000a_   재등록 해준다고 함 _x000a_ⓑ8/13에 있었던 실외기 화재건 → 보험 처리 문제로 소방차 차량_x000a_   입차하여 조사 함"/>
    <s v="ⓑ126-1002 홈넷 오류로 호출이 계속 옴 -&gt; A/S 업체 연락처 안내 함 _x000a_ⓑF,M 승강기 점검 직원 -&gt; 기전실에서 8/12~8/19까지 단지내 E/V 양쪽 연동이 _x000a_  않되는 E/V 점검하여 연동할수 있게 작업 한다고 기전과장과 협의가 있었다고 함 _x000a_ⓑ등록되지 않은 차량이 세대에 입출 시간이 찍힌다는 민원다수→_x000a_  관리실과 텐업테크 조율하여 시스템 정비할 예정"/>
  </r>
  <r>
    <x v="262"/>
    <s v="07:00"/>
    <x v="74"/>
    <s v="생활업무"/>
    <x v="565"/>
    <s v="121동앞 풋살장 오늘까지 작업"/>
    <s v="초소대원에게 내용전달하여 순찰강화 요청"/>
  </r>
  <r>
    <x v="262"/>
    <s v="07:05"/>
    <x v="106"/>
    <s v="민원업무"/>
    <x v="3"/>
    <s v="위층에서 쿵쿵거린다는 민원 "/>
    <s v="인터폰 하여 자제요청 시도하였지만 인터폰을 끊어 거부 함"/>
  </r>
  <r>
    <x v="262"/>
    <s v="07:40"/>
    <x v="3432"/>
    <s v="민원업무"/>
    <x v="1075"/>
    <s v="126-1002인터폰호출에 연락한결과 호출한적없고 같은현상 반복된다함."/>
    <s v="각조인수인계 및 AS업체번호 알려줌."/>
  </r>
  <r>
    <x v="262"/>
    <s v="08:36"/>
    <x v="1263"/>
    <s v="관제업무"/>
    <x v="16"/>
    <s v="비상 홈넷 / 해제"/>
    <s v="인터폰 하여 확인 → 세대원 기기 오작동 확인 "/>
  </r>
  <r>
    <x v="262"/>
    <s v="08:47"/>
    <x v="2268"/>
    <s v="관제업무"/>
    <x v="6"/>
    <s v="8/13 있었던 131-2001 실외기화재건으로 입차. "/>
    <s v="초소대원 출동확인 / 전날 누전으로인한 화재였으며 입주민요청으로 보험 접수를 위해 점검차 입차했다함.-&gt; 초소 대원 안전 통제 중→ 09:26 조사 종료 소방차 출차 함"/>
  </r>
  <r>
    <x v="262"/>
    <s v="09:00"/>
    <x v="74"/>
    <s v="생활업무"/>
    <x v="70"/>
    <s v="습득한 자동차키 관리실로 인계"/>
    <m/>
  </r>
  <r>
    <x v="262"/>
    <s v="10:00"/>
    <x v="3433"/>
    <s v="민원업무"/>
    <x v="1076"/>
    <s v="287노8357번 차량이 세대와 상관없는 차인데 본인 세대 방문차량이로 홈넷에 올라왔다 확인 좀 해달라는 민원 "/>
    <s v="차량 조회결과 101-702 수업 방문차량으로 방문증 발급 받은 차량으로 전상상의 오류로 추정 → 관리사무소 전달 → 새로 발급받기전 한번이라도 방문 기록이 있으면 양쪽으로 호출이 가고 있어 텐업 테크에 오류 잡아달라고 협의 하는중이라고 함 "/>
  </r>
  <r>
    <x v="262"/>
    <s v="11:11"/>
    <x v="203"/>
    <s v="시설물"/>
    <x v="1077"/>
    <s v="7초소 뒤 산책길 보안등 점검 작업 함"/>
    <m/>
  </r>
  <r>
    <x v="262"/>
    <s v="11:35"/>
    <x v="2222"/>
    <s v="시설물"/>
    <x v="1078"/>
    <s v="양쪽 E/V기가 연동이 않된다고 점검해달라는 민원 요청 "/>
    <s v="F.M 승강기 A/S 센터레 연락하여 점검 요청 함 → 반포자이 담당에게 문의 후 오류가 맞으면 상화실로 연락 후 수리 하겠다고 함 → 8/12~8/19까지 단지내 E/V 연동이 않되는 E/V 기전실에서 점검 후 F,M 승강기 업체랑 협의 하여 연동 할수 있게 작업을 한다고 기전과장과 협의가 있었다고 함 &lt;- 이런 상황이 있으면 원활한 민원 응대를 할수있게 상황실에도 내용 전파 되었으면 함 "/>
  </r>
  <r>
    <x v="262"/>
    <s v="12:47"/>
    <x v="3434"/>
    <s v="민원업무"/>
    <x v="996"/>
    <s v="97수6701차량이 입차했다고 세대에서 뜨는데 관련없는 차량이라고함."/>
    <s v="조회결과 상가차량으로 확인.세대에 연락하여 시스템의 문제로 관리실과 업체가 문제해결 조율중이라고 알려줌.추후 관리비가 추가로 나올시 재민원 하실수 있다고 안내"/>
  </r>
  <r>
    <x v="262"/>
    <s v="13:24"/>
    <x v="1154"/>
    <s v="민원업무"/>
    <x v="146"/>
    <s v="위에서 내려온다는 민원"/>
    <s v="초소대원 출동확인 → 1201호에서 에어컨 합선으로 인한 상황 확인 → 기전실 직원들이 출동하여 합선 상황 점검 확인 "/>
  </r>
  <r>
    <x v="262"/>
    <s v="13:29"/>
    <x v="1606"/>
    <s v="민원업무"/>
    <x v="996"/>
    <s v="57수2925번 차량이 본인 세대랑은 상관이 없는 차량인데 본인 세대 방문 차량으로 홈넷에 뜬다고 주차비 문제도 있으니 확인 해달라는 민원`"/>
    <s v="당 차량은 상가 방문차량으로 등록된 차량이며 전산상의 오류는 정상화 작업 중이고 주차비는 부과 되지 않는다고 안내 함 "/>
  </r>
  <r>
    <x v="262"/>
    <s v="13:33"/>
    <x v="2656"/>
    <s v="민원업무"/>
    <x v="313"/>
    <s v="1701호에서 무단인테리어 공사를 한다는 민원 "/>
    <s v="상황실, 외2명 출동 하여 공사 중지 밎 퇴출 권고 하고  퇴출시까지 동행 함"/>
  </r>
  <r>
    <x v="262"/>
    <s v="15:11"/>
    <x v="809"/>
    <s v="관제업무"/>
    <x v="16"/>
    <s v="비상 안방 / 해제"/>
    <s v="인터폰 하여 확인 → 세대원 기기 오작동 확인 "/>
  </r>
  <r>
    <x v="262"/>
    <s v="15:18"/>
    <x v="3435"/>
    <s v="민원업무"/>
    <x v="996"/>
    <s v="68다3402차량이 본인 세대와 상관이 없는차량인데 본인 세대 방문으로 표시가 된다 확인을 해달라는 요청 민원 "/>
    <s v="조회결과 상가차량으로 확인.세대에 연락하여 시스템의 문제로 관리실과 업체가 문제해결 조율중이라고 알려줌.추후 관리비가 추가로 나올시 재민원 하실수 있다고 안내"/>
  </r>
  <r>
    <x v="262"/>
    <m/>
    <x v="41"/>
    <m/>
    <x v="29"/>
    <s v="★ 방송 :매주 화,목요일 19:30에 전동 입주자, 방문자 주차비부과안내방송 (~9월2일)_x000a_★ 108-1701호 ~9월(관리실전달), 114-402호 ~10월(2초소)  _x000a_★ 기전실 코로나 확진자 4명 발생 8/20까지 자가격리_x000a_★ 1게이트 4번차단바 LED 안됨→ LED를 교체해야 한다고 함_x000a_★ 공동현관문 아침근무조가 파악하여 관리실에 제출할것_x000a_★ 125동 지하1층 2호기 승강기 앞 대리석 파손 발견 -→CCTV확인작업중"/>
    <s v="★ 타방문차량 : 상가나 기타목적으로 방문했는데 다른 동호수로 뜨는 상황_x000a_★ 104동 공동현관문 입주민 카드 인식관련 데이터 복원 문제로 관리사무소가_x000a_  평일 08/20까지 20시까지 연장 근무 한다고 함 → 문의가 있을시 안내 요망_x000a_★ 2초소 근무자 출/입카드 관리사무소 이주임이 출근시 카드를 가져오면 _x000a_   재등록 해준다고 함 _x000a_★ F,M 승강기 점검 직원 -&gt; 기전실에서 8/12~8/19까지 단지내 E/V 양쪽 연동작업 _x000a_  _x000a_★ 편의점 배송차량 "/>
  </r>
  <r>
    <x v="262"/>
    <s v="17:15"/>
    <x v="3436"/>
    <s v="관제업무"/>
    <x v="16"/>
    <s v="122-1003호에 홈넷비상알람"/>
    <s v="초소근무자출동 → 아무이상없음"/>
  </r>
  <r>
    <x v="262"/>
    <s v="17:30"/>
    <x v="3437"/>
    <s v="관제업무"/>
    <x v="156"/>
    <s v="8초소 지상으로 입차시 차량짐이 많아서 관소에 문의 → 긴급보양 후 짐반임 할 것"/>
    <s v="입주자와 통화 후 긴급보양해야됨 안내함(보양비 30,000) → 알겠다고 빨리 해달라함"/>
  </r>
  <r>
    <x v="262"/>
    <s v="17:00"/>
    <x v="2453"/>
    <s v="관제업무"/>
    <x v="39"/>
    <s v="원형도로 및 외곽도로 단속"/>
    <s v="주차단속  5대,   이동조치   1대,      경고장발부    4대"/>
  </r>
  <r>
    <x v="262"/>
    <s v="18:20"/>
    <x v="1630"/>
    <s v="관제업무"/>
    <x v="996"/>
    <s v="10버4210차량(010-7605-5115)이 134-902호를 방문한다고 떠서 확인차 연락옴"/>
    <s v="확인결과 전입주자임 "/>
  </r>
  <r>
    <x v="262"/>
    <s v="17:40"/>
    <x v="3438"/>
    <s v="관제업무"/>
    <x v="996"/>
    <s v="45어 6687차량 모르는 차량인데 방문차량으로 뜸"/>
    <s v="확인결과 상가로 방문증 발급"/>
  </r>
  <r>
    <x v="262"/>
    <s v="19:00"/>
    <x v="2117"/>
    <s v="생활업무"/>
    <x v="40"/>
    <s v="136동  손소독제 교체 요청"/>
    <s v="손소독제 교체완료"/>
  </r>
  <r>
    <x v="262"/>
    <s v="19:10"/>
    <x v="528"/>
    <s v="생활업무"/>
    <x v="40"/>
    <s v="137동  손소독제 교체 요청"/>
    <s v="손소독제 교체완료"/>
  </r>
  <r>
    <x v="262"/>
    <s v="19:20"/>
    <x v="506"/>
    <s v="생활업무"/>
    <x v="40"/>
    <s v="138동 1, 2호기 손소독제 교체 요청"/>
    <s v="손소독제 교체완료"/>
  </r>
  <r>
    <x v="262"/>
    <s v="19:30"/>
    <x v="2304"/>
    <s v="생활업무"/>
    <x v="40"/>
    <s v="139동  손소독제 교체 요청"/>
    <s v="손소독제 교체완료"/>
  </r>
  <r>
    <x v="262"/>
    <s v="19:40"/>
    <x v="615"/>
    <s v="생활업무"/>
    <x v="40"/>
    <s v="141동  손소독제 교체 요청"/>
    <s v="손소독제 교체완료"/>
  </r>
  <r>
    <x v="263"/>
    <s v="05:00"/>
    <x v="1247"/>
    <s v="생활업무"/>
    <x v="40"/>
    <s v=" 108동  손소독제 교체 요청"/>
    <s v="손소독제 교체완료"/>
  </r>
  <r>
    <x v="263"/>
    <s v="05:10"/>
    <x v="1248"/>
    <s v="생활업무"/>
    <x v="40"/>
    <s v="110 동  손소독제 교체 요청"/>
    <s v="손소독제 교체완료"/>
  </r>
  <r>
    <x v="263"/>
    <s v="05:20"/>
    <x v="2836"/>
    <s v="생활업무"/>
    <x v="40"/>
    <s v=" 142동  손소독제 교체 요청"/>
    <s v="손소독제 교체완료"/>
  </r>
  <r>
    <x v="263"/>
    <s v="05:30"/>
    <x v="1246"/>
    <s v="생활업무"/>
    <x v="40"/>
    <s v=" 143동  손소독제 교체 요청"/>
    <s v="손소독제 교체완료"/>
  </r>
  <r>
    <x v="263"/>
    <s v="19:35"/>
    <x v="1114"/>
    <s v="관제업무"/>
    <x v="996"/>
    <s v="54어 0855 차량 모르는 차량인데 방문차량으로 뜸"/>
    <s v="확인결과 상가로 방문증 발급"/>
  </r>
  <r>
    <x v="263"/>
    <s v="20:05"/>
    <x v="3439"/>
    <s v="생활업무"/>
    <x v="462"/>
    <s v="16일날 돌아오신다고 그 때까지 방범 부탁함"/>
    <s v="초소근무자에게 전달하여 순찰할 때 방범 순찰하도록 함"/>
  </r>
  <r>
    <x v="263"/>
    <s v="20:10"/>
    <x v="2705"/>
    <s v="생활업무"/>
    <x v="19"/>
    <s v="010-2070-2516 입주민이 모범택시가 주차되어 있다고 어떻게 된거냐고 문의오심"/>
    <s v="확인결과 114-802호 방문차량임"/>
  </r>
  <r>
    <x v="263"/>
    <s v="20:20"/>
    <x v="3440"/>
    <s v="관제업무"/>
    <x v="996"/>
    <s v="36모 0999 차량 모르는 차량인데 방문차량으로 뜸"/>
    <s v="확인결과 상가로 방문증 발급"/>
  </r>
  <r>
    <x v="263"/>
    <m/>
    <x v="41"/>
    <m/>
    <x v="29"/>
    <m/>
    <m/>
  </r>
  <r>
    <x v="263"/>
    <s v="07:50"/>
    <x v="3066"/>
    <s v="시설물"/>
    <x v="1079"/>
    <s v="e/v 내부 향균 필름 교체 요청 민원 "/>
    <s v="ERP 접수 함 "/>
  </r>
  <r>
    <x v="263"/>
    <s v="08:40"/>
    <x v="722"/>
    <s v="민원업무"/>
    <x v="160"/>
    <s v="121동 풋살장에서 입주민이 아닌 사람이 운동 강습을 하고 있다는 민원 "/>
    <s v="초소 대원이 출동 하여 주의 조치 주고 해산 조치 함 "/>
  </r>
  <r>
    <x v="263"/>
    <s v="09:10"/>
    <x v="3441"/>
    <s v="103동"/>
    <x v="412"/>
    <s v="103동 26층에 노인분이 현기증이 난다며 119에 신고하여 입차 함 "/>
    <s v="코로나와는 관련 없다 전달 받음 "/>
  </r>
  <r>
    <x v="263"/>
    <s v="10:00"/>
    <x v="505"/>
    <s v="1초소"/>
    <x v="70"/>
    <s v="104-902로 가야할 택배가 101동 e/v 내부에 방치 된걸 발견 하여 1초소에서 보관"/>
    <s v="상황실에서 104-902에 연락하여 내용 전달 함 → 금일중 수거 예정"/>
  </r>
  <r>
    <x v="263"/>
    <s v="10:25"/>
    <x v="3442"/>
    <s v="시설물"/>
    <x v="25"/>
    <s v="120동 b2층 3.4라인 공동현관문 입주민 카드x, 호출은 가능 함 "/>
    <s v="erp 접수 후 안내문 부착 함 "/>
  </r>
  <r>
    <x v="263"/>
    <s v="11:22"/>
    <x v="3443"/>
    <s v="생활업무"/>
    <x v="1080"/>
    <s v="11오2982 차량이 입차에 뜬다는 민원"/>
    <s v="최근 같은 상황이 다수 발생하고 있으며 시스템 업그레이드 할예정 설명함"/>
  </r>
  <r>
    <x v="263"/>
    <s v="11:42"/>
    <x v="3444"/>
    <s v="관제업무"/>
    <x v="16"/>
    <s v="비상 안방/해제"/>
    <s v="IP 통화 안됨.ERP로 세대 연락.입주민 오작동"/>
  </r>
  <r>
    <x v="263"/>
    <s v="12:22"/>
    <x v="257"/>
    <s v="관제업무"/>
    <x v="1081"/>
    <s v="물어보는건 개인동의 없으면 불법이라며 고발하겠다고 함"/>
    <s v="기기오작동으로 게이트 올라간사이 무단으로 입차.차량도 렌트라고함"/>
  </r>
  <r>
    <x v="263"/>
    <s v="13:21"/>
    <x v="3445"/>
    <s v="생활업무"/>
    <x v="70"/>
    <s v="자이안센터 부근에서 흰색+녹색 스타벅스 카드지갑 분실 "/>
    <s v="아직 접수 된게 없어 습득 접수시 010-2901-8981로 연락 요청 함 "/>
  </r>
  <r>
    <x v="263"/>
    <s v="13:25"/>
    <x v="1362"/>
    <s v="생활업무"/>
    <x v="996"/>
    <s v="본인세대 방문차량이 아닌 차량이 입차 했다고 호출이 온다고 함 "/>
    <s v="홈넷 패드 고장으로 차량 번호는 확인 불가 하다고 함 "/>
  </r>
  <r>
    <x v="263"/>
    <s v="13:50"/>
    <x v="1298"/>
    <s v="민원업무"/>
    <x v="3"/>
    <s v="위층 1701호에서 너무 오랫동안 쿵쿵 거린다는 민원 "/>
    <s v="인터폰 하여 자제요청 시도하였으나 입주민이 직접 인터폰하여 항의 했다고 연락옴  "/>
  </r>
  <r>
    <x v="263"/>
    <s v="15:53"/>
    <x v="2187"/>
    <s v="민원업무"/>
    <x v="3"/>
    <s v="위층 2002호에서 몇개월간 발망치소리가 심하다는 민원 "/>
    <s v="상황실에서 인터폰 하였지만 통화 거부 함 → 같은 민원으로 다수에 민원 접수된 세대라 민원인께 층간 소음 분쟁 위원회 안내 함 "/>
  </r>
  <r>
    <x v="264"/>
    <m/>
    <x v="41"/>
    <m/>
    <x v="29"/>
    <s v="★ 방송 :매주 화,목요일 19:30에 전동 입주자, 방문자 주차비부과안내방송 (~9월2일)_x000a_★ 108-1701호 ~9월(관리실전달), 114-402호 ~10월(2초소)  _x000a_★ 기전실 코로나 확진자 4명 발생 8/20까지 자가격리_x000a_★ 125동 지하1층 2호기 승강기 앞 대리석 파손 발견 -→CCTV확인작업중_x000a_★ 타방문차량 : 상가나 기타목적으로 방문했는데 다른 동호수로 뜨는 상황_x000a_★ 104동 공동현관문 카드인식 데이터 복원문제로 관소 20:00까지 연장"/>
    <s v="★ 공동현관문 아침근무조가 파악하여 관리실에 제출할 것-→현관문 리셋 여부기록 할것_x000a_★ F,M 승강기 점검 직원 -&gt; 기전실에서 8/12~8/19까지 단지내 E/V 양쪽 연동작업   _x000a_★ 편의점 배송차량 20:00시 이후로는 지상으로 입차 금지_x000a_★ 120동 b2층 공동현관문 입주민 카드x, 호출은 가능 함 → ERP등록안됨 →리셋후 정상_x000a_★ 9538오토바이 스로틀 이상함 (운전조심)"/>
  </r>
  <r>
    <x v="263"/>
    <s v="17:00"/>
    <x v="2453"/>
    <s v="관제업무"/>
    <x v="39"/>
    <s v="원형도로 및 외곽도로 단속"/>
    <s v="주차단속  5대,   이동조치   0대,      경고장발부    5대"/>
  </r>
  <r>
    <x v="263"/>
    <s v="17:30"/>
    <x v="150"/>
    <s v="생활업무"/>
    <x v="62"/>
    <s v="10초소내 에어컨 고장으로 근무자 힘들다고 함 (냉매),에어컨에서 물이 샘"/>
    <s v="ERP 등록"/>
  </r>
  <r>
    <x v="263"/>
    <s v="17:40"/>
    <x v="3446"/>
    <s v="관제업무"/>
    <x v="62"/>
    <s v="132동 1,2라인 옥상문 시건안됨"/>
    <s v="ERP 등록"/>
  </r>
  <r>
    <x v="263"/>
    <s v="17:50"/>
    <x v="3447"/>
    <s v="관제업무"/>
    <x v="62"/>
    <s v="132동 1,2라인 옥상문 시건안됨(상황실에서 작동안됨 → 수동으로만 작동)"/>
    <s v="ERP 등록"/>
  </r>
  <r>
    <x v="263"/>
    <s v="18:30"/>
    <x v="3448"/>
    <s v="생활업무"/>
    <x v="1082"/>
    <s v="134-1403호 이문혁님이 세대키를 분실하여 문의함"/>
    <s v="화요일에 관리실에 와서 재등록 및 분실신고 하라고 안내함"/>
  </r>
  <r>
    <x v="263"/>
    <s v="18:35"/>
    <x v="3449"/>
    <s v="생활업무"/>
    <x v="62"/>
    <s v="106-703호 화장실 등 깜박꺼림으로 인한 민원(010-3957-0623)"/>
    <s v="기전실 김상우기사에게 내용전달함"/>
  </r>
  <r>
    <x v="263"/>
    <s v="19:00"/>
    <x v="1852"/>
    <s v="민원업무"/>
    <x v="8"/>
    <s v="01구 3511 휴가다녀오니 주차된 차량에 스크래치가 났다고 CCTV 요청함"/>
    <s v="열람신청서 작성"/>
  </r>
  <r>
    <x v="263"/>
    <s v="19:30"/>
    <x v="3450"/>
    <s v="관제업무"/>
    <x v="996"/>
    <s v="103-1602호에 타차량방문객이 온다고 함 차량번호 뒷번호 2127"/>
    <s v="입주자에게 주차로 인한 추가 관리비 부분은 없을거라고 안내함"/>
  </r>
  <r>
    <x v="263"/>
    <s v="19:55"/>
    <x v="3451"/>
    <s v="민원업무"/>
    <x v="3"/>
    <s v="116-1602에서 어디선가 공사한듯한 소음이 들린다는 민원"/>
    <s v="초소근무자출동 → 15층에서 17층까지 확인시 소음없음 → 1602호에 피드백 해드림"/>
  </r>
  <r>
    <x v="263"/>
    <s v="23:20"/>
    <x v="386"/>
    <s v="관제업무"/>
    <x v="46"/>
    <s v="지하주차장 B2 F3에서 화재경보발생"/>
    <s v="초소대원출동, 기전실연락"/>
  </r>
  <r>
    <x v="263"/>
    <s v="23:30"/>
    <x v="2915"/>
    <s v="생활업무"/>
    <x v="62"/>
    <s v="115동 지하 2층 게시판 파손됨"/>
    <s v="ERP 등록"/>
  </r>
  <r>
    <x v="265"/>
    <s v="05:20"/>
    <x v="1349"/>
    <s v="관제업무"/>
    <x v="25"/>
    <s v="133동 B1 1,2라인 상부센서불량 개방중(인수인계 사항 없음, 기전실에서 한것 같음)"/>
    <s v="ERP 등록"/>
  </r>
  <r>
    <x v="266"/>
    <m/>
    <x v="41"/>
    <m/>
    <x v="29"/>
    <s v="★ 방송 :매주 화,목요일 19:30에 전동 입주자, 방문자 주차비부과안내방송 (~9월2일)_x000a_★ 108-1701호 ~9월(관리실전달), 114-402호 ~10월(2초소)  _x000a_★ 기전실 코로나 확진자 4명 발생 8/20까지 자가격리_x000a_★ 125동 지하1층 2호기 승강기 앞 대리석 파손 발견 -→CCTV확인작업중_x000a_★ 타방문차량 : 상가나 기타목적으로 방문했는데 다른 동호수로 뜨는 상황_x000a_★ 104동 공동현관문 카드인식 데이터 복원문제로 관소 20:00까지 연장"/>
    <s v="★ 공동현관문 아침근무조가 파악하여 관리실에 제출할 것-→현관문 리셋 여부기록 할것_x000a_★ F,M 승강기 점검 직원 -&gt; 기전실에서 8/12~8/19까지 단지내 E/V 양쪽 연동작업   _x000a_★ 편의점 배송차량 20:00시 이후로는 지상으로 입차 금지(내용전달 완료)_x000a_★ 9538오토바이 스로틀이 이상함 (운전조심)_x000a_★142모 7255 , 357무7836 세대와 상관없는 방문차량이라 관리사무소에 연락하여 BLACK리스트에 등록바람(143-2501 세대민님 요청)"/>
  </r>
  <r>
    <x v="265"/>
    <s v="08:15"/>
    <x v="485"/>
    <s v="민원업무"/>
    <x v="1083"/>
    <s v="9초소 IP전화가 리셋해도 벨소리가 울리지 않는다는 민원"/>
    <s v="기전실에 전달-→ERP에 등록 시킨다고 하심"/>
  </r>
  <r>
    <x v="265"/>
    <s v="08:30"/>
    <x v="3452"/>
    <s v="민원업무"/>
    <x v="3"/>
    <s v="윗층에서 소음이 심함"/>
    <s v="순찰대원 현장출동-→소음에 대한 권고 조치-→이상무"/>
  </r>
  <r>
    <x v="265"/>
    <s v="09:55"/>
    <x v="3452"/>
    <s v="관제업무"/>
    <x v="919"/>
    <s v="131동 1201호 세대민께서 직접 소방차 119부르심-→실외기에서 타는 냄새가 남"/>
    <s v="7초소 근무자 현장출동--→특이사항없슴-→출차-→이상무"/>
  </r>
  <r>
    <x v="265"/>
    <s v="10:00"/>
    <x v="549"/>
    <s v="관제업무"/>
    <x v="732"/>
    <s v="토끼굴, 143동앞 방송."/>
    <s v="방송완료"/>
  </r>
  <r>
    <x v="265"/>
    <s v="10:40"/>
    <x v="763"/>
    <s v="민원업무"/>
    <x v="21"/>
    <s v="133동 이사관계로 새워 놓은 차량앞에서 작업자들 모여서 흡연한다는 민원"/>
    <s v="7초소 근무자 현장출동-→권고조치-→이상무"/>
  </r>
  <r>
    <x v="265"/>
    <s v="11:10"/>
    <x v="289"/>
    <s v="생활업무"/>
    <x v="1084"/>
    <s v="에어컨 실외기실 화재사고와 관련한 긴급방송 BY 방재과장님"/>
    <s v=" 방송송출 완료"/>
  </r>
  <r>
    <x v="265"/>
    <s v="12:00"/>
    <x v="549"/>
    <s v="관제업무"/>
    <x v="732"/>
    <s v="토끼굴, 143동앞 방송."/>
    <s v="방송완료"/>
  </r>
  <r>
    <x v="265"/>
    <s v="12:10"/>
    <x v="1290"/>
    <s v="관제업무"/>
    <x v="16"/>
    <s v="104동 2202 비상 홈넷"/>
    <s v="2초소 대원 출동 → 입주민 오작동 → 이상무"/>
  </r>
  <r>
    <x v="265"/>
    <s v="13:00"/>
    <x v="3427"/>
    <s v="민원업무"/>
    <x v="996"/>
    <s v="142모 7255 , 357무7836 세대와 상관없는 방문차량이라 BLACK리스트에 등록바람"/>
    <s v="내일 관리사무소를 통해 해당 차량들 차량번호 BLACK리스트에 올려줄것 요청!!!!!"/>
  </r>
  <r>
    <x v="265"/>
    <s v="13:10"/>
    <x v="3453"/>
    <s v="관제업무"/>
    <x v="500"/>
    <s v="악어놀이터 그네 학생에 의해 끊어짐(127동602호 세대민)"/>
    <s v="그네 기둥에 안내문 부착-→완료"/>
  </r>
  <r>
    <x v="265"/>
    <s v="14:00"/>
    <x v="549"/>
    <s v="관제업무"/>
    <x v="732"/>
    <s v="토끼굴, 143동앞 방송."/>
    <s v="방송완료"/>
  </r>
  <r>
    <x v="265"/>
    <s v="14:05"/>
    <x v="1008"/>
    <s v="관제업무"/>
    <x v="25"/>
    <s v="121동 B1층 공동현관문 카드키, 호출 모두 안됨"/>
    <s v="5초소 대원 현장 출동 →테스트결과-→이상무"/>
  </r>
  <r>
    <x v="265"/>
    <s v="16:00"/>
    <x v="549"/>
    <s v="관제업무"/>
    <x v="732"/>
    <s v="토끼굴, 143동앞 방송."/>
    <s v="방송완료"/>
  </r>
  <r>
    <x v="53"/>
    <m/>
    <x v="41"/>
    <m/>
    <x v="29"/>
    <s v="ⓑ131동 유기고양이 신고들어옴→ 구청에 신고시 수거함_x000a_ⓑ104동 B1 배달오토바이 원형도로에 주차중→ 고장으로 17일 수거한다고함"/>
    <m/>
  </r>
  <r>
    <x v="265"/>
    <s v="16:49"/>
    <x v="143"/>
    <s v="생활업무"/>
    <x v="70"/>
    <s v="노란색 동전지갑 분실했다는 민원"/>
    <s v="습득시 연락해 주기로함.139-2401호(010-8372-0926,010-3660-0926)"/>
  </r>
  <r>
    <x v="265"/>
    <s v="17:32"/>
    <x v="584"/>
    <s v="민원업무"/>
    <x v="3"/>
    <s v="농구공 튀는듯한 쿵쿵소리 나는데,휴일날 쉬는데 방해된다며 방송요청함"/>
    <s v="106동 실내 소음 자제 안내방송함"/>
  </r>
  <r>
    <x v="265"/>
    <s v="18:48"/>
    <x v="3454"/>
    <s v="생활업무"/>
    <x v="996"/>
    <s v="143-304호에 61부2524 차량이 입차시 알람이 울리는데,세대 차량이 아니라는 민원"/>
    <s v="관리실에서 업체와 조율하여 업데이트할 예정이라고 설명함"/>
  </r>
  <r>
    <x v="265"/>
    <s v="19:00"/>
    <x v="74"/>
    <s v="관제업무"/>
    <x v="1085"/>
    <s v="화재예방 관련 안내방송 요청→ 방재과장"/>
    <s v="안내 방송함"/>
  </r>
  <r>
    <x v="265"/>
    <s v="19:46"/>
    <x v="3455"/>
    <s v="민원업무"/>
    <x v="1086"/>
    <s v="유모차에 개를 태우고 산책길을 따라 가는 사람이 있으니 제지해 달라는 민원"/>
    <s v="초소대원 출동하여 제지함"/>
  </r>
  <r>
    <x v="265"/>
    <s v="19:49"/>
    <x v="1686"/>
    <s v="민원업무"/>
    <x v="61"/>
    <s v="108동 B1에 오피러스와 소나타가 자리가 있는데도 공동현관문 앞에 불법주차하니 위반금을 부과해달라는 민원"/>
    <s v="초소대원 출동하여 경고장 부착.11가2100 오피러스 (109동601호,010-3051-3301)는 연락안됨.22노4172 그랜져 (108동1601호,010-9173-3540)는 연락하여 주차 요청함"/>
  </r>
  <r>
    <x v="265"/>
    <s v="19:59"/>
    <x v="2602"/>
    <s v="생활업무"/>
    <x v="996"/>
    <s v="124-2403호에 38거0978 차량이 입차시 알람이 울리는데,세대 차량이 아니라는 민원"/>
    <s v="관리실에서 업체와 조율하여 업데이트할 예정이라고 설명함"/>
  </r>
  <r>
    <x v="265"/>
    <s v="20:38"/>
    <x v="3456"/>
    <s v="생활업무"/>
    <x v="996"/>
    <s v="119-2501호에 15모3075 차량이 입차시 알람이 울리는데,세대 차량이 아니라는 민원"/>
    <s v="관리실에서 업체와 조율하여 업데이트할 예정이라고 설명함"/>
  </r>
  <r>
    <x v="265"/>
    <s v="21:05"/>
    <x v="683"/>
    <s v="민원업무"/>
    <x v="331"/>
    <s v="131동 B1에 고양이가 차량 밑에 숨어 있는걸 봤다며 내보내달라는 요청"/>
    <s v="주간에 유기고양이 관련 단체에 연락하겠다고함"/>
  </r>
  <r>
    <x v="265"/>
    <s v="21:28"/>
    <x v="928"/>
    <s v="생활업무"/>
    <x v="996"/>
    <s v="108-702호에 35두8440 차량이 입차시 알람이 울리는데,세대 차량이 아니라는 민원"/>
    <s v="관리실에서 업체와 조율하여 업데이트할 예정이라고 설명함.남편분은 수긍하셨으나 아내분은 불안해하며 입차한 차량의 전화번호등을 요구.개인정보는 알려줄수 없다고 안내하였으나,여러가지 불만사항을 말하며 내일 관리실에 전화해서 입차시스템이 언제 완료되는지 문의하신다고함"/>
  </r>
  <r>
    <x v="265"/>
    <s v="22:07"/>
    <x v="3457"/>
    <s v="민원업무"/>
    <x v="1027"/>
    <s v="3명(입주민2,친구1)이 옥상에 들어갔다가 1명이 나왔는데 문이 열리지 않는다며 도움을 요청"/>
    <s v="초소대원 출동하여 조치후 출입하지 않도록 주의줌"/>
  </r>
  <r>
    <x v="265"/>
    <s v="22:11"/>
    <x v="143"/>
    <s v="관제업무"/>
    <x v="1087"/>
    <s v="111동앞에서 고양이밥을 주는 입주민과 고양이 알러지가 있는 주민과의 다툼이 있었음"/>
    <s v="경찰의 중재로 원만히 해결하고 해산함"/>
  </r>
  <r>
    <x v="265"/>
    <s v="23:35"/>
    <x v="516"/>
    <s v="순찰"/>
    <x v="62"/>
    <s v="102동 2호기 E/V 내부 모니터 고장으로 화면이 안나옴"/>
    <s v="ERP 접수함"/>
  </r>
  <r>
    <x v="265"/>
    <s v="02:31"/>
    <x v="516"/>
    <s v="순찰"/>
    <x v="32"/>
    <s v="순찰중 58보7163차량 미등점등 및 기계음(공회전은 아님) 들리는것 발견."/>
    <s v="ERP확인(143-503입주민) 후 문자안내."/>
  </r>
  <r>
    <x v="265"/>
    <s v="04:16"/>
    <x v="3304"/>
    <s v="관제업무"/>
    <x v="16"/>
    <s v="화재 비상/해제"/>
    <s v="초소대원 출동.기기 오작동 주간에 관리실에 홈넷 점검요청 한다고함"/>
  </r>
  <r>
    <x v="265"/>
    <s v="04:35"/>
    <x v="667"/>
    <s v="순찰"/>
    <x v="61"/>
    <s v="안내문 1장 발급함"/>
    <m/>
  </r>
  <r>
    <x v="265"/>
    <s v="04:39"/>
    <x v="3458"/>
    <s v="관제업무"/>
    <x v="16"/>
    <s v="비상 홈넷/해제"/>
    <s v="초소대원 출동 입주민 오작동"/>
  </r>
  <r>
    <x v="267"/>
    <m/>
    <x v="41"/>
    <m/>
    <x v="29"/>
    <s v="★ 방송 :매주 화,목요일 19:30에 전동 입주자, 방문자 주차비부과안내방송 (~9월2일)_x000a_★ 108-1701호 ~9월(관리실전달), 114-402호 ~10월(2초소)  _x000a_★ 기전실 코로나 확진자 4명 발생 8/20까지 자가격리_x000a_★ 125동 지하1층 2호기 승강기 앞 대리석 파손 발견 -→CCTV확인작업중_x000a_★ 타방문차량 : 상가나 기타목적으로 방문했는데 다른 동호수로 뜨는 상황_x000a_★ 104동 공동현관문 카드인식 데이터 복원문제로 관소 20:00까지 연장"/>
    <s v="★ 공동현관문 아침근무조가 파악하여 관리실에 제출할 것-→현관문 리셋 여부기록 할것_x000a_★ F,M 승강기 점검 직원 -&gt; 기전실에서 8/12~8/19까지 단지내 E/V 양쪽 연동작업   _x000a_★ 9538오토바이 스로틀이 이상함 (운전조심)                     _x000a_★각 게이트 방문차량 입력시 이미 기록이 있던 차에 대한 목적지가 뜨더라도 자동으로 누 르지 말고 수동으로 다시한번 입력해 달라는 관리실 박주임님의 요청입니다._x000a_★104동 공동현관문관련 "/>
  </r>
  <r>
    <x v="267"/>
    <s v="07:08"/>
    <x v="77"/>
    <s v="민원업무"/>
    <x v="58"/>
    <s v="풋살장 개방시간도 아닌데  아침부터 농구하고 시끄럽다는 민원"/>
    <s v="순찰대원 현장 출동 → 8시 이후에 농구하겠다고함-→해결"/>
  </r>
  <r>
    <x v="267"/>
    <s v="08:50"/>
    <x v="3408"/>
    <s v="민원업무"/>
    <x v="21"/>
    <s v="112동 지하1층에서 흡연하고 있다는민원"/>
    <s v="2초소근무자 현장출동-→흡연에 관하여 권고조치-→이상무"/>
  </r>
  <r>
    <x v="267"/>
    <s v="09:15"/>
    <x v="1054"/>
    <s v="민원업무"/>
    <x v="522"/>
    <s v="135동 긴급 금연방송 요!!"/>
    <s v="긴급 금연 방송 송출-→완료"/>
  </r>
  <r>
    <x v="267"/>
    <s v="10:00"/>
    <x v="549"/>
    <s v="관제업무"/>
    <x v="732"/>
    <s v="토끼굴, 143동앞 방송."/>
    <s v="방송완료"/>
  </r>
  <r>
    <x v="267"/>
    <s v="10:10"/>
    <x v="2108"/>
    <s v="민원업무"/>
    <x v="151"/>
    <s v="129동 602호 긴급보양 요"/>
    <s v="보양 완료-→이상무"/>
  </r>
  <r>
    <x v="267"/>
    <s v="10:15"/>
    <x v="3459"/>
    <s v="민원업무"/>
    <x v="1063"/>
    <s v="104동 지하1층 4716 차량이 공회전 하고 있다는 민원"/>
    <s v="2초소 근무자 현장출동-→권고조치-→이상무"/>
  </r>
  <r>
    <x v="267"/>
    <s v="10:50"/>
    <x v="2394"/>
    <s v="민원업무"/>
    <x v="1088"/>
    <s v="118동 1703호 오후1시 전입예정-→이사차량 오전 11시30분경에 오면 입차허용"/>
    <s v="8초소 근무자님께 내용 전달-→이상무"/>
  </r>
  <r>
    <x v="267"/>
    <s v="11:20"/>
    <x v="3460"/>
    <s v="민원업무"/>
    <x v="1088"/>
    <s v="140동 1,2라인 E/V내 연동작업일시 8월26일로 해서 안내문 부착요"/>
    <s v="순찰대원 현장출동-→안내문 부착완료"/>
  </r>
  <r>
    <x v="267"/>
    <s v="11:35"/>
    <x v="3461"/>
    <s v="민원업무"/>
    <x v="1088"/>
    <s v="131동 지하1층 3,4라인 입차하는쪽 주차공간이 아닌데 주차되어있다는 민원"/>
    <s v="7초소근무자 현장출동-→50나2918(구석에주차되어있음)-→통화시도 했으나 꺼져있는상태"/>
  </r>
  <r>
    <x v="267"/>
    <s v="11:40"/>
    <x v="820"/>
    <s v="민원업무"/>
    <x v="31"/>
    <s v="106동 E/V 2호기내 자판에 붙히는 항균필름이 떨어진 상태"/>
    <s v="ERP 등록"/>
  </r>
  <r>
    <x v="267"/>
    <s v="12:00"/>
    <x v="549"/>
    <s v="관제업무"/>
    <x v="732"/>
    <s v="토끼굴, 143동앞 방송."/>
    <s v="방송완료"/>
  </r>
  <r>
    <x v="267"/>
    <s v="14:00"/>
    <x v="549"/>
    <s v="관제업무"/>
    <x v="732"/>
    <s v="토끼굴, 143동앞 방송."/>
    <s v="방송완료"/>
  </r>
  <r>
    <x v="267"/>
    <s v="14:35"/>
    <x v="3462"/>
    <s v="민원업무"/>
    <x v="1088"/>
    <s v="130동 지하1층 검정색 밴츠 SUV 도전이 의심됨 BY 김보선대리님"/>
    <s v="7초소 근무자 현장출동-→합법으로 판명-→이상무"/>
  </r>
  <r>
    <x v="267"/>
    <s v="14:50"/>
    <x v="3463"/>
    <s v="관제업무"/>
    <x v="16"/>
    <s v="비상 홈넷 비상벨 5번 연속울림"/>
    <s v="순찰근무자 현장출동-→세대민 오작동-→이상무"/>
  </r>
  <r>
    <x v="267"/>
    <s v="15:08"/>
    <x v="3464"/>
    <s v="민원업무"/>
    <x v="1089"/>
    <s v="140동 2702호 개인 정보에 관한 일로 근무자 방문 원하심"/>
    <s v="9초소 근무자 현장출동-→26층,27층,28층에 세대민 이름들이 적혀있어서 대원이 직접지움"/>
  </r>
  <r>
    <x v="267"/>
    <s v="15:48"/>
    <x v="2994"/>
    <s v="관제업무"/>
    <x v="675"/>
    <s v="09수 3866 차량 건축작업으로 이동주차 요청(건축과)"/>
    <s v="곽명찬 실장님 연락 → 이동주차 양해구함"/>
  </r>
  <r>
    <x v="267"/>
    <s v="16:00"/>
    <x v="549"/>
    <s v="관제업무"/>
    <x v="732"/>
    <s v="토끼굴, 143동앞 방송."/>
    <s v="방송완료"/>
  </r>
  <r>
    <x v="267"/>
    <m/>
    <x v="41"/>
    <m/>
    <x v="29"/>
    <s v="ⓑ104동 공동현관문 공고문은 관리실에서 준것만 유효_x000a_ⓑ각 게이트 방문차량 입력시 이미 기록이 있던 차에 대한 목적지가 뜨더라도 자동으로 누 르지 말고 수동으로 다시한번 입력해 달라는 관리실 박주임님의 요청입니다.→17일 A조 인계사항_x000a_ⓑ조경작업차량 8/17~8/31까지 07:30입차 →조경실장 요청_x000a_ⓑ128-B2 셔틀버스 78다6675 010-3375-2606_x000a_ⓑ4게이트 방향 3단책장→ 17일 17시경 없었음"/>
    <m/>
  </r>
  <r>
    <x v="267"/>
    <s v="16:34"/>
    <x v="74"/>
    <s v="140동 E/V"/>
    <x v="36"/>
    <s v="주간조에서 부착한 공고문을 14:22분경 누군가 제거함"/>
    <s v="관리실에 내용전달함"/>
  </r>
  <r>
    <x v="267"/>
    <s v="16:38"/>
    <x v="516"/>
    <s v="생활업무"/>
    <x v="25"/>
    <s v="104동 1층 공동현관문이 전원나감"/>
    <s v="기전실 및 관리실에 내용전달함"/>
  </r>
  <r>
    <x v="267"/>
    <s v="16:51"/>
    <x v="1095"/>
    <s v="생활업무"/>
    <x v="70"/>
    <s v="102동 2603호 분실물 보관중이나 찾아가질 않는다고 함"/>
    <s v="ERP 조회후 세대에 내용전달함"/>
  </r>
  <r>
    <x v="267"/>
    <s v="17:40"/>
    <x v="81"/>
    <s v="111동"/>
    <x v="18"/>
    <s v="관리사무소 관리대리 요청으로 실내 흡연 자제 안내 방송 송출 함"/>
    <m/>
  </r>
  <r>
    <x v="267"/>
    <s v="18:10"/>
    <x v="2869"/>
    <s v="조경 작업 관련 "/>
    <x v="255"/>
    <s v="단지내 조경 작업 관련차량 조경 작업 기간엔(8/17~8/31까지) 아침 일찍(07:30) 입차시 별도에 보고 없이 입차 허가 요청 "/>
    <s v="지상 게이트 8초소 내용전달 밎 인수인계 지시 함 "/>
  </r>
  <r>
    <x v="267"/>
    <s v="18:31"/>
    <x v="2746"/>
    <s v="생활업무"/>
    <x v="996"/>
    <s v="143-2504호에 04오2540 차량이 입차시 알람이 울리는데,세대 차량이 아니라는 민원"/>
    <s v="관리실에서 업체와 조율하여 업데이트할 예정이라고 설명함"/>
  </r>
  <r>
    <x v="267"/>
    <s v="19:08"/>
    <x v="3199"/>
    <s v="생활업무"/>
    <x v="1090"/>
    <s v="세대내 중학생이 혼자 있는데 연락이 안된다 확인 해달라는 민원 요청 "/>
    <s v="순찰대원 출동 하여 안전 확인 → 학생 안전 확인 후 어머님과 통화 확인 함 "/>
  </r>
  <r>
    <x v="267"/>
    <s v="19:23"/>
    <x v="957"/>
    <s v="관제업무"/>
    <x v="16"/>
    <s v="비상 안방 / 해제 "/>
    <s v="IP 불통. ERP로 연결. 입주민 오작동"/>
  </r>
  <r>
    <x v="267"/>
    <s v="19:26"/>
    <x v="3465"/>
    <s v="생활업무"/>
    <x v="25"/>
    <s v="카드 및 호출불가, 건축 김우진과장 확인시에는 호출만 가능 하였으나, 다시 호출불가."/>
    <s v="지속적인 입주민 민원으로 관리실에 보고 후 1층 공동현관 개방 하였음."/>
  </r>
  <r>
    <x v="267"/>
    <s v="19:26"/>
    <x v="735"/>
    <s v="생활업무"/>
    <x v="25"/>
    <s v="104동 B1,B2 카드및 호출이 안된다는 건축과장 연락옴"/>
    <s v="개방 및 ERP 접수함"/>
  </r>
  <r>
    <x v="267"/>
    <s v="19:45"/>
    <x v="3466"/>
    <s v="생활업무"/>
    <x v="996"/>
    <s v="102-2103호에 55하2598 차량이 입차시 알람이 울리는데,세대 차량이 아니라는 민원"/>
    <s v="관리실에서 업체와 조율하여 업데이트할 예정이라고 설명함"/>
  </r>
  <r>
    <x v="267"/>
    <s v="20:10"/>
    <x v="1478"/>
    <s v="민원업무"/>
    <x v="8"/>
    <s v="세대에 배송이될 택배(핸드폰 작은 박스)가 없어졌다고 CCTV 검색 요청 함 "/>
    <s v="CCTV 확인 결과 오배송 으로 확인 → 20:40경 신청인께 연락이와 분실한 택배 찿았다고 함"/>
  </r>
  <r>
    <x v="267"/>
    <s v="20:50"/>
    <x v="667"/>
    <s v="시설물"/>
    <x v="1091"/>
    <s v="3초소 내부 모니터 뒤편 천장 누수 발생"/>
    <s v="전기 설비 근처라 긴급 수리 요망 → ERP 접수 함 "/>
  </r>
  <r>
    <x v="267"/>
    <s v="21:26"/>
    <x v="3467"/>
    <s v="민원업무"/>
    <x v="614"/>
    <s v="121동 B1층 공동현관문 근처에 불법주차 차량이 주차구역이 아닌곳에 주차가 되어 통행에 불편하가는 민원 "/>
    <s v="상황대원 출동 확인 → 불법주차 단속 완료"/>
  </r>
  <r>
    <x v="267"/>
    <s v="21:37"/>
    <x v="136"/>
    <s v="민원업무"/>
    <x v="702"/>
    <s v="카약장 근처에서 흡연을 하는 사람이 있으니 CCTV 검색을해서 누군지 확인 후 흡연 관련 벌금을 부과해달라는 민원 "/>
    <s v="익일 관리사무소랑 협의 하겠다고 안내 함 "/>
  </r>
  <r>
    <x v="267"/>
    <s v="21:50"/>
    <x v="302"/>
    <s v="민원업무"/>
    <x v="61"/>
    <s v="128동 B2에 셔틀버스등 입주민과 관련없는 차량들이 장기 주차중이라는 민원"/>
    <s v="초소대원 출동→ 78다6675 010-3375-2606 확인 주간 근무자에게 인수인계 예정 "/>
  </r>
  <r>
    <x v="267"/>
    <s v="22:16"/>
    <x v="3468"/>
    <s v="민원업무"/>
    <x v="61"/>
    <s v="램프 구간 내리막길에 검은색 카니발이 불법주차가 되어 있어 이동이 불편하다는 민원 "/>
    <s v="초소대원 출동 하여 확인 → 153하8652 → 144-701 010-8992-3201 확인 이동 요청 욘락하였지만 부재중으로 불법주차 스트커 발부 함 "/>
  </r>
  <r>
    <x v="267"/>
    <s v="23:16"/>
    <x v="3469"/>
    <s v="생활업무"/>
    <x v="70"/>
    <s v="강정옥(010-5549-2325)씨 기업BC카드 분실함"/>
    <s v="습득시 연락해 주기로함 "/>
  </r>
  <r>
    <x v="267"/>
    <s v="23:19"/>
    <x v="712"/>
    <s v="관제업무"/>
    <x v="16"/>
    <s v="방범 적외선 / 상황 종료"/>
    <s v="초소대원 출동 확인 → 기기 오작동 확인 "/>
  </r>
  <r>
    <x v="267"/>
    <s v="23:50"/>
    <x v="3470"/>
    <s v="민원업무"/>
    <x v="3"/>
    <s v="3월달부터 늦은 밤에 위층에서 TV 소리를 항상 너무 크게 틀어놔 웅웅거린다는 민원 "/>
    <s v="상황실에서 인터폰 하였지만 부재중으로 확인 → 민원인께 관리사무소 층간소음 분쟁 위원회 안내 함 "/>
  </r>
  <r>
    <x v="267"/>
    <s v="23:59"/>
    <x v="3471"/>
    <s v="생활업무"/>
    <x v="996"/>
    <s v="132-2001호에 185버9535 차량이 입차시 알람이 울리는데,세대 차량이 아니라는 민원.한달정도 집을 비울 상황이라 추후 주차비 추가될까 신경쓰인다고 함"/>
    <s v="관리실에서 업체와 조율하여 업데이트할 예정이라고 설명함. 주차비가 추가될시 한달후 귀가하여 관리실로 문의 하시라고 안내함"/>
  </r>
  <r>
    <x v="267"/>
    <s v="02:49"/>
    <x v="2090"/>
    <s v="관제업무"/>
    <x v="16"/>
    <s v="비상 욕실 / 해제 "/>
    <s v="인터폰 하여 확인 → 통화 거부로 초소대원 출동 획인 → 특이 사항 없음 "/>
  </r>
  <r>
    <x v="267"/>
    <s v="04:20"/>
    <x v="150"/>
    <s v="순찰"/>
    <x v="61"/>
    <s v="불법주차 차량 안내문 1장 발부 함 "/>
    <m/>
  </r>
  <r>
    <x v="267"/>
    <s v="05:45"/>
    <x v="409"/>
    <s v="순찰"/>
    <x v="37"/>
    <s v="3단 책장이 버려짐.8/17일 가져감"/>
    <s v="8/17일 점등시(19:00시경)없었음.8/18일 소등시(05:30경) 다시 가져다 놓음"/>
  </r>
  <r>
    <x v="268"/>
    <m/>
    <x v="41"/>
    <m/>
    <x v="29"/>
    <s v="★ 방송 :매주 화,목요일 19:30에 전동 입주자, 방문자 주차비부과안내방송 (~9월2일)_x000a_★ 108-1701호 ~9월(관리실전달), 114-402호 ~10월(2초소)  _x000a_★ 기전실 코로나 확진자 4명 발생 8/20까지 자가격리_x000a_★ 조경작업차량 8/17~8/31까지 07:30입차 →조경실장 요청_x000a_★ 타방문차량 : 상가나 기타목적으로 방문했는데 다른 동호수로 뜨는 상황_x000a_★ 104동 공동현관문 카드인식 데이터 복원문제로 관소 20:00까지 연장근무함_x000a_  "/>
    <s v="★ 공동현관문 아침근무조가 파악하여 관리실에 제출할 것-→_x000a_     현관문 리셋 기록 여부, 교대하면서 체킹한 것 다 조별로 기록해서 관소 보고할 것_x000a_★ F,M 승강기 점검 직원 -&gt; 기전실에서 8/12~8/19까지 단지내 E/V 양쪽 연동작업   _x000a_★140동 1,2라인 E/V내 연동작업일시 8월26일로 해서 안내문 부착요_x000a_★140동 공동현관문 기전실 정과장님 작업 후 정상작동함 , 안내문 제거완료_x000a_★각 게이트 방문차량 입력시 기존입력 무시하고, 전부 "/>
  </r>
  <r>
    <x v="268"/>
    <s v="07:00"/>
    <x v="1148"/>
    <m/>
    <x v="92"/>
    <s v="128동 B2 장기주차차량 확인 78다6675 010-3375-2606 확인 주간 근무자에게 "/>
    <s v="128동 새벽에 입주민을 태워갈려고 입차했다고 함 → 새벽에 출차했다고 함"/>
  </r>
  <r>
    <x v="268"/>
    <s v="07:40"/>
    <x v="3472"/>
    <s v="생활업무"/>
    <x v="789"/>
    <s v="111-1201호 입주민이 집에 아이들이 전화를 안받는다고 확인요청함"/>
    <s v="상황실대원출동 → 집으로 들어가서 애를 깨움(입주민 비번알려줌, 깨운후 통화완료)"/>
  </r>
  <r>
    <x v="268"/>
    <s v="08:00"/>
    <x v="25"/>
    <s v="생활업무"/>
    <x v="394"/>
    <s v="이사차량이 못들어오는 문제로 인한 민원 "/>
    <s v="9시전에는 입차 안된다고 안내해드림 → 입주민 화가 많이나서 관소로 연락하시라고 안내"/>
  </r>
  <r>
    <x v="268"/>
    <s v="08:18"/>
    <x v="1907"/>
    <s v="관제업무"/>
    <x v="996"/>
    <s v="81라 9857차량이 방문차량으로 되었다며 민원제기"/>
    <s v="010-8947-3226운전자분 통화 104-603호 자재배송함"/>
  </r>
  <r>
    <x v="268"/>
    <s v="08:25"/>
    <x v="667"/>
    <s v="생활업무"/>
    <x v="1092"/>
    <s v="3초소 창문틀에서 누수 됨"/>
    <s v="ERP 등록"/>
  </r>
  <r>
    <x v="268"/>
    <s v="08:40"/>
    <x v="2089"/>
    <s v="관제업무"/>
    <x v="16"/>
    <s v="123-2102호 안방비상알람"/>
    <s v="공사하시는 분들이 잘못 누름 → 이상없음"/>
  </r>
  <r>
    <x v="268"/>
    <s v="08:40"/>
    <x v="3473"/>
    <s v="생활업무"/>
    <x v="789"/>
    <s v="103-601호 입주민이 자녀와 연락이 안된다고 깨워달라고 하심"/>
    <s v="인터폰안받음, 초소대원 출동중 입주자가 연락옴 → 자녀와 연락이 되었다고 함"/>
  </r>
  <r>
    <x v="268"/>
    <s v="09:00"/>
    <x v="3474"/>
    <s v="관제업무"/>
    <x v="0"/>
    <s v="인터폰이 안된다며 와서 봐달라고 함"/>
    <s v="상황실대원출동 → 확인결과 이상없으며 이상시 이지빌 AS 전화번호 알렫림"/>
  </r>
  <r>
    <x v="268"/>
    <s v="09:55"/>
    <x v="3475"/>
    <s v="관제업무"/>
    <x v="996"/>
    <s v="82머 7703차량이 방문차량으로 되었다며 민원제기"/>
    <s v="관리실에 내용전달함"/>
  </r>
  <r>
    <x v="268"/>
    <s v="10:00"/>
    <x v="3476"/>
    <s v="생활업무"/>
    <x v="38"/>
    <s v="금고문제로 방문요청하심"/>
    <s v="상황실대원출동 → 안된다고 함(AS알려드림), 2:30분에 재방문하기로 함→ 금고 개방시킴"/>
  </r>
  <r>
    <x v="268"/>
    <s v="10:00"/>
    <x v="549"/>
    <s v="관제업무"/>
    <x v="732"/>
    <s v="토끼굴, 143동앞 방송."/>
    <s v="방송완료"/>
  </r>
  <r>
    <x v="268"/>
    <s v="12:00"/>
    <x v="549"/>
    <s v="관제업무"/>
    <x v="732"/>
    <s v="토끼굴, 143동앞 방송."/>
    <s v="방송완료"/>
  </r>
  <r>
    <x v="268"/>
    <s v="14:00"/>
    <x v="549"/>
    <s v="관제업무"/>
    <x v="732"/>
    <s v="토끼굴, 143동앞 방송."/>
    <s v="방송완료"/>
  </r>
  <r>
    <x v="268"/>
    <s v="16:00"/>
    <x v="549"/>
    <s v="관제업무"/>
    <x v="732"/>
    <s v="토끼굴, 143동앞 방송."/>
    <s v="방송완료"/>
  </r>
  <r>
    <x v="268"/>
    <s v="10:00"/>
    <x v="2453"/>
    <s v="관제업무"/>
    <x v="39"/>
    <s v="원형도로 및 외곽도로 단속"/>
    <s v="주차단속    4 대      이동주차     0 대,      경고장발부  4 대"/>
  </r>
  <r>
    <x v="268"/>
    <s v="13:00"/>
    <x v="2453"/>
    <s v="관제업무"/>
    <x v="39"/>
    <s v="원형도로 및 외곽도로 단속"/>
    <s v="주차단속    7 대,      이동주차      대,      경고장발부    7 대"/>
  </r>
  <r>
    <x v="268"/>
    <s v="15:00"/>
    <x v="2453"/>
    <s v="관제업무"/>
    <x v="39"/>
    <s v="원형도로 및 외곽도로 단속"/>
    <s v="주차단속    1 대,      이동주차     대,      경고장발부  1  대"/>
  </r>
  <r>
    <x v="268"/>
    <s v="10:20"/>
    <x v="607"/>
    <s v="관제업무"/>
    <x v="1093"/>
    <s v="1게이트 4번 차단기 오작동"/>
    <s v="상황실대원 출동 → 리셋 후 정상작동 시킴"/>
  </r>
  <r>
    <x v="268"/>
    <s v="10:45"/>
    <x v="2089"/>
    <s v="관제업무"/>
    <x v="16"/>
    <s v="123-2102호 안방비상알람"/>
    <s v="공사하시는 분들이 잘못 누름 → 이상없음"/>
  </r>
  <r>
    <x v="268"/>
    <s v="10:47"/>
    <x v="409"/>
    <s v="생활업무"/>
    <x v="191"/>
    <s v="4게이트쪽 적치물 안내문 부착실시"/>
    <s v="김영주대원출동-→처리완료"/>
  </r>
  <r>
    <x v="268"/>
    <s v="11:10"/>
    <x v="2304"/>
    <s v="생활업무"/>
    <x v="595"/>
    <s v="139동 승강기 내 항균필름 없음"/>
    <s v="ERP 등록"/>
  </r>
  <r>
    <x v="268"/>
    <s v="11:18"/>
    <x v="3477"/>
    <s v="관제업무"/>
    <x v="996"/>
    <s v="102-2103호 64조 7756 차량이 방문차량으로 기록됨"/>
    <s v="관소에 연락"/>
  </r>
  <r>
    <x v="268"/>
    <s v="11:46"/>
    <x v="3138"/>
    <s v="민원업무"/>
    <x v="39"/>
    <s v="111동 지하1층 스팀세차 차량이동조치 통행로확보함"/>
    <s v="김영주 대원 출동후 처리완료"/>
  </r>
  <r>
    <x v="268"/>
    <s v="12:00"/>
    <x v="607"/>
    <s v="관제업무"/>
    <x v="62"/>
    <s v="1게이트 발권기 고장"/>
    <s v="발권기 리셋 후 정상작동"/>
  </r>
  <r>
    <x v="268"/>
    <s v="13:25"/>
    <x v="3478"/>
    <s v="관제업무"/>
    <x v="1094"/>
    <s v="116-2501호 스프링쿨러 작동함(인테리어 해놧는데 엉망이 됨)"/>
    <s v="초소대원출동 → 기전실연락,"/>
  </r>
  <r>
    <x v="268"/>
    <s v="14:50"/>
    <x v="3479"/>
    <s v="관제업무"/>
    <x v="1010"/>
    <s v="서초보건소에서 113동 자가격리자 방문"/>
    <m/>
  </r>
  <r>
    <x v="268"/>
    <s v="15:00"/>
    <x v="137"/>
    <s v="민원업무"/>
    <x v="8"/>
    <s v="103-1902호 차량 옆 스크래치 때문에 열람 요청 문의(010-3437-5790)"/>
    <s v="NVR1호기 녹화불량으로 확인안된다고 하자 녹화기 복구되면 연락달라고 함"/>
  </r>
  <r>
    <x v="268"/>
    <s v="16:20"/>
    <x v="3480"/>
    <s v="관제업무"/>
    <x v="25"/>
    <s v="104동 1층 공동현관문 전원나가서 개방함 → "/>
    <s v="기전실 정과장님 AS 완료 → 누전 차단기 문제로 정상작동 함"/>
  </r>
  <r>
    <x v="268"/>
    <m/>
    <x v="41"/>
    <m/>
    <x v="29"/>
    <s v="★ 방송 :매주 화,목요일 19:30에 전동 입주자, 방문자 주차비부과안내방송 (~9월2일)_x000a_★ 108-1701호 ~9월(관리실전달), 114-402호 ~10월(2초소)  _x000a_★ 기전실 코로나 확진자 4명 발생 8/20까지 자가격리_x000a_★ 조경작업차량 8/17~8/31까지 07:30입차 →조경실장 요청_x000a_★ 타방문차량 : 상가나 기타목적으로 방문했는데 다른 동호수로 뜨는 상황_x000a_★ 104동 공동현관문 카드인식 데이터 복원문제로 관소 20:00까지 연장근무함  "/>
    <s v="★ 공동현관문 아침근무조가 파악하여 관리실에 제출할 것-→_x000a_     현관문 리셋 기록 여부, 교대하면서 체킹한 것 다 조별로 기록해서 관소 보고할 것_x000a_★ F,M 승강기 점검 직원 -&gt; 기전실에서 8/12~8/19까지 단지내 E/V 양쪽 연동작업   _x000a_★각 게이트 방문차량 입력시 기존입력 무시하고, 전부 다시 작성해달라는 관소요청"/>
  </r>
  <r>
    <x v="268"/>
    <s v="17:00"/>
    <x v="2252"/>
    <s v="관제업무"/>
    <x v="996"/>
    <s v="90도0682차량이 방문차량으로 되었다며 민원제기"/>
    <s v="관리실에 내용전달함"/>
  </r>
  <r>
    <x v="268"/>
    <s v="17:53"/>
    <x v="3481"/>
    <s v="민원업무"/>
    <x v="1088"/>
    <s v="121동앞 풋살장 문이 닫혀 있는지 확인요청: 이유-→어린아이가 문이닫혀 있는 관계로 다쳐서 인대가 늘어났다고함"/>
    <s v="상황실 순찰대원 현장출동-→현장확인결과 풋살장 양쪽다 잠겨 있다고함-→이과장님께 해당 내용 전달-→완료"/>
  </r>
  <r>
    <x v="268"/>
    <s v="19:03"/>
    <x v="2815"/>
    <s v="민원업무"/>
    <x v="996"/>
    <s v="모르는 차량(353더 3130)이 104-303 홈넷에 방문차량으로 표시"/>
    <s v="전화통화 결과 104-303방문차량으로 확인, 입주민에게 차량번호 알려주라고 안내"/>
  </r>
  <r>
    <x v="268"/>
    <s v="19:18"/>
    <x v="1491"/>
    <s v="관제업무"/>
    <x v="1095"/>
    <s v="택배 보관하는 곳 문의"/>
    <s v="통합택배 연락처 알려드림"/>
  </r>
  <r>
    <x v="268"/>
    <s v="19:30"/>
    <x v="289"/>
    <s v="관제업무"/>
    <x v="18"/>
    <s v="입주자등 방문차량 등에 관한 주차비 부과 안내(전동)"/>
    <s v="방송송출 완료"/>
  </r>
  <r>
    <x v="268"/>
    <s v="19:32"/>
    <x v="3126"/>
    <s v="관제업무"/>
    <x v="18"/>
    <s v="제7기 동별 대표자 건출(제3차)안내방송:105,107,08,17,121,138,140,142,144동"/>
    <s v="방송송출 완료"/>
  </r>
  <r>
    <x v="268"/>
    <s v="20:36"/>
    <x v="1270"/>
    <s v="민원업무"/>
    <x v="146"/>
    <s v="129동 12층 주민이 어디선가 타는 냄새가 난다는 민원"/>
    <s v="7초소 근무자 현장출동--→음식타는 냄새 아니고 좀 이상한 음식냄새라고함-→민원인 분 직접 만나 상황해결"/>
  </r>
  <r>
    <x v="268"/>
    <s v="20:49"/>
    <x v="3212"/>
    <s v="관제업무"/>
    <x v="16"/>
    <s v="비상 안방 비상벨 울림"/>
    <s v="IP통화-→신호오류-→이상무"/>
  </r>
  <r>
    <x v="268"/>
    <s v="22:10"/>
    <x v="3482"/>
    <s v="민원업무"/>
    <x v="1096"/>
    <s v="지하 스크린골프장에 고등학생으로 보이는 학생들이 모여있다는 민원"/>
    <s v="순찰근무자 현장출동-→학생들 해산-→이상무"/>
  </r>
  <r>
    <x v="268"/>
    <s v="22:30"/>
    <x v="386"/>
    <s v="관제업무"/>
    <x v="71"/>
    <s v="지하주차장 음악방송 종료"/>
    <s v="음악방송 OFF"/>
  </r>
  <r>
    <x v="269"/>
    <s v="06:00"/>
    <x v="386"/>
    <s v="관제업무"/>
    <x v="71"/>
    <s v="지하주차장 음악방송 시작"/>
    <s v="음악방송 ON"/>
  </r>
  <r>
    <x v="269"/>
    <m/>
    <x v="41"/>
    <m/>
    <x v="29"/>
    <s v="★ 방송 :매주 화,목요일 19:30에 전동 입주자, 방문자 주차비부과안내방송 (~9월2일)_x000a_★ 108-1701호 ~9월(관리실전달), 114-402호 ~10월(2초소)  _x000a_★ 기전실 코로나 확진자 4명 발생 8/20까지 자가격리_x000a_★ 조경작업차량 8/17~8/31까지 07:30입차 →조경실장 요청_x000a_★ 타방문차량 : 상가나 기타목적으로 방문했는데 다른 동호수로 뜨는 상황_x000a_★ 104동 공동현관문 카드인식 데이터 복원문제로 관소 20:00까지 연장근무함_x000a_  "/>
    <s v="★ 공동현관문 아침근무조가 파악하여 관리실에 제출할 것-→_x000a_     현관문 리셋 기록 여부, 교대하면서 체킹한 것 다 조별로 기록해서 관소 보고할 것_x000a_★ F,M 승강기 점검 직원 -&gt; 기전실에서 8/12~8/19까지 단지내 E/V 양쪽 연동작업   _x000a_★ NVR 펌웨어 문제로 업데이트시 10여분간 녹화 안됨 _x000a_★_x000a_★각 게이트 방문차량 입력시 기존입력 무시하고, 전부 다시 작성해달라는 관소요청"/>
  </r>
  <r>
    <x v="269"/>
    <s v="09:15"/>
    <x v="3210"/>
    <s v="관제업무"/>
    <x v="16"/>
    <s v="117-702호 안방비상홈넷알람"/>
    <s v="초소대원 출동  → 입주민 아기가 잘못 작동한 것이라고 함"/>
  </r>
  <r>
    <x v="269"/>
    <s v="09:17"/>
    <x v="3483"/>
    <s v="관제업무"/>
    <x v="16"/>
    <s v="106-1001호 안방비상홈넷알람"/>
    <s v="초소대원 출동   → 입주민 아무도 없음 → 오작동(ip폰 통신불량)"/>
  </r>
  <r>
    <x v="269"/>
    <s v="10:00"/>
    <x v="428"/>
    <s v="생활업무"/>
    <x v="18"/>
    <s v="124동 흡연 긴급방송"/>
    <s v="방송송출 완료"/>
  </r>
  <r>
    <x v="269"/>
    <s v="11:48"/>
    <x v="1054"/>
    <s v="생활업무"/>
    <x v="18"/>
    <s v="135동 흡연 긴급방송"/>
    <s v="방송송출 완료"/>
  </r>
  <r>
    <x v="269"/>
    <s v="11:51"/>
    <x v="41"/>
    <m/>
    <x v="29"/>
    <s v="드림아이시스템 박민오 직원  010-7440-0910 _x000a_HDD NVR과 호환이 안되는 문제로 호환성 펌웨어 업데이트중"/>
    <s v="NVR 1대당 펌웨어 업데이트 10분 작업소요로 녹화불가 / 각조 인수인계"/>
  </r>
  <r>
    <x v="269"/>
    <s v="11:55"/>
    <x v="3484"/>
    <s v="생활업무"/>
    <x v="40"/>
    <s v="121동 1,2호기 손소독제 교체 요청"/>
    <s v="손소독제 교체완료"/>
  </r>
  <r>
    <x v="269"/>
    <s v="12:05"/>
    <x v="2339"/>
    <s v="생활업무"/>
    <x v="40"/>
    <s v="122동 2호기  손소독제 펌프파손 교체 요청"/>
    <s v="손소독제 교체완료"/>
  </r>
  <r>
    <x v="269"/>
    <s v="12:30"/>
    <x v="3485"/>
    <s v="관제업무"/>
    <x v="996"/>
    <s v="246라 2829차량이 방문했다고 연락받앗다며 이의 제기함"/>
    <s v="관소에 인수인계"/>
  </r>
  <r>
    <x v="269"/>
    <s v="12:50"/>
    <x v="3486"/>
    <s v="괸제업무"/>
    <x v="8"/>
    <s v="102-1603호 차량이 훼손되었다며 CCTV 요청"/>
    <s v="찾아보겟다고 함"/>
  </r>
  <r>
    <x v="269"/>
    <s v="13:00"/>
    <x v="3487"/>
    <s v="괸제업무"/>
    <x v="16"/>
    <s v="안방금고 비상알람"/>
    <s v="공사중으로 금고 철거한다고 함"/>
  </r>
  <r>
    <x v="269"/>
    <s v="13:00"/>
    <x v="1827"/>
    <s v="생활업무"/>
    <x v="180"/>
    <s v="129-2102호 입주민이 택배를 받지 못했다고 함(7/10일 배송) → CCTV 요청"/>
    <s v="택배기사분과 동행하여 상황실에 방문하여 열람동의서 작성 안내"/>
  </r>
  <r>
    <x v="269"/>
    <s v="13:10"/>
    <x v="41"/>
    <s v="생활업무"/>
    <x v="77"/>
    <s v="126수 1723차량 이동조치 요청 (010-4524-5234)"/>
    <s v="전화기기 꺼져있음"/>
  </r>
  <r>
    <x v="269"/>
    <s v="13:20"/>
    <x v="3488"/>
    <s v="생활업무"/>
    <x v="40"/>
    <s v="114동 1,2호기  손소독제 펌프파손 교체 요청"/>
    <s v="손소독제 교체완료"/>
  </r>
  <r>
    <x v="269"/>
    <s v="13:30"/>
    <x v="3489"/>
    <s v="생활업무"/>
    <x v="40"/>
    <s v="111동 1,2호기 손소독제 교체 요청"/>
    <s v="손소독제 교체완료"/>
  </r>
  <r>
    <x v="269"/>
    <s v="13:40"/>
    <x v="3490"/>
    <s v="생활업무"/>
    <x v="40"/>
    <s v="112동 1,2호기 손소독제 교체 요청"/>
    <s v="손소독제 교체완료"/>
  </r>
  <r>
    <x v="269"/>
    <s v="14:40"/>
    <x v="650"/>
    <s v="관제업무"/>
    <x v="1097"/>
    <s v="일부짐반입건으로 지상입차 허가 요청"/>
    <s v="관소에서 허가함(가구 3개, 보양없이 반출)"/>
  </r>
  <r>
    <x v="269"/>
    <s v="14:40"/>
    <x v="3491"/>
    <s v="관제업무"/>
    <x v="16"/>
    <s v="비상 안방알람"/>
    <s v="인터폰으로 세대와 통화 → 자녀가 오작동"/>
  </r>
  <r>
    <x v="269"/>
    <s v="15:00"/>
    <x v="1008"/>
    <s v="생활업무"/>
    <x v="39"/>
    <s v="121동 지하 1층 주차 이동 요청(54로 0217 010-3129-3321)"/>
    <s v="차주와 통화 → 지금 이동하신다고 함"/>
  </r>
  <r>
    <x v="269"/>
    <s v="10:00"/>
    <x v="549"/>
    <s v="관제업무"/>
    <x v="732"/>
    <s v="토끼굴, 143동앞 방송."/>
    <s v="방송완료"/>
  </r>
  <r>
    <x v="269"/>
    <s v="12:00"/>
    <x v="549"/>
    <s v="관제업무"/>
    <x v="732"/>
    <s v="토끼굴, 143동앞 방송."/>
    <s v="방송완료"/>
  </r>
  <r>
    <x v="269"/>
    <s v="14:00"/>
    <x v="549"/>
    <s v="관제업무"/>
    <x v="732"/>
    <s v="토끼굴, 143동앞 방송."/>
    <s v="방송완료"/>
  </r>
  <r>
    <x v="269"/>
    <s v="16:00"/>
    <x v="549"/>
    <s v="관제업무"/>
    <x v="732"/>
    <s v="토끼굴, 143동앞 방송."/>
    <s v="방송완료"/>
  </r>
  <r>
    <x v="269"/>
    <s v="10:00"/>
    <x v="2453"/>
    <s v="관제업무"/>
    <x v="39"/>
    <s v="원형도로 및 외곽도로 단속"/>
    <s v="주차단속    14 대      이동주차     2 대,      경고장발부   12 대"/>
  </r>
  <r>
    <x v="269"/>
    <s v="13:00"/>
    <x v="2453"/>
    <s v="관제업무"/>
    <x v="39"/>
    <s v="원형도로 및 외곽도로 단속"/>
    <s v="주차단속    5 대,      이동주차     3 대,      경고장발부   2  대"/>
  </r>
  <r>
    <x v="269"/>
    <s v="15:00"/>
    <x v="2453"/>
    <s v="관제업무"/>
    <x v="39"/>
    <s v="원형도로 및 외곽도로 단속"/>
    <s v="주차단속     8 대,      이동주차    4 대,      경고장발부  4  대"/>
  </r>
  <r>
    <x v="269"/>
    <s v="15:20"/>
    <x v="2604"/>
    <s v="생활업무"/>
    <x v="40"/>
    <s v="103동 2호기  손소독제 펌프파손 및 1호기 손소독제 부족으로 교체 요청"/>
    <s v="손소독제 교체완료"/>
  </r>
  <r>
    <x v="269"/>
    <s v="15:25"/>
    <x v="1349"/>
    <s v="관제업무"/>
    <x v="785"/>
    <s v="133동 지하1층 3,4라인쪽 대리석 파손확인 → CCTV 검색 요청"/>
    <s v="133-2304호 입주민이 발로 차서 파손시킴(8/11일 17:15분경 기전실로 연락)"/>
  </r>
  <r>
    <x v="269"/>
    <s v="16:15"/>
    <x v="2970"/>
    <s v="관제업무"/>
    <x v="8"/>
    <s v="133-803호 진소민 010-2876-4337, 8/17일 3,4라인 1층 CCTV, 승강기 내→애완견 다툼"/>
    <s v="CCTV 검색중 …"/>
  </r>
  <r>
    <x v="269"/>
    <m/>
    <x v="41"/>
    <m/>
    <x v="29"/>
    <s v="★ 방송 :매주 화,목요일 19:30에 전동 입주자, 방문자 주차비부과안내방송 (~9월2일)_x000a_★ 108-1701호 ~9월(관리실전달), 114-402호 ~10월(2초소)  _x000a_★ 기전실 코로나 확진자 4명 발생 8/20까지 자가격리_x000a_★ 조경작업차량 8/17~8/31까지 07:30입차 →조경실장 요청_x000a_★ 타방문차량 : 상가나 기타목적으로 방문했는데 다른 동호수로 뜨는 상황_x000a_★ 104동 공동현관문 카드인식 데이터 복원문제로 관소 20:00까지 연장근무함(가끔"/>
    <s v="★ 공동현관문 아침근무조가 파악하여 관리실에 제출할 것-→_x000a_     현관문 리셋 기록 여부, 교대하면서 체킹한 것 다 조별로 기록해서 관소 보고할 것_x000a_★ F,M 승강기 점검 직원 -&gt; 기전실에서 8/12~8/19까지 단지내 E/V 양쪽 연동작업   _x000a_★각 게이트 방문차량 입력시 기존입력 무시하고, 전부 다시 작성해달라는 관소요청_x000a_★NVR 작업 오전 11시부터 작업-→오후 5시 20분 작업완료( NVR에 따라 녹화된 부분이    서로 다를수 있다는 상황)"/>
  </r>
  <r>
    <x v="269"/>
    <s v="17:05"/>
    <x v="3492"/>
    <s v="민원업무"/>
    <x v="1098"/>
    <s v="116동 2201호 근처에서 담배냄새 난다는 민원"/>
    <s v="초소대원 현장 출동-→특별한 활동 포착하지 못함-→이상무"/>
  </r>
  <r>
    <x v="269"/>
    <s v="18:15"/>
    <x v="1118"/>
    <s v="관제업무"/>
    <x v="25"/>
    <s v="전층 공동현관문 카드및 키 작동안됨"/>
    <s v="키값손실로 인해 복구중-→수리완료"/>
  </r>
  <r>
    <x v="269"/>
    <s v="18:50"/>
    <x v="2580"/>
    <s v="민원업무"/>
    <x v="25"/>
    <s v="1층 공동현관문 카드X, 호출X, 화면X"/>
    <s v="7초소 근무자 현장출동--→정상작동 확인-→이상무"/>
  </r>
  <r>
    <x v="269"/>
    <s v="19:30"/>
    <x v="1054"/>
    <s v="생활업무"/>
    <x v="18"/>
    <s v="온수공급중단 안내방송"/>
    <s v="방송송출 완료"/>
  </r>
  <r>
    <x v="269"/>
    <s v="19:32"/>
    <x v="289"/>
    <s v="생활업무"/>
    <x v="18"/>
    <s v="자전거 스티커 배부 안내 방송"/>
    <s v="방송송출 완료"/>
  </r>
  <r>
    <x v="269"/>
    <s v="20:43"/>
    <x v="106"/>
    <s v="민원업무"/>
    <x v="3"/>
    <s v="윗층 2002호에서 쿵쾅거리는 소리가 너무 심하다는 민원"/>
    <s v="IP통화-→민원전달-→종료"/>
  </r>
  <r>
    <x v="269"/>
    <s v="21:27"/>
    <x v="844"/>
    <s v="관제업무"/>
    <x v="16"/>
    <s v="비상 홈넷 비상벨 울림"/>
    <s v="IP통화-→세대민오작동-→이상무"/>
  </r>
  <r>
    <x v="269"/>
    <s v="22:05"/>
    <x v="137"/>
    <s v="민원업무"/>
    <x v="3"/>
    <s v="2002호에서 뛰는 소음이 너무 심하다고 하심"/>
    <s v="IP통화-→민원전달-→종료"/>
  </r>
  <r>
    <x v="269"/>
    <s v="22:10"/>
    <x v="1120"/>
    <s v="민원업무"/>
    <x v="3"/>
    <s v="1302호에서 쿵쾅 뛰는 소음이 심하다고 하심"/>
    <s v="IP통화-→민원전달-→종료"/>
  </r>
  <r>
    <x v="269"/>
    <s v="22:15"/>
    <x v="1118"/>
    <s v="민원업무"/>
    <x v="25"/>
    <s v="104동 1층 공동현관문 전원이 나간 상태라고 함 by 2초소 근무자"/>
    <s v="기전실에 내용 통보-→체크하겠다고함-→이상무"/>
  </r>
  <r>
    <x v="269"/>
    <s v="22:30"/>
    <x v="386"/>
    <s v="관제업무"/>
    <x v="71"/>
    <s v="지하주차장 음악방송 종료"/>
    <s v="음악방송 OFF"/>
  </r>
  <r>
    <x v="269"/>
    <s v="23:27"/>
    <x v="844"/>
    <s v="관제업무"/>
    <x v="16"/>
    <s v="비상 홈넷 비상벨 울림"/>
    <s v="IP통화-→세대민 오작동-→이상무"/>
  </r>
  <r>
    <x v="270"/>
    <s v="02:35"/>
    <x v="2549"/>
    <s v="관제업무"/>
    <x v="1099"/>
    <s v="젊은여성 다리부상으로 본인이 아는 병원으로 간다고함"/>
    <s v="02:45분경 환자 태우고 10초소통해서 출차"/>
  </r>
  <r>
    <x v="270"/>
    <s v="06:00"/>
    <x v="386"/>
    <s v="관제업무"/>
    <x v="71"/>
    <s v="지하주차장 음악방송 시작"/>
    <s v="음악방송 ON"/>
  </r>
  <r>
    <x v="53"/>
    <m/>
    <x v="41"/>
    <m/>
    <x v="29"/>
    <s v="ⓑ119-2902호 화요일까지 장기출타→ 신문등 보관요청_x000a_ⓑ107동 보양재 냄새 난다는 민원→ 관소에 내용전달 요청_x000a_ⓑ야간에 102동 B2에 로젠택배차량 주차→ 건축과장 민원내용_x000a_ⓑ11:51분경 모든게이트 네트워크 다운됨→ 기전실 연락안됨.ERP 접수_x000a_ⓑ제7기 동별대표자 방송→ 17:00_x000a_ⓑ104동 1층 정상작동→ 14:40 초소에서 연락옴_x000a_"/>
    <m/>
  </r>
  <r>
    <x v="270"/>
    <s v="06:50"/>
    <x v="3493"/>
    <s v="생활업무"/>
    <x v="193"/>
    <s v="8/24일 화요일까지 장기 출타.신문이나 택배등 보관요구"/>
    <s v="6초소 내용전달함"/>
  </r>
  <r>
    <x v="270"/>
    <s v="06:50"/>
    <x v="74"/>
    <s v="관제업무"/>
    <x v="8"/>
    <s v="4번,5번 게이트 블랙아웃"/>
    <s v="ERP 접수함"/>
  </r>
  <r>
    <x v="270"/>
    <s v="07:16"/>
    <x v="2254"/>
    <s v="민원업무"/>
    <x v="61"/>
    <s v="불법주차 차량이 본인 차를 막고 있어 차를 뺄수가 없으니 이동요청해 주고 + 불법 주차차량에 대하여 강력하게 벌금을 부과 해달라는 요청 함"/>
    <s v="벌금 부과에 대해선 관리사무소와 협의 해보겠다고 안내 하고 차량 번호(41누5877 134-1104)로 ERP 겁색하여 차주 남편분에게 연락하여 이동 요청 함 "/>
  </r>
  <r>
    <x v="270"/>
    <s v="07:16"/>
    <x v="1414"/>
    <s v="시설물"/>
    <x v="1100"/>
    <s v="단지내 운동기구 유지 보수 차량 건축과장님 요청으로 입차 함 "/>
    <s v="업체명: 현대체육산업 차량번호: 95수7935 담당자 연락처: 010-5302-5371"/>
  </r>
  <r>
    <x v="270"/>
    <s v="09:50"/>
    <x v="3494"/>
    <s v="민원업무"/>
    <x v="839"/>
    <s v="143동 지하2층 공동현관문 근처에서 뭔가를 작업 중이라 분진도 많고 통행에 불편하다는 민원 "/>
    <s v="초소대원 출동 확인 →  보양제 없는 e/v 사용, 인테리어 허가 세대 외 작업등 주의를 주고 정리 조치 함 "/>
  </r>
  <r>
    <x v="270"/>
    <s v="10:11"/>
    <x v="667"/>
    <s v="민원업무"/>
    <x v="134"/>
    <s v="107동 보양재를 오래 사용해서 냄새가 난다는 민원.관사에 내용전달하라는 강력한 요청"/>
    <s v="내용 전달 하겠다고 함"/>
  </r>
  <r>
    <x v="270"/>
    <s v="10:29"/>
    <x v="433"/>
    <s v="민원업무"/>
    <x v="31"/>
    <s v="2호기가 문이 잘 안닫힌다는 민원"/>
    <s v="FM E/V에 연락하여 출동요청.안내문 부착 및 점검방송함→ 11:38분경 정상작동되어 안내방송함"/>
  </r>
  <r>
    <x v="270"/>
    <s v="10:47"/>
    <x v="2143"/>
    <s v="관제없무"/>
    <x v="16"/>
    <s v="비상 안방/해제"/>
    <s v="IP불통.ERP로 유선연결.작업자 오작동"/>
  </r>
  <r>
    <x v="270"/>
    <s v="10:48"/>
    <x v="2995"/>
    <s v="생활업무"/>
    <x v="29"/>
    <s v="딸과 급한 연락을 해야하는데 통화가 안된다는 민원"/>
    <s v="순찰대원 세대로 방문하여 내용전달 함"/>
  </r>
  <r>
    <x v="270"/>
    <s v="10:49"/>
    <x v="1177"/>
    <s v="생활업무"/>
    <x v="40"/>
    <s v="116-2호기,140-2호기 손소독제 교체 요청"/>
    <s v="순찰대원 출동하여 교체함"/>
  </r>
  <r>
    <x v="270"/>
    <s v="10:52"/>
    <x v="3239"/>
    <s v="생활업무"/>
    <x v="77"/>
    <s v="112동 바닥방수 작업관련해서 차량3대 이동요청"/>
    <s v="ERP 조회하여 연락함.이동해 주기로함"/>
  </r>
  <r>
    <x v="270"/>
    <s v="11:12"/>
    <x v="667"/>
    <s v="생활업무"/>
    <x v="20"/>
    <s v="5게이트 와이어줄 끈어짐"/>
    <s v="ERP 접수함"/>
  </r>
  <r>
    <x v="270"/>
    <s v="11:22"/>
    <x v="143"/>
    <s v="생활업무"/>
    <x v="351"/>
    <s v="배리타스 타운내 병원으로 백신운송 차량입차"/>
    <m/>
  </r>
  <r>
    <x v="270"/>
    <s v="11:30"/>
    <x v="1118"/>
    <s v="민원업무"/>
    <x v="566"/>
    <s v="104동 공동현관문 고장 관련 민원 → &quot;보안에 문제가 생기게 왜 문을 열어놓냐 문을 열거면 경비원을 한명 배치를 하던가 문제가 생기면 관리실로 연락을해 빨리 고칠수 있게 해야되는거 아니냐 그리고 문이 고장나면 개방을 하지 말고 B1, B2으로 입주민을 다니게 해라&quot;는 항의성 민원 "/>
    <s v="공동현관문 개방시 초소 대원이 출동하여 문 개방을 할수 없는 고장만 개방을 해놓고 고장 발견 즉시 기전실에 수리 접수 하고있고 고장난 공동현관문에 배치 할수 있는 인원이 없어 상황실에서 항상 고장난 공동현관문 CCTV를 관제를 하며 확인하고 있다고 안내 함 "/>
  </r>
  <r>
    <x v="270"/>
    <s v="11:51"/>
    <x v="192"/>
    <s v="관제업무"/>
    <x v="20"/>
    <s v="모든게이트 네트워크 다운으로 업무마비"/>
    <s v="ERP 접수함→ 12:00경 네트워크 연결됨"/>
  </r>
  <r>
    <x v="270"/>
    <s v="12:00"/>
    <x v="3495"/>
    <s v="인테리어"/>
    <x v="1101"/>
    <s v="관리대리 요청으로 인테리어 세대 무단 EV 사용 CCTV 검색 내용, 사진 전달 함"/>
    <m/>
  </r>
  <r>
    <x v="270"/>
    <s v="12:00"/>
    <x v="1164"/>
    <s v="인테리어"/>
    <x v="1101"/>
    <s v="관리대리 요청으로 인테리어 세대 무단 EV 사용 CCTV 검색 내용, 사진 전달 함"/>
    <m/>
  </r>
  <r>
    <x v="270"/>
    <s v="12:20"/>
    <x v="3410"/>
    <s v="인테리어"/>
    <x v="1101"/>
    <s v="관리대리 요청으로 인테리어 세대 무단 EV 사용 CCTV 검색 내용, 사진 전달 함"/>
    <m/>
  </r>
  <r>
    <x v="270"/>
    <s v="14:21"/>
    <x v="3496"/>
    <s v="민원업무"/>
    <x v="996"/>
    <s v="109-404호에 29고5966차량이 입차시 알람이 울리는데,세대 차량이 아니라는 민원"/>
    <s v="관리실에서 업체와 조율하여 업데이트할 예정이라고 설명함"/>
  </r>
  <r>
    <x v="270"/>
    <s v="14:25"/>
    <x v="2440"/>
    <s v="관제업무"/>
    <x v="16"/>
    <s v="비상 홈넷/해제"/>
    <s v="초소대원 출동.응답없음"/>
  </r>
  <r>
    <x v="270"/>
    <s v="14:28"/>
    <x v="3497"/>
    <s v="민원업무"/>
    <x v="996"/>
    <s v="109-404호에 29고5966차량이 입차시 알람이 울리는데,세대 차량이 아니라는 민원.또한 모든 요금을 부과하고 입주했는데도 차량이 2대라고 주차비 부과하는 것, 방문에 대해 요금 부과하는것도 입주자대표회의에 대해서 불만이 많다고 하심"/>
    <s v="관리실에서 업체와 조율하여 업데이트할 예정이라고 설명함"/>
  </r>
  <r>
    <x v="270"/>
    <s v="14:35"/>
    <x v="2380"/>
    <s v="관제업무"/>
    <x v="16"/>
    <s v="비상 안방/해제"/>
    <s v="초소대원 출동. A/C 실외기 작업시 작업자 오작동으로 확인"/>
  </r>
  <r>
    <x v="270"/>
    <s v="15:03"/>
    <x v="3186"/>
    <s v="관제업무"/>
    <x v="16"/>
    <s v="비상 홈넷/해제"/>
    <s v="작업자 오작동"/>
  </r>
  <r>
    <x v="270"/>
    <s v="15:28"/>
    <x v="150"/>
    <s v="순찰"/>
    <x v="251"/>
    <s v="안내문 1장 발급함"/>
    <m/>
  </r>
  <r>
    <x v="270"/>
    <s v="15:40"/>
    <x v="150"/>
    <s v="생활업무"/>
    <x v="40"/>
    <s v="138동 2호기 교체요청"/>
    <s v="순찰대원 출동하여 교체함"/>
  </r>
  <r>
    <x v="270"/>
    <s v="15:50"/>
    <x v="3498"/>
    <s v="민원업무"/>
    <x v="8"/>
    <s v="119동 뒤 화단에 있던 안전띠가 훼손됬는데 법적인 조치 예정이니 영상 정보를 확보해 달라는 민원"/>
    <s v="CCTV 검색 결과 훼손장면 확인 밎 다운로드 함 → 신청인께 영상 확보 완료 전달 함"/>
  </r>
  <r>
    <x v="270"/>
    <s v="15:57"/>
    <x v="3498"/>
    <s v="민원업무"/>
    <x v="8"/>
    <s v="E/V 타려는 순간 큰개(골든리트리버)가 튀어나와 너무 놀랬는데 개주와 딸하고 언쟁이 있었는데 그상황을 확인해서 법적인 증거자료로 확보를 하고 싶다는 민원 "/>
    <s v="CCTV 검색 결과 영상이 확인 밎 다운로드해놓음 → 신청인께 영상 확보 완료 전달 함"/>
  </r>
  <r>
    <x v="270"/>
    <s v="16:08"/>
    <x v="3499"/>
    <s v="관제업무"/>
    <x v="16"/>
    <s v="비상 안방/해제"/>
    <s v="전입 작업자 오작동"/>
  </r>
  <r>
    <x v="270"/>
    <s v="16:11"/>
    <x v="1961"/>
    <s v="생활업무"/>
    <x v="40"/>
    <s v="117동 2호기 교체요청"/>
    <s v="순찰대원 출동하여 교체함"/>
  </r>
  <r>
    <x v="270"/>
    <m/>
    <x v="41"/>
    <m/>
    <x v="29"/>
    <s v="★ 방송 :매주 화,목요일 19:30에 전동 입주자, 방문자 주차비부과안내방송 (~9월2일)_x000a_★ 108-1701호 ~9월(관리실전달), 114-402호 ~10월(2초소)  _x000a_★ 기전실 코로나 확진자 4명 발생 8/20까지 자가격리_x000a_★ 조경작업차량 8/17~8/31까지 07:30입차 →조경실장 요청_x000a_★ 타방문차량 : 상가나 기타목적으로 방문했는데 다른 동호수로 뜨는 상황_x000a_★ 104동 공동현관문 카드인식 데이터 복원문제로 관소 20:00까지 연장근무함_x000a_  "/>
    <s v="★ 공동현관문 아침근무조가 파악하여 관리실에 제출할 것-→_x000a_     현관문 리셋 기록 여부, 교대하면서 체킹한 것 다 조별로 기록해서 관소 보고할 것_x000a_★ F,M 승강기 점검 직원 -&gt; 기전실에서 8/12~8/19까지 단지내 E/V 양쪽 연동작업   _x000a_★ NVR 펌웨어 문제로 업데이트시 10여분간 녹화 안됨 _x000a_★ 독서실 예약시스템 접속안됨_x000a_★각 게이트 방문차량 입력시 기존입력 무시하고, 전부 다시 작성해달라는 관소요청_x000a_★ NVR14 경고음 계속 발생 --"/>
  </r>
  <r>
    <x v="270"/>
    <s v="17:00"/>
    <x v="3153"/>
    <s v="민원업무"/>
    <x v="996"/>
    <s v="17서0464차량이 들어온다는 민원 010-5495-1106 "/>
    <s v="17서0464 차량 조회 결과 128-102 수업차량임010-2462-7734 -→ 피드백함"/>
  </r>
  <r>
    <x v="270"/>
    <s v="19:32"/>
    <x v="1246"/>
    <s v="관제업무"/>
    <x v="12"/>
    <s v="경찰차 143동 신고받고 3게이트로 입차"/>
    <s v="9초소대원 출동-→ 취객때문에 택시가  신고함 -→상황종료(호수는 모름)"/>
  </r>
  <r>
    <x v="270"/>
    <s v="19:43"/>
    <x v="1312"/>
    <s v="민원업무"/>
    <x v="996"/>
    <s v="47거6121차량이 들어온다는 민원/세대랑 무관한 차량이라함"/>
    <s v="차량 넘버 말씀해 주시면 불이익 없도록 관리사무소로 연락조치하겠다고 함"/>
  </r>
  <r>
    <x v="270"/>
    <s v="19:43"/>
    <x v="1676"/>
    <s v="민원업무"/>
    <x v="996"/>
    <s v="306저1149차량이 들어온다는 민원/세대랑 무관한 차량이라함"/>
    <s v="차량 넘버 말씀해 주시면 불이익 없도록 관리사무소로 연락조치하겠다고 함"/>
  </r>
  <r>
    <x v="270"/>
    <s v="19:47"/>
    <x v="1050"/>
    <s v="민원업무"/>
    <x v="180"/>
    <s v="114-801호 택배가 111-801호에 배송되었다는 민원"/>
    <s v="111동 입주민이 114-801호 우편함에 투입하셨다고 하심 (책한권)"/>
  </r>
  <r>
    <x v="270"/>
    <s v="20:24"/>
    <x v="1598"/>
    <s v="민원업무"/>
    <x v="8"/>
    <s v="센터에서 골프채 바뀜"/>
    <s v="열람서 작성 후 탐색 진행중"/>
  </r>
  <r>
    <x v="270"/>
    <s v="20:29"/>
    <x v="1120"/>
    <s v="민원업무"/>
    <x v="3"/>
    <s v="윗층 1302호가 한시간째 뛰고 있다고 함 010-9189-1118"/>
    <s v="5초소 대원 현장 출동 →  1302 출동 1202호 내용전달"/>
  </r>
  <r>
    <x v="270"/>
    <s v="20;51"/>
    <x v="1961"/>
    <s v="민원업무"/>
    <x v="58"/>
    <s v="애들 자전거 소음"/>
    <s v="6초소 윤현석 대원 출동 처리완료 "/>
  </r>
  <r>
    <x v="270"/>
    <s v="20;59"/>
    <x v="152"/>
    <s v="민원업무"/>
    <x v="3"/>
    <s v="윗층 1001호 런닝머신소음"/>
    <s v="1초소  허종석 대원 출동 처리완료"/>
  </r>
  <r>
    <x v="270"/>
    <s v="21:26"/>
    <x v="1563"/>
    <s v="민원업무"/>
    <x v="58"/>
    <s v="말놀이터 10명쯤 모여 시끄러움"/>
    <s v="8초소 대원출동 -→ 해산조치함"/>
  </r>
  <r>
    <x v="270"/>
    <s v="21:40"/>
    <x v="3500"/>
    <s v="민원업무"/>
    <x v="894"/>
    <s v="141-1902 택배 오배송 민원"/>
    <s v="2초소 대원출동-→관할초소로 이동조치-→141-1902호 입주민께 연락 및 전달"/>
  </r>
  <r>
    <x v="270"/>
    <s v="22:23"/>
    <x v="137"/>
    <s v="생활업무"/>
    <x v="595"/>
    <s v="103-1.2호기 항균필름 없음  010-3437-5790"/>
    <s v="기전실 통화 후 내일 중으로 꼭 설치한다함-→피드백함"/>
  </r>
  <r>
    <x v="270"/>
    <s v="22:30"/>
    <x v="3501"/>
    <s v="관제업무"/>
    <x v="12"/>
    <s v="경찰차 113동 신고받고 8초소로 입차"/>
    <s v="학생들 말 다툼으로 확인 귀가조치"/>
  </r>
  <r>
    <x v="270"/>
    <s v="22:50"/>
    <x v="3502"/>
    <s v="민원업무"/>
    <x v="2"/>
    <s v="예약시스템이 안됨 "/>
    <s v="운영실장에게 비상연락-→민원인께 피드백함"/>
  </r>
  <r>
    <x v="270"/>
    <s v="22:50"/>
    <x v="3299"/>
    <s v="민원업무"/>
    <x v="996"/>
    <s v="15루7818 무관한 차량이 들어온다는 민원/"/>
    <s v="차량 넘버 말씀해 주시면 불이익 없도록 관리사무소로 연락조치하겠다고 함"/>
  </r>
  <r>
    <x v="270"/>
    <s v="22:50"/>
    <x v="1825"/>
    <s v="민원업무"/>
    <x v="996"/>
    <s v="45다2279 무관한 차량이 들어온다는 민원/"/>
    <s v="차량 넘버 말씀해 주시면 불이익 없도록 관리사무소로 연락조치하겠다고 함"/>
  </r>
  <r>
    <x v="270"/>
    <s v="23:20"/>
    <x v="1049"/>
    <s v="관제업무"/>
    <x v="16"/>
    <s v="비상 안방"/>
    <s v="7초소 대원출동-→입주민 실수"/>
  </r>
  <r>
    <x v="270"/>
    <s v="23:45"/>
    <x v="3503"/>
    <s v="민원업무"/>
    <x v="3"/>
    <s v="윗층에서 소음이 심함"/>
    <s v="1203호 연락및주의조치-→피드백함"/>
  </r>
  <r>
    <x v="271"/>
    <s v="00:30"/>
    <x v="74"/>
    <s v="관제업무"/>
    <x v="8"/>
    <s v="#14 NVR 경고음 울림"/>
    <s v="경고음 삭제 시도-→ 로그인 안됨"/>
  </r>
  <r>
    <x v="271"/>
    <s v="00:50"/>
    <x v="1270"/>
    <s v="생활업무"/>
    <x v="595"/>
    <s v="129동 2호기 없음"/>
    <s v="ERP 등록함"/>
  </r>
  <r>
    <x v="271"/>
    <s v="01:39"/>
    <x v="3504"/>
    <s v="관제업무"/>
    <x v="844"/>
    <s v="108-B2F 벽등 유리갓 없음"/>
    <s v="ERP 등록함"/>
  </r>
  <r>
    <x v="271"/>
    <s v="02:00"/>
    <x v="2304"/>
    <s v="생활업무"/>
    <x v="595"/>
    <s v="139동 항균필름 없음"/>
    <s v="ERP 등록 되어있음"/>
  </r>
  <r>
    <x v="271"/>
    <s v="02:03"/>
    <x v="563"/>
    <s v="관제업무"/>
    <x v="76"/>
    <s v="118-M층 287라3609차량에서 입주민 자고 있음"/>
    <s v="6초소대원 순찰시 발견 -→ 재순찰시 입주민 귀가함"/>
  </r>
  <r>
    <x v="271"/>
    <s v="02:16"/>
    <x v="624"/>
    <s v="생활업무"/>
    <x v="104"/>
    <s v="122동 1층 게시판 떨어짐"/>
    <s v="ERP 등록함"/>
  </r>
  <r>
    <x v="271"/>
    <m/>
    <x v="41"/>
    <m/>
    <x v="29"/>
    <s v="ⓑ자이안 센터 3층 옥상 계단 2곳 파손 확인 → ERP 접수 함_x000a_ⓑ3게이트 방문자 게이트 발권 프로그램 작동 오류 → 상황실에서 리셋 후 정상 작동 확인_x000a_ⓑ122동 승강기에 탑승하여 운행도중 진동이 심했다는 민원  → F.M 승강기 A/S 센터에 A/S 점검 요청 함 11:34 점검 완료 전상작동 확인 _x000a_ⓑ이사관련 조기입차시 상황실에 전달요청→ 민원인과 잦은 마찰발생_x000a_ⓑ19통 통장 얀센 접종 공고문→ 22일 야간에 제거 예정"/>
    <m/>
  </r>
  <r>
    <x v="271"/>
    <s v="07:01"/>
    <x v="3505"/>
    <s v="민원업무"/>
    <x v="3"/>
    <s v="위층에서 아침부터 소리가 시끄럽다는 민원"/>
    <s v="인터폰하여 자제 요청 함 "/>
  </r>
  <r>
    <x v="271"/>
    <s v="08:05"/>
    <x v="1874"/>
    <s v="민원업무"/>
    <x v="1102"/>
    <s v="8/20일 관소에 짐반출관련 해서 미리 전화를 해놓았는데 초소에서 작업차를 막고 있다는 민원.지난번에도 같은 일이 있었는데 내용전달이 안된다며 항의함"/>
    <s v="관소에 내용전달 하고,앞으로는 이사관련 선입차시 내용을 미리 전달해달라고 관소에 요청하겠다고 함→ 최근 조기입차 관련 민원인과 잦은 마찰이 있음"/>
  </r>
  <r>
    <x v="271"/>
    <s v="09:17"/>
    <x v="2575"/>
    <s v="시설물"/>
    <x v="418"/>
    <s v="승강기에 탑승하여 운행도중 진동이 심했다는 민원 "/>
    <s v="F.M 승강기 A/S 센터에 A/S 점검 요청 함 11:34 점검 완료 전상작동 확인 "/>
  </r>
  <r>
    <x v="271"/>
    <s v="09:39"/>
    <x v="196"/>
    <s v="관제업무"/>
    <x v="16"/>
    <s v="방범 적외선 "/>
    <s v="순찰대원 출동 확인 → 기기 오작동"/>
  </r>
  <r>
    <x v="271"/>
    <s v="09:49"/>
    <x v="1095"/>
    <s v="순찰"/>
    <x v="31"/>
    <s v="103동 1호기 내부 향균필터 망실"/>
    <s v="erp → 접수 함 "/>
  </r>
  <r>
    <x v="271"/>
    <s v="09:41"/>
    <x v="3035"/>
    <s v="민원업무"/>
    <x v="103"/>
    <s v="기둥번호 A10에 (제네시스 3480 104-2501) 차량이 공회전 한다는 민원."/>
    <s v="초소대원 출동→ 언쟁으로 인해 고소고발을 하기로 함 → 민원인은 세대를 밝히길 거부 함 "/>
  </r>
  <r>
    <x v="271"/>
    <s v="09:55"/>
    <x v="3506"/>
    <s v="생활업무"/>
    <x v="996"/>
    <s v="110-2602호에 36가 5345 차량이 입차시 알람이 울리는데,세대 차량이 아니라는 민원"/>
    <s v="조치하겠다고 함"/>
  </r>
  <r>
    <x v="271"/>
    <s v="10:12"/>
    <x v="2053"/>
    <s v="민원업무"/>
    <x v="3"/>
    <s v="자제방송 요청→ 관리실"/>
    <s v="방송함"/>
  </r>
  <r>
    <x v="271"/>
    <s v="10:30"/>
    <x v="2664"/>
    <s v="시설물 "/>
    <x v="968"/>
    <s v="10초소 내부 에어컨 냉방이 않됨"/>
    <s v="ERP 접수 함 "/>
  </r>
  <r>
    <x v="271"/>
    <s v="10:38"/>
    <x v="1828"/>
    <s v="순찰"/>
    <x v="25"/>
    <s v="공동현관문 인터폰 키패드 들뜸"/>
    <s v="ERP 접수 함 "/>
  </r>
  <r>
    <x v="271"/>
    <s v="11:27"/>
    <x v="974"/>
    <s v="생활업무"/>
    <x v="996"/>
    <s v="차량이 입차시 알람이 울리는데,세대 차량이 아니라는 민원 → 차량번호는 확인 못했다고 함"/>
    <s v="조치하겠다고 함"/>
  </r>
  <r>
    <x v="271"/>
    <s v="11:43"/>
    <x v="3083"/>
    <s v="관제업무"/>
    <x v="16"/>
    <s v="비상 욕실 / 해제"/>
    <s v="일반 전화로 연락하여 확인 → 세대원 기기 오작동 확인 "/>
  </r>
  <r>
    <x v="271"/>
    <s v="11:53"/>
    <x v="3507"/>
    <s v="관제업무"/>
    <x v="16"/>
    <s v="비상 홈넷 / 해제 "/>
    <s v="일반 전화로 연락하여 확인 → 기기 오작동 확인 "/>
  </r>
  <r>
    <x v="271"/>
    <s v="12:56"/>
    <x v="92"/>
    <s v="생활업무"/>
    <x v="996"/>
    <s v="125-1503호에 45오4226 차량이 입차시 알람이 울리는데,세대 차량이 아니라는 민원"/>
    <s v="조치하겠다고 함"/>
  </r>
  <r>
    <x v="271"/>
    <s v="13:21"/>
    <x v="3508"/>
    <s v="생활업무"/>
    <x v="996"/>
    <s v="111-2002호에 20더0542 차량이 입차시 알람이 울리는데,세대 차량이 아니라는 민원"/>
    <s v="조치하겠다고 함"/>
  </r>
  <r>
    <x v="271"/>
    <s v="13:29"/>
    <x v="2053"/>
    <s v="민원업무"/>
    <x v="313"/>
    <s v="13층 보다 위층에서 쇠를 자르는소리가 난다 무단공사가 아닌지 위심이 드니 확인을 해달라는 민원 "/>
    <s v="초소대원 출동 확인 → 13,14,15층 확인 결과  124-1501 일부 짐 반출 세대 소음으로 추정 다른 세대는 특이사항 없음  "/>
  </r>
  <r>
    <x v="271"/>
    <s v="13:32"/>
    <x v="516"/>
    <s v="순찰"/>
    <x v="61"/>
    <s v="불법주차 안내문 1장 발부 함 "/>
    <m/>
  </r>
  <r>
    <x v="271"/>
    <s v="14:06"/>
    <x v="19"/>
    <s v="시설물"/>
    <x v="1103"/>
    <s v="자이안 센터 3층 옥상 계단 2곳 파손 확인 "/>
    <s v="ERP 접수 함 "/>
  </r>
  <r>
    <x v="271"/>
    <s v="14:21"/>
    <x v="198"/>
    <s v="생활업무"/>
    <x v="1104"/>
    <s v="122동 E/V 내부에 수기로된 공고문 게시자 발견"/>
    <s v="19통 통장으로 얀센백신 희망자 모집 공고문 게시중.8/22일까지 긴급게시물로 규정에 맞는 게시형식으로 재작성 부착함→ 8/22 야간에 제거 예정"/>
  </r>
  <r>
    <x v="271"/>
    <s v="14:22"/>
    <x v="229"/>
    <s v="시설물"/>
    <x v="610"/>
    <s v="방문자 게이트 발권 프로그램 작동 오류"/>
    <s v="상황실에서 리셋 후 정상 작동 확인 "/>
  </r>
  <r>
    <x v="271"/>
    <s v="15:04"/>
    <x v="2099"/>
    <s v="관제업무"/>
    <x v="16"/>
    <s v="비상_홈넷해제"/>
    <s v="IP로확인/기기오작동"/>
  </r>
  <r>
    <x v="271"/>
    <s v="15:09"/>
    <x v="3509"/>
    <s v="생활업무"/>
    <x v="996"/>
    <s v="106-1303호에 40소0899 차량이 입차시 알람이 울리는데,세대 차량이 아니라는 민원"/>
    <s v="조치하겠다고 함"/>
  </r>
  <r>
    <x v="271"/>
    <s v="15:29"/>
    <x v="516"/>
    <s v="순찰"/>
    <x v="251"/>
    <s v="안내문 4장 발부함"/>
    <m/>
  </r>
  <r>
    <x v="271"/>
    <s v="15:56"/>
    <x v="722"/>
    <s v="민원업무"/>
    <x v="61"/>
    <s v="4게이트 입구쪽에 불법차량이 주차중이라는 민원.구청에 신고했으나 사유지라 단속 못한다는 답변이 있었다고함 "/>
    <s v="초소대원 출동.통화하여 차량이동함"/>
  </r>
  <r>
    <x v="271"/>
    <m/>
    <x v="41"/>
    <m/>
    <x v="29"/>
    <s v="★ 방송 :매주 화,목요일 19:30에 전동 입주자, 방문자 주차비부과안내방송 (~9월2일)_x000a_★ 108-1701호 ~9월(관리실전달), 114-402호 ~10월(2초소)  _x000a_★ 기전실 코로나 확진자 4명 발생 8/20까지 자가격리_x000a_★ 조경작업차량 8/17~8/31까지 07:30입차 →조경실장 요청_x000a_★ 타차량방문 : 상가나 기타목적으로 방문했는데 다른 동호수로 뜨는 상황_x000a_★ 104동 공동현관문 카드인식 데이터 복원문제로 관소 20:00까지 연장근무함_x000a_  "/>
    <s v="★ 공동현관문 아침근무조가 파악하여 관리실에 제출할 것-→_x000a_     현관문 리셋 기록 여부, 교대하면서 체킹한 것 다 조별로 기록해서 관소 보고할 것   _x000a_★ NVR 펌웨어 문제로 업데이트시 10여분간 녹화 안됨 _x000a_★ NVR14 경고음 계속 발생 --&gt; 펌웨어 업그레이드 후 전체적으로 안정이 안되고 있음_x000a_★ 각 게이트 방문차량 입력시 기존입력 무시하고, 전부 다시 작성해달라는 관소요청_x000a_★ _x000a_★ "/>
  </r>
  <r>
    <x v="271"/>
    <s v="17:00"/>
    <x v="2380"/>
    <s v="관제업무"/>
    <x v="996"/>
    <s v="11러7530 , 13라7388 -→모르는 차량방문함 확인요청"/>
    <s v="11러7530 -→010-7379-1226 수업차량 104-2602호 121-203호 기록됨 -→ _x000a_                 입주민은 수업없다함_x000a_13라7388 -→010-3788-5882 에어컨AS기사차량 -→입주민 관계차량 맞다함"/>
  </r>
  <r>
    <x v="271"/>
    <s v="17:00"/>
    <x v="738"/>
    <s v="관제업무"/>
    <x v="1105"/>
    <s v="토끼굴로 들어와서 산책로로 오토바이들이 다닌다며 상시 인원배치 항의하심"/>
    <s v="ERP  등록"/>
  </r>
  <r>
    <x v="271"/>
    <s v="17:00"/>
    <x v="2453"/>
    <s v="관제업무"/>
    <x v="39"/>
    <s v="원형도로 및 외곽도로 단속"/>
    <s v="주차단속     11 대     이동주차   1 대,     경고장 발부    10 대"/>
  </r>
  <r>
    <x v="271"/>
    <s v="17:00"/>
    <x v="19"/>
    <s v="생활업무"/>
    <x v="58"/>
    <s v="자이안센터 1층에서 애들이 너무 시끄럽게 뛰어다닌다고 하는 민원 접수"/>
    <s v="상황실대원 출동 → 애들 주의 조치 시킴"/>
  </r>
  <r>
    <x v="271"/>
    <s v="17:15"/>
    <x v="3510"/>
    <s v="민원업무"/>
    <x v="3"/>
    <s v="위층에서 애들이 뛰어다니는 소리가 심하게 난다고 함"/>
    <s v="초소근무자 출동→ 1902호에 가서 주의주고 1802호에 가서 말씀드리고 옴"/>
  </r>
  <r>
    <x v="271"/>
    <s v="18:00"/>
    <x v="832"/>
    <s v="관제업무"/>
    <x v="996"/>
    <s v="109-2804호에서 모르는 차량이 입차되었다는 민원 , (289거 4830, 010-4713-3823)"/>
    <s v="입차차량분과 통화 → 지인집에 찾아온게 맞다고 하심(한연수님 지혜 엄마)"/>
  </r>
  <r>
    <x v="271"/>
    <s v="18:20"/>
    <x v="3511"/>
    <s v="관제업무"/>
    <x v="996"/>
    <s v="109-1302호에서 모르는 차량이 입차되었다는 민원, (240무 2907, 010-7402-4785)"/>
    <s v="해당 차주분과 통화 → 119-1302호 방문차량이라고 함 →민원인에게 피드백 해드림"/>
  </r>
  <r>
    <x v="271"/>
    <s v="18:30"/>
    <x v="1304"/>
    <s v="관제업무"/>
    <x v="996"/>
    <s v="124-601호에서 모르는 차량이 입차되었다는 민원, (32부 4117, 010-6739-0923)"/>
    <s v="핸드폰으로 통화시 본인은 차가 없다고 함"/>
  </r>
  <r>
    <x v="271"/>
    <s v="19:10"/>
    <x v="1712"/>
    <s v="관제업무"/>
    <x v="996"/>
    <s v="126-1301호에서 모르는 차량이 입차되었다는 민원, (69더 6298, 010-8705-0548)"/>
    <s v="배송차량이라고 함 → 민원주신 입주민과 통화해서 알려드림"/>
  </r>
  <r>
    <x v="271"/>
    <s v="20:00"/>
    <x v="865"/>
    <s v="관재업무"/>
    <x v="996"/>
    <s v="139-602호에서 모르는차량이 입차되었다는 민원 (60어 5819, 010-5321-7970)"/>
    <s v="쿠팡배송차량  민원주신 입주민과 통화후 내용전달"/>
  </r>
  <r>
    <x v="271"/>
    <s v="20:10"/>
    <x v="2532"/>
    <s v="생활업무"/>
    <x v="606"/>
    <s v="순찰중 138동 앞에서 주취자 발견 -&gt; 상황실대원 추가 출동"/>
    <s v="135-204호 입주민 집에까지 바래다드림"/>
  </r>
  <r>
    <x v="271"/>
    <s v="21:40"/>
    <x v="3512"/>
    <s v="생활업무"/>
    <x v="3"/>
    <s v="134-2201호에서 층간소음으로 민원요청"/>
    <s v="초소근무자출동 → 어제 이사온 입주민(민원내용 전달함)"/>
  </r>
  <r>
    <x v="271"/>
    <s v="21:50"/>
    <x v="3513"/>
    <s v="관재업무"/>
    <x v="996"/>
    <s v="104-1403호에서 모르는차량이 입차되었다는 민원 010-4651-7096 (39모 8404)"/>
    <s v="연락처가 없어서 연락못함 → 입주민 전화 안받음"/>
  </r>
  <r>
    <x v="271"/>
    <s v="21:55"/>
    <x v="3514"/>
    <s v="관재업무"/>
    <x v="996"/>
    <s v="123-2901호에서 모르는차량이 입차되었다는 민원 (67러 9819)"/>
    <s v="연락처가 없어서 연락못함 → 입주민 전화 안받음→ _x000a_  통화(입주민은 이런 시스템 자체가 말이 안된다고 하심"/>
  </r>
  <r>
    <x v="271"/>
    <s v="22:15"/>
    <x v="3515"/>
    <s v="관재업무"/>
    <x v="46"/>
    <s v="112-B2F  화재경보 발생"/>
    <s v="2초소대원 출동-→기전실연락(성윤진기사)-→특이사항없음(센서설비쪽 문제로 추정)"/>
  </r>
  <r>
    <x v="271"/>
    <s v="22:18"/>
    <x v="254"/>
    <s v="민원업무"/>
    <x v="3"/>
    <s v="윗층 너무 쿵쿵거림/118-2503 분쟁세대임 방문, 인터폰 금지로 되어 있음"/>
    <s v="6초소대원출동-→2503호 소음인정 죄송하다함-→민원인께 피드백함"/>
  </r>
  <r>
    <x v="271"/>
    <s v="22:37"/>
    <x v="431"/>
    <s v="관재업무"/>
    <x v="968"/>
    <s v="초소 에어컨 누수및 냉방 고장"/>
    <s v="ERP등록"/>
  </r>
  <r>
    <x v="271"/>
    <s v="23:30"/>
    <x v="3516"/>
    <s v="생활업무"/>
    <x v="3"/>
    <s v="143-2102호 위층에서 시끄럽게 해서 잠을 자기 힘들다는 민원"/>
    <s v="초소근무자 출동 → 민원내용 전달 및 피드백"/>
  </r>
  <r>
    <x v="271"/>
    <s v="23:00"/>
    <x v="3305"/>
    <s v="생활업무"/>
    <x v="119"/>
    <s v="72번 가로등 점등안됨"/>
    <s v="ERP 등록"/>
  </r>
  <r>
    <x v="272"/>
    <s v="01:26"/>
    <x v="3517"/>
    <s v="관재업무"/>
    <x v="4"/>
    <s v="승강기 내 항균필름 없음"/>
    <s v="ERP 등록"/>
  </r>
  <r>
    <x v="272"/>
    <m/>
    <x v="41"/>
    <m/>
    <x v="29"/>
    <s v="★ 방송 :매주 화,목요일 19:30에 전동 입주자, 방문자 주차비부과안내방송 (~9월2일)_x000a_★ 108-1701호 ~9월(관리실전달), 114-402호 ~10월(2초소)  _x000a_★ 기전실 코로나 확진자 4명 발생 8/20까지 자가격리_x000a_★ 조경작업차량 8/17~8/31까지 07:30입차 →조경실장 요청_x000a_★ 타차량방문 : 상가나 기타목적으로 방문했는데 다른 동호수로 뜨는 상황_x000a_★ 104동 공동현관문 카드인식 데이터 복원문제로 관소 20:00까지 연장근무함_x000a_  "/>
    <s v="★ 공동현관문 아침근무조가 파악하여 관리실에 제출할 것-→_x000a_     현관문 리셋 기록 여부, 교대하면서 체킹한 것 다 조별로 기록해서 관소 보고할 것   _x000a_★ NVR 펌웨어 문제로 업데이트시 10여분간 녹화 안됨 _x000a_★ NVR14 경고음 계속 발생 --&gt; 펌웨어 업그레이드 후 전체적으로 안정이 안되고 있음_x000a_★ 각 게이트 방문차량 입력시 기존입력 무시하고, 전부 다시 작성해달라는 관소요청 _x000a_★ 139동 19:30PM -→온수공급중단안내 방송"/>
  </r>
  <r>
    <x v="272"/>
    <s v="09:48"/>
    <x v="2185"/>
    <s v="관제업무"/>
    <x v="16"/>
    <s v="비상안방 비상벨 울림"/>
    <s v="IP통화-→세대민 오작동-→이상무"/>
  </r>
  <r>
    <x v="272"/>
    <s v="10:00"/>
    <x v="549"/>
    <s v="관제업무"/>
    <x v="732"/>
    <s v="토끼굴, 143동앞 방송."/>
    <s v="방송완료"/>
  </r>
  <r>
    <x v="272"/>
    <s v="10:15"/>
    <x v="607"/>
    <s v="관재업무"/>
    <x v="1093"/>
    <s v="1게이트(5초소) 4번 차단기 내려오지 않아 , 수동으로 올려놓은상태"/>
    <s v="기전실에 현상황 보고-→ERP에 일단 등록해 놓으라고 하심-→ERP등록-→완료"/>
  </r>
  <r>
    <x v="272"/>
    <s v="10:35"/>
    <x v="2439"/>
    <s v="관제업무"/>
    <x v="16"/>
    <s v="비상욕실 비상벨 울림"/>
    <s v="IP통화→신호오류-→이상무"/>
  </r>
  <r>
    <x v="272"/>
    <s v="10:40"/>
    <x v="3518"/>
    <s v="민원업무"/>
    <x v="25"/>
    <s v="경비호출은 되나 입주민 카드키가 다수 안됨"/>
    <s v="ERP 등록, 기전실 연락완료"/>
  </r>
  <r>
    <x v="272"/>
    <s v="12:00"/>
    <x v="549"/>
    <s v="관제업무"/>
    <x v="732"/>
    <s v="토끼굴, 143동앞 방송."/>
    <s v="방송완료"/>
  </r>
  <r>
    <x v="272"/>
    <s v="12:25"/>
    <x v="3519"/>
    <s v="민원업무"/>
    <x v="31"/>
    <s v="109동 2호기 지하1층에서 2층 내려갈 때 부딫히는 소음 발생 → 점검요청"/>
    <s v="실장님 FM사업부 AS요청-→이상무"/>
  </r>
  <r>
    <x v="272"/>
    <s v="13:35"/>
    <x v="3520"/>
    <s v="민원업무"/>
    <x v="1106"/>
    <s v="133동 1601호에서 복도에 음식물 쓰레기 방치 → 너무 심한 냄새로 스트레스 받음"/>
    <s v="9초소대원 출동 → 1601호에 음식물쓰레기 방치자제 요청 → 완료"/>
  </r>
  <r>
    <x v="272"/>
    <s v="14:00"/>
    <x v="549"/>
    <s v="관제업무"/>
    <x v="732"/>
    <s v="토끼굴, 143동앞 방송."/>
    <s v="방송완료"/>
  </r>
  <r>
    <x v="272"/>
    <s v="15:10"/>
    <x v="137"/>
    <s v="민원업무"/>
    <x v="595"/>
    <s v="E/V2호기 항균필름 1주일째 교체되지 않고 있슴"/>
    <s v="항균필름건-→ERP등록"/>
  </r>
  <r>
    <x v="272"/>
    <s v="16:00"/>
    <x v="549"/>
    <s v="관제업무"/>
    <x v="732"/>
    <s v="토끼굴, 143동앞 방송."/>
    <s v="방송완료"/>
  </r>
  <r>
    <x v="272"/>
    <m/>
    <x v="41"/>
    <m/>
    <x v="29"/>
    <s v="ⓑ 8/24 화요일 독서실 배사서 연차라고 함_x000a_ⓑ 시건이후 1층 문틈으로 침입발생→ 중학생_x000a_"/>
    <m/>
  </r>
  <r>
    <x v="272"/>
    <s v="17:07"/>
    <x v="3521"/>
    <s v="생활업무"/>
    <x v="996"/>
    <s v="06도3515 차량이 입차시 알람이 울리는데,세대 차량이 아니라는 민원"/>
    <s v="조치하겠다고 함"/>
  </r>
  <r>
    <x v="272"/>
    <s v="18:01"/>
    <x v="3522"/>
    <s v="민원업무"/>
    <x v="1107"/>
    <s v="위층 어딘가에서 아래로 쓰레기를 투척한다며 방송요청함"/>
    <s v="초소대원 출동.1602호에서 어린이들이 카드 날리는것 확인.세대방문하여 자제요청하고 민원인에게 연락하여 방송보류 하겠다고 안내함"/>
  </r>
  <r>
    <x v="272"/>
    <s v="19:16"/>
    <x v="1226"/>
    <s v="생활업무"/>
    <x v="996"/>
    <s v="차량번호는 모르고 지인차량이긴 한데 오늘은 다른세대 방문을 했는데 본인 세대로 뜬다는 민원 "/>
    <s v="기록하여 조치하겠다고 함"/>
  </r>
  <r>
    <x v="272"/>
    <s v="19:23"/>
    <x v="2322"/>
    <s v="생활업무"/>
    <x v="996"/>
    <s v="15서6194번 차량이 본인세대랑 관련없는데 방문차량으로 뜬다는 민원 "/>
    <s v="기록하여 조치하겠다고 함"/>
  </r>
  <r>
    <x v="272"/>
    <s v="19:27"/>
    <x v="3523"/>
    <s v="생활업무"/>
    <x v="996"/>
    <s v="55라2069번 차량이 본인세대랑 관련없는데 방문차량으로 뜬다는 민원 "/>
    <s v="기록하여 조치하겠다고 함"/>
  </r>
  <r>
    <x v="272"/>
    <s v="19:30"/>
    <x v="528"/>
    <s v="시설물"/>
    <x v="233"/>
    <s v="지상 1층 공동현관문 입구 벽면 조명 점등 불량 "/>
    <s v="ERP 접수 함"/>
  </r>
  <r>
    <x v="272"/>
    <s v="19:55"/>
    <x v="3524"/>
    <s v="관제업무"/>
    <x v="16"/>
    <s v="안방 비상 / 해제"/>
    <s v="초소대원 출동하여 확인 → 세대원 기기 오작동 확인 "/>
  </r>
  <r>
    <x v="272"/>
    <s v="19:59"/>
    <x v="769"/>
    <s v="시설물"/>
    <x v="1108"/>
    <s v="102동 지상1층 조명 스위치 커버 망실"/>
    <s v="ERP 접수 함"/>
  </r>
  <r>
    <x v="272"/>
    <s v="20:19"/>
    <x v="3525"/>
    <s v="시설물"/>
    <x v="4"/>
    <s v="142동 승강기 B2층에 고정이되 문이 닫히질 않음 "/>
    <s v="F.M 승강기에 A/S 접수하고 초소대원 출동하여 안전 확인 → 승강기 점검 안내방송 송출 함 → 20:45경 점검 및 수리 완료 후 정상작동 확인 함"/>
  </r>
  <r>
    <x v="272"/>
    <s v="20:33"/>
    <x v="77"/>
    <s v="민원업무"/>
    <x v="419"/>
    <s v="풋살장 이용시간 외에 사용으로 소란 민원 "/>
    <s v="초소대원 출동하여 해산 조치 함"/>
  </r>
  <r>
    <x v="272"/>
    <s v="22:21"/>
    <x v="3332"/>
    <s v="관제업무"/>
    <x v="16"/>
    <s v="비상 안방 / 해제"/>
    <s v="인터폰 하여 확인 → 세대원 기기 오작동 확인 "/>
  </r>
  <r>
    <x v="272"/>
    <s v="23:05"/>
    <x v="74"/>
    <s v="관제업무"/>
    <x v="1109"/>
    <s v="관제활동중 시건이 끝난후인 23:05분경 자이안센타 1층 관리실옆 현관문을 중학생으로 보이는 2명이 시건장치 사이로 들어와 1층계단 아래에서 흡연하는 장면 목격"/>
    <s v="상황대원 2명 출동하여 퇴출조치함"/>
  </r>
  <r>
    <x v="272"/>
    <s v="23:43"/>
    <x v="3526"/>
    <s v="관제업무"/>
    <x v="16"/>
    <s v="비상 홈넷/해제"/>
    <s v="초소대원 출동.기기 오작동"/>
  </r>
  <r>
    <x v="272"/>
    <s v="23:45"/>
    <x v="469"/>
    <s v="관제업무"/>
    <x v="16"/>
    <s v="비상 홈넷/해제"/>
    <s v="초소대원 출동.입주민 오작동"/>
  </r>
  <r>
    <x v="272"/>
    <s v="23:51"/>
    <x v="722"/>
    <s v="민원업무"/>
    <x v="306"/>
    <s v="세대를 밝히길 거부한 자칭 입주민분이 세대에 방문자 호출이 가서 가족들이 깨니 본인차량(250수3987)은 방문증을 끊지 말라고 말을 했고 오랫동안 방문증을 끊지 않고 입차했는데 왜 방문증을 끊냐는 항의성 민원 → 자칭 민원인 연락처 010-3981-7829"/>
    <s v="익일 관리사무소에 내용전달하여 협의 후 조치하겠다고 안내 함"/>
  </r>
  <r>
    <x v="272"/>
    <s v="04:28"/>
    <x v="198"/>
    <s v="생활업무"/>
    <x v="40"/>
    <s v="교체 요청함"/>
    <s v="순찰대원 출동하여 교체함"/>
  </r>
  <r>
    <x v="272"/>
    <s v="04:37"/>
    <x v="667"/>
    <s v="순찰"/>
    <x v="61"/>
    <s v="안내문 3장 발부함"/>
    <m/>
  </r>
  <r>
    <x v="273"/>
    <m/>
    <x v="41"/>
    <m/>
    <x v="29"/>
    <s v="★ 방송 :매주 화,목요일 19:30에 전동 입주자, 방문자 주차비부과안내방송 (~9월2일)_x000a_★ 108-1701호 ~9월(관리실전달), 114-402호 ~10월(2초소)  _x000a_★ 조경작업차량 8/17~8/31까지 07:30입차 →조경실장 요청_x000a_★ 타차량방문 : 상가나 기타목적으로 방문했는데 다른 동호수로 뜨는 상황_x000a_★ 8/24일(화) 배사서 연차(14:00~22:00)  _x000a_★ 114-B1 공동현관문 - 전기과 처리결과 → 리셋후 정상(현재 안됨)_x000a_"/>
    <s v="★ 공동현관문 아침근무조가 파악하여 관리실에 제출할 것-→_x000a_     현관문 리셋 기록 여부, 교대하면서 체킹한 것 다 조별로 기록해서 관소 보고할 것   _x000a_★ NVR 펌웨어 문제로 업데이트시 10여분간 녹화 안됨 _x000a_★ NVR14 경고음 계속 발생 --&gt; 펌웨어 업그레이드 후 전체적으로 안정이 안되고 있음_x000a_★ 각 게이트 방문차량 입력시 기존입력 무시하고, 전부 다시 작성해달라는 관소요청 _x000a_★ 정식근무복장 착용, 이동시 필히 모자착용 by 관리실장님_x000a_★ 1"/>
  </r>
  <r>
    <x v="273"/>
    <s v="07:14"/>
    <x v="1998"/>
    <s v="민원업무"/>
    <x v="160"/>
    <s v="풋살장 개방시간도 아닌데  아침부터 농구하고 시끄럽다는 민원"/>
    <s v="순찰대원 출동 → 8시 이후 사용하라고 안내"/>
  </r>
  <r>
    <x v="273"/>
    <s v="09:03"/>
    <x v="3527"/>
    <s v="관제업무"/>
    <x v="16"/>
    <s v="134-201호 방범 적외선 경보 울림"/>
    <s v="7초소 대원출동 → 입주민 오작동-→이상무"/>
  </r>
  <r>
    <x v="273"/>
    <s v="09:05"/>
    <x v="544"/>
    <s v="민원업무"/>
    <x v="1110"/>
    <s v="지하주차장에서 차량 우측 긁힘 자국발견해서 관리사무소 2번으로 CCTV조회 문의했으나 모르겠다는 답변들음"/>
    <s v="CCTV조회 필요할 경우 관리사무소 1번이나 4번으로  문의하라고 안내"/>
  </r>
  <r>
    <x v="273"/>
    <s v="10:00"/>
    <x v="549"/>
    <s v="관제업무"/>
    <x v="732"/>
    <s v="토끼굴, 143동앞 방송."/>
    <s v="방송완료"/>
  </r>
  <r>
    <x v="273"/>
    <s v="10:20"/>
    <x v="3070"/>
    <s v="민원업무"/>
    <x v="151"/>
    <s v="144동 1601호 오후 1시 짐반입-→긴급보양 요"/>
    <s v="9초소 근무자 현장출동-→긴급보양 완료-→안내문 부착완료"/>
  </r>
  <r>
    <x v="273"/>
    <s v="10:30"/>
    <x v="2304"/>
    <s v="생활업무"/>
    <x v="18"/>
    <s v="139동 온수공급중단 안내 방송"/>
    <s v="방송송출완료"/>
  </r>
  <r>
    <x v="273"/>
    <s v="10:40"/>
    <x v="1267"/>
    <s v="민원업무"/>
    <x v="3"/>
    <s v="801호 윗층에서 소음이 너무 심하다고 하심"/>
    <s v="IP통화-→층간소음에 대한 내용 전달-→조심하겠다고 하심-→해결"/>
  </r>
  <r>
    <x v="273"/>
    <s v="10:45"/>
    <x v="3528"/>
    <s v="민원업무"/>
    <x v="595"/>
    <s v="103동 E/V 1호기 내 양쪽 모두 항균필름이 없다고함"/>
    <s v="ERP 등록"/>
  </r>
  <r>
    <x v="273"/>
    <s v="12:00"/>
    <x v="549"/>
    <s v="관제업무"/>
    <x v="732"/>
    <s v="토끼굴, 143동앞 방송."/>
    <s v="방송완료"/>
  </r>
  <r>
    <x v="273"/>
    <s v="12:45"/>
    <x v="2859"/>
    <s v="관제업무"/>
    <x v="1110"/>
    <s v="138동 1층 EV앞 대리석 파손(움푹들어간 상태) CCTV조회요청(건축과장님)"/>
    <s v="CCTV조회 결과 138동 20층 입주민이 등에 기대서 파손 → 사진 캡쳐해서 건축과장님 전달"/>
  </r>
  <r>
    <x v="273"/>
    <s v="13:18"/>
    <x v="3529"/>
    <s v="관제업무"/>
    <x v="16"/>
    <s v="109동 1303호 비상 홈넷 해제 경보 울림"/>
    <s v="3초소 대원 출동-→입주민 오작동-→이상무"/>
  </r>
  <r>
    <x v="273"/>
    <s v="13:27"/>
    <x v="3530"/>
    <s v="관제업무"/>
    <x v="16"/>
    <s v="131동 2203호 비상 홈넷 비상벨 울림"/>
    <s v="7초소 대원 출동-→신호오류-→이상무"/>
  </r>
  <r>
    <x v="273"/>
    <s v="14:00"/>
    <x v="549"/>
    <s v="관제업무"/>
    <x v="732"/>
    <s v="토끼굴, 143동앞 방송."/>
    <s v="방송완료"/>
  </r>
  <r>
    <x v="273"/>
    <s v="15:10"/>
    <x v="3531"/>
    <s v="관제업무"/>
    <x v="46"/>
    <s v="118동 17층 공사 철거중 비산먼지로 인해 화재비상벨 울림"/>
    <s v="순찰대원 현장출동-→비상벨 다시 울리지 않게 주위에 보양작업하겠다고 함"/>
  </r>
  <r>
    <x v="273"/>
    <s v="16:00"/>
    <x v="549"/>
    <s v="관제업무"/>
    <x v="732"/>
    <s v="토끼굴, 143동앞 방송."/>
    <s v="방송완료"/>
  </r>
  <r>
    <x v="273"/>
    <s v="16:02"/>
    <x v="3532"/>
    <s v="민원업무"/>
    <x v="1110"/>
    <s v="8월20일 낮 1시 50분경 우체국 택배원 118동 E/V탑승여부 확인"/>
    <s v="8월24일 A조 야간 근무때 검색예정"/>
  </r>
  <r>
    <x v="273"/>
    <s v="16:03"/>
    <x v="3533"/>
    <s v="관제업무"/>
    <x v="16"/>
    <s v="비상 홈넷 비상벨 울림"/>
    <s v="IP통화-→세대민 오작동-→이상무"/>
  </r>
  <r>
    <x v="273"/>
    <s v="16:16"/>
    <x v="3534"/>
    <s v="민원업무"/>
    <x v="996"/>
    <s v="36러 0764 19일,20일 104-1202 수업으로 방문"/>
    <s v="주차관제 시스템 확인하고 전화로 문의 결과 수업이라고 했지만 입주민 통화결과 자녀가 _x000a_없다고 함-→관리실 이주임님께 BLACKLIST 등재 요청"/>
  </r>
  <r>
    <x v="273"/>
    <m/>
    <x v="41"/>
    <m/>
    <x v="29"/>
    <s v="ⓑ 세대 방문 오류 콜 기록서 → A조가 관리실에 결제 받으로 갔는데 → _x000a_     관리실장 &quot;뭔내용인지도 모르겠다&quot;고 부정적으로  A조에게 전달 했다고 함_x000a_ⓑ 상황실 CCTV 고장 관련 A조가 김소장에 A/S 요청을 하니 &quot;기전실에 수리 방법을_x000a_ 전달 했으니 기전실로 연락해라&quot;라고 함 → 그래서 A조가 전기과장에게 연락을 하니_x000a_  &quot;C조에게 수리 방법을 알려줬느니 상황실에서 알아서 해라&quot;고 했다고 함_x000a_ⓑ 방문 오류 콜 관련 사항 → 112-2601에서"/>
    <s v="1. A→B 인수인계 받음 → A조 양식 관련 의견 작성해 놓고 각조별 의견을 취합해보자고 의견 전달 함 _x000a__x000a_2. A→B 인수인계 받음_x000a__x000a_3. 128-1403로 방문증 정식으로 발급 받은게 맞는데 112-2601로 입차 콜이 간 상황 → 전산상의 오류도 있는걸로 확인 됨"/>
  </r>
  <r>
    <x v="273"/>
    <s v="16:40"/>
    <x v="3202"/>
    <s v="민원업무"/>
    <x v="21"/>
    <s v="실내흡연자제 방송요청"/>
    <s v="방송실시"/>
  </r>
  <r>
    <x v="273"/>
    <s v="17:24"/>
    <x v="3535"/>
    <s v="생활업무"/>
    <x v="996"/>
    <s v="28너7728번 차량이 본인세대랑 관련없는데 방문차량으로 뜬다는 민원 "/>
    <s v="상황실에서 확인결과 수업차량으로 세대를 발못 불러 버러진 상황으로 확인 → 주의 조치 주고 방문증 다시 발급 받으시라고 안내 함 "/>
  </r>
  <r>
    <x v="273"/>
    <s v="17:39"/>
    <x v="2314"/>
    <s v="관제업무"/>
    <x v="238"/>
    <s v="구급차입차(용무 확인거부)"/>
    <m/>
  </r>
  <r>
    <x v="273"/>
    <s v="17:40"/>
    <x v="3536"/>
    <s v="관제업무"/>
    <x v="16"/>
    <s v="비상홈넷_해제"/>
    <s v="기기오작동"/>
  </r>
  <r>
    <x v="273"/>
    <s v="18:01"/>
    <x v="3537"/>
    <s v="민원처리"/>
    <x v="1111"/>
    <s v="109-1401호 방문25다9022차량 동호수 사칭관련 민원."/>
    <s v="방문자는 아들의 여친이라 주장하고있으나 확인결과 아들도 여친도 아닌것으로 확인, _x000a_ 재발방지 및 경찰신고한다하니 직접 해명도록 안내."/>
  </r>
  <r>
    <x v="273"/>
    <s v="18:05"/>
    <x v="899"/>
    <s v="민원처리"/>
    <x v="731"/>
    <s v="위층에서 쿵쿵거린다는 민원 "/>
    <s v="상황실에서 연락하여 자제 요청 함 "/>
  </r>
  <r>
    <x v="273"/>
    <s v="18:10"/>
    <x v="3538"/>
    <s v="민원처리"/>
    <x v="1111"/>
    <s v="31구0515번 차량이 본인세대랑 관련없는데 방문차량으로 뜬다는 민원 "/>
    <s v="방문증상 연락처010-6686-6514번으로 연락해보니 연락처도 거짓으로 확인 블랙리스트 접수 요망 "/>
  </r>
  <r>
    <x v="273"/>
    <s v="18:15"/>
    <x v="3319"/>
    <s v="관제업무"/>
    <x v="16"/>
    <s v="비상 안방 / 해제"/>
    <s v="인터폰 부재중으로 ERP 조회 후 연락처로 연락하여 확인 → 세대원 기기 오작동 확인 "/>
  </r>
  <r>
    <x v="273"/>
    <s v="18:16"/>
    <x v="219"/>
    <s v="관제업무"/>
    <x v="16"/>
    <s v="비상 욕실 / 해제"/>
    <s v="초소대원 출동 확인 → 세대원 기기 오작동 확인 "/>
  </r>
  <r>
    <x v="273"/>
    <s v="18:18"/>
    <x v="639"/>
    <s v="관제업무"/>
    <x v="16"/>
    <s v="비상 안방 / 해제"/>
    <s v="인터폰 부재중으로 ERP 조회 후 연락처로 연락하여 확인 → 세대원 기기 오작동 확인 "/>
  </r>
  <r>
    <x v="273"/>
    <s v="18:47"/>
    <x v="198"/>
    <s v="순찰"/>
    <x v="31"/>
    <s v="126동 2호 승강기 내부 향균필터 망실"/>
    <s v="ERP 접수 함"/>
  </r>
  <r>
    <x v="273"/>
    <s v="18:50"/>
    <x v="3539"/>
    <s v="화재 관제기"/>
    <x v="46"/>
    <s v="131동 3,4,라인 12F 화재경보 발생 함"/>
    <s v="초소대원 출동 확인 → 1203,1204호 확인결과 특이사항 없음 → 기기 오작동 확인"/>
  </r>
  <r>
    <x v="273"/>
    <s v="18:58"/>
    <x v="3540"/>
    <s v="관제업무"/>
    <x v="16"/>
    <s v="비상 방범 자석 / 해제"/>
    <s v="세대원에게 연락하여 확인 → 세대원 기기 오작동 확인 "/>
  </r>
  <r>
    <x v="273"/>
    <s v="19:37"/>
    <x v="1272"/>
    <s v="관제업무"/>
    <x v="16"/>
    <s v="비상 안방 / 해제"/>
    <s v="세대원에게 연락하여 확인 → 세대원 기기 오작동 확인 "/>
  </r>
  <r>
    <x v="273"/>
    <s v="20:05"/>
    <x v="3319"/>
    <s v="관제업무"/>
    <x v="16"/>
    <s v="비상 안방 / 해제"/>
    <s v="세대원에게 연락하여 확인 → 세대원 기기 오작동 확인 "/>
  </r>
  <r>
    <x v="273"/>
    <s v="20:07"/>
    <x v="3541"/>
    <s v="관제업무"/>
    <x v="1112"/>
    <s v="142-1102 세대원 지병으로 119 구급차량 입차 함 "/>
    <s v="노인성 지병으로 코로나와는 관련 없음"/>
  </r>
  <r>
    <x v="273"/>
    <s v="20:10"/>
    <x v="2874"/>
    <s v="민원처리"/>
    <x v="1111"/>
    <s v="13나3299번 차량이 본인세대랑 관련없는데 방문차량으로 뜬다는 민원 "/>
    <s v="방문 기록 조화결과 → 금일 20시경 3게이트로 입차하여 128-1403 010-3890-9495 P/U 차량으로 방문증 발급 함 → 128-1403방문증 발급 했는데 입차 콜은 전상상의 오류로 112-2601로 간 상황 확인 함 "/>
  </r>
  <r>
    <x v="273"/>
    <s v="21:09"/>
    <x v="3083"/>
    <s v="관제업무"/>
    <x v="16"/>
    <s v="비상 욕실 / 해제"/>
    <s v="초소대원 출동 확인 → 세대원 기기 오작동 확인 "/>
  </r>
  <r>
    <x v="273"/>
    <s v="21:15"/>
    <x v="3542"/>
    <s v="민원처리"/>
    <x v="1081"/>
    <s v="본인은 4~5년전에 전출을 했는데 아직도 121-301세대에 문제가 생기면 문자가 오고 관리사무소,상황실에서 전화가 온다 연락처를 삭제 해달라는 요청 "/>
    <s v="관리사무소로 내용 전달 하여 조치 예정"/>
  </r>
  <r>
    <x v="273"/>
    <s v="21:35"/>
    <x v="402"/>
    <s v="민원처리"/>
    <x v="3"/>
    <s v="134-1101에서 아이들 뛰는소리등 심하다는 민원."/>
    <s v="초소대원출동/ 자제요청"/>
  </r>
  <r>
    <x v="273"/>
    <s v="21:37"/>
    <x v="185"/>
    <s v="시설물"/>
    <x v="1113"/>
    <s v="입주민 입차 게이트 차량번호 인식기(사진기) 오류로 차량번호 미인식으로 나옴"/>
    <s v="상황실에서 리셋 후 정상작동 확인 "/>
  </r>
  <r>
    <x v="273"/>
    <s v="21:58"/>
    <x v="3543"/>
    <s v="민원처리"/>
    <x v="1114"/>
    <s v="07수1700빨강색 페라리가 오랫동안 이면 주차가 되어 있으니 단속을 해달라는 민원"/>
    <s v="116-2201 차량으로 불법주차 단속 스트커 발부 함 "/>
  </r>
  <r>
    <x v="273"/>
    <s v="22:10"/>
    <x v="3332"/>
    <s v="관제업무"/>
    <x v="16"/>
    <s v="비상 안방 / 해제"/>
    <s v="세대원에게 연락하여 확인 → 기기 오작동 확인 "/>
  </r>
  <r>
    <x v="274"/>
    <s v="00:09"/>
    <x v="3544"/>
    <s v="관제업무"/>
    <x v="16"/>
    <s v="비상 안방 / 해제"/>
    <s v="IP로확인/기기오작동"/>
  </r>
  <r>
    <x v="274"/>
    <s v="00:42"/>
    <x v="290"/>
    <s v="시설물"/>
    <x v="31"/>
    <s v="111동2호기 E/V 입주민 갇힌 상태로 1층~B1 사이에서 정지."/>
    <s v="초소대원및 순찰대원출동 하여 안전 확인 및 FM엘레베이터에 AS요청/ F.M승강기 기사 _x000a_  00:53경 입차 갇혀 있던 입주민 00:57경  탈출 → 승강기 점검 결과 안전 스위치 노후가_x000a_ 되어 상황 발생 → 안전 스위치 교체 작업 후 정상 작동 확인 → 8/24 낮시간에 한번더 _x000a_점검 예정"/>
  </r>
  <r>
    <x v="274"/>
    <s v="02:37"/>
    <x v="3545"/>
    <s v="화재 관제기"/>
    <x v="46"/>
    <s v="131동 3,4,라인 12F 화재경보 발생 함"/>
    <s v="원현식실장, 초소대원, 출동하여 확인 → 1203, 1204호 방문 확인 특이사항 없음 → _x000a_  기기 오작동 확인 "/>
  </r>
  <r>
    <x v="274"/>
    <s v="04:33"/>
    <x v="667"/>
    <s v="관제업무"/>
    <x v="39"/>
    <s v="안내문 3장 발부함"/>
    <m/>
  </r>
  <r>
    <x v="274"/>
    <m/>
    <x v="41"/>
    <m/>
    <x v="29"/>
    <s v="★ 방송 :매주 화,목요일 19:30에 전동 입주자, 방문자 주차비부과안내방송 (~9월2일)_x000a_★ 108-1701호 ~9월(관리실전달), 114-402호 ~10월(2초소)  _x000a_★ 기전실 코로나 확진자 4명 발생 8/20까지 자가격리_x000a_★ 조경작업차량 8/17~8/31까지 07:30입차 →조경실장 요청_x000a_★ 타차량방문 : 상가나 기타목적으로 방문했는데 다른 동호수로 뜨는 상황_x000a_★ 104동 공동현관문 카드인식 데이터 복원문제로 관소 20:00까지 연장근무함_x000a_  "/>
    <s v="★ 공동현관문 아침근무조가 파악하여 관리실에 제출할 것-→_x000a_     현관문 리셋 기록 여부, 교대하면서 체킹한 것 다 조별로 기록해서 관소 보고할 것   _x000a_★ NVR 펌웨어 문제로 업데이트작업 후 14번 NVR작동 안됨_x000a_★ 3게이트 차단바를 입주민차량이 밀고가서 파손된 상황 (59로 2758, 138-2603호)_x000a_★ 119동 지하1층 공동현관문이 며칠째 열려 있다는 민원→ 상황실보고 없음→정상조치_x000a_★ 114동 지하 1층 공동현관문 개방상태임 → C조 최"/>
  </r>
  <r>
    <x v="274"/>
    <s v="07:20"/>
    <x v="406"/>
    <s v="관제업무"/>
    <x v="16"/>
    <s v="101-1501호 홈넷 방범자석 알람"/>
    <s v="초소근무자출동 → 입주민 오작동"/>
  </r>
  <r>
    <x v="274"/>
    <s v="07:45"/>
    <x v="3546"/>
    <s v="관제업무"/>
    <x v="996"/>
    <s v="112-803호에 76다 6855 타차량방문"/>
    <s v="관리사무소로 내용 전달 하여 조치 예정"/>
  </r>
  <r>
    <x v="274"/>
    <s v="07:40"/>
    <x v="3458"/>
    <s v="관제업무"/>
    <x v="996"/>
    <s v="109-2402호 방문차량을 109-2501호로 잘못 발권함"/>
    <s v="관리사무소로 내용 전달 하여 조치 예정"/>
  </r>
  <r>
    <x v="274"/>
    <s v="08:00"/>
    <x v="3339"/>
    <s v="생활업무"/>
    <x v="217"/>
    <s v="한달정도부터 담배냄새 때문에 너무 힘들다는 민원내용"/>
    <s v="화장실 환기 및 대처 방법 안내해드림"/>
  </r>
  <r>
    <x v="274"/>
    <s v="09:00"/>
    <x v="1118"/>
    <s v="관제업무"/>
    <x v="4"/>
    <s v="104-603호 디자인마비에서 오후 사용승인 허가 (안내문 디자인마비에서 직접)"/>
    <s v="2초소대원에게 전달"/>
  </r>
  <r>
    <x v="274"/>
    <s v="09:20"/>
    <x v="3410"/>
    <s v="생활업무"/>
    <x v="77"/>
    <s v="114-2102호 공사자재운반 문제로 62어 4233차량 이동조치 부탁"/>
    <s v="차주(입주민)와 통화 → 차량 이동조치하겠다고 하심"/>
  </r>
  <r>
    <x v="274"/>
    <s v="10:20"/>
    <x v="1054"/>
    <s v="관제업무"/>
    <x v="488"/>
    <s v="135동 흡연 긴급방송"/>
    <s v="방송송출 완료"/>
  </r>
  <r>
    <x v="274"/>
    <s v="10:35"/>
    <x v="1304"/>
    <s v="관제업무"/>
    <x v="996"/>
    <s v="모르는 차량(12우 6859, 32구 4117차량 입차 문의)"/>
    <s v="관리사무소로 내용 전달 하여 조치 예정"/>
  </r>
  <r>
    <x v="274"/>
    <s v="11:05"/>
    <x v="1304"/>
    <s v="관제업무"/>
    <x v="996"/>
    <s v="모르는 차량(84모 2209 차량 입차 문의)"/>
    <s v="관리사무소로 내용 전달 하여 조치 예정"/>
  </r>
  <r>
    <x v="274"/>
    <s v="11:50"/>
    <x v="3547"/>
    <s v="생활업무"/>
    <x v="375"/>
    <s v="고지서가 누락되었다고 함"/>
    <m/>
  </r>
  <r>
    <x v="274"/>
    <s v="11:55"/>
    <x v="229"/>
    <s v="관제업무"/>
    <x v="82"/>
    <s v="3게이트 차단바를 입주민차량이 밀고가서 파손된 상황 (59로 2758) 138-2603호"/>
    <s v="초소대원및  상황실대원 출동 /자체처리 예정 "/>
  </r>
  <r>
    <x v="274"/>
    <s v="10:00"/>
    <x v="1247"/>
    <s v="생활업무"/>
    <x v="18"/>
    <s v="온수공급 중단 방송 송출함"/>
    <m/>
  </r>
  <r>
    <x v="274"/>
    <s v="13:00"/>
    <x v="2379"/>
    <s v="관제업무"/>
    <x v="25"/>
    <s v="119동 지하1층 공동현관문이 며칠째 열려 있다는 민원"/>
    <s v="상황실에 보고된바가 없음 → 초소근무자가 임의로 부착한 것같음→c조 김영주 리셋후정상"/>
  </r>
  <r>
    <x v="274"/>
    <s v="13:55"/>
    <x v="3548"/>
    <s v="관제업무"/>
    <x v="16"/>
    <s v="홈넷 비상알람"/>
    <s v="인터폰 → 입주민 오작동"/>
  </r>
  <r>
    <x v="274"/>
    <s v="10:00"/>
    <x v="549"/>
    <s v="관제업무"/>
    <x v="732"/>
    <s v="토끼굴, 143동앞 방송."/>
    <s v="방송완료"/>
  </r>
  <r>
    <x v="274"/>
    <s v="12:00"/>
    <x v="549"/>
    <s v="관제업무"/>
    <x v="732"/>
    <s v="토끼굴, 143동앞 방송."/>
    <s v="방송완료"/>
  </r>
  <r>
    <x v="274"/>
    <s v="14:00"/>
    <x v="549"/>
    <s v="관제업무"/>
    <x v="732"/>
    <s v="토끼굴, 143동앞 방송."/>
    <s v="방송완료"/>
  </r>
  <r>
    <x v="274"/>
    <s v="16:00"/>
    <x v="549"/>
    <s v="관제업무"/>
    <x v="732"/>
    <s v="토끼굴, 143동앞 방송."/>
    <s v="방송완료"/>
  </r>
  <r>
    <x v="274"/>
    <s v="10:00"/>
    <x v="2453"/>
    <s v="관제업무"/>
    <x v="39"/>
    <s v="원형도로 및 외곽도로 단속"/>
    <s v="주차단속    4 대      이동주차     1 대,      경고장발부   3 대"/>
  </r>
  <r>
    <x v="274"/>
    <s v="13:00"/>
    <x v="2453"/>
    <s v="관제업무"/>
    <x v="39"/>
    <s v="원형도로 및 외곽도로 단속"/>
    <s v="주차단속    5 대,      이동주차     3 대,      경고장발부   2  대"/>
  </r>
  <r>
    <x v="274"/>
    <s v="15:00"/>
    <x v="2453"/>
    <s v="관제업무"/>
    <x v="39"/>
    <s v="원형도로 및 외곽도로 단속"/>
    <s v="주차단속     6 대,      이동주차  0   대,      경고장발부  6  대"/>
  </r>
  <r>
    <x v="274"/>
    <s v="12:34"/>
    <x v="3549"/>
    <s v="민원업무"/>
    <x v="996"/>
    <s v="90모8688  세대랑 관계없는 차량 010-8590-1276 "/>
    <m/>
  </r>
  <r>
    <x v="274"/>
    <s v="07:00"/>
    <x v="1895"/>
    <s v="관제업무"/>
    <x v="25"/>
    <s v="114동 지하 1층 공동현관문 개방상태임 "/>
    <s v="C조 최병수대원 순찰중 발견 → 리셋 후 정상작동"/>
  </r>
  <r>
    <x v="274"/>
    <s v="15:10"/>
    <x v="972"/>
    <s v="관제업무"/>
    <x v="1115"/>
    <s v="104동 공동현관문, 승강기 사용문제, 산책로에 개 목줄 방송요청"/>
    <n v="0"/>
  </r>
  <r>
    <x v="274"/>
    <s v="15:20"/>
    <x v="3550"/>
    <s v="생활업무"/>
    <x v="70"/>
    <s v="분홍색 키보드 분실했다고 함"/>
    <s v="초소근무자에게 전달"/>
  </r>
  <r>
    <x v="274"/>
    <m/>
    <x v="41"/>
    <m/>
    <x v="29"/>
    <s v="★ 방송 :매주 화,목요일 19:30에 전동 입주자, 방문자 주차비부과안내방송 (~9월2일)_x000a_★ 108-1701호 ~9월(관리실전달), 114-402호 ~10월(2초소)  _x000a_★ 조경작업차량 8/17~8/31까지 07:30입차 →조경실장 요청_x000a_★ 타차량방문 : 상가나 기타목적으로 방문했는데 다른 동호수로 뜨는 상황_x000a_★ NVR 펌웨어 문제로 업데이트작업 후 14번 NVR작동 안됨_x000a_★ 3게이트 차단바를 입주민차량이 밀고가서 파손된 상황 (59로 2758, 1"/>
    <m/>
  </r>
  <r>
    <x v="274"/>
    <s v="18:35"/>
    <x v="3298"/>
    <s v="민원업무"/>
    <x v="3"/>
    <s v="701호가 인터넷 수업중인데 옆집 702호 이사세대에서 소음이 심함"/>
    <s v="9초소대원 출동-→5분이나 10분이내에 이사 마친다고 하심-→해결"/>
  </r>
  <r>
    <x v="274"/>
    <s v="19:00"/>
    <x v="3551"/>
    <s v="민원업무"/>
    <x v="1116"/>
    <s v="오후 17시경 상황실로 1701호 따님께서 아버님이 호후2시에 나가셔서 들어오지 않아_x000a_전화로 도움 요청"/>
    <s v="19시 경 경찰로 부터 아버님 찾았다는 연락받고 고마운 마음에 상황실로 감사전화주심"/>
  </r>
  <r>
    <x v="274"/>
    <s v="19:30"/>
    <x v="1054"/>
    <s v="생활업무"/>
    <x v="18"/>
    <s v="흡연 자제 요청 안내방송"/>
    <s v="방송송출 완료"/>
  </r>
  <r>
    <x v="274"/>
    <s v="19:50"/>
    <x v="528"/>
    <s v="민원업무"/>
    <x v="1117"/>
    <s v="137동 현관문 우측등 나감"/>
    <s v="기전실에 통보-→ERP등록하라고함-→등록완료"/>
  </r>
  <r>
    <x v="274"/>
    <s v="20:00"/>
    <x v="928"/>
    <s v="관제업무"/>
    <x v="996"/>
    <s v="모르는 차량(35두8440 차량 입차 문의)"/>
    <s v="관리사무소로 내용 전달 하여 조치 예정"/>
  </r>
  <r>
    <x v="274"/>
    <s v="20:28"/>
    <x v="1232"/>
    <s v="관제업무"/>
    <x v="16"/>
    <s v="137동 1202호 비상_홈넷 경보 울림"/>
    <s v="세대통화 결과 입주민 오작동으로 확인됨-→이상무"/>
  </r>
  <r>
    <x v="274"/>
    <s v="20:50"/>
    <x v="3552"/>
    <s v="관제업무"/>
    <x v="996"/>
    <s v="모르는 차량(49하6661 차량 입차 문의)"/>
    <s v="관리사무소로 내용 전달 하여 조치 예정"/>
  </r>
  <r>
    <x v="274"/>
    <s v="21:39"/>
    <x v="3186"/>
    <s v="관제업무"/>
    <x v="16"/>
    <s v="비상 홈넷 비상벨 울림"/>
    <s v="IP통화--→세대민 오작동-→이상무"/>
  </r>
  <r>
    <x v="274"/>
    <s v="21:47"/>
    <x v="1597"/>
    <s v="순찰"/>
    <x v="922"/>
    <s v="2초소 근무자 순찰 중 113동801호차 링컨 컨티넨탈 차량 트렁크가 개방된 상태 발견"/>
    <s v="개방된 트렁크 닫고 상황실로 상황 전달-→해결"/>
  </r>
  <r>
    <x v="274"/>
    <s v="21:50"/>
    <x v="3174"/>
    <s v="관제업무"/>
    <x v="996"/>
    <s v="모르는 차량(30모1793)이 21:30분에 129동403호 홈넷에 방문으로 표시"/>
    <s v="010-8914-9338 전화결과 배달의 민족으로 확인 → 5초소 근무자에게 입차시 세대방문 _x000a_대신 배송으로 주차권 발행하라고 전달"/>
  </r>
  <r>
    <x v="274"/>
    <s v="22:30"/>
    <x v="386"/>
    <s v="생활업무"/>
    <x v="71"/>
    <s v="지하주차장 음악방송 종료"/>
    <s v="음악방송 OFF"/>
  </r>
  <r>
    <x v="275"/>
    <s v="06:00"/>
    <x v="386"/>
    <s v="생활업무"/>
    <x v="71"/>
    <s v="지하주차장 음악방송 시작"/>
    <s v="음악방송 ON"/>
  </r>
  <r>
    <x v="275"/>
    <m/>
    <x v="41"/>
    <m/>
    <x v="29"/>
    <s v="★ 방송 :매주 화,목요일 19:30에 전동 입주자, 방문자 주차비부과안내방송 (~9월2일)_x000a_★ 108-1701호 ~9월(관리실전달), 114-402호 ~10월(2초소)  _x000a_★ 조경작업차량 8/17~8/31까지 07:30입차 →조경실장 요청_x000a_★  NVR 펌웨어 문제로 업데이트작업 후 14번 NVR작동 안됨_x000a_★  "/>
    <s v="★ 127동 보양재가 철거가 안되어 있음→ C조 한인식 실장님이 가서 보양재 철거작업함_x000a_★ 130동 2호 승강기가 반쯤 문이 열려있어 가동이 안되는 상태임 → FM AS 접수→완료_x000a_★ 109동 1호기 승강기가 24층에서 쿵 소리가 나면서 동작됨 → FM AS 신청함_x000a_★ 보양재 설치시 손잡이 부분 테이핑 처리 할 것_x000a_★ 134동 1,2라인 지하1층 폐기물(차량용품) → 9초소 보관중임"/>
  </r>
  <r>
    <x v="275"/>
    <s v="06:45"/>
    <x v="1046"/>
    <s v="관제업무"/>
    <x v="4"/>
    <s v="130동 2호 승강기가 반쯤 문이 열려있어 가동이 안되는 상태임 → FM AS 접수"/>
    <s v="도어기판 문제로 교체 후 정상작동함 07:55분 완료"/>
  </r>
  <r>
    <x v="275"/>
    <s v="07:00"/>
    <x v="402"/>
    <s v="민원업무"/>
    <x v="3"/>
    <s v="위층에서 너무 새벽부터 시끄럽다는 민원 → 기존 민원 처리상태 확인요청(확인함)"/>
    <s v="층간소음분쟁위원회에 접수하셔서 입주민끼리 원만하게 해결하도록 안내해드림"/>
  </r>
  <r>
    <x v="275"/>
    <s v="08:20"/>
    <x v="433"/>
    <s v="생활업무"/>
    <x v="134"/>
    <s v="127동 보양재가 철거가 안되어 있음"/>
    <s v="→C조 한인식 실장님이 가서 보양재 철거작업함"/>
  </r>
  <r>
    <x v="275"/>
    <s v="08:40"/>
    <x v="1046"/>
    <s v="생활업무"/>
    <x v="40"/>
    <s v="130동 1호기 손소독제 교체요청"/>
    <s v="손소독제 교체완료"/>
  </r>
  <r>
    <x v="275"/>
    <s v="11:20"/>
    <x v="2117"/>
    <s v="생활업무"/>
    <x v="40"/>
    <s v="136동 손소독제 교체요청"/>
    <s v="10초소 근무자 손 소독제 교체완료"/>
  </r>
  <r>
    <x v="275"/>
    <s v="11:39"/>
    <x v="3553"/>
    <s v="관제업무"/>
    <x v="16"/>
    <s v="비상 안방"/>
    <s v="6초소대원출동-→공사작업자실수"/>
  </r>
  <r>
    <x v="275"/>
    <s v="11:40"/>
    <x v="1760"/>
    <s v="생활업무"/>
    <x v="40"/>
    <s v="104-1.2라인 손소독제 교체요청-관소요청"/>
    <s v="상황실대원출동-→ 교체완료"/>
  </r>
  <r>
    <x v="275"/>
    <s v="12:10"/>
    <x v="3554"/>
    <s v="관제업무"/>
    <x v="16"/>
    <s v=" 홈넷비상알람"/>
    <s v="초소대원출동 → 방문 이상없음 확인"/>
  </r>
  <r>
    <x v="275"/>
    <s v="11:30"/>
    <x v="3555"/>
    <s v="관제업무"/>
    <x v="4"/>
    <s v="109동 1호기 승강기가 24층에서 쿵 소리가 나면서 동작됨 → FM AS 신청함"/>
    <s v="23층과 24층 사이의 간격이 벌어져서 간격조정으로 AS 완료 → 승강기 정상작동"/>
  </r>
  <r>
    <x v="275"/>
    <s v="10:00"/>
    <x v="549"/>
    <s v="관제업무"/>
    <x v="732"/>
    <s v="토끼굴, 143동앞 방송."/>
    <s v="방송완료"/>
  </r>
  <r>
    <x v="275"/>
    <s v="12:00"/>
    <x v="549"/>
    <s v="관제업무"/>
    <x v="732"/>
    <s v="토끼굴, 143동앞 방송."/>
    <s v="방송완료"/>
  </r>
  <r>
    <x v="275"/>
    <s v="14:00"/>
    <x v="549"/>
    <s v="관제업무"/>
    <x v="732"/>
    <s v="토끼굴, 143동앞 방송."/>
    <s v="방송완료"/>
  </r>
  <r>
    <x v="275"/>
    <s v="16:00"/>
    <x v="549"/>
    <s v="관제업무"/>
    <x v="732"/>
    <s v="토끼굴, 143동앞 방송."/>
    <s v="방송완료"/>
  </r>
  <r>
    <x v="275"/>
    <s v="10:00"/>
    <x v="2453"/>
    <s v="관제업무"/>
    <x v="39"/>
    <s v="원형도로 및 외곽도로 단속"/>
    <s v="주차단속     대      이동주차  0   대,      경고장발부    대"/>
  </r>
  <r>
    <x v="275"/>
    <s v="13:00"/>
    <x v="2453"/>
    <s v="관제업무"/>
    <x v="39"/>
    <s v="원형도로 및 외곽도로 단속"/>
    <s v="주차단속    6 대,      이동주차      대,      경고장발부    6 대"/>
  </r>
  <r>
    <x v="275"/>
    <s v="15:00"/>
    <x v="2453"/>
    <s v="관제업무"/>
    <x v="39"/>
    <s v="원형도로 및 외곽도로 단속"/>
    <s v="주차단속     3 대,      이동주차     대,      경고장발부    3 대"/>
  </r>
  <r>
    <x v="275"/>
    <s v="14:20"/>
    <x v="1249"/>
    <s v="생활업무"/>
    <x v="40"/>
    <s v="114동 2호기 손소독제 교체요청"/>
    <s v="114동 2호기 손소독제 교체완료"/>
  </r>
  <r>
    <x v="275"/>
    <s v="14:30"/>
    <x v="3232"/>
    <s v="관제업무"/>
    <x v="16"/>
    <s v="111-1501호 홈넷 비상알람 "/>
    <s v="초소근무자출동"/>
  </r>
  <r>
    <x v="275"/>
    <s v="15:00"/>
    <x v="763"/>
    <s v="생활업무"/>
    <x v="40"/>
    <s v="133동 1호기, 2호기 손소독제 교체요청"/>
    <s v="133동 1호기, 2호기 손소독제 교체완료"/>
  </r>
  <r>
    <x v="275"/>
    <s v="15:35"/>
    <x v="19"/>
    <s v="관제업무"/>
    <x v="1118"/>
    <s v="자이안센터 옥상에서 물탱크에서 물이 많이 분출됨"/>
    <s v="ERP 등록"/>
  </r>
  <r>
    <x v="275"/>
    <s v="15:45"/>
    <x v="3556"/>
    <s v="관제업무"/>
    <x v="16"/>
    <s v="104-802호 비상홈넷발생"/>
    <s v="초소대원출동 → 입주민 오작동"/>
  </r>
  <r>
    <x v="275"/>
    <s v="15:50"/>
    <x v="229"/>
    <s v="관제업무"/>
    <x v="20"/>
    <s v="3게이트 카메라 미인식"/>
    <s v="상황실대원 출동 → 리셋 후 정상작동 시킴"/>
  </r>
  <r>
    <x v="275"/>
    <s v="15:50"/>
    <x v="1054"/>
    <s v="관제업무"/>
    <x v="488"/>
    <s v="135동 흡연 긴급방송"/>
    <s v="방송송출 완료"/>
  </r>
  <r>
    <x v="275"/>
    <m/>
    <x v="41"/>
    <m/>
    <x v="29"/>
    <s v="★ 방송 :매주 화,목요일 19:30에 전동 입주자, 방문자 주차비부과안내방송 (~9월2일)_x000a_★ 108-1701호 ~9월(관리실전달), 114-402호 ~10월(2초소)  _x000a_★ 조경작업차량 8/17~8/31까지 07:30입차 →조경실장 요청_x000a_★  NVR 펌웨어 문제로 업데이트작업 후 14번 NVR작동 안됨_x000a_"/>
    <s v="★ 보양재 설치시 손잡이 부분 테이핑 처리 할 것_x000a_★ 134동 1,2라인 지하1층 폐기물(차량용품) → 9초소 보관중임_x000a_★ 오전 10시 30분 : 온수공급중단 안내방송(143동)"/>
  </r>
  <r>
    <x v="275"/>
    <s v="18:45"/>
    <x v="2260"/>
    <s v="관제업무"/>
    <x v="16"/>
    <s v="비상 욕실 비상벨 울림"/>
    <s v="IP통화-→세대민 오작동-→이상무"/>
  </r>
  <r>
    <x v="275"/>
    <s v="19:30"/>
    <x v="2437"/>
    <s v="관제업무"/>
    <x v="18"/>
    <s v="입주자등 방문차량 등에 대한 주차비 부과 안내(~9/1 매주 수)"/>
    <s v="방송송출 완료"/>
  </r>
  <r>
    <x v="275"/>
    <s v="19:32"/>
    <x v="1246"/>
    <s v="관제업무"/>
    <x v="18"/>
    <s v="온수공급 중단 방송(143동 1~15층)"/>
    <s v="방송송출 완료"/>
  </r>
  <r>
    <x v="275"/>
    <s v="19:40"/>
    <x v="763"/>
    <s v="민원업무"/>
    <x v="1119"/>
    <s v="133동 앞에서 한 가족이 스카이 콩콩등을 타며 시끄럽게 하여 힘들다는 민원"/>
    <s v="이현석 대원 현장 출동 → 해산 →  이상무"/>
  </r>
  <r>
    <x v="275"/>
    <s v="19:42"/>
    <x v="2451"/>
    <s v="관제업무"/>
    <x v="16"/>
    <s v="비상_홈넷 비상벨 울림"/>
    <s v="이현석 대원 현장 출동 → 입주민 꼬마 오작동 → 이상무"/>
  </r>
  <r>
    <x v="275"/>
    <s v="19:48"/>
    <x v="516"/>
    <s v="관제업무"/>
    <x v="119"/>
    <s v="2초소 앞 11번 가로등 불 안들어옴"/>
    <s v="ERP 등록"/>
  </r>
  <r>
    <x v="275"/>
    <s v="21:10"/>
    <x v="548"/>
    <s v="민원업무"/>
    <x v="1119"/>
    <s v="말놀이터에 9시가 넘었는데 여러명이 모여서 시끄러운 소음 발생시키고 있다고함"/>
    <s v="7초소 근무자 현장출동-→외곽소음에 대한 권고-→해결"/>
  </r>
  <r>
    <x v="275"/>
    <s v="21:15"/>
    <x v="3111"/>
    <s v="민원업무"/>
    <x v="3"/>
    <s v="2603호에서 여러가지 층간소음이 난다고 하심"/>
    <s v="2703호에 IP 통화-→층간소음에 대한 내용 전달-→해결"/>
  </r>
  <r>
    <x v="275"/>
    <s v="21:20"/>
    <x v="288"/>
    <s v="민원업무"/>
    <x v="160"/>
    <s v="풋살장에서 소음이 심하다는 민원"/>
    <s v="해당초소 근무자 현장출동-→모임해산-→해결"/>
  </r>
  <r>
    <x v="275"/>
    <s v="21:50"/>
    <x v="3557"/>
    <s v="민원업무"/>
    <x v="55"/>
    <s v="개인택시기사분(010-7291-1971) 지하주차장에서 주차된 에쿠스차량(47거7053) : 세대민 : 안찬준(010-8753-8448)과 접촉사고가 있어서 직접통화하고 싶다고 민원넣으심"/>
    <s v="주차시스템에 등록된 에쿠스 세대민 차량 확인-→에쿠스 소유자 분에게 사고자 택시기사님 전화번호 알려드림-→완료"/>
  </r>
  <r>
    <x v="275"/>
    <s v="22:07"/>
    <x v="2097"/>
    <s v="관제업무"/>
    <x v="16"/>
    <s v="비상 홈넷 비상벨 울림"/>
    <s v="IP통화-→세대민 오작동-→이상무"/>
  </r>
  <r>
    <x v="275"/>
    <s v="22:30"/>
    <x v="386"/>
    <s v="관제업무"/>
    <x v="71"/>
    <s v="지하주차장 음악방송 종료"/>
    <s v="음악방송 OFF"/>
  </r>
  <r>
    <x v="276"/>
    <s v="03:20"/>
    <x v="3558"/>
    <s v="민원업무"/>
    <x v="25"/>
    <s v="124동 지하1층 공동현관문 카드0, 호출x"/>
    <s v="안내문 부착-→개방-→ERP등록-→리셋-→정상작동-→이상무"/>
  </r>
  <r>
    <x v="276"/>
    <s v="06:00"/>
    <x v="386"/>
    <s v="관제업무"/>
    <x v="71"/>
    <s v="지하주차장 음악방송 시작"/>
    <s v="음악방송 ON"/>
  </r>
  <r>
    <x v="53"/>
    <m/>
    <x v="41"/>
    <m/>
    <x v="29"/>
    <s v="ⓑ 서초경찰서 133-203, 133-803 8/17일 있었던 애완견으로 인한 다툼으로 _x000a_   발생된 사건 CCTV 영상  다운로드 해감_x000a_ⓑ 서초구청 교통행정과에서 어제 신고한 방치차량에 관련해 팩스 수신 문의 전화 옴_x000a_    인수인계 받은 내용이 없어 담당 조 출근하면 연락 하라고 전달 한다고 함 _x000a_   02-2155-7203 _x000a_ⓑ125동 1층 벽파손→ 사각지대_x000a_ⓑ관리비 고지서 책자 배포함→ 전동"/>
    <s v="수사 협조 공문은 16:50경 관리사무소에서 복사 해준다고 함 "/>
  </r>
  <r>
    <x v="276"/>
    <s v="06:55"/>
    <x v="143"/>
    <s v="생활업무"/>
    <x v="1120"/>
    <s v="자이안센타 2층 운동기구 도색작업"/>
    <s v="06:55~16:00 까지 작업예정"/>
  </r>
  <r>
    <x v="276"/>
    <s v="08:01"/>
    <x v="3559"/>
    <s v="생활업무"/>
    <x v="572"/>
    <s v="140-402 입주민 요통으로 인하여 119 구급차량 입차 함 "/>
    <m/>
  </r>
  <r>
    <x v="276"/>
    <s v="08:08"/>
    <x v="150"/>
    <s v="생활업무"/>
    <x v="78"/>
    <s v="사평역 쪽에서 지갑 습득 "/>
    <s v="132-2403로 확인 되어 ERP 조회 후 연락 하여 안내 함 금일 09시경 수령 예정"/>
  </r>
  <r>
    <x v="276"/>
    <s v="09:16"/>
    <x v="2008"/>
    <s v="관제업무"/>
    <x v="16"/>
    <s v="130동 2801 방범 적외선 "/>
    <s v="초소대원 출동. 기기 오작동."/>
  </r>
  <r>
    <x v="276"/>
    <s v="09:38"/>
    <x v="3560"/>
    <s v="민원업무"/>
    <x v="1121"/>
    <s v="기전실에서 127-102에서 연기가 나는것 같다고 내용 전달 함 "/>
    <s v="순찰대원, 초소대원 출동 확인 → 음식을 조리하다 음식을 태워 발생한 상황 확인 → 환기 요청 함 → 특이사항 없음 "/>
  </r>
  <r>
    <x v="276"/>
    <s v="09:40"/>
    <x v="3002"/>
    <s v="관제업무"/>
    <x v="345"/>
    <s v="세대원 신발을 112동 지하1층 공동현관문 옆 주차공간에 두고 외출 후 다시 보니 없어졌다 그 상황을 확인해 달라는 요청 CCTV 넘버: B-1-25 금일 07시40분~09시까지 요청 "/>
    <s v="검색 중 → 신발 분실 장면 확인 결과 112-2501 방문객이 주차장에 신발만 있으니 가져간걸로 확인 되어 세대원께 연락 후 건축과장님을 통해 상황실로 돌려 받음 → 신청인께 내용 전달 신발은 익일 오전중에 찿아가신다고 하며 상황실에서 좋게 얘길해서 주의 조치 주는걸로 요청하고 종료 한다고 함 "/>
  </r>
  <r>
    <x v="276"/>
    <s v="10:40"/>
    <x v="3560"/>
    <s v="민원처리"/>
    <x v="16"/>
    <s v="세대내 방범센서가 작동하지 않는것같다는 민원."/>
    <s v="기전실에 수리요청하기로 안내→ERP접수"/>
  </r>
  <r>
    <x v="276"/>
    <s v="11:02"/>
    <x v="3561"/>
    <s v="관제업무"/>
    <x v="16"/>
    <s v="비상 안방_해제"/>
    <s v="세대로 전화확인/ 공사중 오작동"/>
  </r>
  <r>
    <x v="276"/>
    <s v="11:11"/>
    <x v="431"/>
    <s v="생활업무"/>
    <x v="229"/>
    <s v="125동 1층 로비 벽이 파손 확인되어 상황실로 연락함"/>
    <s v="CCTV 확인결과 사각지대로 확인됨"/>
  </r>
  <r>
    <x v="276"/>
    <s v="11:37"/>
    <x v="3553"/>
    <s v="관제업무"/>
    <x v="16"/>
    <s v="비상 금고"/>
    <s v="공사세대로 확인(업체 담당자와 통화) / 금고뜯는 작업했다함."/>
  </r>
  <r>
    <x v="276"/>
    <s v="12:04"/>
    <x v="3562"/>
    <s v="관제업무"/>
    <x v="16"/>
    <s v="비상_안방 해제"/>
    <s v="IP로 확인/ 세대원 오작동"/>
  </r>
  <r>
    <x v="276"/>
    <s v="12:30"/>
    <x v="207"/>
    <s v="관제업무"/>
    <x v="345"/>
    <s v="133-203, 133-803 8/17일 있었던 애완견으로 인한 다툼으로 발생된 사건 CCTV 영상  다운로드 해감 "/>
    <m/>
  </r>
  <r>
    <x v="276"/>
    <s v="15:20"/>
    <x v="81"/>
    <s v="민원업무"/>
    <x v="246"/>
    <s v="140-2004에서 위층에서 공사 소음이 들린다는 관리사무소 이관 민원 "/>
    <s v="초소대원 출동하여 20,21,22층 확인 → 2104호 화장실 하수도 막힘으로 작업 중 확인 → 관리사무소 내용 전달 함 "/>
  </r>
  <r>
    <x v="276"/>
    <s v="15:33"/>
    <x v="3563"/>
    <s v="민원처리"/>
    <x v="1111"/>
    <s v="본인 세대와는 상관 없는 차량(108서9746) 방문자로 뜬다는 민원 "/>
    <s v="확인 결과 123-1003 방문차량으로 확인 "/>
  </r>
  <r>
    <x v="276"/>
    <s v="15:48"/>
    <x v="3564"/>
    <s v="관제업무"/>
    <x v="8"/>
    <s v="본인 세대 앞에 고양이 모래를 8/16~8/25까지 택배 상태 그대로 두었는데 없어졌으니 확인을 해달라는 민원 "/>
    <s v="검색 중"/>
  </r>
  <r>
    <x v="276"/>
    <s v="15:51"/>
    <x v="727"/>
    <s v="관제업무"/>
    <x v="16"/>
    <s v="비상 홈넷 / 해제"/>
    <s v="세대원에게 연락 확인 → 기기 오작동 확인 "/>
  </r>
  <r>
    <x v="276"/>
    <s v="15:52"/>
    <x v="2122"/>
    <s v="관제업무"/>
    <x v="8"/>
    <s v="상황실 방문함"/>
    <s v="다음주 6테라 하드로 임시 교체 예정"/>
  </r>
  <r>
    <x v="276"/>
    <m/>
    <x v="41"/>
    <m/>
    <x v="29"/>
    <s v="★ 방송:매주 화,목요일 19:30에 전동입주자,방문자 주차비부과안내방송(~9월2일)_x000a_★ 108-1701호 ~9월(관리실전달), 114-402호 ~10월(2초소)  _x000a_★ 조경작업차량 8/17~8/31까지 07:30입차 →조경실장 요청_x000a_★  NVR 펌웨어 문제로 업데이트작업 후 14번 NVR작동 안됨"/>
    <s v="★ _x000a_★ "/>
  </r>
  <r>
    <x v="276"/>
    <s v="17:00"/>
    <x v="2453"/>
    <s v="관제업무"/>
    <x v="39"/>
    <s v="원형도로 및 외곽도로 단속"/>
    <s v="주차단속   15대,      이동주차   6대,      경고장발부    9대"/>
  </r>
  <r>
    <x v="276"/>
    <s v="17:40"/>
    <x v="290"/>
    <s v="민원업무"/>
    <x v="488"/>
    <s v="111동 이사짐 일하시는 분들이 현관앞에서 흡연하신다는 민원"/>
    <s v="초소근무자출동 → 111동 이사하시는 분들에게 주의조치"/>
  </r>
  <r>
    <x v="276"/>
    <s v="18:15"/>
    <x v="3565"/>
    <s v="관제업무"/>
    <x v="16"/>
    <s v="136-1801호 홈넷 화재 경보발생"/>
    <s v="상황실대원출동 → 일시적인 오류로 상황설명드림"/>
  </r>
  <r>
    <x v="276"/>
    <s v="18:00"/>
    <x v="1118"/>
    <s v="관제업무"/>
    <x v="25"/>
    <s v="104동 공동현관문 카드키 안됨, 호출은 정상"/>
    <s v="기전실 연락 → 기전실 정과장님 출동 → 정상화시킴"/>
  </r>
  <r>
    <x v="276"/>
    <s v="18:40"/>
    <x v="3306"/>
    <s v="민원업무"/>
    <x v="3"/>
    <s v="2203호에서 아침부터 런닝머신 뛰는지 계속 뛰는소음이 난다는 민원"/>
    <s v="9초소 출동하여 2203호 자제요청함"/>
  </r>
  <r>
    <x v="276"/>
    <s v="19:05"/>
    <x v="2412"/>
    <s v="민원업무"/>
    <x v="351"/>
    <s v="늦은 시간대 배송, 관리사무소 승인하에 차량입차"/>
    <s v="3초소 대원 출동하여 안내함"/>
  </r>
  <r>
    <x v="276"/>
    <s v="19:40"/>
    <x v="2521"/>
    <s v="관제업무"/>
    <x v="996"/>
    <s v="모르는 차량이 방문한다고 함(13노 9389 - "/>
    <s v="관리사무소에 전달"/>
  </r>
  <r>
    <x v="276"/>
    <s v="20:55"/>
    <x v="3566"/>
    <s v="생활업무"/>
    <x v="180"/>
    <s v="127-1402호 택배가 107-1402호로 왓다고 1초소에 맡겨놓았다고 함"/>
    <s v="127-1402호 입주민에게 연락하여 택배 1초소에 맡겨놓았다고 안내함"/>
  </r>
  <r>
    <x v="276"/>
    <s v="21:05"/>
    <x v="3305"/>
    <s v="생활업무"/>
    <x v="119"/>
    <s v="11번 가로등 미점등 됨"/>
    <s v="ERP 등록"/>
  </r>
  <r>
    <x v="276"/>
    <s v="21:25"/>
    <x v="3070"/>
    <s v="관제업무"/>
    <x v="16"/>
    <s v="144-1601호 홈넷 비상알람"/>
    <s v="초소근무자출동 → 입주자 오작동"/>
  </r>
  <r>
    <x v="276"/>
    <s v="22:30"/>
    <x v="488"/>
    <s v="생활업무"/>
    <x v="1122"/>
    <s v=" "/>
    <s v="상황실대원출동 → 입주민에게 상황설명드리고 안내문 탈착함"/>
  </r>
  <r>
    <x v="276"/>
    <s v="23:55"/>
    <x v="3567"/>
    <s v="생활업무"/>
    <x v="1123"/>
    <s v="도어락을 잘못만져서 작동이 안됨"/>
    <s v="상황실대원출동 → 입주민 조작미숙으로 해결해드리고 옴"/>
  </r>
  <r>
    <x v="277"/>
    <s v="04:00"/>
    <x v="3568"/>
    <s v="생활업무"/>
    <x v="40"/>
    <s v="초소대원이 교체요청"/>
    <s v="상황실대원출동 교체완료"/>
  </r>
  <r>
    <x v="277"/>
    <s v="05:00"/>
    <x v="3569"/>
    <s v="생활업무"/>
    <x v="40"/>
    <s v="초소대원이 교체요청"/>
    <s v="상황실대원출동 교체완료"/>
  </r>
  <r>
    <x v="277"/>
    <m/>
    <x v="41"/>
    <m/>
    <x v="29"/>
    <s v="ⓑ127동 필로티에 킴스클럽 카드 8개 방치 → 원현식실장님이 킴스클럽 강남점에 연락하여 수거 요청 함 _x000a_ⓑ105동 지상에 렌트용 전동 킥보드 5개 방치 발견 → 전동 킥보드 신고 사이트에 신고 조치 함_x000a_ⓑ_x000a_ⓑ_x000a_ⓑ"/>
    <m/>
  </r>
  <r>
    <x v="277"/>
    <s v="07:45"/>
    <x v="3570"/>
    <s v="관제업무"/>
    <x v="16"/>
    <s v="비상 안방 / 해제"/>
    <s v="세대원에게 연락 확인 → 기기 오작동 확인 → 비상 신오 오류로 a/s 신청 해놓은 상태니 추후 비상 신호가 발생되어도 출동 및 연락 하지 말라달라고 요청 함 "/>
  </r>
  <r>
    <x v="277"/>
    <s v="08:04"/>
    <x v="3002"/>
    <s v="민원업무"/>
    <x v="1124"/>
    <s v="112동 지하1층에서 분실한 신발 cctv 검색 신청 받아 가져가신분 찿아 돌려받은 신발 "/>
    <s v="입주민에게 확인 후 세대 수행기사님이 수령해감"/>
  </r>
  <r>
    <x v="277"/>
    <s v="08:20"/>
    <x v="3571"/>
    <s v="시설물"/>
    <x v="25"/>
    <s v="126동 지하1층 공동현관문 인터폰 전원 공급이 불량"/>
    <s v="개방 조치 후 erp 접수 함→ 15:12분경 순찰시 정상작동 확인"/>
  </r>
  <r>
    <x v="277"/>
    <s v="09:30"/>
    <x v="81"/>
    <s v="민원업무"/>
    <x v="18"/>
    <s v="103동 실내흡연자제 방송요청"/>
    <s v="방송 송출함"/>
  </r>
  <r>
    <x v="277"/>
    <s v="09:50"/>
    <x v="488"/>
    <s v="민원업무"/>
    <x v="40"/>
    <s v="119,108동 손소독제교체"/>
    <m/>
  </r>
  <r>
    <x v="277"/>
    <s v="10:09"/>
    <x v="340"/>
    <s v="관제업무"/>
    <x v="8"/>
    <s v="140동 카약장에서 새대 어린 학생의 RC카를 누군가 발로 차서 고장이 나서 그상황을 녹화 하여 경찰에 신고 후 증거자료로 쓰겠다는 민원 "/>
    <s v="영상 녹화 완료 "/>
  </r>
  <r>
    <x v="277"/>
    <s v="10:16"/>
    <x v="3572"/>
    <s v="순찰"/>
    <x v="143"/>
    <s v="관할동 불법전단지 수거 함 "/>
    <s v="전양 수거 후 불법광고 업체에 항의 전화 예정 "/>
  </r>
  <r>
    <x v="277"/>
    <s v="11:00"/>
    <x v="516"/>
    <s v="분실물"/>
    <x v="1125"/>
    <s v="102동 공동현관문에서 밴츠 차키 습득 하여 2초소에서 보관 "/>
    <s v="전 초소 내용 전달 함 "/>
  </r>
  <r>
    <x v="277"/>
    <s v="12:00"/>
    <x v="3573"/>
    <s v="시설물"/>
    <x v="1126"/>
    <s v="1게이트 원형동로 신호등 파손 → 기전실 이승현 주임이 상황 확인을 해달라 요청 함 "/>
    <s v="CCTV확인 결과 8/19 128-2301 세대 방문 수업차량31다2901 010-3374-4252 파손 확인 → 기전실 이승현 주임에 연락처와 내용 전달 함 "/>
  </r>
  <r>
    <x v="277"/>
    <s v="12:31"/>
    <x v="3574"/>
    <s v="관제업무"/>
    <x v="16"/>
    <s v="방범_금고"/>
    <s v="IP로확인/공사중 오작동"/>
  </r>
  <r>
    <x v="277"/>
    <s v="12:33"/>
    <x v="935"/>
    <s v="관제업무"/>
    <x v="16"/>
    <s v="비상_홈넷 해제"/>
    <s v="IP로확인/세대원 오작동"/>
  </r>
  <r>
    <x v="277"/>
    <s v="13:18"/>
    <x v="1549"/>
    <s v="관제업무"/>
    <x v="16"/>
    <s v="비상_안방 해제"/>
    <s v="IP로확인/세대원 오작동"/>
  </r>
  <r>
    <x v="277"/>
    <s v="13:30"/>
    <x v="1175"/>
    <s v="민원업무"/>
    <x v="996"/>
    <s v="231소6547차량 당세대 방문차량이 아닌데도 입차신호 반복된다는 민원."/>
    <s v="차량운전자와 통화/ 103-303방문 사칭한것으로 확인→주의조치 및 피드백."/>
  </r>
  <r>
    <x v="277"/>
    <s v="13:40"/>
    <x v="3575"/>
    <s v="생활업무"/>
    <x v="1127"/>
    <s v="127동 필로티에 킴스클럽 카트 8개가량 방치되어있다고 관리대리가 전달 함 "/>
    <s v="원현식실장님이 킴스클럽 강남점에 연락하여 회수 요청 후 강하게 항의 함 "/>
  </r>
  <r>
    <x v="277"/>
    <s v="13:40"/>
    <x v="505"/>
    <s v="생활업무"/>
    <x v="1127"/>
    <s v="105동 옆 인도에 런트용 전동 킥보드 5개가량 방치되있는걸 발견 함"/>
    <s v="원현식실장님이 전동킥보드 방치 민원 사이트에 신고 조치 함 "/>
  </r>
  <r>
    <x v="277"/>
    <s v="15:18"/>
    <x v="3576"/>
    <s v="민원업무"/>
    <x v="1128"/>
    <s v="7게이트앞 사각기둥 파손민원"/>
    <s v="순찰대원 출동 확인 ---&gt;ERP접수"/>
  </r>
  <r>
    <x v="277"/>
    <s v="15:25"/>
    <x v="560"/>
    <s v="민원업무"/>
    <x v="21"/>
    <s v="전출입 이사작업자 마스크없이 흡연한다는 민원."/>
    <s v="초소대원출동/ 자제요청"/>
  </r>
  <r>
    <x v="277"/>
    <s v="15:36"/>
    <x v="3535"/>
    <s v="민원업무"/>
    <x v="8"/>
    <s v="세대 현관문을 누군가 쿵하고 치고 갔느니 상황을 확인해 달라는 민원 "/>
    <s v="CCTV 검색 결과 137동 지상1층-1 8/27 14:57:20경 세대 학생과 아는학생들(남녀 초등생)이 장난을 친걸로 확인 되어 내용 전달학고 종료 함 "/>
  </r>
  <r>
    <x v="277"/>
    <s v="15:36"/>
    <x v="3577"/>
    <s v="민원업무"/>
    <x v="8"/>
    <s v="116동 지하1층 D-1-5.6번에 8/25 18시~8/27 13시까지 주차를 하였는데 운전석쪽 앞 범퍼에 스크레치가 발생되어 상황을 확인 하고 싶다고 함 "/>
    <s v="검색 중"/>
  </r>
  <r>
    <x v="277"/>
    <s v="16:10"/>
    <x v="3578"/>
    <s v="시설물"/>
    <x v="40"/>
    <s v="138, 116동 승강기 손소독제 교체 함"/>
    <s v="초소 대원 출동 교체완료"/>
  </r>
  <r>
    <x v="277"/>
    <m/>
    <x v="41"/>
    <m/>
    <x v="29"/>
    <s v="★ 방송 :매주 화,목요일 19:30에 전동 입주자, 방문자 주차비부과안내_x000a_           방송 (~9월2일)_x000a_★ 108-1701호 ~9월(관리실전달), 114-402호 ~10월(2초소)  _x000a_★ 조경작업차량 8/17~8/31까지 07:30입차 →조경실장 요청_x000a_★  NVR 펌웨어 문제로 업데이트작업 후 14번 NVR작동 안됨_x000a_★ 8월29일 19:30 / 8월30일 10:30 방송예정"/>
    <s v="★ 자전거 거치대 스티커 부착상황조사실시할것_x000a_★ "/>
  </r>
  <r>
    <x v="277"/>
    <s v="17:05"/>
    <x v="3579"/>
    <s v="시설물"/>
    <x v="40"/>
    <s v="132동 34라인 손소독제 교체 요청 민원"/>
    <s v="김영주대원출동-→처리완료"/>
  </r>
  <r>
    <x v="277"/>
    <s v="17:25"/>
    <x v="3580"/>
    <s v="생활업무"/>
    <x v="31"/>
    <s v="123동 1호기 E/V 1호기 형광등 고장"/>
    <s v="FMLG 1899-7144 접수완료"/>
  </r>
  <r>
    <x v="277"/>
    <s v="17:43"/>
    <x v="1046"/>
    <s v="관제업무"/>
    <x v="25"/>
    <s v="130동 지하1층 카드키 문열림 안됨 민원"/>
    <s v="7초소 김희술 대원 출동 확인결과 정상작동 확인"/>
  </r>
  <r>
    <x v="277"/>
    <s v="17:46"/>
    <x v="1624"/>
    <s v="민원업무"/>
    <x v="308"/>
    <s v="5초소 경부선 진입로 차가 막혀 교통통제요청 민원"/>
    <s v="5초소 유광식대원 출동 교통통제 실시"/>
  </r>
  <r>
    <x v="277"/>
    <s v="17:00"/>
    <x v="2453"/>
    <s v="관제업무"/>
    <x v="39"/>
    <s v="원형도로 및 외곽도로 단속"/>
    <s v="주차단속   1대,      이동주차   0대,      경고장발부    1대"/>
  </r>
  <r>
    <x v="277"/>
    <s v="18:35"/>
    <x v="820"/>
    <s v="관제업무"/>
    <x v="25"/>
    <s v="106동 지하1층 호출안됨"/>
    <s v="3초소 원종엄대원 출동 확인결과 정상작동 확인"/>
  </r>
  <r>
    <x v="277"/>
    <s v="19:10"/>
    <x v="1686"/>
    <s v="민원업무"/>
    <x v="39"/>
    <s v="59두8937 차량이 주차선을 밟고 있어서 하차를 못한다며 해당차량 차주에게 연락하여 차량 주차 다시 하도록 해달라는 민원"/>
    <s v="해당 차주 연락하였으나부재중--&gt; 원종엄대원 세대출동하여 내용전달완료"/>
  </r>
  <r>
    <x v="277"/>
    <s v="19:28"/>
    <x v="1748"/>
    <s v="생활업무"/>
    <x v="46"/>
    <s v="지하주차장 B2-F-8 화재발생 화재감지기"/>
    <s v="김영주 대원 출동후 처리완료 특이사항없음"/>
  </r>
  <r>
    <x v="277"/>
    <s v="19:30"/>
    <x v="17"/>
    <s v="민원업무"/>
    <x v="73"/>
    <s v="112-503 도어락교체로 인한 타는 냄새 민원발생으로 인해 방송요청"/>
    <s v="최병수 대원 출동 특이사항없음"/>
  </r>
  <r>
    <x v="277"/>
    <s v="20:23"/>
    <x v="3481"/>
    <s v="민원업무"/>
    <x v="1129"/>
    <s v="121동 풋살장  공놀이민원"/>
    <s v="상황실 김영열 대원 출동후 퇴출완료 "/>
  </r>
  <r>
    <x v="277"/>
    <s v="20:48"/>
    <x v="3581"/>
    <s v="민원업무"/>
    <x v="3"/>
    <s v="윗층이 너무 시끄럽다며 층간소음민원으로 출동요청"/>
    <s v="9초소 정인국 대원 출동 2302호 세대 조용하며 관련없음으로 확인"/>
  </r>
  <r>
    <x v="277"/>
    <s v="22:06"/>
    <x v="3582"/>
    <s v="민원업무"/>
    <x v="1119"/>
    <s v="배놀이터 학생들 소음민원"/>
    <s v="2초소 최병수 대원 출동 학생들 퇴출 조치"/>
  </r>
  <r>
    <x v="277"/>
    <s v="22:17"/>
    <x v="1198"/>
    <s v="민원업무"/>
    <x v="25"/>
    <s v="115동 지하1층  카드키불량"/>
    <s v="김영열 대원 출동후 처리완료 정상작동"/>
  </r>
  <r>
    <x v="277"/>
    <s v="23:58"/>
    <x v="3583"/>
    <s v="민원업무"/>
    <x v="3"/>
    <s v="윗층이 너무 시끄럽다며 층간소음민원으로 출동요청"/>
    <s v="3초소대원출동-→민원내용전달-→민원세대 피드백함"/>
  </r>
  <r>
    <x v="278"/>
    <s v="06:00"/>
    <x v="3584"/>
    <s v="민원업무"/>
    <x v="1130"/>
    <s v="차량번호  90너0840이  출근할려고 내려오니 70무7321차량이 접촉된 채로 _x000a_주차되어 있음-→게이트 근무자에게 말하고 접촉사진보내 준다고 하고는_x000a_연락없음 // 010-4295-1233"/>
    <s v="70무 7231차량 129-702호 010-7180-5719로 확인됨"/>
  </r>
  <r>
    <x v="278"/>
    <m/>
    <x v="41"/>
    <m/>
    <x v="29"/>
    <s v="★ 방송 :매주 화,목요일 19:30에 전동 입주자, 방문자 주차비부과안내_x000a_           방송 (~9월2일)_x000a_★ 108-1701호 ~9월(관리실전달), 114-402호 ~10월(2초소)  _x000a_★ 조경작업차량 8/17~8/31까지 07:30입차 →조경실장 요청_x000a_★  NVR 펌웨어 문제로 업데이트작업 후 14번 NVR작동 안됨_x000a_★ 8월29일 19:30 / 8월30일 10:30 방송예정"/>
    <s v="★ 자전거 거치대 스티커 부착상황조사실시할것_x000a_★ "/>
  </r>
  <r>
    <x v="278"/>
    <s v="08:52"/>
    <x v="3276"/>
    <s v="관제업무"/>
    <x v="16"/>
    <s v="비상 욕실 비상벨 울림"/>
    <s v="IP통화-→신호오류-→이상무"/>
  </r>
  <r>
    <x v="278"/>
    <s v="09:20"/>
    <x v="3276"/>
    <s v="민원업무"/>
    <x v="16"/>
    <s v="비상 욕실 잘못 눌렀는데 복귀 누르고 1111눌러도 벨소리가 멈추지 않음"/>
    <s v="6초소 근무자 현장출동,상황실근무자 출동-→기존 세입자 비밀번호 교체한 번호 통보받고 상황해결-→이상무"/>
  </r>
  <r>
    <x v="278"/>
    <s v="06:00"/>
    <x v="3584"/>
    <s v="민원업무"/>
    <x v="1130"/>
    <s v="차량번호  90너0840(133-1302 HP 010-4295-1233)이  출근할려고 내려오니 70무7321차량(129-702 HP 010-7180-5719)이 뒷 범퍼 접촉된 채로 주차되어 있음"/>
    <s v="70무7321(129-702) 연락 및 상황전달하고 90너0840, 곽실장님 : 접촉사고 당사자 분들과 서로통화-→당사자 분들끼리 해결하신다고함-→완료"/>
  </r>
  <r>
    <x v="278"/>
    <s v="09:51"/>
    <x v="2609"/>
    <s v="관제업무"/>
    <x v="40"/>
    <s v="140동 E/V 손소독제 교체"/>
    <s v="순찰대원 출동-→교체완료"/>
  </r>
  <r>
    <x v="278"/>
    <s v="10:00"/>
    <x v="549"/>
    <s v="관제업무"/>
    <x v="732"/>
    <s v="토끼굴, 143동앞 방송."/>
    <s v="방송완료"/>
  </r>
  <r>
    <x v="278"/>
    <s v="10:30"/>
    <x v="3540"/>
    <s v="민원업무"/>
    <x v="1131"/>
    <s v="담배 냄새가 심하다며 긴급금연방송 요청"/>
    <s v="109동 긴급 금연 방송 송출-→완료"/>
  </r>
  <r>
    <x v="278"/>
    <s v="11:10"/>
    <x v="19"/>
    <s v="생활업무"/>
    <x v="1132"/>
    <s v="순찰차와 백신차량 자이안센터에서  백신접종 관계로 입차"/>
    <s v="입차 확인"/>
  </r>
  <r>
    <x v="278"/>
    <s v="11:50"/>
    <x v="1054"/>
    <s v="민원업무"/>
    <x v="1131"/>
    <s v="담배 냄새가 심하다며 긴급금연방송 요청"/>
    <s v="135동 긴급 금연방송 송출-→완료"/>
  </r>
  <r>
    <x v="278"/>
    <s v="12:00"/>
    <x v="549"/>
    <s v="관제업무"/>
    <x v="732"/>
    <s v="토끼굴, 143동앞 방송."/>
    <s v="방송완료"/>
  </r>
  <r>
    <x v="278"/>
    <s v="12:30"/>
    <x v="1246"/>
    <s v="민원업무"/>
    <x v="1133"/>
    <s v="143동 E/V 1호기 손소독제 교체 요청"/>
    <s v="순찰대원 현장출동--→손소독제 교체완료"/>
  </r>
  <r>
    <x v="278"/>
    <s v="12:40"/>
    <x v="3585"/>
    <s v="민원업무"/>
    <x v="1134"/>
    <s v="119동 102호 거실앞 화단에 강아지가 연속 2틀째 배변을 해놓아 파리가 들끓는다는 민원-→업무일에 관리사무소에 강아지배변에 대한 방송 요청할 예정이라하심"/>
    <s v="CCTV사각지대라 현장이 잡히지 않음-→민원인분과 통화-→해당 내용에 대한 방송문의를 관리사무실에 의뢰해 보시라고 권고-→해결"/>
  </r>
  <r>
    <x v="278"/>
    <s v="13:21"/>
    <x v="3499"/>
    <s v="관제업무"/>
    <x v="16"/>
    <s v="비상_안방 비상벨 울림"/>
    <s v="9초소대원 출동 →  입주민 오작동"/>
  </r>
  <r>
    <x v="278"/>
    <s v="14:00"/>
    <x v="549"/>
    <s v="관제업무"/>
    <x v="732"/>
    <s v="토끼굴, 143동앞 방송."/>
    <s v="방송완료"/>
  </r>
  <r>
    <x v="278"/>
    <s v="16:00"/>
    <x v="549"/>
    <s v="관제업무"/>
    <x v="732"/>
    <s v="토끼굴, 143동앞 방송."/>
    <s v="방송완료"/>
  </r>
  <r>
    <x v="53"/>
    <m/>
    <x v="41"/>
    <m/>
    <x v="29"/>
    <s v="ⓑ 10경비 초소 천장 누수 → 에어컨과 관련 있어 보이고 전기기기 근처라 ERP 긴급 수리 요망으로 접수 함 "/>
    <m/>
  </r>
  <r>
    <x v="278"/>
    <s v="16:53"/>
    <x v="3586"/>
    <s v="관제업무"/>
    <x v="46"/>
    <s v="129동 4층 화재경보"/>
    <s v="초소대원 출동확인/403호에서 음식태움 확인→ 환기 요청함"/>
  </r>
  <r>
    <x v="278"/>
    <s v="17:09"/>
    <x v="3587"/>
    <s v="관제업무"/>
    <x v="16"/>
    <s v="비상 홈넷/해제"/>
    <s v="IP 불통/HP확인 입주민 오작동"/>
  </r>
  <r>
    <x v="278"/>
    <s v="17:10"/>
    <x v="1596"/>
    <s v="관제업무"/>
    <x v="16"/>
    <s v="비상 홈넷/해제"/>
    <s v="IP 불통/ 초소대원 출동 기기 오작동"/>
  </r>
  <r>
    <x v="278"/>
    <s v="17:18"/>
    <x v="3394"/>
    <s v="관제업무"/>
    <x v="16"/>
    <s v="비상 안방/해제"/>
    <s v="IP 불통/ 초소대원 출동 입주민 오작동"/>
  </r>
  <r>
    <x v="278"/>
    <s v="18:02"/>
    <x v="3577"/>
    <s v="관제업무"/>
    <x v="8"/>
    <s v="116-2202호 제네시스59저7583차량 스크레치건 검색요청."/>
    <s v="CCTV조회결과 8/25 17:18경 외부에서 스크레치발생된 상태로 입차된 것으로 확인→세대에 통보완료."/>
  </r>
  <r>
    <x v="278"/>
    <s v="19:24"/>
    <x v="3588"/>
    <s v="민원업무"/>
    <x v="61"/>
    <s v="136동 B1층 공동현관문 부근에 0999 쉐보레차량이 불법주차가 되어있다는 민원 "/>
    <s v="초소대원 출동하여 단속 및 이동 조치 요청 함"/>
  </r>
  <r>
    <x v="278"/>
    <s v="19:31"/>
    <x v="3589"/>
    <s v="민원업무"/>
    <x v="3"/>
    <s v="금일 짐반출세대인 위층에서 너무 쿵쿵 거리고 시끄럽게 한다는 민원 "/>
    <s v="초소대원 출동하여 자제 요청 함 /이사준비중 , 40분소요예정"/>
  </r>
  <r>
    <x v="278"/>
    <s v="19:51"/>
    <x v="63"/>
    <s v="민원업무"/>
    <x v="462"/>
    <s v="119-603호 세대현관을 억지로 열려는 낯선이를 목격했다는 민원, 602호에서 확인요청."/>
    <s v="초소대원출동 확인/ 특이사항 없어 CCTV로 확인 → 이상징후 발견못함, 602호에 피드백."/>
  </r>
  <r>
    <x v="278"/>
    <s v="20:03"/>
    <x v="3590"/>
    <s v="시설물"/>
    <x v="25"/>
    <s v="입주민 카드O, 경비, 상황실 호출X "/>
    <s v="안내문 부착하고 ERP 접수 함 →출동 점검/ 정상작동확인."/>
  </r>
  <r>
    <x v="278"/>
    <s v="20:55"/>
    <x v="3591"/>
    <s v="민원업무"/>
    <x v="70"/>
    <s v="109동 B2 공동현관에 분실물(휴대폰) 놓여있다는 민원."/>
    <s v="초소대원출동/ 휴대폰 분실한 입주민에 연락→ 찾아감."/>
  </r>
  <r>
    <x v="278"/>
    <s v="22:04"/>
    <x v="3306"/>
    <s v="민원업무"/>
    <x v="1098"/>
    <s v="20:00~23:00사이에 담배냄새가 나서 마스크를 쓰고 지낼 정도라고함"/>
    <s v="늦은시간이라 방송은 어렵다고 안내.20:00 이전에 연락주시면 방송송출 가능하다고 안내함"/>
  </r>
  <r>
    <x v="278"/>
    <s v="23:33"/>
    <x v="3592"/>
    <s v="민원업무"/>
    <x v="3"/>
    <s v="117-1102호 위층 또는 아래층에서 큰 음악소리(우퍼울리는소리) 들린다는 민원."/>
    <s v="초소대원 출동확인→ 1002호에서 소음발생 확인.자제 요청함"/>
  </r>
  <r>
    <x v="278"/>
    <s v="04:26"/>
    <x v="150"/>
    <s v="순찰"/>
    <x v="61"/>
    <s v="순찰중 불법주차 단속 안내문 1장 발부 함 "/>
    <m/>
  </r>
  <r>
    <x v="278"/>
    <s v="06:00"/>
    <x v="150"/>
    <s v="시설물"/>
    <x v="1091"/>
    <s v="10경비초소 천장 누수 발생"/>
    <s v="ERP 접수 함 "/>
  </r>
  <r>
    <x v="279"/>
    <m/>
    <x v="41"/>
    <m/>
    <x v="29"/>
    <s v="★ 방송 :매주 화,목요일 19:30에 전동 입주자, 방문자 주차비부과안내(~9월2일)_x000a_★ 온수공급 중단 안내 방송 8월29일 19:30 / 8월30일 10:30_x000a_★ 108-1701호 ~9월(관리실전달), 114-402호 ~10월(2초소)  _x000a_★ 조경작업차량 8/17~8/31까지 07:30입차 →조경실장 요청_x000a_★  NVR 펌웨어 문제로 업데이트작업 후 14번 NVR작동 안됨"/>
    <s v="★ 자전거 거치대 스티커 부착상황조사실시할것_x000a_★8월29일 오후7시 30분(139동) : 온수공급중단안내방송송출요"/>
  </r>
  <r>
    <x v="279"/>
    <s v="10:00"/>
    <x v="549"/>
    <s v="관제업무"/>
    <x v="732"/>
    <s v="토끼굴, 143동앞 방송."/>
    <s v="방송완료"/>
  </r>
  <r>
    <x v="279"/>
    <s v="10:18"/>
    <x v="3593"/>
    <s v="민원업무"/>
    <x v="996"/>
    <s v="모르는 차량번호(128나5442)가 108동 2502호 홈넷에 표시"/>
    <s v="108동2602 방문차량을 2게이트 근무자 실수로 2502로 발행 (A조처리예정)_x000a_→ 게이트 근무자에게 세대확인 철저 요청-→관리사무소에 정정요청 필요함_x000a_-→처리완료"/>
  </r>
  <r>
    <x v="279"/>
    <s v="10:24"/>
    <x v="2684"/>
    <s v="민원업무"/>
    <x v="996"/>
    <s v=" 모르는 차량번호(287버6932)가 120동 2001호 홈넷에 표시"/>
    <s v="129동2001방문인데 120동으로 게이트 근무자에게 잘못 전달_x000a_→ 관리사무소 정정요청 필요함(월요일 A조처리예정)-→처리완료"/>
  </r>
  <r>
    <x v="279"/>
    <s v="10:24"/>
    <x v="3594"/>
    <s v="관제업무"/>
    <x v="16"/>
    <s v="비상 홈넷 비상벨울림"/>
    <s v="IP통화-→세대민 오작동-→이상무"/>
  </r>
  <r>
    <x v="279"/>
    <s v="12:00"/>
    <x v="549"/>
    <s v="관제업무"/>
    <x v="732"/>
    <s v="토끼굴, 143동앞 방송."/>
    <s v="방송완료"/>
  </r>
  <r>
    <x v="279"/>
    <s v="12:45"/>
    <x v="3595"/>
    <s v="관제업무"/>
    <x v="16"/>
    <s v="비상_홈넷"/>
    <s v="5초소대원 출동 → 입주민 오작동 → 이상무"/>
  </r>
  <r>
    <x v="279"/>
    <s v="13:03"/>
    <x v="3596"/>
    <s v="민원업무"/>
    <x v="70"/>
    <s v="13:00경 이어폰 케이스 분실"/>
    <s v="분실물 습득하면 010-8530-1276 전화 연락"/>
  </r>
  <r>
    <x v="279"/>
    <s v="13:30"/>
    <x v="3415"/>
    <s v="민원업무"/>
    <x v="996"/>
    <s v="010-2339-1194분이 141동 2001호를 방문하는데 140-2001호로 착각하심"/>
    <s v="월요일 관리사무소에 A조 정정요청할 예정-→처리완료"/>
  </r>
  <r>
    <x v="279"/>
    <s v="13:45"/>
    <x v="3597"/>
    <s v="관제업무"/>
    <x v="25"/>
    <s v="117동 공동현관문 지하2,지하1,지상1층 전원이 모두 나간 상태라고함 BY 6초소"/>
    <s v="기전실 연락-→바로 출동하겠다고 함-→정상복귀-→완료"/>
  </r>
  <r>
    <x v="279"/>
    <s v="14:00"/>
    <x v="549"/>
    <s v="관제업무"/>
    <x v="732"/>
    <s v="토끼굴, 143동앞 방송."/>
    <s v="방송완료"/>
  </r>
  <r>
    <x v="279"/>
    <s v="14:58"/>
    <x v="1531"/>
    <s v="관제업무"/>
    <x v="16"/>
    <s v="안방 비상 비상벨울림"/>
    <s v="IP통화-→세대민 오작동-→이상무"/>
  </r>
  <r>
    <x v="279"/>
    <s v="15:45"/>
    <x v="1228"/>
    <s v="민원업무"/>
    <x v="3"/>
    <s v="윗층 701호 어린이 놀이소리가 심하다고 하심"/>
    <s v="IP통화-→무슨 말씀인지 충분히 이해하며 조심하고 있다고 하심-→해결"/>
  </r>
  <r>
    <x v="279"/>
    <s v="16:00"/>
    <x v="549"/>
    <s v="관제업무"/>
    <x v="732"/>
    <s v="토끼굴, 143동앞 방송."/>
    <s v="방송완료"/>
  </r>
  <r>
    <x v="279"/>
    <s v="16:26"/>
    <x v="3598"/>
    <s v="순찰업무"/>
    <x v="25"/>
    <s v="117동 지하1층 상부센서 고장으로 문 개방중"/>
    <s v="기전실 통보-→기전실에서 ERP등록하고 -→현장출동 하신다고함"/>
  </r>
  <r>
    <x v="279"/>
    <m/>
    <x v="41"/>
    <m/>
    <x v="29"/>
    <s v="ⓑ오전 10:30 온수 공급중단 방송예정_x000a_ⓑA조 6초소 대원님이 8/30 118동에 전출인지 전입인지 모르는 세대 이사가 있다고 입주민에게 전달 받았다고 함 →입주민이 잘몰라서 관사에 신고하지 않았다고 함_x000a_ⓑ119동 B1 개방및 안내문 부착→ 기전실 요청_x000a_ⓑ103-1902호 민원→ 106동에서 관찰한다고함"/>
    <m/>
  </r>
  <r>
    <x v="279"/>
    <s v="18:00"/>
    <x v="3564"/>
    <s v="민원업무"/>
    <x v="8"/>
    <s v="세대 택배(고양이 모래)분실 CCTV 검색 요청 건"/>
    <s v="CCTV 검색결과 → 8/25 16시경 통합택배기사가 수거해간걸로 확인 → 세대에 내용전달 B조 비번 끝나고 주간 출근때 통합택배에 확인 요청 → 확인 되면 종료 하기로 함"/>
  </r>
  <r>
    <x v="279"/>
    <s v="18:10"/>
    <x v="3599"/>
    <s v="민원업무"/>
    <x v="8"/>
    <s v="누군가 집하장에 폐기물(협탁)을 내놨는데 본인 세대가 버린것도 아닌데 본인세대에서 버린걸로 표시가 되었으니 확인을 해달라는 민원 "/>
    <s v="CCTV 검색결과 → 8/27 17시50분경 126-802에서 전에 살던집이 801호라 착각을해서 잘못 써서 내놓걸로 확인이된 뒤 잘못내놓은 본인이 직접 801호에 가서 사과함 → 801호도 사과 받는걸로 종료 하고 싶다고 함 →  종료"/>
  </r>
  <r>
    <x v="279"/>
    <s v="18:54"/>
    <x v="2513"/>
    <s v="관제업무"/>
    <x v="16"/>
    <s v="비상 안방 / 해제"/>
    <s v="세대원에게 연락하여 확인 → 세대원 기기 오작동 확인 "/>
  </r>
  <r>
    <x v="279"/>
    <s v="18:58"/>
    <x v="431"/>
    <s v="생활업무"/>
    <x v="1058"/>
    <s v="6초소에서 주간조 초소근무자에게 전달받은 내용으로 118동 입주민이 8/30일 이사가 있는데 관사에 연락하는걸 몰라서 미리 말하지 못했다고 함"/>
    <s v="익일 관사에 내용을 전달예정"/>
  </r>
  <r>
    <x v="279"/>
    <s v="19:10"/>
    <x v="409"/>
    <s v="시설물"/>
    <x v="32"/>
    <s v="4게이트→자이안센터 방향 우측 3번째 기둥, 전기합선으로 인한 그으름자국 발견/초소대원"/>
    <s v="기전실 연락했으나 통화안됨/ ERP접수"/>
  </r>
  <r>
    <x v="279"/>
    <s v="19:20"/>
    <x v="2139"/>
    <s v="민원업무"/>
    <x v="727"/>
    <s v="화장실로 담배냄새가 들어온다는 민원"/>
    <s v="110동 방송 송출."/>
  </r>
  <r>
    <x v="279"/>
    <s v="19:36"/>
    <x v="1095"/>
    <s v="순찰"/>
    <x v="62"/>
    <s v="순찰중 1게이트 입주민 출차 게이트쪽 벽 조명 점등 불량 발견"/>
    <s v="ERP 접수 함 "/>
  </r>
  <r>
    <x v="279"/>
    <s v="19:45"/>
    <x v="3306"/>
    <s v="민원업무"/>
    <x v="731"/>
    <s v="위층 2203호세서 세벽부터 쿵쿵거리고 시끄럽다는 층간소음 민원 "/>
    <s v="세대원에게 연락하여 자제 요청 함"/>
  </r>
  <r>
    <x v="279"/>
    <s v="19:45"/>
    <x v="3306"/>
    <s v="민원업무"/>
    <x v="1135"/>
    <s v="아래층에서 담배 냄새가 가끔 올라온다는 민원 "/>
    <s v="실내 흡연 방송 송출 함"/>
  </r>
  <r>
    <x v="279"/>
    <s v="20:23"/>
    <x v="3600"/>
    <s v="관제업무"/>
    <x v="16"/>
    <s v="비상 욕실 / 해제"/>
    <s v="초소대원 출동 확인 → 세대원 기기 오작동 확인 "/>
  </r>
  <r>
    <x v="279"/>
    <s v="20:50"/>
    <x v="2260"/>
    <s v="관제업무"/>
    <x v="16"/>
    <s v="비상 욕실 / 해제"/>
    <s v="세대원에게 연락 확인 → 세대원 기기 오작동 확인 "/>
  </r>
  <r>
    <x v="279"/>
    <s v="23:02"/>
    <x v="3601"/>
    <s v="시설물"/>
    <x v="25"/>
    <s v="119동 B1 공동현관문 고장으로 개폐 반복되는 상황/기전실에서 연락"/>
    <s v="안내문 부착 및 문개방조치/기전실요청"/>
  </r>
  <r>
    <x v="279"/>
    <s v="23:35"/>
    <x v="3602"/>
    <s v="순찰"/>
    <x v="62"/>
    <s v="E/V 안에 천정등 하나 안들어옴"/>
    <s v="ERP 접수 함 "/>
  </r>
  <r>
    <x v="279"/>
    <s v="01:12"/>
    <x v="137"/>
    <s v="민원업무"/>
    <x v="1136"/>
    <s v="맞은편인 106동 18~20층 사이 비상계단 창문으로 여러달에 걸쳐 야간에 흡연을 동반한 관찰하는 사람이 있다는 민원.주로 야간시간대에 거의 30여분을 서성거린다고 함."/>
    <s v="흡연이나 관찰은 현장에서 말해야하니 귀찮더라도 다시 목격되면 바로 상황실로 연락달라고함.초소및 상황실에 내용 전달하여 즉시 처리할수 있게끔 말해두겠다고함→ 초소대원 출동하여 확인결과 흡연냄새나 흔적은 없다고함"/>
  </r>
  <r>
    <x v="279"/>
    <s v="04:23"/>
    <x v="150"/>
    <s v="관제업무"/>
    <x v="928"/>
    <s v="안내문 1장발부"/>
    <m/>
  </r>
  <r>
    <x v="280"/>
    <m/>
    <x v="41"/>
    <m/>
    <x v="29"/>
    <s v="★ 방송 :매주 화,목요일 19:30에 전동 입주자, 방문자 주차비부과안내_x000a_           방송 (~9월2일)_x000a_★ 108-1701호 ~9월(관리실전달), 114-402호 ~10월(2초소)  _x000a_★ 조경작업차량 8/17~8/31까지 07:30입차 →조경실장 요청_x000a_★  NVR 펌웨어 문제로 업데이트작업 후 14번 NVR작동 안됨_x000a_★ 8월29일 19:30 / 8월30일 10:30 방송예정"/>
    <s v="★ 자전거 거치대 스티커 부착상황조사실시할것_x000a_★ 풋살장 열쇠 분실로 인하여 자물쇠 교체_x000a_★ 119동 지하1층 공동현관문이 개방중 → 수리완료_x000a_★ 토,일요일 111동 앞 분수대 물놀이 제재할것 (한시간 간격으로)관리소장님"/>
  </r>
  <r>
    <x v="280"/>
    <s v="07:55"/>
    <x v="2589"/>
    <s v="생활업무"/>
    <x v="1137"/>
    <s v="126동 지하2층에 누가 대변을 싸놓아서 냄새가 난다는 민원(H26기둥)"/>
    <s v="초소대원출동, 미화사무실에 연락해서 청소요청함"/>
  </r>
  <r>
    <x v="280"/>
    <s v="08:35"/>
    <x v="3603"/>
    <s v="관제업무"/>
    <x v="16"/>
    <s v="122-1203호 홈넷 화재비상알람"/>
    <s v="초소대원출동 → 이상없음(홈넷쪽의 이상으로 as1588-9770 알려드림)"/>
  </r>
  <r>
    <x v="280"/>
    <s v="08:55"/>
    <x v="607"/>
    <s v="생활업무"/>
    <x v="88"/>
    <s v="아우디 22고 2008과 혼다 69모 9329 차량의 접촉사고"/>
    <s v="초소근무자출동 → 본인들끼리 처리하겠다고 함"/>
  </r>
  <r>
    <x v="280"/>
    <s v="09:45"/>
    <x v="2627"/>
    <s v="관제업무"/>
    <x v="4"/>
    <s v="승강기 문 안열림 → 초소대원 순찰중 승강기 내 갇힘 →FM에 AS 신청"/>
    <s v="승강기 업체에서 AS 완료 → 상단의 스위치가 눌러져 있어서 개폐가 안됨"/>
  </r>
  <r>
    <x v="280"/>
    <s v="10:00"/>
    <x v="3553"/>
    <s v="생활업무"/>
    <x v="151"/>
    <s v="119-1203호 관소에서 긴급보양 요청"/>
    <s v="초소근무자에게 전달 → 긴급보양 완료"/>
  </r>
  <r>
    <x v="280"/>
    <s v="10:00"/>
    <x v="2628"/>
    <s v="관제업무"/>
    <x v="4"/>
    <s v="승강기가 운행도중 덜컹거린다는 민원 →FM에 AS 신청"/>
    <s v="초소근무자출동 → 17층에 이물질이 있어서 제거후 정상작동"/>
  </r>
  <r>
    <x v="280"/>
    <s v="10:08"/>
    <x v="3604"/>
    <s v="관제업무"/>
    <x v="16"/>
    <s v="118-2703호에 비상 홈넷알람"/>
    <s v="상황실대원출동 → 도배업자의 실수"/>
  </r>
  <r>
    <x v="280"/>
    <s v="10:30"/>
    <x v="2304"/>
    <s v="생활업무"/>
    <x v="18"/>
    <s v="온수공급 중단안내 방송 송출"/>
    <s v="송출완료"/>
  </r>
  <r>
    <x v="280"/>
    <s v="11:00"/>
    <x v="3605"/>
    <s v="간제업무"/>
    <x v="16"/>
    <s v="123-2703호에 비상욕실 알람"/>
    <s v="초소근무자출동 → 입주자 오작동"/>
  </r>
  <r>
    <x v="280"/>
    <s v="11:35"/>
    <x v="2331"/>
    <s v="생활업무"/>
    <x v="996"/>
    <s v="08라 9602, 12모 6774(010-2864-0079)"/>
    <s v="12모 6774 차량은 세대방문차량이 맞음 → 입주민에게 전달완료"/>
  </r>
  <r>
    <x v="280"/>
    <s v="10:00"/>
    <x v="549"/>
    <s v="관제업무"/>
    <x v="732"/>
    <s v="토끼굴, 143동앞 방송."/>
    <s v="방송완료"/>
  </r>
  <r>
    <x v="280"/>
    <s v="12:00"/>
    <x v="549"/>
    <s v="관제업무"/>
    <x v="732"/>
    <s v="토끼굴, 143동앞 방송."/>
    <s v="방송완료"/>
  </r>
  <r>
    <x v="280"/>
    <s v="14:00"/>
    <x v="549"/>
    <s v="관제업무"/>
    <x v="732"/>
    <s v="토끼굴, 143동앞 방송."/>
    <s v="방송완료"/>
  </r>
  <r>
    <x v="280"/>
    <s v="16:00"/>
    <x v="549"/>
    <s v="관제업무"/>
    <x v="732"/>
    <s v="토끼굴, 143동앞 방송."/>
    <s v="방송완료"/>
  </r>
  <r>
    <x v="280"/>
    <s v="10:00"/>
    <x v="2453"/>
    <s v="관제업무"/>
    <x v="39"/>
    <s v="원형도로 및 외곽도로 단속"/>
    <s v="주차단속   13   대      이동주차  0   대,      경고장발부   13 대"/>
  </r>
  <r>
    <x v="280"/>
    <s v="13:00"/>
    <x v="2453"/>
    <s v="관제업무"/>
    <x v="39"/>
    <s v="원형도로 및 외곽도로 단속"/>
    <s v="주차단속    9  대,      이동주차    1  대,      경고장발부    8 대"/>
  </r>
  <r>
    <x v="280"/>
    <s v="15:00"/>
    <x v="2453"/>
    <s v="관제업무"/>
    <x v="39"/>
    <s v="원형도로 및 외곽도로 단속"/>
    <s v="주차단속    6  대,      이동주차    2 대,      경고장발부    4 대"/>
  </r>
  <r>
    <x v="280"/>
    <s v="14:20"/>
    <x v="922"/>
    <s v="생활업무"/>
    <x v="40"/>
    <s v="101동 1호기, 2호기 손소독제 교체요청"/>
    <s v="101동 1호기, 2호기 손소독제 교체완료"/>
  </r>
  <r>
    <x v="280"/>
    <s v="11:30"/>
    <x v="3523"/>
    <s v="생활업무"/>
    <x v="996"/>
    <s v="26두 2413(010-3321-3378 통화 → 전라도 광주에 계시다고 함)"/>
    <s v="관리실에 내용전달함"/>
  </r>
  <r>
    <x v="280"/>
    <s v="11:45"/>
    <x v="3226"/>
    <s v="생활업무"/>
    <x v="1017"/>
    <s v="130동 5층에 천정센서등 1개 안들어옴 며칠전 민원사항"/>
    <s v="ERP 등록"/>
  </r>
  <r>
    <x v="280"/>
    <s v="11:50"/>
    <x v="3606"/>
    <s v="관제업무"/>
    <x v="16"/>
    <s v="105-2702호 비상홈넷 알람 발생"/>
    <s v="초소근무자출동 → 공사세대 오작동"/>
  </r>
  <r>
    <x v="280"/>
    <s v="13:30"/>
    <x v="1961"/>
    <s v="생활업무"/>
    <x v="1138"/>
    <s v="117동 M층에서 차량의 먼지를 기둥에 턴다는 민원제기(CCTV 요청)-&gt;G23 기둥"/>
    <s v="C조에서 야간에 확인할 것(새벽6시 입차) E-1-21카메라"/>
  </r>
  <r>
    <x v="280"/>
    <s v="13:35"/>
    <x v="229"/>
    <s v="관제업무"/>
    <x v="1139"/>
    <s v="3게이트 1번 차단바 작동안됨"/>
    <s v="상항실대원출동 → 3게이트 1번 차단바 작동 정상화시킴"/>
  </r>
  <r>
    <x v="280"/>
    <s v="14:35"/>
    <x v="1054"/>
    <s v="생활업무"/>
    <x v="488"/>
    <s v="135동에 흡연방송 요청"/>
    <s v="135동에 흡연방송 송출"/>
  </r>
  <r>
    <x v="280"/>
    <s v="14:30"/>
    <x v="3607"/>
    <s v="생활업무"/>
    <x v="70"/>
    <s v="108-502호 입주자분 흰색가방분실함 야자수놀이터분실 010-9555-8624"/>
    <s v="각 초소에 전파함"/>
  </r>
  <r>
    <x v="280"/>
    <s v="14:50"/>
    <x v="3608"/>
    <s v="생활업무"/>
    <x v="1012"/>
    <s v="104-601호에 전기가 나가서 안들어온다고 함"/>
    <s v="기전실바로 연락함"/>
  </r>
  <r>
    <x v="280"/>
    <s v="15:25"/>
    <x v="3609"/>
    <s v="관제업무"/>
    <x v="16"/>
    <s v="112-1502호 안방 비상알람"/>
    <s v="초소근무자출동 → 공사세대 오작동"/>
  </r>
  <r>
    <x v="280"/>
    <s v="15:40"/>
    <x v="2379"/>
    <s v="관제업무"/>
    <x v="25"/>
    <s v="119동 지하1층 공동현관문이 개방중"/>
    <s v="수리완료 → 정상작동"/>
  </r>
  <r>
    <x v="280"/>
    <s v="15:50"/>
    <x v="3276"/>
    <s v="관제업무"/>
    <x v="16"/>
    <s v="123-2903호 홈넷 초기화 입주민 요청으로 상황실대원 출동"/>
    <s v="초기화 완료"/>
  </r>
  <r>
    <x v="280"/>
    <s v="16:00"/>
    <x v="3268"/>
    <s v="생활업무"/>
    <x v="788"/>
    <s v="111동 앞 파라솔에서 음식을 섭취하고 있다는 민원(관리소장님)"/>
    <s v="실장님 출동요청으로 출동 → 해산시킴"/>
  </r>
  <r>
    <x v="280"/>
    <s v="16:10"/>
    <x v="1246"/>
    <s v="생활업무"/>
    <x v="40"/>
    <s v="143동 2호기 손소독제 교체요청"/>
    <s v="143동 2호기 손소독제 교체 완료"/>
  </r>
  <r>
    <x v="280"/>
    <m/>
    <x v="41"/>
    <m/>
    <x v="29"/>
    <s v="★ 방송 :매주 화,목요일 19:30에 전동 입주자, 방문자 주차비부과안내_x000a_           방송 (~9월2일)_x000a_★ 108-1701호 ~9월(관리실전달), 114-402호 ~10월(2초소)  _x000a_★ 조경작업차량 8/17~8/31까지 07:30입차 →조경실장 요청_x000a_★  NVR 펌웨어 문제로 업데이트작업 후 14번 NVR작동 안됨"/>
    <s v="★ 자전거 거치대 스티커 부착상황조사실시할것_x000a_★ 풋살장 열쇠 분실로 인하여 자물쇠 교체_x000a_★ 토,일요일 111동 앞 분수대 물놀이 제재할것 (한시간 간격으로)관리소장님"/>
  </r>
  <r>
    <x v="280"/>
    <s v="17:04"/>
    <x v="763"/>
    <s v="관제업무"/>
    <x v="25"/>
    <s v="133동 1층 공동현관문 카드키가 가끔 안됨 - 관리대리 김보선"/>
    <s v="9초소 대원 현장 출동-→출동결과 현관문 이상무"/>
  </r>
  <r>
    <x v="280"/>
    <s v="17:35"/>
    <x v="2003"/>
    <s v="민원업무"/>
    <x v="1140"/>
    <s v="140동 지하1층 내려가는 쪽 라바콘 사이로 오토바이가 왔다갔다해서 위험함"/>
    <s v="오토바이가 못 지나가도록 조치필요-→ERP등록완료"/>
  </r>
  <r>
    <x v="280"/>
    <s v="18:00"/>
    <x v="712"/>
    <s v="관제업무"/>
    <x v="16"/>
    <s v="비상 욕실 비상벨 울림"/>
    <s v="홈넷 키패드 고장(안눌러짐) → 이지빌 A/S번호 안내"/>
  </r>
  <r>
    <x v="280"/>
    <s v="19:29"/>
    <x v="3610"/>
    <s v="민원업무"/>
    <x v="1141"/>
    <s v="30분째 진동이 울림(아래층으로 추측)"/>
    <s v="순찰대원 현장 출동 → 129동 1호기 소음 → FM사 연락-→이상무"/>
  </r>
  <r>
    <x v="280"/>
    <s v="19:30"/>
    <x v="289"/>
    <s v="관제업무"/>
    <x v="18"/>
    <s v="스티커 미부착 자전거 처리 안내방송"/>
    <s v="방송 송출완료"/>
  </r>
  <r>
    <x v="280"/>
    <s v="19:40"/>
    <x v="3611"/>
    <s v="민원업무"/>
    <x v="25"/>
    <s v="공동현관문앞에 사람이 쓰러져 있다는 민원"/>
    <s v="순찰대원 현장출동--→학생이 누워 장난치고 있어서 귀가조치 시킴-→이상무"/>
  </r>
  <r>
    <x v="280"/>
    <s v="19:51"/>
    <x v="2618"/>
    <s v="민원업무"/>
    <x v="31"/>
    <s v="129동 E/V 1호기 내에서 띠옹 띠옹 하는 소음이 심하게 난다고함"/>
    <s v="FM사 전화-→출동한다고함-→수리완료"/>
  </r>
  <r>
    <x v="280"/>
    <s v="20:15"/>
    <x v="658"/>
    <s v="민원업무"/>
    <x v="556"/>
    <s v="901호 밑에 층 어딘가에서 타는 냄새가 심하게 올라온다는 민원"/>
    <s v="7초소 근무자 현장출동--→3개층 확인했으나 아무 냄새도 나지 않는다고함_x000a_-→이상무"/>
  </r>
  <r>
    <x v="280"/>
    <s v="20:25"/>
    <x v="3612"/>
    <s v="관제업무"/>
    <x v="119"/>
    <s v="129동 앞 가로등 NO.139, 134동 앞 가로등 NO.167,168,169, 141동앞 가로등_x000a_NO.172 불이 들어오지않는다고함"/>
    <s v="기전실에 사실 통보-→출동"/>
  </r>
  <r>
    <x v="280"/>
    <s v="21:35"/>
    <x v="3613"/>
    <s v="민원업무"/>
    <x v="958"/>
    <s v="121동 주차장에 부정주차된 차량에 관한 민원(342구4609)"/>
    <s v="부정주차 차량소유주에게 통화시도-→받지않음-→문자로 상황 설명 남김"/>
  </r>
  <r>
    <x v="280"/>
    <s v="21:44"/>
    <x v="952"/>
    <s v="관제업무"/>
    <x v="16"/>
    <s v="비상 안방 비상벨 울림"/>
    <s v="IP통화-→세대민 오작동-→이상무"/>
  </r>
  <r>
    <x v="280"/>
    <s v="21:45"/>
    <x v="1523"/>
    <s v="민원업무"/>
    <x v="8"/>
    <s v="130동 앞 지하주차장내에 주차되 있던차량 본네트 위가 찍혀있다는 민원"/>
    <s v="CCTV확인중-→A조 처리예정"/>
  </r>
  <r>
    <x v="280"/>
    <s v="22:09"/>
    <x v="1264"/>
    <s v="관제업무"/>
    <x v="16"/>
    <s v="비상 홈넷 비상벨울림"/>
    <s v="IP통화-→신호오류-→이상무"/>
  </r>
  <r>
    <x v="280"/>
    <s v="22:30"/>
    <x v="386"/>
    <s v="생활업무"/>
    <x v="71"/>
    <s v="지하주차장 음악방송 OFF"/>
    <s v="음악방송 OFF"/>
  </r>
  <r>
    <x v="281"/>
    <s v="06:00"/>
    <x v="386"/>
    <s v="생활업무"/>
    <x v="71"/>
    <s v="지하주차장 음악방송 시작"/>
    <s v="음악방송 ON"/>
  </r>
  <r>
    <x v="281"/>
    <m/>
    <x v="41"/>
    <m/>
    <x v="29"/>
    <s v="★ 방송 :매주 화,목요일 19:30에 전동 입주자, 방문자 주차비부과안내_x000a_           방송 (~9월2일)_x000a_★ 108-1701호 ~9월(관리실전달), 114-402호 ~10월(2초소)  _x000a_★  NVR 펌웨어 문제로 업데이트작업 후 14번 NVR작동 안됨_x000a_★ "/>
    <s v="★ 토,일요일 111동 앞 분수대 물놀이 제재할것 (한시간 간격으로)관리소장님_x000a_★ 자전거 거치대 스티커 부착상황조사실시할것_x000a_★ 스티커 미부착 자전거 오늘부터 지하로 이송조치_x000a_★ 펌웨어  업데이트작업 -- 안철 부장 010-6231-4282 _x000a_    8/31일 주간동안 CCTV 녹화 안됨  "/>
  </r>
  <r>
    <x v="281"/>
    <s v="08:30"/>
    <x v="2957"/>
    <s v="관제업무"/>
    <x v="4"/>
    <s v="105동 1호기 AS신청 → 확인해보니 우산이 끼여있는 상태임 →CCTV요청"/>
    <s v="FM 기사와 통화 → AS 완료함(센서가 맞지 않아서 문이 닫혔다고 함)"/>
  </r>
  <r>
    <x v="281"/>
    <s v="08:50"/>
    <x v="1907"/>
    <s v="관제업무"/>
    <x v="246"/>
    <s v="114-2102호에서 9시 전에 공사를 시작하면서 소음이 심하다고 함"/>
    <s v="초소근무자출동 → 공사관계자 만나서 확실하게 주지시킴"/>
  </r>
  <r>
    <x v="281"/>
    <s v="09:10"/>
    <x v="3614"/>
    <s v="관제업무"/>
    <x v="16"/>
    <s v="135-2301호 홈넷 비상알람"/>
    <s v="초소근무자출동 → 입주민실수"/>
  </r>
  <r>
    <x v="281"/>
    <s v="09:15"/>
    <x v="683"/>
    <s v="생활업무"/>
    <x v="39"/>
    <s v="131동 도로변 26러 1989 →010-4545-3908_x000a_127동 코너 22저 5225 → 010-7103-9790 주차 안내 요청"/>
    <s v="26러 1989 → 전화 연락 안됨_x000a_22저 5225 → 전화하여 주차 안내 해드림"/>
  </r>
  <r>
    <x v="281"/>
    <s v="09:25"/>
    <x v="3609"/>
    <s v="관제업무"/>
    <x v="16"/>
    <s v="비상 안방"/>
    <s v="2초소대원출동-→ 입주청소하시는 분들의 오작동 → 이상없음"/>
  </r>
  <r>
    <x v="281"/>
    <s v="10:50"/>
    <x v="3615"/>
    <s v="관제업무"/>
    <x v="16"/>
    <s v="비상 안방"/>
    <s v="2초소대원출동-→ 입주민 오작동 → 이상없음"/>
  </r>
  <r>
    <x v="281"/>
    <s v="13:40"/>
    <x v="3281"/>
    <s v="민원업무"/>
    <x v="3"/>
    <s v="109-1504호에서 위층에서 너무 쿵쿵거린다고 민원요청"/>
    <s v="초소근무자출동→ 바닥 마루공사중 → 1504호에 피드백 해드리고 옴"/>
  </r>
  <r>
    <x v="281"/>
    <s v="14:20"/>
    <x v="1023"/>
    <s v="관제업무"/>
    <x v="4"/>
    <s v="126동 1호기 소음난다며 as 접수됨"/>
    <s v="초기 구동할 때 나는 팬소리 때문이라고 하며 현재 이상없다고 함"/>
  </r>
  <r>
    <x v="281"/>
    <s v="14:25"/>
    <x v="2125"/>
    <s v="관제업무"/>
    <x v="996"/>
    <s v="141버 7122(010-4591-7464) 차량이 방문햇는데 모르는 차량이라고 함"/>
    <s v="지속적으로 연락을 했는데 계속 안 받음 → 관소에 연락(블랙리스트 처리)"/>
  </r>
  <r>
    <x v="281"/>
    <s v="10:00"/>
    <x v="549"/>
    <s v="관제업무"/>
    <x v="732"/>
    <s v="토끼굴, 143동앞 방송."/>
    <s v="방송완료"/>
  </r>
  <r>
    <x v="281"/>
    <s v="12:00"/>
    <x v="549"/>
    <s v="관제업무"/>
    <x v="732"/>
    <s v="토끼굴, 143동앞 방송."/>
    <s v="방송완료"/>
  </r>
  <r>
    <x v="281"/>
    <s v="14:00"/>
    <x v="549"/>
    <s v="관제업무"/>
    <x v="732"/>
    <s v="토끼굴, 143동앞 방송."/>
    <s v="방송완료"/>
  </r>
  <r>
    <x v="281"/>
    <s v="16:00"/>
    <x v="549"/>
    <s v="관제업무"/>
    <x v="732"/>
    <s v="토끼굴, 143동앞 방송."/>
    <s v="방송완료"/>
  </r>
  <r>
    <x v="281"/>
    <s v="10:00"/>
    <x v="2453"/>
    <s v="관제업무"/>
    <x v="39"/>
    <s v="원형도로 및 외곽도로 단속"/>
    <s v="주차단속    13  대      이동주차  2  대,      경고장발부   11 대"/>
  </r>
  <r>
    <x v="281"/>
    <s v="13:00"/>
    <x v="2453"/>
    <s v="관제업무"/>
    <x v="39"/>
    <s v="원형도로 및 외곽도로 단속"/>
    <s v="주차단속    8 대,      이동주차    4  대,      경고장발부   4  대"/>
  </r>
  <r>
    <x v="281"/>
    <s v="15:00"/>
    <x v="2453"/>
    <s v="관제업무"/>
    <x v="39"/>
    <s v="원형도로 및 외곽도로 단속"/>
    <s v="주차단속    14  대,      이동주차    2 대,      경고장발부   12  대"/>
  </r>
  <r>
    <x v="281"/>
    <s v="10;00"/>
    <x v="453"/>
    <s v="생활업무"/>
    <x v="40"/>
    <s v="113동 1호기, 2호기 손소독제 교체요청"/>
    <s v="113동 1호기, 2호기 손소독제 교체완료"/>
  </r>
  <r>
    <x v="281"/>
    <s v="10:10"/>
    <x v="1249"/>
    <s v="생활업무"/>
    <x v="40"/>
    <s v="114동 1호기, 2호기 손소독제 교체요청"/>
    <s v="114동 1호기, 2호기 손소독제 교체완료"/>
  </r>
  <r>
    <x v="281"/>
    <s v="10:20"/>
    <x v="2702"/>
    <s v="생활업무"/>
    <x v="40"/>
    <s v="117동 1호기, 2호기 손소독제 교체요청"/>
    <s v="117동 1호기, 2호기 손소독제 교체완료"/>
  </r>
  <r>
    <x v="281"/>
    <s v="10:30"/>
    <x v="3079"/>
    <s v="생활업무"/>
    <x v="40"/>
    <s v="116동 2호기 손소독제 교체요청"/>
    <s v="116동 2호기 손소독제 교체 완료"/>
  </r>
  <r>
    <x v="281"/>
    <s v="10:40"/>
    <x v="709"/>
    <s v="생활업무"/>
    <x v="40"/>
    <s v="117동 1호기 손소독제 교체요청"/>
    <s v="117동 1호기 손소독제 교체 완료"/>
  </r>
  <r>
    <x v="281"/>
    <s v="10:50"/>
    <x v="488"/>
    <s v="생활업무"/>
    <x v="40"/>
    <s v="119동 1호기 손소독제 교체요청"/>
    <s v="119동 1호기 손소독제 교체 완료"/>
  </r>
  <r>
    <x v="281"/>
    <s v="13:00"/>
    <x v="1198"/>
    <s v="생활업무"/>
    <x v="40"/>
    <s v="115동 2호기 손소독제 교체요청"/>
    <s v="115동 1호기, 2호기 손소독제 교체완료"/>
  </r>
  <r>
    <x v="281"/>
    <s v="13:10"/>
    <x v="1748"/>
    <s v="생활업무"/>
    <x v="40"/>
    <s v="120동 2호기 손소독제 교체요청"/>
    <s v="120동 2호기 손소독제 교체완료"/>
  </r>
  <r>
    <x v="281"/>
    <s v="13:20"/>
    <x v="288"/>
    <s v="생활업무"/>
    <x v="40"/>
    <s v="121동 1호기, 2호기 손소독제 교체요청"/>
    <s v="121동 1호기, 2호기 손소독제 교체완료"/>
  </r>
  <r>
    <x v="281"/>
    <s v="13:30"/>
    <x v="624"/>
    <s v="생활업무"/>
    <x v="40"/>
    <s v="122동 1호기, 2호기 손소독제 교체요청"/>
    <s v="122동 1호기, 2호기 손소독제 교체완료"/>
  </r>
  <r>
    <x v="281"/>
    <s v="13:40"/>
    <x v="447"/>
    <s v="생활업무"/>
    <x v="40"/>
    <s v="126동 1호기, 2호기 손소독제 교체요청"/>
    <s v="126동 1호기, 2호기 손소독제 교체완료"/>
  </r>
  <r>
    <x v="281"/>
    <s v="13:50"/>
    <x v="1046"/>
    <s v="생활업무"/>
    <x v="40"/>
    <s v="130동 1호기, 2호기 손소독제 교체요청"/>
    <s v="130동 1호기, 2호기 손소독제 교체완료"/>
  </r>
  <r>
    <x v="281"/>
    <s v="14:00"/>
    <x v="683"/>
    <s v="생활업무"/>
    <x v="40"/>
    <s v="131동 1호기, 2호기 손소독제 교체요청"/>
    <s v="131동 1호기, 2호기 손소독제 교체완료"/>
  </r>
  <r>
    <x v="281"/>
    <s v="15:00"/>
    <x v="311"/>
    <s v="생활업무"/>
    <x v="40"/>
    <s v="132동 1호기 손소독제 교체요청"/>
    <s v="132동 1호기 손소독제 교체 완료"/>
  </r>
  <r>
    <x v="281"/>
    <s v="15:10"/>
    <x v="763"/>
    <s v="생활업무"/>
    <x v="40"/>
    <s v="133동 1호기, 2호기 손소독제 교체요청"/>
    <s v="133동 1호기, 2호기 손소독제 교체완료"/>
  </r>
  <r>
    <x v="281"/>
    <s v="15:20"/>
    <x v="565"/>
    <s v="생활업무"/>
    <x v="40"/>
    <s v="105동 1호기 손소독제 교체요청"/>
    <s v="105동 1호기 손소독제 교체 완료"/>
  </r>
  <r>
    <x v="281"/>
    <s v="15:30"/>
    <x v="820"/>
    <s v="생활업무"/>
    <x v="40"/>
    <s v="106동 2호기 손소독제 교체요청"/>
    <s v="106동 2호기 손소독제 교체 완료"/>
  </r>
  <r>
    <x v="281"/>
    <s v="15:40"/>
    <x v="438"/>
    <s v="생활업무"/>
    <x v="40"/>
    <s v="107동 손소독제 교체요청"/>
    <s v="107동 손소독제 교체 완료"/>
  </r>
  <r>
    <x v="281"/>
    <s v="15:50"/>
    <x v="1247"/>
    <s v="생활업무"/>
    <x v="40"/>
    <s v="108동 손소독제 교체요청"/>
    <s v="108동 손소독제 교체 완료"/>
  </r>
  <r>
    <x v="281"/>
    <s v="16:00"/>
    <x v="1686"/>
    <s v="생활업무"/>
    <x v="40"/>
    <s v="109동 1호기 손소독제 교체요청"/>
    <s v="109동 1호기 손소독제 교체 완료"/>
  </r>
  <r>
    <x v="281"/>
    <s v="16:10"/>
    <x v="1248"/>
    <s v="생활업무"/>
    <x v="40"/>
    <s v="110동 손소독제 교체요청"/>
    <s v="110동 손소독제 교체요 완료"/>
  </r>
  <r>
    <x v="281"/>
    <s v="16:00"/>
    <x v="3495"/>
    <s v="관제업무"/>
    <x v="16"/>
    <s v="143-1001호 홈넷 금고 비상알람"/>
    <s v="초소근무자 출동 → 공사세대로 오작동"/>
  </r>
  <r>
    <x v="281"/>
    <s v="16:00"/>
    <x v="402"/>
    <s v="민원업무"/>
    <x v="3"/>
    <s v="아침 6시부터 발망치소리, 끄는 소리에 너무 힘들다고하심_x000a_ 8/26일날 직접 방문하여 하소연해서 며칠동안 잠잠했다고 함"/>
    <s v="초소근무자출동 → 1101호에 가서 세세한 사항 말씀드리고 협조 부탁드림"/>
  </r>
  <r>
    <x v="281"/>
    <s v="16:00"/>
    <x v="3374"/>
    <s v="관제업무"/>
    <x v="16"/>
    <s v="134-1102호 안방비상 알람"/>
    <s v="입주민 오작동으로 확인"/>
  </r>
  <r>
    <x v="281"/>
    <s v="16:00"/>
    <x v="433"/>
    <s v="생활업무"/>
    <x v="40"/>
    <s v="121동 1호기, 2호기 손소독제 교체요청"/>
    <s v="121동 1호기, 2호기 손소독제 교체 완료"/>
  </r>
  <r>
    <x v="281"/>
    <s v="16:10"/>
    <x v="302"/>
    <s v="생활업무"/>
    <x v="40"/>
    <s v="122동 1호기, 2호기 손소독제 교체요청"/>
    <s v="122동 1호기, 2호기 손소독제 교체 완료"/>
  </r>
  <r>
    <x v="281"/>
    <s v="16:20"/>
    <x v="1270"/>
    <s v="생활업무"/>
    <x v="40"/>
    <s v="126동 1호기, 2호기 손소독제 교체요청"/>
    <s v="126동 1호기, 2호기 손소독제 교체 완료"/>
  </r>
  <r>
    <x v="281"/>
    <s v="16:30"/>
    <x v="1552"/>
    <s v="생활업무"/>
    <x v="40"/>
    <s v="130동 1호기, 2호기 손소독제 교체요청"/>
    <s v="130동 1호기, 2호기 손소독제 교체 완료"/>
  </r>
  <r>
    <x v="281"/>
    <m/>
    <x v="41"/>
    <m/>
    <x v="29"/>
    <s v="★ 방송 : 매주 수요일 19:30 전동 입주자 및 방문차량 등에 대한 주차비 부과안내 (~9월1일)_x000a_★ 108-1701호 ~9월(관리실전달), 114-402호 ~10월(2초소)  _x000a_★  NVR 펌웨어 문제로 업데이트작업 후 14번 NVR작동 안됨_x000a_★ "/>
    <s v="★ 토,일요일 111동 앞 분수대 물놀이 제재할것 (한시간 간격으로)관리소장님_x000a_★ 자전거 거치대 스티커 부착상황조사실시할것_x000a_★ 스티커 미부착 자전거 오늘(8/31)부터 지하로 이송조치_x000a_★ 펌웨어  업데이트작업 -- 안철 부장 010-6231-4282 _x000a_    8/31일 주간동안 CCTV 녹화 안됨  "/>
  </r>
  <r>
    <x v="281"/>
    <s v="16:31"/>
    <x v="3560"/>
    <s v="관제업무"/>
    <x v="16"/>
    <s v="127동 102호 비상_홈넷 비상벨 울림"/>
    <s v="7초소대원 현장출동 → 입주민 오작동 → 이상무"/>
  </r>
  <r>
    <x v="281"/>
    <s v="16:43"/>
    <x v="3131"/>
    <s v="민원업무"/>
    <x v="659"/>
    <s v="1층 화단에 화분을 내 놓았는데 _x000a_누가 입주민 나무(대)를 뿌리채 뽑아서 옆에 갖다 놓음(8/30 오전 11시)_x000a_8/31 오후 16시경 나무가 없어짐"/>
    <s v="내일 미화팀 출근하면 문의해 보라고 연락처 알려드림"/>
  </r>
  <r>
    <x v="281"/>
    <s v="17:07"/>
    <x v="3616"/>
    <s v="민원업무"/>
    <x v="99"/>
    <s v="118동  지하1층 입구쪽 주차구역에 택배상자를 가지런히 쌓아놓음"/>
    <s v="6초소대원 현장출동 → 택배기사 이동조치 → 이상무"/>
  </r>
  <r>
    <x v="281"/>
    <s v="17:16"/>
    <x v="2290"/>
    <s v="관제업무"/>
    <x v="25"/>
    <s v="102동 지하1층 공동현관문 양쪽 모두 전기 나감"/>
    <s v="ERP등록 및 기전실 연락 완료 → 전기과 처리후 정상작동"/>
  </r>
  <r>
    <x v="281"/>
    <s v="17:35"/>
    <x v="143"/>
    <s v="관제업무"/>
    <x v="13"/>
    <s v="하수청소차량 입차 요청(건축과장)"/>
    <s v="8초소 연락 완료"/>
  </r>
  <r>
    <x v="281"/>
    <s v="18:10"/>
    <x v="3617"/>
    <s v="관제업무"/>
    <x v="25"/>
    <s v="102동 103동 공동현관 카드인식 문의오면 점검중이라고 안내요청(전기과장)"/>
    <s v="상황실 확인"/>
  </r>
  <r>
    <x v="281"/>
    <s v="18:12"/>
    <x v="1562"/>
    <s v="관제업무"/>
    <x v="25"/>
    <s v="키값손실이 아니라 프로그램 손실 → 복구완료"/>
    <s v="상황실 확인"/>
  </r>
  <r>
    <x v="281"/>
    <s v="18:15"/>
    <x v="2245"/>
    <s v="관제업무"/>
    <x v="996"/>
    <s v="모르는 차량(21두 8889)이 홈넷에 표시(18:16~18:34)"/>
    <s v="전화번호 없어서 연락못함 → 관리사무소에 내용전달 및 블랙리스트 요청"/>
  </r>
  <r>
    <x v="281"/>
    <s v="18:15"/>
    <x v="2245"/>
    <s v="관제업무"/>
    <x v="996"/>
    <s v="모르는 차량(363구8634)이 홈넷에 표시(2번입차)"/>
    <s v="애기용품 중고거래로 2번 방문(010-8683-1224)"/>
  </r>
  <r>
    <x v="281"/>
    <s v="19:30"/>
    <x v="597"/>
    <s v="관제업무"/>
    <x v="18"/>
    <s v="반려견 유의사항 안내"/>
    <s v="방송완료"/>
  </r>
  <r>
    <x v="281"/>
    <s v="20:00"/>
    <x v="941"/>
    <s v="민원업무"/>
    <x v="61"/>
    <s v="122동 지하1층에서 좌회전하면 지하2층 들어가는 입구에 비상등 켜있는 차량이_x000a_막고 있어서 사고위험이 있다는 민원"/>
    <s v="7초소 대원 현장 출동 → 이동조치 → 이상무"/>
  </r>
  <r>
    <x v="281"/>
    <s v="20:25"/>
    <x v="3306"/>
    <s v="민원업무"/>
    <x v="522"/>
    <s v="135동 1,2라인 긴급 금연안내 방송 요청"/>
    <s v="방송 송출 완료"/>
  </r>
  <r>
    <x v="281"/>
    <s v="22:30"/>
    <x v="386"/>
    <s v="생활업무"/>
    <x v="71"/>
    <s v="음악방송 OFF"/>
    <s v="방송 OFF"/>
  </r>
  <r>
    <x v="282"/>
    <s v="00:17"/>
    <x v="3618"/>
    <s v="관제업무"/>
    <x v="25"/>
    <s v="120동 1층 공동현관문을 배송하는 분이 개방하고 시건 안함"/>
    <s v="5초소 대원 현장출동 → 공동현관문 시건 → 이상무"/>
  </r>
  <r>
    <x v="282"/>
    <s v="06:00"/>
    <x v="386"/>
    <s v="생활업무"/>
    <x v="71"/>
    <s v="음악방송 ON"/>
    <s v="방송 ON"/>
  </r>
  <r>
    <x v="282"/>
    <s v="06:11"/>
    <x v="3619"/>
    <s v="민원업무"/>
    <x v="61"/>
    <s v="25라 0262차량이(134-1401 010-9139-5670) 상습적(1주일 정도)으로 도로 방치턱에 불법주차되어 위험하다는 민원"/>
    <s v="불법주차 스티커 부착외에 전화상으로 강력하게 안전한 곳에 주차하도록 요청"/>
  </r>
  <r>
    <x v="53"/>
    <m/>
    <x v="41"/>
    <m/>
    <x v="29"/>
    <s v="ⓑ빠리바게트 9/1~9/24일까지 인테리어 공사→ 07:00 전후 입차예정_x000a_ⓑ우리관리 이희자팀장 8초소 방문하여 코로나 관련 부착물 사진 찍어 감_x000a_ⓑ관리사무소 → 117동 M층 G15 자동차 용품? 처리결과 한실장님에게 관리사무소로 피드백 요청 _x000a_ⓑ117동 B1 공동현관문 수리여부 파악해 보고할것/관리실장._x000a_Ⓑ금일 9월1일 매주 수요일 방송→ 입주자등 및 방문차량 등에 대한 주차비 부과 안내 방송 있음_x000a_Ⓑ관리소장님 지시사항:야간에 지하주차장 오토바이 소"/>
    <m/>
  </r>
  <r>
    <x v="282"/>
    <s v="07:17"/>
    <x v="667"/>
    <s v="민원업무"/>
    <x v="672"/>
    <s v="106동 입주민이 3초소에 와서 E/V 입구에 강아지 소변으로 보이는 물이 있어서 미끄러져 넘어질뻔 했다며 찾아서 주의주라는 민원"/>
    <s v="CCTV 확인결과 밤사이 비가와서 E/V 기다리는 동안 물이 고인걸로 추정됨→ 3초소로 내용전달함"/>
  </r>
  <r>
    <x v="282"/>
    <s v="09:36"/>
    <x v="1732"/>
    <s v="민원업무"/>
    <x v="1142"/>
    <s v="603호 입주민이 연세가 있으신분인데 몇달동안 인기척이 없다 확인을 해달라는 민원 "/>
    <s v="세대 확인 결과 입주민과 통화 됨 → 특이사항 없음 "/>
  </r>
  <r>
    <x v="282"/>
    <s v="09:41"/>
    <x v="2874"/>
    <s v="생활업무"/>
    <x v="996"/>
    <s v="본인 세대와 관련 없는차량(21허0367) 입차"/>
    <s v="확인 후 조치 예정"/>
  </r>
  <r>
    <x v="282"/>
    <s v="09:53"/>
    <x v="1177"/>
    <s v="민원업무"/>
    <x v="18"/>
    <s v="139동 실내흡연 금지 안내방송 요청함"/>
    <s v="안내방송 송출함"/>
  </r>
  <r>
    <x v="282"/>
    <s v="10:48"/>
    <x v="1177"/>
    <s v="민원업무"/>
    <x v="246"/>
    <s v="131동 19층에서 공사소음이 있다는 민원"/>
    <s v="초소대원 출동.131-2001호에서 화재비상관련 보수공사 진행중 확인→ 공사 중지후 관리실에 허가 받도록 안내함"/>
  </r>
  <r>
    <x v="282"/>
    <s v="11:11"/>
    <x v="3620"/>
    <s v="생활업무"/>
    <x v="605"/>
    <s v="8초소 앞에서 애완견이 목줄을 한상태에 다른 입주민을 물어버리는 상황 발생"/>
    <s v="빠르게 베리타스 상가내에 병원을 가는 상황이라 자세한 상황은 확인 할수 없었음"/>
  </r>
  <r>
    <x v="282"/>
    <s v="11:25"/>
    <x v="957"/>
    <s v="관제업무"/>
    <x v="16"/>
    <s v="비상_안방 해제"/>
    <s v="IP로확인/세대원오작동"/>
  </r>
  <r>
    <x v="282"/>
    <s v="11:54"/>
    <x v="2167"/>
    <s v="시설물"/>
    <x v="1143"/>
    <s v="관리소장 1게이트 입주민 출차바 왜 올라가있으니 확인을해달라는 요청  "/>
    <s v="상황 확인 결과 → 비가 오면 차량 출차시 올라가면 자동으로 내려오질 않음 → ERP 접수 함  "/>
  </r>
  <r>
    <x v="282"/>
    <s v="12:04"/>
    <x v="143"/>
    <s v="생활업무"/>
    <x v="1144"/>
    <s v="우리관리 이희자팀장 8초소 방문하여 코로나 관련 부착물 사진 찍어 감 "/>
    <m/>
  </r>
  <r>
    <x v="282"/>
    <s v="12:19"/>
    <x v="3621"/>
    <s v="관제업무"/>
    <x v="46"/>
    <s v="106동 9층에서 화재경보 발생 함 "/>
    <s v="순찰대원, 방재 기사님 출동 확인 → 기기 오작동 확인 → 기전실에서 수리 하기로 함→ 화재종료 안내방송 송출함"/>
  </r>
  <r>
    <x v="282"/>
    <s v="12:33"/>
    <x v="3306"/>
    <s v="민원업무"/>
    <x v="21"/>
    <s v="실내 흡연 자제 방송 요청 함"/>
    <s v="12:33 실내 흡연 자제 요청 방송 송출 함"/>
  </r>
  <r>
    <x v="282"/>
    <s v="13:21"/>
    <x v="3598"/>
    <s v="시설물"/>
    <x v="25"/>
    <s v="관리실장지시사항/ 117 B1 공동현관문 현상황(수리여부) 파악해 보고할것."/>
    <m/>
  </r>
  <r>
    <x v="282"/>
    <s v="13:35"/>
    <x v="3622"/>
    <s v="관제업무"/>
    <x v="16"/>
    <s v="비상 안방/해제"/>
    <s v="유선 확인.입주민 오작동"/>
  </r>
  <r>
    <x v="282"/>
    <s v="14:08"/>
    <x v="667"/>
    <s v="순찰"/>
    <x v="62"/>
    <s v="109동 파라솔옆 나무발판 파손확인"/>
    <s v="ERP 접수함"/>
  </r>
  <r>
    <x v="282"/>
    <s v="14:09"/>
    <x v="143"/>
    <s v="순찰"/>
    <x v="62"/>
    <s v="127동 1층 공동현관문 호출은 가능하나 카드키 안됨"/>
    <s v="ERP 접수함"/>
  </r>
  <r>
    <x v="282"/>
    <s v="14:39"/>
    <x v="2772"/>
    <s v="생활업무"/>
    <x v="572"/>
    <s v="세대 환자 발생으로 신고 받고 입차 함"/>
    <s v="코로나와는 관련 없음"/>
  </r>
  <r>
    <x v="282"/>
    <s v="14:45"/>
    <x v="1023"/>
    <s v="시설물"/>
    <x v="1145"/>
    <s v="승강기 진동이 있다는 민원 "/>
    <s v="초소대원 출동하여 확인 특이사항 없음 → F.M 승강기에 내용만 전달 함"/>
  </r>
  <r>
    <x v="282"/>
    <s v="16:00"/>
    <x v="2132"/>
    <s v="민원업무"/>
    <x v="61"/>
    <s v="131동 원형도로에 26러1989(010-4545-3908) 차량이 불법주차 되어있다는 민원이 있다며 확인요청"/>
    <s v="출장중이며 오늘 저녁 23:00경 이동조치 한다고함→ 관리실로 내용전달함"/>
  </r>
  <r>
    <x v="282"/>
    <s v="16:18"/>
    <x v="2495"/>
    <s v="민원업무"/>
    <x v="25"/>
    <s v="화면이 나오지 않아 호출이 안된다는 민원"/>
    <s v="초소대원 출동.정상작동 확인됨"/>
  </r>
  <r>
    <x v="282"/>
    <m/>
    <x v="41"/>
    <m/>
    <x v="29"/>
    <s v="_x000a_★ 108-1701호 ~9월(관리실전달), 114-402호 ~10월(2초소)  _x000a_★ 9초소 정수기에 물이 새서 9/2일 와서 교체해준다고 함_x000a_★ 1게이트 공사로 인해 인원배치할것(1번, 4번 차단바,입주민)"/>
    <s v="★ 토,일요일 111동 앞 분수대 물놀이 제재할것 (한시간 간격으로)관리소장님_x000a_★ 자전거 거치대 스티커 부착상황조사실시할것_x000a_★ 스티커 미부착 자전거 오늘부터 지하로 이송조치_x000a_★ 펌웨어  업데이트작업 -- 안철 부장 010-6231-4282 _x000a_    8/31일 주간동안 CCTV 녹화 안됨 _x000a_★ 131동 원형도로에 26러1989(010-4545-3908) 차량이 불법주차 되어있다는_x000a_    민원이 있다며 확인요청 _x000a_★ 상황실 교대시 전초소 IP 상황실로 돌려"/>
  </r>
  <r>
    <x v="282"/>
    <s v="16:50"/>
    <x v="2510"/>
    <s v="민원업무"/>
    <x v="753"/>
    <s v="안방금고에서 소리가 난다며 출동해달라는 민원"/>
    <s v="순찰대원 출동 → "/>
  </r>
  <r>
    <x v="282"/>
    <s v="17:00"/>
    <x v="2453"/>
    <s v="관제업무"/>
    <x v="39"/>
    <s v="원형도로 및 외곽도로 단속"/>
    <s v="주차단속   10 대,  이동주차   3대,   경고장발부    7대."/>
  </r>
  <r>
    <x v="282"/>
    <s v="17:10"/>
    <x v="560"/>
    <s v="생활업무"/>
    <x v="40"/>
    <s v="123동 2호기 손소독제 교체요청"/>
    <s v="123동 2호기 손소독제 교체 완료"/>
  </r>
  <r>
    <x v="282"/>
    <s v="17:20"/>
    <x v="428"/>
    <s v="생활업무"/>
    <x v="40"/>
    <s v="124동 1호기, 2호기 손소독제 교체요청"/>
    <s v="124동 1호기, 2호기 손소독제 교체 완료"/>
  </r>
  <r>
    <x v="282"/>
    <s v="17:30"/>
    <x v="738"/>
    <s v="생활업무"/>
    <x v="40"/>
    <s v="125동 1호기, 2호기 손소독제 교체요청"/>
    <s v="125동 1호기, 2호기 손소독제 교체 완료"/>
  </r>
  <r>
    <x v="282"/>
    <s v="18:20"/>
    <x v="1289"/>
    <s v="생활업무"/>
    <x v="1146"/>
    <s v="각 초소에 있던 신분증과 카드를 전부 우체통에 넣어서 발송시킴"/>
    <m/>
  </r>
  <r>
    <x v="282"/>
    <s v="17:50"/>
    <x v="3623"/>
    <s v="관제업무"/>
    <x v="39"/>
    <s v="136동 입,출구쪽에 H빔 사이로 오토바이 통과하면서 위험한 상황 자주 발생"/>
    <s v="ERP에 등록"/>
  </r>
  <r>
    <x v="282"/>
    <s v="18:00"/>
    <x v="1246"/>
    <s v="생활업무"/>
    <x v="1147"/>
    <s v="143동 비상급수시설쪽에 이상한 우산, 텐트같은게 있다며 문의"/>
    <s v="초소근무자출동 → 고양이밥 우산으로 덮어준 것으로 확인"/>
  </r>
  <r>
    <x v="282"/>
    <s v="18:10"/>
    <x v="3034"/>
    <s v="생활업무"/>
    <x v="1148"/>
    <s v="134동 2호기에 정체불명의 물이 있어서 청소해달라는 민원"/>
    <s v="초소근무자출동 청소완료"/>
  </r>
  <r>
    <x v="282"/>
    <s v="19:00"/>
    <x v="3624"/>
    <s v="관제업무"/>
    <x v="25"/>
    <s v="131동 1,2라인 1층 공동현관문이 고장이라는 민원 by 세대민"/>
    <s v="초소근무자출동 → 리셋하여 정상작동 시킴"/>
  </r>
  <r>
    <x v="282"/>
    <s v="19:10"/>
    <x v="3625"/>
    <s v="관제업무"/>
    <x v="25"/>
    <s v="132동 3,4라인 1층 공동현관문이 고장이라는 민원 by 세대민"/>
    <s v="초소근무자출동 → 개방중 → 리셋하여 정상작동시킴"/>
  </r>
  <r>
    <x v="282"/>
    <s v="19:10"/>
    <x v="3626"/>
    <s v="관제업무"/>
    <x v="16"/>
    <s v="131-2101호 안방비상알람"/>
    <s v="초소근무자출동 → 오늘 이사와서 잘못 누름 → 알려드림"/>
  </r>
  <r>
    <x v="282"/>
    <s v="19:30"/>
    <x v="1542"/>
    <s v="관제업무"/>
    <x v="25"/>
    <s v="144-B1  공동현관문 카드키, 호출안된다고 함"/>
    <s v="초소근무자출동 → 리셋하여 정상작동 시킴"/>
  </r>
  <r>
    <x v="282"/>
    <s v="19:40"/>
    <x v="3627"/>
    <s v="생활업무"/>
    <x v="119"/>
    <s v="11번 가로등 미점등 됨"/>
    <s v="ERP 접수함"/>
  </r>
  <r>
    <x v="282"/>
    <s v="19:50"/>
    <x v="3600"/>
    <s v="관제업무"/>
    <x v="16"/>
    <s v="135-2203호에 욕실비상알람"/>
    <s v="상황실대원 출동"/>
  </r>
  <r>
    <x v="282"/>
    <s v="20:50"/>
    <x v="3628"/>
    <s v="생활업무"/>
    <x v="1149"/>
    <s v="M층 공간에서 배드민턴 및 자전거를 타는 입주민과 말다툼"/>
    <s v="상황실대원과 초소대원출동하여 입주민들 진정시키고 해산시킴"/>
  </r>
  <r>
    <x v="282"/>
    <s v="21:00"/>
    <x v="709"/>
    <s v="생활업무"/>
    <x v="58"/>
    <s v="118동 앞 놀이터에서 시끄럽게 한다는 민원"/>
    <s v="초소근무자 출동하여 해사시킴"/>
  </r>
  <r>
    <x v="282"/>
    <s v="21:30"/>
    <x v="433"/>
    <s v="생활업무"/>
    <x v="58"/>
    <s v="말놀이터에서 여러명이 모여서 시끄럽게 한다는 민원"/>
    <s v="초소근무자 출동하여 해사시킴"/>
  </r>
  <r>
    <x v="282"/>
    <s v="21:50"/>
    <x v="922"/>
    <s v="생활업무"/>
    <x v="58"/>
    <s v="100도 앞 풋살장에서 놀고 있다는 민원"/>
    <s v="상황실대원 출동하여 해산시킴"/>
  </r>
  <r>
    <x v="282"/>
    <s v="22;30"/>
    <x v="3629"/>
    <s v="생활업무"/>
    <x v="21"/>
    <s v="106-18층 중간계단에서 누군가 흡연하고 있다는 민원"/>
    <s v="초소근무자 빠른 출동했지만 아무도 없음"/>
  </r>
  <r>
    <x v="282"/>
    <s v="23:55"/>
    <x v="1636"/>
    <s v="생활업무"/>
    <x v="62"/>
    <s v="139-1102호 세대앞 인터폰에서 소리가 나고 불이켜져 있다는 민원"/>
    <s v="초소근무자출동 -&gt; ERP 등록"/>
  </r>
  <r>
    <x v="282"/>
    <s v="05:10"/>
    <x v="290"/>
    <s v="생활업무"/>
    <x v="40"/>
    <s v="111동 1호기, 2호기 손소독제 교체요청"/>
    <s v="111동 1호기, 2호기 손소독제 교체 완료"/>
  </r>
  <r>
    <x v="282"/>
    <s v="05:20"/>
    <x v="710"/>
    <s v="생활업무"/>
    <x v="40"/>
    <s v="112동 1호기, 2호기 손소독제 교체요청"/>
    <s v="112동 1호기, 2호기 손소독제 교체 완료"/>
  </r>
  <r>
    <x v="283"/>
    <m/>
    <x v="41"/>
    <m/>
    <x v="29"/>
    <s v="Ⓑ관리사무소 요청사항 -&gt; 앞으로 목,금 재활용날 이사는 무조건 잡아주고 공사는 e/v 2개인 동만 잡아주고 것도 융통성있게 하라고 함 _x000a_Ⓑ114동 지하2층 벽면 조명 전등갓 망실 -&gt; ERP 접수 함_x000a_Ⓑ업무로 인해 여러세대 방문자에 관하여 관리사무소 이윤정주임에 문의 결과 -&gt; 방문자 방문증 발급시 배송, 수업, A/S는 주차시간 차감 및 주차비 부과 없음_x000a_Ⓑ세대와 상관없는 방문자 입차신호 민원시 확인 후 방문세대가 다르면 정확한 동호수 확인해서 관리"/>
    <m/>
  </r>
  <r>
    <x v="283"/>
    <s v="08:29"/>
    <x v="3495"/>
    <s v="생활업무"/>
    <x v="1150"/>
    <s v="143-1001 세대 가구 배송 차량(85다2873) 건축과장님 요청으로 입차 시킴 "/>
    <m/>
  </r>
  <r>
    <x v="283"/>
    <s v="08:48"/>
    <x v="3630"/>
    <s v="생활업무"/>
    <x v="154"/>
    <s v="세대 현관문 도어락 장치가 고장이나 문이 열리질 않아 나가질 못한다는 민원 "/>
    <s v="상황대원 출동하여 비밀번호 받고 문 개방 조치 시도하였지만 도어락 고장으로 문 개방 않됨 -&gt; 입주민께서 직접 도어락 a/s 신청하신다고 함 "/>
  </r>
  <r>
    <x v="283"/>
    <s v="08:50"/>
    <x v="1140"/>
    <s v="생활업무"/>
    <x v="61"/>
    <s v="131동 원형도로에 26러1989(131-1903 010-4545-3908) 차량이 불법주차 되어있다는 민원이 있다며 확인요청"/>
    <s v="차주에게 연락하여 이동요청 함 -&gt; 08시50분경 이동 확인 함 "/>
  </r>
  <r>
    <x v="283"/>
    <s v="09:00"/>
    <x v="607"/>
    <s v="시설물"/>
    <x v="1151"/>
    <s v="건축과장 요청으로 1게이트 바닥 공사 관계로 차량 통제 순찰대원 지원 함"/>
    <m/>
  </r>
  <r>
    <x v="283"/>
    <s v="09:25"/>
    <x v="3631"/>
    <s v="민원업무"/>
    <x v="1152"/>
    <s v="어딘가에서 공사 소음 처럼 해머소리가 난다는 민원 "/>
    <s v="초소대원 출동하여 확인 → 위아래층 모두 확인했으나 공사하지 않는다고 함→402호에 내용전달함"/>
  </r>
  <r>
    <x v="283"/>
    <s v="09:58"/>
    <x v="155"/>
    <s v="관제업무"/>
    <x v="16"/>
    <s v="비상 안방 / 해제"/>
    <s v="세대원에게 연락하여 확인 -&gt; 세대원 기기 오작동 확인 "/>
  </r>
  <r>
    <x v="283"/>
    <s v="10:01"/>
    <x v="250"/>
    <s v="시설물"/>
    <x v="1153"/>
    <s v="114동 지하2층 멱 조명 전등갓 망실 "/>
    <s v="erp 접수 함 "/>
  </r>
  <r>
    <x v="283"/>
    <s v="10:22"/>
    <x v="3632"/>
    <s v="관제업무"/>
    <x v="16"/>
    <s v="비상 욕실 / 해제"/>
    <s v="인테리어 세대로 작업자에 연락하여 확인 -&gt; 인터리어 작업중 오작동 확인 "/>
  </r>
  <r>
    <x v="283"/>
    <s v="11:20"/>
    <x v="1523"/>
    <s v="민원업무"/>
    <x v="8"/>
    <s v="8/30 접수한 차량 본넷 파손 상황 CCTV 검색 요청 건"/>
    <s v="입주민이 어제9/1, 9/2도 연락이 와 빨리 내용 전달을 해달라고 함 "/>
  </r>
  <r>
    <x v="283"/>
    <s v="11:25"/>
    <x v="1164"/>
    <s v="관제업무"/>
    <x v="16"/>
    <s v="화재 발생 / 상황 종료"/>
    <s v="세대 확인 결과 반포자이 직원분들이 작업 중 오작동 확인 "/>
  </r>
  <r>
    <x v="283"/>
    <s v="12:56"/>
    <x v="3633"/>
    <s v="시설물"/>
    <x v="1154"/>
    <s v="3, 4초소 출입문 잡금장치 고장 "/>
    <s v="ERP 접수 함 "/>
  </r>
  <r>
    <x v="283"/>
    <s v="13:15"/>
    <x v="3634"/>
    <s v="생활업무"/>
    <x v="996"/>
    <s v="본인세대와 상관없는 차량(375로5106)이 방문한걸로 신호가 온다는 민원 "/>
    <s v="375로5106 010-8322-8208로 연락하여 확인 -&gt; 114-401방문차량으로 확인 -&gt; 관리사무소로 확인 내용 전달하여 수정 함  "/>
  </r>
  <r>
    <x v="283"/>
    <s v="13:24"/>
    <x v="81"/>
    <s v="민원업무"/>
    <x v="1155"/>
    <s v="원촌초등학교 옆 사이길에 무허가로 솜사탕을 판매 한다는 민원 "/>
    <s v="상황대원 출동 하여 퇴출 시킴"/>
  </r>
  <r>
    <x v="283"/>
    <s v="14:07"/>
    <x v="81"/>
    <s v="민원업무"/>
    <x v="236"/>
    <s v="누군가 138-1304 새대 현관문을 두드리고 열려고 그런다는 관리사무소 이관 민원 "/>
    <s v="초소대원 출동 확인 -&gt; 법원, 경찰관들과 함께 강제집행 이행 문제로 방문 함 "/>
  </r>
  <r>
    <x v="283"/>
    <s v="14:26"/>
    <x v="3635"/>
    <s v="민원업무"/>
    <x v="347"/>
    <s v="127동 17~19층 사이 비상 계단에 헬륨 가스통이 방치가 되어있다는 민원 "/>
    <s v="초소대원 출동 확인 -&gt; 17층에 방치 확인 1701~1704까지 확인 결과 주인이 없어 관할초소인 8초소에 보관 함 -&gt; 안전을 위하여 일주일정도 보관 후 처분 예정"/>
  </r>
  <r>
    <x v="283"/>
    <s v="15:03"/>
    <x v="74"/>
    <s v="업무지원"/>
    <x v="1156"/>
    <s v="캐논에서 프린트 점검 및 잉크 충전함"/>
    <m/>
  </r>
  <r>
    <x v="283"/>
    <s v="15:30"/>
    <x v="81"/>
    <s v="민원업무"/>
    <x v="1157"/>
    <s v="115-119동 b2층 전기차량 충전소에 3일째 주차가 되있는 차량 민원이 있어 단속 요청 함 "/>
    <s v="초소대원 출동 확인 -&gt; 152마5905 (120-1303 010-3888-3276)입주민 차량 확인 후 차주분께 연락하여 민원 내용 전달 이동 하신다고 함 "/>
  </r>
  <r>
    <x v="283"/>
    <s v="16:12"/>
    <x v="3636"/>
    <s v="관제업무"/>
    <x v="16"/>
    <s v="비상 안방 / 해제"/>
    <s v="세대원에게 연락하여 확인 -&gt; 세대원 기기 오작동 확인 "/>
  </r>
  <r>
    <x v="53"/>
    <m/>
    <x v="41"/>
    <m/>
    <x v="29"/>
    <s v="★ 108-1701호 ~9월(관리실전달), 114-402호 ~10월(2초소)  _x000a_★ 1게이트 공사로 인해 인원배치할것_x000a_★ 토,일요일 111동 앞 분수대 물놀이 제재할것 (한시간 간격으로)관리소장님_x000a_★ 스티커 미부착 자전거 지하로 이송조치"/>
    <s v="★ 펌웨어  업데이트작업 -- 안철 부장 010-6231-4282 _x000a_    8/31일 주간동안 CCTV 녹화 안됨 _x000a_★ 상황실 교대시 전초소 IP 상황실로 돌려져서 인수인계 지장이_x000a_    많음 --&gt; 초소대원교대시 먼저 퇴근하는 일 없도록 할것_x000a_★ 말놀이터 소음민원 강력히 들어옴 (21:00 이후)단속실시할것_x000a_★ 게이트 부스 근무자 기존기록 이용으로 인한 타차량방문민원 다수 발생_x000a_    -- 근무교육 재실시 필요함_x000a_"/>
  </r>
  <r>
    <x v="283"/>
    <s v="16:57"/>
    <x v="3631"/>
    <s v="민원업무"/>
    <x v="1152"/>
    <s v="어딘가에서 공사 소음 처럼 해머소리가 난다는 민원 "/>
    <s v="초소대원 출동하여 확인 → 위아래층 모두 확인했으나 공사하지 않고 8층까지_x000a_확인했으나 원인 알수없음 / 소리는 많이 남→402호에 내용전달함_x000a_--&gt;층간소음안내문 2~6층까지 승강기 안내문 부착"/>
  </r>
  <r>
    <x v="283"/>
    <s v="17:06"/>
    <x v="3637"/>
    <s v="관제업무"/>
    <x v="25"/>
    <s v="카드키 X   호출 X  개방중"/>
    <s v="7초소대원출동--&gt;리셋시도 개선안됨--&gt;기전실연락 및 ERP등록"/>
  </r>
  <r>
    <x v="283"/>
    <s v="17:45"/>
    <x v="3638"/>
    <s v="민원업무"/>
    <x v="343"/>
    <s v="쓰레기 봉투 열려 있어 악취 및 벌레 꼬인다는 민원"/>
    <s v="상황실대원출동--&gt;처리완료 --&gt;관소 피드백함"/>
  </r>
  <r>
    <x v="283"/>
    <s v="17:54"/>
    <x v="548"/>
    <s v="관제업무"/>
    <x v="359"/>
    <s v="놀이기구에 어린이 끼여 있다는 보고 / 출동 요청"/>
    <s v="상황실대원출동--&gt;사고 상황종료"/>
  </r>
  <r>
    <x v="283"/>
    <s v="18:03"/>
    <x v="1483"/>
    <s v="민원업무"/>
    <x v="58"/>
    <s v="거실천정 전구쪽에서 윙윙 소리남/0102821-3228"/>
    <s v="7초소대원출동--&gt; 세대방문 전기개통으로 파악됨--&gt;기전실 상담안내"/>
  </r>
  <r>
    <x v="283"/>
    <s v="19:45"/>
    <x v="3639"/>
    <s v="관제업무"/>
    <x v="405"/>
    <s v="122~125동 사이 수목등 점등안됨"/>
    <s v="기전실 연락조치함"/>
  </r>
  <r>
    <x v="283"/>
    <s v="20:00"/>
    <x v="2730"/>
    <s v="생활업무"/>
    <x v="106"/>
    <s v="선거관리위원장 우편물 인수 요청 /0105227-0582"/>
    <s v="상황실대원 출동 --&gt;세대 방문 후 본인께 직접 전달"/>
  </r>
  <r>
    <x v="283"/>
    <s v="20:13"/>
    <x v="2506"/>
    <s v="민원업무"/>
    <x v="1158"/>
    <s v="세대 현관앞 유리파손 신고 010-6201-8750"/>
    <s v="2초소 최병수 대원출동--&gt;  유리청소후 초소복귀"/>
  </r>
  <r>
    <x v="283"/>
    <s v="20:39"/>
    <x v="2035"/>
    <s v="민원업무"/>
    <x v="981"/>
    <s v="136-102호 세대내 정전됨 "/>
    <s v="기전실 연락 "/>
  </r>
  <r>
    <x v="283"/>
    <s v="20:54"/>
    <x v="433"/>
    <s v="민원업무"/>
    <x v="58"/>
    <s v="말놀이터 소음 심함 -- 010-3890-5242"/>
    <s v="CCTV확인 결과 유동인구없음"/>
  </r>
  <r>
    <x v="283"/>
    <s v="20:57"/>
    <x v="3640"/>
    <s v="민원업무"/>
    <x v="996"/>
    <s v="차량 148부1979 무관한 차량 들어옴 / 010-7338-3394"/>
    <s v="차량 148부1979 소유자랑 010-4651-2097통화 결과 120-2901호 방문차량임_x000a_근무자 오타로 인한 상황 --&gt;민원인께 피드백함"/>
  </r>
  <r>
    <x v="283"/>
    <s v="21:07"/>
    <x v="2629"/>
    <s v="관제업무"/>
    <x v="25"/>
    <s v="118-1F 공동현관문 전원 불량 처리요청"/>
    <s v="상황실대원출동--&gt;리셋시도--&gt;정상작동"/>
  </r>
  <r>
    <x v="283"/>
    <s v="22:26"/>
    <x v="3306"/>
    <s v="민원업무"/>
    <x v="3"/>
    <s v="윗층이 너무 시끄럽다며 층간소음민원으로 출동요청"/>
    <s v="상황실대원출동--&gt;2203호 80대 노인2분사시고 걸어다닌다고 4번째 신고 한다고 억울해 함--&gt;2103호 피드백함"/>
  </r>
  <r>
    <x v="284"/>
    <m/>
    <x v="41"/>
    <m/>
    <x v="29"/>
    <s v="★ 108-1701호 ~9월(관리실전달), 114-402호 ~10월(2초소)  _x000a_★ 1게이트 공사로 인해 인원배치할것(목요일부터 공사시작--&gt;수일걸린다고함)_x000a_★ 토,일요일 111동 앞 분수대 물놀이 제재할것 (한시간 간격으로)by관리소장님_x000a_★ 스티커 미부착 자전거 지하로 이송조치_x000a_★ 상황실 IP폰 소리고장  수리완료--&gt;오는 전화만 받을 수 있고 전화를 걸 수 없는 상태--&gt;전 상태로의 복귀 반드시 필요"/>
    <s v="★ 펌웨어  업데이트작업 -- 안철 부장 010-6231-4282 _x000a_    8/31일 주간동안 CCTV 녹화 안됨 _x000a_★ 상황실 교대시 전초소 IP 상황실로 돌려져서 인수인계 지장이_x000a_    많음 --&gt; 초소대원교대시 먼저 퇴근하는 일 없도록 할것_x000a_★ 말놀이터 소음민원 강력히 들어옴 (21:00 이후)단속실시할것_x000a_★ 게이트 부스 근무자 기존기록 이용으로 인한 타차량방문민원 다수 발생_x000a_    -- 근무교육 재실시 필요함_x000a_★다음주 초 아파트피아 방문할 예정이라"/>
  </r>
  <r>
    <x v="284"/>
    <s v="08:50"/>
    <x v="3641"/>
    <s v="민원업무"/>
    <x v="61"/>
    <s v="143동 지하1층 장애인 전용공간에 공사차량이 주차되 있어 아이들 SHUTTLE 버스   타는데 위험이 되어 다른곳으로 주차해 달라는 민원"/>
    <s v="9초소근무자 현장출동--&gt;공사차량 이동조치 완료"/>
  </r>
  <r>
    <x v="284"/>
    <s v="09:25"/>
    <x v="447"/>
    <s v="민원업무"/>
    <x v="1037"/>
    <s v="126동 1층 쪽문고장난 상태가 오래되었는데 아무런 조치가 없다는 민원"/>
    <s v="기전실연락--&gt;ERP등록--&gt;기전실출동"/>
  </r>
  <r>
    <x v="284"/>
    <s v="09:35"/>
    <x v="560"/>
    <s v="민원업무"/>
    <x v="31"/>
    <s v="123동 E/V 1,2라인 네 무언가 떨어져 있는데 무엇인지 알려달라는 요청 BY_x000a_김보선 대리님"/>
    <s v="순찰근무자 현장출동--&gt;아무것도 발견하지 못함"/>
  </r>
  <r>
    <x v="284"/>
    <s v="10:00"/>
    <x v="549"/>
    <s v="관제업무"/>
    <x v="732"/>
    <s v="토끼굴, 143동앞 방송."/>
    <s v="방송완료"/>
  </r>
  <r>
    <x v="284"/>
    <s v="10:35"/>
    <x v="1095"/>
    <s v="민원업무"/>
    <x v="70"/>
    <s v="입주민 유아용 가방 보라색 분실함"/>
    <s v="찾게되면 입주민 010-8741-4017로 연락 바란다고 하심"/>
  </r>
  <r>
    <x v="284"/>
    <s v="10:50"/>
    <x v="3221"/>
    <s v="민원업무"/>
    <x v="1159"/>
    <s v="104동 601호에서 작업소음이 심하며 보양재 되어있지 않은 E/V도 이용한다는민_x000a_원"/>
    <s v="2초소 근무자 현장출동--&gt;주의조치함--&gt;해결"/>
  </r>
  <r>
    <x v="284"/>
    <s v="10:55"/>
    <x v="1118"/>
    <s v="관제업무"/>
    <x v="885"/>
    <s v="104동 1층 공동현관문 카드x, 호출0 ,지하1층 공동현관문 카드X, 호출0"/>
    <s v="기전실연락--&gt;ERP등록--&gt;기전실출동"/>
  </r>
  <r>
    <x v="284"/>
    <s v="11:35"/>
    <x v="447"/>
    <s v="관제업무"/>
    <x v="40"/>
    <s v="126동 E/V 2호기 손소독제 1 교체요,127동 E/V 1라인 1 교체요"/>
    <s v="순찰대원출동--&gt;교체완료(2)"/>
  </r>
  <r>
    <x v="284"/>
    <s v="12:00"/>
    <x v="549"/>
    <s v="관제업무"/>
    <x v="732"/>
    <s v="토끼굴, 143동앞 방송."/>
    <s v="방송완료"/>
  </r>
  <r>
    <x v="284"/>
    <s v="13:55"/>
    <x v="3642"/>
    <s v="민원업무"/>
    <x v="1084"/>
    <s v="110동 2호라인 금연긴급방송 요청"/>
    <s v="방송송출완료"/>
  </r>
  <r>
    <x v="284"/>
    <s v="14:00"/>
    <x v="549"/>
    <s v="관제업무"/>
    <x v="732"/>
    <s v="토끼굴, 143동앞 방송."/>
    <s v="방송완료"/>
  </r>
  <r>
    <x v="284"/>
    <s v="16:00"/>
    <x v="549"/>
    <s v="관제업무"/>
    <x v="732"/>
    <s v="토끼굴, 143동앞 방송."/>
    <s v="방송완료"/>
  </r>
  <r>
    <x v="284"/>
    <s v="16:36"/>
    <x v="2011"/>
    <s v="민원업무"/>
    <x v="25"/>
    <s v="115동 지하1층 공동현관문이 왔다갔다함"/>
    <s v="체크 필요합니다(인수인계)"/>
  </r>
  <r>
    <x v="53"/>
    <m/>
    <x v="41"/>
    <m/>
    <x v="29"/>
    <s v="Ⓑ9/5(야간) 방송 3개 있음→동별 확인_x000a_Ⓑ6초소 IP고장 → 상황실_x000a_Ⓑ수목등 정전-&gt; 106동,3초소 관할 분수대(2개) →ERP 등록함_x000a_Ⓑ1게이트 공사하는 동안 (특히 출,퇴근시) 입구및 원형도로 교통지원 요청//→ 관리실장_x000a_Ⓑ115동 B1 개방중_x000a_Ⓑ9초소 IP 소리가 않남→ERP 등록함_x000a_Ⓑ1게이트 입차 밀릴시 열림고정으로 원활한 순환 유지-&gt; 관리소장"/>
    <m/>
  </r>
  <r>
    <x v="284"/>
    <s v="17:09"/>
    <x v="3643"/>
    <s v="관제업무"/>
    <x v="4"/>
    <s v="6초소 근무자가 공사후 E/V 자동전환하러 탑승했는데 운행이 정지되어 갇힘"/>
    <s v="FM E/V 연락함 → 17:24분경 FM에서 개방함→ 상황종료"/>
  </r>
  <r>
    <x v="284"/>
    <s v="17:18"/>
    <x v="3644"/>
    <s v="민원업무"/>
    <x v="4"/>
    <s v="공사가 잦아서 이용에 불편이 있다는 민원"/>
    <s v="현재 2호기가 운행정지 되어 A/S 중이라고 안내함.민원인은 503가 E/V이용이 너무 길다며 허가를 자제해 달라고함"/>
  </r>
  <r>
    <x v="284"/>
    <s v="18:23"/>
    <x v="820"/>
    <s v="민원업무"/>
    <x v="25"/>
    <s v="106동 1층현관문 개방돼있다는 민원"/>
    <s v="초소대원 출동/ 작업자 개방해놓은 것으로 확인, 원상복구"/>
  </r>
  <r>
    <x v="284"/>
    <s v="18:51"/>
    <x v="302"/>
    <s v="민원업무"/>
    <x v="8"/>
    <s v="재활용  수거장에서 쇼핑카트 분실했다며 찾아봐 달라는 민원"/>
    <s v="사각지대로 화면에 보이지 않음→민원인에 내용전달함"/>
  </r>
  <r>
    <x v="284"/>
    <s v="19:47"/>
    <x v="74"/>
    <s v="생활업무"/>
    <x v="323"/>
    <s v="115~119사이 전기차충전기 &quot;주차금지 및 충전후 이동 주차&quot; 안내문 부착 요청"/>
    <s v="안내문 부착함"/>
  </r>
  <r>
    <x v="284"/>
    <s v="20:32"/>
    <x v="1054"/>
    <s v="민원업무"/>
    <x v="18"/>
    <s v="실내 흡연 자제 방송 요청 함"/>
    <s v="방송 송출함"/>
  </r>
  <r>
    <x v="284"/>
    <s v="20:39"/>
    <x v="1198"/>
    <s v="생활업무"/>
    <x v="25"/>
    <s v="115동 B1 문이 자동으로 열리고 닫히고 한다는 민원"/>
    <s v="안내문 부착 및 개방.관리실에서 ERP접수해 놓음"/>
  </r>
  <r>
    <x v="284"/>
    <s v="21:36"/>
    <x v="431"/>
    <s v="시설물"/>
    <x v="1160"/>
    <s v="6초소 I.P폰 고장 작동 불능"/>
    <s v="초소대원 수시로 리셋 작업 중 -&gt; ERP 접수 함 "/>
  </r>
  <r>
    <x v="284"/>
    <s v="21:40"/>
    <x v="3645"/>
    <s v="민원업무"/>
    <x v="1161"/>
    <s v="입주민이 8초소를 방문하여 흡연 민원 접수 함 "/>
    <s v="상황대원 출동 확인 -&gt; 흡연 자제 요청 함 "/>
  </r>
  <r>
    <x v="284"/>
    <s v="21:56"/>
    <x v="49"/>
    <s v="민원업무"/>
    <x v="3"/>
    <s v="119-2002 아이들이 소란그럽다는 민원."/>
    <s v="초소대원출동/ 자제요청 함 →민원세대에 내용전달함"/>
  </r>
  <r>
    <x v="284"/>
    <s v="22:00"/>
    <x v="288"/>
    <s v="민원업무"/>
    <x v="32"/>
    <s v="베리타스상가앞 아이들이 소란스러우니 해산 및 재발방지요청(방송) 민원"/>
    <s v="익일 방송실시도록 건의하기로 함"/>
  </r>
  <r>
    <x v="284"/>
    <s v="22:13"/>
    <x v="2328"/>
    <s v="시설물"/>
    <x v="25"/>
    <s v="경비호출X, 입주민 카드O "/>
    <s v="ERP 접수 함 /01:01 이상없음확인"/>
  </r>
  <r>
    <x v="284"/>
    <s v="23:33"/>
    <x v="3646"/>
    <s v="민원업무"/>
    <x v="419"/>
    <s v="109~110동 사이 밴치에서 여러명이 음식을 먹으며 소란럽게 하고 있다는 민원 "/>
    <s v="초소대원 출동 확인 -&gt; 자제요청 하고 해산 요청 함 "/>
  </r>
  <r>
    <x v="284"/>
    <s v="04:24"/>
    <x v="150"/>
    <s v="순찰"/>
    <x v="251"/>
    <s v="순찰중 불법주차 안내문 1장 발부 함 "/>
    <m/>
  </r>
  <r>
    <x v="284"/>
    <s v="04:34"/>
    <x v="3647"/>
    <s v="순찰"/>
    <x v="405"/>
    <s v="106동 자전거 거치대 옆 스텐드형 수목등 점등 불량"/>
    <s v="erp 접수 함 "/>
  </r>
  <r>
    <x v="284"/>
    <s v="04:35"/>
    <x v="667"/>
    <s v="순찰"/>
    <x v="405"/>
    <s v="3초소 관할구역 분수대 입구 스텐드형 수목등 양쪽다 점등 불량"/>
    <s v="erp 접수 함 "/>
  </r>
  <r>
    <x v="284"/>
    <s v="05:44"/>
    <x v="485"/>
    <s v="시설물"/>
    <x v="455"/>
    <s v="소리가 들리지 않음"/>
    <s v="ERP 등록함"/>
  </r>
  <r>
    <x v="285"/>
    <m/>
    <x v="41"/>
    <m/>
    <x v="29"/>
    <s v="★9/5(야간) 방송 3개 있음→동별 확인_x000a_★6초소 IP고장 → 상황실//9초소 IP 소리가 않남→ERP 등록함_x000a_★115동 B1 개방중_x000a_★1게이트 공사(~9/14)하는 동안 (특히 출,퇴근시) 입구및 원형도로 교통지원 요청_x000a_"/>
    <s v=" → 관리실장_x000a_★1게이트 입차 밀릴시 열림고정으로 원활한 순환 유지(방문증 발급보다 우선순위)_x000a_ -&gt; 관리소장_x000a_★빠리바게트 9/1~9/25일까지 인테리어 공사(81수 7656 TEL 010-8870-8767)_x000a_→ 07:00 전후 입차예정, 일요일 공사 없음, 07시~08시 소음나는 작업(위층허가)"/>
  </r>
  <r>
    <x v="285"/>
    <s v="09:00"/>
    <x v="955"/>
    <s v="민원업무"/>
    <x v="996"/>
    <s v="모르는 차량(101하3715-TEL 010-7325-1372)가 14:09(9/3),08:43(9/4)이 홈넷에 표시"/>
    <s v="없는 번호로 통화불가, 관리실 내용전달 -&gt;  블랙리스트 등재 예정(이주임)"/>
  </r>
  <r>
    <x v="285"/>
    <s v="10:00"/>
    <x v="549"/>
    <s v="관제업무"/>
    <x v="732"/>
    <s v="토끼굴, 143동앞 방송"/>
    <s v="방송완료"/>
  </r>
  <r>
    <x v="285"/>
    <s v="10:14"/>
    <x v="19"/>
    <s v="관제업무"/>
    <x v="1162"/>
    <s v="순찰차, 백신접종차량 자이안센터 청소년과 입차"/>
    <s v="입차확인"/>
  </r>
  <r>
    <x v="285"/>
    <s v="10:14"/>
    <x v="19"/>
    <s v="관제업무"/>
    <x v="1162"/>
    <s v="순찰차, 백신접종차량 자이안센터 청소년과 출차"/>
    <s v="출차확인"/>
  </r>
  <r>
    <x v="285"/>
    <s v="10:23"/>
    <x v="1095"/>
    <s v="관제업무"/>
    <x v="99"/>
    <s v="입주자대표회의앞으로 배달된 서양란 화분(중) 1초소에 보관중(조경업체에서 보냄)"/>
    <s v="관리실로 전달 "/>
  </r>
  <r>
    <x v="285"/>
    <s v="11:45"/>
    <x v="3648"/>
    <s v="민원업무"/>
    <x v="1163"/>
    <s v="IP전화 걸려오는 콜만 업무가 가능하고 상대방 소리는 차단된 상태"/>
    <s v="현상태에 대해 자세히 시급히 개선요청--&gt;ERP등록"/>
  </r>
  <r>
    <x v="285"/>
    <s v="12:00"/>
    <x v="549"/>
    <s v="관제업무"/>
    <x v="732"/>
    <s v="토끼굴, 143동앞 방송"/>
    <s v="방송완료"/>
  </r>
  <r>
    <x v="285"/>
    <s v="13:20"/>
    <x v="2629"/>
    <s v="관제업무"/>
    <x v="25"/>
    <s v="118동 1층 공동현관문 카드인식(O),호출(X)"/>
    <s v="안내문 부착 및 개방, ERP등록 *리셋시도 했으나 개선안됨*"/>
  </r>
  <r>
    <x v="285"/>
    <s v="13:38"/>
    <x v="3622"/>
    <s v="민원업무"/>
    <x v="996"/>
    <s v="모르는 차량(66버5102 010-8973-8892)이 116-701호 홈넷 표시"/>
    <s v="전화를 안받음, 블랙리스트 등재 예정--&gt;관리실 이주임님 내용 알고있슴"/>
  </r>
  <r>
    <x v="285"/>
    <s v="14:00"/>
    <x v="549"/>
    <s v="관제업무"/>
    <x v="732"/>
    <s v="토끼굴, 143동앞 방송"/>
    <s v="방송완료"/>
  </r>
  <r>
    <x v="285"/>
    <s v="16:00"/>
    <x v="549"/>
    <s v="관제업무"/>
    <x v="732"/>
    <s v="토끼굴, 143동앞 방송"/>
    <s v="방송완료"/>
  </r>
  <r>
    <x v="285"/>
    <m/>
    <x v="41"/>
    <m/>
    <x v="29"/>
    <s v="Ⓑ9/5 야간 방송(3개)_x000a_Ⓑ9/5 야간 독서실사서 연차_x000a_Ⓑ7초소옆 무인초소 유리파손 → ERP 등록함(파손추정-9/4 주간)_x000a_Ⓑ118동 1층, M층, B1 → 카드가능,호출불가 →안내문부착 및 ERP 접수_x000a_Ⓑ123동 보양재 미철거→월요일 많다고 A조 6초소에서 요청"/>
    <m/>
  </r>
  <r>
    <x v="285"/>
    <s v="17:11"/>
    <x v="2282"/>
    <s v="민원업무"/>
    <x v="70"/>
    <s v="113동 B1 출구에서 우회전방향 인도에서 지갑(검은색장지갑)을 분실했다는 민원"/>
    <s v="습득시 010 9629 9226(방문객)에게 연락."/>
  </r>
  <r>
    <x v="285"/>
    <s v="17:20"/>
    <x v="3649"/>
    <s v="민원업무"/>
    <x v="8"/>
    <s v="세대 애완견과 산책중 애완견이 무언가 밟고 아파했다고 무슨상황인지 확인해달라는 요청 -&gt; 동물병원을 갔었는데 같은 상황을 당한 애완견이 4마리가 더있다고 함"/>
    <s v="CCTV 검색 중-&gt; 9/7~9/8까지 피드백 예정"/>
  </r>
  <r>
    <x v="285"/>
    <s v="18:31"/>
    <x v="3650"/>
    <s v="민원업무"/>
    <x v="996"/>
    <s v="14주0370 차량이 등록하지 않았는데 입차된다는 민원"/>
    <s v="상가로 등록.연락처 없음.익일 관리실로 내용 전달 예정"/>
  </r>
  <r>
    <x v="285"/>
    <s v="18:32"/>
    <x v="198"/>
    <s v="시설물"/>
    <x v="229"/>
    <s v="순찰중 토끼굴앞 무인초소 유리창이 파손확인"/>
    <s v="ERP 등록함"/>
  </r>
  <r>
    <x v="285"/>
    <s v="18:55"/>
    <x v="3651"/>
    <s v="시설물"/>
    <x v="1164"/>
    <s v="쓰레기 버리고 오는 사이 문이 안열린다는 민원"/>
    <s v="소리가 나는등 증상을 물어보았으나 매우 흥분한 상태로 아무런 증상이 없다고 하여 대원이 출동해보겠다고 했으나 말을 끊고 기전실에서 상황실로 전화하라고 해서 연락했다고함.시설 관련은 기전에서 처리하는게 맞는데 상황실로 연결하는건 오류라고 설명했으나,그럼 기전실에 다시 묻겠다며 전화끈으심.몇분후 다시 전화와서 일단 현관이 열려서 세대안으로 들어왔으나 보안/기전이 다툴게 아니라 문제해결이 우선이지 않느냐며 항의하심.월/화중 관리실에 항의하겠다고함"/>
  </r>
  <r>
    <x v="285"/>
    <s v="19:29"/>
    <x v="2787"/>
    <s v="민원업무"/>
    <x v="329"/>
    <s v="음식배달을 시켰는데 배달원이 가지않고 밖에 있는거 같아서 무섭다는 민원"/>
    <s v="초소대원 출동.문밖에는 아무도 없어 배달한 음식 안에 넣어주고 귀소함"/>
  </r>
  <r>
    <x v="285"/>
    <s v="19:48"/>
    <x v="3652"/>
    <s v="민원업무"/>
    <x v="3"/>
    <s v="위층에서 런닝머신 뛰는 소리가 들린다는 민원"/>
    <s v="IP불통.초소대원 출동하여 위층세대 자제요청 및 민원세대 내용전달함"/>
  </r>
  <r>
    <x v="285"/>
    <s v="20:18"/>
    <x v="1095"/>
    <s v="민원업무"/>
    <x v="606"/>
    <s v="1초소앞 도로쪽에 어떤 사람이 와서 술취해 쓰러진 사람이 입주민이니 같이 부축해달라는 요청"/>
    <s v="음주자는 직접 접촉이 어려우니 경찰에 도움요청하도록 권고함"/>
  </r>
  <r>
    <x v="285"/>
    <s v="20:35"/>
    <x v="1857"/>
    <s v="민원업무"/>
    <x v="1165"/>
    <s v="142-2101 입주민 외출후 귀가하려하니 강제잠금 설정되 안열린다는 민원"/>
    <s v="초소대원출동/ AS업체에 연락."/>
  </r>
  <r>
    <x v="285"/>
    <s v="21:32"/>
    <x v="170"/>
    <s v="민원업무"/>
    <x v="3"/>
    <s v="위층에서 하프를 연주하는데 늦은시간이니 자제시켜 달라는 민원"/>
    <s v="초소대원 출동하여 자제요청 및 민원세대 내용전달함"/>
  </r>
  <r>
    <x v="285"/>
    <s v="22:30"/>
    <x v="1112"/>
    <s v="민원업무"/>
    <x v="1166"/>
    <s v="60너5415차량 127-1601호방문차량이 아닌데도 입차신호 뜬다는 민원"/>
    <s v="확인결과 상가방문 차량이며 시스템오류인걸로 판명/ 시스템 개선으로 재발방지 약속"/>
  </r>
  <r>
    <x v="285"/>
    <s v="22:37"/>
    <x v="3653"/>
    <s v="민원업무"/>
    <x v="1167"/>
    <s v="아래층이 얼마전 이사왔는데 그때쯤부터 이상한 향냄새가 올라온다는 민원._x000a_ 담배냄새도 나는듯하니 방송요청함"/>
    <s v="늦은시간이라 방송은 어렵다고 안내.20:00 이전에 연락주시면 방송송출 가능하다고 안내함"/>
  </r>
  <r>
    <x v="285"/>
    <s v="23:32"/>
    <x v="1066"/>
    <s v="민원업무"/>
    <x v="58"/>
    <s v="102동앞 풋살장에서 시끄럽게 논다는 민원"/>
    <s v="초소대원 출동. 해산 조치함"/>
  </r>
  <r>
    <x v="285"/>
    <s v="23:51"/>
    <x v="3654"/>
    <s v="시설물"/>
    <x v="25"/>
    <s v="118동 M, B1층 공동현관문 경비호출X, 입주민 카드키O"/>
    <s v="ERP 접수 함 "/>
  </r>
  <r>
    <x v="285"/>
    <s v="23:55"/>
    <x v="290"/>
    <s v="민원업무"/>
    <x v="58"/>
    <s v="파라솔에서 시끄럽게 한다는 민원"/>
    <s v="초소대원 출동. 해산 조치함"/>
  </r>
  <r>
    <x v="286"/>
    <s v="00:16"/>
    <x v="185"/>
    <s v="시설물"/>
    <x v="32"/>
    <s v="2게이트 출입구 벽면등 고장"/>
    <s v="ERP 접수 함 "/>
  </r>
  <r>
    <x v="286"/>
    <m/>
    <x v="41"/>
    <m/>
    <x v="29"/>
    <s v="★ 108-1701호 ~9월(관리실전달), 114-402호 ~10월(2초소)  _x000a_★ 1게이트 공사로 인해 인원배치할것_x000a_★ 토,일요일 111동 앞 분수대 물놀이 제재할것 (한시간 간격으로)관리소장님_x000a_★ 스티커 미부착 자전거 지하로 이송조치"/>
    <s v="★ 게이트 부스 근무자 기존기록 이용으로 인한 타차량방문민원 다수 발생_x000a_    -- 근무교육 재실시 필요함_x000a_★ 9초소 아이피폰 안되서 상황실로 돌려져 있음_x000a_★ 123동 2호기 B조가 철거 안함 _x000a_★ ATM 기계에서 현금 분실 -&gt; CCTV조회후 경찰로 사건 이첩--&gt;입주민으로 보이는 습득자(개인정보공개안하심)께서 상황실 방문해 파란봉투내 5만원권 10매 (50만원) 주인 찾아달라고 맡기심--&gt;110동 901호 분실자 주민 상황실 찾아와 분실문대장 작성하"/>
  </r>
  <r>
    <x v="286"/>
    <s v="07:40"/>
    <x v="709"/>
    <s v="관제업무"/>
    <x v="25"/>
    <s v="118동 M층과 B1층 공동현관문 이상으로 개방 중"/>
    <s v="상황실대원출동하여 리셋 후 정상화시킴"/>
  </r>
  <r>
    <x v="286"/>
    <s v="07:50"/>
    <x v="1198"/>
    <s v="관제업무"/>
    <x v="25"/>
    <s v="115동 B1층 공동현관문 이상으로 개방 중"/>
    <s v="상황실대원출동하여 리셋 후 정상화 후 레일불량으로 덜 닫힘-&gt;기전실연락"/>
  </r>
  <r>
    <x v="286"/>
    <s v="08:25"/>
    <x v="1531"/>
    <s v="관제업무"/>
    <x v="16"/>
    <s v="102-2402호에 안방 비상알람"/>
    <s v="초소근무자출동 -&gt; 입주민 오작동 -&gt; 현재 이상없음"/>
  </r>
  <r>
    <x v="286"/>
    <s v="09:05"/>
    <x v="3636"/>
    <s v="관제업무"/>
    <x v="16"/>
    <s v="121-2902호에 안방 비상알람"/>
    <s v="초소근무자출동 -&gt; 짐정리 하다가 실수로 작동함-&gt; 현재 이상없음"/>
  </r>
  <r>
    <x v="286"/>
    <s v="09:10"/>
    <x v="3655"/>
    <s v="관제업무"/>
    <x v="16"/>
    <s v="143-2302호에 홈넷 비상알람"/>
    <s v="초소근무자출동 -&gt; 입주민 오작동 -&gt; 현재 이상없음"/>
  </r>
  <r>
    <x v="286"/>
    <s v="09:40"/>
    <x v="3656"/>
    <s v="생활업무"/>
    <x v="21"/>
    <s v="124-29층에서 흡연을 한다는 민원과 방송 송출 요청"/>
    <s v="초소근무자출동 -&gt; 현장에 도착했으나 흡연자 발견못함 -&gt; 흡연방송송출"/>
  </r>
  <r>
    <x v="286"/>
    <s v="10:05"/>
    <x v="1342"/>
    <s v="민원업무"/>
    <x v="3"/>
    <s v="143-403호에서 애들이 소리를 지르면서 쿵쿵 뛰어다닌다는 민원"/>
    <s v="초소근무자출동 -&gt; 403호에가서 민원내용 전달해 드림"/>
  </r>
  <r>
    <x v="286"/>
    <s v="11:19"/>
    <x v="3657"/>
    <s v="관제업무"/>
    <x v="59"/>
    <s v="112동 앞 분수대 주변 순찰실시 "/>
    <s v="특이사항없음"/>
  </r>
  <r>
    <x v="286"/>
    <s v="10:00"/>
    <x v="549"/>
    <s v="관제업무"/>
    <x v="732"/>
    <s v="토끼굴, 143동앞 방송."/>
    <s v="방송완료"/>
  </r>
  <r>
    <x v="286"/>
    <s v="12:00"/>
    <x v="549"/>
    <s v="관제업무"/>
    <x v="732"/>
    <s v="토끼굴, 143동앞 방송."/>
    <s v="방송완료"/>
  </r>
  <r>
    <x v="286"/>
    <s v="14:00"/>
    <x v="549"/>
    <s v="관제업무"/>
    <x v="732"/>
    <s v="토끼굴, 143동앞 방송."/>
    <s v="방송완료"/>
  </r>
  <r>
    <x v="286"/>
    <s v="16:00"/>
    <x v="549"/>
    <s v="관제업무"/>
    <x v="732"/>
    <s v="토끼굴, 143동앞 방송."/>
    <s v="방송완료"/>
  </r>
  <r>
    <x v="286"/>
    <s v="10:00"/>
    <x v="2453"/>
    <s v="관제업무"/>
    <x v="39"/>
    <s v="원형도로 및 외곽도로 단속"/>
    <s v="주차단속    7  대      이동주차  3  대,      경고장발부   4 대"/>
  </r>
  <r>
    <x v="286"/>
    <s v="13:00"/>
    <x v="2453"/>
    <s v="관제업무"/>
    <x v="39"/>
    <s v="원형도로 및 외곽도로 단속"/>
    <s v="주차단속    2 대,      이동주차    0  대,      경고장발부    2 대"/>
  </r>
  <r>
    <x v="286"/>
    <s v="15:00"/>
    <x v="2453"/>
    <s v="관제업무"/>
    <x v="39"/>
    <s v="원형도로 및 외곽도로 단속"/>
    <s v="주차단속    4  대,      이동주차   1  대,      경고장발부    3 대"/>
  </r>
  <r>
    <x v="286"/>
    <s v="10;00"/>
    <x v="1066"/>
    <s v="생활업무"/>
    <x v="40"/>
    <s v="102동 1호기, 2호기 손소독제 교체요청"/>
    <s v="102동 1호기, 2호기 손소독제 교체완료"/>
  </r>
  <r>
    <x v="286"/>
    <s v="10:10"/>
    <x v="446"/>
    <s v="생활업무"/>
    <x v="40"/>
    <s v="103동 1호기, 2호기 손소독제 교체요청"/>
    <s v="103동 1호기, 2호기 손소독제 교체완료"/>
  </r>
  <r>
    <x v="286"/>
    <s v="10:20"/>
    <x v="1118"/>
    <s v="생활업무"/>
    <x v="40"/>
    <s v="104동 1호기, 2호기 손소독제 교체요청"/>
    <s v="104동 1호기, 2호기 손소독제 교체완료"/>
  </r>
  <r>
    <x v="286"/>
    <s v="12:34"/>
    <x v="622"/>
    <s v="민원업무"/>
    <x v="3"/>
    <s v="135-1804호에서 위층에서 떠들어서 고등학생이 공부를 못하겟다면 민원요청"/>
    <s v="초소근무자출동 인터폰 안되서 상황실에서 핸드폰으로 통화하여 민원내용전달"/>
  </r>
  <r>
    <x v="286"/>
    <s v="14:00"/>
    <x v="3658"/>
    <s v="관제업무"/>
    <x v="8"/>
    <s v="110-901호입주민이 ATM 현찰뽑아서 놓고 옴 -&gt; CCTV 요청(백업완료)"/>
    <s v="CCTV 확인함 -&gt; 경찰와서 확인 후 사건 접수함"/>
  </r>
  <r>
    <x v="286"/>
    <s v="14:50"/>
    <x v="3017"/>
    <s v="생활업무"/>
    <x v="180"/>
    <s v="302호 택배가 402호로 왓다고 연락옴"/>
    <s v="302호 입주민에게 연락하여 택배오배송된것 402호에 있다고 말씀전해드림"/>
  </r>
  <r>
    <x v="286"/>
    <s v="15:10"/>
    <x v="3333"/>
    <s v="관제업무"/>
    <x v="16"/>
    <s v="134-1902호 홈넷 안방비상알람"/>
    <s v="이사짐 하시는 분들 오작동 확인"/>
  </r>
  <r>
    <x v="286"/>
    <s v="15:00"/>
    <x v="3657"/>
    <s v="관제업무"/>
    <x v="59"/>
    <s v="112동 앞 분수대 주변 순찰실시 "/>
    <s v="닭강정 먹고 계신분들 있어서 해산 요청"/>
  </r>
  <r>
    <x v="286"/>
    <s v="16:00"/>
    <x v="1950"/>
    <s v="생활업무"/>
    <x v="180"/>
    <s v="120-2801호 택배 5초소에 보관중"/>
    <s v="세대 핸드폰 찾아서 연락해서 택배 5초소 보관중이라고 알려드림"/>
  </r>
  <r>
    <x v="286"/>
    <m/>
    <x v="41"/>
    <m/>
    <x v="29"/>
    <s v="★ 108-1701호 ~9월(관리실전달), 114-402호 ~10월(2초소)  _x000a_★ 1게이트 공사로 인해 인원배치할것_x000a_★ 토,일요일 111동 앞 분수대 물놀이 제재할것 (한시간 간격으로)관리소장님_x000a_★ 스티커 미부착 자전거 지하로 이송조치"/>
    <s v="★ 게이트 부스 근무자 기존기록 이용으로 인한 타차량방문민원 다수 발생_x000a_    -- 근무교육 재실시 필요함_x000a_★ 9초소 아이피폰 안되서 상황실로 돌려져 있음_x000a_★ ATM 기계에서 현금 분실 -&gt; CCTV조회후 경찰로 사건 이첩--&gt;입주민으로 보이는 습득자(개인정보공개안하심)께서 상황실 방문해 파란봉투내 5만원권 10매 (50만원) 주인 찾아달라고 맡기심--&gt;110동 901호 분실자 주민 상황실 찾아와 분실문대장 작성하시고 찾아가심--&gt;상황종료"/>
  </r>
  <r>
    <x v="286"/>
    <s v="17:05"/>
    <x v="3483"/>
    <s v="민원업무"/>
    <x v="3"/>
    <s v="106동 1001호에서 위층1101호에 대한 층간소음 자제 요청--&gt;일단 1001호 본인_x000a_집에 초소근무자 들려 이야기 나눈후 처리해 주셨으면 하면 요청"/>
    <s v="3초소근무자=-&gt;1001호로 출동--&gt;쪽지로 소음에대한 내용 건내받고 전달완료"/>
  </r>
  <r>
    <x v="286"/>
    <s v="17:50"/>
    <x v="3659"/>
    <s v="관제업무"/>
    <x v="25"/>
    <s v="카드인식(X), 호출(O)--&gt;문 개방(O)--&gt;기전실연락--&gt;리셋시도--&gt;개선안됨"/>
    <s v="ERP등록 및 안내문 부착"/>
  </r>
  <r>
    <x v="286"/>
    <s v="18:40"/>
    <x v="3658"/>
    <s v="습득물"/>
    <x v="1168"/>
    <s v="입주민으로 보이는 남자분(신상정보공개안하심) 오늘 낮 12시경에 봉투습득하셨다가 본인의 급한 개인사정으로 일보신후 습득물 (파란봉투 5만원권 10매--&gt;50만원) 상황실에 주인 찾아달라고 맡기심"/>
    <s v="110-901호에 연락--&gt;상황실로 찾으러 오셔서 분실문 대장에 기재하시고 찾아가심 --&gt;상황해결"/>
  </r>
  <r>
    <x v="286"/>
    <s v="19:18"/>
    <x v="2165"/>
    <s v="민원업무"/>
    <x v="134"/>
    <s v="134동 1호기 보양재가 부착이 잘 안되어 있다는 민원"/>
    <s v="9초소 대원 현장 출동 후 보양재 재부착 완료"/>
  </r>
  <r>
    <x v="286"/>
    <s v="19:30"/>
    <x v="950"/>
    <s v="관제업무"/>
    <x v="18"/>
    <s v="107동 승강기 점검방송(9/6 10~11 점검예정)"/>
    <s v="방송 송출 완료"/>
  </r>
  <r>
    <x v="286"/>
    <s v="19:30"/>
    <x v="1155"/>
    <s v="관제업무"/>
    <x v="18"/>
    <s v="108동 승강기 점검방송(9/6 11~12 점검예정)"/>
    <s v="방송 송출 완료"/>
  </r>
  <r>
    <x v="286"/>
    <s v="19:30"/>
    <x v="901"/>
    <s v="관제업무"/>
    <x v="18"/>
    <s v="110동 승강기 점검방송(9/6 13:30~14:30 점검예정)"/>
    <s v="방송 송출 완료"/>
  </r>
  <r>
    <x v="286"/>
    <s v="20:36"/>
    <x v="185"/>
    <s v="관제업무"/>
    <x v="844"/>
    <s v="2게이트 4번차단기 옆 벽등전구가 나감"/>
    <s v="기전실연락--&gt;ERP등록"/>
  </r>
  <r>
    <x v="286"/>
    <s v="21:30"/>
    <x v="137"/>
    <s v="민원업무"/>
    <x v="3"/>
    <s v="윗층2002호에서 발울림 소리가 너무 귀에 거슬린다는 민원"/>
    <s v="1초소 근무자 현장출동--&gt;권고조치완료"/>
  </r>
  <r>
    <x v="286"/>
    <s v="22:30"/>
    <x v="386"/>
    <s v="생활업무"/>
    <x v="71"/>
    <s v="지하주차장 음악방송 종료"/>
    <s v="음악방송 OFF"/>
  </r>
  <r>
    <x v="286"/>
    <s v="23:29"/>
    <x v="3660"/>
    <s v="관제업무"/>
    <x v="1169"/>
    <s v="114동 B2F E/V2호기 벽등 커버 없음"/>
    <s v="ERP등록"/>
  </r>
  <r>
    <x v="287"/>
    <s v="01:21"/>
    <x v="3423"/>
    <s v="관제업무"/>
    <x v="25"/>
    <s v="1. 105동 지하2층 공동현관문 경비호출 신호는 가지만 문열림 버턴 눌러도_x000a_    문이 개방안됨_x000a_2. IP전환(부재중 설정,EX140-200)시 경비호출해도 전환된 IP(상황실)로 신호가_x000a_   오지 않음"/>
    <s v="기전실 연락, ERP등록,안내문 부착, 현재 개방중--&gt;새벽 3초소 근무자 리셋실시 --&gt;정상작동--&gt;해결"/>
  </r>
  <r>
    <x v="286"/>
    <s v="06:00"/>
    <x v="386"/>
    <s v="생활업무"/>
    <x v="71"/>
    <s v="지하주차장 음악방송 시작"/>
    <s v="음악방송 ON"/>
  </r>
  <r>
    <x v="287"/>
    <m/>
    <x v="41"/>
    <m/>
    <x v="29"/>
    <s v="★ 104동 키값 초기화됨 _x000a_★ 50만원 습득자 상황실로 습득신고하여 분실자분께 인계완료 상황종료_x000a_★ 2게이트 4번차단기 옆 벽등전구 나감_x000a_★ 114동 지하2층 2호기 벽등 커버 없음 ERP등록완료_x000a_★ 교대시간에 아이피가 몰려서 관제PC에 홈넷비상상황이 나오지 않음_x000a_★ 143동 1호기 승강기내 오후 사용했는지 확인(공사업체, 이사업체)해서 _x000a_   관리대리에게 보고할 것(내선 213번)"/>
    <s v="★ 1게이트 차량통제 10:00 AM까지 할 것 (관리소장)_x000a_★ 보양재 121동에 보양재 보관_x000a_★ 학원차량 관내에 5분이내 정차시 스티커접착제 부착시킬 것_x000a_   --&gt;추후역민원은 관리실장 책임진다고 함_x000a_★ SK 중계기점검으로 옥상출입(107, 119, 130, 141동)_x000a_★ 104동 공동현관문 안될경우 2초소마스터키로 확인후 _x000a_    개방 및 기전실 연락할것_x000a_"/>
  </r>
  <r>
    <x v="287"/>
    <s v="07:05"/>
    <x v="3661"/>
    <s v="관제업무"/>
    <x v="16"/>
    <s v="138-301호 안방 홈넷비상알람"/>
    <s v="초소근무자출동 -&gt; 월패드고장으로 인한 비상알람"/>
  </r>
  <r>
    <x v="287"/>
    <s v="08:30"/>
    <x v="485"/>
    <s v="관제업무"/>
    <x v="330"/>
    <s v="ip폰 리셋 후 문열림은 가능함 -- &gt; 문열림이외에 통화는 불가"/>
    <m/>
  </r>
  <r>
    <x v="287"/>
    <s v="09:10"/>
    <x v="2705"/>
    <s v="생활업무"/>
    <x v="62"/>
    <s v="114동 지하 2층 승강기 옆 전구 커버 없음"/>
    <s v="ERP 등록"/>
  </r>
  <r>
    <x v="287"/>
    <s v="09:26"/>
    <x v="1118"/>
    <s v="관제업무"/>
    <x v="25"/>
    <s v="104동 공동현관문 → 복구완료"/>
    <s v="복구완료"/>
  </r>
  <r>
    <x v="287"/>
    <s v="10:15"/>
    <x v="1869"/>
    <s v="관제업무"/>
    <x v="16"/>
    <s v="143-1803호에 비상 금고 알람"/>
    <s v="상황실대원출동 -&gt; 인테리어 공사중 실수로 작동함"/>
  </r>
  <r>
    <x v="287"/>
    <s v="10:20"/>
    <x v="2408"/>
    <s v="관제업무"/>
    <x v="996"/>
    <s v="모르는 170버 5577 차량이 방문한다고 뜸 -&gt; 삭제시켜달라고 함"/>
    <s v="관리실에 전달 -&gt; 타차량방문기록 삭제"/>
  </r>
  <r>
    <x v="287"/>
    <s v="12:50"/>
    <x v="3662"/>
    <s v="관제업무"/>
    <x v="996"/>
    <s v="모르는 차량이 방문했다고함 49수 4754"/>
    <s v="130-2002호 방문차량임 -&gt; 잘못 전달함(입차시에)-&gt; 관리실에 전달"/>
  </r>
  <r>
    <x v="287"/>
    <s v="13:45"/>
    <x v="2853"/>
    <s v="관제업무"/>
    <x v="1170"/>
    <s v="백신맞고 상태가 안좋다고 119접수하시고 응급조치 요청함 -&gt; 119 응급차 입차"/>
    <s v="상황실대원 출동 -&gt;구급차 출차 (14:10)"/>
  </r>
  <r>
    <x v="287"/>
    <s v="14:00"/>
    <x v="3574"/>
    <s v="생활업무"/>
    <x v="881"/>
    <s v="오전만 사용하기로 되어있는데 오후에도 사용하고 있다는 민원"/>
    <s v="업체에 이야기해서 승강기사용 중지 시킴"/>
  </r>
  <r>
    <x v="287"/>
    <s v="14:55"/>
    <x v="683"/>
    <s v="관제업무"/>
    <x v="85"/>
    <s v="131동 파라솔 돌풍으로 꺽임"/>
    <s v="ERP 등록"/>
  </r>
  <r>
    <x v="287"/>
    <s v="10:00"/>
    <x v="549"/>
    <s v="관제업무"/>
    <x v="732"/>
    <s v="토끼굴, 143동앞 방송."/>
    <s v="방송완료"/>
  </r>
  <r>
    <x v="287"/>
    <s v="12:00"/>
    <x v="549"/>
    <s v="관제업무"/>
    <x v="732"/>
    <s v="토끼굴, 143동앞 방송."/>
    <s v="방송완료"/>
  </r>
  <r>
    <x v="287"/>
    <s v="14:00"/>
    <x v="549"/>
    <s v="관제업무"/>
    <x v="732"/>
    <s v="토끼굴, 143동앞 방송."/>
    <s v="방송완료"/>
  </r>
  <r>
    <x v="287"/>
    <s v="16:00"/>
    <x v="549"/>
    <s v="관제업무"/>
    <x v="732"/>
    <s v="토끼굴, 143동앞 방송."/>
    <s v="방송완료"/>
  </r>
  <r>
    <x v="287"/>
    <s v="10:00"/>
    <x v="2453"/>
    <s v="관제업무"/>
    <x v="39"/>
    <s v="원형도로 및 외곽도로 단속"/>
    <s v="주차단속      13 대      이동주차    2  대,      경고장발부    11 대"/>
  </r>
  <r>
    <x v="287"/>
    <s v="13:00"/>
    <x v="2453"/>
    <s v="관제업무"/>
    <x v="39"/>
    <s v="원형도로 및 외곽도로 단속"/>
    <s v="주차단속      5  대,      이동주차    0  대,      경고장발부    5  대"/>
  </r>
  <r>
    <x v="287"/>
    <s v="15:00"/>
    <x v="2453"/>
    <s v="관제업무"/>
    <x v="39"/>
    <s v="원형도로 및 외곽도로 단속"/>
    <s v="주차단속      4  대,      이동주차    0  대,      경고장발부     4 대"/>
  </r>
  <r>
    <x v="287"/>
    <s v="16:00"/>
    <x v="3663"/>
    <s v="생활업무"/>
    <x v="8"/>
    <s v="택배오배송건으로 CCTV 요청"/>
    <s v="CCTV 확인함 -&gt; 입주자에게 연락드려 상황알려드림"/>
  </r>
  <r>
    <x v="287"/>
    <s v="16:00"/>
    <x v="1984"/>
    <s v="생활업무"/>
    <x v="4"/>
    <s v="143동 1호기 승강기내에 이물질이 묻어있는데 이물질인지 기스인지 확인요청"/>
    <s v="초소근무자 출동함 "/>
  </r>
  <r>
    <x v="287"/>
    <s v="16:05"/>
    <x v="2152"/>
    <s v="관제업무"/>
    <x v="16"/>
    <s v="103-2502호에서 비상벨이 올린다고 함(관리실에서 연락옴)"/>
    <s v="초소근무자출동(아이피가 몰려서 관제컴에서 뜨지않음) -&gt; 오작동으로 확인"/>
  </r>
  <r>
    <x v="287"/>
    <s v="16:35"/>
    <x v="3664"/>
    <s v="관제업무"/>
    <x v="996"/>
    <s v="차량번호 04거 4502차량이 2101호 방문차량임 (수업방문)"/>
    <s v="&gt; 기존에 2201호로 기록되어 있음 -&gt; 2101호로 정정해서 기록할 것"/>
  </r>
  <r>
    <x v="287"/>
    <m/>
    <x v="41"/>
    <m/>
    <x v="29"/>
    <s v="★ 교대시간에 아이피가 몰려서 관제PC에 홈넷비상상황이 나오지 않음_x000a_★ 9초소 IP폰 고장 -&gt; 상황실로 돌려져 있음_x000a_ * 상황실 보관 택배 -&gt; 기전실 주임, 연락완료"/>
    <s v="★ 1게이트 차량통제 10:00 AM까지 할 것 (관리소장)_x000a_★ 보양재 121동에 보양재 보관_x000a_★ 학원차량 관내에 5분이내 정차시 스티커접착제 부착시킬 것_x000a_   --&gt; 추후 역민원은 관리실장 책임진다고 함_x000a_★ 104동 공동현관문 안될경우 2초소마스터키로 확인후 _x000a_    개방 및 기전실 연락할것_x000a_"/>
  </r>
  <r>
    <x v="287"/>
    <s v="16:51"/>
    <x v="1984"/>
    <s v="관제업무"/>
    <x v="31"/>
    <s v="143동 1호기 공사업체나 이사업체 누가 사용했는지 파악후 관리대리에게 보고"/>
    <s v="김보선 대리에게 카톡으로 내용 전달--&gt;완료"/>
  </r>
  <r>
    <x v="287"/>
    <s v="16:56"/>
    <x v="3665"/>
    <s v="민원업무"/>
    <x v="1171"/>
    <s v="109동 13층 입주민 공동현관 카드키 분실(010-8080-8380)"/>
    <s v="분실물 습득시 -→ 010-8080-8380로 연락 요청"/>
  </r>
  <r>
    <x v="287"/>
    <s v="17:50"/>
    <x v="3666"/>
    <s v="민원업무"/>
    <x v="1057"/>
    <s v="123동 M층 주차장 화장실 근처에서 매일 17:50분경 택시가 세차를 하고 있다는 민원"/>
    <s v="6초소 대원 출동 -&gt; 입주민 택시(스티커부착되어 있음)인데 대걸레(물세차X)로 세차  -&gt; 이상무"/>
  </r>
  <r>
    <x v="287"/>
    <s v="19:25"/>
    <x v="3667"/>
    <s v="민원업무"/>
    <x v="78"/>
    <s v="신림9동 길옆 담장위에서 신림9동 주민(010-3364-7649)분께서 지갑 습득하셔서 민원넣으심 : 지갑안에 주민등록증, 자이아파트 입주민 카드 및 5만원 현금, KFC상품권 있다고 하심"/>
    <s v="입주민 140동 804호 최명수 : 010-3030-0600으로 연락드려서 습득하신분 연락처 알려드림 -&gt; 상황종료"/>
  </r>
  <r>
    <x v="287"/>
    <s v="19:30"/>
    <x v="3126"/>
    <s v="관제업무"/>
    <x v="18"/>
    <s v="동별 대표자 출마요청 방송"/>
    <s v="방송 송출완료"/>
  </r>
  <r>
    <x v="287"/>
    <s v="20:42"/>
    <x v="219"/>
    <s v="관제업무"/>
    <x v="16"/>
    <s v="비상 욕실 비상벨 울림"/>
    <s v="세대민 오작동-→이상무"/>
  </r>
  <r>
    <x v="287"/>
    <s v="21:00"/>
    <x v="431"/>
    <s v="관제업무"/>
    <x v="8"/>
    <s v="CCTV가 화면 안나오고 신호없음"/>
    <s v="6초소대원이 화면 정상으로 복원하심"/>
  </r>
  <r>
    <x v="287"/>
    <s v="22:08"/>
    <x v="3668"/>
    <s v="관제업무"/>
    <x v="25"/>
    <s v="카드인식 안됨"/>
    <s v="상황실 대원 출동 후 리셋시도 정상작동"/>
  </r>
  <r>
    <x v="287"/>
    <s v="22:30"/>
    <x v="386"/>
    <s v="생활업무"/>
    <x v="71"/>
    <s v="지하주차장 음악방송 종료"/>
    <s v="음악방송 OFF"/>
  </r>
  <r>
    <x v="288"/>
    <s v="01:30"/>
    <x v="3669"/>
    <s v="관제업무"/>
    <x v="16"/>
    <s v="121-2001호 화재비상 비상벨 울림 -&gt; 입주민이 상황실로 직접 연락"/>
    <s v="입주민 직접통화 결과 이상없으나 불안해 하셔서 5초소 대원 현장 출동해서 위층,아래층 주변점검 결과 특이사항없음 -&gt; 이상무"/>
  </r>
  <r>
    <x v="288"/>
    <s v="01:30"/>
    <x v="3669"/>
    <s v="관제업무"/>
    <x v="1172"/>
    <s v="121-2001호 화재비상 홈넷에는 표시되지만 관제PC에 홈넷 비상상황 안나옴"/>
    <s v="C조 주간에도 홈넷비상 상황이 관제PC에 나타나지 않는 오류 발생"/>
  </r>
  <r>
    <x v="288"/>
    <s v="05:44"/>
    <x v="3661"/>
    <s v="관제업무"/>
    <x v="16"/>
    <s v="138-301호 비상_홈넷 비상벨 울림"/>
    <s v="전화통화 결과 홈넷 고장이어서 9시 이후 관리실에 문의하라고 안내"/>
  </r>
  <r>
    <x v="288"/>
    <s v="06:00"/>
    <x v="386"/>
    <s v="생활업무"/>
    <x v="71"/>
    <s v="지하주차장 음악방송 시작"/>
    <s v="음악방송 ON"/>
  </r>
  <r>
    <x v="288"/>
    <m/>
    <x v="41"/>
    <m/>
    <x v="50"/>
    <s v="Ⓑ상황실 CCTV 고장 관련 -&gt; 한화-&gt;15개, 비상-&gt;7개 6게이트 -&gt; ERP 접수 함 _x000a_Ⓑ지하1층 노란차(학원 통학차량) 관련 관리실장 요청 사항 _x000a_1, 앞으로 노란차는 단속을 하면서 바로 이동을 할수있게 단속을 강화하고 스티커 발부시 무조건 끈적이 부분으로 강하게 부착하고 스티커에 상황실 연락처를 기제를 하라고 함 _x000a_"/>
    <s v="2, 앞으로 자이유치원 차량들도 지하1층 메인도로에 주차를 못하게 하고 자이유치원 전용 주차구역에 주차를 할수있게 조치 하라고 함 -&gt; 자이유치원 직원분과 통화하여 상가 주차장으로 주차를 할수있게 요청 함 _x000a_Ⓑ상황실, 초소 사무용품 품의서 익일 발송 예정( O , X)"/>
  </r>
  <r>
    <x v="288"/>
    <s v="08:00"/>
    <x v="74"/>
    <s v="시설물"/>
    <x v="8"/>
    <s v="금일 조사한 CCTV 고장 내역 ERP 접수 함 "/>
    <s v="한화-&gt;15개, 비상-&gt;7개, 6게이트=총 23곳"/>
  </r>
  <r>
    <x v="288"/>
    <s v="08:03"/>
    <x v="219"/>
    <s v="관제업무"/>
    <x v="16"/>
    <s v="비상 욕실 / 해제"/>
    <s v="초소대원 출동 확인 -&gt; 세대원 기기 오작동 확인 "/>
  </r>
  <r>
    <x v="288"/>
    <s v="08:21"/>
    <x v="2281"/>
    <s v="민원업무"/>
    <x v="1173"/>
    <s v="B1 홈플러스 앞에 노란색 차량 단속요청"/>
    <s v="자이 유치원차량외 서초 아르가르텐 차량 단속함 -&gt; _x000a_   관리실장님에게 내용 피드백 완료"/>
  </r>
  <r>
    <x v="288"/>
    <s v="08:33"/>
    <x v="19"/>
    <s v="시설물"/>
    <x v="1174"/>
    <s v="자이안센터 지상2층 게스트룸 쪽 천장 조명 점등 불량 "/>
    <s v="ERP 접수 함 "/>
  </r>
  <r>
    <x v="288"/>
    <s v="08:50"/>
    <x v="3670"/>
    <s v="민원업무"/>
    <x v="1007"/>
    <s v="금일 1702호 이사 작업자들이 너무 이른 시간에 e/v를 써서 출근하는데 불편하다는 민원 "/>
    <s v="게이트 관련 초소에 확인결과 지상입차는 없었고 작업 인부들만 도보로 들러간걸로 확인 -&gt; 각 초소에 이사 및 공사 시작시간 엄수 전파 함 "/>
  </r>
  <r>
    <x v="288"/>
    <s v="08:57"/>
    <x v="3499"/>
    <s v="관제업무"/>
    <x v="16"/>
    <s v="비상 안방 / 해제"/>
    <s v="초소대원 출동 확인 -&gt; 세대내 응답없어 HP 연락함._x000a_  세대원 귀가하여 상황실로 연락.기기 오작동으로 확인"/>
  </r>
  <r>
    <x v="288"/>
    <s v="09:59"/>
    <x v="1177"/>
    <s v="생활업무"/>
    <x v="21"/>
    <s v="105동 실내 흡연 자제 방송 요청 "/>
    <s v="105동만 방송 송츨 함 "/>
  </r>
  <r>
    <x v="288"/>
    <s v="10:01"/>
    <x v="3632"/>
    <s v="관제업무"/>
    <x v="793"/>
    <s v="127-2501 인테리어 세대 무단 E/V 사용 발견"/>
    <s v="CCTV 검색결과 총3번의 무단사용 사진 확보 후 관리대리에게 전달 함 "/>
  </r>
  <r>
    <x v="288"/>
    <s v="10:27"/>
    <x v="3499"/>
    <s v="관제업무"/>
    <x v="16"/>
    <s v="비상 안방 / 해제"/>
    <s v="세대원 연락하여 확인 -&gt; 세대원 기기 오작동 확인 "/>
  </r>
  <r>
    <x v="288"/>
    <s v="10:32"/>
    <x v="74"/>
    <s v="관제업무"/>
    <x v="8"/>
    <s v="비상 E/V -&gt; 112-1 CCTV 불량"/>
    <s v="ERP 접수 함 "/>
  </r>
  <r>
    <x v="288"/>
    <s v="11:30"/>
    <x v="81"/>
    <s v="민원업무"/>
    <x v="21"/>
    <s v="135동 실내 흡연 자제 방송 요청 "/>
    <s v="135동만 방송 송츨 함 "/>
  </r>
  <r>
    <x v="288"/>
    <s v="12:41"/>
    <x v="3671"/>
    <s v="시설물 "/>
    <x v="25"/>
    <s v="인터폰 키패드 작동 불능 민원 "/>
    <s v="초소대원 출동 하여 확인 -&gt; 정상 작동 확인 "/>
  </r>
  <r>
    <x v="288"/>
    <s v="13:09"/>
    <x v="1377"/>
    <s v="시설물"/>
    <x v="1175"/>
    <s v="세대 현관문 도어록 배터리 교체 하였는데 작동 불능이니 확인좀 해달라는 민원 "/>
    <s v="초소대원 출동 하여 도움을 드림  "/>
  </r>
  <r>
    <x v="288"/>
    <s v="13:11"/>
    <x v="3672"/>
    <s v="민원업무"/>
    <x v="58"/>
    <s v="132-2503호에서 10분넘게 삐~~소리가 난다는 민원"/>
    <s v="초소대원 출동.세대원 동생분이 있어서 내용전달하고 도어락소음시 빠른해제 부탁함"/>
  </r>
  <r>
    <x v="288"/>
    <s v="14:52"/>
    <x v="1879"/>
    <s v="코로나관련"/>
    <x v="740"/>
    <s v="서초구청에서 130-1402 자가격리자 물품 전달차 입차 함 "/>
    <m/>
  </r>
  <r>
    <x v="288"/>
    <s v="14:52"/>
    <x v="81"/>
    <s v="세대 사칭"/>
    <x v="377"/>
    <s v="156머8905번 차량이 109-1903세대와 상관 없는 차량이 입차 했다는 이관 민원 "/>
    <s v="방문 기록 조회 후 010-6358-0810으로 연락하여 확인 단지내 수업 및 지인 방문중, 109-1903 세대원과 지인 관계고 금일은 이세대를 방문하는게 맞다고 함 -&gt; 1시간 가량 지난 후 세대에 확인 전화 확인 -&gt; 본인 세대 방문자 맞음"/>
  </r>
  <r>
    <x v="288"/>
    <s v="15:34"/>
    <x v="667"/>
    <s v="순찰"/>
    <x v="61"/>
    <s v="지하 순찰중 불법주차 스티커 1장 발부 함 "/>
    <m/>
  </r>
  <r>
    <x v="288"/>
    <m/>
    <x v="41"/>
    <m/>
    <x v="29"/>
    <s v="★ 2게이트 입주민입구쪽 차단기 작동불 -&gt; 리셋함_x000a_★ 교대시간에 아이피가 몰려서 관제PC에 홈넷비상상황이 나오지 않음_x000a_★ ip폰 2대오면 2.9초소 먼저 교체해 줄것_x000a__x000a_"/>
    <s v="★ 1게이트 차량통제 10:00 AM까지 할 것 (관리소장)_x000a_★ 학원차량 관내에 5분이내 정차시 스티커접착제 부착시킬 것_x000a_   --&gt;추후역민원은 관리실장 책임진다고 함_x000a__x000a__x000a_"/>
  </r>
  <r>
    <x v="288"/>
    <s v="17:00"/>
    <x v="2453"/>
    <s v="관제업무"/>
    <x v="39"/>
    <s v="원형도로 및 외곽도로 단속"/>
    <s v="주차단속    19 대      이동주차  9   대,      경고장발부  10  대"/>
  </r>
  <r>
    <x v="288"/>
    <s v="17:30"/>
    <x v="3034"/>
    <s v="생활업무"/>
    <x v="40"/>
    <s v="133동 2호기 에 손소독제 없다고 함"/>
    <s v="상황실대원출동 -&gt; 손소독제 교체환료"/>
  </r>
  <r>
    <x v="288"/>
    <s v="17:45"/>
    <x v="682"/>
    <s v="생활업무"/>
    <x v="3"/>
    <s v="1802호의 소음때문에 미치겟다고 하심, 애가 하루조일 뛰어다닌다고 함"/>
    <s v="초소근무자출동 -&gt; 층간소음분쟁위원회에 연락해보라고 권해드림"/>
  </r>
  <r>
    <x v="288"/>
    <s v="19:01"/>
    <x v="3499"/>
    <s v="관제업무"/>
    <x v="16"/>
    <s v="비상"/>
    <s v="9초소대원출동--&gt;입주민실수"/>
  </r>
  <r>
    <x v="288"/>
    <s v="19:37"/>
    <x v="2203"/>
    <s v="관제업무"/>
    <x v="330"/>
    <s v="ip폰 왔으나 소리가 안들림"/>
    <s v="9초소대원출동--&gt;층간소음 민원--&gt;2004호 방문 문안 열어줌--&gt;_x000a_  민원세대 피드백 함"/>
  </r>
  <r>
    <x v="288"/>
    <s v="20:50"/>
    <x v="899"/>
    <s v="생활업무"/>
    <x v="3"/>
    <s v="위층의 떠드는 소리때문에 힘들다고 하심"/>
    <s v="초소근무자출동 -&gt; 1803호방문시 이상없음 -&gt; 1703호에 피드백 해드림"/>
  </r>
  <r>
    <x v="288"/>
    <s v="20:55"/>
    <x v="682"/>
    <s v="생활업무"/>
    <x v="3"/>
    <s v="1802호의 소음때문에 미치겟다고 하심, 애가 하루조일 뛰어다닌다고 함"/>
    <s v="층간소음분쟁위원회에 접수하시라고 안내해드림"/>
  </r>
  <r>
    <x v="288"/>
    <s v="21:00"/>
    <x v="2746"/>
    <s v="관제업무"/>
    <x v="996"/>
    <s v="39두 2617, 07우 2540, 20더 6717 모르는 차량이 방문한다고 함"/>
    <s v="39두 2617(시어머니), 20더 6717(아버님) 07우 2540 -&gt; 수업차량"/>
  </r>
  <r>
    <x v="288"/>
    <s v="21:00"/>
    <x v="2920"/>
    <s v="관제업무"/>
    <x v="1176"/>
    <s v="105동 지하1층 주변 창고에 모여서 무언가를 먹고 있다는 민원(010-9114-8767)"/>
    <s v="초소근무자출동 -&gt; 순찰갓으나 현재는 모여있는 사람이 없음"/>
  </r>
  <r>
    <x v="288"/>
    <s v="22:50"/>
    <x v="1502"/>
    <s v="관제업무"/>
    <x v="59"/>
    <s v="108동 지하1층 외부계단있는곳에서 학생들이 담배를 피면서 소란스럽다는 민원"/>
    <s v="초소근무자출동 -&gt; 학생들 3명 해산시킴"/>
  </r>
  <r>
    <x v="289"/>
    <s v="04:35"/>
    <x v="3673"/>
    <s v="생활업무"/>
    <x v="39"/>
    <s v="114동지하2층 개인창고에서 짐반출건으로 차량 통과시켜 달라고 함"/>
    <s v="입주민 -&gt; 010-3940-3571"/>
  </r>
  <r>
    <x v="289"/>
    <s v="04:00"/>
    <x v="2389"/>
    <s v="생활업무"/>
    <x v="40"/>
    <s v="136동 1호기 에 손소독제 없다고 함"/>
    <s v="상황실대원출동 -&gt; 손소독제 교체환료"/>
  </r>
  <r>
    <x v="289"/>
    <s v="04:10"/>
    <x v="2024"/>
    <s v="생활업무"/>
    <x v="40"/>
    <s v="138동 1호기 에 손소독제 없다고 함"/>
    <s v="상황실대원출동 -&gt; 손소독제 교체환료"/>
  </r>
  <r>
    <x v="289"/>
    <s v="04:20"/>
    <x v="3674"/>
    <s v="생활업무"/>
    <x v="40"/>
    <s v="139동 1호기 에 손소독제 없다고 함"/>
    <s v="상황실대원출동 -&gt; 손소독제 교체환료"/>
  </r>
  <r>
    <x v="289"/>
    <s v="04:30"/>
    <x v="2003"/>
    <s v="생활업무"/>
    <x v="40"/>
    <s v="140동 1호기, 2호기에 손소독제 없다고 함"/>
    <s v="상황실대원출동 -&gt; 손소독제 교체환료"/>
  </r>
  <r>
    <x v="289"/>
    <s v="04:40"/>
    <x v="3675"/>
    <s v="생활업무"/>
    <x v="40"/>
    <s v="141동 1호기 에 손소독제 없다고 함"/>
    <s v="상황실대원출동 -&gt; 손소독제 교체환료"/>
  </r>
  <r>
    <x v="53"/>
    <m/>
    <x v="41"/>
    <m/>
    <x v="29"/>
    <s v="Ⓑ1,3 게이트 상단 자이마크 점등_x000a_ⒷIP_x000a_Ⓑ학원차 주차(특히 홈플러스 근처)→일주일 정도 정밀주시 요망→관리실장 특별 지시사항(&quot;능동적 대처&quot; 요청)_x000a_Ⓑ보안실 전기오토바이2대+충전기1개 A/S 위해 송파A/S 센터로 09:50경 입고 함.  _x000a_9551번 -&gt; 스로틀 고장 -&gt; 수리기간 3~4일 -&gt; 수리비용 5,6만원가량 소요 예상. 9538번 -&gt; 스로틀+악세레이터 -&gt; 수리기간 상동 -&gt; 수리비용 스로틀 수리비용+ 악세레이터 수리비용 추가 발생 예"/>
    <m/>
  </r>
  <r>
    <x v="289"/>
    <s v="06:20"/>
    <x v="592"/>
    <s v="생활업무"/>
    <x v="3"/>
    <s v="1701호 녹음이 될 정도 기타를 치며 노래를 부른다고 함(010-9006-5278)"/>
    <s v="초소근무자출동 -&gt; 지금은 소리가 안난다고 함 -&gt; 소리가 날때 연락주기로 함"/>
  </r>
  <r>
    <x v="289"/>
    <s v="06:55"/>
    <x v="198"/>
    <s v="생활업무"/>
    <x v="62"/>
    <s v="130동 1층→B1 내려가는 계단등 센서가 반응이 늦다고 함"/>
    <s v="ERP 접수 함 "/>
  </r>
  <r>
    <x v="289"/>
    <s v="08:15"/>
    <x v="1177"/>
    <s v="민원업무"/>
    <x v="61"/>
    <s v="홈플러스 앞쪽에 학원차가 주자중이니 단속해 달라는 요청"/>
    <s v="초소대원 출동하여 단속함"/>
  </r>
  <r>
    <x v="289"/>
    <s v="08:26"/>
    <x v="2939"/>
    <s v="관제업무"/>
    <x v="16"/>
    <s v="비상 홈넷/해제"/>
    <s v="IP불통. 세대원 연락함.기기 오작동"/>
  </r>
  <r>
    <x v="289"/>
    <s v="08:56"/>
    <x v="3286"/>
    <s v="관제업무"/>
    <x v="16"/>
    <s v="비상 욕실/해제"/>
    <s v="IP불통. 세대원 연락함.세대원 오작동"/>
  </r>
  <r>
    <x v="289"/>
    <s v="09:35"/>
    <x v="3515"/>
    <s v="민원업무"/>
    <x v="21"/>
    <s v="112동 B2 주차장에서 운전기사로 보이는 사람이 흡연중이니 제재해달라는 민원"/>
    <s v="초소대원출동/ 흡연행위제재, 추후 관리실에 안내문게재 건의키로 통보함."/>
  </r>
  <r>
    <x v="289"/>
    <s v="11:11"/>
    <x v="333"/>
    <s v="생활업무"/>
    <x v="1177"/>
    <s v="126-1302에서 무허가 공사를 하는것 같은 소음이 난다는 민원 "/>
    <s v="초소대원 출동 확인 -&gt; 무허가 도장 공사로 확인 되에 공사 중단 시킨 후 세대주에게 관리사무소로 허가 후 공사 진행하라고 안내하고 관리사무소로 이관 함"/>
  </r>
  <r>
    <x v="289"/>
    <s v="11:36"/>
    <x v="3333"/>
    <s v="관제업무"/>
    <x v="16"/>
    <s v="비상 안방 / 해제"/>
    <s v="세대원에게 연락하여 확인 -&gt; 세대원 기기 오작동 확인 "/>
  </r>
  <r>
    <x v="289"/>
    <s v="12:00"/>
    <x v="722"/>
    <s v="민원업무"/>
    <x v="1178"/>
    <s v="원촌 초등학교 옆 골목에 솜사탕을 판매하고 있으니 정리 해달라는 민원 "/>
    <s v="상황대원 출동 하여 퇴출 조치 함 "/>
  </r>
  <r>
    <x v="289"/>
    <s v="13:55"/>
    <x v="17"/>
    <s v="생활업무"/>
    <x v="1179"/>
    <s v="가로등 수목등 이정표시등 작업중이니 민원들어올시 작업중임을 말해달라고함"/>
    <s v="각 초소에 내용전달함"/>
  </r>
  <r>
    <x v="289"/>
    <s v="14:00"/>
    <x v="3129"/>
    <s v="민원업무"/>
    <x v="8"/>
    <s v="1시간 전에 B1 입구에서 노란색 공구함을 놓고 이동했는데 없어졌다는 민원"/>
    <s v="CCTV 검색 요청서 작성후 검색가능하다고 안내함"/>
  </r>
  <r>
    <x v="289"/>
    <s v="14:25"/>
    <x v="185"/>
    <s v="생활업무"/>
    <x v="1180"/>
    <s v="80가5914차량이 입차시 125-2701호로 뜨는데, 사실은 통합택배 차량이라고 함"/>
    <s v="차량 기사가 통합택배 책임자를 통해서 관리실로 보고한다고함"/>
  </r>
  <r>
    <x v="289"/>
    <s v="15:15"/>
    <x v="3649"/>
    <s v="민원업무"/>
    <x v="8"/>
    <s v="세대 애완견과 산책중 애완견이 무언가 밟고 아파했다고 무슨상황인지 확인해달라는 9/4 cctv 검색 요청 건 "/>
    <s v="cctv 확인 결과 조경팀 전정작업 외 특이사항 없음 -&gt; 내용 전달 후 종료 함 "/>
  </r>
  <r>
    <x v="289"/>
    <s v="16:00"/>
    <x v="102"/>
    <s v="관제업무"/>
    <x v="16"/>
    <s v="비상 안방 / 해제"/>
    <s v="세대원에게 연락하여 확인 -&gt; 도배 작업자 기기 오작동 확인 "/>
  </r>
  <r>
    <x v="289"/>
    <m/>
    <x v="41"/>
    <m/>
    <x v="29"/>
    <s v="★ 1,3 게이트 상단 자이마크 점등_x000a_★ 학원차 주차(특히 홈플러스 근처)→일주일 정도 정밀주시 요망→_x000a_    관리실장 특별 지시사항(&quot;능동적 대처&quot; 요청)_x000a_       학원차량 관내에 5분이내 정차시 스티커접착제 부착시킬 것_x000a_    --&gt;추후역민원은 관리실장 책임진다고 함_x000a_★ 가로등 수목등 이정표시등 작업중→수목등 켜져 있다는 민원시 작업안내 응대_x000a_★ 주간 08~09시 자이안센타 주변 자전거 정리및 인원배치_x000a_    (노인정앞 세우지 못하게끔 해달라는 "/>
    <s v="★ ip폰 2대오면 2. 9초소 먼저 교체해 줄것_x000a_   --&gt;9초소 IP폰교체 정상작동됨_x000a_★ 1게이트 차량통제 10:00 AM까지 할 것 (관리소장)_x000a_★ 9시에 8초소 말놀이터 순찰할 것_x000a_★ 전기오토바이2대+충전기1개 A/S 위해 송파A/S 센터로 09:50경입고_x000a_    9551번 -&gt; 스로틀 고장,  9538번 -&gt; 스로틀+악세레이터  _x000a_★ 승강기 CCTV 안나올시 FM 에 먼저 점검요청할 것(1899-7144)_x000a_★ 7초소 근무자가 층간소음 민원응대 "/>
  </r>
  <r>
    <x v="289"/>
    <d v="1899-12-30T16:40:00"/>
    <x v="3676"/>
    <s v="민원업무"/>
    <x v="8"/>
    <s v="108동 좌측화단 조경석 훼손여부 확인(9월6~8일 사이에)"/>
    <s v="CCTV확인시 애들이 장난친것 확인 -&gt;입주민 애들이라서 없던일로 한다고함"/>
  </r>
  <r>
    <x v="289"/>
    <s v="17:00"/>
    <x v="2453"/>
    <s v="관제업무"/>
    <x v="39"/>
    <s v="원형도로 및 외곽도로 단속"/>
    <s v="주차단속    9대,   이동조치  2대,   경고장발부   7대."/>
  </r>
  <r>
    <x v="289"/>
    <s v="17:56"/>
    <x v="102"/>
    <s v="관제업무"/>
    <x v="16"/>
    <s v="비상 홈넷"/>
    <s v="7초소대원출동--&gt; 도배하면서 오작동함"/>
  </r>
  <r>
    <x v="289"/>
    <s v="18:10"/>
    <x v="3677"/>
    <s v="생활업무"/>
    <x v="605"/>
    <s v="143동 놀이터안에 애완견을 끌고들어왓다고 하심"/>
    <s v="초소근무자출동 -&gt; 가서 잘 말씀드리고 애완견 퇴출시킴"/>
  </r>
  <r>
    <x v="289"/>
    <s v="18:15"/>
    <x v="3678"/>
    <s v="민원업무"/>
    <x v="3"/>
    <s v="106-1002호에서 위층에서 의자나 가구를 끌고가는 소리가 들린다는 민원"/>
    <s v="초소근무자출동 -&gt; 1102호에서는 의자나 가구옮긴적 없다고 하심"/>
  </r>
  <r>
    <x v="289"/>
    <s v="18:50"/>
    <x v="3679"/>
    <s v="민원업무"/>
    <x v="3"/>
    <s v="개짖는 소리가 들린다고 하여 초소근무자 출동"/>
    <s v="위아래층 순찰시 개짖는소리 안들림 -&gt;안내문 문의 -&gt; 관리실로 문의하라고함"/>
  </r>
  <r>
    <x v="289"/>
    <s v="19:15"/>
    <x v="2311"/>
    <s v="관제업무"/>
    <x v="16"/>
    <s v="비상안방 비상벨 울림"/>
    <s v="입주민 오작동으로 확인"/>
  </r>
  <r>
    <x v="289"/>
    <s v="19:30"/>
    <x v="3129"/>
    <s v="관제업무"/>
    <x v="8"/>
    <s v="143동 지하1층 공동현관문에서 노란공구함을 분실함"/>
    <s v="CCTV확인시 본인 차에 싣고 떠난것 확인하고 연락드림"/>
  </r>
  <r>
    <x v="289"/>
    <s v="19:50"/>
    <x v="3680"/>
    <s v="민원업무"/>
    <x v="3"/>
    <s v="위층에서 애들이 뛰어다니는 소리가 심하게 난다고 함"/>
    <s v="초소근무자 출동 -&gt; 2201호에 민원내용 전달"/>
  </r>
  <r>
    <x v="289"/>
    <s v="120:00"/>
    <x v="3681"/>
    <s v="민원업무"/>
    <x v="3"/>
    <s v="위층에서 소음이 심하게 난다고 함"/>
    <s v="초소근무자 출동 -&gt; 2601호에 민원내용전달 및 피드백 해드림"/>
  </r>
  <r>
    <x v="289"/>
    <s v="20:05"/>
    <x v="26"/>
    <s v="민원업무"/>
    <x v="3"/>
    <s v="위층에서 애들이 뛰어다니는 소리가 심하게 난다고 함"/>
    <s v="6초소대원출동--&gt;민원내용전달 및 피드백함"/>
  </r>
  <r>
    <x v="289"/>
    <s v="20:40"/>
    <x v="3682"/>
    <s v="관제업무"/>
    <x v="12"/>
    <s v="104-2603호로 119구급차 들어옴"/>
    <s v="고령으로 인해 출차하면서 병원 알아본다함"/>
  </r>
  <r>
    <x v="289"/>
    <s v="22:00"/>
    <x v="3683"/>
    <s v="민원업무"/>
    <x v="8"/>
    <s v="102-1303 수업선생님 차량 파손됨(33보 9853 벤츠회색 A-1-3)"/>
    <s v="NVR고장으로 저장되지 않아서 확인할 수가 없음"/>
  </r>
  <r>
    <x v="289"/>
    <s v="22:50"/>
    <x v="2187"/>
    <s v="생활업무"/>
    <x v="62"/>
    <s v="116동 지하1층 공동현관문에서 118동쪽으로 첫번째 기둥있는곳에서 물이 많이 고여있음 -&gt; 확인요청"/>
    <s v="확인해보니 위에 M층에서 물이 고여있어서 그 물이 떨어진것임 -&gt; 기전실 연락안됨 -&gt; ERP 등록"/>
  </r>
  <r>
    <x v="289"/>
    <s v="24:00"/>
    <x v="1811"/>
    <s v="관재업무"/>
    <x v="12"/>
    <s v="104동 지하1층 환자 후송처리건 입차   104-2603호(재입차)"/>
    <s v="상황실 초소대원 출동 "/>
  </r>
  <r>
    <x v="289"/>
    <s v="05:30"/>
    <x v="3252"/>
    <s v="생활업무"/>
    <x v="40"/>
    <s v="꼭지 없음--&gt;교체요망"/>
    <s v="상황실대원 출동하여 교체완료"/>
  </r>
  <r>
    <x v="289"/>
    <s v="05:40"/>
    <x v="2959"/>
    <s v="생활업무"/>
    <x v="40"/>
    <s v="꼭지 없음--&gt;교체요망"/>
    <s v="상황실대원 출동하여 교체완료"/>
  </r>
  <r>
    <x v="289"/>
    <s v="05:50"/>
    <x v="3684"/>
    <s v="생활업무"/>
    <x v="40"/>
    <s v="꼭지 없음--&gt;교체요망"/>
    <s v="상황실대원 출동하여 교체완료"/>
  </r>
  <r>
    <x v="290"/>
    <m/>
    <x v="41"/>
    <m/>
    <x v="29"/>
    <s v="★ 1,3 게이트 상단 자이마크 점등(초소에서 코드로 점등/소등)_x000a_★ 학원차 주차(특히 홈플러스 근처)→일주일 정도 정밀주시 요망→_x000a_    관리실장 특별 지시사항(&quot;능동적 대처&quot; 요청)_x000a_       학원차량 관내에 5분이내 정차시 스티커접착제 부착시킬 것_x000a_    --&gt;추후역민원은 관리실장 책임진다고 함_x000a_★ 가로등 수목등 이정표시등 작업중→수목등 켜져 있다는 민원시 작업안내 응대_x000a_★ 주간 08~09시 자이안센타 주변 자전거 정리및 인원배치_x000a_    (노인정"/>
    <s v="★ ip폰 2대오면 2. 9초소 먼저 교체해 줄것_x000a_   --&gt;9초소 IP폰교체 정상작동됨_x000a_★ 1게이트 차량통제 10:00 AM까지 할 것 (관리소장)_x000a_★ 9시에 8초소 말놀이터 순찰할 것_x000a_★ 전기오토바이2대+충전기1개 A/S 위해 송파A/S 센터로 09:50경입고_x000a_    9551번 -&gt; 스로틀 고장,  9538번 -&gt; 스로틀+악세레이터  _x000a_★ 승강기 CCTV 안나올시 FM 에 먼저 점검요청할 것(1899-7144)_x000a_"/>
  </r>
  <r>
    <x v="290"/>
    <s v="06:42"/>
    <x v="592"/>
    <s v="민원업무"/>
    <x v="3"/>
    <s v="피아노 연주소리가 1시간(05:30~06:30 정도 계속 되어서 대원이 직접 1701호_x000a_방문해서 한번 들어보고 처리해 줄것을 요청"/>
    <s v="상황실 대원 출동했으나 입주민이 출근관계로 내일 새벽 06:00 정도 _x000a_다시 민원넣을 예정"/>
  </r>
  <r>
    <x v="290"/>
    <s v="07:05"/>
    <x v="77"/>
    <s v="민원업무"/>
    <x v="1181"/>
    <s v="풋살장 개방시간도 아닌데  아침부터 농구하고 시끄럽다는 민원"/>
    <s v="순찰대원 출동 -&gt; 해산 -&gt; 이상무"/>
  </r>
  <r>
    <x v="290"/>
    <s v="08:14"/>
    <x v="3636"/>
    <s v="관제업무"/>
    <x v="16"/>
    <s v="비상 욕실 비상벨 울림"/>
    <s v="IP통화--&gt;세대민 오작동--&gt;이상무"/>
  </r>
  <r>
    <x v="290"/>
    <s v="09:55"/>
    <x v="3685"/>
    <s v="민원업무"/>
    <x v="1182"/>
    <s v="135동쪽 소나무에서 송충이떼가 너무 많아 여러 군데로 퍼져나가고 있다는민원"/>
    <s v="해당사항은 조경 관할이며 이미 내용을 알고 있어서 걱정하지말라고 하심 BY_x000a_미화 실장님"/>
  </r>
  <r>
    <x v="290"/>
    <s v="10:00"/>
    <x v="549"/>
    <s v="관제업무"/>
    <x v="732"/>
    <s v="토끼굴, 143동앞 방송."/>
    <s v="방송완료"/>
  </r>
  <r>
    <x v="290"/>
    <s v="10:30"/>
    <x v="3686"/>
    <s v="관제업무"/>
    <x v="1005"/>
    <s v="E/V CCTV : 106-1, 111-2, 123-1 BLACKOUT--&gt; FM엘리베이터에서 점검해봤으나 본인들이 해볼수 있는 면은 다 해보았으나 다른 문제점을 찾지 못해서 CCTV설치 한 곳에 문의해 봐야 할것 같다고 연락옴"/>
    <s v="ERP등록 완료"/>
  </r>
  <r>
    <x v="290"/>
    <s v="11:00"/>
    <x v="3687"/>
    <s v="민원업무"/>
    <x v="1183"/>
    <s v="110동 1702호 LG 배송차량(86하2198 TEL 010-6583-1242)이 자이안센터_x000a_ 후문 도로 우측에 있는 나무를 파손한 건(9/8일 12시 21분경)"/>
    <s v="관련 녹화영상및 캡쳐사진 1번 컴퓨터에 저장하고 연락처 확보--&gt;LG배송차량 _x000a_담당자와 조경실장님 서로연결하에 보험처리예정 BY 곽명찬 실장님"/>
  </r>
  <r>
    <x v="290"/>
    <s v="11:45"/>
    <x v="3688"/>
    <s v="관제업무"/>
    <x v="68"/>
    <s v="133동 16층 1라인 주민께서 고기를 너무 많이 구워 연기가 너무 많이 났다고하심"/>
    <s v="7초소대원 현장출동 → 입주민 고기연기과다에 의한 비상벨--&gt;이상무"/>
  </r>
  <r>
    <x v="290"/>
    <s v="11:50"/>
    <x v="1054"/>
    <s v="긴급방송"/>
    <x v="522"/>
    <s v="135동 긴급 금연방송 요청"/>
    <s v="방송송출완료"/>
  </r>
  <r>
    <x v="290"/>
    <s v="12:00"/>
    <x v="549"/>
    <s v="관제업무"/>
    <x v="732"/>
    <s v="토끼굴, 143동앞 방송."/>
    <s v="방송완료"/>
  </r>
  <r>
    <x v="290"/>
    <s v="13:00"/>
    <x v="3689"/>
    <s v="민원업무"/>
    <x v="31"/>
    <s v="121 분수대 E/V 바깥쪽 문 안 닫힘"/>
    <s v="상황실 대원 출동 확인결과 이상무"/>
  </r>
  <r>
    <x v="290"/>
    <s v="14:00"/>
    <x v="549"/>
    <s v="관제업무"/>
    <x v="732"/>
    <s v="토끼굴, 143동앞 방송."/>
    <s v="방송완료"/>
  </r>
  <r>
    <x v="290"/>
    <s v="14:38"/>
    <x v="3690"/>
    <s v="관제업무"/>
    <x v="16"/>
    <s v="비상 안방 비상벨 울림"/>
    <s v="IP통화 입주민 오작동 확인--&gt;이상무"/>
  </r>
  <r>
    <x v="290"/>
    <s v="15:32"/>
    <x v="3574"/>
    <s v="관제업무"/>
    <x v="16"/>
    <s v="화재 발생 비상벨울림"/>
    <s v="5초소 근무자 현장출동---&gt;공사업체 실수--&gt;이상무"/>
  </r>
  <r>
    <x v="290"/>
    <s v="15:45"/>
    <x v="3525"/>
    <s v="민원업무"/>
    <x v="40"/>
    <s v="142동 E/V 내부 손소독제 교체 요청 "/>
    <s v="근무자 출동--&gt;교체완료"/>
  </r>
  <r>
    <x v="290"/>
    <s v="15:51"/>
    <x v="143"/>
    <s v="관재업무"/>
    <x v="28"/>
    <s v="출차쪽 차단기가 안내려옴--&gt;출차쪽 전기가 나간 상태임"/>
    <s v="기전실 연락완료--&gt;ERP등록"/>
  </r>
  <r>
    <x v="290"/>
    <s v="16:00"/>
    <x v="549"/>
    <s v="관제업무"/>
    <x v="732"/>
    <s v="토끼굴, 143동앞 방송."/>
    <s v="방송완료"/>
  </r>
  <r>
    <x v="290"/>
    <s v="16:20"/>
    <x v="26"/>
    <s v="민원업무"/>
    <x v="3"/>
    <s v="위층에서 애들이 뛰어다니는 소리가 심하게 난다고 함"/>
    <s v="IP통화--&gt;알았다고하심--&gt;전달완료"/>
  </r>
  <r>
    <x v="53"/>
    <m/>
    <x v="41"/>
    <m/>
    <x v="29"/>
    <s v="Ⓑ20:18 133-1001 건조기 배송차량 입차 함 -&gt; A조 8초소 근무자가 허락(?)을 했다고 함 _x000a_Ⓑ아파트피아 에서 CCTV HDD 교체_x000a_Ⓑ8초소 출차게이트 -&gt; 수리완료"/>
    <m/>
  </r>
  <r>
    <x v="290"/>
    <s v="16:49"/>
    <x v="143"/>
    <s v="관제업무"/>
    <x v="28"/>
    <s v="출차 게이트 고장"/>
    <s v="기전실에서 수리완료"/>
  </r>
  <r>
    <x v="290"/>
    <s v="17:08"/>
    <x v="17"/>
    <s v="관제업무"/>
    <x v="8"/>
    <s v="아파트피아에서 NVR 하드교체 위해 방문예정. (1명)"/>
    <s v="A/S기사 상황실 방문하여 기전실장에게 연락 함"/>
  </r>
  <r>
    <x v="290"/>
    <s v="18:00"/>
    <x v="607"/>
    <s v="시설물"/>
    <x v="610"/>
    <s v="방문차량 인식 불능(카메라)"/>
    <s v="원현식실장 출동 하여 복구 작업 시도하였지만 수리 안되 ERP 접수 함 -&gt; 20:00경 정상 작동 확인"/>
  </r>
  <r>
    <x v="290"/>
    <s v="19:10"/>
    <x v="505"/>
    <s v="시설물"/>
    <x v="1153"/>
    <s v="122동 지상1층 공동현관 입구 벽등 점등 불량"/>
    <s v="ERP 접수 함 "/>
  </r>
  <r>
    <x v="290"/>
    <s v="20:56"/>
    <x v="722"/>
    <s v="민원업무"/>
    <x v="61"/>
    <s v="117동 B1층 G19번 기둥 근처에 통행에 방해되는 불법주차 차량(B.M.W 56가5398)이 있으니 단속을 해주고 조치 후 (010-3783-1186)으로 피드백 요청을 함 "/>
    <s v="126-1702로 확인 후 차주에게연락하였지만 부재중이라 초소대원님 출동 하여 단속 하고 익일 주간에 차주에게 연락하여 정상 주차 안내 예정-&gt; 민원인께 피드백 완료"/>
  </r>
  <r>
    <x v="290"/>
    <s v="21:45"/>
    <x v="3691"/>
    <s v="민원업무"/>
    <x v="61"/>
    <s v="138동 B1층 L19번 기둥에 이면주차 되어있는 차량(19보1196)이 있어 이동이 불편하다는 민원 "/>
    <s v="초소대원 출동 확인 -&gt; 이동 하였음"/>
  </r>
  <r>
    <x v="291"/>
    <s v="02:53"/>
    <x v="150"/>
    <s v="순찰"/>
    <x v="78"/>
    <s v="검은색 백팩 습득하여 초소에 보관중"/>
    <m/>
  </r>
  <r>
    <x v="291"/>
    <s v="04:25"/>
    <x v="150"/>
    <s v="순찰"/>
    <x v="61"/>
    <s v="안내문 1장 발부함"/>
    <m/>
  </r>
  <r>
    <x v="291"/>
    <s v="04:26"/>
    <x v="667"/>
    <s v="순찰"/>
    <x v="61"/>
    <s v="안내문 2장 발부함"/>
    <m/>
  </r>
  <r>
    <x v="291"/>
    <s v="07:05"/>
    <x v="592"/>
    <s v="민원업무"/>
    <x v="3"/>
    <s v="새벽05:30부터07시까지 키타및 드럼 연주소리가 심하다고함"/>
    <s v="127-1701호,127-1702호 곽실장님 방문 --&gt;양쪽모두 아무도 안계심"/>
  </r>
  <r>
    <x v="291"/>
    <m/>
    <x v="41"/>
    <m/>
    <x v="29"/>
    <s v="★아파트피아 에서 CCTV HDD 교체_x000a_★8초소 출차게이트 -&gt; 수리완료"/>
    <s v="★CCTV 및 NVR 상태 기전실과장님께 파일로 정리해서 카톡으로 전송바라심(A조처리예정)_x000a_★이동식 에어컨디셔너 상황실 뒤쪽 휴식공간에 설치완료 BY A조 김규동"/>
  </r>
  <r>
    <x v="291"/>
    <s v="07:45"/>
    <x v="763"/>
    <s v="민원업무"/>
    <x v="1184"/>
    <s v="133동 3,4라인 지하주차장1층 까치떼가 갇혀있슴"/>
    <s v="순찰대원현장출동 -→ 까치떼 보이지 않음"/>
  </r>
  <r>
    <x v="291"/>
    <s v="09:25"/>
    <x v="3221"/>
    <s v="민원업무"/>
    <x v="70"/>
    <s v="어린이 가방 말놀이터에서 분실 빨강 파랑생 이름:권지한"/>
    <s v="습득시 010-8572-3199로 연락바람"/>
  </r>
  <r>
    <x v="291"/>
    <s v="10:00"/>
    <x v="549"/>
    <s v="관제업무"/>
    <x v="732"/>
    <s v="토끼굴, 143동앞 방송."/>
    <s v="방송완료"/>
  </r>
  <r>
    <x v="291"/>
    <s v="10:15"/>
    <x v="3692"/>
    <s v="관제업무"/>
    <x v="1185"/>
    <s v="104동 전체 B2,B1,1F 모두 키값손실--&gt;문개방--&gt;안내문부착요"/>
    <s v="안내문 부착완료--ERP등록완료"/>
  </r>
  <r>
    <x v="291"/>
    <s v="11:30"/>
    <x v="1270"/>
    <s v="생활업무"/>
    <x v="522"/>
    <s v="129동 긴급 금연방송"/>
    <s v="방송송출완료"/>
  </r>
  <r>
    <x v="291"/>
    <s v="12:00"/>
    <x v="549"/>
    <s v="관제업무"/>
    <x v="732"/>
    <s v="토끼굴, 143동앞 방송."/>
    <s v="방송완료"/>
  </r>
  <r>
    <x v="291"/>
    <s v="13:55"/>
    <x v="3221"/>
    <s v="민원업무"/>
    <x v="246"/>
    <s v="104동 601호에서 작업소음이 너무 심하다는 민원"/>
    <s v="대원출동--&gt;민원내용전달"/>
  </r>
  <r>
    <x v="291"/>
    <s v="14:00"/>
    <x v="549"/>
    <s v="관제업무"/>
    <x v="732"/>
    <s v="토끼굴, 143동앞 방송."/>
    <s v="방송완료"/>
  </r>
  <r>
    <x v="291"/>
    <s v="14:20"/>
    <x v="1694"/>
    <s v="민원업무"/>
    <x v="8"/>
    <s v="차량 370고8732 오른쪽 뒷 문에 살짝 들어간 자국이 있어 CCTV검색요청"/>
    <s v="A조 처리예정"/>
  </r>
  <r>
    <x v="291"/>
    <s v="14:41"/>
    <x v="3693"/>
    <s v="관제업무"/>
    <x v="851"/>
    <s v="1초소 근처에서 삼성폰 습득--&gt;남편분과 통화--&gt;부인(공영진님)께서 자이안 보안실로  직접 찾으로 온다고 통화종료"/>
    <s v="방문해 찾아가심"/>
  </r>
  <r>
    <x v="291"/>
    <s v="14:50"/>
    <x v="2359"/>
    <s v="민원업무"/>
    <x v="40"/>
    <s v="115동 E/V 손소독제 교체 요청"/>
    <s v="순찰근무자 현장출동---&gt;교체완료"/>
  </r>
  <r>
    <x v="291"/>
    <s v="15:00"/>
    <x v="3694"/>
    <s v="관제업무"/>
    <x v="16"/>
    <s v="비상 홈넷 비상벨 울림"/>
    <s v="IP통화--&gt;작업자 오류--&gt;이상무"/>
  </r>
  <r>
    <x v="291"/>
    <s v="16:00"/>
    <x v="549"/>
    <s v="관제업무"/>
    <x v="732"/>
    <s v="토끼굴, 143동앞 방송."/>
    <s v="방송완료"/>
  </r>
  <r>
    <x v="291"/>
    <s v="16:10"/>
    <x v="948"/>
    <s v="민원업무"/>
    <x v="31"/>
    <s v="140동 1호기 E/V 지하2층에 문열린채로 멈춰서 있슴--&gt;기전실 연락"/>
    <s v="기전실에서 바로 FM A/S로 연락한다고 하심---&gt;"/>
  </r>
  <r>
    <x v="291"/>
    <m/>
    <x v="41"/>
    <m/>
    <x v="29"/>
    <s v="Ⓑ상황실뒤 에어컨 설치→물 버려야함_x000a_Ⓑ경고장 발부시 상황실 연락처 기재요청→관리실_x000a_Ⓑ9/12일 19:30분 수목소독 안내방송_x000a_Ⓑ4게이트 입구 LED전광판 파손 → 사건사고 보고서 참조"/>
    <m/>
  </r>
  <r>
    <x v="291"/>
    <s v="16:47"/>
    <x v="17"/>
    <s v="생활업무"/>
    <x v="25"/>
    <s v="104동 1층,B1,B2 키값 복구 되어 안내문 제거 요청"/>
    <s v="초소에 내용 전달함"/>
  </r>
  <r>
    <x v="291"/>
    <s v="16:48"/>
    <x v="74"/>
    <s v="생활업무"/>
    <x v="8"/>
    <s v="140동 1호기"/>
    <s v="수리 완료되어 정상작동"/>
  </r>
  <r>
    <x v="291"/>
    <s v="17:40"/>
    <x v="3086"/>
    <s v="민원업무"/>
    <x v="8"/>
    <s v="101동 B1층에 주차한 세대차량(41노9362 흰색 씨에나) 오른쪽 뒤좌석족 스크레치 상황 확인 건"/>
    <s v="CCTV 검색결과 차량을 정확하게 찍는 카메라는 있으나 NVR 고장으로 녹화 영상이 없어 101동 B1층에서 외부를 찍는 카메라로 확인 검색 결과 파손 상황 확인 불가 함 -&gt; 신청인께 내용 전달 함 "/>
  </r>
  <r>
    <x v="291"/>
    <s v="17:45"/>
    <x v="3695"/>
    <s v="민원업무"/>
    <x v="8"/>
    <s v="141동 B1,B2층에 주차되있던 세대차량(48거7892 검은색 제네시스) 범퍼가 파손되어 있으니 상황를 확인 해달라는 민원"/>
    <s v="CCTV 검색결과 마지막 출차 9/9 08시01 G-1-8 확인결과 범퍼가 파손되지 않은 상태로 출차하는 장면 확인 됨 -&gt; 내용 전달 함 "/>
  </r>
  <r>
    <x v="291"/>
    <s v="17:53"/>
    <x v="150"/>
    <s v="생활업무"/>
    <x v="78"/>
    <s v="지난 야간순찰시 습득된 검은색 백팩 찾아감"/>
    <m/>
  </r>
  <r>
    <x v="291"/>
    <s v="18:20"/>
    <x v="1124"/>
    <s v="민원업무"/>
    <x v="39"/>
    <s v="9/8 아파트너 민원에 관한 해명요청."/>
    <s v="24라6180(아우디)해당세대에 통로주차 자제요청 및 오뚜기설치, 집중단속 (전화통화)"/>
  </r>
  <r>
    <x v="291"/>
    <s v="18:20"/>
    <x v="1124"/>
    <s v="민원업무"/>
    <x v="39"/>
    <s v="8/21 아파트너 민원(원촌초교옆 외부차량주차, 대리석이나 볼라드 설치요청)"/>
    <s v="관리실에 민원인 요청사항 다시 내용전달 하겠다 답변 (전화통화)"/>
  </r>
  <r>
    <x v="291"/>
    <s v="19:04"/>
    <x v="3696"/>
    <s v="관제업무"/>
    <x v="16"/>
    <s v="비상 홈넷 / 해제"/>
    <s v="인터폰 하여 확인 -&gt; 기기 오작동 확인 "/>
  </r>
  <r>
    <x v="291"/>
    <s v="19:27"/>
    <x v="409"/>
    <s v="시설물"/>
    <x v="1186"/>
    <s v="초소대원 순찰중 4게이트 LED전광판(부스앞) 파손건 발견."/>
    <s v="CCTV조회결과 35부6495 베라쿠르즈(131-2203)차량이 입차중 파손한것으로 판단→ 해당입주민에게 사실확인 및 관리실에 상황보고 예정임을 통보.(CCTV 영상확보)"/>
  </r>
  <r>
    <x v="291"/>
    <s v="17:24"/>
    <x v="257"/>
    <s v="생활업무"/>
    <x v="106"/>
    <s v="우체국 등기를 찾으러 갔는데 없었다며 다시 확인해달라는 민원"/>
    <s v="확인결과 A조에서 우편물을 지정한 곳에 두지않아 찾지 못한 상황._x000a_            B조 초소근무자가 찾아서 세대에 직접 전달 및 사과함"/>
  </r>
  <r>
    <x v="291"/>
    <s v="20:00"/>
    <x v="3697"/>
    <s v="민원업무"/>
    <x v="21"/>
    <s v="실내흡연 때문에 힘들다는 민원. 흡연 자제 방송요청"/>
    <s v="방송 송출함"/>
  </r>
  <r>
    <x v="291"/>
    <s v="20:42"/>
    <x v="3033"/>
    <s v="민원업무"/>
    <x v="1187"/>
    <s v="20:20분경 113동 1층 공동현관문 근처를 지나는중 담배침이 위에서 떨어져서 옷에 묻었는데 매우 불쾌했다고 함.아파트 커뮤니티에는 올렸지만 진상을 알리고 침뱉은 사람을 찾으면 사과를 받고싶다고 함 "/>
    <s v="월요일 관리사무소에 내용전달하고 공고문,방송등 대책을 강구하여 연락하기로함"/>
  </r>
  <r>
    <x v="291"/>
    <s v="21:24"/>
    <x v="716"/>
    <s v="민원업무"/>
    <x v="996"/>
    <s v="등록하지 않은 38로2227 차량이 입차로 뜬다고함"/>
    <s v="관리실로 내용전달후 조치 하겠다고함"/>
  </r>
  <r>
    <x v="291"/>
    <s v="21:24"/>
    <x v="469"/>
    <s v="민원업무"/>
    <x v="1188"/>
    <s v="누군가 세대로 인터폰을 자구 하여 무섭다는 민원 "/>
    <s v="초소대원 출동 지상1층, B1, B2, 민원세대까지 확인 -&gt; 특이사항 없음 "/>
  </r>
  <r>
    <x v="291"/>
    <s v="22:56"/>
    <x v="2117"/>
    <s v="민원업무"/>
    <x v="58"/>
    <s v="배드민턴장에서 아이들이 소리지르며 축구한다는 민원"/>
    <s v="초소대원 출동하여 해산 조치 함"/>
  </r>
  <r>
    <x v="292"/>
    <s v="01:32"/>
    <x v="3698"/>
    <s v="민원업무"/>
    <x v="58"/>
    <s v="111동 앞에서 남학생들이 소란스럽게 하고 있다는 민원 "/>
    <s v="초소대원 출동하여 자제 시키고 해산 조치 함 "/>
  </r>
  <r>
    <x v="292"/>
    <s v="4:47"/>
    <x v="667"/>
    <s v="순찰"/>
    <x v="251"/>
    <s v="순찰중 불법주차 단속 안내문 3장 발부 함 "/>
    <m/>
  </r>
  <r>
    <x v="53"/>
    <m/>
    <x v="41"/>
    <m/>
    <x v="29"/>
    <s v="★ 학원차 주차(특히 홈플러스 근처)→일주일 정도 정밀주시 요망→_x000a_    관리실장 특별 지시사항(&quot;능동적 대처&quot; 요청)_x000a_       학원차량 관내에 5분이내 정차시 스티커접착제 부착시킬 것_x000a_    --&gt;추후역민원은 관리실장 책임진다고 함_x000a_★ 주간 08~09시 자이안센타 주변 자전거 정리및 인원배치_x000a_    (노인정앞 세우지 못하게끔 해달라는 관리실 요구사항)_x000a_★ 경고장 발부시 상황실 연락처 기재요청→관리실_x000a_★ 9/12일 19:30분 수목소독 안내방송_x000a__x000a_"/>
    <s v="_x000a_★ 1게이트 차량통제 10:00 AM까지 할 것 (관리소장)_x000a_★ 21시에 8초소 말놀이터 순찰할 것_x000a_★ 승강기 CCTV 안나올시 FM 에 먼저 점검요청할 것(1899-7144)_x000a_★ 7초소 근무자가 층간소음 민원응대 못하겟다고 함(127-1701호)_x000a_★ 4게이트 입구 LED전광판 파손 → 사건사고 보고서 참조"/>
  </r>
  <r>
    <x v="292"/>
    <s v="09:00"/>
    <x v="229"/>
    <s v="관제업무"/>
    <x v="62"/>
    <s v="3게이트 내 방문증 발급기 작동 안됨"/>
    <s v="상황실대원 출동 -&gt; 정상작동 시킴"/>
  </r>
  <r>
    <x v="292"/>
    <s v="09:50"/>
    <x v="3178"/>
    <s v="민원업무"/>
    <x v="8"/>
    <s v="115 지하1층에 주차된 차량에 범버에 스크래치가 생겼다며 CCTV 열람요구"/>
    <m/>
  </r>
  <r>
    <x v="292"/>
    <s v="10:00"/>
    <x v="2433"/>
    <s v="관제업무"/>
    <x v="996"/>
    <s v="64나 9257차량 모르는 차량이라고 함"/>
    <s v="관리실에 보고 -&gt; 관리비 정산에서 제외시켜 달라고 함"/>
  </r>
  <r>
    <x v="292"/>
    <s v="10:30"/>
    <x v="3699"/>
    <s v="생활업무"/>
    <x v="180"/>
    <s v="전에 살던 사람의 택배가 몇 개가 와 있다고 처리 요청"/>
    <s v="초소근무자출동 -&gt; 일단 초소로 이동후 처리예정"/>
  </r>
  <r>
    <x v="292"/>
    <s v="11:30"/>
    <x v="19"/>
    <s v="관제업무"/>
    <x v="62"/>
    <s v="자이안센터 3층 냉각탑 물떨어지는 소리계속남"/>
    <s v="erp등록"/>
  </r>
  <r>
    <x v="292"/>
    <s v="11:31"/>
    <x v="3700"/>
    <s v="관제업무"/>
    <x v="62"/>
    <s v="117동 분수대 철제의자 파손됨--6초소보관"/>
    <s v="erp등록"/>
  </r>
  <r>
    <x v="292"/>
    <s v="11:32"/>
    <x v="3701"/>
    <s v="관제업무"/>
    <x v="62"/>
    <s v="130동 1층 공동현관문 위 비상구표지판 떨어짐"/>
    <s v="erp등록"/>
  </r>
  <r>
    <x v="292"/>
    <s v="12:10"/>
    <x v="2846"/>
    <s v="민원업무"/>
    <x v="996"/>
    <s v="서울85바 9856 모르는 차량 들어옴 민원인: 010-8735-4529"/>
    <s v="서울85바9856 신세계배송 차량 010-5240-3298 으로 확인--&gt;민원인께 피드백"/>
  </r>
  <r>
    <x v="292"/>
    <s v="10:00"/>
    <x v="549"/>
    <s v="관제업무"/>
    <x v="732"/>
    <s v="토끼굴, 143동앞 방송."/>
    <s v="방송완료"/>
  </r>
  <r>
    <x v="292"/>
    <s v="12:00"/>
    <x v="549"/>
    <s v="관제업무"/>
    <x v="732"/>
    <s v="토끼굴, 143동앞 방송."/>
    <s v="방송완료"/>
  </r>
  <r>
    <x v="292"/>
    <s v="14:00"/>
    <x v="549"/>
    <s v="관제업무"/>
    <x v="732"/>
    <s v="토끼굴, 143동앞 방송."/>
    <s v="방송완료"/>
  </r>
  <r>
    <x v="292"/>
    <s v="16:00"/>
    <x v="549"/>
    <s v="관제업무"/>
    <x v="732"/>
    <s v="토끼굴, 143동앞 방송."/>
    <s v="방송완료"/>
  </r>
  <r>
    <x v="292"/>
    <s v="10:00"/>
    <x v="2453"/>
    <s v="관제업무"/>
    <x v="39"/>
    <s v="원형도로 및 외곽도로 단속"/>
    <s v="주차단속      2 대      이동주차    1  대,      경고장발부    1 대"/>
  </r>
  <r>
    <x v="292"/>
    <s v="13:00"/>
    <x v="2453"/>
    <s v="관제업무"/>
    <x v="39"/>
    <s v="원형도로 및 외곽도로 단속"/>
    <s v="주차단속       4 대,      이동주차    1  대,      경고장발부   3  대"/>
  </r>
  <r>
    <x v="292"/>
    <s v="15:00"/>
    <x v="2453"/>
    <s v="관제업무"/>
    <x v="39"/>
    <s v="원형도로 및 외곽도로 단속"/>
    <s v="주차단속      2  대,      이동주차    0  대,      경고장발부   2   대"/>
  </r>
  <r>
    <x v="292"/>
    <s v="10:30"/>
    <x v="3702"/>
    <s v="생활업무"/>
    <x v="40"/>
    <s v="116-1호기 손소독제 꼭지 없으므로 교체 요청"/>
    <s v="손소독제 교체완료"/>
  </r>
  <r>
    <x v="292"/>
    <s v="10:40"/>
    <x v="2959"/>
    <s v="생활업무"/>
    <x v="40"/>
    <s v="101-2호기 손소독제 꼭지 없으므로 교체 요청"/>
    <s v="손소독제 교체완료"/>
  </r>
  <r>
    <x v="292"/>
    <s v="12:50"/>
    <x v="2304"/>
    <s v="생활업무"/>
    <x v="488"/>
    <s v="139동에서 흡연으로 인해 방송해달라는 민원"/>
    <s v="흡연안내 방송 송출"/>
  </r>
  <r>
    <x v="292"/>
    <s v="13:05"/>
    <x v="3703"/>
    <s v="관제업무"/>
    <x v="16"/>
    <s v="119-601호 안방에서 비상알람"/>
    <s v="초소근무자출동 -&gt; 아이들이 잘못 작동햇다고 함"/>
  </r>
  <r>
    <x v="292"/>
    <s v="13:10"/>
    <x v="2003"/>
    <s v="관제업무"/>
    <x v="25"/>
    <s v="140동 1층 공동현관문 쪽문 시건안됨"/>
    <s v="ERP 등록"/>
  </r>
  <r>
    <x v="292"/>
    <s v="13:50"/>
    <x v="2821"/>
    <s v="생활업무"/>
    <x v="405"/>
    <s v="120동과 121동 사이 수목등에 점등안됨"/>
    <s v="ERP 등록"/>
  </r>
  <r>
    <x v="292"/>
    <s v="14:30"/>
    <x v="3704"/>
    <s v="관제업무"/>
    <x v="16"/>
    <s v="143-1804호 안방금고 비상알람"/>
    <s v="입주민 실수"/>
  </r>
  <r>
    <x v="292"/>
    <s v="15:20"/>
    <x v="682"/>
    <s v="민원업무"/>
    <x v="3"/>
    <s v="144동1702호민원 1802호 뛰는 소음"/>
    <s v="초소근무자 출동후 처리완료"/>
  </r>
  <r>
    <x v="292"/>
    <s v="15:55"/>
    <x v="3705"/>
    <s v="관제업무"/>
    <x v="16"/>
    <s v="135-2203호 욕실비상알람"/>
    <s v="상황실대원출동 -&gt; 입주민 오작동 -&gt; 이상없음"/>
  </r>
  <r>
    <x v="292"/>
    <s v="16:00"/>
    <x v="3706"/>
    <s v="생활업무"/>
    <x v="70"/>
    <s v="신용카드 분실 신전우 010-9158-0885로 연락바랍니다."/>
    <s v="각 초소에 전파함"/>
  </r>
  <r>
    <x v="53"/>
    <m/>
    <x v="41"/>
    <m/>
    <x v="29"/>
    <s v="★ 학원차 주차(특히 홈플러스 근처)→일주일 정도 정밀주시 요망→_x000a_    관리실장 특별 지시사항(&quot;능동적 대처&quot; 요청)_x000a_       학원차량 관내에 5분이내 정차시 스티커접착제 부착시킬 것_x000a_    --&gt;추후역민원은 관리실장 책임진다고 함_x000a_★ 주간 08~09시 자이안센타 주변 자전거 정리및 인원배치_x000a_    (노인정앞 세우지 못하게끔 해달라는 관리실 요구사항)_x000a_★ 경고장 발부시 상황실 연락처 기재요청→관리실_x000a_★ 9/12일 19:30분 수목소독 안내방송_x000a__x000a_"/>
    <s v="_x000a_★ 1게이트 차량통제 10:00 AM까지 할 것 (관리소장)_x000a_★ 21시에 8초소 말놀이터 순찰할 것_x000a_★ 승강기 CCTV 안나올시 FM 에 먼저 점검요청할 것(1899-7144)_x000a_★ 4게이트 입구 LED전광판 파손 → 사건사고 보고서 참조"/>
  </r>
  <r>
    <x v="292"/>
    <s v="16:25"/>
    <x v="3707"/>
    <s v="민원업무"/>
    <x v="1189"/>
    <s v="128동 E/V1호기를 택배기사님이 각층마다 잡고 작업을 하시다가 26층에서 세대민이 엘리베이터를 이용하려고 하는데도 불구하고 택배물만 던저 넣고 세대민 태우지 않음--&gt;CCTV로 확인함"/>
    <s v="본건에 관련된 택배기사에게 사과받아 한다고 강력히 주장하고, 처리결과를 본인 핸드폰 : 010-8385-9188로 결과통보 해달라고 하심--&gt;처리중--&gt;당사자들과 전화통화--&gt;원만히 해결됨--&gt;상황종료"/>
  </r>
  <r>
    <x v="292"/>
    <s v="17:35"/>
    <x v="3708"/>
    <s v="민원업무"/>
    <x v="1190"/>
    <s v="132동2501호 주민과 같은동 강아지 동행하시는 분과의 마찰 : 예를 들어 강아지 줄이 풀어져 있다거나 서로 마주쳤을때 강아지를 좀 옆으로 비껴 가게끔 해달라고 하는데 있어서의 문제들"/>
    <s v="민원주민 남자분께 아파트 분쟁위원회 이용해 볼것을 권고--&gt;그렇게 하시겠다고함"/>
  </r>
  <r>
    <x v="292"/>
    <s v="19:32"/>
    <x v="1229"/>
    <s v="민원업무"/>
    <x v="16"/>
    <s v="입주할때 부터 입주민 본인 차량 입차시 홈넷에 표시 안되게끔 요청했으나_x000a_그동안 홈넷에 표시 안되다가 오늘 홈넷에 표시되어 민원넣음"/>
    <s v="월요일 관리실에 내용전달한다고 안내함"/>
  </r>
  <r>
    <x v="292"/>
    <s v="20:25"/>
    <x v="1120"/>
    <s v="민원업무"/>
    <x v="3"/>
    <s v="1302호에서 쿵쾅 뛰는 소음이 심하다고 하심"/>
    <s v="IP통화--&gt;오래간만에 손주들 놀러와서 죄송하다고 하심--&gt;해결"/>
  </r>
  <r>
    <x v="292"/>
    <s v="21:18"/>
    <x v="3274"/>
    <s v="관제업무"/>
    <x v="16"/>
    <s v="비상 욕실 비상벨 울림"/>
    <s v="IP통화--&gt;세대민 오작동--&gt;이상무"/>
  </r>
  <r>
    <x v="292"/>
    <s v="21:30"/>
    <x v="3709"/>
    <s v="민원업무"/>
    <x v="25"/>
    <s v="126동 지하1층 공동현관문 전원나가고 완전히 먹통상태라고함"/>
    <s v="기전실에 통보--&gt;ERP등록 -&gt; 기전실 처리완료 현재 정상작동 확인"/>
  </r>
  <r>
    <x v="53"/>
    <m/>
    <x v="41"/>
    <m/>
    <x v="29"/>
    <s v="★CCTV 및 NVR 상태 기전실과장님께 파일로 정리해서 카톡으로 전송"/>
    <s v="실장님 전기과장님에게 카톡으로 파일 전송완료"/>
  </r>
  <r>
    <x v="292"/>
    <s v="22:30"/>
    <x v="386"/>
    <s v="생활업무"/>
    <x v="71"/>
    <s v="지하주차장 음악방송 종료"/>
    <s v="음악방송 OFF"/>
  </r>
  <r>
    <x v="293"/>
    <s v="00:14"/>
    <x v="3710"/>
    <s v="관제업무"/>
    <x v="572"/>
    <s v="110-1302호 응급환자 발생하여 구급차 입차(71두3193 00:44분 출차)"/>
    <s v="1302호 할아버지 병환"/>
  </r>
  <r>
    <x v="293"/>
    <s v="01:11"/>
    <x v="3711"/>
    <s v="민원업무"/>
    <x v="1191"/>
    <s v="베리타스 상가 옥상에서 학생들이 소란하게 떠든다고 반포지구대에서 연락 및_x000a_순찰자 출동(01:16~01:58)"/>
    <s v="곽명찬 실장, 상황실--&gt;02:50am 상황종료"/>
  </r>
  <r>
    <x v="292"/>
    <s v="06:00"/>
    <x v="386"/>
    <s v="생활업무"/>
    <x v="71"/>
    <s v="지하주차장 음악방송 시작"/>
    <s v="음악방송 ON"/>
  </r>
  <r>
    <x v="293"/>
    <m/>
    <x v="41"/>
    <m/>
    <x v="29"/>
    <s v="★ 학원차 주차(특히 홈플러스 근처)→일주일 정도 정밀주시 요망→_x000a_    관리실장 특별 지시사항(&quot;능동적 대처&quot; 요청)_x000a_       학원차량 관내에 5분이내 정차시 스티커접착제 부착시킬 것_x000a_    --&gt;추후역민원은 관리실장 책임진다고 함_x000a_★ 주간 08~09시 자이안센타 주변 자전거 정리및 인원배치_x000a_    (노인정앞 세우지 못하게끔 해달라는 관리실 요구사항)_x000a_★ 1게이트 차량통제 10:00 AM까지 할 것 (관리소장)"/>
    <s v="★ 21시에 8초소 말놀이터 순찰할 것_x000a_★ 4게이트 입구 LED전광판 파손 → 사건사고 보고서 참조_x000a_★ 9/12일 19:30분 수목소독 안내방송_x000a_★ 11일 23:30분경 층간소음으로 방문 "/>
  </r>
  <r>
    <x v="293"/>
    <s v="08:55"/>
    <x v="1596"/>
    <s v="관제업무"/>
    <x v="16"/>
    <s v="143-302호 홈넷비상알람"/>
    <s v="초소근무자출동 -&gt; 아무이상없음 확인"/>
  </r>
  <r>
    <x v="293"/>
    <s v="10:00"/>
    <x v="3712"/>
    <s v="생활업무"/>
    <x v="134"/>
    <s v="114-602호에서 왜 601호 이사하는데 2호기에 설치했냐고 하면서 정정해달라심"/>
    <m/>
  </r>
  <r>
    <x v="293"/>
    <s v="10:30"/>
    <x v="1942"/>
    <s v="민원업무"/>
    <x v="3"/>
    <s v="11일 밤 11시30분에 층간소음 방문해서 깜작 놀랏으며, 소음을 날 원인이 없다고 하시면서 오신 분에게 다 설명해드리고 피드백 요청했는데 피드백 없다고 함"/>
    <s v="인수인계 사항 없음"/>
  </r>
  <r>
    <x v="293"/>
    <s v="13:40"/>
    <x v="3713"/>
    <s v="생활업무"/>
    <x v="1192"/>
    <s v="141-802호 지하2층 하늘색 지갑 분실 010-8585-4680 습득시 연락바람"/>
    <s v="각 초소에 전파함"/>
  </r>
  <r>
    <x v="293"/>
    <s v="13;50"/>
    <x v="565"/>
    <s v="민원업무"/>
    <x v="887"/>
    <s v="105동 1층 금연안내문 35 장부착  CCTV 백업상태"/>
    <s v="관리 사무소 전달"/>
  </r>
  <r>
    <x v="293"/>
    <s v="14;10"/>
    <x v="3714"/>
    <s v="민원업무"/>
    <x v="62"/>
    <s v="133동  1 2라인 1층 공동현관문앞 유리병 처리요망"/>
    <s v="7초소 김희술 대원 출동 처리완료"/>
  </r>
  <r>
    <x v="293"/>
    <s v="14;23"/>
    <x v="3710"/>
    <s v="관재업무"/>
    <x v="799"/>
    <s v="110-1302  입주민 방문 -&gt; 순천향병원으로 이송"/>
    <s v="저혈당쇼크로 순천향병원으로 이송 -&gt;출차 (14:40)"/>
  </r>
  <r>
    <x v="293"/>
    <s v="10:00"/>
    <x v="549"/>
    <s v="관제업무"/>
    <x v="732"/>
    <s v="토끼굴, 143동앞 방송."/>
    <s v="방송완료"/>
  </r>
  <r>
    <x v="293"/>
    <s v="12:00"/>
    <x v="549"/>
    <s v="관제업무"/>
    <x v="732"/>
    <s v="토끼굴, 143동앞 방송."/>
    <s v="방송완료"/>
  </r>
  <r>
    <x v="293"/>
    <s v="14:00"/>
    <x v="549"/>
    <s v="관제업무"/>
    <x v="732"/>
    <s v="토끼굴, 143동앞 방송."/>
    <s v="방송완료"/>
  </r>
  <r>
    <x v="293"/>
    <s v="16:00"/>
    <x v="549"/>
    <s v="관제업무"/>
    <x v="732"/>
    <s v="토끼굴, 143동앞 방송."/>
    <s v="방송완료"/>
  </r>
  <r>
    <x v="293"/>
    <s v="10:00"/>
    <x v="2453"/>
    <s v="관제업무"/>
    <x v="39"/>
    <s v="원형도로 및 외곽도로 단속"/>
    <s v="주차단속      0  대       이동주차     0  대,      경고장발부     0 대"/>
  </r>
  <r>
    <x v="293"/>
    <s v="13:00"/>
    <x v="2453"/>
    <s v="관제업무"/>
    <x v="39"/>
    <s v="원형도로 및 외곽도로 단속"/>
    <s v="주차단속     2   대,      이동주차     0  대,      경고장발부  2    대"/>
  </r>
  <r>
    <x v="293"/>
    <s v="15:00"/>
    <x v="2453"/>
    <s v="관제업무"/>
    <x v="39"/>
    <s v="원형도로 및 외곽도로 단속"/>
    <s v="주차단속      1  대,      이동주차     0  대,      경고장발부   1   대"/>
  </r>
  <r>
    <x v="293"/>
    <s v="10:30"/>
    <x v="2685"/>
    <s v="생활업무"/>
    <x v="40"/>
    <s v="113-1호기 손소독제 꼭지 없으므로 교체 요청"/>
    <s v="손소독제 교체완료"/>
  </r>
  <r>
    <x v="293"/>
    <s v="10:40"/>
    <x v="2959"/>
    <s v="생활업무"/>
    <x v="40"/>
    <s v="101-2호기 손소독제 꼭지 없으므로 교체 요청"/>
    <s v="손소독제 교체완료"/>
  </r>
  <r>
    <x v="293"/>
    <s v="11:35"/>
    <x v="1247"/>
    <s v="생활업무"/>
    <x v="40"/>
    <s v="108동 손소독제 사용액없음  교체요청"/>
    <s v="손소독  교체완료"/>
  </r>
  <r>
    <x v="293"/>
    <s v="15:15"/>
    <x v="3715"/>
    <s v="관제업무"/>
    <x v="16"/>
    <s v="135-901호 욕실비상알람"/>
    <s v="초소근무자출동 이상없음"/>
  </r>
  <r>
    <x v="293"/>
    <s v="16:15"/>
    <x v="727"/>
    <s v="관제업무"/>
    <x v="1193"/>
    <s v="125-203호에서 어딘선가 신나냄새가 난다는 민원"/>
    <s v="초소근무자출동 위층 아래층 다 둘러보아도 신나냄새 안남 -&gt; 피드백 해드림"/>
  </r>
  <r>
    <x v="293"/>
    <m/>
    <x v="41"/>
    <m/>
    <x v="29"/>
    <s v="★ 학원차 주차(특히 홈플러스 근처)→일주일 정도 정밀주시 요망→_x000a_    관리실장 특별 지시사항(&quot;능동적 대처&quot; 요청)_x000a_       학원차량 관내에 5분이내 정차시 스티커접착제 부착시킬 것_x000a_    --&gt;추후역민원은 관리실장 책임진다고 함_x000a_★ 주간 08~09시 자이안센타 주변 자전거 정리및 인원배치_x000a_    (노인정앞 세우지 못하게끔 해달라는 관리실 요구사항)_x000a_★ 1게이트 차량통제 10:00 AM까지 할 것 (관리소장)"/>
    <s v="★ 21시에 8초소 말놀이터 순찰할 것_x000a_★ 4게이트 입구 LED전광판 파손 → 사건사고 보고서 참조"/>
  </r>
  <r>
    <x v="293"/>
    <s v="19:30"/>
    <x v="3156"/>
    <s v="민원업무"/>
    <x v="1194"/>
    <s v="121동 풋살장 주변자체가 너무 어둡다는 민원(010-5292-4494)"/>
    <s v="상황실,순찰대원 현장출동--&gt;기전실에 사실전달"/>
  </r>
  <r>
    <x v="293"/>
    <s v="19:30"/>
    <x v="289"/>
    <s v="생활업무"/>
    <x v="18"/>
    <s v="수목소독 안내 방송안내"/>
    <s v="방송송출--&gt;완료"/>
  </r>
  <r>
    <x v="293"/>
    <s v="20:13"/>
    <x v="1605"/>
    <s v="관제업무"/>
    <x v="16"/>
    <s v="비상 안방벨 울림"/>
    <s v="IP통화--&gt;애기 오작동--&gt;이상무"/>
  </r>
  <r>
    <x v="293"/>
    <s v="20:17"/>
    <x v="2320"/>
    <s v="민원업무"/>
    <x v="3"/>
    <s v="위층에서 애기들이 점심때부터 쿵쿵 뛰며 돌아다닌다는 민원"/>
    <s v="2401호 IP통화 -&gt; 자제시킨다고 하심 -&gt; 종료"/>
  </r>
  <r>
    <x v="293"/>
    <s v="20:30"/>
    <x v="3118"/>
    <s v="민원업무"/>
    <x v="8"/>
    <s v="134동 문앞 보관중이던 어린이 퀵보드 왼쪽 손잡이 분실 민원"/>
    <s v="CCTV검색중--&gt;A조 처리예정"/>
  </r>
  <r>
    <x v="293"/>
    <s v="21:30"/>
    <x v="77"/>
    <s v="민원업무"/>
    <x v="1042"/>
    <s v="풋살장에서 농구하고 있다는 민원"/>
    <s v="순찰대원 출동 -&gt; 해산 -&gt; 이상무"/>
  </r>
  <r>
    <x v="293"/>
    <s v="22:20"/>
    <x v="3716"/>
    <s v="민원업무"/>
    <x v="1195"/>
    <s v="풋살장에서 4명이 시끄럽게 축구를 하고 있다는 민원"/>
    <s v="1초소대원 출동--&gt;해산--&gt;이상무"/>
  </r>
  <r>
    <x v="293"/>
    <s v="22:30"/>
    <x v="386"/>
    <s v="생활업무"/>
    <x v="71"/>
    <s v="지하주차장 음악방송 종료"/>
    <s v="음악방송 OFF"/>
  </r>
  <r>
    <x v="294"/>
    <s v="02:46"/>
    <x v="431"/>
    <s v="관제업무"/>
    <x v="330"/>
    <s v="IP폰 화면 안나옴 ( IP전환도 안된 상태 )"/>
    <s v="리셋시도 해도 복구안됨--&gt;ERP등록"/>
  </r>
  <r>
    <x v="294"/>
    <s v="06:00"/>
    <x v="386"/>
    <s v="생활업무"/>
    <x v="71"/>
    <s v="지하주차장 음악방송 시작"/>
    <s v="음악방송 ON"/>
  </r>
  <r>
    <x v="53"/>
    <m/>
    <x v="41"/>
    <m/>
    <x v="29"/>
    <s v="Ⓑ야간조(A)에서 자이안센타 B1 시건했다고함-&gt; 운영실_x000a_Ⓑ세대내에서 입차예약 시스템 적용안됨→참조사항_x000a_Ⓑ운영실에서 센터 소독_x000a_Ⓑ폐기물업체 (성광)→ 추석기간내 21일만 입차_x000a_Ⓑ135동 B1 1~2라인 배달오토바이 "/>
    <s v="Ⓑ143동 긴급보양 → 오후 5시까지 사용 → 미철거_x000a_Ⓑ예주산업 조재현 상무방문_x000a_Ⓑ로젠택배→주차장에 늘어놓을시 입차제한(김보선 대리)_x000a_Ⓑ"/>
  </r>
  <r>
    <x v="294"/>
    <s v="07:46"/>
    <x v="3717"/>
    <s v="생활업무"/>
    <x v="25"/>
    <s v="자이안센타 B1 운영실옆 공동현관문이 잠겨있다는 민원"/>
    <s v="출동결과 시건을 해서 카드키가 적용되지 않은 상태.시건 해제하여 정상작동됨"/>
  </r>
  <r>
    <x v="294"/>
    <s v="08:19"/>
    <x v="3415"/>
    <s v="생활업무"/>
    <x v="1196"/>
    <s v="시스템이 홈패드에는 있는데 적용되는지 문의"/>
    <s v="관리실에 문의후 안내한다고 함(연락처:010-7707-6155)→관리실 문의결과 적용되지 않는다고 하여 민원인에게 내용전달함"/>
  </r>
  <r>
    <x v="294"/>
    <s v="08:44"/>
    <x v="3718"/>
    <s v="민원업무"/>
    <x v="605"/>
    <s v="집나와서 2401호 앞에서 울고있다며 데려가 달라는 민원"/>
    <s v="초소대원 출동→2403호 애완견으로 확인되어 찾아줌"/>
  </r>
  <r>
    <x v="294"/>
    <s v="09:05"/>
    <x v="143"/>
    <s v="생활업무"/>
    <x v="1197"/>
    <s v="104-601호가 9/10일로 공사종료 되었으나 관리실에 연장하겠다고 하며 자재는 지하로 반입한다고 함"/>
    <s v="관리실에서 긴급보양 요청함→ 초소에 내용전달함"/>
  </r>
  <r>
    <x v="294"/>
    <s v="09:08"/>
    <x v="74"/>
    <s v="생활업무"/>
    <x v="62"/>
    <s v="9/10일 4게이트 LED파손 관련해서 기전실에 내용전달함"/>
    <m/>
  </r>
  <r>
    <x v="294"/>
    <s v="09:28"/>
    <x v="3033"/>
    <s v="민원업무"/>
    <x v="1198"/>
    <s v="9/10일 113동 지나가다 위에서 뱉은 침이 옷에 묻은건에 대해 관리실에 보고"/>
    <s v="113동에 공고문 붙이기로 하고, 민원인에 내용전달함"/>
  </r>
  <r>
    <x v="294"/>
    <s v="09:35"/>
    <x v="1911"/>
    <s v="생활업무"/>
    <x v="26"/>
    <s v="관리실에서 긴급보양 요청"/>
    <s v="초소에 내용 전달하여 보양함"/>
  </r>
  <r>
    <x v="294"/>
    <s v="09:36"/>
    <x v="3704"/>
    <s v="생활업무"/>
    <x v="26"/>
    <s v="관리실에서 긴급보양 요청"/>
    <s v="초소에 내용 전달하여 보양함"/>
  </r>
  <r>
    <x v="294"/>
    <s v="09:36"/>
    <x v="3221"/>
    <s v="생활업무"/>
    <x v="26"/>
    <s v="관리실에서 긴급보양 요청"/>
    <s v="긴급보양중 관리실에서 민원이 많아 공사연장이 반려됐다며, 보양 취소및 공사중지 요청함→초소대원에게 내용전달함"/>
  </r>
  <r>
    <x v="294"/>
    <s v="09:45"/>
    <x v="3717"/>
    <s v="생활업무"/>
    <x v="349"/>
    <s v="자이안센타내 소독실시함"/>
    <m/>
  </r>
  <r>
    <x v="294"/>
    <s v="09:47"/>
    <x v="2169"/>
    <s v="관제업무"/>
    <x v="996"/>
    <s v="96어0530 차량이 등록하지 않았는데 입차로 뜬다는 민원"/>
    <s v="관리실로 내용전달하여 조치하겠다고함"/>
  </r>
  <r>
    <x v="294"/>
    <s v="10:11"/>
    <x v="143"/>
    <s v="생활업무"/>
    <x v="32"/>
    <s v="폐기물 수거업체(성광) 추석연휴기간중 21일만 입차한다함"/>
    <m/>
  </r>
  <r>
    <x v="294"/>
    <s v="10:17"/>
    <x v="1400"/>
    <s v="관제업무"/>
    <x v="1199"/>
    <s v="4번게이트 주변 미등록차량(08러8281 포터) 불법주차되있으니 이동시키라는 _x000a_ 민원→101-1902호에서 불법주차 빼면 본인차량 주차하고 싶다고 연락옴"/>
    <s v="초소대원출동→ 입주민 차량으로 확인됨→관리실에서 101-1902호로 내용전달함"/>
  </r>
  <r>
    <x v="294"/>
    <s v="10:31"/>
    <x v="74"/>
    <s v="관제업무"/>
    <x v="62"/>
    <s v="기전실에서 CCTV 교체관련 자료수령 및 블랙아웃 사진 찍어감"/>
    <m/>
  </r>
  <r>
    <x v="294"/>
    <s v="10:41"/>
    <x v="376"/>
    <s v="민원업무"/>
    <x v="343"/>
    <s v="401호에서 문밖에 쓰레기를 두어 냄새가 많이 난다는 민원. 또한, 계단에서 흡연을 하는데 재떨이를 402호 쪽으로 밀어놓는다는 민원"/>
    <s v="흡연은 현장이 아니면 말하기 어렵다고 안내.쓰레기는 초소대원이 가보는데 _x000a_ 만일 주간에 사람이 없으면 야간에 가보겠다고함→ 401호 방문하여_x000a_ 쓰레기및 흡연관련 안내/주의 줌"/>
  </r>
  <r>
    <x v="294"/>
    <s v="10:58"/>
    <x v="3719"/>
    <s v="관제업무"/>
    <x v="16"/>
    <s v="비상 홈넷/해제"/>
    <s v="유선으로 확인. 공사중 기기 오작동"/>
  </r>
  <r>
    <x v="294"/>
    <s v="11:11"/>
    <x v="1177"/>
    <s v="생활업무"/>
    <x v="40"/>
    <s v="142동 손소독제 교체 요청"/>
    <s v="순찰대원 출동하여 교체함"/>
  </r>
  <r>
    <x v="294"/>
    <s v="11:31"/>
    <x v="1177"/>
    <s v="민원업무"/>
    <x v="246"/>
    <s v="104-601호에서 불법공사한다는 민원.공사제지 불응시 관리실로 연락달라고함"/>
    <s v="초소대원 출동하여 제지함.담당자가 관리실에 연장신청 한다고함"/>
  </r>
  <r>
    <x v="294"/>
    <s v="11:52"/>
    <x v="1177"/>
    <s v="민원업무"/>
    <x v="18"/>
    <s v="110동 실내흡연 자제 방송요청함"/>
    <s v="방송 송출함"/>
  </r>
  <r>
    <x v="294"/>
    <s v="12:45"/>
    <x v="74"/>
    <s v="민원업무"/>
    <x v="61"/>
    <s v="5게이트앞 85도0714 트레일러를 이동조치 해달라는 민원 "/>
    <s v="차주(010-3219-1216)에게 연락함.직접 관리실로 전화하여 양해 구한다고 함"/>
  </r>
  <r>
    <x v="294"/>
    <s v="13:34"/>
    <x v="17"/>
    <s v="민원업무"/>
    <x v="25"/>
    <s v="118-B1 카드 및 호줄이 안되어 사람이 여러명 기다린다는 민원"/>
    <s v="초소대원 출동→카드 가능 상황실 호출 가능"/>
  </r>
  <r>
    <x v="294"/>
    <s v="14:00"/>
    <x v="1177"/>
    <s v="민원업무"/>
    <x v="404"/>
    <s v="115-302호 복도에 자전거 5대가 늘어서 있다는 민원"/>
    <s v="초소대원 출동"/>
  </r>
  <r>
    <x v="294"/>
    <s v="14:21"/>
    <x v="2152"/>
    <s v="관제업무"/>
    <x v="16"/>
    <s v="비상_욕실 해제"/>
    <s v="IP확인/ 기기오작동"/>
  </r>
  <r>
    <x v="294"/>
    <s v="14:32"/>
    <x v="1177"/>
    <s v="민원업무"/>
    <x v="25"/>
    <s v="123-B1 열어달라는 요청"/>
    <s v="초소대원 출동 → 열어줌"/>
  </r>
  <r>
    <x v="294"/>
    <s v="14:53"/>
    <x v="3600"/>
    <s v="관제업무"/>
    <x v="16"/>
    <s v="비상 욕실/해제"/>
    <s v="유선 확인.입주민 오작동"/>
  </r>
  <r>
    <x v="294"/>
    <s v="15:26"/>
    <x v="74"/>
    <s v="민원업무"/>
    <x v="8"/>
    <s v="서초경찰서에서 131-204호 자전거 도난건으로 공문지참 방문"/>
    <s v="CCTV 녹화영상 다운받아감"/>
  </r>
  <r>
    <x v="294"/>
    <s v="16:00"/>
    <x v="1054"/>
    <s v="관제업무"/>
    <x v="21"/>
    <s v="135동 실내 흡연 자제 방송 요청/ 관리실"/>
    <s v="방송실시"/>
  </r>
  <r>
    <x v="294"/>
    <s v="16:10"/>
    <x v="488"/>
    <s v="생활업무"/>
    <x v="40"/>
    <s v="119동 E/V 손소독제 교체"/>
    <m/>
  </r>
  <r>
    <x v="53"/>
    <m/>
    <x v="41"/>
    <m/>
    <x v="29"/>
    <s v="★ 학원차 주차(특히 홈플러스 근처)→일주일 정도 정밀주시 요망→_x000a_    관리실장 특별 지시사항(&quot;능동적 대처&quot; 요청)_x000a_       학원차량 관내에 5분이내 정차시 스티커접착제 부착시킬 것_x000a_    --&gt;추후역민원은 관리실장 책임진다고 함_x000a_★ 1게이트 차량통제 10:00 AM까지 할 것 (관리소장)_x000a_★ 135동 공동현관문 앞 주차 오토바이 안내문 부착 (135-101 입주민)"/>
    <s v="★ 21시에 8초소 말놀이터 순찰할 것_x000a_★ 주간 08~09시 자이안센타 주변 자전거 정리및 인원배치_x000a_    (노인정앞 세우지 못하게끔 해달라는 관리실 요구사항)_x000a_★ 127-1층 공동현관문 개방 -&gt;안내문 부착 및 ERP 등록_x000a_★ 119-1층 공동현관문 개방 -&gt;안내문 부착 및 ERP 등록"/>
  </r>
  <r>
    <x v="294"/>
    <s v="17:00"/>
    <x v="2453"/>
    <s v="관제업무"/>
    <x v="39"/>
    <s v="원형도로 및 외곽도로 단속"/>
    <s v="주차단속     15 대,   이동주차  2  대,  경고장발부    13 대."/>
  </r>
  <r>
    <x v="294"/>
    <s v="17:30"/>
    <x v="3538"/>
    <s v="관제업무"/>
    <x v="996"/>
    <s v="31구 0515(010-6686-6514) 통화시 대구분이며 방문한적 없음, 차량번호 틀림_x000a_13라 3443(010-8884-3084) 통화사 112-1102호 친지방문자임-&gt; 근무자 오기록"/>
    <s v="관리실 박은정 주임에게 전달"/>
  </r>
  <r>
    <x v="294"/>
    <s v="18:00"/>
    <x v="2125"/>
    <s v="관제업무"/>
    <x v="996"/>
    <s v="141버 7122(010-4591-7464)수업차량인데 입주민신고로 허위방문차량 기록됨"/>
    <s v="관리실 박은정 주임에게 전달(허위방문차량 해제 요청)"/>
  </r>
  <r>
    <x v="294"/>
    <s v="18:30"/>
    <x v="89"/>
    <s v="관제업무"/>
    <x v="996"/>
    <s v="156루 7697(010-9480-4572) 통화시 127-2102호방문자임 -&gt; 근무자 오기록"/>
    <s v="관리실 박은정 주임에게 전달"/>
  </r>
  <r>
    <x v="294"/>
    <s v="18:50"/>
    <x v="2995"/>
    <s v="관제업무"/>
    <x v="901"/>
    <s v="126-2202호 경찰2분이서 방문햇으나 부재중으로 되돌아감"/>
    <s v="경찰차 출차"/>
  </r>
  <r>
    <x v="294"/>
    <s v="21:30"/>
    <x v="3720"/>
    <s v="생활업무"/>
    <x v="180"/>
    <s v="121동 20층 입주민이 본인집에온 택배가 아니라며 처리요청"/>
    <s v="초소근무자 출동"/>
  </r>
  <r>
    <x v="294"/>
    <s v="21:30"/>
    <x v="3721"/>
    <s v="생활업무"/>
    <x v="39"/>
    <s v="127동과 128동 지하1층에 35소 3390차량이 잘못 주차되어 있어 이동조치민원"/>
    <s v="초소근무자 출동 -&gt; 시간이 늦어서 입주민에게 주차이동 문자 전송함"/>
  </r>
  <r>
    <x v="294"/>
    <s v="21:40"/>
    <x v="2586"/>
    <s v="관제업무"/>
    <x v="25"/>
    <s v="127동 1층 공동현관문 안에서도 밖에서도 안열림"/>
    <s v="상황실대원출동 -&gt; 공동현관문 모터가 고장나서 내일 처리한다고 함-&gt; 개방중_x000a_ -&gt; ERP 등록"/>
  </r>
  <r>
    <x v="294"/>
    <s v="22:00"/>
    <x v="2832"/>
    <s v="관제업무"/>
    <x v="39"/>
    <s v="139동 지하1층 L12번기둥 앞 주차해놓은 차량 이동조치 민원"/>
    <s v="초소대원출동 -&gt; 민원인이 애기한 차량이 없음"/>
  </r>
  <r>
    <x v="294"/>
    <s v="23:10"/>
    <x v="2468"/>
    <s v="관제업무"/>
    <x v="25"/>
    <s v="119동 1층 공동현관문 상부센서 불량으로 작동 안됨"/>
    <s v="기전실연락 출동 -&gt; 상부센서불량으로 개방 -&gt;ERP 등록"/>
  </r>
  <r>
    <x v="295"/>
    <s v="02:33"/>
    <x v="3722"/>
    <s v="관제업무"/>
    <x v="46"/>
    <s v="122동 29층에서 화재경보 발생"/>
    <m/>
  </r>
  <r>
    <x v="295"/>
    <m/>
    <x v="41"/>
    <m/>
    <x v="29"/>
    <s v="Ⓑ135-101 B1 공동현관문 앞 오토바이 주차 건 -&gt; 세대에 연락 하여 오토바이 주차구역에 주차 할수있도록 주차구역 확인 후 계도 함 _x000a_Ⓑ단지내 조경팀에서 수목 소독 함 _x000a_Ⓑ1게이트 공사종료→공고문 제거_x000a_Ⓑ119동,127동 공동현관문 정상작동 확인"/>
    <m/>
  </r>
  <r>
    <x v="295"/>
    <s v="08:00"/>
    <x v="81"/>
    <s v="민원업무"/>
    <x v="61"/>
    <s v="홈플러스 메인도로에 노란차(학원 통학용)가 주차되어 있다는 관리사무소 이관 민원 "/>
    <s v="상황대원 출동 하여 이동 및 계도 조치 함 "/>
  </r>
  <r>
    <x v="295"/>
    <s v="08:00"/>
    <x v="2167"/>
    <s v="생활업무"/>
    <x v="1200"/>
    <s v="1게이트 바닥 공사 관계로 순찰대원 1명 교통 통제 함 "/>
    <m/>
  </r>
  <r>
    <x v="295"/>
    <s v="08:00"/>
    <x v="244"/>
    <s v="생활업무"/>
    <x v="1201"/>
    <s v="자이안센터 지상1층 실버존에 자전거 방치 관련 순찰대원 출동 하여 계도 함"/>
    <m/>
  </r>
  <r>
    <x v="295"/>
    <s v="08:27"/>
    <x v="3723"/>
    <s v="민원업무"/>
    <x v="1202"/>
    <s v="135동 B1층 공동현관문 앞에 오토바이가 항상 주차가 되어있다는 민원 "/>
    <s v="135-101에 연락하여 오토바이 주차 구역에 주차할것을 권고 하였지만 오토바이 주차 구역이 없어 관리사무소와 협의 후 조치 하기로 함 →입주민과 통화하여 143동 B2에 오토바이 주차구역에 주차하시겠다고함"/>
  </r>
  <r>
    <x v="295"/>
    <s v="08:53"/>
    <x v="3724"/>
    <s v="생활업무"/>
    <x v="1203"/>
    <s v="조경팀에서 수목 소독 실시 함 "/>
    <m/>
  </r>
  <r>
    <x v="295"/>
    <s v="09:11"/>
    <x v="3725"/>
    <s v="민원업무"/>
    <x v="1080"/>
    <s v="본인세대와 상관없는 차량(09러0638)이 방문한걸로 신호가 온다는 민원 "/>
    <s v="방문 차량 차주에게 연락 결과 122-602 LG 가전 A/S 차량으로 확인 -&gt; 민원 세대에 확인 내용 전달 함 "/>
  </r>
  <r>
    <x v="295"/>
    <s v="09:45"/>
    <x v="1118"/>
    <s v="민원업무"/>
    <x v="246"/>
    <s v="601호 공사연장 안내문도 없이 공사한다며 중지시키라는 민원"/>
    <s v="관리실 내용→601호는 목요일(9/16) 전입예정이며 수요일까지 공사진행 한다고함.공사연장 안내문은 붙일 예정임"/>
  </r>
  <r>
    <x v="295"/>
    <s v="10:55"/>
    <x v="1177"/>
    <s v="생활업무"/>
    <x v="1204"/>
    <s v="1게이트 공사종료했으니 &quot;1번 게이트 바닥침하 보수작업 안내&quot; 공고문 제거 요청"/>
    <s v="각 초소에 내용전달함"/>
  </r>
  <r>
    <x v="295"/>
    <s v="11:31"/>
    <x v="516"/>
    <s v="생활업무"/>
    <x v="25"/>
    <s v="113동 B2 카드불능, 호출 가능"/>
    <s v="ERP 접수함"/>
  </r>
  <r>
    <x v="295"/>
    <s v="13:33"/>
    <x v="81"/>
    <s v="민원업무"/>
    <x v="793"/>
    <s v="104-601 인테리어 관련 무단 E/V 사용 CCTV 검색하여 내역을 전달해달라는 관리대리 요청 "/>
    <s v="CCTV 검색하여 E/V 무단 사용 사진 확보하여 관리대리에게 전송 함 "/>
  </r>
  <r>
    <x v="295"/>
    <s v="13:33"/>
    <x v="81"/>
    <s v="민원업무"/>
    <x v="1205"/>
    <s v="111동 근방 분수대에서 아이들이 물놀이를 하고 있으니 해산를 해달라는 민원"/>
    <s v="초소대원 출동 하여 확인 -&gt; 이미 해산한 걸로 확인 "/>
  </r>
  <r>
    <x v="295"/>
    <s v="14:49"/>
    <x v="81"/>
    <s v="민원업무"/>
    <x v="61"/>
    <s v="5게이트앞 85도0714 트레일러 주차 관련 주인분과 연락 요청  "/>
    <s v="차주(010-3219-1216)에게 연락하니 본인이 관리사무소에 연락하여 협의 하겠다고 함 "/>
  </r>
  <r>
    <x v="295"/>
    <s v="14:54"/>
    <x v="3719"/>
    <s v="관제업무"/>
    <x v="16"/>
    <s v="비상 홈넷 / 해제 + 13:12경 3번 더 신호 발생"/>
    <s v="세대원에게 연락하여 확인 -&gt; 인테리어 공사중 작업자 오작동 확인 "/>
  </r>
  <r>
    <x v="295"/>
    <s v="15:30"/>
    <x v="2259"/>
    <s v="생활업무"/>
    <x v="40"/>
    <s v="137, 105, 106, 135, 134동 손소독제 교체 함 "/>
    <m/>
  </r>
  <r>
    <x v="295"/>
    <s v="15:48"/>
    <x v="1909"/>
    <s v="관제업무"/>
    <x v="16"/>
    <s v="비상 홈넷 / 해제"/>
    <s v="세대원에게 연락하여 확인 -&gt; 세대원 기기 오작동 확인 "/>
  </r>
  <r>
    <x v="53"/>
    <m/>
    <x v="41"/>
    <m/>
    <x v="29"/>
    <s v="★ 학원차 주차(특히 홈플러스 근처)→일주일 정도 정밀주시 요망→_x000a_    관리실장 특별 지시사항(&quot;능동적 대처&quot; 요청)_x000a_       학원차량 관내에 5분이내 정차시 스티커접착제 부착시킬 것_x000a_    --&gt;추후역민원은 관리실장 책임진다고 함_x000a_★ 21시에 8초소 말놀이터 순찰할 것_x000a_"/>
    <s v="★ 주간 08~09시 자이안센타 주변 자전거 정리및 인원배치_x000a_    (노인정앞 세우지 못하게끔 해달라는 관리실 요구사항)"/>
  </r>
  <r>
    <x v="295"/>
    <s v="18:10"/>
    <x v="2817"/>
    <s v="민원업무"/>
    <x v="232"/>
    <s v="122동 B1층 358누9837차량 경고장 부착요청 (관리사무소)"/>
    <s v="상황실대원 출동--&gt;경고장 부착완료"/>
  </r>
  <r>
    <x v="295"/>
    <s v="17:00"/>
    <x v="2453"/>
    <s v="관제업무"/>
    <x v="39"/>
    <s v="원형도로 및 외곽도로 단속"/>
    <s v="주차단속      10 대,   이동주차    4 대,   경고장발부   6  대"/>
  </r>
  <r>
    <x v="295"/>
    <s v="18:15"/>
    <x v="3600"/>
    <s v="관제업무"/>
    <x v="16"/>
    <s v="135-2203호에 욕실비상알람"/>
    <s v="초소근무자출동 -&gt; 입주민 오작동 -&gt; 현재 이상없음"/>
  </r>
  <r>
    <x v="295"/>
    <s v="18:50"/>
    <x v="3726"/>
    <s v="관제업무"/>
    <x v="16"/>
    <s v="133-1902호 홈넷 비상알람"/>
    <s v="초소근무자출동 -&gt; 입주민 오작동 -&gt; 현재 이상없음"/>
  </r>
  <r>
    <x v="295"/>
    <s v="19:08"/>
    <x v="2524"/>
    <s v="민원업무"/>
    <x v="996"/>
    <s v="101호4651 무관한 차량방문됨 확인요청 010-4354-6304"/>
    <s v="차량확인결과_x000a_010-9262-7251 연락안됨 픽업차량120-1001_x000a_민원인께 연락안되고 있다고 피드백함"/>
  </r>
  <r>
    <x v="295"/>
    <s v="19:15"/>
    <x v="3727"/>
    <s v="관제업무"/>
    <x v="232"/>
    <s v="144동 B1F 지역난방공사 설비공사 있어 창고 바로 앞 주차공간 비워 달라고_x000a_요청 들어옴--&gt;내일 아침 설비장비 들어온다함"/>
    <s v="9초소 대원 출동 (주차공간 정리작업)차량 차주들에게 전화하여 이동요청"/>
  </r>
  <r>
    <x v="295"/>
    <s v="19:30"/>
    <x v="1996"/>
    <s v="민원업무"/>
    <x v="18"/>
    <s v="131동 34라인 흡연금지 방송 요청"/>
    <s v="방송 송출"/>
  </r>
  <r>
    <x v="295"/>
    <s v="21:50"/>
    <x v="2792"/>
    <s v="생활업무"/>
    <x v="1206"/>
    <s v="127동앞 말놀이터에서 늦게까지 떠든다고 해산요청"/>
    <s v="초소근무자 출동하여 해산시킴"/>
  </r>
  <r>
    <x v="295"/>
    <s v="22:15"/>
    <x v="92"/>
    <s v="민원업무"/>
    <x v="3"/>
    <s v="1603호에 애들이 뛰어서 조용히 해달라는 민원"/>
    <s v="초소근무자 출동하여 민원내용 전달해드림"/>
  </r>
  <r>
    <x v="295"/>
    <s v="22:25"/>
    <x v="2276"/>
    <s v="관제업무"/>
    <x v="16"/>
    <s v="111-1203호에 안방비상알람"/>
    <s v="초소근무자출동 -&gt; 이상없음"/>
  </r>
  <r>
    <x v="295"/>
    <s v="23:15"/>
    <x v="3600"/>
    <s v="관제업무"/>
    <x v="16"/>
    <s v="135-2203호에 욕실비상알람 -&gt; 010-5262-3876"/>
    <s v="시간이 늦어서 핸드폰으로 전화드림 -&gt; 이상없다고 하심"/>
  </r>
  <r>
    <x v="295"/>
    <s v="00:10"/>
    <x v="2868"/>
    <s v="관제업무"/>
    <x v="901"/>
    <s v="113동 지하1층 경찰차 입차 "/>
    <s v="초소대원출동 -&gt; 자세한 내용은 알려줄수 없다고 함 -&gt;10분 후 출차"/>
  </r>
  <r>
    <x v="295"/>
    <s v="02:55"/>
    <x v="3728"/>
    <s v="관제업무"/>
    <x v="735"/>
    <s v="119-703호구급환자 발생하여 8초소로 입차"/>
    <s v="노모 복통으로 강남성모병원으로 이송"/>
  </r>
  <r>
    <x v="296"/>
    <m/>
    <x v="41"/>
    <m/>
    <x v="29"/>
    <s v="★ 학원차 주차(특히 홈플러스 근처)→일주일 정도 정밀주시 요망→_x000a_    관리실장 특별 지시사항(&quot;능동적 대처&quot; 요청)_x000a_       학원차량 관내에 5분이내 정차시 스티커접착제 부착시킬 것_x000a_    --&gt;추후역민원은 관리실장 책임진다고 함_x000a_★ 21시에 8초소 말놀이터 순찰할 것_x000a_"/>
    <s v="★ 주간 08~09시 자이안센타 주변 자전거 정리및 인원배치_x000a_    (노인정앞 세우지 못하게끔 해달라는 관리실 요구사항)_x000a_★ 베리타스 상가 관리인 연락처 부착(에어컨)"/>
  </r>
  <r>
    <x v="296"/>
    <s v="08:16"/>
    <x v="3729"/>
    <s v="관제업무"/>
    <x v="16"/>
    <s v="비상_홈넷 비상벨 울림"/>
    <s v="IP폰 통화 -&gt; 입주민 오작동 -&gt; 이상무"/>
  </r>
  <r>
    <x v="296"/>
    <s v="08:18"/>
    <x v="2571"/>
    <s v="민원업무"/>
    <x v="39"/>
    <s v="홈플러스앞 학원차 스티커 부착요청(관리실장)"/>
    <s v="순찰대원 출동 -&gt; 기사분이 차량 이동 -&gt; 이상무"/>
  </r>
  <r>
    <x v="296"/>
    <s v="08:34"/>
    <x v="2023"/>
    <s v="민원업무"/>
    <x v="394"/>
    <s v="140동 이사차량이 B1F 공동현관문 열어놓고 박스 여러 개 지저분하게 놓고_x000a_이사한다는 민원"/>
    <s v="9초소 대원출동 -&gt; 1층으로 이사차량 이동 -&gt; 이상무"/>
  </r>
  <r>
    <x v="296"/>
    <s v="09:08"/>
    <x v="2402"/>
    <s v="생활업무"/>
    <x v="40"/>
    <s v="117동 E/V 손소독제 교체 요청(박주임)"/>
    <s v="순찰대원 출동 -&gt; 손소독제 2개 교체 완료"/>
  </r>
  <r>
    <x v="296"/>
    <s v="09:20"/>
    <x v="3730"/>
    <s v="민원업무"/>
    <x v="99"/>
    <s v="140동2804호 앞에 택배가 쌓여 있다는 민원 - 사진촬영 요청(이주임)"/>
    <s v="9초소 대원출동 -&gt; 사진전송 완료( To 이주임)"/>
  </r>
  <r>
    <x v="296"/>
    <s v="09:55"/>
    <x v="3731"/>
    <s v="민원업무"/>
    <x v="99"/>
    <s v="121-1401호 아이가 입원하고 가족이 병원에 있어 택배를 5초소에 보관요청_x000a_(이번주 토요일 퇴원예정 - 관사 이주임이 빨리 찾아가라고 연락함)"/>
    <s v="5초소 대원 출동 -&gt; 택배수거 및 음식물 택배 냉장고에 보관중_x000a_(큰 선물세트는 사이즈가 커서 냉장보관 불가해서 상온보관중)"/>
  </r>
  <r>
    <x v="296"/>
    <s v="09:56"/>
    <x v="3221"/>
    <s v="관제업무"/>
    <x v="151"/>
    <s v="104동 601호 공사 긴급보양 요청"/>
    <s v="2초소 대원 출동 -&gt; 104동 2호기 긴급보양 완료"/>
  </r>
  <r>
    <x v="296"/>
    <s v="10:00"/>
    <x v="549"/>
    <s v="관제업무"/>
    <x v="732"/>
    <s v="토끼굴, 143동앞 방송"/>
    <s v="방송완료"/>
  </r>
  <r>
    <x v="296"/>
    <s v="12:00"/>
    <x v="549"/>
    <s v="관제업무"/>
    <x v="732"/>
    <s v="토끼굴, 143동앞 방송"/>
    <s v="방송완료"/>
  </r>
  <r>
    <x v="296"/>
    <s v="13:00"/>
    <x v="81"/>
    <s v="관제업무"/>
    <x v="1035"/>
    <s v="예주산업 회장님 방문"/>
    <s v="13:30분 본사 복귀"/>
  </r>
  <r>
    <x v="296"/>
    <s v="13:40"/>
    <x v="674"/>
    <s v="관제업무"/>
    <x v="16"/>
    <s v="비상_홈넷 비상벨 울림"/>
    <s v="전화통화 결과 기계 오작동 -&gt; 이상무"/>
  </r>
  <r>
    <x v="296"/>
    <s v="13:41"/>
    <x v="1049"/>
    <s v="민원업무"/>
    <x v="21"/>
    <s v="공사하시는 분들 베란다에서 흡연한다는 민원"/>
    <s v="7초소대원 출동 페인트 냄새때문에 흡연여부 파악 어려움 _x000a_-&gt; 관리대리 내용전달"/>
  </r>
  <r>
    <x v="296"/>
    <s v="13:45"/>
    <x v="3732"/>
    <s v="민원업무"/>
    <x v="8"/>
    <s v="9/14 17~19사이 CJ택배 E/V에서 배달했는지 여부 확인"/>
    <s v="A조 처리예정"/>
  </r>
  <r>
    <x v="296"/>
    <s v="14:00"/>
    <x v="549"/>
    <s v="관제업무"/>
    <x v="732"/>
    <s v="토끼굴, 143동앞 방송"/>
    <s v="방송완료"/>
  </r>
  <r>
    <x v="296"/>
    <s v="14:12"/>
    <x v="2687"/>
    <s v="관제업무"/>
    <x v="134"/>
    <s v="131-1호기 보양재 철거"/>
    <s v="7초소대원 보양재 철거 완료"/>
  </r>
  <r>
    <x v="296"/>
    <s v="15:29"/>
    <x v="3733"/>
    <s v="민원업무"/>
    <x v="1207"/>
    <s v="103동 풋살장 외부인이 사용하고 있다는 민원"/>
    <s v="1초소 대원 출동 -&gt; 외부인 퇴출완료"/>
  </r>
  <r>
    <x v="296"/>
    <s v="15:30"/>
    <x v="3734"/>
    <s v="생활업무"/>
    <x v="40"/>
    <s v="135동 3,4라이 E/V 손소독제 교체"/>
    <s v="순찰대원 출동 손소독제 교체 완료"/>
  </r>
  <r>
    <x v="296"/>
    <s v="15:32"/>
    <x v="3735"/>
    <s v="민원업무"/>
    <x v="8"/>
    <s v="suv젠거로버 7524 입주민 차량 뒷문 받은 자국"/>
    <s v="A조 처리예정"/>
  </r>
  <r>
    <x v="296"/>
    <s v="16:00"/>
    <x v="549"/>
    <s v="관제업무"/>
    <x v="732"/>
    <s v="토끼굴, 143동앞 방송"/>
    <s v="방송완료"/>
  </r>
  <r>
    <x v="296"/>
    <s v="16:17"/>
    <x v="3736"/>
    <s v="민원업무"/>
    <x v="8"/>
    <s v="벤츠 239러 3513 앞 범퍼 파손건"/>
    <s v="A조 처리예정"/>
  </r>
  <r>
    <x v="296"/>
    <m/>
    <x v="41"/>
    <m/>
    <x v="29"/>
    <s v="Ⓑ비상 -&gt; 128-2 E/V 내부 CCTV 블백아웃 발생 -&gt; ERP 접수 함 _x000a_Ⓑ비상 관제 시스템 다운_x000a_Ⓑ119동B2 문짝→119-1203호에 공사가 있음.확인 요망_x000a_Ⓑ독서실 추석당일(21일)만 운영안함. 나머지는 전과 동일"/>
    <m/>
  </r>
  <r>
    <x v="296"/>
    <s v="17:04"/>
    <x v="1177"/>
    <s v="민원업무"/>
    <x v="246"/>
    <s v="104동601호가 늦게까지 공사한다며 중지해달라는 요청"/>
    <s v="초소대원 출동→입주민과 공사책임자가 관리실에 시간연장 요청한다고함"/>
  </r>
  <r>
    <x v="296"/>
    <s v="17:10"/>
    <x v="1703"/>
    <s v="민원업무"/>
    <x v="58"/>
    <s v="M층에서 가스새는 소리가 난다며 확인요청"/>
    <s v="초소대원 출동→주차장 천정배관에서 소리가 남→기전실 내용전달 및 ERP접수-&gt; 건축과에서 분수대에서 물받는 소음이라고 함"/>
  </r>
  <r>
    <x v="296"/>
    <s v="17:18"/>
    <x v="1177"/>
    <s v="생활업무"/>
    <x v="40"/>
    <s v="123동 1.2호기,133동 3~4라인 교체 요청"/>
    <s v="순찰대원 출동하여 교체함"/>
  </r>
  <r>
    <x v="296"/>
    <s v="18:15"/>
    <x v="1118"/>
    <s v="민원업무"/>
    <x v="246"/>
    <s v="104-601 늦은시간 공사 소음 다수 민원 발생 "/>
    <s v="초소대원 출동 하여 확인 후 작업 종료 요청 함 -&gt; 단 관리대리와 협의 사항으로 진행 함 "/>
  </r>
  <r>
    <x v="296"/>
    <s v="18:44"/>
    <x v="74"/>
    <s v="시설물"/>
    <x v="8"/>
    <s v="비상 -&gt; 128-2 E/V 내부 CCTV 블백아웃 발생 "/>
    <s v="ERP 접수 함 "/>
  </r>
  <r>
    <x v="296"/>
    <s v="19:04"/>
    <x v="431"/>
    <s v="순찰"/>
    <x v="1153"/>
    <s v="116, 119동 지상1층 입구 벽 조명 점등 불량 "/>
    <s v="ERP 접수 함 "/>
  </r>
  <r>
    <x v="296"/>
    <s v="19:07"/>
    <x v="2160"/>
    <s v="민원업무"/>
    <x v="159"/>
    <s v="121동 5층 비상계단에 쓰레기로 보이는 물건들이 방치가 되어있다는 민원 "/>
    <s v="초소대원 출동 하여 어느 세대 물건인지 확인 -&gt; 부재중 세대가 많아 확인 불가로 익일 다시한번 확인 예정 "/>
  </r>
  <r>
    <x v="296"/>
    <s v="19:26"/>
    <x v="3737"/>
    <s v="시설물"/>
    <x v="1208"/>
    <s v="119동 옥외 E/V 고장 발견"/>
    <s v="F.M 승강기에 A/S 접수 함 "/>
  </r>
  <r>
    <x v="296"/>
    <s v="21:15"/>
    <x v="74"/>
    <s v="시설물"/>
    <x v="16"/>
    <s v="상황실 비상 신호 관제기 신호 이상으로 16:56경부터 작동 않됨 "/>
    <s v="리셋 후 같은 증상으로 ERP 접수 함 "/>
  </r>
  <r>
    <x v="296"/>
    <s v="22:09"/>
    <x v="137"/>
    <s v="민원업무"/>
    <x v="3"/>
    <s v="위층에서 쿵쿵 뛴다는 민원 서울시, 자이관리사무소 층간소음 분쟁위원회에 신고하였고 조치도 받았다고 함 "/>
    <s v="인터폰만 해달라고 요청 하여 상황실에서 인터폰 함 -&gt; 통신 에러로 연결 않됨 "/>
  </r>
  <r>
    <x v="296"/>
    <s v="23:30"/>
    <x v="198"/>
    <s v="민원업무"/>
    <x v="1209"/>
    <s v="애완견과 산책시 목줄을 할수 있게 조치를 해달라는 다수의 민원 "/>
    <s v="익일 관리사무소와 협의 예정 "/>
  </r>
  <r>
    <x v="296"/>
    <s v="02:18"/>
    <x v="431"/>
    <s v="순찰"/>
    <x v="37"/>
    <s v="119동 B2 공동현관문 옆에 문짝이 놓여있는걸 발견"/>
    <s v="119-1203호에 공사가 있음→주간조에서 확인 요망"/>
  </r>
  <r>
    <x v="296"/>
    <s v="04:22"/>
    <x v="150"/>
    <s v="순찰"/>
    <x v="61"/>
    <s v="안내문 1장 발부함"/>
    <m/>
  </r>
  <r>
    <x v="296"/>
    <s v="04:34"/>
    <x v="1095"/>
    <s v="순찰"/>
    <x v="61"/>
    <s v="안내문 3장 발부함"/>
    <m/>
  </r>
  <r>
    <x v="297"/>
    <m/>
    <x v="41"/>
    <m/>
    <x v="29"/>
    <s v="비상 관제 시스템 다운_x000a_독서실 추석당일(21일)만 운영안함. 나머지는 전과 동일"/>
    <m/>
  </r>
  <r>
    <x v="297"/>
    <s v="08:15"/>
    <x v="2160"/>
    <s v="민원업무"/>
    <x v="159"/>
    <s v="121동 5층 비상계단에 쓰레기로 보이는 물건들이 방치가 되어있다는 민원 "/>
    <s v="5초소대원출동 -&gt; 121동 502호 물건 -&gt; 수거업체에서 수거예정"/>
  </r>
  <r>
    <x v="297"/>
    <s v="08:20"/>
    <x v="667"/>
    <s v="관제업무"/>
    <x v="8"/>
    <s v="매트리스 폐기물 CCTV확인 요청"/>
    <s v="106동 2호기 검색결과 19층 오른쪽 입주민세대에서 버린것으로 확인"/>
  </r>
  <r>
    <x v="297"/>
    <s v="08:40"/>
    <x v="431"/>
    <s v="순찰"/>
    <x v="37"/>
    <s v="119동 B2 공동현관문 옆에 문짝이 놓여있는걸 발견(119-1203공사)"/>
    <s v="공사업체 연락완료"/>
  </r>
  <r>
    <x v="297"/>
    <s v="09:02"/>
    <x v="709"/>
    <s v="민원업무"/>
    <x v="61"/>
    <s v="118동 M층 주차장 96더 8514 픽업트럭 장기 주차되어 있다는 민원(6207-8516)"/>
    <s v="118동 2303 세보레 픽업 입주민 미등록 차량(010-2566-0812)_x000a_ -&gt; 10월초 제주도로 차량이동 예정 -&gt; 안내문 부착"/>
  </r>
  <r>
    <x v="297"/>
    <s v="09:02"/>
    <x v="709"/>
    <s v="민원업무"/>
    <x v="61"/>
    <s v="방문증 발행날짜가 오래된 차량 단속(스티커 부착)여부 문의"/>
    <s v="관리사무소 내용 전달"/>
  </r>
  <r>
    <x v="297"/>
    <s v="09:18"/>
    <x v="2304"/>
    <s v="관제업무"/>
    <x v="1084"/>
    <s v="139동 긴급 금연방송"/>
    <s v="방송완료"/>
  </r>
  <r>
    <x v="297"/>
    <s v="09:23"/>
    <x v="2590"/>
    <s v="생활업무"/>
    <x v="40"/>
    <s v="손소독제 교체 요청"/>
    <s v="순찰대원 출동 교체 완료"/>
  </r>
  <r>
    <x v="297"/>
    <s v="09:42"/>
    <x v="19"/>
    <s v="관제업무"/>
    <x v="1162"/>
    <s v="순찰차, 백신접종 차량 자이안센터 방문"/>
    <s v="09:48 8초소 출차"/>
  </r>
  <r>
    <x v="297"/>
    <s v="09:51"/>
    <x v="3738"/>
    <s v="민원업무"/>
    <x v="3"/>
    <s v="104동 10층 소음민원"/>
    <s v="104동 9층,10층 소음없고 6층에서 드릴작업중 _x000a_-&gt; 공사업체 연락결과 드릴작업 종료"/>
  </r>
  <r>
    <x v="297"/>
    <s v="09:58"/>
    <x v="3739"/>
    <s v="관제업무"/>
    <x v="1210"/>
    <s v="서초구청에서 급수시설 점검차 입차"/>
    <s v="상황실 확인"/>
  </r>
  <r>
    <x v="297"/>
    <s v="10:00"/>
    <x v="549"/>
    <s v="관제업무"/>
    <x v="732"/>
    <s v="토끼굴, 143동앞 방송"/>
    <s v="방송완료"/>
  </r>
  <r>
    <x v="297"/>
    <s v="10:00"/>
    <x v="1625"/>
    <s v="관제업무"/>
    <x v="1211"/>
    <s v="1번 게이트 입주민 입차쪽 공사종료"/>
    <s v="상황실 확인"/>
  </r>
  <r>
    <x v="297"/>
    <s v="10:56"/>
    <x v="3740"/>
    <s v="민원업무"/>
    <x v="61"/>
    <s v="공사차량이 너무 문란하게 주차되어잇음"/>
    <s v="실장출동--&gt; 이동조치함"/>
  </r>
  <r>
    <x v="297"/>
    <s v="11:30"/>
    <x v="3741"/>
    <s v="관제업무"/>
    <x v="70"/>
    <s v="109동 1904호 문정애님 운전면허증 2초소 보관"/>
    <s v="IP통화 연락완료"/>
  </r>
  <r>
    <x v="297"/>
    <s v="12:00"/>
    <x v="549"/>
    <s v="관제업무"/>
    <x v="732"/>
    <s v="토끼굴, 143동앞 방송"/>
    <s v="방송완료"/>
  </r>
  <r>
    <x v="297"/>
    <s v="12:00"/>
    <x v="1204"/>
    <s v="관제업무"/>
    <x v="70"/>
    <s v="104동 1902호 박정주(010-4717-2785) 은색반지 자이안센터2층 화장실에서 분실"/>
    <s v="습득물 들어오면 연락요청"/>
  </r>
  <r>
    <x v="297"/>
    <s v="13:22"/>
    <x v="3742"/>
    <s v="관제업무"/>
    <x v="1212"/>
    <s v="모르는 차량(82부2470) 홈넷에 입차표시"/>
    <s v="117동 2501호 A/S차량 -&gt; 관리사무소 전달"/>
  </r>
  <r>
    <x v="297"/>
    <s v="14:00"/>
    <x v="549"/>
    <s v="관제업무"/>
    <x v="732"/>
    <s v="토끼굴, 143동앞 방송"/>
    <s v="방송완료"/>
  </r>
  <r>
    <x v="297"/>
    <s v="14:05"/>
    <x v="3186"/>
    <s v="관제업무"/>
    <x v="46"/>
    <s v="144동 2602호 화재경보 발생"/>
    <s v="9초소대원 출동 결과 화재감지기 교체작업중"/>
  </r>
  <r>
    <x v="297"/>
    <s v="14:08"/>
    <x v="1723"/>
    <s v="민원업무"/>
    <x v="1213"/>
    <s v="111동 2602호 차량 번호 인식오류"/>
    <s v="관리사무소로 문의하라고 안내"/>
  </r>
  <r>
    <x v="297"/>
    <s v="14:21"/>
    <x v="3743"/>
    <s v="민원업무"/>
    <x v="99"/>
    <s v="3게이트 원형도로변에 로젠택배가 저녁12시까지 인도에 택배물건 쌓아놓고 있다는 민원"/>
    <s v="A조 실장님 출동 -&gt; 이동조치"/>
  </r>
  <r>
    <x v="297"/>
    <s v="16:00"/>
    <x v="549"/>
    <s v="관제업무"/>
    <x v="732"/>
    <s v="토끼굴, 143동앞 방송"/>
    <s v="방송완료"/>
  </r>
  <r>
    <x v="297"/>
    <s v="16:11"/>
    <x v="1625"/>
    <s v="관제업무"/>
    <x v="1214"/>
    <s v="1번 게이트 입차쪽 보도블럭에 오뚜기 재배치(5초소 보관중 - 이주임)"/>
    <s v="5초소 김재명대원에게 연락완료"/>
  </r>
  <r>
    <x v="297"/>
    <s v="16:25"/>
    <x v="1623"/>
    <s v="관제업무"/>
    <x v="996"/>
    <s v="09:32 모르는 차량(182호 7555)입차 - 010-9480-8795 피드백 요청"/>
    <s v="차주분과 통화 확인 -&gt; 116-1101에 방문인테 잘못 말씀을 하였고 그세대 입주민과도 확인을 하였음 -&gt; 관리사무소에 확인 내용 전달 하여 세대 오류 수정 함 "/>
  </r>
  <r>
    <x v="53"/>
    <m/>
    <x v="41"/>
    <m/>
    <x v="29"/>
    <s v="Ⓑ독서실 추석당일(21일)만 운영안함. 나머지는 전과 동일_x000a_Ⓑ관리사무소 -&gt; 10초소 근방 메인도로에 택배 물건 쌓아 놓고 택배를 불류하는 상황 확인 되면 우체국은 허가나왔으니 우체국외 다른 택배는 무조건 퇴출 조치 요청 _x000a_Ⓑ131동 승강기 점검→1호기 10~11시,2호기 12~13시_x000a_Ⓑ5초소 IP 화면 안나옴→ERP 접수,타 초소로 연결 못함"/>
    <m/>
  </r>
  <r>
    <x v="297"/>
    <s v="16:41"/>
    <x v="488"/>
    <s v="생활업무"/>
    <x v="37"/>
    <s v="B2층에 문짝 1203호 공사업체에 문의"/>
    <s v="시설팀에서 가져가기로 했다고함. 9/17일 시설팀에 연락하여 정리 한다고함"/>
  </r>
  <r>
    <x v="297"/>
    <s v="16:45"/>
    <x v="3221"/>
    <s v="민원업무"/>
    <x v="1215"/>
    <s v="B2에 공사자재 쌓여있고 승강기를 2군데 사용한다며 시정하라는 관리실 요청"/>
    <s v="공사자재는 공사책임자에게 연락하여 치운다는 답을 받았고, 승강기는 초소대원이 작업자에게 주의줌→관리실에 내용전달함"/>
  </r>
  <r>
    <x v="297"/>
    <s v="17:02"/>
    <x v="487"/>
    <s v="민원업무"/>
    <x v="8"/>
    <s v="125-803 세대 앞에 내놓은 반품택배가 9/15 18시~20시 사이에 없어졌으니 _x000a_  상황을 확인을 해달라는 요청 건 -&gt; 입주민 연락처 010-3206-7297로_x000a_ 자정까지라도 확인 되면 연락을 달라고 함 "/>
    <s v="CCTV 검색 결과 -&gt; 9/15 18시57분 통합택배 직원분이 수거해간걸로 _x000a_ 확인 되어 신청인께 내용과 사진 전송(통합택배 팀장이라는분이 _x000a_ 사진 전송 요청) 하고 입주민께서 통합택배와 해결하는걸로 종료 함 "/>
  </r>
  <r>
    <x v="297"/>
    <s v="17:05"/>
    <x v="433"/>
    <s v="생활업무"/>
    <x v="25"/>
    <s v="1층이 호출이 안되서 여러명이 기다리며 민원전화 옴"/>
    <s v="원현시실장 출동하여 리셋후 정상작동 확인"/>
  </r>
  <r>
    <x v="297"/>
    <s v="17:07"/>
    <x v="290"/>
    <s v="민원업무"/>
    <x v="25"/>
    <s v="카드키를 안가져 왔는데 호출을 여러번해도 연결이 안된다며, 명절마다 이렇게 해야하느냐며 해결책이 있어야 한다는 민원"/>
    <s v="관리실에 내용전달 하겠다고함"/>
  </r>
  <r>
    <x v="297"/>
    <s v="18:10"/>
    <x v="1772"/>
    <s v="민원업무"/>
    <x v="513"/>
    <s v="112동 지상1층 복도에 음식물 쓰레기 물이 흘러 악취가 난다는 민원 "/>
    <s v="초소대원 출동 하여 청소 조치 함 "/>
  </r>
  <r>
    <x v="297"/>
    <s v="18:21"/>
    <x v="722"/>
    <s v="관제업무"/>
    <x v="1216"/>
    <s v="무명의 입주민 신고 -&gt; 134동 지상1층에 사람이 떨어져 있다는 신고 접수 _x000a_신고 접수자 연락처: 010-9193-3864"/>
    <s v="신고 접수 즉시 원현식실장이 주변 초소에 내용 전파하여 원현식실장외 7,9,10초소 대원 출동하여 상황 확인 및 주변 안전 확보 함 -&gt; 사고자 134-401 입주민 학생(16~17세 남학생)으로 확인 의식이 없고 숨을 거칠게 쉬는 상황으로 확인 발견한 입주민이 119에 신고 접수 한 상황으로 18:30경 112경찰차량 2대 입차, 18:44경 119구급차량 입차 후 사고자 상태를 확인 하여 응급조치 후 의식이 돌아오고 말을 할수 있을만큼 상태가 좋아져"/>
  </r>
  <r>
    <x v="297"/>
    <s v="19:20"/>
    <x v="722"/>
    <s v="민원업무"/>
    <x v="1217"/>
    <s v="103~104동 사이 휴게데크에서 흡연을 하고있으니 조치를 해달라는 민원 "/>
    <s v="초소대원 출동 확인 -&gt; 흡연자는 이동한걸로 확인 되어 순찰를 강화하기로 함 "/>
  </r>
  <r>
    <x v="297"/>
    <s v="20:03"/>
    <x v="74"/>
    <s v="시설물"/>
    <x v="1218"/>
    <s v="켐퓨터, 허브, 전원 및 모든 장치 리셋 후 20:03경 정상화 작동 시킴"/>
    <m/>
  </r>
  <r>
    <x v="297"/>
    <s v="20:27"/>
    <x v="2311"/>
    <s v="관제업무"/>
    <x v="16"/>
    <s v="비상 안방/해제"/>
    <s v="유선통화.입주민 오작동"/>
  </r>
  <r>
    <x v="297"/>
    <s v="20:33"/>
    <x v="2333"/>
    <s v="민원업무"/>
    <x v="181"/>
    <s v="112-1302로 가야할 택배가 111-1302로 오배송 함 "/>
    <s v="세대에 연락하여 내용 전달 -&gt; 입주민께서 택배 회사에 연락하여 조치 받기로 함 "/>
  </r>
  <r>
    <x v="297"/>
    <s v="20:40"/>
    <x v="722"/>
    <s v="민원업무"/>
    <x v="590"/>
    <s v="축구를 하는 학생들이 있으니 퇴출을 해달라는 민원 "/>
    <s v="초소대원 출동 하여 이용시간 고지 후 퇴출 함 "/>
  </r>
  <r>
    <x v="297"/>
    <s v="20:43"/>
    <x v="1181"/>
    <s v="민원업무"/>
    <x v="246"/>
    <s v="위층 1402호에서 공사 소음이 들인다는 민원 "/>
    <s v="초소대원 출동 확인 →입주민이 요리하는 과정에서 소음이 심했다며, 소음이 나지 않도록 하겠다고함"/>
  </r>
  <r>
    <x v="297"/>
    <s v="21:35"/>
    <x v="548"/>
    <s v="민원업무"/>
    <x v="58"/>
    <s v="학생들이 떠든다는 민원"/>
    <s v="초소대원 출동하여 해산조치함.입주민이 아이들 노는데 방해했다며 내일 관리실로 항의 하겠다고함"/>
  </r>
  <r>
    <x v="297"/>
    <s v="21:49"/>
    <x v="3296"/>
    <s v="생활업무"/>
    <x v="70"/>
    <s v="휴대폰(연보라색,케이스에 자이키 붙어있음)을 분실했다는 민원"/>
    <s v="습득시 연락해 주기로함.연락처(친구) →121-103호(010-9401-8048)"/>
  </r>
  <r>
    <x v="297"/>
    <s v="22:39"/>
    <x v="3744"/>
    <s v="민원업무"/>
    <x v="8"/>
    <s v="세대 학생 122동 뒤편에서 자전거를 잃어 버렸으니 상황을 확인 해달라는 요청"/>
    <s v="CCTV 검색결과 -&gt; 9/16 16:31경 자전거를 중학생으로 보이는 학생이 타고가는 장면 확인 되어 동선 확인 결과 125동 B1층 공동현관문 옆에 방치하는 장면 확인 -&gt; 신청인을 그곳으로 오시게해 자전거 확인 후 수령해감 -&gt; 추후 자전거 가져간 학생 세대가 확인 되면 학생 부모님께만 내용을 전달하여 같은 일이 반복되지 않게 주의를 줄수있게 해달라고 함 -&gt; B조 비번 끝나면 세대원에게 연락하는걸로 상황 종료 예정"/>
  </r>
  <r>
    <x v="297"/>
    <s v="23:14"/>
    <x v="3220"/>
    <s v="생활업무"/>
    <x v="1219"/>
    <s v="입주민이 배가 아파서 119 연락함"/>
    <s v="23:14 구급차 입차.23:25 출차"/>
  </r>
  <r>
    <x v="297"/>
    <s v="23:55"/>
    <x v="257"/>
    <s v="관제업무"/>
    <x v="455"/>
    <s v="화면이 검은색으로 나옴"/>
    <s v="ERP 접수함"/>
  </r>
  <r>
    <x v="298"/>
    <s v="00:22"/>
    <x v="2013"/>
    <s v="생활업무"/>
    <x v="88"/>
    <s v="운전중 주차한 차량에 접촉사고를 냈는데, 차량에 전화번호가 없어서 상황실로 연락했다고 함"/>
    <s v="가해차량 152호3464(차종 K8,126-402호 입주민,회사 차량),피해차량 1→07마3332 도요타(120-1503호), 피해차량 2→310버7780 벤츠(120-1101호)→피해차량 차주들 나와서 가해차량 차주와 합의 하기로함"/>
  </r>
  <r>
    <x v="298"/>
    <s v="04:00"/>
    <x v="3745"/>
    <s v="생활업무"/>
    <x v="25"/>
    <s v="호출이 안됨"/>
    <s v="ERP 접수. 안내문 부착 및 개방"/>
  </r>
  <r>
    <x v="298"/>
    <s v="04:38"/>
    <x v="667"/>
    <s v="순찰"/>
    <x v="61"/>
    <s v="안내문 1장 발부함"/>
    <m/>
  </r>
  <r>
    <x v="298"/>
    <m/>
    <x v="41"/>
    <m/>
    <x v="29"/>
    <s v="★ 학원차 주차(특히 홈플러스 근처)→일주일 정도 정밀주시 요망→_x000a_    관리실장 특별 지시사항(&quot;능동적 대처&quot; 요청)_x000a_       학원차량 관내에 5분이내 정차시 스티커접착제 부착시킬 것_x000a_    --&gt;추후역민원은 관리실장 책임진다고 함_x000a_★ 21시에 8초소 말놀이터 순찰할 것_x000a_★ 주간 08~09시 자이안센타 주변 자전거 정리및 인원배치_x000a_    (노인정앞 세우지 못하게끔 해달라는 관리실 요구사항)_x000a_★ 독서실 전용 마스터키 출입구쪽이 걸려있음"/>
    <s v="★ 독서실 추석당일(21일)만 운영안함. 나머지는 전과 동일_x000a_★ 관리사무소 -&gt; 10초소 근방 메인도로에 택배 물건 쌓아 놓고 _x000a_     택배를 불류하는 상황 확인 되면 우체국은 허가나왔으니 _x000a_     우체국외 다른 택배는 무조건 퇴출 조치 요청 _x000a_★ 131동 승강기 점검→1호기 10~11시,2호기 12~13시_x000a_★ 5초소 IP 화면 안나옴→ERP 접수,타 초소로 연결 못함_x000a_★ 18일 오후부터 미화없음 -&gt; 각초소에서 청소._x000a_★ 유치원방문차량 -&gt; 상가로"/>
  </r>
  <r>
    <x v="298"/>
    <s v="08:00"/>
    <x v="74"/>
    <s v="관제업무"/>
    <x v="8"/>
    <s v="아파트피아 김인성소장 AS 처리차 방문"/>
    <s v="AS 마치고 퇴근"/>
  </r>
  <r>
    <x v="298"/>
    <s v="09:35"/>
    <x v="2677"/>
    <s v="민원업무"/>
    <x v="3"/>
    <s v="30분째 진동이 울림"/>
    <s v="1601에서 소음때문에 바닥매트 설치하느라 소음 발생 -&gt; 피드백 해드림"/>
  </r>
  <r>
    <x v="298"/>
    <s v="10:00"/>
    <x v="93"/>
    <s v="관제업무"/>
    <x v="16"/>
    <s v="125-2302호 비상욕실알람"/>
    <s v="상황실대원출동 -&gt; 공사하시는 분들 오작동"/>
  </r>
  <r>
    <x v="298"/>
    <s v="10:10"/>
    <x v="1605"/>
    <s v="관제업무"/>
    <x v="16"/>
    <s v="118-1802호 안방비상알람"/>
    <s v="초소근무자출동 -&gt; 청소하는 분이 오작동"/>
  </r>
  <r>
    <x v="298"/>
    <s v="10:30"/>
    <x v="3704"/>
    <s v="생활업무"/>
    <x v="154"/>
    <s v="143-1804호 세대현관문 작동시 비상소리 들림"/>
    <s v="게이트맨 as접수번호 알려드림 1544-3232"/>
  </r>
  <r>
    <x v="298"/>
    <s v="10:20"/>
    <x v="710"/>
    <s v="민원업무"/>
    <x v="488"/>
    <s v="112동 흡연방송 송출 요청"/>
    <s v="112동 흡연방송 송출"/>
  </r>
  <r>
    <x v="298"/>
    <s v="11:20"/>
    <x v="3746"/>
    <s v="관제업무"/>
    <x v="25"/>
    <s v="133동 1층 1,2호라인 공동현관문 카드키 정상, 경비호출은 되나 문이 안열림"/>
    <s v="초소근무자출동 점검후 리셋 동일증상 -&gt; 기전실 연락-&gt; 정상확인 됨"/>
  </r>
  <r>
    <x v="298"/>
    <s v="12:35"/>
    <x v="3747"/>
    <s v="생활업무"/>
    <x v="103"/>
    <s v="135동 지하2층 1,2라인쪽에서 람보르기니가 공회전을 하고 있다는 민원(자주)"/>
    <s v="초소근무자출동 -&gt; 민원내용 전달"/>
  </r>
  <r>
    <x v="298"/>
    <s v="10:00"/>
    <x v="549"/>
    <s v="관제업무"/>
    <x v="732"/>
    <s v="토끼굴, 143동앞 방송."/>
    <s v="방송완료"/>
  </r>
  <r>
    <x v="298"/>
    <s v="12:00"/>
    <x v="549"/>
    <s v="관제업무"/>
    <x v="732"/>
    <s v="토끼굴, 143동앞 방송."/>
    <s v="방송완료"/>
  </r>
  <r>
    <x v="298"/>
    <s v="14:00"/>
    <x v="549"/>
    <s v="관제업무"/>
    <x v="732"/>
    <s v="토끼굴, 143동앞 방송."/>
    <s v="방송완료"/>
  </r>
  <r>
    <x v="298"/>
    <s v="16:00"/>
    <x v="549"/>
    <s v="관제업무"/>
    <x v="732"/>
    <s v="토끼굴, 143동앞 방송."/>
    <s v="방송완료"/>
  </r>
  <r>
    <x v="298"/>
    <s v="10:00"/>
    <x v="2453"/>
    <s v="관제업무"/>
    <x v="39"/>
    <s v="원형도로 및 외곽도로 단속"/>
    <s v="주차단속      17 대      이동주차    1  대,      경고장발부    16 대"/>
  </r>
  <r>
    <x v="298"/>
    <s v="13:00"/>
    <x v="2453"/>
    <s v="관제업무"/>
    <x v="39"/>
    <s v="원형도로 및 외곽도로 단속"/>
    <s v="주차단속      9 대,      이동주차    3 대,      경고장발부    6 대"/>
  </r>
  <r>
    <x v="298"/>
    <s v="15:00"/>
    <x v="2453"/>
    <s v="관제업무"/>
    <x v="39"/>
    <s v="원형도로 및 외곽도로 단속"/>
    <s v="주차단속       11 대,      이동주차    6  대,      경고장발부   5   대"/>
  </r>
  <r>
    <x v="298"/>
    <s v="15:30"/>
    <x v="528"/>
    <s v="생활업무"/>
    <x v="40"/>
    <s v="137동 손소독제 꼭지 없으므로 교체 요청"/>
    <s v="손소독제 교체완료"/>
  </r>
  <r>
    <x v="298"/>
    <s v="16:05"/>
    <x v="3748"/>
    <s v="민원업무"/>
    <x v="488"/>
    <s v="11동에 흡연방송 송출 요청"/>
    <s v="방송송출 완료"/>
  </r>
  <r>
    <x v="298"/>
    <m/>
    <x v="41"/>
    <m/>
    <x v="29"/>
    <s v="★ 학원차 주차(특히 홈플러스 근처)→일주일 정도 정밀주시 요망→_x000a_    관리실장 특별 지시사항(&quot;능동적 대처&quot; 요청)_x000a_       학원차량 관내에 5분이내 정차시 스티커접착제 부착시킬 것_x000a_    --&gt;추후역민원은 관리실장 책임진다고 함_x000a_★ 21시에 8초소 말놀이터 순찰할 것_x000a_★ 주간 08~09시 자이안센타 주변 자전거 정리및 인원배치_x000a_    (노인정앞 세우지 못하게끔 해달라는 관리실 요구사항)_x000a_★ 독서실 전용 마스터키 출입구쪽이 걸려있음"/>
    <s v="★ 독서실 추석당일(21일)만 운영안함. 나머지는 전과 동일_x000a_★ 관리사무소 -&gt; 10초소 근방 메인도로에 택배 물건 쌓아 놓고 _x000a_     택배를 불류하는 상황 확인 되면 우체국은 허가나왔으니 _x000a_     우체국외 다른 택배는 무조건 퇴출 조치 요청 _x000a_★ 18일 오후부터 미화없음 -&gt; 각초소에서 청소._x000a_★ 유치원방문차량 -&gt; 상가로 체킹하지 마시고 유치원으로 체킹해달라고 함_x000a_★ 9/18일 관리사무소 13:00까지 여직원 근무_x000a_★ 관리사무소택배물2개 상황실에"/>
  </r>
  <r>
    <x v="298"/>
    <s v="16:35"/>
    <x v="3037"/>
    <s v="민원업무"/>
    <x v="1220"/>
    <s v="114동 지하2층 현관문 열면 옆쪽에 골프체 기둥에 세워놓고 휴가가심"/>
    <s v="순찰대원출동--&gt;골프체 찾아 2초소에 넘겨서 보관하게함--&gt;세대민께 결과_x000a_보고 완료(010-3308-2104)--&gt;이상무"/>
  </r>
  <r>
    <x v="298"/>
    <s v="18:00"/>
    <x v="3704"/>
    <s v="민원업무"/>
    <x v="246"/>
    <s v="어제 16일 공사완료세대인데 소음이 난다는 민원(관사 박주임)"/>
    <s v="초소대원출동--&gt;소음없음.인터폰도 안받음--&gt;박주임께 통보함"/>
  </r>
  <r>
    <x v="298"/>
    <s v="18:06"/>
    <x v="2304"/>
    <s v="민원업무"/>
    <x v="885"/>
    <s v="열려있다는 민원"/>
    <s v="초소대원출동--&gt;정상작동 시킴"/>
  </r>
  <r>
    <x v="298"/>
    <s v="18:35"/>
    <x v="2165"/>
    <s v="민원업무"/>
    <x v="1221"/>
    <s v="134동 1,2호기 3층에서 문열린체로 멈춰져있음"/>
    <s v="FM 엘베수리업체 전화--&gt;출동중이라 시간 조금 걸릴수 있다고함--&gt;긴급방송_x000a_송출완료--&gt;수리완료 정상작동"/>
  </r>
  <r>
    <x v="298"/>
    <s v="19:10"/>
    <x v="3749"/>
    <s v="관제업무"/>
    <x v="16"/>
    <s v="비상욕실 비상벨 울림"/>
    <s v="IP통화--&gt;세대민 오작동--&gt;이상무"/>
  </r>
  <r>
    <x v="298"/>
    <s v="19:33"/>
    <x v="624"/>
    <s v="민원업무"/>
    <x v="42"/>
    <s v="142동~144동 펌프장 출입구 오토바이 단속 민원"/>
    <s v="10초소 대원 출동하여 오토바이 통제"/>
  </r>
  <r>
    <x v="298"/>
    <s v="19:35"/>
    <x v="137"/>
    <s v="민원업무"/>
    <x v="1222"/>
    <s v="103동 903(혹은 904호) 인테리어 공사업체에서 동의서를 받으러 주간에 와야_x000a_하는데 야간에 쉬는 시간에 와서 짜증이 난다는 민원"/>
    <s v="관리사무소 내용 전달 한다고 하심"/>
  </r>
  <r>
    <x v="298"/>
    <s v="20:13"/>
    <x v="288"/>
    <s v="민원업무"/>
    <x v="160"/>
    <s v="풋살장 어린이들 소음 민원"/>
    <s v="보안대원 출동 풋살장 폐장.이상무"/>
  </r>
  <r>
    <x v="298"/>
    <s v="21:38"/>
    <x v="3750"/>
    <s v="관제업무"/>
    <x v="16"/>
    <s v="비상 안방 비상벨 울림"/>
    <s v="IP통화--&gt;세대민 오작동--&gt;이상무"/>
  </r>
  <r>
    <x v="298"/>
    <s v="22:30"/>
    <x v="386"/>
    <s v="생활업무"/>
    <x v="71"/>
    <s v="지하주차장 음악방송 OFF"/>
    <s v="음악방송 OFF"/>
  </r>
  <r>
    <x v="299"/>
    <s v="00:32"/>
    <x v="2836"/>
    <s v="민원업무"/>
    <x v="58"/>
    <s v="142동 카약장앞 아이들 소음이 심하다는 민원"/>
    <s v="9초소대원 출동--&gt;해산조치시킴"/>
  </r>
  <r>
    <x v="299"/>
    <s v="02:49"/>
    <x v="548"/>
    <s v="관제업무"/>
    <x v="901"/>
    <s v="8초소옆 말놀이터에서 말다툼이 벌어져 경찰차 1대 입차"/>
    <s v="경찰차 출차"/>
  </r>
  <r>
    <x v="299"/>
    <s v="06:00"/>
    <x v="386"/>
    <s v="생활업무"/>
    <x v="71"/>
    <s v="지하주차장 음악방송 ON"/>
    <s v="음악방송 ON"/>
  </r>
  <r>
    <x v="53"/>
    <m/>
    <x v="41"/>
    <m/>
    <x v="29"/>
    <s v="★ 학원차 주차(특히 홈플러스 근처)→일주일 정도 정밀주시 요망→_x000a_    관리실장 특별 지시사항(&quot;능동적 대처&quot; 요청)_x000a_       학원차량 관내에 5분이내 정차시 스티커접착제 부착시킬 것_x000a_    --&gt;추후역민원은 관리실장 책임진다고 함_x000a_★ 21시에 8초소 말놀이터 순찰할 것_x000a_★ 주간 08~09시 자이안센타 주변 자전거 정리및 인원배치_x000a_    (노인정앞 세우지 못하게끔 해달라는 관리실 요구사항)_x000a_★ 독서실 전용 마스터키 출입구쪽이 걸려있음"/>
    <s v="★ 독서실 추석당일(21일)만 운영안함. 나머지는 전과 동일_x000a_★ 관리사무소 -&gt; 10초소 근방 메인도로에 택배 물건 쌓아 놓고 _x000a_     택배를 불류하는 상황 확인 되면 우체국은 허가나왔으니 _x000a_     우체국외 다른 택배는 무조건 퇴출 조치 요청 _x000a_★ 18일 오후부터 미화없음 -&gt; 각초소에서 청소._x000a_★ 유치원방문차량 -&gt; 상가로 체킹하지 마시고 유치원으로 체킹해달라고 함_x000a_★ 9/18일 관리사무소 13:00까지 여직원 근무_x000a_★ 관리사무소택배물2개 상황실에"/>
  </r>
  <r>
    <x v="299"/>
    <s v="08:05"/>
    <x v="3751"/>
    <s v="관제업무"/>
    <x v="16"/>
    <s v="137-1702 안방비상알람"/>
    <s v="초소근무자출동-.&gt; 입주민실수 -&gt; 이상없음"/>
  </r>
  <r>
    <x v="299"/>
    <s v="09:15"/>
    <x v="3752"/>
    <s v="관제업무"/>
    <x v="919"/>
    <s v="122-301호 주사 맞고 고열때문에 119 입차"/>
    <s v="초소 근무자출동"/>
  </r>
  <r>
    <x v="299"/>
    <s v="09:50"/>
    <x v="2003"/>
    <s v="관제업무"/>
    <x v="25"/>
    <s v="140동 공동현관문 쪽문 고장 -&gt; AS 처리 완료"/>
    <s v="9초소 근무자 출동후 확인"/>
  </r>
  <r>
    <x v="299"/>
    <s v="10:20"/>
    <x v="3753"/>
    <s v="관제업무"/>
    <x v="996"/>
    <s v="37라 0572 차량(010-5356-1976) 136-1801호 방문차량인데 1802호로 발권됨"/>
    <s v="관리실로 보고"/>
  </r>
  <r>
    <x v="299"/>
    <s v="10:40"/>
    <x v="3754"/>
    <s v="생활업무"/>
    <x v="180"/>
    <s v="124-1601호로 이사간 입주자임 "/>
    <s v="&gt; 연락하여 찾아가라고 안내(9초소 보관중)"/>
  </r>
  <r>
    <x v="299"/>
    <s v="10:50"/>
    <x v="710"/>
    <s v="관제업무"/>
    <x v="1223"/>
    <s v="112동 입차후 바로 출차"/>
    <s v="순찰자입차"/>
  </r>
  <r>
    <x v="299"/>
    <s v="10:00"/>
    <x v="549"/>
    <s v="관제업무"/>
    <x v="732"/>
    <s v="토끼굴, 143동앞 방송."/>
    <s v="방송완료"/>
  </r>
  <r>
    <x v="299"/>
    <s v="12:00"/>
    <x v="549"/>
    <s v="관제업무"/>
    <x v="732"/>
    <s v="토끼굴, 143동앞 방송."/>
    <s v="방송완료"/>
  </r>
  <r>
    <x v="299"/>
    <s v="14:00"/>
    <x v="549"/>
    <s v="관제업무"/>
    <x v="732"/>
    <s v="토끼굴, 143동앞 방송."/>
    <s v="방송완료"/>
  </r>
  <r>
    <x v="299"/>
    <s v="16:00"/>
    <x v="549"/>
    <s v="관제업무"/>
    <x v="732"/>
    <s v="토끼굴, 143동앞 방송."/>
    <s v="방송완료"/>
  </r>
  <r>
    <x v="299"/>
    <s v="10:00"/>
    <x v="2453"/>
    <s v="관제업무"/>
    <x v="39"/>
    <s v="원형도로 및 외곽도로 단속"/>
    <s v="주차단속     3  대      이동주차      대,      경고장발부   3  대"/>
  </r>
  <r>
    <x v="299"/>
    <s v="13:00"/>
    <x v="2453"/>
    <s v="관제업무"/>
    <x v="39"/>
    <s v="원형도로 및 외곽도로 단속"/>
    <s v="주차단속    8   대,      이동주차     대,      경고장발부  8   대"/>
  </r>
  <r>
    <x v="299"/>
    <s v="15:00"/>
    <x v="2453"/>
    <s v="관제업무"/>
    <x v="39"/>
    <s v="원형도로 및 외곽도로 단속"/>
    <s v="주차단속     2   대,      이동주차      대,      경고장발부   2   대"/>
  </r>
  <r>
    <x v="299"/>
    <s v="10:30"/>
    <x v="1686"/>
    <s v="생활업무"/>
    <x v="40"/>
    <s v="109동 1호기, 2호기 손소독제 교체 요청"/>
    <s v="손소독제 교체완료"/>
  </r>
  <r>
    <x v="299"/>
    <s v="10:40"/>
    <x v="710"/>
    <s v="생활업무"/>
    <x v="40"/>
    <s v="112동 1호기, 2호기 손소독제 교체 요청"/>
    <s v="손소독제 교체완료"/>
  </r>
  <r>
    <x v="299"/>
    <s v="10:50"/>
    <x v="1249"/>
    <s v="생활업무"/>
    <x v="40"/>
    <s v="114동 1호기, 2호기 손소독제 교체 요청"/>
    <s v="손소독제 교체완료"/>
  </r>
  <r>
    <x v="299"/>
    <s v="11:00"/>
    <x v="3755"/>
    <s v="생활업무"/>
    <x v="40"/>
    <s v="110동 1호기 손소독제 교체 요청"/>
    <s v="손소독제 교체완료"/>
  </r>
  <r>
    <x v="299"/>
    <s v="11:10"/>
    <x v="2170"/>
    <s v="생활업무"/>
    <x v="40"/>
    <s v="111동 1호기 손소독제 교체 요청"/>
    <s v="손소독제 교체완료"/>
  </r>
  <r>
    <x v="299"/>
    <s v="13:10"/>
    <x v="1198"/>
    <s v="생활업무"/>
    <x v="40"/>
    <s v="115동 1호기, 2호기 손소독제 교체 요청"/>
    <s v="손소독제 교체완료"/>
  </r>
  <r>
    <x v="299"/>
    <s v="13:20"/>
    <x v="1703"/>
    <s v="생활업무"/>
    <x v="40"/>
    <s v="116동 1호기, 2호기 손소독제 교체 요청"/>
    <s v="손소독제 교체완료"/>
  </r>
  <r>
    <x v="299"/>
    <s v="13:30"/>
    <x v="453"/>
    <s v="생활업무"/>
    <x v="40"/>
    <s v="116동 1호기, 2호기 손소독제 교체 요청"/>
    <s v="손소독제 교체완료"/>
  </r>
  <r>
    <x v="299"/>
    <s v="13:40"/>
    <x v="3756"/>
    <s v="생활업무"/>
    <x v="40"/>
    <s v="119동 2호기 손소독제 교체 요청"/>
    <s v="손소독제 교체완료"/>
  </r>
  <r>
    <x v="299"/>
    <s v="13:50"/>
    <x v="2959"/>
    <s v="생활업무"/>
    <x v="40"/>
    <s v="101동 2호기 손소독제 교체 요청"/>
    <s v="손소독제 교체완료"/>
  </r>
  <r>
    <x v="299"/>
    <s v="14:00"/>
    <x v="2957"/>
    <s v="생활업무"/>
    <x v="40"/>
    <s v="105동 1호기 손소독제 교체 요청"/>
    <s v="손소독제 교체완료"/>
  </r>
  <r>
    <x v="299"/>
    <s v="14:10"/>
    <x v="3517"/>
    <s v="생활업무"/>
    <x v="40"/>
    <s v="106동 2호기 손소독제 교체 요청"/>
    <s v="손소독제 교체완료"/>
  </r>
  <r>
    <x v="299"/>
    <s v="14:20"/>
    <x v="2796"/>
    <s v="생활업무"/>
    <x v="40"/>
    <s v="108동 1호기 손소독제 교체 요청"/>
    <s v="손소독제 교체완료"/>
  </r>
  <r>
    <x v="299"/>
    <s v="14:30"/>
    <x v="1066"/>
    <s v="생활업무"/>
    <x v="40"/>
    <s v="102동 1호기, 2호기 손소독제 교체 요청"/>
    <s v="손소독제 교체완료"/>
  </r>
  <r>
    <x v="299"/>
    <s v="14:40"/>
    <x v="446"/>
    <s v="생활업무"/>
    <x v="40"/>
    <s v="103동 1호기, 2호기 손소독제 교체 요청"/>
    <s v="손소독제 교체완료"/>
  </r>
  <r>
    <x v="299"/>
    <s v="14:50"/>
    <x v="1118"/>
    <s v="생활업무"/>
    <x v="40"/>
    <s v="104동 1호기, 2호기 손소독제 교체 요청"/>
    <s v="손소독제 교체완료"/>
  </r>
  <r>
    <x v="299"/>
    <s v="14:45"/>
    <x v="1472"/>
    <s v="생활업무"/>
    <x v="39"/>
    <s v="47로 6998 차량에 라이트가 들어와 있고, 차문이 열려 있다며 확인해달라고 함"/>
    <s v="입주민차량으로 확인 -&gt; 차주에게 연락드림"/>
  </r>
  <r>
    <x v="299"/>
    <s v="14:50"/>
    <x v="565"/>
    <s v="관제업무"/>
    <x v="557"/>
    <s v="105동 22층 경찰차량 입차 -&gt; 내용 안알려줌"/>
    <m/>
  </r>
  <r>
    <x v="299"/>
    <m/>
    <x v="41"/>
    <m/>
    <x v="29"/>
    <s v="★ 학원차 주차(특히 홈플러스 근처)→일주일 정도 정밀주시 요망→_x000a_    관리실장 특별 지시사항(&quot;능동적 대처&quot; 요청)_x000a_       학원차량 관내에 5분이내 정차시 스티커접착제 부착시킬 것_x000a_    --&gt;추후역민원은 관리실장 책임진다고 함_x000a_★ 21시에 8초소 말놀이터 순찰할 것_x000a_★ 주간 08~09시 자이안센타 주변 자전거 정리및 인원배치_x000a_    (노인정앞 세우지 못하게끔 해달라는 관리실 요구사항)_x000a_★ 독서실 전용 마스터키 출입구쪽이 걸려있음"/>
    <s v="★ 독서실 추석당일(21일)만 운영안함. 나머지는 전과 동일_x000a_★ 관리사무소 -&gt; 10초소 근방 메인도로에 택배 물건 쌓아 놓고 _x000a_     택배를 분류하는 상황 확인 되면 우체국은 허가나왔으니 _x000a_     우체국외 다른 택배는 무조건 퇴출 조치 요청 _x000a_★ 유치원방문차량 -&gt; 상가로 체킹하지 마시고 유치원으로 체킹해달라고 함_x000a_★ 18일 오후부터 미화없음 -&gt; 각초소에서 청소_x000a_★ 9/18~9/20 : 쓰레기 배출금지_x000a_    9/21: 음식물만    9/22: "/>
  </r>
  <r>
    <x v="299"/>
    <s v="16:52"/>
    <x v="3757"/>
    <s v="민원업무"/>
    <x v="99"/>
    <s v="126-802호에 이전에 살던 입주민 택배가 자꾸 배달되고 있다는 민원_x000a_(관리사무소에도 여러차례 연락해서 알고 있는 사항)"/>
    <s v="7초소에 택배 보관중 - 통합택배 연락 -&gt; 연휴 끝나고 찾아갈 예정"/>
  </r>
  <r>
    <x v="299"/>
    <s v="22:30"/>
    <x v="3758"/>
    <s v="관제업무"/>
    <x v="59"/>
    <s v="A조 실장님 전동 초소 순찰실시"/>
    <s v="순찰결과 이상없음(23:30 종료)"/>
  </r>
  <r>
    <x v="299"/>
    <s v="22:30"/>
    <x v="386"/>
    <s v="관제업무"/>
    <x v="71"/>
    <s v="지하주차장 음악방송 OFF"/>
    <s v="방송 OFF"/>
  </r>
  <r>
    <x v="299"/>
    <s v="22:30"/>
    <x v="77"/>
    <s v="민원업무"/>
    <x v="1195"/>
    <s v="풋살장에서 축구하고 있다는 민원"/>
    <s v="순찰대원 출동 -&gt; 해산조치"/>
  </r>
  <r>
    <x v="299"/>
    <s v="23:08"/>
    <x v="2140"/>
    <s v="관제업무"/>
    <x v="16"/>
    <s v="비상_안방 비상벨 울림"/>
    <s v="IP통화 결과 입주민 자녀 오작동"/>
  </r>
  <r>
    <x v="299"/>
    <s v="23:09"/>
    <x v="3252"/>
    <s v="민원업무"/>
    <x v="672"/>
    <s v="121동1호기 E/V안에 물이 엎질러져 있다는 민원"/>
    <s v="5초소 대원 출동 청소 실시"/>
  </r>
  <r>
    <x v="300"/>
    <s v="00:21"/>
    <x v="3759"/>
    <s v="관제업무"/>
    <x v="16"/>
    <s v="비상_안방 비상벨 울림"/>
    <s v="IP통화 결과 입주민 오작동"/>
  </r>
  <r>
    <x v="300"/>
    <s v="00:42"/>
    <x v="809"/>
    <s v="관제업무"/>
    <x v="16"/>
    <s v="비상_안방 비상벨 울림"/>
    <s v="IP통화 결과 입주민 오작동"/>
  </r>
  <r>
    <x v="300"/>
    <s v="06:00"/>
    <x v="386"/>
    <s v="관제업무"/>
    <x v="71"/>
    <s v="지하주차장 음악방송 ON"/>
    <s v="방송 ON"/>
  </r>
  <r>
    <x v="300"/>
    <m/>
    <x v="41"/>
    <m/>
    <x v="29"/>
    <s v="Ⓑ유치원방문차량 -&gt; 상가로 체킹하지 마시고 유치원으로 체킹해달라고 함→_x000a_  &quot;승용차&quot;일 경우_x000a_ⒷSH공사 장기거주세대 도배공사 → 9/24~10/30 (일요일 휴무)_x000a_Ⓑ128-2402호 9/17~22일 장기출타→8초소에 물건(종이가방) 보관중"/>
    <m/>
  </r>
  <r>
    <x v="300"/>
    <s v="08:59"/>
    <x v="2253"/>
    <s v="관제업무"/>
    <x v="996"/>
    <s v="본인 세대와 관련 없는 24라6272번 차량이 세대를 방문한걸로 나온다는 민원 "/>
    <s v="차량차주분에게 연락010-85734484하였지만 부재중으로 확인 불가 "/>
  </r>
  <r>
    <x v="300"/>
    <s v="10:13"/>
    <x v="1605"/>
    <s v="관제업무"/>
    <x v="16"/>
    <s v="2ㅋ"/>
    <s v="인터폰 하여 확인 -&gt; 세대원 기기 오작동 확인 "/>
  </r>
  <r>
    <x v="300"/>
    <s v="10:37"/>
    <x v="1359"/>
    <s v="순찰"/>
    <x v="99"/>
    <s v="장기출타 세대임.순찰중 세대앞에 물건이 놓여있는걸 발견"/>
    <s v="입주민에게 연락하여 8초소에 보관중이라고 알림"/>
  </r>
  <r>
    <x v="300"/>
    <s v="10:57"/>
    <x v="3304"/>
    <s v="민원업무"/>
    <x v="8"/>
    <s v="자전거를 분실했다며 CCTV 검색요청"/>
    <s v="검색중 ..결과 나오는데로 내용 통보 예정"/>
  </r>
  <r>
    <x v="300"/>
    <s v="11:11"/>
    <x v="3536"/>
    <s v="생활업무"/>
    <x v="699"/>
    <s v="관리실에 연락안되서 일단 차량이 왔다고함"/>
    <s v="원현식실장이 김보선대리와 통화.긴급보양시 관리비로 3만원 추가 공지하고 작업상황 주시후 보고하기로 함→책상(1),의자(1) 반출"/>
  </r>
  <r>
    <x v="300"/>
    <s v="11:30"/>
    <x v="1138"/>
    <s v="관제업무"/>
    <x v="16"/>
    <s v="비상 안방/해제"/>
    <s v="IP통화.입주민 오작동"/>
  </r>
  <r>
    <x v="300"/>
    <s v="11:45"/>
    <x v="738"/>
    <s v="생활업무"/>
    <x v="25"/>
    <s v="B1 호출이 안된다는 민원"/>
    <s v="초소대원 출동 체크못함.원현식실장 출동하여 전원리셋후 정상작동됨"/>
  </r>
  <r>
    <x v="300"/>
    <s v="13:34"/>
    <x v="3397"/>
    <s v="민원업무"/>
    <x v="70"/>
    <s v="입주민카드(열쇠연결되 있음) 습득시 연락달라는 민원"/>
    <s v="습득시 연락하기로 함"/>
  </r>
  <r>
    <x v="300"/>
    <s v="13:45"/>
    <x v="1766"/>
    <s v="민원업무"/>
    <x v="5"/>
    <s v="지방에 출타중인 입주민이 현관문을 잠궜는지 확인해달라는 민원"/>
    <s v="초소대원출동/이상없음 확인"/>
  </r>
  <r>
    <x v="300"/>
    <s v="15:22"/>
    <x v="438"/>
    <s v="생활업무"/>
    <x v="40"/>
    <s v="교체 요청함"/>
    <s v="순찰대원 출동하여 교체함"/>
  </r>
  <r>
    <x v="300"/>
    <s v="15:57"/>
    <x v="2487"/>
    <s v="시설물"/>
    <x v="25"/>
    <s v="142 B1 공동현관문 키패드 작동불능이라는 민원"/>
    <s v="원현식실장 출동확인.이상없음"/>
  </r>
  <r>
    <x v="300"/>
    <s v="16:44"/>
    <x v="1059"/>
    <s v="시설물"/>
    <x v="288"/>
    <s v="엘리베이터 문이 잘 안닫힌다는 민원"/>
    <s v="FM 엘베수리업체 전화--&gt;기전실 정보열 기사 내용전달완료, 최병수 대원 출동 특이사항 없음, 113-2호기(표기상 1호기) FM엘지 점검 후 이상없음 010-9716-0072 기사님"/>
  </r>
  <r>
    <x v="300"/>
    <m/>
    <x v="41"/>
    <m/>
    <x v="29"/>
    <s v="★ 학원차 주차(특히 홈플러스 근처)→일주일 정도 정밀주시 요망_x000a_★ 21시에 8초소 말놀이터 순찰할 것_x000a_★ 주간 08~09시 자이안센타 주변 자전거 정리및 인원배치_x000a_    (노인정앞 세우지 못하게끔 해달라는 관리실 요구사항)_x000a_★ 독서실 전용 마스터키 출입구쪽이 걸려있음"/>
    <s v="★ 독서실 추석당일(21일)만 운영안함. 나머지는 전과 동일_x000a_★ 관리사무소 -&gt; 10초소 근방 메인도로에 우체국택배 외 다른 택배는_x000a_     분류작업 하지 못함_x000a_★ 18일 오후부터 미화없음 -&gt; 각초소에서 청소._x000a_★ 유치원방문차량 -&gt; 상가로 체킹하지 마시고 유치원으로 체킹해달라고 함"/>
  </r>
  <r>
    <x v="300"/>
    <s v="17:00"/>
    <x v="2453"/>
    <s v="관리업무"/>
    <x v="39"/>
    <s v="원형도로 및 외곽도로 단속"/>
    <s v="주차단속     3 대,    이동조치     대,   경고장발부    3 대"/>
  </r>
  <r>
    <x v="300"/>
    <s v="17:30"/>
    <x v="3751"/>
    <s v="관리업무"/>
    <x v="16"/>
    <s v="137-1702호에 안방비상알람"/>
    <s v="초소근무자출동 -&gt; 입주민 오작동 -&gt; 현재 이상없음"/>
  </r>
  <r>
    <x v="300"/>
    <s v="18:00"/>
    <x v="1721"/>
    <s v="생활업무"/>
    <x v="1224"/>
    <s v="127동 지하 1층에 카트에 물건이 실린채 있다는 민원"/>
    <s v="초소근무자출동 &gt; 카트에 물건이 가득 차 있는걸로 봐서 입주민이 놔두고 간것 같음 일단 입주민이 다시 찾으러 올것으로 보고 추후에 다시 체킹하겟다 함"/>
  </r>
  <r>
    <x v="300"/>
    <s v="18:50"/>
    <x v="3303"/>
    <s v="생활업무"/>
    <x v="1225"/>
    <s v="134-1101호 아침부터 보일러가 뜨겁다고 조치원함"/>
    <s v="기전실에 연락"/>
  </r>
  <r>
    <x v="300"/>
    <s v="19:10"/>
    <x v="3749"/>
    <s v="관제업무"/>
    <x v="16"/>
    <s v="125-201호에서 욕실비상알람"/>
    <s v="초소근무자출동 -&gt; 아이가 잘못 작동시킴"/>
  </r>
  <r>
    <x v="300"/>
    <s v="19:35"/>
    <x v="1191"/>
    <s v="관제업무"/>
    <x v="232"/>
    <s v="281마 6562 아우디 차량 주차선밖으로 나와있어서 주차하기 힘들다고 하심"/>
    <s v="친지방문차량으로 010-4913-7539 연락하여 주차선안으로 주차 요청함"/>
  </r>
  <r>
    <x v="300"/>
    <s v="19:40"/>
    <x v="3760"/>
    <s v="관제업무"/>
    <x v="16"/>
    <s v="124-1502호 안방금고 비상알람"/>
    <s v="상황실대원출동 -&gt; 배터리가 약해서 금고문을 못열고 있는 상황_x000a_  금고문 열어드리고 배터리 및 사용방법 안내 후 복귀함"/>
  </r>
  <r>
    <x v="300"/>
    <s v="20:00"/>
    <x v="288"/>
    <s v="생활업무"/>
    <x v="349"/>
    <s v="121동 말놀이터 주변에 바퀴벌레가 너무 많다고 소독해달라는 민원요청"/>
    <s v="ERP 등록"/>
  </r>
  <r>
    <x v="300"/>
    <s v="20:40"/>
    <x v="3761"/>
    <s v="생활업무"/>
    <x v="1226"/>
    <s v="142동 지하 1층에 42마 5409차량의 문이 열려있어 차를 못움직고 있다고 함"/>
    <s v="차량 소유자 010-7124-6533으로 연락하여  차 개문상태 알려드림"/>
  </r>
  <r>
    <x v="300"/>
    <s v="22:38"/>
    <x v="57"/>
    <s v="관제업무"/>
    <x v="1223"/>
    <s v="131동 801 신고받고 경찰차량 입차(가족사여서 안 알려줌)"/>
    <s v="경찰이 전화와서 인터폰 해달라고 함(문 비번이 바껴서 열수가 없다고 함)_x000a_경찰이 열쇠 불러서 문 따고 들어감(경찰과 아들 상황실대원 확인)"/>
  </r>
  <r>
    <x v="300"/>
    <s v="22:35"/>
    <x v="1932"/>
    <s v="민원업무"/>
    <x v="160"/>
    <s v="103동 앞에 있는 풋살장에 늦게까지 애들이 놀고 있어 해산시켜 달라는 민원"/>
    <s v="초소대원 출동 해산시킴"/>
  </r>
  <r>
    <x v="300"/>
    <s v="22:58"/>
    <x v="3268"/>
    <s v="민원업무"/>
    <x v="1227"/>
    <s v="순찰대원 순찰중 음주중인 성인 여자 2명 발견"/>
    <s v="퇴출조치 안내완료"/>
  </r>
  <r>
    <x v="300"/>
    <s v="23:00"/>
    <x v="3098"/>
    <s v="민원업무"/>
    <x v="1228"/>
    <s v="순찰대원 순찰중 풋살장 옆 벤치 술마시고 고성방가하는 청년 여자 2명 발견"/>
    <s v="퇴출조치 안내완료"/>
  </r>
  <r>
    <x v="300"/>
    <s v="23:05"/>
    <x v="3098"/>
    <s v="민원업무"/>
    <x v="160"/>
    <s v="순찰대원 순찰중 121동 풋살장 축구하는 학생 3명 발견"/>
    <s v="퇴출조치 안내완료"/>
  </r>
  <r>
    <x v="300"/>
    <s v="23:46"/>
    <x v="3762"/>
    <s v="민원업무"/>
    <x v="1227"/>
    <s v="순찰대원 순찰중 고성방가 학생 3명 발견"/>
    <s v="귀가조치 안내완료"/>
  </r>
  <r>
    <x v="301"/>
    <m/>
    <x v="41"/>
    <m/>
    <x v="29"/>
    <s v="Ⓑ1게이트 방문증 발권기 관련 기기(사진기, 발권기, 게이트) 작동 오류로 방문증 발급 불가 함 -&gt; 상황실, 초소 리셋 후 정상 작동 함 추가 2건 더 발생_x000a_→ 하루종일 지속적 발생"/>
    <m/>
  </r>
  <r>
    <x v="301"/>
    <s v="07:00"/>
    <x v="607"/>
    <s v="시설물"/>
    <x v="1229"/>
    <s v="1게이트 방문증 발급기 작동 오류로 방문증 발급 불가 함 "/>
    <s v="초소대원 리셋 후 정상 작동 확인 "/>
  </r>
  <r>
    <x v="301"/>
    <s v="08:17"/>
    <x v="106"/>
    <s v="민원업무"/>
    <x v="3"/>
    <s v="122-2002 아침부터 시끄럽다는 민원"/>
    <s v="자제요청"/>
  </r>
  <r>
    <x v="301"/>
    <s v="08:20"/>
    <x v="3763"/>
    <s v="생활업무"/>
    <x v="1230"/>
    <s v="밸브가 문제가 있다는 민원"/>
    <s v="기전실 안내함"/>
  </r>
  <r>
    <x v="301"/>
    <m/>
    <x v="41"/>
    <m/>
    <x v="29"/>
    <s v="★ 주간 08~09시 자이안센타 주변 자전거 정리및 인원배치_x000a_    (노인정앞 세우지 못하게끔 해달라는 관리실 요구사항)_x000a_★ 독서실 전용 마스터키 출입구쪽이 걸려있음_x000a_★ 독서실 추석당일(21일)만 운영안함. 나머지는 전과 동일_x000a_★ 관리사무소 -&gt; 10초소 근방 메인도로에 우체국택배 외 다른 택배는_x000a_     분류작업 하지 못함"/>
    <s v="★ 18일 오후부터 미화없음 -&gt; 각초소에서 청소._x000a_★ 유치원방문차량 -&gt; 상가로 체킹하지 마시고 유치원으로 체킹해달라고 함_x000a_★ 고양이사체 치워달라는 민원--&gt;1초소앞 화단에 고양이사체 보관중 -&gt; _x000a_    연휴 끝난후에 구청에 신고해서 치울예정_x000a_★ 123-2401 CCTV건 사건 종료(순찰중 발견)"/>
  </r>
  <r>
    <x v="301"/>
    <s v="17:10"/>
    <x v="171"/>
    <s v="관제업무"/>
    <x v="16"/>
    <s v="128-1501호 비상홈넷 알람"/>
    <s v="인터폰으로 입주자와 확인"/>
  </r>
  <r>
    <x v="301"/>
    <s v="17:50"/>
    <x v="3764"/>
    <s v="관제업무"/>
    <x v="859"/>
    <s v="134동 B2 전기차 주차자리에 일반차량이 주차되어있어 충전 할 수 없음"/>
    <s v="64서 4197(010-4014-6150)으로 전화하여 차량 이동조치 처리"/>
  </r>
  <r>
    <x v="301"/>
    <s v="18:10"/>
    <x v="3605"/>
    <s v="관제업무"/>
    <x v="1231"/>
    <s v="123-2703호 홈넷화면이 이상하게 나온다고 함"/>
    <s v="상황실대원출동 -&gt; 방문해서 확인해보고 이지빌 AS 번호 알려드림"/>
  </r>
  <r>
    <x v="301"/>
    <s v="18:55"/>
    <x v="3730"/>
    <s v="관제업무"/>
    <x v="1232"/>
    <s v="140-2804호 안방비상알람"/>
    <s v="초소근무자출동 -&gt;"/>
  </r>
  <r>
    <x v="301"/>
    <s v="20:00"/>
    <x v="3304"/>
    <s v="관제업무"/>
    <x v="69"/>
    <s v="상황실 대원 순찰 중 자전거 발견 ( cctv 열람신청건 )"/>
    <s v="123-2401 자전거 확인 후 전달 --&gt; 사건 종료"/>
  </r>
  <r>
    <x v="301"/>
    <s v="22:40"/>
    <x v="3765"/>
    <s v="생활업무"/>
    <x v="547"/>
    <s v="126~127동 지하2층의 고양이사체 치워달라는 민원 "/>
    <s v="1초소앞 화단에 고양이사체 보관중 -&gt; 연휴 끝난후에 구청에 신고해서 _x000a_치울예정--&gt;126동 지하2층은 미화출근시 바닥청소 필요함"/>
  </r>
  <r>
    <x v="301"/>
    <s v="23:10"/>
    <x v="3438"/>
    <s v="관제업무"/>
    <x v="488"/>
    <s v="108-2702호에서 흡연방송해달라는 요청"/>
    <s v="내일 관소에 전달하겟다고 안내해드림"/>
  </r>
  <r>
    <x v="301"/>
    <s v="23:10"/>
    <x v="1120"/>
    <s v="민원업무"/>
    <x v="3"/>
    <s v="떠드는 소리가 한시간동안 너무 심하게 난다고 민원들어옴"/>
    <s v="1302호에 연락하니 애들이 다 자고 있다고 함 -&gt; 1202호에 피드백 해드림_x000a_ 잠시후 1302호에 역으로 민원이 들어옴 -&gt; 일단 상황만 잘 설명해 드림"/>
  </r>
  <r>
    <x v="301"/>
    <s v="23:15"/>
    <x v="77"/>
    <s v="민원업무"/>
    <x v="1233"/>
    <s v="103동 앞 풋살장에서 아직까지 농구를 하고 있다는 민원"/>
    <s v="초소근무자출동 -&gt; 해산시킴"/>
  </r>
  <r>
    <x v="302"/>
    <s v="00:25"/>
    <x v="1721"/>
    <s v="관제업무"/>
    <x v="70"/>
    <s v="127-b1f 공동현관문 앞 장바구니 놓여 있어 8초소대원  cctv확인요청"/>
    <s v="127-2701호 방문차량 손님으로 추정_x000a_156거1700차량 010-2002-9831 연락하여 수거요청"/>
  </r>
  <r>
    <x v="302"/>
    <s v="00:47"/>
    <x v="2202"/>
    <s v="생활업무"/>
    <x v="40"/>
    <s v="128-1호기 손소독제 교체완료"/>
    <m/>
  </r>
  <r>
    <x v="302"/>
    <s v="02:15"/>
    <x v="1118"/>
    <s v="관제업무"/>
    <x v="59"/>
    <s v="104동 b1f 기동 넘버 a13 차량 75서 6358 문열림 발견"/>
    <s v="2초소 대원 문닫음"/>
  </r>
  <r>
    <x v="302"/>
    <s v="05:45"/>
    <x v="1622"/>
    <s v="관제업무"/>
    <x v="1234"/>
    <s v="143-702호 입주자분 집안에 가스불을 켜놓은 것 같다면 확인요청(비번알려줌)"/>
    <s v="초소근무자출동-&gt;가스불 안켜져있음 -&gt; 중간밸브 잠그고 퇴출함 -&gt;피드백"/>
  </r>
  <r>
    <x v="302"/>
    <m/>
    <x v="41"/>
    <m/>
    <x v="29"/>
    <s v="★ 주간 08~09시 자이안센타 주변 자전거 정리및 인원배치_x000a_    (노인정앞 세우지 못하게끔 해달라는 관리실 요구사항)_x000a_★ 독서실 추석당일(21일)만 운영안함. 나머지는 전과 동일_x000a_★ 관리사무소 -&gt; 10초소 근방 메인도로에 우체국택배 외 다른 택배는 분류작업 하지 못함"/>
    <s v="★ 18일 오후부터 미화없음 -&gt; 각초소에서 청소._x000a_★ 고양이사체 치워달라는 민원--&gt;1초소앞 화단에 고양이사체 보관중 -&gt; _x000a_    연휴 끝난후에 구청에 신고해서 치울예정_x000a_"/>
  </r>
  <r>
    <x v="302"/>
    <s v="09:50"/>
    <x v="1880"/>
    <s v="관제업무"/>
    <x v="25"/>
    <s v="127동 1층 공동현관문 경비 호출 안됨"/>
    <s v="순찰대원 리셋후 정상작동 확인"/>
  </r>
  <r>
    <x v="302"/>
    <s v="10:00"/>
    <x v="549"/>
    <s v="관제업무"/>
    <x v="732"/>
    <s v="토끼굴, 143동앞 방송"/>
    <s v="방송완료"/>
  </r>
  <r>
    <x v="302"/>
    <s v="12:00"/>
    <x v="549"/>
    <s v="관제업무"/>
    <x v="732"/>
    <s v="토끼굴, 143동앞 방송"/>
    <s v="방송완료"/>
  </r>
  <r>
    <x v="302"/>
    <s v="13:03"/>
    <x v="1721"/>
    <s v="관제업무"/>
    <x v="1235"/>
    <s v="127-B1 공동현관문 앞 장바구니 놓여 있어 8초소대원  cctv확인요청_x000a_→ 127-2701호 입주민 동생(156거1700차량 010-2002-9831)"/>
    <s v="010-2002-9831 2차례 전화연결 안되서 A조 실장님 문자남김_x000a_ -&gt; 127동 2701호에서 물건찾아감"/>
  </r>
  <r>
    <x v="302"/>
    <s v="13:15"/>
    <x v="3675"/>
    <s v="관제업무"/>
    <x v="31"/>
    <s v="141-1호기 E/V 고장"/>
    <s v="FM사업부 출동 - 수리완료 -&gt; 정상작동"/>
  </r>
  <r>
    <x v="302"/>
    <s v="13:23"/>
    <x v="3766"/>
    <s v="민원업무"/>
    <x v="3"/>
    <s v="1103호에서 아이들 뛰는소리가 심하다함"/>
    <s v="1103호 연락함 자제시킨다고함-→1003호 피드백해드림"/>
  </r>
  <r>
    <x v="302"/>
    <s v="13:30"/>
    <x v="3767"/>
    <s v="관제업무"/>
    <x v="1236"/>
    <s v="1게이트 입차쪽 방문 번호인식기 고장 - 리셋시도해도 정상작동 안함_x000a_1게이트 입차쪽 방문 차단기 안내려옴"/>
    <s v="ERP 등록 -&gt; 기전실 연락완료_x000a_ -&gt; 16:10 정상으로 돌아옴"/>
  </r>
  <r>
    <x v="302"/>
    <s v="14:00"/>
    <x v="549"/>
    <s v="관제업무"/>
    <x v="732"/>
    <s v="토끼굴, 143동앞 방송"/>
    <s v="방송완료"/>
  </r>
  <r>
    <x v="302"/>
    <s v="14:17"/>
    <x v="3768"/>
    <s v="관제업무"/>
    <x v="154"/>
    <s v="경보음이 계속울림"/>
    <s v="외부에서 비번입력후 정상작동 확인"/>
  </r>
  <r>
    <x v="302"/>
    <s v="14:47"/>
    <x v="106"/>
    <s v="민원업무"/>
    <x v="3"/>
    <s v="위층이 아침부터 쿵쿵소리가 들려서 참기 힘들다는 민원_x000a_(2002호 방문금지 - 법대로 하라고 한다고 함)"/>
    <s v="IP전화(2002호) 일방적으로 끊으신후 홈넷 전원 OFF 하심"/>
  </r>
  <r>
    <x v="302"/>
    <s v="15:35"/>
    <x v="3314"/>
    <s v="민원업무"/>
    <x v="39"/>
    <s v="120동 지하2층에 제네시스 차량(121-1701호 104하2157)이 주차구역이 아닌 _x000a_곳에 3시간째 불법주차중"/>
    <s v="입주민과 IP통화 → 이동조치 하기로함"/>
  </r>
  <r>
    <x v="302"/>
    <s v="16:00"/>
    <x v="549"/>
    <s v="관제업무"/>
    <x v="732"/>
    <s v="토끼굴, 143동앞 방송"/>
    <s v="방송완료"/>
  </r>
  <r>
    <x v="302"/>
    <s v="16:31"/>
    <x v="3769"/>
    <s v="민원업무"/>
    <x v="1237"/>
    <s v="입주민(010-5369-7535)이 지방에 와 있고 집안에 토끼를 키우는데 CCTV에서 소음(탕탕탕)이 크게 들려서 세대현관앞에서 소리를 듣고 피드백 해줄것을 요청"/>
    <s v="1초소 대원 출동 소리 듣고 입주민에게 피드백 예정→소음 없어서 입주민에게 피드백해줌"/>
  </r>
  <r>
    <x v="53"/>
    <m/>
    <x v="41"/>
    <m/>
    <x v="29"/>
    <s v="Ⓑ107-2502-&gt;세대와 관련없는 차량(67머999)이 방문으로 뜬다는 민원-&gt; 차주와 연락하여 확인 -&gt; 127-2502에 방문차량으로 확인 -&gt; 추석 끝나면 관리사무소로 내용 전달 하여 수정 예정 _x000a_Ⓑ131-701 -&gt;7층 복도에 쓰레기로 보이는 물건들이 있어 냄새가 너무 심하다는 민원 -&gt; 늦은시간 초소로 와서 하소연에 근무자가 대신 치워줌→22일 702호에 주의조치 예정_x000a_Ⓑ3초소 27너0408(벤츠)→ 트렁크 열림 및 시건안됨→ 트렁크는 순찰근"/>
    <m/>
  </r>
  <r>
    <x v="302"/>
    <s v="17:10"/>
    <x v="3770"/>
    <s v="민원업무"/>
    <x v="996"/>
    <s v="등록하지 않은 34보5073 차량이 뜬다는 민원"/>
    <s v="확인후 조치하기로 함→ 113-1101호 사위(엄지운)으로 등록 되어있슴.113동은 연락했으나 통화안됨.추후 재민원시 통화시도 예정"/>
  </r>
  <r>
    <x v="302"/>
    <s v="17:50"/>
    <x v="3509"/>
    <s v="관제업무"/>
    <x v="16"/>
    <s v="비상 욕실 / 해제"/>
    <s v="세대원에게 연락하여 확인 -&gt; 기기 오작동 확인 "/>
  </r>
  <r>
    <x v="302"/>
    <s v="18:02"/>
    <x v="3771"/>
    <s v="관제업무"/>
    <x v="16"/>
    <s v="비상 홈넷 / 해제"/>
    <s v="초소대원 출동확인/세대원오작동"/>
  </r>
  <r>
    <x v="302"/>
    <s v="18:44"/>
    <x v="722"/>
    <s v="민원업무"/>
    <x v="3"/>
    <s v="143-1003에서 싸움이 난것 같다는 민원 "/>
    <s v="초소대원 출동하여 확인 중 경찰차량 총 3대도 입차한 상황 -&gt; 가정사 문제로 다툼이 생긴걸로 확인 -&gt; 19:05 119 구급차량 입차 함"/>
  </r>
  <r>
    <x v="302"/>
    <s v="19:09"/>
    <x v="3772"/>
    <s v="시설물"/>
    <x v="25"/>
    <s v="카드키X, 경비호출X"/>
    <s v="고장 안내문 부착 하고 개방 고정 중 -&gt; erp 접수 함 → 22일 05:30 점검하여 정상 작동함"/>
  </r>
  <r>
    <x v="302"/>
    <s v="19:15"/>
    <x v="3773"/>
    <s v="관제업무"/>
    <x v="996"/>
    <s v="세대와 관련없는 차량(67머999)이 방문으로 뜬다는 민원 "/>
    <s v="차주와 연락하여 확인 -&gt; 127-2502에 방문차량으로 확인 -&gt; 추석 끝나면 관리사무소로 내용 전달 하여 수정 예정 "/>
  </r>
  <r>
    <x v="302"/>
    <s v="19:26"/>
    <x v="3774"/>
    <s v="민원업무"/>
    <x v="1238"/>
    <s v="50후반~60으로 보이는 반바지 입은 남성이 바지를 내리고 있다는 민원"/>
    <s v="초소 및 상황/순찰 대원 출동하였으나 찾지 못함"/>
  </r>
  <r>
    <x v="302"/>
    <s v="21:03"/>
    <x v="363"/>
    <s v="관제업무"/>
    <x v="16"/>
    <s v="비상 홈넷 / 해제"/>
    <s v="인터폰 하여 확인 -&gt; 기기 오작동 확인 "/>
  </r>
  <r>
    <x v="302"/>
    <s v="22:07"/>
    <x v="1022"/>
    <s v="관제업무"/>
    <x v="16"/>
    <s v="비상 안방 / 해제"/>
    <s v="초소대원 출동 확인 -&gt; 세대원 기기 오작동 확인 "/>
  </r>
  <r>
    <x v="302"/>
    <s v="22:19"/>
    <x v="1189"/>
    <s v="관제업무"/>
    <x v="16"/>
    <s v="비상 안방 / 해제"/>
    <s v="인터폰 하여 확인 -&gt; 세대원 기기 오작동 확인 "/>
  </r>
  <r>
    <x v="302"/>
    <s v="22:28"/>
    <x v="2924"/>
    <s v="생활업무"/>
    <x v="70"/>
    <s v="검은색 남자 지갑 -&gt; 면허증 성함 이승열씨 010-9264-7194로 연락 요청 함 "/>
    <s v="전 초소에 전파 함 "/>
  </r>
  <r>
    <x v="302"/>
    <s v="23:51"/>
    <x v="1267"/>
    <s v="민원업무"/>
    <x v="3"/>
    <s v="801호가 너무 시끄럽다는 민원"/>
    <s v="초소대원 출동. 자제 요청함"/>
  </r>
  <r>
    <x v="303"/>
    <s v="00:14"/>
    <x v="3775"/>
    <s v="관제업무"/>
    <x v="16"/>
    <s v="방범_적외선1"/>
    <s v="초소대원 출동 확인 -&gt; 비로인한 기기 오작동 확인 "/>
  </r>
  <r>
    <x v="303"/>
    <s v="00:30"/>
    <x v="1560"/>
    <s v="생활업무"/>
    <x v="1239"/>
    <s v="7층 복도에 쓰레기로 보이는 물건들이 있어 냄새가 너무 심하다는 민원"/>
    <s v="늦은시간 초소로 와서 하소연에 근무자가 대신 치워줌→22일 702호에 주의조치 예정"/>
  </r>
  <r>
    <x v="303"/>
    <s v="00:59"/>
    <x v="94"/>
    <s v="민원업무"/>
    <x v="3"/>
    <s v="위층인지 아래층인지 문을 쾅쾅닫고 시끄러운 소리가 들린다는 민원"/>
    <s v="초소대원 출동하여 자제 요청함"/>
  </r>
  <r>
    <x v="303"/>
    <s v="01:13"/>
    <x v="94"/>
    <s v="관제업무"/>
    <x v="16"/>
    <s v="방범 적외선1"/>
    <s v="초소대원 출동 확인 -&gt; 우천으로 인한 기기 오작동 확인 "/>
  </r>
  <r>
    <x v="303"/>
    <s v="01:15"/>
    <x v="3776"/>
    <s v="시설물"/>
    <x v="25"/>
    <s v="열린뒤 닫히질 않는 상황"/>
    <s v="ERP 접수 함 -&gt; 개방되어 있음"/>
  </r>
  <r>
    <x v="303"/>
    <m/>
    <x v="41"/>
    <m/>
    <x v="29"/>
    <s v="* 상황실 쥐 끈끈이 4개 설치  :  밟지 않게 주의요함(쥐2마리 포획)_x000a_* 소독분무기 - 기전실에서 빌려옴"/>
    <m/>
  </r>
  <r>
    <x v="303"/>
    <s v="07:12"/>
    <x v="3777"/>
    <s v="관제업무"/>
    <x v="16"/>
    <s v="비상_욕실 비상벨 울림"/>
    <s v="2초소대원 출동 -&gt; 입주민 오작동"/>
  </r>
  <r>
    <x v="303"/>
    <s v="08:55"/>
    <x v="89"/>
    <s v="관제업무"/>
    <x v="16"/>
    <s v="비상_욕실 비상벨 울림"/>
    <s v="세대민 연락--&gt;기기오작동"/>
  </r>
  <r>
    <x v="303"/>
    <s v="09:00"/>
    <x v="3022"/>
    <s v="민원업무"/>
    <x v="1240"/>
    <s v="자녀가 집에서 전화를 안받아 IP연락요청"/>
    <s v="IP연락 안받아 초소대원 출동--&gt;자녀분께 어머니께 연락드리라고함"/>
  </r>
  <r>
    <x v="303"/>
    <s v="09:30"/>
    <x v="3196"/>
    <s v="관제업무"/>
    <x v="1241"/>
    <s v="27너0408 벤츠 문열려 있음(트렁크는 닫음)"/>
    <s v="입주민과 연락됨--&gt;차량시건요청함"/>
  </r>
  <r>
    <x v="303"/>
    <s v="10:00"/>
    <x v="549"/>
    <s v="관제업무"/>
    <x v="732"/>
    <s v="토끼굴, 143동앞 방송"/>
    <s v="방송완료"/>
  </r>
  <r>
    <x v="303"/>
    <s v="10:00"/>
    <x v="3778"/>
    <s v="관제업무"/>
    <x v="25"/>
    <s v="131동 3,4라인 1F 공동현관문 레일불량"/>
    <s v="기전실 직원 현관문 스위치 ON후 정상작동함 -&gt; 안내문제거"/>
  </r>
  <r>
    <x v="303"/>
    <s v="11:10"/>
    <x v="1573"/>
    <s v="민원업무"/>
    <x v="672"/>
    <s v="126동 B2F H55~H56기둥 사이 오물민원"/>
    <s v="7초소대원 출동 -&gt; 오물 처리 완료"/>
  </r>
  <r>
    <x v="303"/>
    <s v="11:40"/>
    <x v="132"/>
    <s v="민원업무"/>
    <x v="3"/>
    <s v="위층에서 뛰고 쿵쿵거리며 다닌다는 민원"/>
    <s v="114-2401 IP통화 - 자제요청"/>
  </r>
  <r>
    <x v="303"/>
    <s v="12:00"/>
    <x v="549"/>
    <s v="관제업무"/>
    <x v="732"/>
    <s v="토끼굴, 143동앞 방송"/>
    <s v="방송완료"/>
  </r>
  <r>
    <x v="303"/>
    <s v="12:55"/>
    <x v="1596"/>
    <s v="관제업무"/>
    <x v="16"/>
    <s v="비상홈넷 / 해제"/>
    <s v="인터폰 하여 확인--&gt;입주민오작동 확인"/>
  </r>
  <r>
    <x v="303"/>
    <s v="13:10"/>
    <x v="3758"/>
    <s v="관제업무"/>
    <x v="1242"/>
    <s v="자이안센터 및 관할동 초소 주변 정리정돈 및 청소 실시"/>
    <s v="14:00 종료"/>
  </r>
  <r>
    <x v="303"/>
    <s v="13:53"/>
    <x v="19"/>
    <s v="민원업무"/>
    <x v="1243"/>
    <s v="자이안센터 정문 캐노피(4M) 입주민 어린이 신발 한짝 올라감"/>
    <s v="5초소 박을영 대원 기전실에서 사다리 빌려서 어린이 신발 회수 완료"/>
  </r>
  <r>
    <x v="303"/>
    <s v="14:00"/>
    <x v="549"/>
    <s v="관제업무"/>
    <x v="732"/>
    <s v="토끼굴, 143동앞 방송"/>
    <s v="방송완료"/>
  </r>
  <r>
    <x v="303"/>
    <s v="15:57"/>
    <x v="3745"/>
    <s v="민원업무"/>
    <x v="871"/>
    <s v="일반 오토바이 무단충전기 사용중--&gt;기전실 연락옴"/>
    <s v="1초소 대원출동 --&gt; 콘센트 있는 기둥옆에 입주민이 타고 다니는 전동퀵보드 세워져 있으나 전기충전은 하고있지않음"/>
  </r>
  <r>
    <x v="303"/>
    <s v="16:00"/>
    <x v="549"/>
    <s v="관제업무"/>
    <x v="732"/>
    <s v="토끼굴, 143동앞 방송"/>
    <s v="방송완료"/>
  </r>
  <r>
    <x v="53"/>
    <m/>
    <x v="41"/>
    <m/>
    <x v="29"/>
    <s v="Ⓑ1게이트 전원 나감→통신이상으로 자동제어쪽에 문제→업체연락 필요→개방중_x000a_Ⓑ113동 1호기 EV고장→ 23:00경 수리완료_x000a_Ⓑ분무기 기전실에서 빌림"/>
    <m/>
  </r>
  <r>
    <x v="303"/>
    <s v="16:45"/>
    <x v="3779"/>
    <s v="생활업무"/>
    <x v="343"/>
    <s v="9/21일 문밖에 내놓은 쓰레기 관련 주의 요청함"/>
    <s v="앞으로 그런일 없도록 하겠다고 함"/>
  </r>
  <r>
    <x v="303"/>
    <s v="16:47"/>
    <x v="1095"/>
    <s v="관제업무"/>
    <x v="20"/>
    <s v="1번 차단바 작동불능이라고 연락옴"/>
    <s v="실장/상황대원 출동하여 리셋→ 정상 작동함"/>
  </r>
  <r>
    <x v="303"/>
    <s v="17:25"/>
    <x v="3431"/>
    <s v="관제업무"/>
    <x v="16"/>
    <s v="비상 홈넷 / 해제"/>
    <s v="초소대원 출동 확인 -&gt; 기기 오작동 확인 "/>
  </r>
  <r>
    <x v="303"/>
    <s v="18:11"/>
    <x v="257"/>
    <s v="관제업무"/>
    <x v="20"/>
    <s v="1게이트 전원나감"/>
    <s v="기전실 연락 → 실장/상황대원/기전실 출동확인.차단기는 이상없으나 통신이상으로 자동제어쪽에 문제가 있다고 함. 업체에서 와야하니 연휴이후인 9/23일 텐업테크에 연락 해야한다고 함 -&gt; 현재 개방 고정 중"/>
  </r>
  <r>
    <x v="303"/>
    <s v="18:19"/>
    <x v="3780"/>
    <s v="시설물"/>
    <x v="348"/>
    <s v="승강기가 B1층에 멈추어서 운행이 않된다는 민원 "/>
    <s v="초소대원 출동 확인 -&gt; FM E/V AS 요청 함 → 안내문 부착 및 고장 안내방송 송출 20:28 A/S 완료 정상작동 확인 → 정상운행 안내방송 송출"/>
  </r>
  <r>
    <x v="303"/>
    <s v="20:40"/>
    <x v="2685"/>
    <s v="관제업무"/>
    <x v="348"/>
    <s v="순찰중 EV가 14층에 멈춰서 있다는 연락"/>
    <s v="상황대원 출동하여 이물질등 내부 점검.버튼이 눌러지지 않는 문제로 FM EV에 AS 신청후 안내문 부착함 -&gt; 22:42~23:00 수리 완료 정상작동 확인 "/>
  </r>
  <r>
    <x v="303"/>
    <s v="20:48"/>
    <x v="2212"/>
    <s v="민원업무"/>
    <x v="58"/>
    <s v="2003호 같은데 1시간째 삐~~소리가 난다는 민원"/>
    <s v="초소대원 출동확인. 세대내 아무도 없고 도어락에서 배터리문제로 보임. ERP로 입주민에게 연락. 귀가중이니 배터리 준비해서 가져간다고 함. 민원인에게 내용전달"/>
  </r>
  <r>
    <x v="303"/>
    <s v="21:57"/>
    <x v="806"/>
    <s v="민원업무"/>
    <x v="3"/>
    <s v="위층에서 아이들이 너무 뛴다는 민원 "/>
    <s v="1603호 인터폰, 핸드폰 모두 받질 않음 "/>
  </r>
  <r>
    <x v="303"/>
    <s v="22:20"/>
    <x v="3781"/>
    <s v="민원업무"/>
    <x v="419"/>
    <s v="풋살장 이용시간 외 이용 인원 해산 요청 민원 "/>
    <s v="초소대원 출동 하여 해산 조치 함 "/>
  </r>
  <r>
    <x v="303"/>
    <s v="04:36"/>
    <x v="667"/>
    <s v="순찰"/>
    <x v="61"/>
    <s v="안내문 1장 발부함"/>
    <m/>
  </r>
  <r>
    <x v="304"/>
    <m/>
    <x v="41"/>
    <m/>
    <x v="29"/>
    <s v="★ 주간 08~09시 자이안센타 주변 자전거 정리및 인원배치_x000a_    (노인정앞 세우지 못하게끔 해달라는 관리실 요구사항)_x000a_★ 독서실 전용 마스터키 출입구쪽이 걸려있음_x000a_★ 유치원방문차량 -&gt; 상가로 발급하지 마시고 유치원으로 발급해달라고 함_x000a_★ 상황실 쥐 끈끈이 4개 설치  :  밟지 않게 주의요함(쥐2마리 포획)_x000a_★ 소독분무기 - 기전실에서 빌려옴_x000a_"/>
    <s v="★ 고양이사체 치워달라는 민원--&gt;1초소앞 화단에 고양이사체 보관중 -&gt; _x000a_    서초구청 청소행정과 02-2155-6730으로전화하여 사체 치움_x000a_★ 1게이트 전원 나감→통신이상으로 자동제어쪽에 문제→수리완료_x000a_★ 관리비고지서 배포 완료_x000a_★ 상황실에 C조냉장고설치 --&gt; C조 대원 개인것임_x000a_★ 주간업무보고,보안실주요업무 김보선대리에게 메일로 보고 완료"/>
  </r>
  <r>
    <x v="304"/>
    <m/>
    <x v="41"/>
    <m/>
    <x v="29"/>
    <s v="고양이사체 치워달라는 민원--&gt;1초소앞 화단에 고양이사체 보관중 ---&gt; _x000a_구청에 신고함--&gt;서초구청 청소과(02-2155-730)수거완료"/>
    <s v="126동 지하2층 바닥 청소 미화에 연락완료"/>
  </r>
  <r>
    <x v="304"/>
    <s v="08:00"/>
    <x v="2113"/>
    <s v="생활업무"/>
    <x v="512"/>
    <s v="106-1202호 의류 상황실 보관중(스타벅스 쇼핑백)"/>
    <s v="세대입주민 연락함 --찾아감"/>
  </r>
  <r>
    <x v="304"/>
    <s v="08:00"/>
    <x v="77"/>
    <s v="생활업무"/>
    <x v="62"/>
    <s v="121동 풋살장 현수막 떨어짐"/>
    <s v="ERP 등록"/>
  </r>
  <r>
    <x v="304"/>
    <s v="08:30"/>
    <x v="3726"/>
    <s v="관제업무"/>
    <x v="16"/>
    <s v="홈넷 안방비상알람"/>
    <s v="초소근무자출동 -&gt; 입주민 오작동 -&gt; 현재 이상없음"/>
  </r>
  <r>
    <x v="304"/>
    <s v="08:40"/>
    <x v="3782"/>
    <s v="민원업무"/>
    <x v="8"/>
    <s v="9월 22일 14:30~경  흰색 제네시스차량에게 보복운전을 당했다고 함"/>
    <s v="CCTV자료 찾아서 입주민에게 설명해드림-&gt;경찰에 접수예정"/>
  </r>
  <r>
    <x v="304"/>
    <s v="10:00"/>
    <x v="3783"/>
    <s v="생활업무"/>
    <x v="69"/>
    <s v="105-2901호 입주민 자전거 탈려했더니 2대가 다 안보인다고 함"/>
    <s v="건축과에서 109동 지하에 보관중이라고 안내후 건축주임에게 연락취함"/>
  </r>
  <r>
    <x v="304"/>
    <s v="10:30"/>
    <x v="3753"/>
    <s v="관제업무"/>
    <x v="996"/>
    <s v="12오3494(010-8484-7509)차량이 들어왔는데 모르는 차량이라고 함"/>
    <s v="통화하니 106-1503호 방문차량임 -&gt; 입주민에게 피드백 해드림_x000a_136-1801호가 아시는 분임(오늘 방문한 106-1503호는 지인인것 확인함)"/>
  </r>
  <r>
    <x v="304"/>
    <s v="11:25"/>
    <x v="3784"/>
    <s v="관재업무"/>
    <x v="16"/>
    <s v="비상안방/해지 "/>
    <s v="7초소 김희술대원 출동  --&gt;입주민실수 "/>
  </r>
  <r>
    <x v="304"/>
    <s v="12:21"/>
    <x v="3727"/>
    <s v="관재업무"/>
    <x v="371"/>
    <s v="소방점검차 지역난방공사 차량 2대 입차"/>
    <s v="방재과장님에게 내용전달"/>
  </r>
  <r>
    <x v="304"/>
    <s v="10:00"/>
    <x v="549"/>
    <s v="관제업무"/>
    <x v="732"/>
    <s v="토끼굴, 143동앞 방송."/>
    <s v="방송완료"/>
  </r>
  <r>
    <x v="304"/>
    <s v="12:00"/>
    <x v="549"/>
    <s v="관제업무"/>
    <x v="732"/>
    <s v="토끼굴, 143동앞 방송."/>
    <s v="방송완료"/>
  </r>
  <r>
    <x v="304"/>
    <s v="14:00"/>
    <x v="549"/>
    <s v="관제업무"/>
    <x v="732"/>
    <s v="토끼굴, 143동앞 방송."/>
    <s v="방송완료"/>
  </r>
  <r>
    <x v="304"/>
    <s v="16:00"/>
    <x v="549"/>
    <s v="관제업무"/>
    <x v="732"/>
    <s v="토끼굴, 143동앞 방송."/>
    <s v="방송완료"/>
  </r>
  <r>
    <x v="304"/>
    <s v="10:00"/>
    <x v="2453"/>
    <s v="관제업무"/>
    <x v="39"/>
    <s v="원형도로 및 외곽도로 단속"/>
    <s v="주차단속      20  대      이동주차      대,      경고장발부   20 대"/>
  </r>
  <r>
    <x v="304"/>
    <s v="13:00"/>
    <x v="2453"/>
    <s v="관제업무"/>
    <x v="39"/>
    <s v="원형도로 및 외곽도로 단속"/>
    <s v="주차단속       3 대,      이동주차     대,      경고장발부    3 대"/>
  </r>
  <r>
    <x v="304"/>
    <s v="15:00"/>
    <x v="2453"/>
    <s v="관제업무"/>
    <x v="39"/>
    <s v="원형도로 및 외곽도로 단속"/>
    <s v="주차단속        대,      이동주차      대,      경고장발부      대"/>
  </r>
  <r>
    <x v="304"/>
    <s v="15:00"/>
    <x v="3785"/>
    <s v="생활업무"/>
    <x v="40"/>
    <s v="133동 1호기 손소독제 교체 요청"/>
    <s v="손소독제 교체완료"/>
  </r>
  <r>
    <x v="304"/>
    <s v="10:00"/>
    <x v="1247"/>
    <s v="민원업무"/>
    <x v="522"/>
    <s v="흡연에 대해 방송해달라는 요청"/>
    <s v="방송송출 완료"/>
  </r>
  <r>
    <x v="304"/>
    <s v="14:10"/>
    <x v="1703"/>
    <s v="민원업무"/>
    <x v="522"/>
    <s v="흡연에 대한 방송해달라는 요청"/>
    <s v="방송송출 완료"/>
  </r>
  <r>
    <x v="304"/>
    <s v="15:00"/>
    <x v="157"/>
    <s v="민원업무"/>
    <x v="8"/>
    <s v="운전석 앞휀다 및 라이트 부분에 스크래치 발생햇다고 영상확인 요청"/>
    <s v="CCTV검색중"/>
  </r>
  <r>
    <x v="304"/>
    <s v="15:10"/>
    <x v="763"/>
    <s v="생활업무"/>
    <x v="62"/>
    <s v="133동 1층 공동현관문 손잡이 이상으로 AS 요청"/>
    <s v="ERP 등록함"/>
  </r>
  <r>
    <x v="304"/>
    <m/>
    <x v="41"/>
    <m/>
    <x v="29"/>
    <s v="★ 주간 08~09시 자이안센타 주변 자전거 정리및 인원배치_x000a_★ 1게이트 2번바(방문) 차단기 안내려옴_x000a_★ A조 8초소 대원 9/24일 퇴사"/>
    <s v="★ 116동 19F 비상계단 흡연자 불시 점검후 일일상황보고 기록 必 _x000a_★ 9월24일 10:30분 파리바게트 입차요청(관리대리)_x000a_★ 104동 지하1F 공동현관문 일부 입주민 카드 안됨 - 미인식카드 재등록 안내_x000a_"/>
  </r>
  <r>
    <x v="304"/>
    <s v="17:22"/>
    <x v="2726"/>
    <s v="민원업무"/>
    <x v="883"/>
    <s v="118동 M층 주차장 96더 8514 픽업트럭 장기 주차되어 있다는 민원(6207-8516)"/>
    <s v="10월초 제주도로 차량이동 예정이라고 안내"/>
  </r>
  <r>
    <x v="304"/>
    <s v="17:40"/>
    <x v="3786"/>
    <s v="민원업무"/>
    <x v="8"/>
    <s v="택배직원 배송문제로 CCTV확인요청(경찰 신고건)"/>
    <s v="사건접수후 경찰 공문오면 열람가능 하다고 안내함"/>
  </r>
  <r>
    <x v="304"/>
    <s v="17:40"/>
    <x v="289"/>
    <s v="관제업무"/>
    <x v="25"/>
    <s v="공동현관문 안되는 곳 파악 요청(관리실장)"/>
    <s v="각초소 연락하여 안되는 곳 파악후 피드백 해드림"/>
  </r>
  <r>
    <x v="304"/>
    <s v="17:54"/>
    <x v="3787"/>
    <s v="관제업무"/>
    <x v="16"/>
    <s v="비상욕실 비상벨 울림"/>
    <s v="3초소대원출동--&gt;입주민 오작동 --&gt;비상 복귀 재설정"/>
  </r>
  <r>
    <x v="304"/>
    <s v="17:55"/>
    <x v="3788"/>
    <s v="민원업무"/>
    <x v="70"/>
    <s v="103동 분수대에서 태권도띠 초록색 분실"/>
    <s v="습득물 들어온 것 없어서 미화팀에 내일 연락해 보라고 안내"/>
  </r>
  <r>
    <x v="304"/>
    <s v="18:05"/>
    <x v="3789"/>
    <s v="관제업무"/>
    <x v="25"/>
    <s v="일부 입주민 카드 인식안됨(2초소대원 순찰도중 발견)"/>
    <s v="ERP등록, 미인식카드 재등록 안내"/>
  </r>
  <r>
    <x v="304"/>
    <s v="18:36"/>
    <x v="25"/>
    <s v="관제업무"/>
    <x v="16"/>
    <s v="비상_홈넷 비상벨 울림"/>
    <s v="IP통화 -&gt; 입주민 오작동"/>
  </r>
  <r>
    <x v="304"/>
    <s v="19:30"/>
    <x v="137"/>
    <s v="민원업무"/>
    <x v="865"/>
    <s v="103동B2에 주차중인 02오2828 (마세라티)입주민차량임 주차단속하지말것요청"/>
    <s v="곧 차량등록한다함--&gt;1초소대원께 알림"/>
  </r>
  <r>
    <x v="304"/>
    <s v="20:28"/>
    <x v="402"/>
    <s v="민원업무"/>
    <x v="3"/>
    <s v="위층(1101호)에서 쿵쿵 발소리 난다는 민원"/>
    <s v="IP통화 안되어 9초소대원 출동 -&gt; 자제요청"/>
  </r>
  <r>
    <x v="304"/>
    <s v="20:28"/>
    <x v="3790"/>
    <s v="관제업무"/>
    <x v="549"/>
    <s v="116동 19F 비상계단 흡연자 불시 단속"/>
    <s v="순찰대원 출동 -&gt; 담배냄새, 흡연자 없음"/>
  </r>
  <r>
    <x v="304"/>
    <s v="20:47"/>
    <x v="608"/>
    <s v="생활업무"/>
    <x v="1049"/>
    <s v="3초소에 할머니집 놀러온 미아 보호중"/>
    <s v="보호자(할머니)와 연락되어 미아 데려감"/>
  </r>
  <r>
    <x v="304"/>
    <s v="21:00"/>
    <x v="137"/>
    <s v="민원업무"/>
    <x v="3"/>
    <s v="위층(103-2002호) 쿵쿵거리며 뛰어다녀 진동이 느껴질 정도라고 함"/>
    <s v="IP통화 -&gt; 자제요청 -&gt; 아이가 약 먹고 잘거라고 함"/>
  </r>
  <r>
    <x v="304"/>
    <s v="21:20"/>
    <x v="2978"/>
    <s v="민원업무"/>
    <x v="1244"/>
    <s v="140동 지하2층 세차업체가 세차하는데 소음이 크고 모터에 연기가 남"/>
    <s v="9초소 대원 출동하여 제제함"/>
  </r>
  <r>
    <x v="304"/>
    <s v="21:30"/>
    <x v="928"/>
    <s v="민원업무"/>
    <x v="3"/>
    <s v="막대기 치는 소음이 심하다고함"/>
    <s v="3초소 대원 출동하여 확인한바 이상없음--&gt;702호에 전달함"/>
  </r>
  <r>
    <x v="304"/>
    <s v="21:35"/>
    <x v="3791"/>
    <s v="민원업무"/>
    <x v="180"/>
    <s v="114-1902호 택배가 113동 1902호로 오배송"/>
    <s v="순찰대원 출동하여 114동 1902호로 전달완료"/>
  </r>
  <r>
    <x v="304"/>
    <s v="22:30"/>
    <x v="386"/>
    <s v="관제업무"/>
    <x v="71"/>
    <s v="지하주차장 음악방송"/>
    <s v="음악방송 OFF"/>
  </r>
  <r>
    <x v="304"/>
    <s v="22:40"/>
    <x v="3790"/>
    <s v="관제업무"/>
    <x v="549"/>
    <s v="116동 19F 비상계단 흡연자 불시 단속"/>
    <s v="순찰대원 출동 -&gt; 흡연자 없음"/>
  </r>
  <r>
    <x v="305"/>
    <s v="00:06"/>
    <x v="2906"/>
    <s v="민원업무"/>
    <x v="981"/>
    <s v="세대 정전(누전차단기는 정상)"/>
    <s v="기전실로 연락하라고 안내"/>
  </r>
  <r>
    <x v="305"/>
    <s v="01:51"/>
    <x v="3792"/>
    <s v="관제업무"/>
    <x v="238"/>
    <s v="134동 1904호 일반환자(여성분) 발생하여 아들이 모시고 병원후송_x000a_(코로나 환자는 아님)"/>
    <s v="01:59 출차"/>
  </r>
  <r>
    <x v="305"/>
    <s v="06:00"/>
    <x v="386"/>
    <s v="관제업무"/>
    <x v="71"/>
    <s v="지하주차장 음악방송"/>
    <s v="음악방송 ON"/>
  </r>
  <r>
    <x v="305"/>
    <s v="06:22"/>
    <x v="137"/>
    <s v="민원업무"/>
    <x v="1245"/>
    <s v="분리수거 차량이 새벽부터 와서  소음떄문에 잠을 못잠"/>
    <s v="분리수거 차량이 103동을 맨마지막에 작업예정(관리사무소)"/>
  </r>
  <r>
    <x v="53"/>
    <m/>
    <x v="41"/>
    <m/>
    <x v="29"/>
    <s v="★ 주간 08~09시 자이안센타 주변 자전거 정리및 인원배치_x000a_    (노인정앞 세우지 못하게끔 해달라는 관리실 요구사항)_x000a_★ 독서실 전용 마스터키 출입구쪽이 걸려있음_x000a_★ 유치원방문차량 -&gt; 상가로 발급하지 마시고 유치원으로 발급해달라고 함_x000a_★ 상황실 쥐 끈끈이 4개 설치  :  밟지 않게 주의요함(쥐2마리 포획)_x000a_★ 소독분무기 - 기전실에서 빌려옴_x000a_★ 1게이트 전원 나감→통신이상으로 자동제어쪽에 문제→2번바 안됨_x000a_"/>
    <s v="★ 104동 지하1F 공동현관문 일부 입주민 카드 안됨 - 미인식카드 재등록 안내_x000a_★ 106동 19F 비상계단 흡연자 불시 점검후 일일상황보고 기록 必 -- 관리실장_x000a_★ 127~134동 외곽 양쪽 오후8시 이후~오전9시까지 주차차량이외에 불법주차강력 단속 실시 및 출입구쪽 주변 불법차량은 시간에 무관하게 단속할것_x000a_--관리실장  (요주의차량:53마9583 넥서스/ 08러3180 BMW)_x000a_★ 전기오토바이 3대 운영가능_x000a_★ 상황실에 C조냉장고설치 --&gt; C조"/>
  </r>
  <r>
    <x v="305"/>
    <s v="10:00"/>
    <x v="549"/>
    <s v="관제업무"/>
    <x v="732"/>
    <s v="토끼굴, 143동앞 방송."/>
    <s v="방송완료"/>
  </r>
  <r>
    <x v="305"/>
    <s v="12:00"/>
    <x v="549"/>
    <s v="관제업무"/>
    <x v="732"/>
    <s v="토끼굴, 143동앞 방송."/>
    <s v="방송완료"/>
  </r>
  <r>
    <x v="305"/>
    <s v="14:00"/>
    <x v="549"/>
    <s v="관제업무"/>
    <x v="732"/>
    <s v="토끼굴, 143동앞 방송."/>
    <s v="방송완료"/>
  </r>
  <r>
    <x v="305"/>
    <s v="16:00"/>
    <x v="549"/>
    <s v="관제업무"/>
    <x v="732"/>
    <s v="토끼굴, 143동앞 방송."/>
    <s v="방송완료"/>
  </r>
  <r>
    <x v="305"/>
    <s v="10:00"/>
    <x v="2453"/>
    <s v="관제업무"/>
    <x v="39"/>
    <s v="원형도로 및 외곽도로 단속"/>
    <s v="주차단속  21대  이동주차  3대,     경고장발부  18대"/>
  </r>
  <r>
    <x v="305"/>
    <s v="13:00"/>
    <x v="2453"/>
    <s v="관제업무"/>
    <x v="39"/>
    <s v="원형도로 및 외곽도로 단속"/>
    <s v="주차단속       대,      이동주차      대,      경고장발부    대"/>
  </r>
  <r>
    <x v="305"/>
    <s v="15:00"/>
    <x v="2453"/>
    <s v="관제업무"/>
    <x v="39"/>
    <s v="원형도로 및 외곽도로 단속"/>
    <s v="주차단속     11  대,      이동주차      3대,      경고장발부  8  대"/>
  </r>
  <r>
    <x v="305"/>
    <s v="08:45"/>
    <x v="3793"/>
    <s v="관제업무"/>
    <x v="549"/>
    <s v="106동 19F 비상계단 흡연자 불시 단속"/>
    <s v="3초소대원 출동 -&gt; 담배냄새, 흡연자 없음"/>
  </r>
  <r>
    <x v="305"/>
    <s v="07:08"/>
    <x v="3794"/>
    <s v="관제업무"/>
    <x v="595"/>
    <s v="104-1F 1호기 바깥쪽 승강기 스위치 항균필름 없음"/>
    <s v="erp등록"/>
  </r>
  <r>
    <x v="305"/>
    <s v="09:14"/>
    <x v="3795"/>
    <s v="관제업무"/>
    <x v="16"/>
    <s v="안방 비상 비상벨울림"/>
    <s v="5초소대원출동--&gt;입주민실수"/>
  </r>
  <r>
    <x v="305"/>
    <s v="10:22"/>
    <x v="3796"/>
    <s v="관제업무"/>
    <x v="200"/>
    <s v="서초보건소 물품전달차 1게이트 입차"/>
    <m/>
  </r>
  <r>
    <x v="305"/>
    <s v="11:01"/>
    <x v="2506"/>
    <s v="민원업무"/>
    <x v="1246"/>
    <s v="불켜고 온것 같다함 확인요청 어머니010-6201-8750 아들010-8654-8619"/>
    <s v="2초소 및 상황실대원출동 --&gt; 세대내부확인 결과 이상무"/>
  </r>
  <r>
    <x v="305"/>
    <s v="11:10"/>
    <x v="2627"/>
    <s v="생활업무"/>
    <x v="40"/>
    <s v="121동 2호기 손소독제 교체 요청"/>
    <s v="손소독제 교체완료"/>
  </r>
  <r>
    <x v="305"/>
    <s v="11:15"/>
    <x v="1748"/>
    <s v="생활업무"/>
    <x v="40"/>
    <s v="120동 1호기, 2호기 손소독제 교체 요청"/>
    <s v="손소독제 교체완료"/>
  </r>
  <r>
    <x v="305"/>
    <s v="11:25"/>
    <x v="624"/>
    <s v="생활업무"/>
    <x v="40"/>
    <s v="122동 1호기, 2호기 손소독제 교체 요청"/>
    <s v="손소독제 교체완료"/>
  </r>
  <r>
    <x v="305"/>
    <s v="12:25"/>
    <x v="438"/>
    <s v="생활업무"/>
    <x v="1247"/>
    <s v="107동 앞 실외기에서 애들이 노는데 위험해서 푯말 요청"/>
    <s v="상황실 출동하여 해산조치 및 관사내용 인계함"/>
  </r>
  <r>
    <x v="305"/>
    <s v="13:26"/>
    <x v="3797"/>
    <s v="민원업무"/>
    <x v="70"/>
    <s v="핸드폰 분실 / 습득시 연락처 어머니 010-4426-2420"/>
    <m/>
  </r>
  <r>
    <x v="305"/>
    <s v="13:10"/>
    <x v="3798"/>
    <s v="생활업무"/>
    <x v="40"/>
    <s v="128동 2호기 손소독제 교체 요청"/>
    <s v="손소독제 교체완료"/>
  </r>
  <r>
    <x v="305"/>
    <s v="13:15"/>
    <x v="1270"/>
    <s v="생활업무"/>
    <x v="40"/>
    <s v="129동 1호기, 2호기 손소독제 교체 요청"/>
    <s v="손소독제 교체완료"/>
  </r>
  <r>
    <x v="305"/>
    <s v="13:25"/>
    <x v="447"/>
    <s v="생활업무"/>
    <x v="40"/>
    <s v="126동 1호기, 2호기 손소독제 교체 요청"/>
    <s v="손소독제 교체완료"/>
  </r>
  <r>
    <x v="305"/>
    <s v="13:35"/>
    <x v="433"/>
    <s v="생활업무"/>
    <x v="40"/>
    <s v="127동 1호기, 2호기 손소독제 교체 요청"/>
    <s v="손소독제 교체완료"/>
  </r>
  <r>
    <x v="305"/>
    <s v="15:15"/>
    <x v="3793"/>
    <s v="관제업무"/>
    <x v="549"/>
    <s v="106동 19F 비상계단 흡연자 불시 단속"/>
    <s v="3초소대원 출동 -&gt; 담배냄새, 흡연자 없음"/>
  </r>
  <r>
    <x v="305"/>
    <s v="15:43"/>
    <x v="41"/>
    <m/>
    <x v="29"/>
    <s v="★ 주간 08~09시 자이안센타 주변 자전거 정리및 인원배치_x000a_    (노인정앞 세우지 못하게끔 해달라는 관리실 요구사항)_x000a_★ 1게이트 전원 나감→통신이상으로 자동제어쪽에 문제→2번바 안됨_x000a__x000a_★ A조 8초소 대원 9/24일 퇴사_x000a_★ 출입구 택배 : C조 순찰대원 윤현석 대원_x000a_★ E/V 카메라 위치 바뀐 것 수정 -&gt; C조_x000a_★ 119동 지하주차장 - 고장난 오토바이 수리업체에서 내일(9/25)수거 예정_x000a_★ 131동 무릅 운동기구 한쪽 훼손(B조 7초소 유성"/>
    <s v="★ 104동 지하1F 공동현관문 일부 입주민 카드 안됨 - 미인식카드 재등록 안내_x000a_★ 106동 19F 비상계단 흡연자 불시 점검후 일일상황보고 기록 必 -- 관리실장_x000a_★ 127~134동 외곽도로 불법주차 단속 강력 실시(관련문서참조)_x000a_  1. 오후8시 ~오전9시 이외 시간대  불법주차 차량_x000a_  2. 시간무관  : 출입구쪽 주변 불법차량_x000a_  3. 관리실장  (요주의차량:53마9583 넥서스/ 08러3180 BMW)_x000a_  -&gt; 주정차 위반 경고장 한쪽면 부착"/>
  </r>
  <r>
    <x v="305"/>
    <s v="16:49"/>
    <x v="3799"/>
    <s v="민원업무"/>
    <x v="1248"/>
    <s v="입주민이 6층에 사는데 B2F에서 E/V탑승한 정장에 선그라스 착용한 할머니가 입주민 집쪽으로 왔다가 계단을 통해 나가서 불안하다는 민원"/>
    <s v="입주민으로 확인되어 내용전달"/>
  </r>
  <r>
    <x v="305"/>
    <s v="17:00"/>
    <x v="2523"/>
    <s v="관제업무"/>
    <x v="39"/>
    <s v="127~134 외곽도로 불법주차 단속"/>
    <s v="벤츠 375루 4149, 미니스톱 53고 5909"/>
  </r>
  <r>
    <x v="305"/>
    <s v="17:30"/>
    <x v="1351"/>
    <s v="민원업무"/>
    <x v="1242"/>
    <s v="126동 지하1층 공동현관문쪽에 배달오토바이가 음식물 쏟아서 주변정리 요청"/>
    <s v="7초소 대원 출동 - 주변정리 실시 완료"/>
  </r>
  <r>
    <x v="305"/>
    <s v="17:45"/>
    <x v="2949"/>
    <s v="민원업무"/>
    <x v="61"/>
    <s v="전기차 주차구역에 테슬라 11러 2163(전기차)이  주차선 위반하여 5일째 주차중"/>
    <s v="9초소 대원 출동 -&gt; 차주와 통화되어 이동조치 완료"/>
  </r>
  <r>
    <x v="305"/>
    <s v="18:18"/>
    <x v="3800"/>
    <s v="관제업무"/>
    <x v="16"/>
    <s v="비상_홈넷 비상벨 울림"/>
    <s v="IP통화 결과 입주민 오작동"/>
  </r>
  <r>
    <x v="305"/>
    <s v="19:10"/>
    <x v="3801"/>
    <s v="민원업무"/>
    <x v="1249"/>
    <s v="입주민 차량( 05가 0488) 9월24일 입출차 기록 문의"/>
    <s v="17:56경 6게이트 입차 확인 -&gt; 입주민에게 내용 전달"/>
  </r>
  <r>
    <x v="305"/>
    <s v="19:45"/>
    <x v="3802"/>
    <s v="관제업무"/>
    <x v="16"/>
    <s v="비상_욕실 비상벨 울림"/>
    <s v="전화통화 결과 기기오작동"/>
  </r>
  <r>
    <x v="305"/>
    <s v="19:51"/>
    <x v="2848"/>
    <s v="민원업무"/>
    <x v="996"/>
    <s v="모르는 차량(71우 8495)이 홈넷에 표시(15:28,19:51)"/>
    <s v="학원차량인데 방문으로 발급되어 관리사무소 이주임에게 내용전달 완료_x000a_1,2번 게이트 대원들에게 입차시 정정발급하고 인수인계하라고 연락"/>
  </r>
  <r>
    <x v="305"/>
    <s v="20:00"/>
    <x v="3793"/>
    <s v="관제업무"/>
    <x v="549"/>
    <s v="106동 19F 비상계단 흡연자 불시 단속"/>
    <s v="3초소대원 출동 -&gt; 담배냄새, 흡연자 없음"/>
  </r>
  <r>
    <x v="305"/>
    <s v="22:30"/>
    <x v="386"/>
    <s v="관제업무"/>
    <x v="71"/>
    <s v="지하주차장 음악방송 OFF"/>
    <s v="음악방송 OFF"/>
  </r>
  <r>
    <x v="305"/>
    <s v="22:50"/>
    <x v="2863"/>
    <s v="민원업무"/>
    <x v="3"/>
    <s v="위층(128-1501)에서 세탁기 돌리는 소리가 크게 들린다고 함"/>
    <s v="IP통화 -&gt; 자제요청"/>
  </r>
  <r>
    <x v="305"/>
    <s v="23:10"/>
    <x v="229"/>
    <s v="관제업무"/>
    <x v="1250"/>
    <s v="3게이트 부스 전등 나감"/>
    <s v="ERP등록, 기전실 연락"/>
  </r>
  <r>
    <x v="305"/>
    <s v="23:23"/>
    <x v="3803"/>
    <s v="민원업무"/>
    <x v="1251"/>
    <s v="112동 테라스에서 학생들이 음주, 고성방가로 소란하다고 함"/>
    <s v="A조 실장님 출동 -&gt; 이미 해산하고 없음 -&gt; 이상무"/>
  </r>
  <r>
    <x v="305"/>
    <s v="23:30"/>
    <x v="3793"/>
    <s v="관제업무"/>
    <x v="549"/>
    <s v="106동 19F 비상계단 흡연자 불시 단속"/>
    <s v="3초소대원 출동 -&gt; 담배냄새, 흡연자 없음"/>
  </r>
  <r>
    <x v="305"/>
    <s v="23:43"/>
    <x v="3804"/>
    <s v="민원업무"/>
    <x v="1252"/>
    <s v="중학교 1학년 남자학생 어머니와 싸우고 가출 - 긴머리, 검은색 티셔츠,검은색 바지 150cm "/>
    <s v="2초소대원 주변 순찰하였으나 찾지 못함"/>
  </r>
  <r>
    <x v="306"/>
    <s v="02:12"/>
    <x v="118"/>
    <s v="관제업무"/>
    <x v="1253"/>
    <s v="8게이트 전광판 파손"/>
    <s v="사건사고 보고서 참조(관련CCTV확보)"/>
  </r>
  <r>
    <x v="306"/>
    <s v="02:49"/>
    <x v="3698"/>
    <s v="민원업무"/>
    <x v="1254"/>
    <s v="111~112동 사이 파라솔에서 사람들이 3시간째 떠들어서 잠을 못 잔다는 민원"/>
    <s v="2초소 대원 현장 출동하여 해산 시킴"/>
  </r>
  <r>
    <x v="306"/>
    <s v="06:00"/>
    <x v="386"/>
    <s v="관제업무"/>
    <x v="71"/>
    <s v="지하주차장 음악방송 OFF"/>
    <s v="음악방송 OFF"/>
  </r>
  <r>
    <x v="306"/>
    <s v="06:05"/>
    <x v="683"/>
    <s v="민원업무"/>
    <x v="1100"/>
    <s v="131동 옆 무릅운동 기구 한쪽 없음"/>
    <s v="ERP 등록"/>
  </r>
  <r>
    <x v="306"/>
    <s v="06:22"/>
    <x v="3805"/>
    <s v="관제업무"/>
    <x v="1255"/>
    <s v="토끼굴 무인초소 파손된 유리교체 완료"/>
    <s v="상황실 확인"/>
  </r>
  <r>
    <x v="53"/>
    <m/>
    <x v="41"/>
    <m/>
    <x v="29"/>
    <s v="Ⓑ112-1902 세대와 관련없는 차량(71도5703 학원차량 추정)이 방문차량으로 뜬다는 민원 -&gt; 이차량 141-1401, 112-1902 방문으로 방문증 발급 확인 전화번호 두개(010-9357-4764, 010-2248-2234)로 연락을 하였지만 부재중으로 순찰대원 출동하여 확인 -&gt; 차를 찿질 못함 -&gt; 관리사무소로 내용 전달 후 블랙리스트 등록 예정 차량은 등록차량으로 되어있음_x000a_Ⓑ관리사무소 전달 사항 -&gt; 101~103동 새로 등록한 입주민"/>
    <s v="Ⓑ124-2301 134동 창고에 물건이 있는데, 곧 이사가니 물건을 빼겠다고함.열쇠를 관리실에서 가지고 있는걸로 안다며 9/26일 밖에 시간이 없다며 창고를 개방해 달라는 민원 -&gt; 주말인 관계로 개방이 어려워 추후 연락하여 물건 빼기로 함(연락처:010-3707-8697) -&gt; 관리사무소와 협의하였지만 절대로 안된다고 하여 내용 전달 하였지만 익일 절차 없이 일방적으로 물건을 빼가겠다고 함 →14:20분경 따님 연락옴. 월요일 연락해서 관리실과 조율"/>
  </r>
  <r>
    <x v="306"/>
    <s v="06:41"/>
    <x v="198"/>
    <s v="관제업무"/>
    <x v="25"/>
    <s v="131동 1F 열린후 닫히지 않음"/>
    <s v="리셋해도 같은 증상.ERP 접수함"/>
  </r>
  <r>
    <x v="306"/>
    <s v="07:45"/>
    <x v="406"/>
    <s v="관제업무"/>
    <x v="16"/>
    <s v="비상안방/해제"/>
    <s v="세대통화하여 확인. / 입주민 오작동 확인."/>
  </r>
  <r>
    <x v="306"/>
    <s v="08:39"/>
    <x v="2314"/>
    <s v="관제업무"/>
    <x v="16"/>
    <s v="비상안방/해제"/>
    <s v="세대통화하여 확인. / 입주민 오작동 확인."/>
  </r>
  <r>
    <x v="306"/>
    <s v="09:01"/>
    <x v="1825"/>
    <s v="민원업무"/>
    <x v="996"/>
    <s v="세대와 관련없는 차량(71도5703 학원차량 추정)이 방문차량으로 뜬다는 민원 "/>
    <s v="이차량 141-1401, 112-1902 방문으로 방문증 발급 확인 전화번호 두개(010-9357-4764, 010-2248-2234)로 연락을 하였지만 부재중으로 순찰대원 출동하여 확인 -&gt; 차를 찿질 못함 -&gt; 관리사무소로 내용 전달 후 블랙리스트 등록 예정 차량은 등록차량으로 되어있음"/>
  </r>
  <r>
    <x v="306"/>
    <s v="09:41"/>
    <x v="722"/>
    <s v="민원업무"/>
    <x v="99"/>
    <s v="115동 B1층에 택배차량이 B1층 공동현관문 앞에서 택배 배송 작업을 하니 단속을 해서 B2층으로 안내를 해달라는 민원 "/>
    <s v="지금은 이동 중이라 CCTV 확인 후 차(서울80자4252 010-2382-2284)주와 통화 하여 강하게 주의 조치 함 -&gt; 민원인께 피드백 함"/>
  </r>
  <r>
    <x v="306"/>
    <s v="09:59"/>
    <x v="3806"/>
    <s v="관제업무"/>
    <x v="16"/>
    <s v="비상_홈넷 해제"/>
    <s v="IP로 확인/ 세대원오작동."/>
  </r>
  <r>
    <x v="306"/>
    <s v="10:32"/>
    <x v="3337"/>
    <s v="민원업무"/>
    <x v="70"/>
    <s v="신용카드 분실함.표면에 1.6이라고 써있음"/>
    <s v="습득시 연락해주기로 함 ( 이상미 : 010-8696-9883)"/>
  </r>
  <r>
    <x v="306"/>
    <s v="11:10"/>
    <x v="667"/>
    <s v="생활업무"/>
    <x v="829"/>
    <s v="106동 19층 흡연 민원으로 인한 불시 순찰 실시 함 "/>
    <s v="특이사항 없음 "/>
  </r>
  <r>
    <x v="306"/>
    <s v="12:52"/>
    <x v="1999"/>
    <s v="시설물"/>
    <x v="1256"/>
    <s v="121동 승강기에서 문이 열리고 닫힐때 소음이 심하게 난다는 민원 "/>
    <s v="초소대원 출동 확인 -&gt; 문이 닫힐때 뭔가 간섭이 있는것처럼 끽끽 소음이 나는걸 확인 후 상황실에서 F,M E/V A/S 센터에 접수 함 "/>
  </r>
  <r>
    <x v="306"/>
    <s v="12:22"/>
    <x v="3807"/>
    <s v="시설물"/>
    <x v="1257"/>
    <s v="134동 창고에 물건이 있는데, 곧 이사가니 물건을 빼겠다고함.열쇠를 관리실에서 가지고 있는걸로 안다며 9/26일 밖에 시간이 없다며 창고를 개방해 달라는 민원"/>
    <s v="주말인 관계로 개방이 어려워 추후 연락하여 물건 빼기로 함(연락처:010-3707-8697) -&gt; 관리사무소와 협의하였지만 절대로 안된다고 하여 내용 전달 하였지만 익일 절차 없이 일방적으로 물건을 빼가겠다고 함 → 14:40경 따님이 전화하여 내용에 대해 설명하고, 월요일 관리실 출근시간에 다시 연락하여 조율하기로함"/>
  </r>
  <r>
    <x v="306"/>
    <s v="12:38"/>
    <x v="229"/>
    <s v="생활업무"/>
    <x v="1258"/>
    <s v="67수1528로 잘못 등록되어 있는데 수정 바란다는 연락"/>
    <s v="61수1528 로 수정 바람"/>
  </r>
  <r>
    <x v="306"/>
    <s v="13:01"/>
    <x v="1177"/>
    <s v="생활업무"/>
    <x v="70"/>
    <s v="입주민이 121동 축구장과 산책로 사이에서 카드습득후 관리실로 맡김"/>
    <s v="카드 소유주 : 임진희. 상황실에 보관중"/>
  </r>
  <r>
    <x v="306"/>
    <s v="13:31"/>
    <x v="516"/>
    <s v="순찰"/>
    <x v="61"/>
    <s v="안내문 1장 발부함"/>
    <m/>
  </r>
  <r>
    <x v="306"/>
    <s v="14:02"/>
    <x v="722"/>
    <s v="민원업무"/>
    <x v="99"/>
    <s v="115동 B1층에서 택배 불류작업 민원 "/>
    <s v="순찰, 초소대원 출동 하여 주의주고 정리 조치 함 "/>
  </r>
  <r>
    <x v="306"/>
    <s v="14:20"/>
    <x v="229"/>
    <s v="생활업무"/>
    <x v="1259"/>
    <s v="3게이트로 112 수사차량 입차 함 "/>
    <s v="방문 목적은 밝히지 않음"/>
  </r>
  <r>
    <x v="306"/>
    <s v="14:49"/>
    <x v="2449"/>
    <s v="생활업무"/>
    <x v="47"/>
    <s v="월요일 오전에 이사가야 하는데 미쳐 관리실에 연락하지 못했다고함"/>
    <s v="입차는 09:00부터고 관리실도 같은시간이니 아침에 관리실에 등록후 진행하도록 안내함"/>
  </r>
  <r>
    <x v="306"/>
    <s v="15:51"/>
    <x v="3808"/>
    <s v="민원업무"/>
    <x v="1260"/>
    <s v="실외기에 벌집이 있다는 민원"/>
    <s v="119로 신고 하도록 안내함"/>
  </r>
  <r>
    <x v="306"/>
    <s v="15:01"/>
    <x v="1491"/>
    <s v="관제업무"/>
    <x v="1047"/>
    <s v="벌집 관련해서 소방차 입차함"/>
    <m/>
  </r>
  <r>
    <x v="53"/>
    <m/>
    <x v="41"/>
    <m/>
    <x v="29"/>
    <s v="★ 주간 08~09시 자이안센타 주변 자전거 정리및 인원배치_x000a_    (노인정앞 세우지 못하게끔 해달라는 관리실 요구사항)_x000a_★ 독서실 전용 마스터키 출입구쪽이 걸려있음_x000a_★ 유치원방문차량 -&gt; 상가로 발급하지 마시고 유치원으로 발급해달라고 함_x000a_★ 상황실 쥐 끈끈이 4개 설치  :  밟지 않게 주의요함(쥐2마리 포획)_x000a_★ 소독분무기 - 기전실에서 빌려옴_x000a_★ 1게이트 전원 나감→통신이상으로 자동제어쪽에 문제→2번바 안됨_x000a__x000a_"/>
    <s v="★ 104동 지하1F 공동현관문 일부 입주민 카드 안됨 - 미인식카드 재등록 안내_x000a_★ 106동 19F 비상계단 흡연자 불시 점검후 일일상황보고 기록 必 -- 관리실장_x000a_★ 127~134동 외곽 양쪽 오후8시 이후~오전9시까지 주차차량이외에 _x000a_    불법주차 단속 실시 및 출입구쪽 주변 불법차량은 24시간 단속할것_x000a_    --관리실장  (요주의차량:53마9583 넥서스/ 08러3180 BMW)_x000a_★ 전기오토바이 3대 운영가능_x000a_★ 128-1503호 보복운전-&gt;"/>
  </r>
  <r>
    <x v="306"/>
    <s v="17:00"/>
    <x v="2453"/>
    <s v="관제업무"/>
    <x v="39"/>
    <s v="원형도로 및 외곽도로 단속"/>
    <s v="주차단속    14  대,   이동조치     대,   경고장발부    14 대"/>
  </r>
  <r>
    <x v="306"/>
    <s v="17:05"/>
    <x v="3809"/>
    <s v="생활업무"/>
    <x v="1261"/>
    <s v="136-1601호 금고에서 계속 소리가 난다고하는 민원"/>
    <s v="상황실대원출동 -&gt; 금고개방조치 및 사용법 안내"/>
  </r>
  <r>
    <x v="306"/>
    <s v="17:20"/>
    <x v="820"/>
    <s v="민원업무"/>
    <x v="21"/>
    <s v="106동 흡연때문에 초소근무자 난선순찰"/>
    <s v="이상없음 확인"/>
  </r>
  <r>
    <x v="306"/>
    <s v="20:45"/>
    <x v="548"/>
    <s v="민원업무"/>
    <x v="419"/>
    <s v="말놀이터에서 여러명이 모여서 시끄럽게 한다는 민원"/>
    <s v="초소근무자출동하여 해산 시킴"/>
  </r>
  <r>
    <x v="306"/>
    <s v="20:50"/>
    <x v="3810"/>
    <s v="관제업무"/>
    <x v="25"/>
    <s v="131동 1층 3,4라인 공동현관문이 잘 안열린다는 민원"/>
    <s v="초소근무자출동 -&gt; 확인결과 이상없이 잘 된다고 함(기전실에서 수리완료)"/>
  </r>
  <r>
    <x v="306"/>
    <s v="21:10"/>
    <x v="3811"/>
    <s v="민원업무"/>
    <x v="8"/>
    <s v="18:4분 이후 화면이 어두워 확인불가"/>
    <s v="입주민에게 한내함"/>
  </r>
  <r>
    <x v="306"/>
    <s v="21:15"/>
    <x v="276"/>
    <s v="민원업무"/>
    <x v="3"/>
    <s v="위층에서 쿵쿵거리는 소리가 나서 힘들다고 하심"/>
    <s v="초소근무자 출동 -&gt; 1204호 방문하여 민원사항 전달함"/>
  </r>
  <r>
    <x v="306"/>
    <s v="21:25"/>
    <x v="3812"/>
    <s v="민원업무"/>
    <x v="605"/>
    <s v="애완견을 데리고 배놀이터에서 놀고 있다고 퇴출시켜달라는 민원"/>
    <s v="초소근무자 출동 -&gt; 출동햇으나 애완견 보이지 않음"/>
  </r>
  <r>
    <x v="306"/>
    <s v="23:14"/>
    <x v="1170"/>
    <s v="생활업무"/>
    <x v="40"/>
    <s v="꼭지 없음--&gt;교체요망"/>
    <s v="상황실 대원출동--&gt; 교체환료"/>
  </r>
  <r>
    <x v="307"/>
    <s v="03:50"/>
    <x v="3813"/>
    <s v="생활업무"/>
    <x v="595"/>
    <s v="122동1호기 항균필름없음"/>
    <s v="ERP 등록"/>
  </r>
  <r>
    <x v="307"/>
    <s v="05:00"/>
    <x v="3398"/>
    <s v="생활업무"/>
    <x v="40"/>
    <s v="117동 1호기 손소독제 교체요청"/>
    <s v="교체완료"/>
  </r>
  <r>
    <x v="307"/>
    <s v="05:10"/>
    <x v="3020"/>
    <s v="생활업무"/>
    <x v="40"/>
    <s v="118동 2호기 손소독제 교체요청"/>
    <s v="교체완료"/>
  </r>
  <r>
    <x v="307"/>
    <s v="05:20"/>
    <x v="738"/>
    <s v="생활업무"/>
    <x v="40"/>
    <s v="    "/>
    <s v="교체완료"/>
  </r>
  <r>
    <x v="307"/>
    <s v="05:30"/>
    <x v="428"/>
    <s v="생활업무"/>
    <x v="40"/>
    <s v="124동 1호기 2호기 손소독제 교체요청"/>
    <s v="교체완료"/>
  </r>
  <r>
    <x v="307"/>
    <m/>
    <x v="41"/>
    <m/>
    <x v="29"/>
    <s v="ⒷCCTV 녹화영상 C → D 드라이브로 월별 이동 :10월부터는 조별 폴더이용_x000a_Ⓑ자이안센터 시건, E/V기 키 없음 _x000a_ⒷA조에서 설치한 쥐덪 한마리 걸려서 B조에서 치움 -&gt; A조 브라보!!!!!!_x000a_"/>
    <s v="Ⓑ무인 4게이트 출차 차단바쪽에 차량들이 있어 통행이 불편하다는 민원 -&gt;_x000a_초소대원 출동하여 확인 -&gt; 미니 -&gt; 6198, 포르쉐 -&gt; 355도7123 101-1902 010-8948-8810 두차량다 같은 세대 차로 10일 이후 이동 한다고 함 -&gt; _x000a_월요일 관리사무소에 내용 전달 하여 조치 예정_x000a_Ⓑ헬스장 C-19관련 역학조사(공문지참) 나옴"/>
  </r>
  <r>
    <x v="307"/>
    <s v="09:49"/>
    <x v="2869"/>
    <s v="생활업무"/>
    <x v="1262"/>
    <s v="단지내 조경 관련 5300번 차량 지상 입차 요청"/>
    <s v="8초소에 입차 허가 전달 함 "/>
  </r>
  <r>
    <x v="307"/>
    <s v="09:53"/>
    <x v="3814"/>
    <s v="관제업무"/>
    <x v="1047"/>
    <s v="세대 환자 발생으로 이송관련 입차 함 "/>
    <s v="노환(할아버님)환자로 확인 -&gt; 코로나와는 상관 없음 "/>
  </r>
  <r>
    <x v="307"/>
    <s v="10:15"/>
    <x v="519"/>
    <s v="관제업무"/>
    <x v="16"/>
    <s v="비상 욕실 / 해제, 방범 적외선"/>
    <s v="세대원 연락하여 확인 -&gt; 기기 오작동 확인 "/>
  </r>
  <r>
    <x v="307"/>
    <s v="10:50"/>
    <x v="722"/>
    <s v="생활업무"/>
    <x v="61"/>
    <s v="무인 4게이트 출차 차단바쪽에 차량들이 있어 통행이 불편하다는 민원 "/>
    <s v="초소대원 출동하여 확인 -&gt; 미니 -&gt; 6198, 포르쉐 -&gt; 355도7123 101-1902 010-8948-8810 두차량다 같은 세대 차로 10일 이후 이동 한다고 함 -&gt; 월요일 관리사무소에 내용 전달 하여 조치 예정"/>
  </r>
  <r>
    <x v="307"/>
    <s v="11:30"/>
    <x v="3815"/>
    <s v="민원업무"/>
    <x v="996"/>
    <s v="세대와 관련없는 차량(21루8739 010-9279-0521)이 25일 04시경 입차하였다고 함 "/>
    <s v="방문증상 연락처로 연락하여 확인 -&gt; 1차 부재중, 2차까지 전화 않받을 경우 익일 관리사무소로 연락하여 블랙리스트 등록 예정"/>
  </r>
  <r>
    <x v="307"/>
    <s v="12:19"/>
    <x v="650"/>
    <s v="민원업무"/>
    <x v="996"/>
    <s v="세대와 관련 없는 차량(69모0764)이 방문으로 뜬다는 민원 "/>
    <s v="차번 방문증 기록 없음 "/>
  </r>
  <r>
    <x v="307"/>
    <s v="12:21"/>
    <x v="1605"/>
    <s v="관제업무"/>
    <x v="16"/>
    <s v="비상 안방 / 해제"/>
    <s v="인터폰 하여 확인 -&gt; 세대원 기기 오작동 확인 "/>
  </r>
  <r>
    <x v="307"/>
    <s v="12:22"/>
    <x v="1930"/>
    <s v="생활업무"/>
    <x v="255"/>
    <s v="세대 외벽 물청소 중이니 적외선 울리더라도 출동 및 연락 않해도 된다는 민원 "/>
    <s v="접수"/>
  </r>
  <r>
    <x v="307"/>
    <s v="12:28"/>
    <x v="544"/>
    <s v="민원업무"/>
    <x v="3"/>
    <s v="위층이 시끄럽다는 민원"/>
    <s v="IP  통화하여 자제 요청"/>
  </r>
  <r>
    <x v="307"/>
    <s v="12:56"/>
    <x v="488"/>
    <s v="생활업무"/>
    <x v="1047"/>
    <s v="구조차 8초소로 입차"/>
    <s v="입주민 경미한 사고로 차량 돌아감"/>
  </r>
  <r>
    <x v="307"/>
    <s v="13:36"/>
    <x v="3816"/>
    <s v="생활업무"/>
    <x v="70"/>
    <s v="어제 희색 에어팟을 잃어버렸다고 함 "/>
    <s v="초소는 접수되어있는게 없고 혹 접수되면 010-8288-0516으로 연락 주기로 함 "/>
  </r>
  <r>
    <x v="307"/>
    <s v="13:47"/>
    <x v="74"/>
    <s v="관제업무"/>
    <x v="1"/>
    <s v="서초보건소에서 23일 코로나 확진자 관련(공문 지참) 헬스장 역학조사 나옴"/>
    <s v="CCTV 조회하여 입장시간 및 퇴실시간 확인. 사진 찍어감"/>
  </r>
  <r>
    <x v="307"/>
    <s v="13:47"/>
    <x v="1628"/>
    <s v="민원업무"/>
    <x v="658"/>
    <s v="화장실에서 표백제 냄새가 난다는 민원. 어제부터 나던 냄새가 오늘은 매우 심하다며 위층에 할머니가 사시는데 화장실에 뭔가를 버렸는지 알아봐 달라고함"/>
    <s v="초소대원 출동.1층은 냄새가 많이 나고, 2층은 약간 냄새가 남.202호는 아무일도 없다고함. 민원세대에 내용전달함"/>
  </r>
  <r>
    <x v="307"/>
    <s v="16:13"/>
    <x v="2495"/>
    <s v="민원업무"/>
    <x v="1263"/>
    <s v="103동 A39기둥옆에 흰색 벤츠가 오랜기간 전면주차 중이라는 민원"/>
    <s v="추후 검색하여 후면주차 유도예정"/>
  </r>
  <r>
    <x v="307"/>
    <m/>
    <x v="41"/>
    <m/>
    <x v="29"/>
    <s v="★ 주간 08~09시 자이안센타 주변 자전거 정리및 인원배치_x000a_    (노인정앞 세우지 못하게끔 해달라는 관리실 요구사항)_x000a_★ 유치원방문차량 -&gt; 상가로 발급하지 마시고 유치원으로 발급해달라고 함_x000a_★ 소독분무기 - 기전실에서 빌려옴_x000a_★ 1게이트 전원 나감→통신이상으로 자동제어쪽에 문제→2번바 안됨_x000a_★ 헬스장 C-19관련 역학조사(공문지참) 나옴_x000a_★ CCTV 녹화영상 C → D 드라이브로 월별 이동 :10월부터는 조별 폴더이용_x000a_"/>
    <s v="★ 104동 지하1F 공동현관문 일부 입주민 카드 안됨 - 미인식카드 재등록 안내_x000a_★ 106동 19F 비상계단 흡연자 불시 점검후 일일상황보고 기록 必 -- 관리실장_x000a_★ 127~134동 외곽 양쪽 오후8시 이후~오전9시까지 주차차량이외에 _x000a_    불법주차 단속 실시 및 출입구쪽 주변 불법차량은 24시간 단속할것_x000a_    --관리실장  (요주의차량:53마9583 넥서스/ 08러3180 BMW)_x000a_★ 무인 4게이트 출차 차단바쪽에 차량들이 있어 통행이 불편하다"/>
  </r>
  <r>
    <x v="307"/>
    <s v="17:00"/>
    <x v="2453"/>
    <s v="관제업무"/>
    <x v="39"/>
    <s v="원형도로 및 외곽도로 단속"/>
    <s v="주차단속   4 대,  이동주차   대, 경고장 발부    4 대."/>
  </r>
  <r>
    <x v="307"/>
    <s v="18:00"/>
    <x v="521"/>
    <s v="관제업무"/>
    <x v="16"/>
    <s v="127-1301호 욕실비상알람"/>
    <s v="초소근무자출동 -&gt; 인터폰 및 두드림에도 인기척없음 -&gt; 입주민과 통화-&gt;이상무"/>
  </r>
  <r>
    <x v="307"/>
    <s v="20:10"/>
    <x v="499"/>
    <s v="관제업무"/>
    <x v="19"/>
    <s v="171서 1114(125-403호)차량이 이중주차하여 힘들다고 하심"/>
    <s v="초소근무자출동 -&gt; 입주민에게 애기해서 차량이동함"/>
  </r>
  <r>
    <x v="307"/>
    <s v="20:50"/>
    <x v="2535"/>
    <s v="관제업무"/>
    <x v="16"/>
    <s v="101-1702호 안방비상알람"/>
    <s v="초소근무자출동 -&gt; 입주민오작동 -&gt; 이상없음"/>
  </r>
  <r>
    <x v="307"/>
    <s v="22:00"/>
    <x v="548"/>
    <s v="관제업무"/>
    <x v="76"/>
    <s v="취객이 말놀이터 옆 환풍기에 상의탈의한 상태로 누워있음"/>
    <s v="초소대원및 상황실대원출동 -&gt; 112신고해서 취객 인도함"/>
  </r>
  <r>
    <x v="307"/>
    <s v="22:25"/>
    <x v="606"/>
    <s v="관제업무"/>
    <x v="16"/>
    <s v="101-2602호 안방비상알람"/>
    <s v="초소근무자출동 -&gt; 입주민오작동 -&gt; 이상없음"/>
  </r>
  <r>
    <x v="308"/>
    <s v="05:00"/>
    <x v="3817"/>
    <s v="생활업무"/>
    <x v="40"/>
    <s v="123동 1호기 손소독제 교체요청"/>
    <s v="교체완료"/>
  </r>
  <r>
    <x v="308"/>
    <s v="05:10"/>
    <x v="2393"/>
    <s v="생활업무"/>
    <x v="40"/>
    <s v="144동 1호기 손소독제 교체요청"/>
    <s v="교체완료"/>
  </r>
  <r>
    <x v="308"/>
    <s v="05:20"/>
    <x v="1984"/>
    <s v="생활업무"/>
    <x v="40"/>
    <s v="143동 1호기 손소독제 교체요청"/>
    <s v="교체완료"/>
  </r>
  <r>
    <x v="308"/>
    <s v="05:30"/>
    <x v="3675"/>
    <s v="생활업무"/>
    <x v="40"/>
    <s v="141동 1호기 손소독제 교체요청"/>
    <s v="교체완료"/>
  </r>
  <r>
    <x v="308"/>
    <s v="05:40"/>
    <x v="2003"/>
    <s v="생활업무"/>
    <x v="40"/>
    <s v="140동 1호기, 2호기 손소독제 교체요청"/>
    <s v="교체완료"/>
  </r>
  <r>
    <x v="308"/>
    <m/>
    <x v="41"/>
    <m/>
    <x v="29"/>
    <s v="★ 104동 지하1F 공동현관문 일부 입주민 카드 안됨 - 미인식카드 재등록 안내_x000a_★ 106동 19F 비상계단 흡연자 불시 점검후 일일상황보고 기록 必 -- 관리실장_x000a_★ 127~134동 외곽 양쪽 오후8시 이후~오전9시까지 주차차량이외에 _x000a_    불법주차 단속 실시 및 출입구쪽 주변 불법차량은 24시간 단속할것_x000a_    --관리실장  (요주의차량:53마9583 넥서스/ 08러3180 BMW)"/>
    <s v=" - 전출입 신고 - 승강기 사용현황에 나와 있으면 무조건 관리실 신고된 내용_x000a_  ( 부동산에서 신고하는 경우도 있다고 함)_x000a_ - 131-1F 1,2라인, 104동 B1F 공동현관문 정상작동_x000a_ - 피트니스센터 확진자 : 119-901호_x000a_ - 독서실 사서 컴퓨터 멀티탭 교체_x000a_ ★ 1게이트 1번바 고장_x000a_ ★ 126동 B2 공동현관문 카드 인식 안됨"/>
  </r>
  <r>
    <x v="308"/>
    <s v="08:30"/>
    <x v="3818"/>
    <s v="민원업무"/>
    <x v="1264"/>
    <s v="131-2302호 공사하시는 분들 베란다에서 흡연한다는 민원"/>
    <s v="7초소 대원 현장 출동 -&gt; 담배냄새는 나지 않고 공사는 9시 이후 진행하라고 안내"/>
  </r>
  <r>
    <x v="308"/>
    <s v="09:30"/>
    <x v="2198"/>
    <s v="관제업무"/>
    <x v="289"/>
    <s v="승강기 점검 안내방송 : 135동, 136동, 137동"/>
    <s v="방송완료"/>
  </r>
  <r>
    <x v="308"/>
    <s v="09:45"/>
    <x v="2508"/>
    <s v="민원업무"/>
    <x v="43"/>
    <s v="135-2003호 세대현관문이 열려 있다는 민원"/>
    <s v="9초소 대원 현장 출동 -&gt; 현관문에 받침목 받혀져 있고 잠깐 외출한듯 함_x000a_( IP통화안됨, 유선전화 안받음 )"/>
  </r>
  <r>
    <x v="308"/>
    <s v="09:46"/>
    <x v="3802"/>
    <s v="관제업무"/>
    <x v="16"/>
    <s v="비상_욕실 비상벨 울림"/>
    <s v="IP통화 -&gt; 기기오작동"/>
  </r>
  <r>
    <x v="308"/>
    <s v="10:00"/>
    <x v="2523"/>
    <s v="관제업무"/>
    <x v="39"/>
    <s v="127-134 외곽도로 불법주차 단속"/>
    <s v="01누0364,106부9892"/>
  </r>
  <r>
    <x v="308"/>
    <s v="10:00"/>
    <x v="549"/>
    <s v="관제업무"/>
    <x v="732"/>
    <s v="토끼굴, 143동앞 방송."/>
    <s v="방송완료"/>
  </r>
  <r>
    <x v="308"/>
    <s v="12:00"/>
    <x v="549"/>
    <s v="관제업무"/>
    <x v="732"/>
    <s v="토끼굴, 143동앞 방송."/>
    <s v="방송완료"/>
  </r>
  <r>
    <x v="308"/>
    <s v="14:00"/>
    <x v="549"/>
    <s v="관제업무"/>
    <x v="732"/>
    <s v="토끼굴, 143동앞 방송."/>
    <s v="방송완료"/>
  </r>
  <r>
    <x v="308"/>
    <s v="16:00"/>
    <x v="549"/>
    <s v="관제업무"/>
    <x v="732"/>
    <s v="토끼굴, 143동앞 방송."/>
    <s v="방송완료"/>
  </r>
  <r>
    <x v="308"/>
    <s v="10:05"/>
    <x v="428"/>
    <s v="관제업무"/>
    <x v="522"/>
    <s v="124동 긴급 금연방송 요청(박주임)"/>
    <s v="방송완료"/>
  </r>
  <r>
    <x v="308"/>
    <s v="10:06"/>
    <x v="122"/>
    <s v="관제업무"/>
    <x v="193"/>
    <s v="관리비고지서 전달완료 및 건강보험고지서 우편함 투입"/>
    <s v="상황실 대원 출동 전달완료"/>
  </r>
  <r>
    <x v="308"/>
    <s v="10:20"/>
    <x v="3684"/>
    <s v="관제업무"/>
    <x v="595"/>
    <s v="130동 1호기 항균필름 파손"/>
    <s v="ERP등록, 기전실 연락"/>
  </r>
  <r>
    <x v="308"/>
    <s v="10:40"/>
    <x v="667"/>
    <s v="관제업무"/>
    <x v="1265"/>
    <s v="3초소 외부 화장실 첫번째 칸 좌변기 앉는 곳 뚜껑 떨어짐"/>
    <s v="ERP등록, 기전실 연락"/>
  </r>
  <r>
    <x v="308"/>
    <s v="10:50"/>
    <x v="39"/>
    <s v="관제업무"/>
    <x v="1266"/>
    <s v="독서실 사서 컴퓨터 멀티탭 교체"/>
    <s v="기전실 처리 완료"/>
  </r>
  <r>
    <x v="308"/>
    <s v="11:02"/>
    <x v="3577"/>
    <s v="민원업무"/>
    <x v="16"/>
    <s v="공동현관문에서 세대호출시 홈넷에 방문객이 안보이는 곳이 있다고 함"/>
    <s v="기전실 문의 결과 확인이 필요하다고 해서 ERP등록"/>
  </r>
  <r>
    <x v="308"/>
    <s v="11:10"/>
    <x v="3819"/>
    <s v="관제업무"/>
    <x v="1267"/>
    <s v="110동 502호 세탁기 배달 1톤 트럭 입차요청(이주임)"/>
    <s v="8초소 연락완료"/>
  </r>
  <r>
    <x v="308"/>
    <s v="11:40"/>
    <x v="3820"/>
    <s v="민원업무"/>
    <x v="1268"/>
    <s v="원천중학교 3게이트쪽 놀이터에서 주말마다 학생들이 술마시고 떠든다는 민원"/>
    <s v="10초소 관할 놀이터가 아니고 원천중학교에서 관리한다고 안내"/>
  </r>
  <r>
    <x v="308"/>
    <s v="11:45"/>
    <x v="3793"/>
    <s v="관제업무"/>
    <x v="549"/>
    <s v="106동 19F 비상계단 흡연자 불시 단속"/>
    <s v="3초소대원 출동 -&gt; 담배냄새, 흡연자 없음"/>
  </r>
  <r>
    <x v="308"/>
    <s v="11:50"/>
    <x v="3821"/>
    <s v="관제업무"/>
    <x v="1269"/>
    <s v="3게이트쪽 원형도로 택배 단속"/>
    <s v="통합택배 이동조치"/>
  </r>
  <r>
    <x v="308"/>
    <s v="13:00"/>
    <x v="3410"/>
    <s v="관제업무"/>
    <x v="288"/>
    <s v="내일(9월28일) 오후에 사용한다고 하여 관리실에 승인요청 하라고 안내함"/>
    <s v="관리실안내함"/>
  </r>
  <r>
    <x v="308"/>
    <s v="13:50"/>
    <x v="3696"/>
    <s v="관제업무"/>
    <x v="16"/>
    <s v="비상_안방 비상벨 울림"/>
    <s v="6초소 대원 출동 - 입주민 오작동"/>
  </r>
  <r>
    <x v="308"/>
    <s v="14:25"/>
    <x v="74"/>
    <s v="관제업무"/>
    <x v="8"/>
    <s v="경찰관 121-2302 택배분실 관련 CCTV열람 요청(관사 공문제출)"/>
    <s v="9월11일 19시 ~ 9/12 19시까지 하루분 CCTV열람(내일9/28 방문예정)"/>
  </r>
  <r>
    <x v="308"/>
    <s v="14:41"/>
    <x v="1034"/>
    <s v="관제업무"/>
    <x v="16"/>
    <s v="화재-발생"/>
    <s v="1초소 대원출동-&gt;요리중 연기발생 입주자 사과함"/>
  </r>
  <r>
    <x v="308"/>
    <s v="15:10"/>
    <x v="3822"/>
    <s v="민원업무"/>
    <x v="996"/>
    <s v="141버7122(010-4591-7464)통화시도햇으나 연락이 안됨(수업차량)"/>
    <s v="입주자분께는 설명드림 통화되면 차후 입차시 동호수 명확히 할것-관사 내용전달"/>
  </r>
  <r>
    <x v="308"/>
    <s v="15:16"/>
    <x v="2589"/>
    <s v="관제업무"/>
    <x v="25"/>
    <s v="126동 B2 공동현관문 호출은되나 카드가 안됨 (7초소 순찰중 발견)"/>
    <s v="리셋시도했으나 개선안됨 -&gt; ERP등록"/>
  </r>
  <r>
    <x v="308"/>
    <s v="15:30"/>
    <x v="74"/>
    <s v="관제업무"/>
    <x v="8"/>
    <s v="경찰관 115동 2302호 CCTV 열람 및 자료복사(관사 공문제출)"/>
    <s v="관련파일 USB에 복사해 감"/>
  </r>
  <r>
    <x v="308"/>
    <s v="15:33"/>
    <x v="3793"/>
    <s v="관제업무"/>
    <x v="549"/>
    <s v="106동 19F 비상계단 흡연자 불시 단속"/>
    <s v="3초소대원 출동 -&gt; 담배냄새, 흡연자 없음"/>
  </r>
  <r>
    <x v="308"/>
    <s v="15:35"/>
    <x v="607"/>
    <s v="관제업무"/>
    <x v="1139"/>
    <s v="1게이트 1번 차단바 안올라감(번호인식은 됨)"/>
    <s v="리셋시도했으나 개선안됨 -&gt; ERP등록, 안내문 부착, 기전실연락"/>
  </r>
  <r>
    <x v="308"/>
    <s v="15:56"/>
    <x v="682"/>
    <s v="민원업무"/>
    <x v="3"/>
    <s v="위층(1802호)에서 쿵쿵거리며 뛰는 소음이 아주 심하다는 민원"/>
    <s v="IP통화 자제요청"/>
  </r>
  <r>
    <x v="53"/>
    <m/>
    <x v="41"/>
    <m/>
    <x v="29"/>
    <s v="Ⓑ각 초소 아침소등 주간조에서 하기로함_x000a_Ⓑ112-1201를 사칭하는 31구0515번 차량 전화번호도 거짓이고 세대도 사칭이라 관리사무소에 블랙리스트 접수 요청 함 -&gt; 거짓 연락처 010-6686-6514번 대구 분이고 거짓으로 부른 연락처라 확인 전화 하지 말아달라는 요청 함_x000a_Ⓑ9/28 오전 10시30분 121동 16층~29층까지 운수공급 중단 안내 방송 예정"/>
    <s v="Ⓑ게이트에서 방문증 발급시 전화번호 없는경우 많음→ 게이트에 전달요청_x000a_Ⓑ보안 근무자 현황 → A조에서 확인요망(결원)_x000a_Ⓑ독서실 이용시간외 독서실 출입하는 인원 있슴 → 일지 기록함_x000a_Ⓑ132-2603 키즈폰 분실 CCTV 검색 요청건 CCTV 관리 컴퓨터 모니터 2번 검색 중이니 지우지 말아주세요 -&gt; 혹 결과 문의 전화 오면 시간이 걸릴것 같다고 안내 바랍니다."/>
  </r>
  <r>
    <x v="308"/>
    <s v="16:32"/>
    <x v="198"/>
    <s v="민원업무"/>
    <x v="37"/>
    <s v="131동 B2층에 공사폐기물이 있다는 민원이 있다는 연락"/>
    <s v="131동 공사담당자(유소민 : 010-7376-6444) 연락하여 확인후 처리 요청"/>
  </r>
  <r>
    <x v="308"/>
    <s v="17:20"/>
    <x v="607"/>
    <s v="시설물"/>
    <x v="1270"/>
    <s v="A조에서 붙힌 수기 안내문 B조에서 양식 안내문으로 다시 교체 "/>
    <m/>
  </r>
  <r>
    <x v="308"/>
    <s v="17:35"/>
    <x v="2623"/>
    <s v="관제업무"/>
    <x v="16"/>
    <s v="비상 안방 / 해제"/>
    <s v="인터폰 하여 확인 -&gt; 세대원 기기 오작동 확인 "/>
  </r>
  <r>
    <x v="308"/>
    <s v="17:43"/>
    <x v="81"/>
    <s v="생활업무"/>
    <x v="37"/>
    <s v="138-1701에서 내다놓은 의자 폐기물 15일 전쯤 10초소로 폐기물 비용 3천원 지불을 하였는데 비용처리 않되있다고 연락이오고 대원이 찿아와서 기분이 나뻣다는 이관 민원 "/>
    <s v="10초소 대원님들께 확인 결과 A,C조 받은적 없다하여 초소 회비로 해결 하기로 함 "/>
  </r>
  <r>
    <x v="308"/>
    <s v="17:47"/>
    <x v="579"/>
    <s v="생활업무"/>
    <x v="1271"/>
    <s v="독서실 이용시간 외 개방전 및 시건 후 지속적인 무허가 출입 인원 발견 "/>
    <s v="상황실에서 이용시간 안내와 주의를 줘도 &quot;니들이 뭔데 입주민을 통제를 하려고 하냐&quot;며 통제를 전혀 따르지 않음 -&gt;  관리사무소와 독서실 사서간 협의가 필요하고 강한 조치가 필요 함 "/>
  </r>
  <r>
    <x v="308"/>
    <s v="18:00"/>
    <x v="3538"/>
    <s v="생활업무"/>
    <x v="1272"/>
    <s v="본인세대와 상관없는 차량(31구0515)이 입차를 했다고 지속적로 뜬다는 민원 "/>
    <s v="차주 010-6686-6514로 연락 하여 확인 -&gt; 전화번호 및 세대 모두 거짓이라 관리사무소에 블랙리스트 등록 요청 함 -&gt; 거짓으로 말하는 연락처(010-6686-6514) 대구분이고 반포자이와는 아무상관없는분이라 연락하지 말라달라고 함 "/>
  </r>
  <r>
    <x v="308"/>
    <s v="18:13"/>
    <x v="3802"/>
    <s v="관제업무"/>
    <x v="16"/>
    <s v="비상 욕실 / 해제"/>
    <s v="인터폰하여 확인 -&gt; 기기오작동 확인 -&gt; 전부터 오작동이 일어나 기전팀에 a/s를 받았지만 지속적으로 발생된다고 함"/>
  </r>
  <r>
    <x v="308"/>
    <s v="19:02"/>
    <x v="229"/>
    <s v="민원업무"/>
    <x v="1180"/>
    <s v="1832 차량이(앞번호 모름) 차량등록을 했는데, _x000a_입차때마다 2228(앞번호 모름) 방문으로 인식한다고함"/>
    <s v="초소근무자가 퇴근시간이라서 차량번호와 차종을 자세히 못봄.차량조회 결과 등록했다는 1832차량은 없음 "/>
  </r>
  <r>
    <x v="308"/>
    <s v="19:10"/>
    <x v="3649"/>
    <s v="생활업무"/>
    <x v="70"/>
    <s v="흰색 숄더백 분실했다는 민원"/>
    <s v="습득시 연락해 주기로 함(010-769-5239) → 19:19 찾았다는 연락옴"/>
  </r>
  <r>
    <x v="308"/>
    <s v="20:27"/>
    <x v="1247"/>
    <s v="민원업무"/>
    <x v="58"/>
    <s v="108동 놀이터에 아이들이 고성방가 한다는 민원"/>
    <s v="초소대원 출동하여 해산 조치함"/>
  </r>
  <r>
    <x v="308"/>
    <s v="20:31"/>
    <x v="1906"/>
    <s v="민원업무"/>
    <x v="1273"/>
    <s v="가족실 안쪽 화장실에서 페인트(락스)냄새 같은게 나는데, 화장실을 갔다가 현기증을 느낄 정도로 독하다고함. 집에 신생아가 있어서 그방에서 자는데, 자거나 쉬거나 화장실을 못가서 불편하다며, 1203호가 공사하는데 책임자에게 연락해서 알아봐 달라는 요청"/>
    <s v="공사책임자(에드어반 스튜디오: 정광진 010-8983-5861)와 연락.방수작업(우레탄)하는 과정에서 통풍구를 막았으나 냄새가 샛다며 진공청소업체 알아보고 피톤치드작업 해주겠다고함.민원인에게 내용전달하니 책임자와 연락하길 원함→ 책임자에게 민원인이 오늘 냄새제거를 요청하였다고하여 23:00경 세대에 와서 테이핑작업 및 환기 실시함"/>
  </r>
  <r>
    <x v="308"/>
    <s v="20:44"/>
    <x v="3178"/>
    <s v="관제업무"/>
    <x v="16"/>
    <s v="비상 안방/해제"/>
    <s v="IP 통화. 기기 오작동"/>
  </r>
  <r>
    <x v="308"/>
    <s v="21:20"/>
    <x v="3274"/>
    <s v="민원업무"/>
    <x v="3"/>
    <s v="위층이 시끄럽다는 민원"/>
    <s v="1001호는 방금 입실 했다고함. 소음 자제 요청함"/>
  </r>
  <r>
    <x v="309"/>
    <s v="01:03"/>
    <x v="3823"/>
    <s v="민원업무"/>
    <x v="25"/>
    <s v="110동 B1 공동현관문이 카드가 안된다는 민원"/>
    <s v="원현식실장 출동하여 리셋 → 리셋하여 정상화함"/>
  </r>
  <r>
    <x v="309"/>
    <s v="4:40"/>
    <x v="667"/>
    <s v="순찰"/>
    <x v="341"/>
    <s v="불순찰중 불법주차 단속 안내문 1장 발부 함"/>
    <m/>
  </r>
  <r>
    <x v="309"/>
    <s v="06:05"/>
    <x v="257"/>
    <s v="시설물 "/>
    <x v="0"/>
    <s v="인터폰 고장(모니터가 흰색으로만 나옴)"/>
    <s v="ERP 접수 함"/>
  </r>
  <r>
    <x v="53"/>
    <m/>
    <x v="41"/>
    <m/>
    <x v="29"/>
    <m/>
    <s v="5초소 IP폰 고장 - IP 상황실로 돌려져 있음_x000a_독서실 온도감지 모니터 정상작동 (모니터 코드 안 뽑아도 됨)"/>
  </r>
  <r>
    <x v="309"/>
    <s v="7:45"/>
    <x v="607"/>
    <s v="관제업무"/>
    <x v="82"/>
    <s v="9월28일 07:40분경 학원차량(78무 4579 010-3278-7482)이 1게이트 2번바를 추돌하여 2번 차단바가 휘어짐"/>
    <s v="ERP등록,사건사고보고서 작성 및 안내문 부착_x000a_기전실장 학원차량측과 협의하여 처리예정"/>
  </r>
  <r>
    <x v="309"/>
    <s v="09:05"/>
    <x v="1361"/>
    <s v="민원업무       "/>
    <x v="755"/>
    <s v="아이들 통학 시간대에 물건 반입하려 적치하였다는 민원"/>
    <s v="10초소 대원출동--&gt;B2로 이동조치 완료"/>
  </r>
  <r>
    <x v="309"/>
    <s v="09:52"/>
    <x v="3824"/>
    <s v="민원업무       "/>
    <x v="1150"/>
    <s v="베리타스 상가 앞에 밴이 세워져 있다는 민원"/>
    <s v="상황실 대원 출동 -&gt; 공사차량 이동조치 완료"/>
  </r>
  <r>
    <x v="309"/>
    <s v="10:00"/>
    <x v="549"/>
    <s v="관제업무"/>
    <x v="732"/>
    <s v="토끼굴, 143동앞 방송."/>
    <s v="방송완료"/>
  </r>
  <r>
    <x v="309"/>
    <s v="12:00"/>
    <x v="549"/>
    <s v="관제업무"/>
    <x v="732"/>
    <s v="토끼굴, 143동앞 방송."/>
    <s v="방송완료"/>
  </r>
  <r>
    <x v="309"/>
    <s v="14:00"/>
    <x v="549"/>
    <s v="관제업무"/>
    <x v="732"/>
    <s v="토끼굴, 143동앞 방송."/>
    <s v="방송완료"/>
  </r>
  <r>
    <x v="309"/>
    <s v="16:00"/>
    <x v="549"/>
    <s v="관제업무"/>
    <x v="732"/>
    <s v="토끼굴, 143동앞 방송."/>
    <s v="방송완료"/>
  </r>
  <r>
    <x v="309"/>
    <s v="10:20"/>
    <x v="560"/>
    <s v="민원업무       "/>
    <x v="1274"/>
    <s v="카드및 키판이 작동안한다는 민원"/>
    <s v="6초소 대원출동--&gt;정상 작동시킴"/>
  </r>
  <r>
    <x v="309"/>
    <s v="10:30"/>
    <x v="288"/>
    <s v="관제업무"/>
    <x v="289"/>
    <s v="121동 16~19층 온수공급중단 안내방송"/>
    <s v="방송완료"/>
  </r>
  <r>
    <x v="309"/>
    <s v="10:57"/>
    <x v="81"/>
    <s v="관제업무"/>
    <x v="1275"/>
    <s v="원천중학교 3게이트쪽 놀이터 우리관할 입니다. 소음민원관련시 보안대원이 응대할것.관리실장님 지시사항"/>
    <s v="각 초소에 전달함"/>
  </r>
  <r>
    <x v="309"/>
    <s v="11:08"/>
    <x v="972"/>
    <s v="민원업무"/>
    <x v="815"/>
    <s v="주변에서 공사하는듯 망치소리가 크다고 함"/>
    <s v="2초소 대원출동 --&gt;104-601 공사 AS작업 제제조치"/>
  </r>
  <r>
    <x v="309"/>
    <s v="11:20"/>
    <x v="2458"/>
    <s v="관제업무"/>
    <x v="40"/>
    <s v="127동 1호기 손소독제 교체"/>
    <s v="순찰대원 출동 -&gt; 교체완료"/>
  </r>
  <r>
    <x v="309"/>
    <s v="11:25"/>
    <x v="3825"/>
    <s v="민원업무"/>
    <x v="439"/>
    <s v="121동 지하 E/V 호출버튼 고장"/>
    <s v="관리대리 직접 FM사업부 연락"/>
  </r>
  <r>
    <x v="309"/>
    <s v="11:38"/>
    <x v="2195"/>
    <s v="관제업무"/>
    <x v="16"/>
    <s v="화재_발생 비상벨 울림"/>
    <s v="입주민 인터폰연락--&gt;오작동"/>
  </r>
  <r>
    <x v="309"/>
    <s v="11:40"/>
    <x v="3793"/>
    <s v="관제업무"/>
    <x v="549"/>
    <s v="106동 19F 비상계단 흡연자 불시 단속"/>
    <s v="3초소대원 출동 -&gt; 담배냄새, 흡연자 없음"/>
  </r>
  <r>
    <x v="309"/>
    <s v="12:50"/>
    <x v="3826"/>
    <s v="민원업무"/>
    <x v="1276"/>
    <s v="CCTV 결과물어봄(B조 확인중)"/>
    <s v="시간이 걸린다고 안내해드림 (알았다고하심)"/>
  </r>
  <r>
    <x v="309"/>
    <s v="13:50"/>
    <x v="2453"/>
    <s v="관제업무"/>
    <x v="1269"/>
    <s v="3게이트 원형도로변 로젠택배 단속"/>
    <s v="상황실 대원 출동 --&gt; 로젠택배 이동조치 및 재발방지 조치"/>
  </r>
  <r>
    <x v="309"/>
    <s v="15:07"/>
    <x v="3824"/>
    <s v="관제업무"/>
    <x v="1277"/>
    <s v="베리타스 소아과 독감 백신수송 차량 입차"/>
    <s v="15:14 출차"/>
  </r>
  <r>
    <x v="309"/>
    <s v="16:00"/>
    <x v="975"/>
    <s v="관제업무"/>
    <x v="16"/>
    <s v="비상_홈넷 비상벨 울림"/>
    <s v="7초소 유성근 대원 출동 -&gt; 이상없음"/>
  </r>
  <r>
    <x v="309"/>
    <s v="16:01"/>
    <x v="1466"/>
    <s v="민원업무"/>
    <x v="25"/>
    <s v="103동 지하1층 공동현관문 안 열린다는 민원"/>
    <s v="1초소 대원 출동 -&gt; 지상1층,지하1,2층 모두 확인 이상없음"/>
  </r>
  <r>
    <x v="309"/>
    <s v="16:31"/>
    <x v="1177"/>
    <s v="민원업무"/>
    <x v="21"/>
    <s v="128동 실내흡연 자제 안내방송 요청"/>
    <s v="방송 송출함"/>
  </r>
  <r>
    <x v="53"/>
    <m/>
    <x v="41"/>
    <m/>
    <x v="29"/>
    <s v="Ⓑ140-2104호 안방비상-&gt;30여회 울림-&gt; 입주민 만남.기기 오작동_x000a_Ⓑ09:00 전출시 보양재를 주간조에서 안치운다고 알고있는 초소가 있음_x000a_★28일 주간에 1게이트 2번바 추돌 -&gt; 사건 보고서_x000a_★3게이트쪽 놀이터 -&gt; 민원시 출동요청 -&gt; 관리실장_x000a_"/>
    <s v="Ⓑ119-1002호 -&gt; 1202호 방수공사로 페인트(락스)냄새 민원 -&gt; 심각_x000a_Ⓑ야간소등 -&gt; 주간 출근조가 .._x000a_Ⓑ상황실 입출입 카드 독서실A 인식 않됨 -&gt; 재발급 요청 필요 함_x000a_Ⓑ3초소 IP 고장 → 상황실로 돌림"/>
  </r>
  <r>
    <x v="309"/>
    <s v="16:39"/>
    <x v="229"/>
    <s v="생활업무"/>
    <x v="1180"/>
    <s v="140너8553번 차량이 입주민으로 등록을 하였는데 46너8553으로 인식이 되어 방문자로 뜬다는 민원 "/>
    <s v="관리사무소로 내용 전달 하여 확인 예정 "/>
  </r>
  <r>
    <x v="309"/>
    <s v="16:48"/>
    <x v="1177"/>
    <s v="민원업무"/>
    <x v="343"/>
    <s v="6초소 분수대 근처에 담배꽁초,사발면 그릇,음료수병등 너무 많다는 민원"/>
    <s v="6초소 대원에게 출동하여 정리함"/>
  </r>
  <r>
    <x v="309"/>
    <s v="16:52"/>
    <x v="2026"/>
    <s v="생활업무"/>
    <x v="25"/>
    <s v="화면이 흰색에 버튼누를때 소리가 나지 않아서 호출이 불가하다는 민원"/>
    <s v="초소대원 출동 → 소리나지 않는 외엔 이상없음"/>
  </r>
  <r>
    <x v="309"/>
    <s v="17:11"/>
    <x v="229"/>
    <s v="생활업무"/>
    <x v="1180"/>
    <s v="03가0714번 차량이 입주민으로 등록을 하였는데 방문자로 뜬다는 민원 "/>
    <s v="관리사무소로 내용 전달 하여 확인 예정 "/>
  </r>
  <r>
    <x v="309"/>
    <s v="17:17"/>
    <x v="3566"/>
    <s v="관제업무"/>
    <x v="16"/>
    <s v="비상 홈넷 / 해제"/>
    <s v="세대원에게 연락하여 확인 -&gt; 세대원 기기 오작동 확인 "/>
  </r>
  <r>
    <x v="309"/>
    <s v="17:20"/>
    <x v="3827"/>
    <s v="관제업무"/>
    <x v="16"/>
    <s v="비상 안방 / 해제"/>
    <s v="인터폰 하여 확인 -&gt; 인테리어 작업자 실측중 오작동 확인 "/>
  </r>
  <r>
    <x v="309"/>
    <s v="17:55"/>
    <x v="1177"/>
    <s v="생활업무"/>
    <x v="134"/>
    <s v="103동 전출 보양재를 안치워 냄새가 난다는 민원"/>
    <s v="초소대원 출동하여 보양재 철거함"/>
  </r>
  <r>
    <x v="309"/>
    <s v="18:59"/>
    <x v="2449"/>
    <s v="관제업무"/>
    <x v="16"/>
    <s v="비상_안방 해제"/>
    <s v="초소대원출동/ 입주민 오작동"/>
  </r>
  <r>
    <x v="309"/>
    <s v="20:22"/>
    <x v="3828"/>
    <s v="민원업무"/>
    <x v="21"/>
    <s v="외부에서 담배냄새가 들어오니 방송을 해달라고 요청 함 "/>
    <s v="20:23 방송 송출 함 "/>
  </r>
  <r>
    <x v="309"/>
    <s v="20:44"/>
    <x v="738"/>
    <s v="민원업무"/>
    <x v="8"/>
    <s v="125-2 E/V 여러층을 눌러놓고 내리는 경우가 반복되 이용이 불편하니 CCTV조회후 택배나 배송직원이 아닌경우 자제시켜달라함."/>
    <s v="CCTV조회결과 125-1203 세대 학생으로 확인 -&gt; 아버님께 주의를 줄수있게 요청 함 "/>
  </r>
  <r>
    <x v="309"/>
    <s v="22:57"/>
    <x v="1906"/>
    <s v="민원업무"/>
    <x v="1273"/>
    <s v="어제 공사후 냄새가 오늘 더 심해졌다는 민원"/>
    <s v="피톤치드 서비스 신청 권유. 익일 공사담당자에게 연락하여 빠른시일에 환기해 주길 연락해 달라고 함"/>
  </r>
  <r>
    <x v="309"/>
    <s v="23:09"/>
    <x v="3829"/>
    <s v="관제업무"/>
    <x v="16"/>
    <s v="비상_안방 해제"/>
    <s v="IP로확인 안됨.초소대원 출동하여 입주민 만남. 기기 오작동"/>
  </r>
  <r>
    <x v="309"/>
    <s v="23:15"/>
    <x v="485"/>
    <s v="민원업무"/>
    <x v="21"/>
    <s v="카약장 놀이터에 흡연하는 사람들이 있다는 민원"/>
    <s v="7초소 대원 지원. 출동한 시점에 아무도 없었음. 이상무"/>
  </r>
  <r>
    <x v="310"/>
    <m/>
    <x v="41"/>
    <m/>
    <x v="29"/>
    <s v="★ 주간 08~09시 자이안센타 주변 자전거 정리및 인원배치_x000a_    (노인정앞 세우지 못하게끔 해달라는 관리실 요구사항)_x000a_★ 유치원방문차량 -&gt; 상가로 발급하지 마시고 유치원으로 발급해달라고 함_x000a_★ 보안실카드 재발급_x000a_★ 자이안센터 08~09 개방하지 말 것_x000a_"/>
    <s v="★ 104동 지하1F 공동현관문 일부 입주민 카드 안됨 - 미인식카드 재등록 안내_x000a_★ 106동 19F 비상계단 흡연자 불시 점검후 일일상황보고 기록 必 -- 관리실장_x000a_★ 1게이트 1번바, 2번바(수기작성) 고장_x000a_★ 경고장 붙일때 중간 스티커 제거후 경고장붙일것"/>
  </r>
  <r>
    <x v="310"/>
    <s v="10:00"/>
    <x v="549"/>
    <s v="관제업무"/>
    <x v="732"/>
    <s v="토끼굴, 143동앞 방송."/>
    <s v="방송완료"/>
  </r>
  <r>
    <x v="310"/>
    <s v="12:00"/>
    <x v="549"/>
    <s v="관제업무"/>
    <x v="732"/>
    <s v="토끼굴, 143동앞 방송."/>
    <s v="방송완료"/>
  </r>
  <r>
    <x v="310"/>
    <s v="14:00"/>
    <x v="549"/>
    <s v="관제업무"/>
    <x v="732"/>
    <s v="토끼굴, 143동앞 방송."/>
    <s v="방송완료"/>
  </r>
  <r>
    <x v="310"/>
    <s v="16:00"/>
    <x v="549"/>
    <s v="관제업무"/>
    <x v="732"/>
    <s v="토끼굴, 143동앞 방송."/>
    <s v="방송완료"/>
  </r>
  <r>
    <x v="310"/>
    <s v="10:00"/>
    <x v="2453"/>
    <s v="관제업무"/>
    <x v="39"/>
    <s v="원형도로 및 외곽도로 단속"/>
    <s v="주차단속   25 대, 이동주차  1 대,   경고장발부 24 대"/>
  </r>
  <r>
    <x v="310"/>
    <s v="13:00"/>
    <x v="2453"/>
    <s v="관제업무"/>
    <x v="39"/>
    <s v="원형도로 및 외곽도로 단속"/>
    <s v="주차단속     9  대,      이동주차     4 대,      경고장발부   5  대"/>
  </r>
  <r>
    <x v="310"/>
    <s v="15:00"/>
    <x v="2453"/>
    <s v="관제업무"/>
    <x v="39"/>
    <s v="원형도로 및 외곽도로 단속"/>
    <s v="주차단속     9  대,      이동주차     4 대,      경고장발부    5 대"/>
  </r>
  <r>
    <x v="310"/>
    <s v="09:00"/>
    <x v="3830"/>
    <s v="관제업무"/>
    <x v="16"/>
    <s v="124-1701호 욕실비상알람"/>
    <s v="상황실대원 2명 출동--&gt;입주민실수--&gt; 정상 복구"/>
  </r>
  <r>
    <x v="310"/>
    <s v="09:31"/>
    <x v="3831"/>
    <s v="관제업무"/>
    <x v="46"/>
    <s v="125-23층  화재경보"/>
    <s v="상황실대원 2명 출동--&gt;방재과장및기전실연락--&gt; 인테리어업체실수"/>
  </r>
  <r>
    <x v="310"/>
    <s v="09:38"/>
    <x v="3824"/>
    <s v="관제업무"/>
    <x v="13"/>
    <s v="백신차량 3대 8초소통과"/>
    <s v="09:47 8초소 백신차량3대 출차"/>
  </r>
  <r>
    <x v="310"/>
    <s v="09:40"/>
    <x v="81"/>
    <s v="관제업무"/>
    <x v="92"/>
    <s v="경고장 붙일때 중간 스티커 제거후 경고장붙일것"/>
    <s v="오전에 주차단속 25대 스티커 붙임"/>
  </r>
  <r>
    <x v="310"/>
    <s v="09:49"/>
    <x v="3832"/>
    <s v="민원업무"/>
    <x v="70"/>
    <s v="검정태 안경분실 습득시 연락요망/010-9689-3235"/>
    <s v="전초소대원에게 전파함"/>
  </r>
  <r>
    <x v="310"/>
    <s v="10:23"/>
    <x v="2800"/>
    <s v="민원업무"/>
    <x v="21"/>
    <s v="112동 지하1층 벤틀리 운전기사가 흡연을 반복한다는  민원_x000a_강력주의조치요망 및 안내문 부착요망/ 010-9235-3534"/>
    <s v="상황실대원 출동 및 안내문 부착여부는 관리실과 상의 후 조치한다고 안내함_x000a_--&gt;내용 관리실 이윤정 주임께 전달"/>
  </r>
  <r>
    <x v="310"/>
    <s v="11:25"/>
    <x v="3833"/>
    <s v="민원업무"/>
    <x v="21"/>
    <s v="106동 19F 비상계단 흡연자 불시 점검후 이상없음"/>
    <m/>
  </r>
  <r>
    <x v="310"/>
    <s v="12:00"/>
    <x v="3834"/>
    <s v="관제업무"/>
    <x v="16"/>
    <s v="홈넷 비상알람"/>
    <s v="초소근무자출동 -&gt; 기기오작동"/>
  </r>
  <r>
    <x v="310"/>
    <s v="12:05"/>
    <x v="3807"/>
    <s v="민원업무"/>
    <x v="1278"/>
    <s v="10/3일 창고 안 짐을 뺄려고 함 처리여부 연락요망 / 010-3919-4618"/>
    <s v="관리사무소 연락--&gt; 민원인 건축과장과 통화함"/>
  </r>
  <r>
    <x v="310"/>
    <s v="12:30"/>
    <x v="667"/>
    <s v="생활업무"/>
    <x v="62"/>
    <s v="3초소 화장실 변기 뚜껑 고장이라고 함"/>
    <s v="ERP 등록"/>
  </r>
  <r>
    <x v="310"/>
    <s v="12:50"/>
    <x v="2439"/>
    <s v="관제업무"/>
    <x v="16"/>
    <s v="103-901호 욕실 비상알람"/>
    <s v="초소근무자출동"/>
  </r>
  <r>
    <x v="310"/>
    <s v="13:00"/>
    <x v="1552"/>
    <s v="생활업무"/>
    <x v="40"/>
    <s v="134동 1호기 손소독제 교체요청"/>
    <s v="손소독제 교체완료"/>
  </r>
  <r>
    <x v="310"/>
    <s v="13:10"/>
    <x v="1054"/>
    <s v="생활업무"/>
    <x v="40"/>
    <s v="135동 1호기 2호기 손소독제 교체요청"/>
    <s v="손소독제 교체완료"/>
  </r>
  <r>
    <x v="310"/>
    <s v="13:20"/>
    <x v="2117"/>
    <s v="생활업무"/>
    <x v="40"/>
    <s v="136동 1호기 손소독제 교체요청"/>
    <s v="손소독제 교체완료"/>
  </r>
  <r>
    <x v="310"/>
    <s v="13:20"/>
    <x v="506"/>
    <s v="생활업무"/>
    <x v="40"/>
    <s v="138동 1호기 손소독제 교체요청"/>
    <s v="손소독제 교체완료"/>
  </r>
  <r>
    <x v="310"/>
    <s v="13:30"/>
    <x v="428"/>
    <s v="생활업무"/>
    <x v="40"/>
    <s v="124동 2호기 손소독제 교체요청"/>
    <s v="손소독제 교체완료"/>
  </r>
  <r>
    <x v="310"/>
    <s v="14:10"/>
    <x v="1869"/>
    <s v="관제업무"/>
    <x v="16"/>
    <s v="143-1803호 안방 비상알람"/>
    <s v="초소근무자출동 -&gt; 아이가 잘못 작동시킴"/>
  </r>
  <r>
    <x v="310"/>
    <s v="15:00"/>
    <x v="74"/>
    <s v="관제업무"/>
    <x v="1279"/>
    <s v="아파트피아에서 CCTV AS 위해 방문"/>
    <s v="106-1호기, 111-2호기 CCTV AS 완료처리함"/>
  </r>
  <r>
    <x v="310"/>
    <s v="12:00"/>
    <x v="3577"/>
    <s v="관제업무"/>
    <x v="62"/>
    <s v="세대호출시 지상1층 얼굴식별이 어렵다는 민원"/>
    <s v="ERP 등록, 15:35분에 재민원접수 -&gt; 기전실에 유선으로 연락해드림"/>
  </r>
  <r>
    <x v="310"/>
    <m/>
    <x v="41"/>
    <m/>
    <x v="29"/>
    <s v="★ 보안실카드 재발급_x000a_★ 자이안센터 08~09 개방하지 말 것_x000a_"/>
    <s v="★ 경고장 붙일때 중간 스티커 제거후 경고장붙일것(10/1~)_x000a_★ 104동 1F 공동현관문 카드인식(X), 현관문 작동안함, 개방(O)_x000a_★ 131동 1층 3,4라인 공동현관문이 작동 불량(카드,경비호출 정상)_x000a_★ 근로계약서 작성 : 계약기간 10/1~12/31(?)_x000a_★ 비상 CCTV(E/V) 정상작동 - 기전실_x000a_- 9/30~10/7 소방시설점검_x000a_- A조 상황실 김대환 대원 첫 출근_x000a_- 9/30 A조 야간 연차 : 김인호 대원(1초소)_x000a_- B조 순찰 주재"/>
  </r>
  <r>
    <x v="310"/>
    <s v="17:01"/>
    <x v="3835"/>
    <s v="민원업무"/>
    <x v="180"/>
    <s v="111-1301호 골프채(한진택배)가 113-1301호로 오배송"/>
    <s v="111-1301 연락완료"/>
  </r>
  <r>
    <x v="310"/>
    <s v="17:03"/>
    <x v="3794"/>
    <s v="관제업무"/>
    <x v="25"/>
    <s v="104동 1층 공동현관문 카드인식 안됨, 현관문 작동안함"/>
    <s v="순찰대원 출동 -&gt; 리셋시도 개선안됨, ERP등록,기전실연락(전기과장 알고있음)"/>
  </r>
  <r>
    <x v="310"/>
    <s v="18:41"/>
    <x v="3811"/>
    <s v="관제업무"/>
    <x v="16"/>
    <s v="비상_안방 비상벨 울림"/>
    <s v="IP통화 -&gt; 기기오작동"/>
  </r>
  <r>
    <x v="310"/>
    <s v="19:08"/>
    <x v="137"/>
    <s v="민원업무"/>
    <x v="180"/>
    <s v="123-1902호 택배(쌀)가 103-1902호로 오배송"/>
    <s v="초소대원 직접 123-1902 배달완료"/>
  </r>
  <r>
    <x v="310"/>
    <s v="19:30"/>
    <x v="289"/>
    <s v="관제업무"/>
    <x v="289"/>
    <s v="소방시설점검 실시 안내방송(9/30~10/7)"/>
    <s v="방송완료"/>
  </r>
  <r>
    <x v="310"/>
    <s v="19:35"/>
    <x v="2720"/>
    <s v="민원업무"/>
    <x v="996"/>
    <s v="모르는 차량이(60조9020 : 010-8575-9393) 홈넷에 표시"/>
    <s v="통화결과 102-2002 수업(입차시 방문증 재발급 예정)_x000a_ -&gt; 2202호, 관사 이주임에게 내용전달 "/>
  </r>
  <r>
    <x v="310"/>
    <s v="20:30"/>
    <x v="2449"/>
    <s v="관제업무"/>
    <x v="16"/>
    <s v="비상_욕실 비상벨 울림"/>
    <s v="9초소 대원 현장출동 → 입주민 오작동"/>
  </r>
  <r>
    <x v="310"/>
    <s v="22:20"/>
    <x v="3836"/>
    <s v="관제업무"/>
    <x v="25"/>
    <s v="131동 1층 3,4라인 공동현관문이 작동 불량(카드,경비호출 정상)_x000a_-  가끔 작동 안됨(현재 정상작동)"/>
    <s v=" ERP등록, 기전실 연락"/>
  </r>
  <r>
    <x v="310"/>
    <s v="22:30"/>
    <x v="386"/>
    <s v="관제업무"/>
    <x v="71"/>
    <s v="지하주차장 음악방송 OFF"/>
    <s v="방송OFF"/>
  </r>
  <r>
    <x v="311"/>
    <s v="06:00"/>
    <x v="386"/>
    <s v="관제업무"/>
    <x v="71"/>
    <s v="지하주차장 음악방송 ON"/>
    <s v="방송ON"/>
  </r>
  <r>
    <x v="311"/>
    <m/>
    <x v="41"/>
    <m/>
    <x v="29"/>
    <s v="★ 주간 08~09시 자이안센타 주변 자전거 정리및 인원배치_x000a_    (노인정앞 세우지 못하게끔 해달라는 관리실 요구사항)_x000a_★ 유치원방문차량 -&gt; 상가로 발급하지 마시고 유치원으로 발급해달라고 함_x000a_★ 보안실카드 재발급완료(독서실개방안됨)_x000a_★ 자이안센터 08~09 개방하지 말 것_x000a_★ 4번바  출돌 사고남--&gt;_x000a_상황실대원 출동--&gt;쿠팡이츠(오토바이)임 / 차량번호서울중차97**_x000a_KB손해보험 / 접수번호:2021-0930007234 / 접수담보:대물"/>
    <s v="★ 경고장 붙일때 중간 스티커 제거후 경고장붙일것(10/1~)_x000a_★ 104동 B2 공동현관문 카드인식(X), 현관문 작동안함, 개방(X), 안내문(O)_x000a_★ 131동 1층 3,4라인 공동현관문이 작동 불량(카드,경비호출 정상)_x000a_★ 근로계약서 작성 : 계약기간 10/1~12/31(11/30 계약종료자)_x000a_★ 비상 CCTV(E/V) 정상작동 - 기전실_x000a_★B조 주재현 순찰대원 바지반납 /C조 한인식 실장님께 반납_x000a_★101-1902 4GATE 포르쉐 &amp; 미니차량 1"/>
  </r>
  <r>
    <x v="311"/>
    <s v="10:00"/>
    <x v="549"/>
    <s v="관제업무"/>
    <x v="732"/>
    <s v="토끼굴, 143동앞 방송."/>
    <s v="방송완료"/>
  </r>
  <r>
    <x v="311"/>
    <s v="12:00"/>
    <x v="549"/>
    <s v="관제업무"/>
    <x v="732"/>
    <s v="토끼굴, 143동앞 방송."/>
    <s v="방송완료"/>
  </r>
  <r>
    <x v="311"/>
    <s v="14:00"/>
    <x v="549"/>
    <s v="관제업무"/>
    <x v="732"/>
    <s v="토끼굴, 143동앞 방송."/>
    <s v="방송완료"/>
  </r>
  <r>
    <x v="311"/>
    <s v="16:00"/>
    <x v="549"/>
    <s v="관제업무"/>
    <x v="732"/>
    <s v="토끼굴, 143동앞 방송."/>
    <s v="방송완료"/>
  </r>
  <r>
    <x v="311"/>
    <s v="10:00"/>
    <x v="2453"/>
    <s v="관제업무"/>
    <x v="39"/>
    <s v="원형도로 및 외곽도로 단속"/>
    <s v="주차단속     13 대,     이동주차    3 대,       경고장발부 10  대"/>
  </r>
  <r>
    <x v="311"/>
    <s v="13:00"/>
    <x v="2453"/>
    <s v="관제업무"/>
    <x v="39"/>
    <s v="원형도로 및 외곽도로 단속"/>
    <s v="주차단속     3  대,      이동주차    0 대,      경고장발부   3  대"/>
  </r>
  <r>
    <x v="311"/>
    <s v="15:00"/>
    <x v="2453"/>
    <s v="관제업무"/>
    <x v="39"/>
    <s v="원형도로 및 외곽도로 단속"/>
    <s v="주차단속     8  대,      이동주차    4 대,      경고장발부   4  대"/>
  </r>
  <r>
    <x v="311"/>
    <s v="08:55"/>
    <x v="3837"/>
    <s v="민원업무"/>
    <x v="39"/>
    <s v="렉서스차량 58거8756 트레일러번호 알수없음 외부인캠핑차량 여부를 확인해달라는 민원 피드백요청건 010-5306-0044 "/>
    <s v="방문차량 82두9259 카라반차량(CCTV열람결과 118-1401, 65로5567)으로 확인, / 경리주임 이윤정 내용전달완료"/>
  </r>
  <r>
    <x v="311"/>
    <s v="10:24"/>
    <x v="3481"/>
    <s v="민원업무"/>
    <x v="160"/>
    <s v="121동 풋살장에서 외부인이 사용한다는 민원"/>
    <s v="상황실 출동하여 118 동 이사업체확인,퇴출조치함"/>
  </r>
  <r>
    <x v="311"/>
    <s v="10:35"/>
    <x v="1911"/>
    <s v="민원업무"/>
    <x v="3"/>
    <s v="2401호 층간소음 민원 역민원(관사 확인요청 사항)"/>
    <s v="이윤정 주임에게 내용전달,_x000a_"/>
  </r>
  <r>
    <x v="311"/>
    <s v="10:40"/>
    <x v="74"/>
    <s v="관제업무"/>
    <x v="8"/>
    <s v="관리실장요청 / 검찰직원 CCTV 확인차 상황실 방문_x000a_공문서확인완료"/>
    <s v="CCTV 및 입출차기록확인함 / 사진촬영포함"/>
  </r>
  <r>
    <x v="311"/>
    <s v="10:53"/>
    <x v="185"/>
    <s v="관제업무"/>
    <x v="82"/>
    <s v="2게이트 4번바  충돌 접촉사고발생"/>
    <s v="상황실대원 출동--&gt;쿠팡이츠(오토바이)임_x000a_차량번호서울중차97**_x000a_KB손해보험_x000a_접수번호:2021-0930007234_x000a_접수담보:대물 _x000a_곽승민 / 010-2114-0830 텐업테크 연락처 안내완료"/>
  </r>
  <r>
    <x v="311"/>
    <s v="11:11"/>
    <x v="3290"/>
    <s v="민원업무"/>
    <x v="358"/>
    <s v="B1 A17 불법주차 차량 04로5104 민원인 : 010-7748-9294 주차단속요청"/>
    <s v="상황실 대원 출동결과 104-1501 운전기사차량으로 확인 차량 저녁에 빼기로 함 / 안내문 부착완료"/>
  </r>
  <r>
    <x v="311"/>
    <s v="11:15"/>
    <x v="3838"/>
    <s v="관제업무"/>
    <x v="40"/>
    <s v="136동 1호 손소독제 펌프 고장 교체요청 10초소 보고"/>
    <s v="10초소 강정직대원 손소독제 펌프 교체완료"/>
  </r>
  <r>
    <x v="311"/>
    <s v="11:20"/>
    <x v="2459"/>
    <s v="민원업무"/>
    <x v="1280"/>
    <s v="117-M층 택시차량 청소도구함 제거확인요청"/>
    <s v="117-M층 택시차량 청소도구함 철거안됨 / 관리사무소 내용전달완료"/>
  </r>
  <r>
    <x v="311"/>
    <s v="11:47"/>
    <x v="3793"/>
    <s v="관제업무"/>
    <x v="59"/>
    <s v="106동 19층 흡연 민원으로 인한 불시 순찰 실시 함 "/>
    <s v="3초소 대원 출동하여 확인한바 이상무"/>
  </r>
  <r>
    <x v="311"/>
    <s v="14:04"/>
    <x v="2908"/>
    <s v="민원업무"/>
    <x v="70"/>
    <s v="120-301 세대현관문 앞 피구공 분실 010-8982-3724"/>
    <s v="피구공 분실신고 및 축구공 본인꺼라면서 1개 분실물 가져감"/>
  </r>
  <r>
    <x v="311"/>
    <s v="14:23"/>
    <x v="506"/>
    <s v="민원업무"/>
    <x v="73"/>
    <s v="138동 세대금연방송 요청건 관리사무소 이윤정 주임 요청"/>
    <s v="138동 세대금연방송 실시"/>
  </r>
  <r>
    <x v="311"/>
    <s v="15:22"/>
    <x v="3839"/>
    <s v="민원업무"/>
    <x v="1261"/>
    <s v="금고개방요청"/>
    <s v="김영열 대원  출동 비밀번호분실 / 임시조치완료"/>
  </r>
  <r>
    <x v="311"/>
    <s v="15:32"/>
    <x v="3793"/>
    <s v="관제업무"/>
    <x v="59"/>
    <s v="106동 19층 흡연 민원으로 인한 불시 순찰 실시 함 "/>
    <s v="3초소 대원 출동하여 확인한바 이상무"/>
  </r>
  <r>
    <x v="311"/>
    <s v="15:35"/>
    <x v="667"/>
    <s v="민원업무"/>
    <x v="1049"/>
    <s v="3초소 보고 미아발생 보호중"/>
    <s v="103동 미아의 형이 데려감"/>
  </r>
  <r>
    <x v="311"/>
    <m/>
    <x v="41"/>
    <m/>
    <x v="29"/>
    <s v="★ 경고장 붙일때 중간 스티커 제거후 경고장붙일것(10/1~)_x000a_★ 자이안센터 08~09 개방하지 말 것_x000a_- 보안실카드 재발급완료(독서실개방안됨)_x000a_- 근로계약서 작성 : 계약기간 10/1~12/31(11/30 계약종료자)_x000a_- 101-1902 4GATE 포르쉐 &amp; 미니차량 10/10일 이후 차량이동가능_x000a__x000a_"/>
    <s v="★ 104동 B2F 공동현관문 카드인식(X), 현관문 작동안함, 개방(O), 안내문(O)_x000a_- 2게이트 4번바(개방상태) 충돌 사고남_x000a_★ 비상 CCTV(E/V) 정상작동 - 기전실"/>
  </r>
  <r>
    <x v="311"/>
    <s v="17:08"/>
    <x v="3840"/>
    <s v="민원업무"/>
    <x v="70"/>
    <s v="130-803입주민이 여행가방을 지하1층 장애인주차구역에 놓고 와서 확인요청"/>
    <s v="7초소 대원 출동 -&gt; 7초소 보관중_x000a_-&gt; 입주민(010-9176-5877)이 여행중이라 10/2일 경 찾아갈 예정"/>
  </r>
  <r>
    <x v="311"/>
    <s v="17:22"/>
    <x v="3841"/>
    <s v="관제업무"/>
    <x v="16"/>
    <s v="비상_홈넷 비상벨 울림"/>
    <s v="IP통화 -&gt; 기기오작동"/>
  </r>
  <r>
    <x v="311"/>
    <s v="17:25"/>
    <x v="607"/>
    <s v="관제업무"/>
    <x v="1139"/>
    <s v="1게이트 1번 차단바(주민입구) 안올라가는 문제"/>
    <s v="수리완료 → 정상작동"/>
  </r>
  <r>
    <x v="311"/>
    <s v="17:25"/>
    <x v="607"/>
    <s v="관제업무"/>
    <x v="1281"/>
    <s v="1게이트 2번 차단바 사고로 휘어짐"/>
    <s v="차단바 교체"/>
  </r>
  <r>
    <x v="311"/>
    <s v="17:25"/>
    <x v="607"/>
    <s v="관제업무"/>
    <x v="1281"/>
    <s v="1게이트 2번 차단바 자동으로 안내려오는 문제"/>
    <s v="자동으로 안내려오는 문제는 도로밑에서 단선으로 수리불가( by 전기과장)"/>
  </r>
  <r>
    <x v="311"/>
    <s v="17:25"/>
    <x v="607"/>
    <s v="관제업무"/>
    <x v="1282"/>
    <s v="1게이트 4번 차단바 LED등 안 들어옴( 단선추정 )"/>
    <s v="ERP등록, 기전실 연락"/>
  </r>
  <r>
    <x v="311"/>
    <s v="17:57"/>
    <x v="548"/>
    <s v="민원업무"/>
    <x v="1283"/>
    <s v="말놀이터 말놀이기구 한쪽 귀 파손"/>
    <s v="건축과장 알고 있는 사항으로 4~5개월전에 파손됨"/>
  </r>
  <r>
    <x v="311"/>
    <s v="19:01"/>
    <x v="2950"/>
    <s v="민원업무"/>
    <x v="1084"/>
    <s v="122-2602호 미아발생(6세 김민찬 어린이-흰색태권도복) 긴급방송 요청"/>
    <s v="122동 긴급방송_x000a_상황실 김규동 대원 112신고해서 홈플러스 앞에서 경찰이 찾아서 귀가조치"/>
  </r>
  <r>
    <x v="311"/>
    <s v="19:40"/>
    <x v="3842"/>
    <s v="민원업무"/>
    <x v="1123"/>
    <s v="132동 12층 복도에서 도어락 삐삐 소리가 계속 남"/>
    <s v="7초소대원 출동 -&gt; 132-1203호 문이 열려있어서 시건완료"/>
  </r>
  <r>
    <x v="311"/>
    <s v="20:54"/>
    <x v="3843"/>
    <s v="민원업무"/>
    <x v="1110"/>
    <s v="독서실 룸2 143번 자리에서 텀블러 분실(9/29 17:30 ~ 9/30 17:00)"/>
    <s v="A조 처리예정"/>
  </r>
  <r>
    <x v="311"/>
    <s v="22:10"/>
    <x v="3557"/>
    <s v="민원업무"/>
    <x v="1284"/>
    <s v="123-B1 E/V홀 앞에 오물이 있다는 민원"/>
    <s v="순찰대원 출동 -&gt; 정리정돈 완료"/>
  </r>
  <r>
    <x v="311"/>
    <s v="22:18"/>
    <x v="2142"/>
    <s v="민원업무"/>
    <x v="1110"/>
    <s v="검은색 자전거 자전거보관소에서 분실(9/30 15:30~22:00)"/>
    <s v="CCTV열람 동의서 참조 - 완료"/>
  </r>
  <r>
    <x v="311"/>
    <s v="22:25"/>
    <x v="2250"/>
    <s v="관제업무"/>
    <x v="16"/>
    <s v="비상_홈넷 비상벨 울림"/>
    <s v="IP통화 -&gt; 기기오작동"/>
  </r>
  <r>
    <x v="311"/>
    <s v="22:27"/>
    <x v="1166"/>
    <s v="관제업무"/>
    <x v="16"/>
    <s v="비상_안방 비상벨 울림"/>
    <s v="IP통화 -&gt; 입주민 오작동"/>
  </r>
  <r>
    <x v="311"/>
    <s v="22:30"/>
    <x v="386"/>
    <s v="관제업무"/>
    <x v="71"/>
    <s v="지하주차장 음악방송 OFF"/>
    <s v="방송OFF"/>
  </r>
  <r>
    <x v="312"/>
    <s v="00:10"/>
    <x v="1906"/>
    <s v="민원업무"/>
    <x v="1285"/>
    <s v="119-1203동 공사세대에서 우레탄냄새가 3일째 많이 난다는 민원"/>
    <s v="공사업체 연락 요망(10/1일 주간조)"/>
  </r>
  <r>
    <x v="312"/>
    <s v="06:00"/>
    <x v="386"/>
    <s v="관제업무"/>
    <x v="71"/>
    <s v="지하주차장 음악방송 ON"/>
    <s v="방송ON"/>
  </r>
  <r>
    <x v="312"/>
    <m/>
    <x v="41"/>
    <m/>
    <x v="29"/>
    <s v="Ⓑ소방점검-&gt; 대성방재 (110~119동) -&gt; 7일까지 점검-&gt; 안내방송 송출_x000a_Ⓑ긴급보양-&gt; 113-2601,139-1402_x000a_Ⓑ2015년도 차량 입출차 문의-&gt; 02가2680(116-2401)_x000a_Ⓑ140동 입주민-&gt; 1초소에 물건(당근?)맡김-&gt; 찾으러 온사람 주지 않았다고 민원-&gt; 초소대원이 등기로 보내라고 .._x000a_Ⓑ140-2104호 비상안방-&gt; 도배로 비상버튼이 눌리는 상태-&gt;비상울려도 무시하라는 입주민 연락옴_x000a_Ⓑ"/>
    <m/>
  </r>
  <r>
    <x v="312"/>
    <s v="07:24"/>
    <x v="3728"/>
    <s v="민원업무"/>
    <x v="1286"/>
    <s v="세대 거동이 불편한 노환 환자 도음 요청 "/>
    <s v="초소대원 출동 하여 환자 도움을 줌 "/>
  </r>
  <r>
    <x v="312"/>
    <s v="07:53"/>
    <x v="3844"/>
    <s v="민원업무"/>
    <x v="61"/>
    <s v="105동 b1층 공동현관문 앞과 근처 코너 부근에 불법주차차량(09누9325, 45러5555)차량 이 불법주차가 되어 이동이 불편하다는 민원"/>
    <s v="초소대원 출동하여 단속 및 이동 요청 함 "/>
  </r>
  <r>
    <x v="312"/>
    <s v="08:00"/>
    <x v="2871"/>
    <s v="시설물"/>
    <x v="25"/>
    <s v="호충o, 입주민 카드키x "/>
    <s v="원현식실장님 출동하여 확인 -&gt; 리셋 후 정상작동 확인 "/>
  </r>
  <r>
    <x v="312"/>
    <s v="08:20"/>
    <x v="3111"/>
    <s v="민원업무"/>
    <x v="3"/>
    <s v="위층 2703호에서 새벽시간에 심하게 쿵쿵거린다는 민원 "/>
    <s v="위층 2703호에 인터폰 하여 자제 요청 함 -&gt; 민원인께 피드백 완료(09:10) -&gt; 10:15분경 민원인 연락옴. 소음시간은 23:00~04:00 까지고 민원인은 올 3월에 이사왔다고 함. 차후 재민원시 미리 알고있으면 좋을거 같아 연락했다고함"/>
  </r>
  <r>
    <x v="312"/>
    <s v="09:10"/>
    <x v="3845"/>
    <s v="시설물"/>
    <x v="371"/>
    <s v="금일 대성 방재에서 110~119동까지 소방 점검 실시 함 "/>
    <s v="점검시 주차장 방송 일시중단 발생. 10/7일 까지 진행한다고 함"/>
  </r>
  <r>
    <x v="312"/>
    <s v="09:23"/>
    <x v="81"/>
    <s v="생활업무"/>
    <x v="151"/>
    <s v="113-2601-&gt;139-1402로 일부 짐 반출, 반입관련 긴급 보양 요청 "/>
    <s v="2.10초소 대원 출동 하여 긴급 보양 작업 함"/>
  </r>
  <r>
    <x v="312"/>
    <s v="09:42"/>
    <x v="3846"/>
    <s v="민원업무"/>
    <x v="8"/>
    <s v="입주민 학생들간 다툼이 생겨 상황을 확인 하고 싶다는 CCTV 검색 요청"/>
    <s v="양간 합의 없이 cctv는 보여줄 수 없다 안내 하고 간단한 상황만 구두로 전달해 주겠다고 안내 함 -&gt; 상황 녹화 다운로드(B조 10월 폴더)하고 상황 존제 유무만 내용 전달 함 "/>
  </r>
  <r>
    <x v="312"/>
    <s v="10:08"/>
    <x v="3233"/>
    <s v="관제업무"/>
    <x v="16"/>
    <s v="비상 안방/해제"/>
    <s v="IP 통화. 기기 오작동"/>
  </r>
  <r>
    <x v="312"/>
    <s v="10:28"/>
    <x v="3847"/>
    <s v="민원업무"/>
    <x v="1273"/>
    <s v="야간조에서 인계한 내용 -&gt; 공사책임자에게 연락요청"/>
    <s v="공사책임자에게 연락함. 입주민과 통화 내지는 냄새제거에 최선을 다하겠다고 함"/>
  </r>
  <r>
    <x v="312"/>
    <s v="10:31"/>
    <x v="1177"/>
    <s v="생활업무"/>
    <x v="40"/>
    <s v="143동 2호기 손소독제 교체요청"/>
    <s v="순찰대원 출동하여 교체함"/>
  </r>
  <r>
    <x v="312"/>
    <s v="10:55"/>
    <x v="3848"/>
    <s v="생활업무"/>
    <x v="1287"/>
    <s v="02가2680 차량의 2015년도 상황을 알고싶다고함"/>
    <s v="현재 2021년도만 출력가능.기존 기록의 저장여부 확인후 연락해주기로함(010-9429-6907)"/>
  </r>
  <r>
    <x v="312"/>
    <s v="11:01"/>
    <x v="1247"/>
    <s v="민원업무"/>
    <x v="1288"/>
    <s v="알람이 울린다며 무슨일 있는지 문의"/>
    <s v="소방점검중 이라고 안내함"/>
  </r>
  <r>
    <x v="312"/>
    <s v="11:15"/>
    <x v="3849"/>
    <s v="시설물"/>
    <x v="1289"/>
    <s v="단지내 옥상 중계기 점검 함 "/>
    <s v="12:24경 점검 마침"/>
  </r>
  <r>
    <x v="312"/>
    <s v="11:37"/>
    <x v="3850"/>
    <s v="생활업무"/>
    <x v="1290"/>
    <s v="세대는 개인전보라 밝히질 않고 압수수색 이행을 위해 입차 하였다고 함 "/>
    <m/>
  </r>
  <r>
    <x v="312"/>
    <s v="11:55"/>
    <x v="3851"/>
    <s v="관제업무"/>
    <x v="16"/>
    <s v="화재 비상 / 해제"/>
    <s v="초소대원 출동 확인 -&gt; 음식 조리중 발생 확인 -&gt; 특이사항 없음 "/>
  </r>
  <r>
    <x v="312"/>
    <s v="12:25"/>
    <x v="3591"/>
    <s v="민원업무"/>
    <x v="1291"/>
    <s v="실내에서 담배 냄새가 많이 나니 방송을 좀 해달라는 요청"/>
    <s v="12:26경 방송 송출 함 "/>
  </r>
  <r>
    <x v="312"/>
    <s v="12:29"/>
    <x v="3577"/>
    <s v="시설물"/>
    <x v="165"/>
    <s v="월패드 화면 고장 문의 "/>
    <s v="기전실로 안내 함 "/>
  </r>
  <r>
    <x v="312"/>
    <s v="12:31"/>
    <x v="3852"/>
    <s v="생활업무"/>
    <x v="1080"/>
    <s v="세대와 관련 없는 차량(159나8676)이 방문한걸로 나온다는 민원 "/>
    <s v="상황실에서 차주에게 연락(010-6664-3019)로 연락 확인 -&gt; 아들 친구로 확인 "/>
  </r>
  <r>
    <x v="312"/>
    <s v="12:35"/>
    <x v="1628"/>
    <s v="민원업무"/>
    <x v="1292"/>
    <s v="위층 202호에서 쿵쿵거린다는 민원 "/>
    <s v="인터폰 하였지만 부재중 "/>
  </r>
  <r>
    <x v="312"/>
    <s v="13:19"/>
    <x v="722"/>
    <s v="민원업무"/>
    <x v="1293"/>
    <s v="116동 B2층 공동현관문 근처에 벽동 같은 인테리어 폐기물이 있어 지저분 하나 조치를 해달라는 민원 "/>
    <s v="116-2701 인테리어 담당자에게 연락하여 주의 주고 정리 조치 권고 함 "/>
  </r>
  <r>
    <x v="312"/>
    <s v="13:45"/>
    <x v="2003"/>
    <s v="생활업무"/>
    <x v="1294"/>
    <s v="1초소에 물건을 맡겼는데, 찾으러온 사람에게 건네주지 않아서 멀리서 온 사람이 그냥 돌아갔다며 확인요청"/>
    <s v="초소확인 결과 맡긴분과 찾으러 온사람이 말(동호수,전화번호등)이 안맞아서 물건을 줄수 없는 상황이었다고 함. 민원인은 관리실에 연락할테니 초소대원이(자비로) 등기로 물건을 보내라고 함 -&gt; 2503호로 가져다 줌 "/>
  </r>
  <r>
    <x v="312"/>
    <s v="13:55"/>
    <x v="74"/>
    <s v="시설물"/>
    <x v="442"/>
    <s v="10/1~10/7 까지 소방점검 안내방송 송출함"/>
    <m/>
  </r>
  <r>
    <x v="312"/>
    <s v="14:30"/>
    <x v="2056"/>
    <s v="생활업무"/>
    <x v="70"/>
    <s v="129동 1호라인 E/V기 문 틈에 바닥으로 핸드폰을 빠트렸다는 민원 _x000a_분실 학생 138-1701 학생 어머님 010-8927-2009, 신고 입주민 129-1801 010-7517-0980"/>
    <s v="F.M E/V A/S 센터에 내용 전달 함 -&gt; (15:01)점검 후 핸드폰 찿아서 분실 학생에 승강기 기사가 전달 함 "/>
  </r>
  <r>
    <x v="312"/>
    <s v="14:52"/>
    <x v="3853"/>
    <s v="민원업무"/>
    <x v="1295"/>
    <s v="노인분이 있다는 민원"/>
    <s v="7,9초소 대원 출동 하였으나 찾지못함"/>
  </r>
  <r>
    <x v="312"/>
    <s v="14:57"/>
    <x v="3829"/>
    <s v="관제업무"/>
    <x v="16"/>
    <s v="비상 안방/해제"/>
    <s v="연속울림. 입주민 연락해보니 최근 도배한후 발생하는 현상이라며, 비상이 울려도 무시해도 된다고함. 도배업자 연락해서 손보신다고 함"/>
  </r>
  <r>
    <x v="312"/>
    <s v="15:16"/>
    <x v="3521"/>
    <s v="민원업무"/>
    <x v="345"/>
    <s v="야자수 놀이터에서 금일 14시경 자전거를 잃어 버렸으니 CCTV 검색을 해달라는 민원"/>
    <s v="검색 중... "/>
  </r>
  <r>
    <x v="312"/>
    <s v="15:28"/>
    <x v="3854"/>
    <s v="시설물"/>
    <x v="25"/>
    <s v="131동 지상1층 공동현관문 레일고장(추정)"/>
    <s v="안내문 부치고 개방 조치 함 -&gt; ERP 접수 함 "/>
  </r>
  <r>
    <x v="312"/>
    <m/>
    <x v="41"/>
    <m/>
    <x v="29"/>
    <s v="★ 소방점검-&gt; 대성방재 (110~119동) -&gt; 7일까지 점검-&gt; 안내방송 송출_x000a_★ 긴급보양-&gt; 113-2601(철거완료),139-1402(이사중)_x000a_★ 2015년도 차량 입출차 문의-&gt; 02가2680(116-2401)_x000a_★ 140동 입주민 -&gt; 1초소에 물건(당근마켓?)맡김 -&gt; 찾으러 온사람 주지 않았다고 민원 -&gt; 초소대원이 등기로 보내라고 .._x000a_★ 140-2104호 비상안방-&gt; 도배로 비상버튼이 눌리는 상태-&gt;비상울려도 무시하라는 입주민 연락옴"/>
    <m/>
  </r>
  <r>
    <x v="312"/>
    <s v="17:00"/>
    <x v="2453"/>
    <s v="관제업무"/>
    <x v="39"/>
    <s v="원형도로 및 외곽도로 단속"/>
    <s v="주차단속     12  대,      이동주차    0 대,      경고장발부   12  대"/>
  </r>
  <r>
    <x v="312"/>
    <s v="17:15"/>
    <x v="3855"/>
    <s v="관제업무"/>
    <x v="996"/>
    <s v="123로6935 모르는차량 입차했다고 홈넷알람 발생 확인요청"/>
    <s v="125-1402차량으로 확인 5-1게이트 입력실수로 관리사무소 내용전달 수정요청완료 / 입주민께 내용전달함"/>
  </r>
  <r>
    <x v="312"/>
    <s v="17:18"/>
    <x v="3856"/>
    <s v="관제업무"/>
    <x v="16"/>
    <s v="안방비상"/>
    <s v="6초소 조삼환대원 출동 / 공실로 확인"/>
  </r>
  <r>
    <x v="312"/>
    <s v="17:25"/>
    <x v="219"/>
    <s v="민원업무"/>
    <x v="1296"/>
    <s v="가사도우미 109-2201 휴대폰 놓고 왔다며 3초소 입주민과 통화함"/>
    <s v="3초소 원종엄대원 입회하에 동행하여 휴대폰 들고 같이 퇴실함"/>
  </r>
  <r>
    <x v="312"/>
    <s v="17:30"/>
    <x v="133"/>
    <s v="민원업무"/>
    <x v="1297"/>
    <s v="자녀와 통화가 안되어 세대방문하여 어머니께 연락해달라고 내용전달요청"/>
    <s v="2초소 최병수대원 출동 -&gt; 입주민 자녀 내용전달완료"/>
  </r>
  <r>
    <x v="312"/>
    <s v="19:00"/>
    <x v="657"/>
    <s v="관제업무"/>
    <x v="996"/>
    <s v="179루7607 모르는 차량이 입차했다고 홈넷알람 발생 확인요청"/>
    <s v="123-1403호 방문차량으로 확인 5-1게이트 입력실수로 관리사무소 10월 5일 화요일 내용전달완료 (이윤정 경리주임)"/>
  </r>
  <r>
    <x v="312"/>
    <s v="19:20"/>
    <x v="3520"/>
    <s v="관제"/>
    <x v="16"/>
    <s v="안방비상 해제신호발생"/>
    <s v="특이사항 없음 "/>
  </r>
  <r>
    <x v="312"/>
    <s v="19:20"/>
    <x v="289"/>
    <s v="생활업무"/>
    <x v="18"/>
    <s v="주차질서 확립 방송"/>
    <s v="방송 실시"/>
  </r>
  <r>
    <x v="312"/>
    <s v="19:25"/>
    <x v="3611"/>
    <s v="민원업무"/>
    <x v="8"/>
    <s v="입주민과 마찰로 CCTV 열람조회요청"/>
    <s v="확인하여 입주민께 내용전달완료"/>
  </r>
  <r>
    <x v="312"/>
    <s v="19:30"/>
    <x v="289"/>
    <s v="생활업무"/>
    <x v="18"/>
    <s v="복도 적치금지 안내 방송"/>
    <s v="방송 실시"/>
  </r>
  <r>
    <x v="312"/>
    <s v="19:44"/>
    <x v="3857"/>
    <s v="민원업무"/>
    <x v="8"/>
    <s v="세대 화장실 담배냄새로 세대내 흡연금지 방송요청"/>
    <s v="방송 실시"/>
  </r>
  <r>
    <x v="312"/>
    <s v="20:09"/>
    <x v="667"/>
    <s v="생활업무"/>
    <x v="78"/>
    <s v="3초소 신한체크카드 배효준 입주민여부 확인요청"/>
    <s v="132-901호 배효준 학생 부모님께 연락하여 체크카드 3초소 보관중 찾아가시라 안내함"/>
  </r>
  <r>
    <x v="312"/>
    <s v="20:27"/>
    <x v="28"/>
    <s v="민원업무"/>
    <x v="3"/>
    <s v="143-902 애들이 너무 뛰어서 902호 방문요청"/>
    <s v="9초소 정인국대원 출동 143-902 방문 학생들 주의요청 내용전달완료 / 802호 내용전달완료"/>
  </r>
  <r>
    <x v="312"/>
    <s v="20:33"/>
    <x v="185"/>
    <s v="관제업무"/>
    <x v="8"/>
    <s v="1초소 경찰차 CCTV열람건으로 상황실 방문 입차_x000a_122-1701호 입주민 사건  010-5419-4444"/>
    <s v="CCTV확인결과 롤렉스시계 외부에서 분실된 것으로 확인됨 / 경찰내용인계완료"/>
  </r>
  <r>
    <x v="312"/>
    <s v="20:36"/>
    <x v="288"/>
    <s v="민원업무"/>
    <x v="160"/>
    <s v="풋살장 이용하는 학생 퇴출조치요청"/>
    <s v="양철훈 순찰대원 출동결과 학생들 귀가조치함"/>
  </r>
  <r>
    <x v="312"/>
    <s v="20:51"/>
    <x v="474"/>
    <s v="민원업무"/>
    <x v="996"/>
    <s v="차량넘버: 25가1752  확인요청 민원인:010-6201-8468"/>
    <s v="2게이트로 통과했으나 운전자 연락처 없음--&gt;방문지확인못함_x000a_--&gt;관리사무소 내용전달 수정요청완료 / 입주민께 내용전달함 116-1001 수정예정"/>
  </r>
  <r>
    <x v="312"/>
    <s v="21:10"/>
    <x v="1315"/>
    <s v="민원업무"/>
    <x v="160"/>
    <s v="103동 풋살장 농구 학생퇴출"/>
    <s v="상황실 윤현석 대원 출동 퇴출완료"/>
  </r>
  <r>
    <x v="312"/>
    <s v="21:30"/>
    <x v="1205"/>
    <s v="민원업무"/>
    <x v="1298"/>
    <s v="103-B2 공동현관문 뒷편 339조1860 정위치 주차요청 민원"/>
    <s v="상황실대원출동--&gt;339조1860 제네시스 (101-902) 정위치 주차요청 문자발송함"/>
  </r>
  <r>
    <x v="312"/>
    <s v="22:07"/>
    <x v="935"/>
    <s v="관제업무"/>
    <x v="16"/>
    <s v="홈넷 비상 안방 "/>
    <s v="특이사항 없음 "/>
  </r>
  <r>
    <x v="312"/>
    <s v="23:00"/>
    <x v="3858"/>
    <s v="관제업무"/>
    <x v="59"/>
    <s v="106동 앞 나무 부러져서 쓰러짐 3초소대원 보고"/>
    <s v="xperp등록완료--&gt;동행 방해로 인해 부러진 나무 화단으로 이동조치함"/>
  </r>
  <r>
    <x v="312"/>
    <s v="23:25"/>
    <x v="446"/>
    <s v="관제업무"/>
    <x v="59"/>
    <s v="103동 파라솔 2개 파손"/>
    <s v="xperp등록완료"/>
  </r>
  <r>
    <x v="312"/>
    <s v="23:30"/>
    <x v="3859"/>
    <s v="생활업무"/>
    <x v="1299"/>
    <s v="동대표 회의자료 배포 완료 "/>
    <s v="22:30~23:30 동대표 회의자료 배포 완료"/>
  </r>
  <r>
    <x v="312"/>
    <s v="23:30"/>
    <x v="2670"/>
    <s v="관제업무"/>
    <x v="40"/>
    <s v="손소독제 펌프파손 교체요청"/>
    <m/>
  </r>
  <r>
    <x v="313"/>
    <s v="01:20"/>
    <x v="2796"/>
    <s v="관제업무"/>
    <x v="40"/>
    <s v="손소독제 부족 교체요청"/>
    <m/>
  </r>
  <r>
    <x v="313"/>
    <s v="01:50"/>
    <x v="3793"/>
    <s v="관제업무"/>
    <x v="59"/>
    <s v="106동 19층 흡연 민원으로 인한 불시 순찰 실시 함 "/>
    <s v="3초소 대원 출동하여 확인한바 이상무"/>
  </r>
  <r>
    <x v="313"/>
    <s v="03:20"/>
    <x v="3860"/>
    <s v="관제업무"/>
    <x v="59"/>
    <s v="게시판 밑 대리석파손 순찰중 발견"/>
    <s v="CCTV 사각지대로 확인됨--&gt; erp등록완료"/>
  </r>
  <r>
    <x v="313"/>
    <s v="03:40"/>
    <x v="3861"/>
    <s v="관제업무"/>
    <x v="12"/>
    <s v="경찰차로 124-2202호 입주민과 경찰관 동행 1게이트통과"/>
    <s v="6초소대원 출동--&gt;입주민 만취로 인해 세대방문 귀가조치후경찰출차 "/>
  </r>
  <r>
    <x v="313"/>
    <m/>
    <x v="41"/>
    <m/>
    <x v="29"/>
    <s v="Ⓑ133동 지상1층 현관 앞 103동 지상, 103동 부근 분수대 파라솔 강풍을로인한 파손 발견 -&gt; ERP 접수 완료_x000a_Ⓑ1게이트 입주민, 방문자 게이트 안내 LED 전광판 전기 나감 -&gt; ERP 접수 완료_x000a_Ⓑ140-2104호 비상안방-&gt; 도배로 비상버튼이 눌리는 상태-&gt;비상울려도 무시하라는 입주민 연락옴 -&gt; 이 세대 비상시 상황실 일반전화로 연락해 달라고 안내 함_x000a_Ⓑ습득물 -&gt; 남자 아이돌 사진 교통카드 잔액5,000원 -&gt; 초소대원님들에게 내용 전"/>
    <m/>
  </r>
  <r>
    <x v="313"/>
    <s v="06:40"/>
    <x v="683"/>
    <s v="민원업무"/>
    <x v="1100"/>
    <s v="131동뒤편 운동기구 수리민원 넣었으나 조치되지 않았다는 민원"/>
    <s v="ERP재등록 및 수리재촉하기로 통보"/>
  </r>
  <r>
    <x v="313"/>
    <s v="07:43"/>
    <x v="505"/>
    <s v="시설물"/>
    <x v="567"/>
    <s v="133동 지상1층 현관 앞 파라솔 강풍으로인한 파손 발견"/>
    <s v="erp 접수 함"/>
  </r>
  <r>
    <x v="313"/>
    <s v="07:57"/>
    <x v="607"/>
    <s v="시설물"/>
    <x v="1300"/>
    <s v="1게이트 입주민, 방문자 게이트 안내 LED 전광판 전기 나감 "/>
    <s v="erp 접수 함"/>
  </r>
  <r>
    <x v="313"/>
    <s v="08:04"/>
    <x v="1121"/>
    <s v="민원업무"/>
    <x v="3"/>
    <s v="위층(803호)에서 새벽부터 시끄럽게 청소기를 돌리며 청소를 했다는 민원 "/>
    <s v="현재는 소음이 없다고 하니 낮시간에 연락하여 새벽 청소는 자제 안내 하기로 함 "/>
  </r>
  <r>
    <x v="313"/>
    <s v="08:20"/>
    <x v="3862"/>
    <s v="관제업무"/>
    <x v="46"/>
    <s v="지하주차장CB2F-8 구역 화재경보"/>
    <s v="순찰대원출동/확인→ B1, B2 확인 결과 특이사항 없음 "/>
  </r>
  <r>
    <x v="313"/>
    <s v="09:07"/>
    <x v="3863"/>
    <s v="시설물"/>
    <x v="371"/>
    <s v="방재과에서 단지내 지하주차장 소방 점검 실시 함 "/>
    <m/>
  </r>
  <r>
    <x v="313"/>
    <s v="09:54"/>
    <x v="505"/>
    <s v="시설물"/>
    <x v="567"/>
    <s v="103동, 분수대에 파라솔 4개 파손 확인 "/>
    <s v="ERP 접수 함 "/>
  </r>
  <r>
    <x v="313"/>
    <s v="10:07"/>
    <x v="3864"/>
    <s v="습득물"/>
    <x v="1301"/>
    <s v="자이안센터 독서실 부근에서 독서실 사서 습득물 접수 함 "/>
    <s v="교통카드 잔액5,000원 -&gt; 초소대원님들에게 내용 전파 함 "/>
  </r>
  <r>
    <x v="313"/>
    <s v="11:39"/>
    <x v="207"/>
    <s v="민원업무"/>
    <x v="1302"/>
    <s v="서초경찰서에서 9/25 02시경 8게이트 LED 전광판 사고 영상, 차량 동선 CCTV 영상 확인 후 녹화 다운로드해감"/>
    <s v="공문 접수 확인 "/>
  </r>
  <r>
    <x v="313"/>
    <s v="12:13"/>
    <x v="3865"/>
    <s v="시설물"/>
    <x v="1091"/>
    <s v="107동 1호 e/v 천장 누수 민원 "/>
    <s v="초소대원 출동 확인 -&gt; 특이사항 없음 "/>
  </r>
  <r>
    <x v="313"/>
    <s v="13:19"/>
    <x v="516"/>
    <s v="순찰"/>
    <x v="341"/>
    <s v="2초소대원 지하주차장 순찰중 불법주차차량 1대 안내문 발부 함"/>
    <m/>
  </r>
  <r>
    <x v="313"/>
    <s v="13:21"/>
    <x v="431"/>
    <s v="순찰"/>
    <x v="1303"/>
    <s v="118동 지하1층에 123고5760차량의 뒷문이 개방되어 주차되있는 상태 발견"/>
    <s v="erp 검색 후 118-201 010-9165-9115로 연락하였지만 부재중 시간을 두고 다시한번 연락 예정  15:59경 2차 연락도 부재중"/>
  </r>
  <r>
    <x v="313"/>
    <s v="13:25"/>
    <x v="710"/>
    <s v="112순찰차"/>
    <x v="306"/>
    <s v="개인정보라 호수는 밝히질 않고 신고 받고 입차했다고 함 "/>
    <s v="가정사인걸로 추정됨 -&gt; 14:20경 출차 함 "/>
  </r>
  <r>
    <x v="313"/>
    <s v="13:56"/>
    <x v="1019"/>
    <s v="관제업무"/>
    <x v="16"/>
    <s v="비상 안방 / 해제"/>
    <s v="인터폰 하여 확인 -&gt; 세대원 기기 오작동 확인 "/>
  </r>
  <r>
    <x v="313"/>
    <s v="14:03"/>
    <x v="2113"/>
    <s v="관제업무"/>
    <x v="16"/>
    <s v="비상 욕실 / 해제"/>
    <s v="인터폰 하여 확인 -&gt; 세대원 기기 오작동 확인 "/>
  </r>
  <r>
    <x v="53"/>
    <m/>
    <x v="41"/>
    <m/>
    <x v="29"/>
    <s v="★ 소방점검-&gt; 대성방재 (110~119동) -&gt; 7일까지 점검-&gt; 안내방송 송출_x000a_★ 긴급보양-&gt; 113-2601(철거완료),139-1402(이사중)_x000a_★ 2015년도 차량 입출차 문의-&gt; 02가2680(116-2401)_x000a_★ 140-2104호 비상안방-&gt; 도배로 비상버튼이 눌리는 상태-&gt;비상울려도 무시하라는 입주민 연락옴_x000a_★133동 지상1층 현관 앞 103동 지상, 103동 부근 분수대 파라솔 강풍을로인한 파손 발견 -&gt; ERP 접수 완료_x000a_★1게이트 입주"/>
    <s v="★ 동대표 전달할 서류봉투 인편으로 직접 전달할 것_x000a_(124동,125동 동대표 종합상황실로 직접 찾아가신다고 함)_x000a_★ 76구1823 다음주 화요일 매각예정 경고스티커 부착 자제요청_x000a_★ 111-1501 76구1823 캠핑카 4게이트 출구쪽 1개차선 막고 있어 단속실시_x000a_    다음주 화요일까지만 용인요구 캠핑카 매각한다함"/>
  </r>
  <r>
    <x v="313"/>
    <s v="17:00"/>
    <x v="2453"/>
    <s v="관제업무"/>
    <x v="39"/>
    <s v="원형도로 및 외곽도로 단속"/>
    <s v="주차단속    4 대,      이동주차    0 대,      경고장발부   4 대"/>
  </r>
  <r>
    <x v="313"/>
    <s v="17:05"/>
    <x v="3521"/>
    <s v="민원업무"/>
    <x v="8"/>
    <s v="자전거 분실건으로 범인 알고 싶다며 CCTV열람 재요청 010-2740-1681"/>
    <s v="CCTV 열람중--&gt;안내 후 종료함"/>
  </r>
  <r>
    <x v="313"/>
    <s v="17:25"/>
    <x v="3866"/>
    <s v="민원업무"/>
    <x v="25"/>
    <s v="131동 1F 열린후 닫히지 않음"/>
    <s v="ERP 접수 함 / 기전실 내용전달완료"/>
  </r>
  <r>
    <x v="313"/>
    <s v="18:00"/>
    <x v="1276"/>
    <s v="관제업무"/>
    <x v="996"/>
    <s v="56가4402 모르는 차량이 입차했다고 홈넷알람 발생 확인요청 010-2678-6362"/>
    <s v="56가4402 방문차량으로 확인 5-1게이트 입력실수로 관리사무소 10월 5일 화요일 내용전달완료 (이윤정 경리주임)"/>
  </r>
  <r>
    <x v="313"/>
    <s v="18:08"/>
    <x v="1315"/>
    <s v="민원업무"/>
    <x v="1304"/>
    <s v="입주민자녀 103동 풋살장 외부인이 30~40명 가량 이용중이라 이용을 못한다며 외부인 퇴출조치해달라는 민원"/>
    <s v="양철훈 순찰대원, 1초소 김남규 대원 출동 / 외부인 교습중으로 확인 / 교습인 퇴출조치완료"/>
  </r>
  <r>
    <x v="313"/>
    <s v="18:15"/>
    <x v="568"/>
    <s v="민원업무"/>
    <x v="1102"/>
    <s v="일몰이후로 나무배송차량 입차시켜달라는 민원"/>
    <s v="김영열 대원 출동 오토바이 에스코트로 차량입차 조치완료"/>
  </r>
  <r>
    <x v="313"/>
    <s v="18:37"/>
    <x v="1267"/>
    <s v="민원업무"/>
    <x v="3"/>
    <s v="123-801 애들이 너무 뛴다는 민원"/>
    <s v="6초소 조삼환대원 출동 / 801호 내용전달 및 701호 내용전달완료"/>
  </r>
  <r>
    <x v="313"/>
    <s v="18:58"/>
    <x v="135"/>
    <s v="민원업무"/>
    <x v="3"/>
    <s v="2103호 수험생이 있다고 발망치가 심해서 걸을때 조심해서 걸어달라고 내용전달해달라는 민원"/>
    <s v="7초소 2203호 방문하여 내용전달완료 / 2103호 내용전달완료 / 층간소음분쟁위원회 대립관계인 세대로 확인"/>
  </r>
  <r>
    <x v="313"/>
    <s v="19:10"/>
    <x v="1428"/>
    <s v="민원업무"/>
    <x v="1305"/>
    <s v="126동 B2 01저6668 차량 트렁크 열려 있다는 민원"/>
    <s v="김영주 대원 출동 트렁크 문 닫고 차주 부재중으로 트렁크 닫았다고 문자발송완료"/>
  </r>
  <r>
    <x v="313"/>
    <s v="19:50"/>
    <x v="3232"/>
    <s v="관제업무"/>
    <x v="59"/>
    <s v="76구1823 캠핑카 4게이트 출구쪽 1개차선 막고 있어 단속실시"/>
    <s v="다음주 화요일까지만 용인요구 캠핑카 매각한다함"/>
  </r>
  <r>
    <x v="313"/>
    <s v="20:00"/>
    <x v="1628"/>
    <s v="민원업무"/>
    <x v="3"/>
    <s v="202호 할머니께서 발망치가 심하며 야간에 안방욕실에서 샤워를 자주하셔서 잠을 못잔다고 밤늦은시간에 샤워 자제요청 내용전달해달라는 민원"/>
    <s v="3초소 원종엄대원 출동 / 윤현석 대원 출동 / 2층 할머니 다리 불편하신걸로 확인 슬리퍼나 매트 깔아서 층간소음 발생에 조금이라도 노력하는 모습이 보여야 하지 않냐며 102호 입주민께서 강력하게 요청함 / 202호 할아버지께 내용전달 및 슬리퍼 신는 것을 검토하고 있다며 슬리퍼 신는 것으로 안내하겠다고 말씀 전달함 / 관리사무소에 내용전달 하겠다고 안내함 / 추가 층간소음 민원 발생시 C조에 내용전달요청함"/>
  </r>
  <r>
    <x v="313"/>
    <s v="20:05"/>
    <x v="836"/>
    <s v="민원업무"/>
    <x v="429"/>
    <s v="학생들 농구한다며 퇴출시켜달라는 민원"/>
    <s v="양철훈 대원 출동 / 학생들 퇴출조치 완료"/>
  </r>
  <r>
    <x v="313"/>
    <s v="20:45"/>
    <x v="3867"/>
    <s v="관제업무"/>
    <x v="16"/>
    <s v="안방비상"/>
    <s v="5초소 유광식대원 출동 4번 세대호출했으나 응답 없음 / 010-3578-9915 연락 특이사항 없음"/>
  </r>
  <r>
    <x v="313"/>
    <s v="21:02"/>
    <x v="3868"/>
    <s v="민원업무"/>
    <x v="8"/>
    <s v="앞차량번호판 분실로 경찰신고한상태로 CCTV열람요청"/>
    <s v="CCTV열람결과 출차시 앞 번호판 분실여부 확인완료 / 입주민께 내용전달완료"/>
  </r>
  <r>
    <x v="313"/>
    <s v="21:58"/>
    <x v="3869"/>
    <s v="민원업무"/>
    <x v="39"/>
    <s v="장애인구역 주차장에 23버7005 주차되어 있어서 단속해달라는 민원"/>
    <s v="7초소 출동결과 장애인차량으로 확인 "/>
  </r>
  <r>
    <x v="313"/>
    <s v="21:59"/>
    <x v="1906"/>
    <s v="민원업무"/>
    <x v="1306"/>
    <s v="119동1203호 인테리어공사로 인해 안방욕실에서 휘발유냄새가 계속 올라온다고 해결해달라는 민원"/>
    <s v="인테리어 담당자연락처를 이미 알고 있으며, 원만한 해결하시라고 안내함"/>
  </r>
  <r>
    <x v="314"/>
    <s v="01:28"/>
    <x v="1224"/>
    <s v="관제업무"/>
    <x v="40"/>
    <s v="137동 손소독제 부족 10초소 초소대원 보고"/>
    <s v="137동 손소독제 교체완료"/>
  </r>
  <r>
    <x v="314"/>
    <s v="02:30"/>
    <x v="3870"/>
    <s v="관제업무"/>
    <x v="59"/>
    <s v="지하주차장에서 음주한다는 민원[1게이트 출차시 들어온 민원]"/>
    <s v="상황실대원 2명 출동--&gt;순찰결과 특이사항 무"/>
  </r>
  <r>
    <x v="314"/>
    <m/>
    <x v="41"/>
    <m/>
    <x v="29"/>
    <s v="★ 경고장 붙일 때 중간 스티커 제거후 경고장붙일것 (10/5~)_x000a_★ 140-2104호 비상안방-&gt; 도배로 비상버튼이 눌리는 상태_x000a_★ 동대표 서류 전달_x000a_(124동,125동 동대표 종합상황실로 직접 찾아가신다고 함)_x000a_★ 111-1501 76구1823 캠핑카 4게이트 출구쪽_x000a_    -&gt; 다음주 화요일  캠핑카 매각한다함(경고스티커 부착 자제요청)"/>
    <s v=" - 104-B2F 공동현관문 정상작동_x000a_ - 131-1F 3,4라인 공동현관문 현재 정상작동중_x000a_ - 10/5(화) 야간 사서님 연차 ( 야간 - 15:00 ~ 22:00 )"/>
  </r>
  <r>
    <x v="314"/>
    <s v="10:00"/>
    <x v="549"/>
    <s v="관제업무"/>
    <x v="732"/>
    <s v="토끼굴, 143동앞 방송."/>
    <s v="방송완료"/>
  </r>
  <r>
    <x v="314"/>
    <s v="12:00"/>
    <x v="549"/>
    <s v="관제업무"/>
    <x v="732"/>
    <s v="토끼굴, 143동앞 방송."/>
    <s v="방송완료"/>
  </r>
  <r>
    <x v="314"/>
    <s v="14:00"/>
    <x v="549"/>
    <s v="관제업무"/>
    <x v="732"/>
    <s v="토끼굴, 143동앞 방송."/>
    <s v="방송완료"/>
  </r>
  <r>
    <x v="314"/>
    <s v="16:00"/>
    <x v="549"/>
    <s v="관제업무"/>
    <x v="732"/>
    <s v="토끼굴, 143동앞 방송."/>
    <s v="방송완료"/>
  </r>
  <r>
    <x v="314"/>
    <s v="06:52"/>
    <x v="3829"/>
    <s v="관제업무"/>
    <x v="16"/>
    <s v="비상_홈넷 비상벨 울림"/>
    <s v="IP통화 -&gt; 도배공사 이후 비상버턴 눌리는 상태"/>
  </r>
  <r>
    <x v="314"/>
    <s v="08:24"/>
    <x v="3871"/>
    <s v="관제업무"/>
    <x v="25"/>
    <s v="112동 1F 공동현관문 키박스가 고정이 안되어 있음(나사 없음)"/>
    <s v="2초소 정경호대원 출동 -&gt; 키박스 하단부 나사로 고정완료"/>
  </r>
  <r>
    <x v="314"/>
    <s v="08:40"/>
    <x v="3872"/>
    <s v="관제업무"/>
    <x v="16"/>
    <s v="비상_홈넷 비상벨 울림"/>
    <s v="10초소 이시철대원 출동 -&gt; 기기오작동"/>
  </r>
  <r>
    <x v="314"/>
    <s v="10:42"/>
    <x v="3873"/>
    <s v="관제업무"/>
    <x v="16"/>
    <s v="비상_홈넷 비상벨 울림"/>
    <s v="인터폰 통화--&gt;입주민 오작동"/>
  </r>
  <r>
    <x v="314"/>
    <s v="10:43"/>
    <x v="776"/>
    <s v="관제업무"/>
    <x v="16"/>
    <s v="비상 안방 비상벨 울림"/>
    <s v="인터폰 통화--&gt;입주민 오작동"/>
  </r>
  <r>
    <x v="314"/>
    <s v="10:56"/>
    <x v="1205"/>
    <s v="민원업무"/>
    <x v="61"/>
    <s v="공동현관문 앞 통로에 검정색 소나타 불법주차중"/>
    <s v="1초소 대원출동--&gt;이동했음"/>
  </r>
  <r>
    <x v="314"/>
    <s v="11:40"/>
    <x v="3829"/>
    <s v="관제업무"/>
    <x v="16"/>
    <s v="비상-홈넷 비상벨 울림"/>
    <s v="도배 공사중--&gt;공사자 오작동"/>
  </r>
  <r>
    <x v="314"/>
    <s v="12:19"/>
    <x v="446"/>
    <s v="관제업무"/>
    <x v="746"/>
    <s v="그네 고리가 자주 빠진다는 민원"/>
    <s v="3초소 원형준 대원출동-&gt;임시 조치시킴-&gt;ERP등록"/>
  </r>
  <r>
    <x v="314"/>
    <s v="12:31"/>
    <x v="710"/>
    <s v="관제업무"/>
    <x v="55"/>
    <s v="차량에 트렁크가 열려있다는 민원"/>
    <s v="2초소 정경호 대원출동-&gt;트렁크 문 닫고 초소 복귀함"/>
  </r>
  <r>
    <x v="314"/>
    <s v="12:31"/>
    <x v="3874"/>
    <s v="관제업무"/>
    <x v="799"/>
    <s v="일반환자 때문에 입차함"/>
    <s v="이상없음 확인"/>
  </r>
  <r>
    <x v="314"/>
    <s v="12:50"/>
    <x v="3875"/>
    <s v="관제업무"/>
    <x v="70"/>
    <s v="터미널 부근 신세계 백화점 10F 민크뮤 매장(02-3479-1698)에서_x000a_입주민 카드(일련번호: AC038191)보관중"/>
    <s v="신세계 백화점에서 카드 분실한 분 오시면  연락처 인계 요망"/>
  </r>
  <r>
    <x v="314"/>
    <m/>
    <x v="41"/>
    <m/>
    <x v="29"/>
    <s v="Ⓑ135동 실내 흡연 자제 방송요청-&gt; 늦은 시간이니 익일 낮에 방송한다고 함_x000a_Ⓑ10/5(화) 배사서 연차_x000a_Ⓑ124,125동 대표 우편 안찾아감_x000a_Ⓑ무명 -&gt; 불법주차 스티커 부착에 대한 민원있었음_x000a_"/>
    <m/>
  </r>
  <r>
    <x v="314"/>
    <s v="18:08"/>
    <x v="272"/>
    <s v="관제업무"/>
    <x v="16"/>
    <s v="비상 안방 / 해제"/>
    <s v="인터폰 하여 확인 -&gt; 세대원 기기 오작동 확인 "/>
  </r>
  <r>
    <x v="314"/>
    <s v="18:11"/>
    <x v="3876"/>
    <s v="시설물"/>
    <x v="25"/>
    <s v="131동 b1층 3,4,5라인 인터폰 고장(먹통)"/>
    <s v="초소대원 출동 확인 -&gt; 인터폰 고장으로 원현식실장 출동하여 리셋 시도 -&gt; 정상화 함 "/>
  </r>
  <r>
    <x v="314"/>
    <s v="18:13"/>
    <x v="3877"/>
    <s v="시설물 "/>
    <x v="25"/>
    <s v="103동 지상1층 공동현관문 개방 고정 민원 "/>
    <s v="초소대원 출동 확인 -&gt; 전원이 off상태로 확인 되어 전원 on-&gt; 정상 작동 확인"/>
  </r>
  <r>
    <x v="314"/>
    <s v="18:26"/>
    <x v="3878"/>
    <s v="시설물"/>
    <x v="1307"/>
    <s v="e/v 층 버튼을 눌러도 움직이지 않고 문만 열렸다 닫혔다 한다는 민원 "/>
    <s v="f,m 승상기 a/s 센테에 수리 접수 함 -&gt; 이물질이 껴서 오작동 확인 현재는 이물질이 빠져서 정상작동 확인 "/>
  </r>
  <r>
    <x v="314"/>
    <s v="18:50"/>
    <x v="722"/>
    <s v="민원업무"/>
    <x v="61"/>
    <s v="본인 차에 입주민 스티커가 있고 다른차는 단속을 안했는데 왜 내차만 부착했냐 민원 "/>
    <s v="불법주차차량이니 단속을 했고 부착되어 있지 않는차들은 단속 때는 없었을수 있다 스트커 부착은 관리사무소 불법주차 단속 지침이라 부착했다고 안내 함 "/>
  </r>
  <r>
    <x v="314"/>
    <s v="19:05"/>
    <x v="198"/>
    <s v="생활업무"/>
    <x v="70"/>
    <s v="126동 현관 벽에서 핸드폰이든 핸드백(숄더)발견"/>
    <s v="7초소에 보관중"/>
  </r>
  <r>
    <x v="314"/>
    <s v="19:12"/>
    <x v="3879"/>
    <s v="관제업무"/>
    <x v="16"/>
    <s v="비상 안방 / 해제"/>
    <s v="인터폰으로 확인 -&gt; 예비 세대원 기기 오작동 확인 "/>
  </r>
  <r>
    <x v="314"/>
    <s v="19:12"/>
    <x v="3880"/>
    <s v="시설물 "/>
    <x v="1174"/>
    <s v="8층 본인세대 앞 천장 조명 고장 민원 "/>
    <s v="erp 접수 함 "/>
  </r>
  <r>
    <x v="314"/>
    <s v="19:51"/>
    <x v="74"/>
    <s v="시설물"/>
    <x v="345"/>
    <s v="비상 -&gt; 자이안센터 지하1층-2 블랙아웃"/>
    <s v="erp 접수 함"/>
  </r>
  <r>
    <x v="314"/>
    <s v="20:34"/>
    <x v="288"/>
    <s v="민원업무"/>
    <x v="58"/>
    <s v="풋살장에 학생들이 시끄럽다는 민원"/>
    <s v="초소대원 출동하여 해산 조치함"/>
  </r>
  <r>
    <x v="314"/>
    <s v="20:46"/>
    <x v="516"/>
    <s v="생활업무"/>
    <x v="99"/>
    <s v="142-1901호 입주민 가족이 세대원이 찾아가신다며 맞긴 물건을 안찾아 간다며 연락해 달라는 요청"/>
    <s v="세대에 연락함. 찾아간다고 함"/>
  </r>
  <r>
    <x v="314"/>
    <s v="21:36"/>
    <x v="1862"/>
    <s v="생활업무"/>
    <x v="857"/>
    <s v="세대와 상관없는 차량(13나3300)이 방문을 했고 공동현관문에서 세대호출까지 했다는 민원 "/>
    <s v="차주에게 연락(010-5222-1214)하여 확인 120-1401 방문으로 방문 세대 착각으로 확인 세대원에게 확인 내용 전달 하고 익일 관리사무소에 방문증 수정 예정"/>
  </r>
  <r>
    <x v="314"/>
    <s v="21:59"/>
    <x v="2364"/>
    <s v="민원업무"/>
    <x v="21"/>
    <s v="135동 세대내에서 담배 냄새가 난다 방송을 해달라는 민원 "/>
    <s v="시간이 늦어 익일 낮에 방송 하기로 안내 함 "/>
  </r>
  <r>
    <x v="315"/>
    <s v="04:46"/>
    <x v="667"/>
    <s v="순찰"/>
    <x v="61"/>
    <s v="단속 안내문 3장 발부함"/>
    <m/>
  </r>
  <r>
    <x v="53"/>
    <m/>
    <x v="41"/>
    <m/>
    <x v="29"/>
    <m/>
    <m/>
  </r>
  <r>
    <x v="315"/>
    <m/>
    <x v="41"/>
    <m/>
    <x v="29"/>
    <s v="Ⓑ자이안센타 2층 복도 천정 누수발생(18:55분경 발견)-&gt;ERP접수,기전실 연락_x000a_Ⓑ31구0515-&gt;112-1201호 방문수업 맞다고함, B/L 풀어 달라는 요청_x000a_Ⓑ113동앞 파라솔 손잡이 파손_x000a_Ⓑ입주민 출입카드 연락요청-&gt;신세계 강남점_x000a_Ⓑ10/5(화) 배사서 연차_x000a_Ⓑ124,125동 대표 우편 안찾아감_x000a__x000a_"/>
    <m/>
  </r>
  <r>
    <x v="315"/>
    <s v="16:58"/>
    <x v="709"/>
    <s v="민원업무"/>
    <x v="25"/>
    <s v="M층에 차량이 주차되어 있으니 단속해달라는 요청"/>
    <s v="초소대원 출동하여 이동조치함"/>
  </r>
  <r>
    <x v="315"/>
    <s v="17:12"/>
    <x v="3881"/>
    <s v="관제업무"/>
    <x v="16"/>
    <s v="비상 홈넷 / 해제"/>
    <s v="세대원에게 연락 하여 확인 -&gt; 부재중이라 초소대원 출동 확인 -&gt; 기기오작동 확인"/>
  </r>
  <r>
    <x v="315"/>
    <s v="18:04"/>
    <x v="3882"/>
    <s v="시설물"/>
    <x v="25"/>
    <s v="131동 1,2라인 B2층 공동현관문 인터폰이 입주민카드, 호출 둘다 안된다는 민원 "/>
    <s v="원현식실장, 출동 확인 -&gt; 인터폰은 정상작동 하고 민원인 카드가 인식 불가라 관리사무소에 문의 하시라고 안내 함 "/>
  </r>
  <r>
    <x v="315"/>
    <s v="18:04"/>
    <x v="3645"/>
    <s v="관제업무"/>
    <x v="1308"/>
    <s v="베르타스 상가 공사차량 1t 용달차량 3대 지상 주차 발견 함"/>
    <s v="공사 관련 짐 다내리고 지하주차장으로 이동 주차 시킴"/>
  </r>
  <r>
    <x v="315"/>
    <s v="18:36"/>
    <x v="607"/>
    <s v="관제업무"/>
    <x v="490"/>
    <s v="1게이트로 경찰차입차(순찰목적)"/>
    <m/>
  </r>
  <r>
    <x v="315"/>
    <s v="18:56"/>
    <x v="1974"/>
    <s v="관제업무"/>
    <x v="315"/>
    <s v="2층 복도 천정에서 물이 떨어짐"/>
    <s v="ERP 접수함 → 20:15분경 기전실에서 수리완료"/>
  </r>
  <r>
    <x v="315"/>
    <s v="19:19"/>
    <x v="516"/>
    <s v="순찰"/>
    <x v="567"/>
    <s v="113동앞 파라솔 손잡이 부분 파손"/>
    <s v="ERP 접수함"/>
  </r>
  <r>
    <x v="315"/>
    <s v="19:22"/>
    <x v="3883"/>
    <s v="관제업무"/>
    <x v="16"/>
    <s v="비상 욕실 / 해제"/>
    <s v="IP 통화. 입주민 오작동"/>
  </r>
  <r>
    <x v="315"/>
    <s v="19:23"/>
    <x v="257"/>
    <s v="관제업무"/>
    <x v="996"/>
    <s v="31구0515 차량이 112-1201호 사칭으로 B/L등록 되어있는데, 그세대 방문수업 맞으니 B/L풀어 달라는 요청"/>
    <s v="방문증에 기존 잘못된 전화번호대신 새로운 번호로(010-6686-1914) 교체함→20:00시경 차주에게 내용파악용 전화했으나 응답없음→주간에 전화요청"/>
  </r>
  <r>
    <x v="315"/>
    <s v="20:32"/>
    <x v="3884"/>
    <s v="생활업무"/>
    <x v="70"/>
    <s v="3번째 연락했는데 습득한 입주민 출입카드 찾아갈수 있게해 달라는 요청"/>
    <s v="출입카드 일련번호: AC 038191 , 연락처 : 신세계 강남점 02-3479-1698 → 폐기할지 찾아갈지 피드백 해달라고 함"/>
  </r>
  <r>
    <x v="315"/>
    <s v="22:26"/>
    <x v="77"/>
    <s v="민원업무"/>
    <x v="419"/>
    <s v="풋살장에서 학생들이 놀면서 소란을 피우고 있다는 민원 "/>
    <s v="초소대원 출동 확인 -&gt; 주의 주고 해산 조치 함 "/>
  </r>
  <r>
    <x v="315"/>
    <s v="22:36"/>
    <x v="3885"/>
    <s v="민원업무"/>
    <x v="419"/>
    <s v="103동 파라솔 방치, 106동 근방 분수대에서 사람들이 놀고 있다는 민원 "/>
    <s v="103동 파라솔은 야간 순찰시간에 확인 하여 조치 예정, 소란 민원은 초소대원 출동 확인 -&gt; 주의 주고 해산 조치 함 "/>
  </r>
  <r>
    <x v="315"/>
    <s v="01:47"/>
    <x v="3886"/>
    <s v="시설물"/>
    <x v="1309"/>
    <s v="근 몇달여간 각동 공동현관문 인터폰이 작동(입주민 카드 인식, 호출)이 잘안되고 상황실 및 초소 호출을 해도 매번 통화중을로 나오고 배달기사가 배달물건(음식)을 1층 공동현관문 앞에 그냥 놓고가는 경우도 생겨 불편함이 엄청나다는 폭언에 가까운 다수의 민원 발생 "/>
    <s v="현재 3초소가 외부 업무를 하면 1,2,3,6,초소 인터폰 고장으로 인하여 상황실 인터폰 한대로 모두 돌려진 상태로 각동에서 동시다발적으로 들어오는 호출을 모두 소화할 수 없으며, 한곳의 신호를 받은 상태에서는 다른동의 호출을 받을 수 없어 통화가 안된 동에서는 통화중 멘트가 나오며 통신이 끊겨 다시 호출을 해야하는 불편함이 지속 발생하고 있고 현재 통신량이 많은 시간대의 경우 각동 현관에서 대략 5분~10분 정도의 시간동안 계속하여 통신시도를 해야 문"/>
  </r>
  <r>
    <x v="315"/>
    <s v="04:41"/>
    <x v="667"/>
    <s v="순찰"/>
    <x v="614"/>
    <s v="단속 안내문 3장 발부함"/>
    <m/>
  </r>
  <r>
    <x v="316"/>
    <m/>
    <x v="41"/>
    <m/>
    <x v="29"/>
    <s v="★자이안센타 2층 복도 천정 누수발생(18:55분경 발견)-&gt;ERP접수,기전실 연락_x000a_★31구0515-&gt;112-1201호 방문수업 맞다고함, B/L 풀어 달라는 요청 _x000a_-&gt; 예전에도 풀어달라고 요청했으나 112-1201호 입주민 모르는차량이라고 함 B/L 풀어줄수 없음_x000a_★113동앞 파라솔 손잡이 파손 -&gt; 손잡이 파손 수리완료_x000a_★입주민 출입카드 연락요청-&gt;신세계 강남점 관리사무소 확인불가 / 폐기처분안내완료_x000a_★10/5(화) 독서실 배사서 연차_x000a_★124,1"/>
    <s v="★관리실장 지시사항 / 전초소 전달합니다. 스마트폰 쳐다보고 근무서지 말라고 합니다. _x000a_★ 각초소 지상 순찰시 파라솔관리상태 체크할 것_x000a_★ 원형도로 주차단속 경고장 부착으로 민원올 경우 주차관리규정에 의해서 단속하는거라고 안내할 것_x000a_"/>
  </r>
  <r>
    <x v="316"/>
    <s v="08:30"/>
    <x v="19"/>
    <s v="관제업무"/>
    <x v="879"/>
    <s v="자이안센터 앞 자전거 거치 단속실시"/>
    <s v="정팔남대원, 양철훈대원 출동 자전거 거치 단속완료"/>
  </r>
  <r>
    <x v="316"/>
    <s v="10:00"/>
    <x v="549"/>
    <s v="관제업무"/>
    <x v="732"/>
    <s v="토끼굴, 143동앞 방송."/>
    <s v="방송완료"/>
  </r>
  <r>
    <x v="316"/>
    <s v="12:00"/>
    <x v="549"/>
    <s v="관제업무"/>
    <x v="732"/>
    <s v="토끼굴, 143동앞 방송."/>
    <s v="방송완료"/>
  </r>
  <r>
    <x v="316"/>
    <s v="14:00"/>
    <x v="549"/>
    <s v="관제업무"/>
    <x v="732"/>
    <s v="토끼굴, 143동앞 방송."/>
    <s v="방송완료"/>
  </r>
  <r>
    <x v="316"/>
    <s v="16:00"/>
    <x v="549"/>
    <s v="관제업무"/>
    <x v="732"/>
    <s v="토끼굴, 143동앞 방송."/>
    <s v="방송완료"/>
  </r>
  <r>
    <x v="316"/>
    <s v="10:00"/>
    <x v="2453"/>
    <s v="관제업무"/>
    <x v="39"/>
    <s v="원형도로 및 외곽도로 단속"/>
    <s v="주차단속    13대,     이동주차   0대,       경고장발부  13대"/>
  </r>
  <r>
    <x v="316"/>
    <s v="13:00"/>
    <x v="2453"/>
    <s v="관제업무"/>
    <x v="39"/>
    <s v="원형도로 및 외곽도로 단속"/>
    <s v="주차단속    4대,     이동주차   2대,       경고장발부  2대"/>
  </r>
  <r>
    <x v="316"/>
    <s v="15:00"/>
    <x v="2453"/>
    <s v="관제업무"/>
    <x v="39"/>
    <s v="원형도로 및 외곽도로 단속"/>
    <s v="주차단속    4대,     이동주차   3대,       경고장발부  1대"/>
  </r>
  <r>
    <x v="316"/>
    <s v="07:34"/>
    <x v="2723"/>
    <s v="민원업무"/>
    <x v="429"/>
    <s v="윗층 진공청소기로 인해 소음으로 잠을 잘수가 없다는 민원"/>
    <s v="1001호 물건 떨어뜨렸다고 함 / 901호 내용전달완료, 901호 알겠다고 함"/>
  </r>
  <r>
    <x v="316"/>
    <s v="07:37"/>
    <x v="3333"/>
    <s v="민원업무"/>
    <x v="429"/>
    <s v="윗층 도배를 하는지 층간소음이 심하다는 민원"/>
    <s v="9초소 정인국대원 출동 / 소음발생 종료되어 초소 복귀"/>
  </r>
  <r>
    <x v="316"/>
    <s v="07:58"/>
    <x v="667"/>
    <s v="관제업무"/>
    <x v="1310"/>
    <s v="3초소 바깥 화장실 화장실문 고장 초소 보고"/>
    <s v="erp등록완료"/>
  </r>
  <r>
    <x v="316"/>
    <s v="09:42"/>
    <x v="1095"/>
    <s v="민원업무"/>
    <x v="547"/>
    <s v="고양이사체 신고 처리요청한다는 민원"/>
    <s v="서초구청 02-2155-6744 고양이사체신고 완료 &lt;사유지 고양이사체는 회수불가&gt;_x000a_10:20 고양이사체 회수완료"/>
  </r>
  <r>
    <x v="316"/>
    <s v="11:09"/>
    <x v="3887"/>
    <s v="관제업무"/>
    <x v="1310"/>
    <s v="손소독제 부족 교체요청"/>
    <s v="139동-1호기 손소독제 교체완료"/>
  </r>
  <r>
    <x v="316"/>
    <s v="11:20"/>
    <x v="3827"/>
    <s v="관제업무"/>
    <x v="1311"/>
    <s v="금고비상"/>
    <s v="인테리어 공사세대 업체 실수 "/>
  </r>
  <r>
    <x v="316"/>
    <s v="11:27"/>
    <x v="667"/>
    <s v="민원업무"/>
    <x v="99"/>
    <s v="109-1604 냉장배송 택배 장기간 방치되어 있다는 민원"/>
    <s v="109-1604 7월5일 전출세대로 전출자 김은정씨 혹은 배우자에게 연락하였으나 휴대폰 전원 꺼져 있음으로 확인 / 통합택배 연락하여 반송 회수요청안내함"/>
  </r>
  <r>
    <x v="316"/>
    <s v="11:45"/>
    <x v="3793"/>
    <s v="관제업무"/>
    <x v="59"/>
    <s v="106동 19층 흡연 민원으로 인한 불시 순찰 실시 함 "/>
    <s v="3초소 대원 출동하여 확인한바 이상무"/>
  </r>
  <r>
    <x v="316"/>
    <s v="12:01"/>
    <x v="3888"/>
    <s v="민원업무"/>
    <x v="1312"/>
    <s v="104-2201 세대 연락하여 010-9170-6171으로 회신전달해달라는 요청"/>
    <s v="104-2201 세대연락하여 010-9170-6171으로 회신요청 내용전달완료"/>
  </r>
  <r>
    <x v="316"/>
    <s v="13:34"/>
    <x v="3889"/>
    <s v="관제업무"/>
    <x v="16"/>
    <s v="홈넷비상 "/>
    <s v="상황실 김영열 대원 출동결과 입주민 실수 / 해제완료"/>
  </r>
  <r>
    <x v="316"/>
    <s v="14:26"/>
    <x v="3732"/>
    <s v="생활업무"/>
    <x v="99"/>
    <s v="상황실 택배 보관중인 것 찾으러 옴"/>
    <s v="상황실 보관중인 택배 2BOX 찾아감 "/>
  </r>
  <r>
    <x v="316"/>
    <s v="14:26"/>
    <x v="896"/>
    <s v="관제업무"/>
    <x v="1313"/>
    <s v="109-202 무릎안좋으신 할머니 119 구급차량 119신고로 입차"/>
    <s v="코로나로 인해 성모병원 이외 다른 병원 가신다고 함"/>
  </r>
  <r>
    <x v="316"/>
    <s v="15:02"/>
    <x v="2860"/>
    <s v="관제업무"/>
    <x v="1310"/>
    <s v="125-2호기 손소독제 펌프파손 교체요청"/>
    <s v="125-2호기 손소독제 펌프파손 교체요청"/>
  </r>
  <r>
    <x v="316"/>
    <s v="15:05"/>
    <x v="3793"/>
    <s v="관제업무"/>
    <x v="59"/>
    <s v="106동 19층 흡연 민원으로 인한 불시 순찰 실시 함 "/>
    <s v="3초소 대원 출동하여 확인한바 이상무 15:40"/>
  </r>
  <r>
    <x v="316"/>
    <s v="15:09"/>
    <x v="516"/>
    <s v="관제업무"/>
    <x v="59"/>
    <s v="현대카드 김정희 카드습득 보관중"/>
    <s v="2초소 최병수 대원 카드 주인 김정희씨 현대카드 찾아감"/>
  </r>
  <r>
    <x v="316"/>
    <s v="15:10"/>
    <x v="3553"/>
    <s v="민원업무"/>
    <x v="1314"/>
    <s v="환풍기댐퍼 작동으로 난리 났다며 확인해달라는 민원"/>
    <s v="소방점검으로 인한 오작동으로 설명드림"/>
  </r>
  <r>
    <x v="316"/>
    <s v="15:24"/>
    <x v="3890"/>
    <s v="관제업무"/>
    <x v="1315"/>
    <s v="안방비상"/>
    <s v="인테리어 공사세대 업체 실수 "/>
  </r>
  <r>
    <x v="316"/>
    <s v="14:30"/>
    <x v="1785"/>
    <s v="민원업무"/>
    <x v="25"/>
    <s v="공동현관문 경비실 호출안됨 문열림 안됨"/>
    <s v="3초소 원종엄 대원 출동 경비실호출 작동안됨 / 김영열 대원 출동 전원리셋 후 정상작동"/>
  </r>
  <r>
    <x v="316"/>
    <s v="15:35"/>
    <x v="1841"/>
    <s v="민원업무"/>
    <x v="1316"/>
    <s v="135-703 말놀이터에서 세대키 분실"/>
    <s v="습득시 연락드린다고 안내함 010-4945-4067"/>
  </r>
  <r>
    <x v="316"/>
    <s v="15:51"/>
    <x v="1269"/>
    <s v="관제업무"/>
    <x v="1317"/>
    <s v="구급비상"/>
    <s v="김영열 대원 출동결과 입주민자녀 실수 / 해제완료"/>
  </r>
  <r>
    <x v="316"/>
    <s v="16:06"/>
    <x v="198"/>
    <s v="관제업무"/>
    <x v="78"/>
    <s v="지갑습득물 상황실 보관중"/>
    <s v="이승아 입주민 010-2238-1405 저녁에 찾아가기로 함 상황실 위치 안내완료"/>
  </r>
  <r>
    <x v="316"/>
    <s v="16:11"/>
    <x v="1833"/>
    <s v="민원업무"/>
    <x v="1318"/>
    <s v="담배인삼공사차량 지상 쌩쌩 출차했다는 민원"/>
    <s v="CU편의점 담배매대 설치하러 온 차량으로 확인 / 김보선 대리 내용전달완료"/>
  </r>
  <r>
    <x v="316"/>
    <m/>
    <x v="41"/>
    <m/>
    <x v="29"/>
    <s v="★31구0515-&gt;112-1201호 방문수업 맞다고함, B/L 풀어 달라는 요청 _x000a_-&gt; 새번호 010-6686-1914통화결과 모르는 차량이라고 함, 구번호 전화 안받음_x000a_-&gt; CCTV검색결과 홈플러스로 이동하는 동선이라 상가방문차량으로 추정됨_x000a_-&gt; 112-1,2호기 검색결과 E/V 탑승한 적이 없음_x000a_★125동(301호) 동대표 우편물 찾아감"/>
    <s v="★관리실장 지시사항 : 스마트폰 쳐다보고 근무서지 말라고 합니다. _x000a_★ 각초소 지상 순찰시 파라솔관리상태 체크할 것 -- 우천시 관리 신속히 할것 _x000a_★ 원형도로 주차단속 경고장 부착으로 민원올 경우 주차관리규정에 의해서 단속하는거라고 안내할 것"/>
  </r>
  <r>
    <x v="316"/>
    <s v="16:25"/>
    <x v="3891"/>
    <s v="관제업무"/>
    <x v="16"/>
    <s v="안방비상"/>
    <s v="입주민 오작동으로 확인"/>
  </r>
  <r>
    <x v="316"/>
    <s v="16:36"/>
    <x v="3892"/>
    <s v="관제업무"/>
    <x v="78"/>
    <s v="지갑 습득물 "/>
    <s v="이승아 입주민 010-2238-1405 찾아감"/>
  </r>
  <r>
    <x v="316"/>
    <s v="16:46"/>
    <x v="3553"/>
    <s v="민원업무"/>
    <x v="1319"/>
    <s v="비상계단 옆 환풍기댐퍼 기계음이 심하게 들린다는 민원(문자로 사진받음)"/>
    <s v="6초소 문완수 대원출동-&gt;소음은 없다는 보고받음"/>
  </r>
  <r>
    <x v="316"/>
    <s v="17:23"/>
    <x v="428"/>
    <s v="관제업무"/>
    <x v="1084"/>
    <s v="층간소음 방송요청 관리실 이주임님"/>
    <s v="안내방송 실시함"/>
  </r>
  <r>
    <x v="316"/>
    <s v="18:17"/>
    <x v="3535"/>
    <s v="민원업무"/>
    <x v="1320"/>
    <s v="86러0530 세대와 무관한 차량이 입차했다는 민원"/>
    <s v="배송차량 으로 확인됨--&gt;피드백 해드림"/>
  </r>
  <r>
    <x v="316"/>
    <s v="18:24"/>
    <x v="2075"/>
    <s v="관제업무"/>
    <x v="16"/>
    <s v="비상 화재"/>
    <s v="인터폰 연락--&gt;기기 오작동"/>
  </r>
  <r>
    <x v="316"/>
    <s v="20:22"/>
    <x v="1246"/>
    <s v="민원업무"/>
    <x v="1321"/>
    <s v="전동 퀵보드가 있다는 민원( 치워달라는 민원)"/>
    <s v="9초소 최택근 대원출동--&gt;이동조치 함"/>
  </r>
  <r>
    <x v="316"/>
    <s v="21:05"/>
    <x v="3220"/>
    <s v="관제업무"/>
    <x v="70"/>
    <s v="10월4일 새벽 04시경 1초소 옆에서 분실(파우치,화장품,에어팟)"/>
    <s v="습득시 연락바람(010-2437-3690)"/>
  </r>
  <r>
    <x v="316"/>
    <s v="21:49"/>
    <x v="3893"/>
    <s v="민원업무"/>
    <x v="61"/>
    <s v="공동현관문 앞에 벤츠 흰색 SUV차량이 불법주차 하였다는 민원"/>
    <s v="10초소 이한우대원 출동-&gt;차주와 유선 연락됨 이동주차 부탁드림"/>
  </r>
  <r>
    <x v="316"/>
    <s v="20:08"/>
    <x v="3894"/>
    <s v="민원업무"/>
    <x v="25"/>
    <s v="화면 먹통, 경비호출 안됨"/>
    <s v="7초소 우창래 대원 출동 -&gt; 화면 정상이고 경비호출도 정상 확인"/>
  </r>
  <r>
    <x v="316"/>
    <s v="22:30"/>
    <x v="386"/>
    <s v="관제업무"/>
    <x v="71"/>
    <s v="지하주차장 음악방송 OFF"/>
    <s v="방송OFF"/>
  </r>
  <r>
    <x v="316"/>
    <s v="22:36"/>
    <x v="1676"/>
    <s v="민원업무"/>
    <x v="996"/>
    <s v="모르는 차량(47거6121:010-6385-5371) 홈넷에 입차로 표시_x000a_모르는 차량(63머4963)                    홈넷에 입차로 표시"/>
    <s v="이현석 대원 통화결과 47거6121은 101-2203호 방문차량_x000a_ -&gt; 입차시 101-2203으로 재발급 안내 및 관리사무소 내용전달(이주임)_x000a_63머4963 차량은 SK매직스 정수기 A/S차량으로 관리비 부과 없다고 안내"/>
  </r>
  <r>
    <x v="316"/>
    <s v="23:07          "/>
    <x v="913"/>
    <s v="민원업무"/>
    <x v="3"/>
    <s v="115-601호 세대연락"/>
    <s v="기계소리  자제요청함"/>
  </r>
  <r>
    <x v="316"/>
    <s v="23:40"/>
    <x v="3538"/>
    <s v="민원업무"/>
    <x v="996"/>
    <s v="★31구0515-&gt;112-1201호 방문수업 맞다고함, B/L 풀어 달라는 요청_x000a_ (10월4일 19:23)"/>
    <s v="1. 새번호 010-6686-1914로 연락결과 여자분이 현재 경기도 이천이고 31구 0515는 모르는 차량이라고 함_x000a_2. 구번호 010-6686-6514 전화통화 안됨_x000a_========== 10월4일 16:57입차 -&gt; 19:13분 출차 ==========_x000a_3. 10월4일 1게이트 입차후 16:46분경 D20에 주차후 17:34분경 하차하여 17:35분경 홈플러스로 이동_x000a_4. 112동 1,2호기 CCTV검색(17:00~19:00)결과 E/V탑승하지 않음"/>
  </r>
  <r>
    <x v="317"/>
    <s v="06:00"/>
    <x v="386"/>
    <s v="관제업무"/>
    <x v="71"/>
    <s v="지하주차장 음악방송 ON"/>
    <s v="방송ON"/>
  </r>
  <r>
    <x v="317"/>
    <m/>
    <x v="41"/>
    <m/>
    <x v="29"/>
    <s v="★31구0515-&gt;112-1201호 방문수업 맞다고함, B/L 풀어 달라는 요청 _x000a_-&gt; 새번호 010-6686-1914통화결과 모르는 차량이라고 함, _x000a_    구번호 010-6686-6514 전화통화 안됨(대구사람이라고 한번 전화오면 경찰신고한다고 함)_x000a_-&gt; CCTV검색결과 홈플러스로 이동하는 동선이라 상가방문차량으로 추정됨_x000a_-&gt; 112-1,2호기 검색결과 E/V 탑승한 적이 없음_x000a_"/>
    <s v="★관리실장 지시사항 / 전초소 전달합니다. 스마트폰 쳐다보고 근무서지 말라고 합니다. _x000a_★ 각초소 지상 순찰시 파라솔관리상태 체크할 것_x000a_★ 원형도로 주차단속 경고장 부착으로 민원올 경우 주차관리규정에 의해서 단속하는거라고 안내할 것_x000a_★ 블랙리스트 차량 무조건 회차시켜서 돌려보내라는 관리사무소 지시사항"/>
  </r>
  <r>
    <x v="317"/>
    <s v="10:00"/>
    <x v="549"/>
    <s v="관제업무"/>
    <x v="732"/>
    <s v="토끼굴, 143동앞 방송."/>
    <s v="방송완료"/>
  </r>
  <r>
    <x v="317"/>
    <s v="12:00"/>
    <x v="549"/>
    <s v="관제업무"/>
    <x v="732"/>
    <s v="토끼굴, 143동앞 방송."/>
    <s v="방송완료"/>
  </r>
  <r>
    <x v="317"/>
    <s v="14:00"/>
    <x v="549"/>
    <s v="관제업무"/>
    <x v="732"/>
    <s v="토끼굴, 143동앞 방송."/>
    <s v="방송완료"/>
  </r>
  <r>
    <x v="317"/>
    <s v="16:00"/>
    <x v="549"/>
    <s v="관제업무"/>
    <x v="732"/>
    <s v="토끼굴, 143동앞 방송."/>
    <s v="방송완료"/>
  </r>
  <r>
    <x v="317"/>
    <s v="10:00"/>
    <x v="2453"/>
    <s v="관제업무"/>
    <x v="39"/>
    <s v="원형도로 및 외곽도로 단속"/>
    <s v="주차단속    8대,     이동주차   0대,       경고장발부  8대"/>
  </r>
  <r>
    <x v="317"/>
    <s v="13:00"/>
    <x v="2453"/>
    <s v="관제업무"/>
    <x v="39"/>
    <s v="원형도로 및 외곽도로 단속"/>
    <s v="주차단속    5대,     이동주차   2대,       경고장발부  3대"/>
  </r>
  <r>
    <x v="317"/>
    <s v="15:00"/>
    <x v="2453"/>
    <s v="관제업무"/>
    <x v="39"/>
    <s v="원형도로 및 외곽도로 단속"/>
    <s v="주차단속    5대,     이동주차   5대,       경고장발부  0대"/>
  </r>
  <r>
    <x v="317"/>
    <s v="07:30"/>
    <x v="3895"/>
    <s v="민원업무"/>
    <x v="61"/>
    <s v="18머0857 차량 135동쪽 주차상태 통행에 방해된다는 민원  010-9111-0379"/>
    <s v="144-2501호 010-6397-1237 차량으로 이동조치한다함--&gt;민원세대 피드백함"/>
  </r>
  <r>
    <x v="317"/>
    <s v="08:20"/>
    <x v="2458"/>
    <s v="민원업무"/>
    <x v="1322"/>
    <s v="오물 누가 했는지 확인하고 공고문 올려달라는 민원 "/>
    <s v="미화사무실 연락하여 오물 치움"/>
  </r>
  <r>
    <x v="317"/>
    <s v="09:18"/>
    <x v="2962"/>
    <s v="민원업무"/>
    <x v="39"/>
    <s v="박은정 서무주임 107동 입주민 민원 107동 지하1층 출입구쪽 차량으로 인해 주행이 불편하다는 민원 차량번호 53라9583차량 및 3180 차량 경고장 부착해달라는 민원"/>
    <s v="순찰대원 양철훈 대원 출동결과 53라9583차량 및 3180 차량 없음 지하1~지하2층까지 순찰하였으나 해당차량 없음으로 철수함"/>
  </r>
  <r>
    <x v="317"/>
    <s v="09:20"/>
    <x v="74"/>
    <s v="CCTV업무"/>
    <x v="644"/>
    <s v="아파트피아 현장소장 상황실 방문"/>
    <m/>
  </r>
  <r>
    <x v="317"/>
    <s v="09:30"/>
    <x v="3896"/>
    <s v="민원업무"/>
    <x v="1323"/>
    <s v="월패드 AS전화번호 문의 및 어제 밤 23시 07분 연락하신 이유가 무엇인지 확인해달라는 민원 010-2733-8169"/>
    <s v="월패드 AS 1588-9770 안내 및 아랫층 층간소음으로 인한 문의전화라고 안내함 / 늦은 밤시간에 인터폰 온것도 의아하고 응대해도 대답이 없고 여러 차례 인터폰 와서 응대해도 대답하지 않아 어제 새벽3시에 취침해서 상당히 불쾌하다고 함 / 일지 확인 결과 기계음 층간소음으로 인해 연락드린거 같다고 말씀드림 / 늦은 시간에 전화하지 말 것 / 아랫층 사람이 민감하신거 같다며 어제 일찍 주무셨다고 합니다."/>
  </r>
  <r>
    <x v="317"/>
    <s v="10:10"/>
    <x v="3897"/>
    <s v="관제업무"/>
    <x v="16"/>
    <s v="안방비상 발생"/>
    <s v="할머니께서 실수로 누르셨음 / 차후해제요망"/>
  </r>
  <r>
    <x v="317"/>
    <s v="10:11"/>
    <x v="3890"/>
    <s v="생활업무"/>
    <x v="1324"/>
    <s v="인테리어 세대공사현황 추가 143-2604 금일부터 1달간 실시"/>
    <s v="143동 민원 들어올 경우 내용 전달요청 9초소 내용전달완료 "/>
  </r>
  <r>
    <x v="317"/>
    <s v="11:14"/>
    <x v="3793"/>
    <s v="관제업무"/>
    <x v="59"/>
    <s v="106동 19층 흡연 민원으로 인한 불시 순찰 실시 함 "/>
    <s v="3초소 대원 출동하여 확인한바 이상무 11:25 "/>
  </r>
  <r>
    <x v="317"/>
    <s v="11:16"/>
    <x v="3898"/>
    <s v="관제업무"/>
    <x v="59"/>
    <s v="108동 지상1층 현관문 바람때문인지 문이 들뜨고 흔들거림"/>
    <s v="erp등록완료 / 전기담당 할일 / 공동현관문 받침대 없음"/>
  </r>
  <r>
    <x v="317"/>
    <s v="11:22"/>
    <x v="2984"/>
    <s v="관제업무"/>
    <x v="16"/>
    <s v="안방비상 발생"/>
    <s v="인테리어공사세대로 확인"/>
  </r>
  <r>
    <x v="317"/>
    <s v="11:43"/>
    <x v="3899"/>
    <s v="민원업무"/>
    <x v="25"/>
    <s v="현재 개방상태로 공동현관문 안닫힘 / 원인규명하라는 입주민 빗발치는 민원"/>
    <s v="기전실 부재중 / erp 등록 및 관리소 이윤정 경리주임 내용 전달완료"/>
  </r>
  <r>
    <x v="317"/>
    <s v="13:02"/>
    <x v="3900"/>
    <s v="관제업무"/>
    <x v="799"/>
    <s v="140동 5층 119 신고로 입차"/>
    <s v="501호 노환으로 구급차 성모병원 출차"/>
  </r>
  <r>
    <x v="317"/>
    <s v="13:22"/>
    <x v="1889"/>
    <s v="민원업무"/>
    <x v="146"/>
    <s v="134동 12라인 16층 타는 냄새"/>
    <s v="9초소 정인국 대원 출동 소방환기댐퍼에서 타는 냄새 올라온다는 민원 "/>
  </r>
  <r>
    <x v="317"/>
    <s v="13:32"/>
    <x v="1454"/>
    <s v="민원업무"/>
    <x v="8"/>
    <s v="층간소음 및 CCTV열람 문의"/>
    <s v="상황실 방문하여 CCTV열람요청서 작성 안내 / 13:40 상황실 방문"/>
  </r>
  <r>
    <x v="317"/>
    <s v="13:48"/>
    <x v="3901"/>
    <s v="관제업무"/>
    <x v="8"/>
    <s v="원주경찰서 경찰관 2명 방문"/>
    <s v="상황실 김영열 대원 반포자이프라자 지상CCTV열람 9월 27일 00:30 용의자 확인"/>
  </r>
  <r>
    <x v="317"/>
    <s v="14:46"/>
    <x v="3839"/>
    <s v="관제업무"/>
    <x v="1261"/>
    <s v="세입자 금고방전소음으로 금고개방 또는 소음발생 임시조치요청"/>
    <s v="상황실 김영열 대원 출동 세입자 비밀번호 모름 / 임시조치완료"/>
  </r>
  <r>
    <x v="317"/>
    <s v="15:58"/>
    <x v="3286"/>
    <s v="관제업무"/>
    <x v="16"/>
    <s v="홈넷비상 "/>
    <s v="6초소 양정일 대원 출동 입주민 실수 / 차후해제요망"/>
  </r>
  <r>
    <x v="317"/>
    <s v="16:03"/>
    <x v="1989"/>
    <s v="민원업무"/>
    <x v="25"/>
    <s v="안에서 밖으로 천정센서가 작동되지 않아 문이 열리지 않음"/>
    <s v="erp등록완료 / 기전실 내용 전달완료 / 양정일 대원 출동 안쪽 바깥쪽 모두 정상작동 확인"/>
  </r>
  <r>
    <x v="53"/>
    <m/>
    <x v="41"/>
    <m/>
    <x v="29"/>
    <s v="★ 관리실장 지시사항 : 스마트폰 쳐다보고 근무서지 말라고 합니다. _x000a_★ 각초소 지상 순찰시 파라솔관리상태 체크할 것 -- 우천시 관리 신속히 할것 _x000a_★ 원형도로 주차단속 경고장 부착으로 인한 민원발생시 주차관리규정에 의해서 단속하는거라고 안내할 것_x000a_★31구0515-&gt;112-1201호 방문수업 맞다고함, B/L 풀어 달라는 요청 _x000a_- CCTV검색결과 상가방문 차량으로 추정됨"/>
    <s v="★ 131-1F 3,4라인 공동현관문(현재 정상)_x000a_ -&gt; 현관상단 스위치 2회 정도 리셋하면 정상으로 복귀_x000a_ -&gt; 리셋하면 12시간 정도 정상 -&gt; 다시 고장 반복현상_x000a_- 130-1501 입주민 카드 : IP폰으로 가족에게 찾아가라고 연락완료"/>
  </r>
  <r>
    <x v="317"/>
    <s v="16:33"/>
    <x v="2451"/>
    <s v="관제업무"/>
    <x v="16"/>
    <s v="비상_안방 비상벨 울림"/>
    <s v="IP통화 -&gt; 입주민 오작동"/>
  </r>
  <r>
    <x v="317"/>
    <s v="17:43"/>
    <x v="3522"/>
    <s v="민원업무"/>
    <x v="996"/>
    <s v="방문차량 입차시 _x000a_1. 방문증 발급절차 문의_x000a_2. 입주민이 문의하지 않아도 세대방문이 맞는지 알수 있는 방법 문의"/>
    <s v="방문증 발급절차 및 입주민 문의없이 세대방문이 맞는지 확인은 힘들다고 안내_x000a_동대표 회의에서 관련내용 문의하신다고 함"/>
  </r>
  <r>
    <x v="317"/>
    <s v="17:56"/>
    <x v="2743"/>
    <s v="민원업무"/>
    <x v="61"/>
    <s v="108동 지하2층 랜즈로버 17고 7257 지하2층 내려오는 입구에 랜즈로버 17고 7257차량이 위험하게 주차되어 있다는 민원"/>
    <s v="3초소 원형준 대원출동 -&gt; 108-1801호 통화 -&gt; 이동조치 완료"/>
  </r>
  <r>
    <x v="317"/>
    <s v="18:10"/>
    <x v="3836"/>
    <s v="관제업무"/>
    <x v="25"/>
    <s v="131-1F 3,4라인 공동현관문 고장"/>
    <s v="7초소 우창래 대원 출동 -&gt; 현관문 상단 스위치 2회 정도 리셋하면 정상복귀_x000a_※ 리셋하면 12시간 정도 정상작동유지 -&gt; 다시 고장 반복현상"/>
  </r>
  <r>
    <x v="317"/>
    <s v="8;20"/>
    <x v="671"/>
    <s v="민윈업무"/>
    <x v="1325"/>
    <s v="128동지하2층15누2793끄지않고귀가  8;27분통화후완료됨"/>
    <s v="상황실전화로차량주인과 직접통화함"/>
  </r>
  <r>
    <x v="317"/>
    <s v="19:30"/>
    <x v="289"/>
    <s v="관제업무"/>
    <x v="289"/>
    <s v="놀이터 그네 탈때 주의 안내"/>
    <s v="방송완료"/>
  </r>
  <r>
    <x v="317"/>
    <s v="19:35"/>
    <x v="3902"/>
    <s v="관제업무"/>
    <x v="78"/>
    <s v="130-1501 입주민 카드(이신혜 : 010-9701-1220) 상황실 보관중"/>
    <s v="휴대폰 통화 안되어 IP폰으로 130-1501호 가족에게 연락하여 찾아가라고 안내"/>
  </r>
  <r>
    <x v="317"/>
    <s v="20:00"/>
    <x v="289"/>
    <s v="관제업무"/>
    <x v="594"/>
    <s v="서초 소식지(10월) 배포"/>
    <s v="각동 배포 완료"/>
  </r>
  <r>
    <x v="317"/>
    <s v="20:25"/>
    <x v="3903"/>
    <s v="민윈업무"/>
    <x v="61"/>
    <s v="공동현관문 앞에 불법 주차로인해 통행이 불편하다는 민원"/>
    <s v="입주민과 유선 연락 되어 이동조치 취함"/>
  </r>
  <r>
    <x v="317"/>
    <s v="20:30"/>
    <x v="1351"/>
    <s v="민윈업무"/>
    <x v="1326"/>
    <s v="126동 지하주차장에서 차량 접촉사고 목격자가 신고함_x000a_피해차량 12라2447(126-1401), 가해차량64저6117(122-2603)"/>
    <s v="두대 모두 입주민 차량으로 양측이 유선으로 통화후 해결하기로 함_x000a_(1번컴퓨터 관련 녹화영상 확보 126동 지하1층 H34기둥)"/>
  </r>
  <r>
    <x v="317"/>
    <s v="21:05"/>
    <x v="548"/>
    <s v="관제업무"/>
    <x v="1327"/>
    <s v="8초소옆 말놀이터 외등 1개 안들어옴"/>
    <s v="ERP등록, 기전실 연락"/>
  </r>
  <r>
    <x v="317"/>
    <s v="21:23"/>
    <x v="3179"/>
    <s v="민윈업무"/>
    <x v="25"/>
    <s v="카드 및 호출이 안된다는 민원"/>
    <s v="순찰 이현석 대원 출동-&gt;리셋 후 정상작동"/>
  </r>
  <r>
    <x v="317"/>
    <s v="10;03"/>
    <x v="3904"/>
    <s v="민윈업무"/>
    <x v="1328"/>
    <s v="팬소리같은소리 들린다는민윈"/>
    <s v="일시적현상  전화중  사라짐"/>
  </r>
  <r>
    <x v="317"/>
    <s v="22:30"/>
    <x v="386"/>
    <s v="관제업무"/>
    <x v="71"/>
    <s v="지하주차장 방송 OFF"/>
    <s v="방송OFF"/>
  </r>
  <r>
    <x v="317"/>
    <s v="23:00"/>
    <x v="1623"/>
    <s v="민윈업무"/>
    <x v="738"/>
    <s v="6초소에 등기 찾으로와서 기다린다는 민원"/>
    <s v="6초소대원 E/L 보양 중이라 설명드림-&gt;기다리신다고 함"/>
  </r>
  <r>
    <x v="318"/>
    <s v="03:03"/>
    <x v="826"/>
    <s v="관제업무"/>
    <x v="46"/>
    <s v="126-23F 화재경보 수신기 화재발생 경보 울림"/>
    <s v="7초소 우창래 대원 출동 -&gt; 연기나 냄새 확인결과 이상없음_x000a_기전실 연락결과 소방점검으로 인한 기기오작동_x000a_※ 126-2301호는 이상없으므로 방문하지 말라고 요청_x000a_※ 10월7일 기전실에서 방제과장에게 인수인계 예정"/>
  </r>
  <r>
    <x v="318"/>
    <s v="03:20"/>
    <x v="386"/>
    <s v="관제업무"/>
    <x v="46"/>
    <s v="지하주차장 D-2구역(125-B2F 주차장) 화재경보 수신기 화재발생 경보 울림"/>
    <s v="6초소 문완수대원 출동 -&gt; 확인결과 이상없음_x000a_기전실 연락결과 소방점검으로 인한 기기오작동"/>
  </r>
  <r>
    <x v="318"/>
    <s v="04:32"/>
    <x v="386"/>
    <s v="관제업무"/>
    <x v="46"/>
    <s v="지하주차장 D-2구역(125-B2F 주차장) 화재경보 수신기 화재발생 경보 울림"/>
    <s v="6초소 문완수대원 출동 -&gt; 확인결과 이상없음_x000a_기전실 연락결과 소방점검으로 인한 기기오작동"/>
  </r>
  <r>
    <x v="318"/>
    <s v="06:00"/>
    <x v="386"/>
    <s v="관제업무"/>
    <x v="71"/>
    <s v="지하주차장 방송ON"/>
    <s v="방송ON"/>
  </r>
  <r>
    <x v="318"/>
    <m/>
    <x v="41"/>
    <m/>
    <x v="29"/>
    <s v="Ⓑ관리실장 지시사항→학원차량이 지정된 정류장이 아닌곳에 정차시 강력 이동조치 및 불응시 학원으로 강력 항의할것_x000a_Ⓑ손소독제 (20개),쓰레기 봉투(10개) 관리실에서 분출함_x000a_Ⓑ서초구청→지역사회 건강조사(10월 말까지)_x000a_Ⓑ서초경찰서 휴대폰 분실관련 CCTV녹화요청-&gt; 저녁에 다운받으러 온다고함_x000a_(1번 컴퓨터 10월7일 B조 폴더에 있음)"/>
    <m/>
  </r>
  <r>
    <x v="318"/>
    <s v="07:12"/>
    <x v="3905"/>
    <s v="관제업무"/>
    <x v="16"/>
    <s v="비상 욕실 / 해제"/>
    <s v="상황대원 출동 확인 → 기기 오작동 확인 → 상황대원출동. 월패드 작동하지 않아 이지빌 안내함"/>
  </r>
  <r>
    <x v="318"/>
    <s v="07:33"/>
    <x v="723"/>
    <s v="민원업무"/>
    <x v="32"/>
    <s v="세대 미닫이문에 입주민 갇혀있는상황"/>
    <s v="초소대원 출동/ 문개방시킴"/>
  </r>
  <r>
    <x v="318"/>
    <s v="08:21"/>
    <x v="3906"/>
    <s v="민원업무"/>
    <x v="8"/>
    <s v="자이안센터 헬스클럽 내부 &quot;덜덜이&quot;(몸을 푸는 운동기구)에서 핸드폰을 잃어 버렸으니 상황을 확인해 달라는 CCTV 검색 요청 건 10/7 06:20~07:00까지"/>
    <s v="상황실 현장에서 112경찰에 신고 접수 함 -&gt; 검색 결과 분실장면, 가져가는 장면 확인 되질 않음 현재 경찰이 상황실 방문하여 확인 할때까지 보류중"/>
  </r>
  <r>
    <x v="318"/>
    <s v="08:35"/>
    <x v="1198"/>
    <s v="민원업무"/>
    <x v="672"/>
    <s v="2호기 E/V 내부에 애완동물 소변으로 보이는 물이 있다며 찾아서 사진을 붙이는등 창피를 주었으면 한다고함"/>
    <s v="내용은 관리실로 전달하겠다고 함. 미화팀에 연락하여 청소요청함"/>
  </r>
  <r>
    <x v="318"/>
    <s v="08:37"/>
    <x v="1177"/>
    <s v="민원업무"/>
    <x v="338"/>
    <s v="지하에 있는 학원차량 단속해 달라는 요청"/>
    <s v="상황대원 출동하여 이동조치함. 관리실장 지시사항→학원차량이 지정된 정류장이 아닌곳에 정차시 강력 이동조치 및 불응시 학원으로 강력 항의할것"/>
  </r>
  <r>
    <x v="318"/>
    <s v="08:45"/>
    <x v="3907"/>
    <s v="생활업무"/>
    <x v="559"/>
    <s v="201호에 새로운 오픈매장에 작업차량이 오는데 지상입차 가능한지 문의"/>
    <s v="관리실 문의결과 지하 입차 가능한 차량은 지하로 입차시키라고 함→내용 전달함"/>
  </r>
  <r>
    <x v="318"/>
    <s v="09:05"/>
    <x v="1663"/>
    <s v="생활업무"/>
    <x v="442"/>
    <s v="ㅂ"/>
    <s v="타세대에서 민원은 없었으며, 세대 방문하지 않는다고 전함"/>
  </r>
  <r>
    <x v="318"/>
    <s v="09:06"/>
    <x v="17"/>
    <s v="민원업무"/>
    <x v="1329"/>
    <s v="10/6일 19:00경 올린 ERP 등록 내용이 파악이 안된다며 확인 요청"/>
    <s v="A조에서 올린 사항으로 곽명찬실장에게 내용문의. 본인이 기전실에 내용전달 하겠다고 함"/>
  </r>
  <r>
    <x v="318"/>
    <s v="09:18"/>
    <x v="2788"/>
    <s v="생활업무"/>
    <x v="88"/>
    <s v="가해자가 어제와 다른 뉘앙스가 있어서 영상확보 차원에서 CCTV 조회요청"/>
    <s v="조회 요청서 작성후 검색가능 하다고 안내. 내일쯤 방문하겠다고 함"/>
  </r>
  <r>
    <x v="318"/>
    <s v="09:26"/>
    <x v="17"/>
    <s v="관제업무"/>
    <x v="371"/>
    <s v="09:26분 부터 소방점검"/>
    <m/>
  </r>
  <r>
    <x v="318"/>
    <s v="10:10"/>
    <x v="81"/>
    <s v="민원업무"/>
    <x v="18"/>
    <s v="124동 이라는 내용을 첨부하여 흡연 자제 방송 요청 함 "/>
    <s v="송출 함 "/>
  </r>
  <r>
    <x v="318"/>
    <s v="10:26"/>
    <x v="2076"/>
    <s v="관제업무"/>
    <x v="16"/>
    <s v="비상 홈넷  / 해제"/>
    <s v="인터폰 하여 확인 -&gt; 세대원 기기 오작동 확인 "/>
  </r>
  <r>
    <x v="318"/>
    <s v="10:28"/>
    <x v="3908"/>
    <s v="생활업무"/>
    <x v="38"/>
    <s v="129-2101에서 금고 배터리 문제로 관리시무소로 민원 접수 후 상황실로 이관 함 "/>
    <s v="상황대원, 초소대원 출동 하여 배터리 교체방법 안내 함 "/>
  </r>
  <r>
    <x v="318"/>
    <s v="10:58"/>
    <x v="3909"/>
    <s v="생활업무"/>
    <x v="1330"/>
    <s v="901,903호가 문밖에 재활용등 쓰레기를 많이 내놓는데 냄새도 않좋다고함. 소방서에 고발하기전에 마지막이라는 생각으로 전화했으니 조치해 달라는 민원"/>
    <s v="관리실에 내용전달 → 방재과장에게 조치하도록 하겠다고 함"/>
  </r>
  <r>
    <x v="318"/>
    <s v="11:52"/>
    <x v="1414"/>
    <s v="서초구청"/>
    <x v="1331"/>
    <s v="서초구청에서 10말까지 지역사회건강 조사하다고 함 "/>
    <m/>
  </r>
  <r>
    <x v="318"/>
    <s v="12:07"/>
    <x v="3910"/>
    <s v="관제업무"/>
    <x v="16"/>
    <s v="비상 홈넷 / 해제"/>
    <s v="IP 통화.세대원 오작동"/>
  </r>
  <r>
    <x v="318"/>
    <s v="13:03"/>
    <x v="1177"/>
    <s v="민원업무"/>
    <x v="1197"/>
    <s v="143-2604호 작업자가 보양재 안된 E/V 사용및 부수물 흘린다는 민원이 있다며 확인 요청"/>
    <s v="CCTV 확인. E/V 수동전환 한후  보양재있는 곳만 사용하도록 주의 조치함"/>
  </r>
  <r>
    <x v="318"/>
    <s v="14:13"/>
    <x v="3911"/>
    <s v="관제업무"/>
    <x v="506"/>
    <s v="108~110동 내부 점검이 있으니 비상벨 받지 말아달라는 요청"/>
    <s v="작업 끝나면 연락주겠다고 함"/>
  </r>
  <r>
    <x v="318"/>
    <s v="14:18"/>
    <x v="207"/>
    <s v="민원업무"/>
    <x v="8"/>
    <s v="오전에 휴대폰 분실건으로 공문지참(관리실로 제출)/방문"/>
    <s v="CCTV 확인후 녹화요청. 저녁에 와서 자료받아 간다고함"/>
  </r>
  <r>
    <x v="318"/>
    <s v="14:29"/>
    <x v="1177"/>
    <s v="민원업무"/>
    <x v="419"/>
    <s v="센타앞 노인정쪽에 아이들이 컵라면등을 먹으며 소란스러우니 조치해 달라는 요청"/>
    <s v="상황대원 출동하여 해산조치함"/>
  </r>
  <r>
    <x v="318"/>
    <s v="14:40"/>
    <x v="750"/>
    <s v="민원업무"/>
    <x v="1212"/>
    <s v="371서7405 차량이 등록하지 않았는데 입차기록에 뜬다는 민원"/>
    <s v="차주와(010-9036-8132) 통화함. 당세대로 정육배달 하는 차량이라고함.세대 내용전달하니 맞다고함"/>
  </r>
  <r>
    <x v="318"/>
    <m/>
    <x v="41"/>
    <m/>
    <x v="29"/>
    <s v="★관리실장 지시사항→학원차량이 지정된 정류장이 아닌곳에 정차시 강력 이동조치 및 불응시 학원으로 강력 항의할것_x000a_★손소독제 (20개),쓰레기 봉투(10개) 관리실에서 불출함_x000a_★서초구청→지역사회 건강조사(10월 말까지)_x000a_★서초경찰서 휴대폰 분실관련 CCTV녹화요청-&gt; 저녁에 다운받고 갔음_x000a_(1번 컴퓨터 10월7일 B조 폴더에 있음)"/>
    <s v="★ 4Gate 포르쉐&amp;미니쿠퍼 차량 계속된 민원으로 차량 이동조치 확인할 것 _x000a_   21/10/08 12시~13시 사이 포르쉐&amp;미니쿠퍼 차량 이동조치한다고 함(이윤정 경리주임 전달받음)_x000a_★ 2초소 뒷편 흡연자 퇴출조치할 것(관리사무소 지시사항)_x000a_★ 재활용버리는 날 목요일 오전 오후 금요일 오전까지 공사세대 승강기 일정 있는 경우 1시간 연장 사용할 수 있게 해주라는 관리사무소 지시사항 있었음"/>
  </r>
  <r>
    <x v="318"/>
    <d v="1899-12-30T17:00:00"/>
    <x v="2453"/>
    <s v="관제업무"/>
    <x v="39"/>
    <s v="원형도로 및 외곽도로 단속"/>
    <s v="주차단속    5대,     이동주차   0대,       경고장발부  5대"/>
  </r>
  <r>
    <x v="318"/>
    <s v="16:30"/>
    <x v="3200"/>
    <s v="관제업무"/>
    <x v="8"/>
    <s v="택배분실 경찰112신고 접수건 CCTV열람요청건 / 공문서 재방문시 제출예정"/>
    <s v="CCTV열람 및 설명 -&gt; 완료"/>
  </r>
  <r>
    <x v="318"/>
    <s v="16:35"/>
    <x v="2636"/>
    <s v="관제업무"/>
    <x v="39"/>
    <s v="관리사무소 김보선대리 요청건 / 4Gate 포르쉐&amp;미니쿠퍼 차량이동조치 지속적으로 연락할 것"/>
    <s v="계속해서 차주에게 연락하였으나, 의도적으로 피하는 것으로 추정 / 전화부재중 _x000a_21/10/08 12시~13시 사이 포르쉐&amp;미니쿠퍼 차량 이동조치한다고 함(이윤정 경리주임 전달받음)"/>
  </r>
  <r>
    <x v="318"/>
    <s v="16:44"/>
    <x v="3604"/>
    <s v="관제업무"/>
    <x v="16"/>
    <s v="홈넷비상 "/>
    <s v="6초소 조삼환 대원 출동 / 도어락 업체 실수 차후해제요망"/>
  </r>
  <r>
    <x v="318"/>
    <s v="17:05"/>
    <x v="19"/>
    <s v="민원업무"/>
    <x v="1332"/>
    <s v="자이안센터 외부계단 고등학생 흡연으로 퇴출조치 해달라는 민원(관리실장)"/>
    <s v="김영열 대원 출동 해당 고등학생 없음 주변순찰 후 복귀"/>
  </r>
  <r>
    <x v="318"/>
    <s v="18:04"/>
    <x v="3912"/>
    <s v="민원업무"/>
    <x v="1333"/>
    <s v="63오7668 차량 및 377나1141 모르는 차량으로 확인해달라는 민원"/>
    <s v="377너1141 아들차량으로 확인 63오7668 125-2203 방문수업차량으로 확인 해당 차량들 수정조치하였다고 입주민께 내용전달완료"/>
  </r>
  <r>
    <x v="318"/>
    <s v="20:00"/>
    <x v="3913"/>
    <s v="민원업무"/>
    <x v="1334"/>
    <s v="세대앞에 택배 2박스 8초소에 보관해달라는 민원 (010-2933-4883)"/>
    <s v="7초소 김희술대원 출동 128-603 택배 1박스만 있음 8초소 보관완료 / 세대입주민께 1박스만 세대현관문 앞에 있어서 1박스만 8초소 보관중이라 안내완료"/>
  </r>
  <r>
    <x v="318"/>
    <s v="20:01"/>
    <x v="2809"/>
    <s v="민원업무"/>
    <x v="25"/>
    <s v="손으로 밀면 열린다며 공동현관문 점검해달라는 민원"/>
    <s v="김영열 대원 출동확인 공동현관문 전원꺼진상태 / 현재 정상작동 조치완료"/>
  </r>
  <r>
    <x v="318"/>
    <s v="20:02"/>
    <x v="3522"/>
    <s v="민원업무"/>
    <x v="1335"/>
    <s v="본인이 106-1802호로 택배주소를 잘못 적어서 오배송 확인해달라는 민원"/>
    <s v="3초소 원종엄대원 출동하여 오배송 택배물건 1302호 세대현관앞에 둠 / 세대입주민께 내용전달완료"/>
  </r>
  <r>
    <x v="318"/>
    <s v="20:13"/>
    <x v="19"/>
    <s v="민원업무"/>
    <x v="8"/>
    <s v="자이안센터 휴대폰 분실건 CCTV백업요청건 서초경찰서 형사 상황실 입실"/>
    <s v="백업자료 전달완료"/>
  </r>
  <r>
    <x v="318"/>
    <s v="20:28"/>
    <x v="3914"/>
    <s v="관제업무"/>
    <x v="46"/>
    <s v="화재경보발생"/>
    <s v="김영열 대원 출동확인결과 E/V 앞 복도 감지기 센터 작동으로 확인 2902호 세대이상 없음 "/>
  </r>
  <r>
    <x v="318"/>
    <s v="21:19"/>
    <x v="2780"/>
    <s v="관제업무"/>
    <x v="16"/>
    <s v="안방비상"/>
    <s v="5초소 유광식 대원 출동 / 입주민 실수 차후해제요망"/>
  </r>
  <r>
    <x v="318"/>
    <s v="21:36"/>
    <x v="428"/>
    <s v="민원업무"/>
    <x v="1098"/>
    <s v="하루종일 화장실에서 담배냄새 올라오는데 지금시간에 방송요청 및 E/V 공고문부착요청"/>
    <s v="20시이후 방송불가 및 세대내욕실흡연금지 E/V 공고문 부착 관리사무소 내용전달예정 안내완료"/>
  </r>
  <r>
    <x v="318"/>
    <s v="22:26"/>
    <x v="3915"/>
    <s v="민원업무"/>
    <x v="292"/>
    <s v="차량관련하여 입주민과 마찰이 생겨서 출동요청함"/>
    <s v="김영주 대원 및 양철훈 대원 출동 -&gt; 확인결과 서로 화해하고 마무리 지음"/>
  </r>
  <r>
    <x v="318"/>
    <s v="00:36"/>
    <x v="1364"/>
    <s v="관제업무"/>
    <x v="40"/>
    <s v="손소독제 펌프파손 교체요청"/>
    <s v="상황실김영열대원 출동--&gt;교체완료"/>
  </r>
  <r>
    <x v="318"/>
    <s v="01:12"/>
    <x v="3916"/>
    <s v="관제업무"/>
    <x v="1310"/>
    <s v="옥상문 개방상태로 확인 3초소 순찰보고"/>
    <s v="옥상문 잠금완료"/>
  </r>
  <r>
    <x v="318"/>
    <s v="01:25"/>
    <x v="3917"/>
    <s v="관제업무"/>
    <x v="1310"/>
    <s v="옥상문 잠금여부 LED켜지지 않음 및 안닫힘으로 확인 3초소 순찰보고"/>
    <s v="erp등록완료"/>
  </r>
  <r>
    <x v="318"/>
    <s v="01:32"/>
    <x v="3918"/>
    <s v="관제업무"/>
    <x v="40"/>
    <s v="손소독제 펌프파손 및 손소독제 부족으로 확인 교체요청"/>
    <s v="상황실김영열대원 출동--&gt;교체완료"/>
  </r>
  <r>
    <x v="318"/>
    <s v="04:00"/>
    <x v="2944"/>
    <s v="관제업무"/>
    <x v="1310"/>
    <s v="143동 지하2층 공동현관문 개방상태로 확인 9초소 순찰보고"/>
    <s v="143동 2604호 인테리어공사업체 지하2층 문개방상태로 방치한 것으로 확인"/>
  </r>
  <r>
    <x v="53"/>
    <m/>
    <x v="41"/>
    <m/>
    <x v="29"/>
    <s v="Ⓑ목,금 재활용수거날 →공사업체 E/V 잡아주지 않고 이용시간 1시간 연장_x000a_Ⓑ10월 품의서 각조 추가할 내용있으면 추가_x000a_Ⓑ106동 옥상시건 상황→방재과장에게 내용전달→점검했음_x000a_ⒷB조에서 끈끈이에 잡힌 &quot;죽은 쥐&quot; 처리함_x000a_ⒷC조 정인국 대원 전화요청→신신 제약 (010-8210-4169)_x000a_Ⓑ143동 공사담당자에게 퇴근시 공동현관문 점검요청_x000a_Ⓑ소식지 → 6일 A조에서 배포완료_x000a_Ⓑ관리실장 지시사항→①경고장 부착시 보조석하단,가운데 제거하고.강력단속!!_x000a_   "/>
    <s v="Ⓑ9/22일 2게이트 보복운전관련 서초경찰서에서 영상 다운로드 해감_x000a_Ⓑ관리사무소 관리대리 -&gt; 단지내 입주민 자전거 스티커 문의시 앞으론 자전거 정리 계획이 없으니 굳이 부착할필요 없다고 안내하고 그래도 부착하고 싶다고 하면 5초소로 안내 요청 함 _x000a_Ⓑ133동 1,2라인 손소독제 교체요청→관리실 요청사항→인수인계_x000a_Ⓑ4게이트 입구 막은 차량 2대→이동 확인_x000a_Ⓑ126동 2호기 E/V → FM E/V에 AS신청중 ..→수리후 전화요청"/>
  </r>
  <r>
    <x v="319"/>
    <s v="07:02"/>
    <x v="181"/>
    <s v="관제업무"/>
    <x v="16"/>
    <s v="비상 화재/해제"/>
    <s v="IP 통화. 기기 오작동→ 초소대원 출동하여 확인 이상없음→방재과장에게 내용전달"/>
  </r>
  <r>
    <x v="319"/>
    <s v="07:29"/>
    <x v="3587"/>
    <s v="민원업무"/>
    <x v="996"/>
    <s v="71노9389차량이 등록되지 않았는데 입차되었다는 민원"/>
    <s v="입차기록은 학원(010-4144-4656).통화시도 했으나 불통/통화했으나 부산소재 전화번호임 -&gt; 관리사무소에 전달 하여 불랙리스트 등록 요청 함 "/>
  </r>
  <r>
    <x v="319"/>
    <s v="07;54"/>
    <x v="3815"/>
    <s v="민원업무"/>
    <x v="996"/>
    <s v="21노8739차량이 등록되지 않았는데 입차되었다는 민원"/>
    <s v="입차기록은 방문(010-9279-0512).통화시도 했으나 불통"/>
  </r>
  <r>
    <x v="319"/>
    <s v="08:22"/>
    <x v="3919"/>
    <s v="생활업무"/>
    <x v="99"/>
    <s v="133-1904에서 124동으로 이사갔는데, 택배가 124동으로 배달되서 가보았는데 아무것도 없다는 민원"/>
    <s v="133-1904호에 연락했으나 불통. 잠시후 통화하니 직접세대에 가서 찾았다고함"/>
  </r>
  <r>
    <x v="319"/>
    <s v="09:30"/>
    <x v="3890"/>
    <s v="민원업무"/>
    <x v="25"/>
    <s v="10/7일 B2 공동현관문 개방후 퇴근한데 대한 민원"/>
    <s v="공사담당자에게 주의주고 퇴근시 점검요청"/>
  </r>
  <r>
    <x v="319"/>
    <s v="09:58"/>
    <x v="922"/>
    <s v="민원업무"/>
    <x v="21"/>
    <s v="공동현관문 앞에서 공사인부들이 흡연한다는 민원"/>
    <s v="초소대원 출동하여 주의조치함"/>
  </r>
  <r>
    <x v="319"/>
    <s v="10:10"/>
    <x v="3574"/>
    <s v="생활업무"/>
    <x v="1336"/>
    <s v="화재감지기 관련 연락받았다며 공사담당자에게 연락옴"/>
    <s v="방재과장님에게 내용전달함"/>
  </r>
  <r>
    <x v="319"/>
    <s v="10:14"/>
    <x v="143"/>
    <s v="생활업무"/>
    <x v="349"/>
    <s v="자아안센타 및 노인정 소독관련 차량입차"/>
    <s v="좋은 서비스(92버6841, 유동수:010-4732-3063). 관리실 방문후 작업위치 결정한다고 함"/>
  </r>
  <r>
    <x v="319"/>
    <s v="10:42"/>
    <x v="74"/>
    <s v="관제업무"/>
    <x v="8"/>
    <s v="9/22일 2게이트 보복운전 관련영상 확보차 서초경찰서에서 방문"/>
    <s v="영상 다운로드해감"/>
  </r>
  <r>
    <x v="319"/>
    <s v="12:05"/>
    <x v="3920"/>
    <s v="관제업무"/>
    <x v="16"/>
    <s v="방범_금고"/>
    <s v="초소대원출동/ 입주전 청소중 작업자 오작동 확인"/>
  </r>
  <r>
    <x v="319"/>
    <s v="12:23"/>
    <x v="3905"/>
    <s v="관제업무"/>
    <x v="16"/>
    <s v="방범_금고 / 해제"/>
    <s v="초소대원 출동 확인 -&gt; 웰패드 수리중 시험 작동 확인 "/>
  </r>
  <r>
    <x v="319"/>
    <s v="12:43"/>
    <x v="313"/>
    <s v="관제업무"/>
    <x v="16"/>
    <s v="비상 홈넷 / 해제"/>
    <s v="인터폰으로 확인 -&gt;기기 오작동 확인 "/>
  </r>
  <r>
    <x v="319"/>
    <s v="13:03"/>
    <x v="136"/>
    <s v="민원업무"/>
    <x v="21"/>
    <s v="142동 카약장에서 담배를 피운다고 방송을 좀 해달라는 민원 요청 "/>
    <s v="관리사무소로 내용 전달하여 135, 141~144동까지 방송 문건 관리사무소에서 만들어 전달 받으면 방송 송출 하기로 함 "/>
  </r>
  <r>
    <x v="319"/>
    <s v="15:00"/>
    <x v="922"/>
    <s v="민원업무"/>
    <x v="418"/>
    <s v="101동 2호기 E/V 지하1층에서 문이열린 상태로 서있다는 민원"/>
    <s v="초소대원출동/이상없음 확인"/>
  </r>
  <r>
    <x v="319"/>
    <s v="15:13"/>
    <x v="1023"/>
    <s v="시설물"/>
    <x v="31"/>
    <s v="126동 2호 승강기 운행중 멈춤 발생 "/>
    <s v="F,M 승상기 A/S 업체에 접수 함 "/>
  </r>
  <r>
    <x v="319"/>
    <s v="15:15"/>
    <x v="667"/>
    <s v="생활업무"/>
    <x v="61"/>
    <s v="4게이트 입구 막은 차량2대 오늘 이동하기로함"/>
    <s v="이동 확인"/>
  </r>
  <r>
    <x v="319"/>
    <s v="16:01"/>
    <x v="1177"/>
    <s v="민원업무"/>
    <x v="1337"/>
    <s v="15:00경 택배기사가 매층 마다 버튼을 눌렀는데, 통합 택배인지 확인해 달라는 요청"/>
    <s v="확인결과 15:00 쿠팡,15:30 CJ 배송→관리실에 내용전달함"/>
  </r>
  <r>
    <x v="319"/>
    <s v="16:19"/>
    <x v="1177"/>
    <s v="민원업무"/>
    <x v="18"/>
    <s v="방송시 띄어쓰기에 신경써 달라는 요청"/>
    <s v="각조에 내용 전달 하겠다고 함"/>
  </r>
  <r>
    <x v="319"/>
    <s v="16:26"/>
    <x v="2868"/>
    <s v="민원업무"/>
    <x v="25"/>
    <s v="최근 가족모두 출입키가 안된다며 패널 체크해 달라는 요청"/>
    <s v="관리실에 내용전달 하겠다고 함"/>
  </r>
  <r>
    <x v="319"/>
    <m/>
    <x v="41"/>
    <m/>
    <x v="29"/>
    <s v="★ 목,금 재활용수거날 →공사업체 E/V 잡아주지 않고 이용시간 1시간 연장_x000a_★ 10월 품의서 각조 추가할 내용있으면 추가_x000a_★ 106동 옥상시건 상황→ 방재과장님과 통화 6초소근무자 옥상호출_x000a_★ 143동 공사담당자에게 퇴근시 공동현관문 점검요청-&gt;공동현관문 점검완료_x000a_★ 관리실장 지시사항→경고장 부착시 조수석하단,가운데 제거하고.강력단속!!               _x000a_"/>
    <s v="★ 503호 입주민이 취객을 9초소로 데리고 와서 신분확인 요청(140-1304, 주민)_x000a_★ 관리대리 -&gt;자전거스티커부착 작업 종료 -&gt; 추가시 5초소로 안내_x000a_★ 133동 1,2라인 손소독제 교체요청→관리실 요청사항→ 출동확인,교체할것 없음_x000a_★ 126동 2호기 E/V → FM E/V에 AS신청중 ..→수리후 전화요청-&gt; AS완료"/>
  </r>
  <r>
    <x v="319"/>
    <s v="16:40"/>
    <x v="1607"/>
    <s v="민원업무"/>
    <x v="1338"/>
    <s v="조오형이란분을 찾는다며 현관앞에 있다는 민원 -&gt; 저녁에도 또 온다고 함"/>
    <s v="상황실로 바로 연락달라고 함 입주민 010-8512-0414"/>
  </r>
  <r>
    <x v="319"/>
    <s v="17:00"/>
    <x v="2453"/>
    <s v="관제업무"/>
    <x v="39"/>
    <s v="원형도로 및 외곽도로 단속"/>
    <s v="주차단속    1  대,   이동주차     대,  경고장발부  1대."/>
  </r>
  <r>
    <x v="319"/>
    <s v="17:10"/>
    <x v="2984"/>
    <s v="생활업무"/>
    <x v="730"/>
    <s v="공사소음때문에 방문했는데 문 안열어주고 업체 연락 안됨(끊어버림)"/>
    <s v="관리실에 연락함"/>
  </r>
  <r>
    <x v="319"/>
    <s v="17:24"/>
    <x v="3784"/>
    <s v="관제업무"/>
    <x v="16"/>
    <s v="홈넷비상 "/>
    <s v="7초소 김희술 대원 출동 -&gt; 이상없음"/>
  </r>
  <r>
    <x v="319"/>
    <s v="18:40"/>
    <x v="26"/>
    <s v="민원업무"/>
    <x v="3"/>
    <s v="위층에서 쿵쿵거리는 소리와 가구 옮기는 소리가 난다고 함"/>
    <s v="초소근무자 출동 -&gt; 1902호에 민원내용 전달"/>
  </r>
  <r>
    <x v="319"/>
    <s v="19:00"/>
    <x v="428"/>
    <s v="민원업무"/>
    <x v="488"/>
    <s v=" 124동 흡연방송 124동에 흡연으로 인한 방송요청"/>
    <s v="흡연 방송 송출"/>
  </r>
  <r>
    <x v="319"/>
    <s v="19:10"/>
    <x v="2942"/>
    <s v="민원업무"/>
    <x v="8"/>
    <s v="9월 17일 07시 택배 분실로 인한 cctv 열람 요청"/>
    <s v="입주민 내용 전달 종료"/>
  </r>
  <r>
    <x v="319"/>
    <s v="22:17"/>
    <x v="3921"/>
    <s v="민원업무"/>
    <x v="933"/>
    <s v="144동 178번 태극기 태극기 파손"/>
    <s v="9초소 태극기 3개보관중"/>
  </r>
  <r>
    <x v="319"/>
    <s v="22:25"/>
    <x v="884"/>
    <s v="관재업무"/>
    <x v="16"/>
    <s v="121-1102 홈넷비상"/>
    <s v="5초소김익기 대원 출동 / 입주민 실수 이상없음"/>
  </r>
  <r>
    <x v="320"/>
    <s v="00:10"/>
    <x v="485"/>
    <s v="생활업무"/>
    <x v="76"/>
    <s v="140-503호 입주민이 취객을 데리고 9초소로 이동 및 신분확인 요청"/>
    <s v="상황실대원출동 -&gt; 140-1304호입주민 -&gt; 경찰에신분증 미제시로 경찰서연행 "/>
  </r>
  <r>
    <x v="320"/>
    <s v="01:20"/>
    <x v="3922"/>
    <s v="관제업무"/>
    <x v="25"/>
    <s v="117동 M층 공동현관문이 카드키는 작동, 호출안됨 및 전층 호출안됨"/>
    <s v="초소근무자 출동-&gt;카드키는 작동, 호출안됨 및 전층 호출안됨 / ERP등록완료 _x000a_ -&gt; 상황실대원출동 어뎁터 교체후 정상작동"/>
  </r>
  <r>
    <x v="320"/>
    <s v="02:40"/>
    <x v="3923"/>
    <s v="관제업무"/>
    <x v="25"/>
    <s v="143동 전층 공동현관문 세대키 안된다는 민원"/>
    <s v="ERP등록완료 -&gt; 안내문 부착"/>
  </r>
  <r>
    <x v="320"/>
    <m/>
    <x v="41"/>
    <m/>
    <x v="29"/>
    <s v="★ 10월 품의서 각조 추가할 내용있으면 추가_x000a_★ 관리실장 지시사항: _x000a_①경고장 부착시 보조석하단,가운데 제거하고.강력단속!!  _x000a_②복장단정(지급된 복장 및 모자)_x000a_학원차량이 지정된 정류장이 아닌곳에 정차시 강력 이동조치 및 불응시 학원으로 강력 항의할것_x000a_★ 관리대리 -&gt; 단지내 입주민 자전거 스티커 문의시 앞으론 자전거 정리 계획이 없으니 굳이 부착할필요 없다고 안내하고 그래도 부착하고 싶다고 하면 5초소로 안내 요청 함"/>
    <s v="☆ 목,금 재활용수거날 →공사업체 E/V 잡아주지 않고 이용시간 1시간 연장_x000a_★ 143동 전층 공동현관문 입주민 카드 인식안됨(경비호출은 정상) - 개방(O)_x000a_☆ 10월11일(19:30 A조 야간) - 외벽방수 보수공사 안내(118동 1호라인)_x000a_☆ 2021년 4분기 대청소 : 10/12 ~ 11/13_x000a_☆ 1게이트 바닥보수작업(1게이트 진출입 양방향 각1개차선) : 10/13 ~ 10/25 _x000a_★ XPERP 로그인 안됨_x000a_☆ A조 상황실 김대환 대원 10/9"/>
  </r>
  <r>
    <x v="320"/>
    <s v="08:14"/>
    <x v="554"/>
    <s v="민원업무"/>
    <x v="1339"/>
    <s v="101-1601 화장실 벽 배수관에서 물 흐르는 소리가 난다는 민원"/>
    <s v="A조 실장님 설비연락 완료"/>
  </r>
  <r>
    <x v="320"/>
    <s v="09:00"/>
    <x v="289"/>
    <s v="관제업무"/>
    <x v="1340"/>
    <s v="A조 곽명찬 실장 전동 초소순찰 실시"/>
    <s v="10:00 순찰종료"/>
  </r>
  <r>
    <x v="320"/>
    <s v="10:00"/>
    <x v="549"/>
    <s v="관제업무"/>
    <x v="732"/>
    <s v="토끼굴, 143동앞 방송"/>
    <s v="방송완료"/>
  </r>
  <r>
    <x v="320"/>
    <s v="12:00"/>
    <x v="549"/>
    <s v="관제업무"/>
    <x v="732"/>
    <s v="토끼굴, 143동앞 방송"/>
    <s v="방송완료"/>
  </r>
  <r>
    <x v="320"/>
    <s v="14:00"/>
    <x v="549"/>
    <s v="관제업무"/>
    <x v="732"/>
    <s v="토끼굴, 143동앞 방송"/>
    <s v="방송완료"/>
  </r>
  <r>
    <x v="320"/>
    <s v="16:00"/>
    <x v="549"/>
    <s v="관제업무"/>
    <x v="732"/>
    <s v="토끼굴, 143동앞 방송"/>
    <s v="방송완료"/>
  </r>
  <r>
    <x v="320"/>
    <s v="09:37"/>
    <x v="763"/>
    <s v="관제업무"/>
    <x v="1"/>
    <s v="서초구청 방역차량 3게이트로 입차함"/>
    <s v="상황실 확인"/>
  </r>
  <r>
    <x v="320"/>
    <s v="10:10"/>
    <x v="3088"/>
    <s v="관제업무"/>
    <x v="16"/>
    <s v="비상-안방 비상벨 울림"/>
    <s v="IP통화 -&gt; 공사중 오작동"/>
  </r>
  <r>
    <x v="320"/>
    <s v="11:09"/>
    <x v="3924"/>
    <s v="민원업무"/>
    <x v="672"/>
    <s v="112동 파라솔 앞 청소 요청"/>
    <s v="순찰 양정일 대원 출동 -&gt; 주변 정리정돈 완료"/>
  </r>
  <r>
    <x v="320"/>
    <s v="11:45"/>
    <x v="3923"/>
    <s v="민원업무"/>
    <x v="25"/>
    <s v="143공동현관문 경비 호출을해도 계속해서 통화중 이라는 민원"/>
    <s v="9초소 확인결과 호출이 너무 많아서 그렇다고 함"/>
  </r>
  <r>
    <x v="320"/>
    <s v="12:37"/>
    <x v="972"/>
    <s v="민원업무"/>
    <x v="3"/>
    <s v="위 층에서 새벽 부터 운동을 하는지 쿵쿵 거린다는 민원"/>
    <s v="IP폰 연락하려 했으나 상황실 키가 작동을안함-&gt;2초소 대원출동함.자제요청"/>
  </r>
  <r>
    <x v="320"/>
    <s v="13:10"/>
    <x v="480"/>
    <s v="민원업무"/>
    <x v="1049"/>
    <s v="123-1702호 홈플러스 갔다 오는 도중 미아 발생"/>
    <s v="경찰에 신고하라고 안내"/>
  </r>
  <r>
    <x v="320"/>
    <s v="14:30"/>
    <x v="3925"/>
    <s v="관제업무"/>
    <x v="16"/>
    <s v="안방-비상"/>
    <s v="인터폰 연락했으나 안받음-&gt;7초소 우창례 대원출동-&gt;도배공사중 오작동"/>
  </r>
  <r>
    <x v="320"/>
    <s v="15:50"/>
    <x v="3926"/>
    <s v="민원업무"/>
    <x v="49"/>
    <s v="105-1901호(H.P 010-7678-2718) 10월 12일 13시경 전출이사 문의"/>
    <s v="김보선대리, 이윤정 주임 카톡으로 연락 및 10월 12일 아침에 신고하라고 안내"/>
  </r>
  <r>
    <x v="320"/>
    <s v="16:10"/>
    <x v="3923"/>
    <s v="민원업무"/>
    <x v="25"/>
    <s v="143공동현관문 경비 호출을해도 계속해서 통화중이라 개방조치 요구"/>
    <s v="9초소 최기준 대원 출동 -&gt; 공동현관문 개방조치"/>
  </r>
  <r>
    <x v="320"/>
    <m/>
    <x v="41"/>
    <m/>
    <x v="29"/>
    <s v="Ⓑ10,11일 5초소 연속 이사있음/주간 설치,야간 철거 요망_x000a_Ⓑ 4게이트 입구에 주차한 대형차량 때문에 게이트바가 내려오지 않는 상태 -&gt;112-403호 차량(71노9369 , 010-8997-4245)으로 확인.세대원에 내용전달하니 현재 차키를 기사분이 가져가서 이동은 어렵고 내일 기사분에게 연락 해본다고함(일요일이라 기사님이 올지는 미지수라고 함) _x000a_Ⓑ113-2301호 우편함 커버 파손-&gt; 기전실 내용전달_x000a_Ⓑ자이안센타 3층옥상 미성년 음주-&gt;입주민"/>
    <m/>
  </r>
  <r>
    <x v="320"/>
    <s v="17:20"/>
    <x v="3927"/>
    <s v="민원업무"/>
    <x v="8"/>
    <s v="116동 M층 주차장에서 차키 분실건으로 CCTV조회 요청."/>
    <s v="cctv 검색결과 본인이 들고있던 가방에 넣는장면 확인 세대에 내용 전달 하기위해 연락하였으나 부재중 -&gt; 17:53경 잃어버린 차키 본인이 들고있던 목욕가방에서 찿았다고 연락 옴 "/>
  </r>
  <r>
    <x v="320"/>
    <s v="17:27"/>
    <x v="1694"/>
    <s v="민원업무"/>
    <x v="996"/>
    <s v="184나5464 차량이 등록되지 않았는데 입차로 뜬다는 민원"/>
    <s v="확인결과 107동602호 가족방문 이었음→ 민원인에 내용전달함"/>
  </r>
  <r>
    <x v="320"/>
    <s v="18:17"/>
    <x v="516"/>
    <s v="생활업무"/>
    <x v="62"/>
    <s v="113-2301호 1층 우편함 커버 파손발견"/>
    <s v="ERP 접속오류.기전실에 내용전달함"/>
  </r>
  <r>
    <x v="320"/>
    <s v="18:30"/>
    <x v="170"/>
    <s v="민원업무"/>
    <x v="8"/>
    <s v="세대원 카드지갑 분실 상황 확인 CCTV 검색 요청 건 "/>
    <s v="CCTV 검색결과 분실장면 없음 -&gt; 18:40경 세대에서 찿았다고 연락 옴 "/>
  </r>
  <r>
    <x v="320"/>
    <s v="18:46"/>
    <x v="1120"/>
    <s v="민원업무"/>
    <x v="3"/>
    <s v="1시간 넘게 식탁 끄는소리, 아이들 뛰는 소리등 시끄럽다는 민원"/>
    <s v="1302호에 연락하니 식사하고 대화중인데 민원 전화오는데 불쾌 하다고함"/>
  </r>
  <r>
    <x v="320"/>
    <s v="20:16"/>
    <x v="1974"/>
    <s v="민원업무"/>
    <x v="429"/>
    <s v="실버존 앞 인라인타는 아이들 소리가 독서실 공부에 방해될까 우려된다는 민원"/>
    <s v="상황대원 출동→ 해산조치"/>
  </r>
  <r>
    <x v="320"/>
    <s v="22:37"/>
    <x v="409"/>
    <s v="순찰"/>
    <x v="61"/>
    <s v="4게이트 입구에 주차한 대형차량 때문에 게이트바가 내려오지 않는 상태"/>
    <s v="112-403호 차량(71노9369 , 010-8997-4245)으로 확인.세대원에 내용전달하니 현재 차키를 기사분이 가져가서 이동은 어렵고 내일 기사분에게 연락 해본다고함→23:52경 기사분 현장도착. 높이가 2.7M로 진입 어렵고 회사가 거리가 있어 곤란하다며 10/11 월요일 06:00경 이동조치후 앞으로 차를 세울일은 드물거라고함."/>
  </r>
  <r>
    <x v="320"/>
    <s v="22:37"/>
    <x v="1974"/>
    <s v="112 경찰차"/>
    <x v="1341"/>
    <s v="자이안센터 3층 옥상에서 미성년 청소년들이 음주를 하고있다는 신고를 받고 112 순찰차 입차 함 "/>
    <s v="경찰 확인 결과 입주민 학생(중3)으로 확인 -&gt; 경찰이 세대까지 동행하여 귀가 조치 함 -&gt; 학생 세대는 개인정보라 전달 받지 못함 "/>
  </r>
  <r>
    <x v="320"/>
    <s v="22:39"/>
    <x v="667"/>
    <s v="관제업무"/>
    <x v="1342"/>
    <s v="110동 15층 층간소음 관련 해서 경찰출동 "/>
    <s v="내용은 말해주지 않음-&gt;20여분후 경찰 출차"/>
  </r>
  <r>
    <x v="320"/>
    <s v="23:09"/>
    <x v="722"/>
    <s v="민원업무"/>
    <x v="419"/>
    <s v="112동 앞 테라스에서 여성 몇 명이 모여 떠들고 있다는 민원 "/>
    <s v="초소대원 출동하여 주의 조치하고 귀가 조치 함 "/>
  </r>
  <r>
    <x v="321"/>
    <s v="04:24"/>
    <x v="150"/>
    <s v="순찰"/>
    <x v="61"/>
    <s v="안내문 1장 발부함"/>
    <m/>
  </r>
  <r>
    <x v="321"/>
    <s v="06:19"/>
    <x v="667"/>
    <s v="생활업무"/>
    <x v="62"/>
    <s v="초소내 A/C에서 물이 새어나옴"/>
    <s v="기전실 연락"/>
  </r>
  <r>
    <x v="321"/>
    <m/>
    <x v="41"/>
    <m/>
    <x v="29"/>
    <s v="☆ 10월11일(19:30 A조 야간) - 외벽방수 보수공사 안내(118동 1호라인)_x000a_☆ 2021년 4분기 대청소 : 10/12 ~ 11/13_x000a_☆ 1게이트 바닥보수작업(1게이트 진출입 양방향 각1개차선) : 10/13 ~ 10/25 "/>
    <s v="★ XPERP 시스템 작업 공지 : 10/28 20시 ~ 10/29 06시_x000a_★ 3초소 에어컨 누수 - 현재 정상_x000a_★ 106동 흰색의자2개 - B조 순찰 최기호 대원에게 문의"/>
  </r>
  <r>
    <x v="321"/>
    <s v="10:00"/>
    <x v="549"/>
    <s v="관제업무"/>
    <x v="732"/>
    <s v="토끼굴, 143동앞 방송"/>
    <s v="방송완료"/>
  </r>
  <r>
    <x v="321"/>
    <s v="12:00"/>
    <x v="549"/>
    <s v="관제업무"/>
    <x v="732"/>
    <s v="토끼굴, 143동앞 방송"/>
    <s v="방송완료"/>
  </r>
  <r>
    <x v="321"/>
    <s v="14:00"/>
    <x v="549"/>
    <s v="관제업무"/>
    <x v="732"/>
    <s v="토끼굴, 143동앞 방송"/>
    <s v="방송완료"/>
  </r>
  <r>
    <x v="321"/>
    <s v="16:00"/>
    <x v="549"/>
    <s v="관제업무"/>
    <x v="732"/>
    <s v="토끼굴, 143동앞 방송"/>
    <s v="방송완료"/>
  </r>
  <r>
    <x v="321"/>
    <s v="07:16"/>
    <x v="2898"/>
    <s v="민원업무"/>
    <x v="3"/>
    <s v="위층(1002호)에서 음악소리, 마이크소리가 새벽부터 들린다는 민원"/>
    <s v="IP통화 안됨 -&gt; 2초소 정경호 대원 출동 -&gt; 자제요청 및 민원인에게 피드백완료"/>
  </r>
  <r>
    <x v="321"/>
    <s v="07:49"/>
    <x v="2723"/>
    <s v="민원업무"/>
    <x v="3"/>
    <s v="발망치 소리 및 의자 끄는 소리가 난다는 민원"/>
    <s v="인터폰,방문 금지 세대 - 분쟁위원회 등록 안내"/>
  </r>
  <r>
    <x v="321"/>
    <s v="09:44"/>
    <x v="214"/>
    <s v="민원업무"/>
    <x v="3"/>
    <s v="위층(101-1103)에서 개짖는 소리, 톡톡 두드리는 소리가 난다는 민원"/>
    <s v="IP통신 에러 -&gt; 1초소 김인호 대원 출동 -&gt; 자제요청"/>
  </r>
  <r>
    <x v="321"/>
    <s v="10:16"/>
    <x v="3928"/>
    <s v="관제업무"/>
    <x v="46"/>
    <s v="111-26F  화재경보 수신기 화재발생 경보 울림"/>
    <s v="기전실 연락, 순찰 양정일 대원, 2초소 정경호 대원 출동_x000a_-&gt; 111-2601,2602 확인결과 이상없음"/>
  </r>
  <r>
    <x v="321"/>
    <s v="10:50"/>
    <x v="667"/>
    <s v="관제업무"/>
    <x v="1343"/>
    <s v="3초소 에어컨 누수 발생(06:19)건"/>
    <s v="3초소 원형준 대원 수리 완료 - 현재 정상"/>
  </r>
  <r>
    <x v="321"/>
    <s v="11:04"/>
    <x v="3604"/>
    <s v="관제업무"/>
    <x v="16"/>
    <s v="비상_안방 비상벨 울림"/>
    <s v="인터폰 통화 -&gt; 입주민 오작동"/>
  </r>
  <r>
    <x v="321"/>
    <s v="11:13"/>
    <x v="3929"/>
    <s v="민원업무"/>
    <x v="996"/>
    <s v="모르는 차량(04서 0134)이 입차로 홈넷에 표시"/>
    <s v="119-2501호 방문차량인데 2301호로 잘못 발급(9/27,10/10일)_x000a_ -&gt; 1,2게이트 입차시 수정요청, 관사 이주임 내용 전달"/>
  </r>
  <r>
    <x v="321"/>
    <s v="12:40"/>
    <x v="3930"/>
    <s v="민원업무"/>
    <x v="1344"/>
    <s v="136동 파라솔에서 6명 정도 식사를 하고 있다는 민원"/>
    <s v="10초소 이한우대원 출동 -&gt; 해산완료"/>
  </r>
  <r>
    <x v="321"/>
    <s v="12:52"/>
    <x v="3931"/>
    <s v="관제업무"/>
    <x v="1345"/>
    <s v="현재 비바람이 거세져서 파라솔 파손의 우려가 있슴"/>
    <s v="전 초소 무전으로 파라솔 접으라고 전송완료--&gt;곽명찬 실장"/>
  </r>
  <r>
    <x v="321"/>
    <s v="13:25"/>
    <x v="3932"/>
    <s v="민원업무"/>
    <x v="61"/>
    <s v="공동 현관문 부근에 불법 주차로 인해 차량 이동이 불편하다는 민원"/>
    <s v="순찰대원 양정일 출동-&gt;이동 조치 시킴,차량 소유자들께 문자 전송함"/>
  </r>
  <r>
    <x v="321"/>
    <s v="14:27"/>
    <x v="1481"/>
    <s v="민원업무"/>
    <x v="1346"/>
    <s v="F38 기둥옆 주차해 놓았는데 오물이 떨어져 있다는 민원"/>
    <s v="6초소 문완수 대원출동-&gt;커피 몇방울 떨어져 있다고함-&gt;CCTV확인하러 온다고함"/>
  </r>
  <r>
    <x v="321"/>
    <s v="14:27"/>
    <x v="1216"/>
    <s v="민원업무"/>
    <x v="8"/>
    <s v="39무2767,378수7272 차량에 커피 쏟은 사람을 검색해 달라고 함"/>
    <s v="A조 처리예정"/>
  </r>
  <r>
    <x v="321"/>
    <s v="15:25"/>
    <x v="3933"/>
    <s v="관제업무"/>
    <x v="16"/>
    <s v="비상_안방 비상벨 울림"/>
    <s v="인터폰 통화 --&gt;세대민 오작동"/>
  </r>
  <r>
    <x v="321"/>
    <s v="16:10"/>
    <x v="487"/>
    <s v="민원업무"/>
    <x v="8"/>
    <s v="자이안센터와 원촌중 사이 내리막길 중간 골목에서 자전거 분실"/>
    <s v="A조 처리예정"/>
  </r>
  <r>
    <x v="321"/>
    <s v="16:16"/>
    <x v="3118"/>
    <s v="민원업무"/>
    <x v="996"/>
    <s v="모르는 차량(11노 3098 HP 010-7234-8100)이 월패드에 입차로 표시"/>
    <s v="11노 3098(010-7234-8100) 통화결과 부산이며 모르는 차량이라고 함_x000a_허위방문 차량일 가능성이 높음 -&gt; 관사 이주임 내용전달"/>
  </r>
  <r>
    <x v="321"/>
    <s v="16:20"/>
    <x v="3934"/>
    <s v="민원업무"/>
    <x v="996"/>
    <s v="모르는 차량(355구2965 H.P 010-8900-7184)이 월패드에 입차로 표시"/>
    <s v="355구2965 통화가 안되어 입주민과 통화결과 가족차량으로 확인됨"/>
  </r>
  <r>
    <x v="321"/>
    <m/>
    <x v="41"/>
    <m/>
    <x v="29"/>
    <s v="Ⓑ10월12일 배사서 연차_x000a_Ⓑ11일 저녁 19:30 방송 예정_x000a_Ⓑ120-1403호 홈넷 오작동-&gt; 신호와도 무시(입주민과 합의)_x000a_Ⓑ108동 1F-&gt; 카드가능 ,호출 안됨-&gt;ERP 접수"/>
    <s v="Ⓑ냉장고 정리 및 청소-&gt;A조 시간나면 마무리 요망"/>
  </r>
  <r>
    <x v="321"/>
    <s v="18:08"/>
    <x v="763"/>
    <s v="민원업무"/>
    <x v="32"/>
    <s v="133-2 E/V 내에 커피로추정되는 액체가 쏟아져있다는 민원."/>
    <s v="초소대원출동/ 처리완료"/>
  </r>
  <r>
    <x v="321"/>
    <s v="19:00"/>
    <x v="1862"/>
    <s v="시설물"/>
    <x v="1347"/>
    <s v="세대내 홈넷 패드 오작동(호출을 하지않아도 혼자 작동이됨)으로 불편하다는 민원 "/>
    <s v="이즈빌 a/s 연락처 안내하고 a/s 완료시까지 인터폰은 하지 않겠다고 안내 함 "/>
  </r>
  <r>
    <x v="321"/>
    <s v="19:09"/>
    <x v="3365"/>
    <s v="민원업무"/>
    <x v="731"/>
    <s v="위층 1701호에서 아이들이 쿵쿵거린다는 민원 "/>
    <s v="세대원에 연락하여 자제 요청 함 "/>
  </r>
  <r>
    <x v="321"/>
    <s v="19:36"/>
    <x v="3935"/>
    <s v="시설물"/>
    <x v="25"/>
    <s v="108동 1층 공동현관문 / 세대호출X, 경비실호출X, (상황실호출O, 카드키O)"/>
    <s v="ERP접수"/>
  </r>
  <r>
    <x v="321"/>
    <s v="19:57"/>
    <x v="3131"/>
    <s v="관제업무"/>
    <x v="238"/>
    <s v="117동 구급차 입차/ 집안에서 낙상 환자(할머니) 발생"/>
    <s v="119 구급차 환자이송 출차"/>
  </r>
  <r>
    <x v="321"/>
    <s v="20:02"/>
    <x v="92"/>
    <s v="민원업무"/>
    <x v="3"/>
    <s v="125-1603호 아이들 뛰는소리 심하다함."/>
    <s v="IP폰으로 자제요청"/>
  </r>
  <r>
    <x v="321"/>
    <s v="09:47"/>
    <x v="2659"/>
    <s v="민원업무"/>
    <x v="8"/>
    <s v="109-2802 최 모군이 독서실 복도에서 지갑을 분실했다며 CCTV조회요청"/>
    <s v="조회결과 분실장면 확인안됨→ 상황실장이 독서실사서에게 상황전파/ 독서실 휴지통에서 발견→ 세대에 연락/ 분실물 인계"/>
  </r>
  <r>
    <x v="321"/>
    <s v="24:20"/>
    <x v="3936"/>
    <s v="시설물"/>
    <x v="31"/>
    <s v="143동 2호기 B2층에서 멈추어서 운행이 않된다는 민원 "/>
    <s v="초소대원 출동하여 확인 -&gt; F,M 승강기 A/S 센터에 고장 접수 함 -&gt; 출동 대원 승강기 A/S기사 오기전까지 인원 통제 함 -&gt; 24:50경 이물질이 끼어있어 오작동 발생 확인 -&gt; 24:21경 정상 작동 확인 "/>
  </r>
  <r>
    <x v="321"/>
    <s v="04:36"/>
    <x v="667"/>
    <s v="순찰"/>
    <x v="61"/>
    <s v="안내문 1장 발부함"/>
    <m/>
  </r>
  <r>
    <x v="322"/>
    <m/>
    <x v="41"/>
    <m/>
    <x v="29"/>
    <s v="★ 10월11일(19:30 A조 야간) - 외벽방수 보수공사 안내(118동 1호라인)_x000a_★ 2021년 4분기 대청소 : 10/12 ~ 11/13_x000a_★ 1게이트 바닥보수작업(1게이트 진출입 양방향 각1개차선) : 10/13 ~ 10/25 _x000a_★ 10월12일 배사서 연차_x000a_★ 11일 저녁 19:30 방송 예정_x000a_★ 120-1403호 홈넷 오작동-&gt; 신호와도 무시(입주민과 합의)_x000a_★ 냉장고 정리 및 청소-&gt;A조 야간 마무리 요망(B조 요청사항)_x000a_★ XPERP 시스템 "/>
    <s v="_x000a_"/>
  </r>
  <r>
    <x v="322"/>
    <s v="07:15"/>
    <x v="3898"/>
    <s v="관제업무"/>
    <x v="25"/>
    <s v="1층 공동현관문 원종엄대원 리셋시도--&gt;상황실 김영열대원 리셋 재시도"/>
    <s v="정상작동 및 안내문제거 완료"/>
  </r>
  <r>
    <x v="322"/>
    <s v="08:30"/>
    <x v="3937"/>
    <s v="관제업무"/>
    <x v="667"/>
    <s v="118-401호 공사예정 세대 보양제 작업 문의  010-4927-7978"/>
    <s v="6초소 대원출동 --&gt; 작업위치 지정 및 설명 완료"/>
  </r>
  <r>
    <x v="322"/>
    <s v="08:56"/>
    <x v="3938"/>
    <s v="민원업무"/>
    <x v="232"/>
    <s v="공동 현관문 부근에 차량경보가 계속 울린다함 확인요청 010-6273-1741"/>
    <s v="상황실 양철훈대원출동--&gt;122-1303 입주민 내려와서 조치함--&gt;피드백시도 부재"/>
  </r>
  <r>
    <x v="322"/>
    <s v="09:15"/>
    <x v="3939"/>
    <s v="민원업무"/>
    <x v="996"/>
    <s v="차번:33조1823  확인요청  민원인:010-8386-4446"/>
    <s v="차량조회: 운전자010-6282-8515 연락시도 부재--&gt;운전자는 125-2001호 방문차량이라함--&gt;민원인께 피드백함--&gt;운전자에게 방문입차시 방문호수 수정부탁함_x000a_(관리사무소에 연락조치한다고 설명함) / 이윤정 주임 전달완료"/>
  </r>
  <r>
    <x v="322"/>
    <s v="09:20"/>
    <x v="3939"/>
    <s v="관제업무"/>
    <x v="16"/>
    <s v="비상 홈넷"/>
    <s v="상황실대원출동--&gt;입주민실수"/>
  </r>
  <r>
    <x v="322"/>
    <s v="09:25"/>
    <x v="3940"/>
    <s v="민원업무"/>
    <x v="996"/>
    <s v="차번:257노2577  10/6일 11:30분경 입차 확인요청  민원인:아파트너"/>
    <s v="차량조회: 운전자010-7300-4776 / 부동산과 동행해서 집보고 갔다함_x000a_ --&gt;아파트너 답변함  --&gt;입주민은 부동산 내놓은적 없다함"/>
  </r>
  <r>
    <x v="322"/>
    <s v="10:00"/>
    <x v="3941"/>
    <s v="민원업무"/>
    <x v="232"/>
    <s v="차번: 04수 4967  정위치 주차가 안되어 옆차를 탑승 불가 "/>
    <s v="상황실 양철훈대원출동--&gt;128-1301 입주민께 연락하여 차량이동조치함"/>
  </r>
  <r>
    <x v="322"/>
    <s v="10:10"/>
    <x v="3824"/>
    <s v="민원업무"/>
    <x v="26"/>
    <s v="888동201호(토니앤가이) -- 목재 반입 3게이트로 들어온다고 함_x000a_/ 지1층으로 와서 홈플러스 앞에서 목재 지상으로 운반지시함"/>
    <s v="3게이트 근무자에게 차량입차 지시"/>
  </r>
  <r>
    <x v="322"/>
    <s v="10:15"/>
    <x v="3942"/>
    <s v="관제업무"/>
    <x v="26"/>
    <s v="내일 전입 관계로 도배 작업중"/>
    <s v="대체 공휴일로 인해 공사 작업은 안되지만 조용히 작업하되 민원이 들어오면 즉시_x000a_중단해야 한다고 안내함"/>
  </r>
  <r>
    <x v="322"/>
    <s v="10:26"/>
    <x v="2590"/>
    <s v="관제업무"/>
    <x v="4"/>
    <s v="133-2호기 FAN펜소음 민원 관계로 FM엘지 작업내용 _x000a_펜전원 차단 하여 정지시킴 (임시 조치)"/>
    <s v="상황실로 연락옴--&gt;기전실에 내용 전달"/>
  </r>
  <r>
    <x v="322"/>
    <s v="10:55"/>
    <x v="3943"/>
    <s v="민원업무"/>
    <x v="191"/>
    <s v="134동 16~17F 비상계단실 장기적치물(자전거) 제거 요청 / 010-6226-6691"/>
    <s v="ERP등록"/>
  </r>
  <r>
    <x v="322"/>
    <s v="11:44"/>
    <x v="3944"/>
    <s v="관제업무"/>
    <x v="8"/>
    <s v="어제 밤 자전거보관소 주기한  자전거 분실 / 민원인: 010-8556-2798_x000a_색상: 흰색 손잡이 하늘색 브랜드:비안키"/>
    <s v="열람서작성 안내함--&gt;열람서 작성함--&gt;진행중"/>
  </r>
  <r>
    <x v="322"/>
    <s v="12:00"/>
    <x v="428"/>
    <s v="민원업무"/>
    <x v="18"/>
    <s v="124동 흡연금지 협조안내 방송 요청"/>
    <s v="방송실시"/>
  </r>
  <r>
    <x v="322"/>
    <s v="12:00"/>
    <x v="3944"/>
    <s v="민원업무"/>
    <x v="70"/>
    <s v="핑크색 카드지갑 분실 010-8556-2798"/>
    <s v="전 초소 전파--&gt;찾았다고 함"/>
  </r>
  <r>
    <x v="322"/>
    <s v="12:50"/>
    <x v="3443"/>
    <s v="민원업무"/>
    <x v="996"/>
    <s v="차번: 11오2982  확인요청  민원인:010-3764-7912"/>
    <s v="차량조회: 운전자010-2742-2366  수업차량으로 확인됨--&gt;민원인께 피드백함"/>
  </r>
  <r>
    <x v="322"/>
    <s v="12:50"/>
    <x v="3855"/>
    <s v="민원업무"/>
    <x v="996"/>
    <s v="차번: 서울56자5128  확인요청  민원인:010-5202-0084"/>
    <s v="차량조회: 운전자010-4460-6897 --&gt;운전자는 128-2402호 방문차량이라함--&gt;민원인께 피드백함 (관리사무소에 연락조치한다고 설명함) / 이윤정 주임 전달완료"/>
  </r>
  <r>
    <x v="322"/>
    <s v="13:20"/>
    <x v="3945"/>
    <s v="민원업무"/>
    <x v="232"/>
    <s v="136-B2F 에 정위치 주차 안한 차량 있다고 함   010-3449-4159"/>
    <s v="상황실 양철훈대원출동--&gt;차번:342러1928 010 2044 4753 연락함 이동조치_x000a_민원인께 피드백함"/>
  </r>
  <r>
    <x v="322"/>
    <s v="14:26"/>
    <x v="2627"/>
    <s v="관제업무"/>
    <x v="40"/>
    <s v="손소독제 꼭지소실 교체요청"/>
    <s v="상황실양철훈대원 출동--&gt;교체완료"/>
  </r>
  <r>
    <x v="322"/>
    <s v="15:00"/>
    <x v="446"/>
    <s v="민원업무"/>
    <x v="160"/>
    <s v="사람이 너무 많다고 함 인원통제 요청 / 학생음성 발신제한번호"/>
    <s v="1초소대원출동--&gt;인원통제실시"/>
  </r>
  <r>
    <x v="322"/>
    <s v="15:30"/>
    <x v="19"/>
    <s v="관제업무"/>
    <x v="78"/>
    <s v="자이안센터 앞 시계 습득"/>
    <s v="전 초소 전파"/>
  </r>
  <r>
    <x v="322"/>
    <s v="15:36"/>
    <x v="3942"/>
    <s v="관제업무"/>
    <x v="16"/>
    <s v="비상 홈넷"/>
    <s v="5초소대원출동--&gt;도배작업자실수(내일 전입한다고 함)"/>
  </r>
  <r>
    <x v="322"/>
    <s v="15:50"/>
    <x v="3946"/>
    <s v="민원업무"/>
    <x v="1348"/>
    <s v="138동 5층에 애기 이불이 걸려 있음 도움요청/  010-3913-4726"/>
    <s v="상황실대원 2명 출동--&gt;502호에 부재중이라 해결안됨--&gt;민원인이 알아서 처리한다함"/>
  </r>
  <r>
    <x v="322"/>
    <m/>
    <x v="41"/>
    <m/>
    <x v="29"/>
    <s v="★ 2021년 4분기 대청소 : 10/12 ~ 11/13_x000a_★ 1게이트 바닥보수작업(1게이트 진출입 양방향 각1개차선) : 10/13 ~ 10/25 _x000a_★ 10월12일 배사서 연차(15:00~22:00)_x000a_★ XPERP 시스템 작업 공지 : 10/28 20시 ~ 10/29 06시_x000a_★ 냉장고 정리 및 청소 완료(A조)"/>
    <s v="★ 120-1403호 홈넷 오작동-&gt; 신호와도 무시(입주민과 합의)_x000a_☆ 상황실 카드 1장 없음(B조-&gt;C조 인계 안됨)_x000a_★ 118동 외벽방수 보수공사(10월12일)_x000a_★ 105-1901 전출(13:00) 안내문 부착 요망(주간)-아침에 입주민이 관사 신고예정_x000a_☆ 10월 15일 동복지급 예정(예주산업)"/>
  </r>
  <r>
    <x v="322"/>
    <s v="16:55"/>
    <x v="2808"/>
    <s v="민원업무"/>
    <x v="25"/>
    <s v="135동 1F3,4 라인 공동 현관문 입주민 카드인식 및 경비호출 안됨"/>
    <s v="9초소 최택근 대원  확인-&gt;기전실 출동-&gt;정상작동"/>
  </r>
  <r>
    <x v="322"/>
    <s v="19:22"/>
    <x v="2934"/>
    <s v="관제업무"/>
    <x v="16"/>
    <s v="비상-안방 "/>
    <s v="인터폰 연락-&gt;&gt;입주민 오작동"/>
  </r>
  <r>
    <x v="322"/>
    <s v="19:23"/>
    <x v="3947"/>
    <s v="관제업무"/>
    <x v="16"/>
    <s v="비상-안방 "/>
    <s v="인터폰 연락-&gt;&gt;입주민 오작동"/>
  </r>
  <r>
    <x v="322"/>
    <s v="19:30"/>
    <x v="2177"/>
    <s v="관제업무"/>
    <x v="289"/>
    <s v="외벽방수 보수공사 안내(10/12)"/>
    <s v="방송완료"/>
  </r>
  <r>
    <x v="322"/>
    <s v="19:54"/>
    <x v="3948"/>
    <s v="민원업무"/>
    <x v="154"/>
    <s v="세대내 현관문에서 계속 삐삐 경보음 발생"/>
    <s v="상황실 김규동 대원 출동 --&gt;번호키 작동하여 해결함"/>
  </r>
  <r>
    <x v="322"/>
    <s v="20:16"/>
    <x v="3947"/>
    <s v="민원업무"/>
    <x v="996"/>
    <s v="모르는 차량(153노2620 HP 010-8691-7777)이 월패드에 입차로 표시_x000a_(10/10 18:19)"/>
    <s v="143-302호 방문차량으로 확인 -&gt; 입주민 피드백 및 관사 이주임에게 내용전달"/>
  </r>
  <r>
    <x v="322"/>
    <s v="20:16"/>
    <x v="3947"/>
    <s v="민원업무"/>
    <x v="996"/>
    <s v="모르는 차량(07호3517  HP 010-5526-6352)이 월패드에 입차로 표시_x000a_(9/29 09:12)"/>
    <s v="픽업으로 주차비에는 포함 되지 않는다고 안내"/>
  </r>
  <r>
    <x v="322"/>
    <s v="20:19"/>
    <x v="1472"/>
    <s v="민원업무"/>
    <x v="39"/>
    <s v="115-B1 E18기둥옆  63주 0378차량 주차단속 요청"/>
    <s v="5초소 김덕근 대원출동--&gt;차량 이동조치 시킴"/>
  </r>
  <r>
    <x v="322"/>
    <s v="20:20"/>
    <x v="474"/>
    <s v="민원업무"/>
    <x v="119"/>
    <s v="143동 뒤 산책로 151번 가로등 안 들어옴"/>
    <s v="A조 곽명찬 실장 기전실 연락완료, ERP등록(기전실)"/>
  </r>
  <r>
    <x v="322"/>
    <s v="20:24"/>
    <x v="642"/>
    <s v="민원업무"/>
    <x v="3"/>
    <s v="위층(121-1203)에서 몇시간동안 발망치 소리가 심하다는 민원"/>
    <s v="IP통화 -&gt; 자제하신다고 함"/>
  </r>
  <r>
    <x v="322"/>
    <s v="22:45"/>
    <x v="884"/>
    <s v="관제업무"/>
    <x v="16"/>
    <s v="비상-안방 "/>
    <s v="인터폰 연락안되어 5초소 박을영 대원출동-&gt;세대민 부재중 -&gt;기기 오작동"/>
  </r>
  <r>
    <x v="322"/>
    <s v="23:52"/>
    <x v="92"/>
    <s v="민원업무"/>
    <x v="3"/>
    <s v="125-1603 소음이 심하다는 민원-&gt;전화해보고 안되면 출동해 달라는민원"/>
    <s v="인터폰 연락하여 자제요청 함"/>
  </r>
  <r>
    <x v="323"/>
    <m/>
    <x v="41"/>
    <m/>
    <x v="29"/>
    <s v="★ 2021년 4분기 대청소 : 10/12 ~ 11/13_x000a_★ 1게이트 바닥보수작업(1게이트 진출입 양방향 각1개차선) : 10/13 ~ 10/25 _x000a_★ 10월12일 배사서 연차(15:00~22:00)_x000a_★ XPERP 시스템 작업 공지 : 10/28 20시 ~ 10/29 06시"/>
    <s v=" ★ 보양제 승강기 2개 있는 작업끝난(15시이전)동은 주간조가 보양제 철거할 것 _x000a_ ★ 보양제 승강기 오전 이사 또는 공사 보양제 철수완료"/>
  </r>
  <r>
    <x v="323"/>
    <s v="10:00"/>
    <x v="549"/>
    <s v="관제업무"/>
    <x v="732"/>
    <s v="토끼굴, 143동앞 방송."/>
    <s v="방송완료"/>
  </r>
  <r>
    <x v="323"/>
    <s v="12:00"/>
    <x v="549"/>
    <s v="관제업무"/>
    <x v="732"/>
    <s v="토끼굴, 143동앞 방송."/>
    <s v="방송완료"/>
  </r>
  <r>
    <x v="323"/>
    <s v="14:00"/>
    <x v="549"/>
    <s v="관제업무"/>
    <x v="732"/>
    <s v="토끼굴, 143동앞 방송."/>
    <s v="방송완료"/>
  </r>
  <r>
    <x v="323"/>
    <s v="16:00"/>
    <x v="549"/>
    <s v="관제업무"/>
    <x v="732"/>
    <s v="토끼굴, 143동앞 방송."/>
    <s v="방송완료"/>
  </r>
  <r>
    <x v="323"/>
    <s v="10:00"/>
    <x v="2453"/>
    <s v="관제업무"/>
    <x v="39"/>
    <s v="원형도로 및 외곽도로 단속"/>
    <s v="주차단속    15대,     이동주차   0대,       경고장발부  15대"/>
  </r>
  <r>
    <x v="323"/>
    <s v="13:00"/>
    <x v="2453"/>
    <s v="관제업무"/>
    <x v="39"/>
    <s v="원형도로 및 외곽도로 단속"/>
    <s v="주차단속    10대,     이동주차   0대,       경고장발부  10대"/>
  </r>
  <r>
    <x v="323"/>
    <s v="15:00"/>
    <x v="2453"/>
    <s v="관제업무"/>
    <x v="39"/>
    <s v="원형도로 및 외곽도로 단속"/>
    <s v="주차단속    8대,     이동주차   2대,       경고장발부  6대"/>
  </r>
  <r>
    <x v="323"/>
    <s v="06:45"/>
    <x v="3949"/>
    <s v="관제업무"/>
    <x v="46"/>
    <s v="발신기 화재경보 발생(축적)"/>
    <s v="방재과장님에게 내용전달함"/>
  </r>
  <r>
    <x v="323"/>
    <s v="07:42"/>
    <x v="3950"/>
    <s v="관제업무"/>
    <x v="46"/>
    <s v="발신기 화재경보 발생(축적)"/>
    <s v="7초소 김희술 대원 출동 -&gt; 특이사항 없음 방재과장 인계완료"/>
  </r>
  <r>
    <x v="323"/>
    <s v="07:52"/>
    <x v="2944"/>
    <s v="민원업무"/>
    <x v="1349"/>
    <s v="143동 지하2층 공동현관문 앞에서 빨간오토바이 운전자 흡연 제재 및 공고문 및 생수통 담배꽁초버린거 회수조치해달라고 함 010-4225-5858"/>
    <s v="관리사무소 내용 인계 예정 &amp; 흡연시 벌금부과 안내 공고문 / 김영주 대원 출동 지하2층 특이사항 없음 / 지하2층 위치 143동 142동 중간위치로 확인 생수병 회수하여 버림"/>
  </r>
  <r>
    <x v="323"/>
    <s v="08:27"/>
    <x v="19"/>
    <s v="관제업무"/>
    <x v="39"/>
    <s v="관리실장 요청 / 자이안센터 지하1층 주차단속 2대 경고장 부착요청"/>
    <s v="양철훈 대원 출동  / 경고장 3대 부착완료"/>
  </r>
  <r>
    <x v="323"/>
    <s v="08:45"/>
    <x v="2080"/>
    <s v="관제업무"/>
    <x v="39"/>
    <s v="흰색 벤츠 대각선으로 주차 단속 요청"/>
    <s v="김영주 대원 출동 / 132-1003호 방전차량으로 아침에 이동한다는 차량으로 확인"/>
  </r>
  <r>
    <x v="323"/>
    <s v="09:13"/>
    <x v="709"/>
    <s v="관제업무"/>
    <x v="1350"/>
    <s v="관리대리 요청 / 118동 외벽보수공사 취소로 인해 공고문 제거요청"/>
    <s v="6초소 조삼환 대원 출동 / 118동 외벽보수공사 공고문 제거 완료"/>
  </r>
  <r>
    <x v="323"/>
    <s v="09:15"/>
    <x v="3951"/>
    <s v="손소독제"/>
    <x v="1351"/>
    <s v="손소독제 파손 교체요청"/>
    <s v="정팔남대원 출동 손소독제 교체완료"/>
  </r>
  <r>
    <x v="323"/>
    <s v="09:18"/>
    <x v="702"/>
    <s v="민원업무"/>
    <x v="796"/>
    <s v="금고개방방법문의"/>
    <s v="윤현석 대원 / 금고개방 방법 설명드림"/>
  </r>
  <r>
    <x v="323"/>
    <s v="09:23"/>
    <x v="678"/>
    <s v="손소독제"/>
    <x v="1351"/>
    <s v="손소독제 파손 교체요청"/>
    <s v="정팔남대원 출동 손소독제 교체완료"/>
  </r>
  <r>
    <x v="323"/>
    <s v="09:28"/>
    <x v="3553"/>
    <s v="관제업무"/>
    <x v="839"/>
    <s v="보양재 안된 상태로 나무자재 자재이동 CCTV 실시간 포착"/>
    <s v="인테리어 업체 책임자 경고 조치 및 인부들 내용전달완료"/>
  </r>
  <r>
    <x v="323"/>
    <s v="10:19"/>
    <x v="1246"/>
    <s v="관제업무"/>
    <x v="1352"/>
    <s v="E/V감시반 경고 팝업창 발생"/>
    <s v="E/V감시반 경고 팝업창 해당동 점검중으로 FMLG 소장 연락하지말아달라고 함"/>
  </r>
  <r>
    <x v="323"/>
    <s v="10:32"/>
    <x v="3181"/>
    <s v="손소독제"/>
    <x v="40"/>
    <s v="손소독제 부족 교체요청"/>
    <s v="정팔남대원 출동 손소독제 교체완료"/>
  </r>
  <r>
    <x v="323"/>
    <s v="10:32"/>
    <x v="2607"/>
    <s v="손소독제"/>
    <x v="40"/>
    <s v="손소독제 부족 교체요청"/>
    <s v="정팔남대원 출동 손소독제 교체완료"/>
  </r>
  <r>
    <x v="323"/>
    <s v="10:32"/>
    <x v="3385"/>
    <s v="손소독제"/>
    <x v="1351"/>
    <s v="손소독제 파손 교체요청"/>
    <s v="정팔남대원 출동 손소독제 교체완료"/>
  </r>
  <r>
    <x v="323"/>
    <s v="10:37"/>
    <x v="1029"/>
    <s v="민원업무"/>
    <x v="1353"/>
    <s v="반품택배를 EPS함에 넣어뒀다며 잠겨있어서 열어달라는 민원"/>
    <s v="기전실 내용인계완료 / 윤현석 출동 EPS실 잠금해제된 상태로 확인. 내용전달완료"/>
  </r>
  <r>
    <x v="323"/>
    <s v="11:30"/>
    <x v="3952"/>
    <s v="민원업무"/>
    <x v="1354"/>
    <s v="42주4460 모르는차량 월패드 입차통보 뜬다며 확인해달라는 민원"/>
    <s v="관리사무소 이윤정 경리주임 내용전달완료 / 세대통보 해당차량 제외조치안내함"/>
  </r>
  <r>
    <x v="323"/>
    <s v="11:40"/>
    <x v="1177"/>
    <s v="민원업무"/>
    <x v="1355"/>
    <s v="킴스클럽 카트 잠궈서 사용하는 세대 28층 몇호세대인지 확인해달라는 요청건"/>
    <s v="조삼환대원 출동 확인중 / 2802호 / 관리소 이윤정 경리주임 내용전달완료"/>
  </r>
  <r>
    <x v="323"/>
    <s v="11:38"/>
    <x v="3953"/>
    <s v="손소독제"/>
    <x v="40"/>
    <s v="손소독제 부족 교체요청"/>
    <s v="정팔남대원 출동 손소독제 교체완료"/>
  </r>
  <r>
    <x v="323"/>
    <s v="11:47"/>
    <x v="3793"/>
    <s v="관제업무"/>
    <x v="59"/>
    <s v="106동 19층 흡연 민원으로 인한 불시 순찰 실시 함 "/>
    <s v="3초소 대원 출동하여 확인한바 이상무"/>
  </r>
  <r>
    <x v="323"/>
    <s v="11:47"/>
    <x v="3740"/>
    <s v="관제업무"/>
    <x v="1356"/>
    <s v="베리타스타운 백신차량 2대 8초소 입차"/>
    <s v="상황실 확인"/>
  </r>
  <r>
    <x v="323"/>
    <s v="13:39"/>
    <x v="3954"/>
    <s v="민원업무"/>
    <x v="292"/>
    <s v="102동 앞 테이블에서 취식중인 아주머니 있다며 취식중단조치 해달라는 민원"/>
    <s v="2초소 최병수 대원 출동 / 취식 금지 안내완료"/>
  </r>
  <r>
    <x v="323"/>
    <s v="14:20"/>
    <x v="1174"/>
    <s v="민원업무"/>
    <x v="1357"/>
    <s v="103동 집하장 불법폐기물 1주일 방치된 상태로 처리가 안되었는지 확인해달라는 민원"/>
    <s v="김영주 대원 출동 / 관리소 이윤정 경리주임 확인결과 103-203 서랍장 폐기물 입주민 1초소 가서 폐기물값 지불한다고 함 / 1초소 내용전달 및 인수인계함"/>
  </r>
  <r>
    <x v="323"/>
    <s v="14:41"/>
    <x v="3955"/>
    <s v="민원업무"/>
    <x v="1358"/>
    <s v="금고개방요청"/>
    <s v="양철훈 대원 출동 / 금고개방 후 배터리교체완료"/>
  </r>
  <r>
    <x v="323"/>
    <s v="14:58"/>
    <x v="1247"/>
    <s v="손소독제"/>
    <x v="40"/>
    <s v="손소독제 부족 교체요청"/>
    <s v="정팔남대원 출동 손소독제 교체완료"/>
  </r>
  <r>
    <x v="323"/>
    <m/>
    <x v="41"/>
    <m/>
    <x v="29"/>
    <s v="☆ 2021년 4분기 대청소 : 10/12 ~ 11/13_x000a_★ 1게이트 바닥보수작업(1게이트 진출입 양방향 각1개차선) : 10/13 ~ 10/25 _x000a_★ XPERP 시스템 작업 공지 : 10/28 20시 ~ 10/29 06시_x000a_★ 118동 외벽방수 보수공사(10월13일)_x000a_☆ 10월 15일 동복지급 예정(예주산업)_x000a_☆ 10월 비품 신청완료_x000a_☆ 독서실 소독하는 장비 고장(주간사서님 내용 알고 있음)_x000a_☆ CCTV : 123-2703호 cctv조회완료 - 10/1"/>
    <s v="★ 주간 근무조 승강기 보양제 제거(승강기 2개 있는 동만)_x000a_    - 오전 이사 or 공사세대_x000a_    - 115동 기존대로(이사,공사발생시 설치 종료후 제거)_x000a_    - 126동,144동 이사 or 공사 종료시 바로 제거_x000a_    - 104동 관련 공사 관련 E/V 보양제는 2호기에만 설치 요청(관리대리)_x000a_ ★ 상황실 카드 초록색 확인 - B조_x000a_ ★ 116-M 2호라인 흡연자 단속요청(관사 이주임) : 매일 17:30(야간조)_x000a_ ★ 동대표 위촉장 7개 "/>
  </r>
  <r>
    <x v="323"/>
    <s v="15:20"/>
    <x v="74"/>
    <s v="관제업무"/>
    <x v="1359"/>
    <s v="정영호 보안이사님 상황실 다녀가심"/>
    <s v="상황실 확인"/>
  </r>
  <r>
    <x v="323"/>
    <s v="17:12"/>
    <x v="2726"/>
    <s v="민원업무"/>
    <x v="883"/>
    <s v="96더8514(118-2303)차량이 장기주차 되어 있어 주차위반 경고장 부착요청"/>
    <s v="118-2303 입주민과 IP 통화결과 10월 중순 차량이동 예정_x000a_순찰 이현석 대원 출동 -&gt; 주차위반 경고장 발부"/>
  </r>
  <r>
    <x v="323"/>
    <s v="17:45"/>
    <x v="3956"/>
    <s v="민원업무"/>
    <x v="1349"/>
    <s v="116-M 2호라인 흡연자 단속(관사 이주임)"/>
    <s v="6초소 문완수 대원 출동 -&gt; 현장에 아무도 없음 (운전기사들 흡연)_x000a_※ 매일 17:30분 116-M 2호라인 흡연자 단속 요청(관사 이주임) -&gt; 6초소 인수인계완료"/>
  </r>
  <r>
    <x v="323"/>
    <s v="17:46"/>
    <x v="3957"/>
    <s v="민원업무"/>
    <x v="70"/>
    <s v="117-B1에서 골프채 2개 분실물 확인요청(9/22)"/>
    <s v="6초소 문완수 대원 연락 결과 골프채 습득물 없음 -&gt; 민원인에게 피드백"/>
  </r>
  <r>
    <x v="323"/>
    <s v="17:50"/>
    <x v="311"/>
    <s v="민원업무"/>
    <x v="1131"/>
    <s v="132동 긴급 금연안내 방송 요청(관사 박주임)"/>
    <s v="방송완료"/>
  </r>
  <r>
    <x v="323"/>
    <s v="18:12"/>
    <x v="3958"/>
    <s v="관제업무"/>
    <x v="16"/>
    <s v="안방-비상벨 울림"/>
    <s v="인터폰 연락--&gt;기기오작동"/>
  </r>
  <r>
    <x v="323"/>
    <s v="18:20"/>
    <x v="137"/>
    <s v="민원업무"/>
    <x v="61"/>
    <s v="인테리어 공사차량 82고2645 주차구획선 위반"/>
    <s v="순찰대원 출동결과 이미 출차하고 없음"/>
  </r>
  <r>
    <x v="323"/>
    <s v="19:03"/>
    <x v="137"/>
    <s v="민원업무"/>
    <x v="3"/>
    <s v="위층(103-2002)에서 발망치 소리가 심하다는 민원"/>
    <s v="1초소 김인호대원 출동 -&gt; 자제요청"/>
  </r>
  <r>
    <x v="323"/>
    <s v="19:20"/>
    <x v="3959"/>
    <s v="민원업무"/>
    <x v="25"/>
    <s v="카드 및 호출 안됨"/>
    <s v="순찰대원 양정일 출동-&gt; 기전실 조치완료 -&gt; 정상작동"/>
  </r>
  <r>
    <x v="323"/>
    <s v="19:30"/>
    <x v="709"/>
    <s v="관제업무"/>
    <x v="289"/>
    <s v="외벽방수 보수공사 연기 안내(10/13) : 118동 29층 1호 라인"/>
    <s v="방송완료"/>
  </r>
  <r>
    <x v="323"/>
    <s v="19:35"/>
    <x v="1461"/>
    <s v="관제업무"/>
    <x v="16"/>
    <s v="화재_발생 비상벨 울림"/>
    <s v="음식 조리중 연기발생-&gt;환기조치 시킴"/>
  </r>
  <r>
    <x v="323"/>
    <s v="19:55"/>
    <x v="81"/>
    <s v="관제업무"/>
    <x v="1360"/>
    <s v="10월 2번째 주 상업광고 게시판 접수_x000a_(리디어 영어,에이스수학,주말체육모집,삼성냉장고 공동구매)"/>
    <s v="상황실 확인"/>
  </r>
  <r>
    <x v="323"/>
    <s v="19:55"/>
    <x v="3960"/>
    <s v="관제업무"/>
    <x v="106"/>
    <s v="동대표 위촉장 7개 직접 전달"/>
    <s v="A조 곽명찬 실장 직접 전달완료"/>
  </r>
  <r>
    <x v="323"/>
    <s v="22:10"/>
    <x v="3628"/>
    <s v="민원업무"/>
    <x v="1361"/>
    <s v="117M층에 주차된 17수4751 차량에 문이열려있다는 민원"/>
    <s v="차주분께 연락 드렸더니 내부 세차 하는 날 이라 세차원이 열어놓았다고 하심 "/>
  </r>
  <r>
    <x v="323"/>
    <s v="22:17"/>
    <x v="607"/>
    <s v="관제업무"/>
    <x v="490"/>
    <s v="경찰차 순찰목적으로 1게이트 입차"/>
    <s v="상황실 확인"/>
  </r>
  <r>
    <x v="323"/>
    <s v="22:35"/>
    <x v="3961"/>
    <s v="민원업무"/>
    <x v="1362"/>
    <s v="109동 8층 세대현관 앞에서 만취자가 소란피운다는 민원"/>
    <s v="A조 곽명찬 실장, 순찰 양정일 대원 및 3초소 원형준 대원 출동 -&gt; 경찰 연행됨"/>
  </r>
  <r>
    <x v="323"/>
    <s v="22:40"/>
    <x v="607"/>
    <s v="관제업무"/>
    <x v="490"/>
    <s v=" 109동 주민 신고로  입차함"/>
    <s v="상황 종료됨"/>
  </r>
  <r>
    <x v="324"/>
    <m/>
    <x v="41"/>
    <m/>
    <x v="29"/>
    <s v="Ⓑ1게이트 바닥공사 시작 함. (10/13~10/25까지)_x000a_Ⓑ126동 B2 에폭시 작업-&gt; 차량이동 관련 입주민 연락작업_x000a_Ⓑ어제 10/12 22:35경 109-804에서 음주 소란을 피운 사람 109동에 진입시 무슨방법으로 들어왔는지 확인을 해달라는 민원 -&gt; CCTV 확인결과 109동 B1층으로 입실 확인 -&gt; 어제10/12 야간 근무 담당자(A조 곽실장)분 109-804에서 연락 요청 함 -&gt; A조에 꼭!!!꼭!!! 인수인계 요함_x000a_Ⓑ116-M 2호라"/>
    <m/>
  </r>
  <r>
    <x v="324"/>
    <s v="07:09"/>
    <x v="137"/>
    <s v="민원업무"/>
    <x v="3"/>
    <s v="위층에서 노래하는 소리에 시끄럽다는 민원 + 07:22 같은민원 한번더 접수"/>
    <s v="IP 통화했으나 불통-&gt; 초소대원 출동 확인 "/>
  </r>
  <r>
    <x v="324"/>
    <s v="08:45"/>
    <x v="2780"/>
    <s v="민원업무"/>
    <x v="246"/>
    <s v="인테리어 공사 시작 시간(09시)전 인테리어 공사 소음이 나서 힘들다는 민원 "/>
    <s v="115-2201 인테리어 단당자에게 연락하여 공사 중단하고 09시부터 시작하라고 주의조치 함 -&gt; 09시까지 공사 중단 함"/>
  </r>
  <r>
    <x v="324"/>
    <s v="09:27"/>
    <x v="3239"/>
    <s v="생활업무"/>
    <x v="26"/>
    <s v="126동 B2층 H38기둥 구역 공사관계로 다수의 차량 이동 요청 "/>
    <s v="상황대원 출동 하여 공사구역에 주차되어있는 차량 이동 요청 함 "/>
  </r>
  <r>
    <x v="324"/>
    <s v="09:42"/>
    <x v="556"/>
    <s v="생활업무"/>
    <x v="1"/>
    <s v="7초소 토끼굴쪽 서초구 보건소(방역차량:95두8996)에서 살충기 설치전 사전 측량 작업 함 "/>
    <m/>
  </r>
  <r>
    <x v="324"/>
    <s v="10:12"/>
    <x v="3187"/>
    <s v="관제업무"/>
    <x v="16"/>
    <s v="비상_안방 해제"/>
    <s v="IP로 확인/ 기기오작동"/>
  </r>
  <r>
    <x v="324"/>
    <s v="10:23"/>
    <x v="3808"/>
    <s v="민원업무"/>
    <x v="8"/>
    <s v="7초소 메인도로에서 자전거를 탄 초등학생이랑 추돌이 있었으니 상황을 확인해달라는 요청 -&gt; 부모와 얘길해보고 안되면 경찰에 신고 예정)"/>
    <s v="CCTV 검색결과 10/13 08:38:50경 7초소~9초소방향에 상황 영상 있고 동선확인결과 134-604 부모님께 연락하여 사고내용 확인 후 가해학생 아버님과 피해입주민과 연락 연결시켜 줌 -&gt; 두분이 얘기하여 처리 하겠다고 함 "/>
  </r>
  <r>
    <x v="324"/>
    <s v="10:32"/>
    <x v="3958"/>
    <s v="관제업무"/>
    <x v="16"/>
    <s v="비상_홈넷 해제 + 12:08경 한버더 울림"/>
    <s v="초소대원출동 확인/ 작업중 오작동"/>
  </r>
  <r>
    <x v="324"/>
    <s v="10:35"/>
    <x v="1626"/>
    <s v="민원업무"/>
    <x v="8"/>
    <s v="어제 밤 109-804에서 음주 소란을 피운 사람 109동에 진입시 무슨방법으로 들어왔는지 확인을 해달라는 민원 "/>
    <s v="CCTV 검색 -&gt; 109동 B1층 공동현관문으로 입실 확인 -&gt; 확인 내용 전달 후 어제 근무 관리자(A조 곽실장)분 세대로 연락 달라고 함 109-804 연락처:010-4665-6304"/>
  </r>
  <r>
    <x v="324"/>
    <s v="11:57"/>
    <x v="3962"/>
    <s v="관제업무"/>
    <x v="953"/>
    <s v="112-15F 화재 경보 발생"/>
    <s v="초소대원 출동 확인 -&gt; 1501, 1502, 1504는 확인 특이사항 없고 1503호는 입주민과 연락하여 세대 확인 -&gt; 1503호 특이사항 없음 -&gt; 기기오작동"/>
  </r>
  <r>
    <x v="324"/>
    <s v="13:39"/>
    <x v="81"/>
    <s v="생활업무"/>
    <x v="1363"/>
    <s v="14시경 베르타스 상가 201호에서 인테리어 자제 &quot;문&quot; 배송차량 지상 입차 허가"/>
    <s v="8초소에 내용 전달 함 "/>
  </r>
  <r>
    <x v="324"/>
    <s v="14:13"/>
    <x v="74"/>
    <s v="생활업무"/>
    <x v="70"/>
    <s v="서초경찰서에서 헬스장 휴대폰 분실물관련 CCTV 조회차 방문"/>
    <s v="공문은 관리실로 제출→검색후 10/7일 B조 폴더내용 다운로드 해감"/>
  </r>
  <r>
    <x v="324"/>
    <s v="14:19"/>
    <x v="1177"/>
    <s v="생활업무"/>
    <x v="1364"/>
    <s v="벽에 관리자번호가 적혀있어 본인에게 전화가 온다는 민원이 있다며 버스정류장에 전화번호 적혀 있는지 확인해 달라는 요청"/>
    <s v="확인결과 반포자이 생활지원센타 이름으로 버스정류장 표시가 있고, 전화번호(010-7432-3663)가 적혀있음. 사진 찍어서 관리실 박은정주임에게 내용전달"/>
  </r>
  <r>
    <x v="324"/>
    <s v="16:20"/>
    <x v="3542"/>
    <s v="생활업무"/>
    <x v="99"/>
    <s v="110-1402 전출 입주민 택배가 배송되어있는데 수거 후 초소에서 보관을 해달라는 요청 "/>
    <s v="초소 근무교대 이후라 C조로 인수인계 함 -&gt; 보관되면 010-2920-0553으로 연락 요함 -&gt; 110-1402 현 입주민 두분다 연락이 않되 익일 B조 출근하여 조치 예정 "/>
  </r>
  <r>
    <x v="324"/>
    <m/>
    <x v="41"/>
    <m/>
    <x v="29"/>
    <s v="★ 2021년 4분기 대청소 : 10/12 ~ 11/13_x000a_★ 1게이트 바닥보수작업(1게이트 진출입 양방향 각1개차선) : 10/13 ~ 10/25 _x000a_★ XPERP 시스템 작업 공지 : 10/28 20시 ~ 10/29 06시_x000a_★126동 B2 에폭시 작업-&gt; 차량이동 관련 입주민 연락작업_x000a_★어제 10/12 22:35경 109-804에서 음주 소란을 피운 사람 109동에 진입시 무슨방법으로 들어왔는지 확인을 해달라는 민원 -&gt; CCTV 확인결과 109동 B1"/>
    <m/>
  </r>
  <r>
    <x v="324"/>
    <s v="16:54"/>
    <x v="2818"/>
    <s v="민원업무"/>
    <x v="70"/>
    <s v="썬글라스 케이스 분실/ 블랙 가죽"/>
    <s v="습득시 연락드린다고 안내함  010-7576-0300 / 전초소 내용전파완료"/>
  </r>
  <r>
    <x v="324"/>
    <s v="17:42"/>
    <x v="2875"/>
    <s v="관제업무"/>
    <x v="16"/>
    <s v="안방 비상 벨울림"/>
    <s v="상황실 김영열 대원 출동 / 세대부재중"/>
  </r>
  <r>
    <x v="324"/>
    <s v="17:45"/>
    <x v="143"/>
    <s v="관제업무"/>
    <x v="78"/>
    <s v="가죽지갑 습득 (베이지색-수술달림 )  "/>
    <s v="내용물에 김시윤이란 이름발견 132-1004호 추정됨 010-7102-08012--&gt;세대연락 / 8초소에서 찾아감"/>
  </r>
  <r>
    <x v="324"/>
    <s v="17:58"/>
    <x v="3955"/>
    <s v="관제업무"/>
    <x v="38"/>
    <s v="금고개방요청"/>
    <s v="익일 재방문요청 "/>
  </r>
  <r>
    <x v="324"/>
    <s v="18:00"/>
    <x v="3962"/>
    <s v="관제업무"/>
    <x v="46"/>
    <s v="화재경보 화재발생"/>
    <s v="2초소 최병수 대원 출동 / 112동 15층 화재경보추가발생 / 세대에서 기전실 문의전화결과 세대에서 화재난적 없다고 1501호 1502호 세대이상없다고 연락다고 통보옴 / 출동확인결과 공용복도 감지기 이상 없음 확인 / 초소로 복귀"/>
  </r>
  <r>
    <x v="324"/>
    <s v="18:11"/>
    <x v="3047"/>
    <s v="관제업무"/>
    <x v="25"/>
    <s v="공동현관문 열리지 않아 문열어달라는 민원"/>
    <s v="기전실 내용전달완료 &amp; 기전실기사 출동 / 레일이탈로 추정 / 기전실기사 출동 재요청"/>
  </r>
  <r>
    <x v="324"/>
    <s v="18:13"/>
    <x v="3963"/>
    <s v="관제업무"/>
    <x v="25"/>
    <s v="공동현관문 문이 계속해서 닫혔다 열렸다 반복함"/>
    <s v="erp등록완료 양철훈 대원 출동확인결과 경비실호출안됨 안내문 부착완료/ "/>
  </r>
  <r>
    <x v="324"/>
    <s v="18:16"/>
    <x v="3964"/>
    <s v="생활업무"/>
    <x v="3"/>
    <s v="115-2201 인테리어 드릴소리가 드문드문 발생한다며 공사중단조치해달라는 민원"/>
    <s v="2201호 내용전달했고, 2301호 피드백완료"/>
  </r>
  <r>
    <x v="324"/>
    <s v="18:30"/>
    <x v="1998"/>
    <s v="민원업무"/>
    <x v="62"/>
    <s v="초등학생으로 추정되는 학생이126-B1 공동현관문 로비폰 타격해 파손 목격함_x000a_부모님 찾아 강력주의 요청함 02-2226-2552 민원인"/>
    <s v="상황실CCTV 탐색 진행중 / 1502 여자 입주민 010-8971-9914 내용전달완료 / 민원인 피드백완료"/>
  </r>
  <r>
    <x v="324"/>
    <s v="19:27"/>
    <x v="3965"/>
    <s v="생활업무"/>
    <x v="1365"/>
    <s v="111동 19층 공용복도에 와인병파손으로 치워달라는 민원"/>
    <s v="2초소 최병수대원 출동 와인병파손 치움"/>
  </r>
  <r>
    <x v="324"/>
    <s v="19:28"/>
    <x v="1909"/>
    <s v="관제업무"/>
    <x v="1366"/>
    <s v="안방비상 발생"/>
    <s v="6초소 조삼환대원 출동 입주민자녀 실수 / 차후해제요망"/>
  </r>
  <r>
    <x v="324"/>
    <s v="20:36"/>
    <x v="3715"/>
    <s v="관제업무"/>
    <x v="1366"/>
    <s v="욕실 비상"/>
    <s v="상황실 윤현석 대원 출동 --&gt;입주민실수"/>
  </r>
  <r>
    <x v="324"/>
    <s v="20:36"/>
    <x v="3966"/>
    <s v="방범활동"/>
    <x v="59"/>
    <s v="풋살장 "/>
    <s v="입주민자녀 2명 귀가 조치완료"/>
  </r>
  <r>
    <x v="324"/>
    <s v="21:30"/>
    <x v="2809"/>
    <s v="방범활동"/>
    <x v="59"/>
    <s v="103-1F 공동현관문 상부센서 부착상태 불량 낙하물로 인한 사고 위험성높음"/>
    <s v="상황실 윤현석대원 순찰시 발견--&gt;기전실 및 ERP등록 / 기전실 김병기 주임 상부센서 이상없다고 피드백옴 / 상부센서 절반 들떠있는거 정상이라고 함"/>
  </r>
  <r>
    <x v="324"/>
    <s v="22:13"/>
    <x v="3967"/>
    <s v="민원업무"/>
    <x v="39"/>
    <s v="134동 지하1층 공동현관문 앞에 주차선 아닌 자리에 주차하여 통행이 불편하다는 민원 010-9072-5987 민원인"/>
    <s v="9초소 정팔남대원 출동"/>
  </r>
  <r>
    <x v="324"/>
    <s v="02:50"/>
    <x v="996"/>
    <s v="방범활동"/>
    <x v="143"/>
    <s v="138동 전단지 25장 수거했음 / 밥두공기  02-578-7333"/>
    <s v="업체 연락해서 주의조치예정"/>
  </r>
  <r>
    <x v="325"/>
    <m/>
    <x v="41"/>
    <m/>
    <x v="29"/>
    <s v="Ⓑ야간 125동 05:15~20분 사이 배달하시는분 E/V 자제 요청=&gt;인수인계_x000a_Ⓑ118동 M층 스티커 안붙인 차량에 대한 민원-&gt;YG-&gt;차주에게 내용전달_x000a_Ⓑ5초소 IP고장 -&gt; 타초소로 돌리지 않은 상태_x000a_Ⓑ관리실장 지시사항:통합택배외 타택배는 물건 쌓아놓고 배송할시 강력대응 하라는 지시-&gt;불응시 경찰에 신고하라고함_x000a_Ⓑ101-1003호 애완견소음-&gt;야간에 전화 올가능성 농후_x000a_Ⓑ조회서 (A 조) 서명 및 관리실장에게 전달_x000a_Ⓑ126동 B2 미이동 차량 전화"/>
    <m/>
  </r>
  <r>
    <x v="325"/>
    <s v="06:29"/>
    <x v="738"/>
    <s v="민원업무"/>
    <x v="31"/>
    <s v="05:15~20분 사이에 출근하는데 항상 그시간에 배달하시는 분들이 층마다 E/V를 누르는지 탑승이 어렵다는 민원"/>
    <s v="야간에 누구인지 확인하여 그시간대 피해달라고 요청 하겠다고 함"/>
  </r>
  <r>
    <x v="325"/>
    <s v="09:23"/>
    <x v="722"/>
    <s v="민원업무"/>
    <x v="1367"/>
    <s v="118동 M층에 입주민 스트커가 없는 차량(01보0432)이 주차되어있는데 외부차량으로 단속을 해달라는 민원 "/>
    <s v="01보0432 ERP 검색결과 118-1903 입주민 등록차량으로 확인 -&gt; 특이사항 없음"/>
  </r>
  <r>
    <x v="325"/>
    <s v="09:30"/>
    <x v="81"/>
    <s v="민원업무"/>
    <x v="1368"/>
    <s v="106-1703가 공실인데 &quot;윙&quot;하는 소음이 난다는 관리사무소 이관 민원 "/>
    <s v="초소대원 출동 확인 -&gt;초인종에서 소음이 나는걸로 확인 -&gt; 관리사무소로 확인내용 전달 함 -&gt; 집 주인이 외국에 있어 방법이 없다고 함 "/>
  </r>
  <r>
    <x v="325"/>
    <s v="09:39"/>
    <x v="2439"/>
    <s v="관제업무"/>
    <x v="16"/>
    <s v="비상 홈넷 / 해제"/>
    <s v="인터폰으로 연락하여 확인 -&gt; 세대원 기기 오작동 확인 "/>
  </r>
  <r>
    <x v="325"/>
    <s v="10:00"/>
    <x v="3968"/>
    <s v="생활업무"/>
    <x v="296"/>
    <s v="126동 B2층에 차량이 10대가량 있는데 이동 조치를 해달라는 요청 "/>
    <s v="차번으로 확인하여 연락 함 "/>
  </r>
  <r>
    <x v="325"/>
    <s v="11:12"/>
    <x v="3969"/>
    <s v="생활업무"/>
    <x v="1369"/>
    <s v="세대 베란다에 누수가 있다는 민원 "/>
    <s v="기전과에 전달 함"/>
  </r>
  <r>
    <x v="325"/>
    <s v="11:20"/>
    <x v="996"/>
    <s v="생활업무"/>
    <x v="143"/>
    <s v="C조 인수인계사항 -&gt; 138동 전단지 25장 수거했음 / 밥두공기  02-578-7333"/>
    <s v="연락하여 주의조치 함 "/>
  </r>
  <r>
    <x v="325"/>
    <s v="11:25"/>
    <x v="17"/>
    <s v="생활업무"/>
    <x v="8"/>
    <s v="117동 1층 작업중 깜빡거림 및 각도조정 문의"/>
    <s v="상황실 CCTV로 점검 확인및 각도 조정"/>
  </r>
  <r>
    <x v="325"/>
    <s v="13:57"/>
    <x v="1177"/>
    <s v="생활업무"/>
    <x v="1368"/>
    <s v="106-1703호 지인이 와 있다며 오전에 방문하신 초소대원과 상의 원한다고 하심"/>
    <s v="초소대원 출동.업체에 수리하도록 안내함"/>
  </r>
  <r>
    <x v="325"/>
    <s v="14:12"/>
    <x v="1036"/>
    <s v="생활업무"/>
    <x v="8"/>
    <s v="주차장에서 골프채를 잃어버렸다며 CCTV 검색 요청"/>
    <s v="검색결과 신청내용과 달라(날짜 및 분실물품) 보류중"/>
  </r>
  <r>
    <x v="325"/>
    <s v="14:18"/>
    <x v="3890"/>
    <s v="생활업무"/>
    <x v="134"/>
    <s v="10/15일 오전에 관리실에 보양재 사용신청 했으니 E/V 잡아달라는 요청"/>
    <s v="재활용 수거날이라 관리실 허가후 잡아줄수 있으니 관리실로 문의하도록 함"/>
  </r>
  <r>
    <x v="325"/>
    <s v="14:19"/>
    <x v="1454"/>
    <s v="생활업무"/>
    <x v="1047"/>
    <s v="집에 환자가 있다는 연락받고 왔다고 함"/>
    <s v="15:13분경 환자 태우고 출차"/>
  </r>
  <r>
    <x v="325"/>
    <s v="14:21"/>
    <x v="1008"/>
    <s v="생활업무"/>
    <x v="1370"/>
    <s v="경비호출이 안된다는 민원"/>
    <s v="초소대원 출동하여 확인/호출이 아닌 IP고장→ERP 접수"/>
  </r>
  <r>
    <x v="325"/>
    <s v="14:45"/>
    <x v="1177"/>
    <s v="민원업무"/>
    <x v="1371"/>
    <s v="102동앞 길중간에 애완견 배변이 있다며 입주민 여부및 세대까지 찾을수 있는지 문의"/>
    <s v="CCTV 사각지대로 확인불가함→관리실에 내용전달"/>
  </r>
  <r>
    <x v="325"/>
    <s v="14:50"/>
    <x v="1472"/>
    <s v="민원업무"/>
    <x v="99"/>
    <s v="장애인 주차 구역에 물건을 쌓아놓고 배송한다는 민원.관리실에서 강력대응하여 불응시 경찰신고까지 고려하라는 요청"/>
    <s v="초소대원 출동시 이미 이동하고 없음→관리실에 내용전달// 관리실 지시사항:추후 통합택배 제외 타택배는 물건 쌓고 작업시 강력대응 하라고함"/>
  </r>
  <r>
    <x v="325"/>
    <s v="15:05"/>
    <x v="3942"/>
    <s v="관제업무"/>
    <x v="16"/>
    <s v="비상 안방/해제"/>
    <s v="전입세대 / 작업자 오작동"/>
  </r>
  <r>
    <x v="325"/>
    <s v="15:08"/>
    <x v="214"/>
    <s v="민원업무"/>
    <x v="3"/>
    <s v="101-1103 개가 짖어 수업에 방해가 된다함/ 개를 혼자두고 외출하는 경우가 빈번해 같은 피해가 반복된다함."/>
    <s v="IP전화 불통이어서 세대방문했으나 부재중, 세대주(010 3874 3341)에게 전화했으나 응답없음. 후임조에 인수인계하여 강력히 항의후 피드백(010 6397 1662)해달라는 요청."/>
  </r>
  <r>
    <x v="325"/>
    <m/>
    <x v="41"/>
    <m/>
    <x v="29"/>
    <s v="★ 2021년 4분기 대청소 : 10/12 ~ 11/13_x000a_★ 1게이트 바닥보수작업(1게이트 진출입 양방향 각1개차선) : 10/13 ~ 10/25 _x000a_★ XPERP 시스템 작업 공지 : 10/28 20시 ~ 10/29 06시_x000a_★어제 10/12 22:35경 109-804에서 음주 소란을 피운 사람 109동에 진입시 무슨방법으로 들어왔는지 확인을 해달라는 민원 -&gt; CCTV 확인결과 109동 B1층으로 입실 확인 -&gt; 어제10/12 야간 근무 담당자(A조 곽"/>
    <s v="★ 온수공급중단안내방송예정 21/10/15  10:30, (101~104),  (117~118) 2건 _x000a_★ 6게이트 120동 입구방향으로 카메라각도조절 할 것"/>
  </r>
  <r>
    <x v="325"/>
    <s v="17:00"/>
    <x v="2453"/>
    <s v="관제업무"/>
    <x v="39"/>
    <s v="원형도로 및 외곽도로 단속"/>
    <s v="주차단속    9대,     이동주차   1대,       경고장발부  8대"/>
  </r>
  <r>
    <x v="325"/>
    <s v="16:40"/>
    <x v="214"/>
    <s v="민원업무"/>
    <x v="1372"/>
    <s v="101-1103 개가 짖어 수업에 방해가 된다함/ 개를 혼자두고 외출하는 경우가 빈번해 같은 피해가 반복된다함."/>
    <s v="IP전화 불통이어서 세대방문했으나 부재중, 세대주(010 3874 3341)에게 전화했으나 응답없음. 후임조에 인수인계하여 강력히 항의후 피드백(010 6397 1662)해달라는 요청./ 민원내용 전달, 피드백완료"/>
  </r>
  <r>
    <x v="325"/>
    <s v="16:45"/>
    <x v="3970"/>
    <s v="민원업무"/>
    <x v="1373"/>
    <s v="121동 이사차량 1층에서 통행을 막고 있고, 공회전으로 인해 민원발생함(관리실장)"/>
    <s v="5초소 유광식 대원 출동 / 공회전 중지 및 통행 이동조치완료"/>
  </r>
  <r>
    <x v="325"/>
    <s v="16:46"/>
    <x v="592"/>
    <s v="생활업무"/>
    <x v="1374"/>
    <s v="익일 반송으로 인해 세대연락해달라는 초소 보고"/>
    <s v="010-9006-5278 일반등기 2장 / 내일 오후 귀국한다고 보관해달라고 함 / 8초소 전달완료"/>
  </r>
  <r>
    <x v="325"/>
    <s v="16:46"/>
    <x v="596"/>
    <s v="생활업무"/>
    <x v="1375"/>
    <s v="익일 반송으로 인해 세대연락해달라는 초소 보고"/>
    <s v="010-8592-5793  국세청 5장 / 전달완료 바로 찾아가도록 하겠다고 함 / 8초소 전달완료 / 입주민 전달완료"/>
  </r>
  <r>
    <x v="325"/>
    <s v="18:00"/>
    <x v="3971"/>
    <s v="민원업무"/>
    <x v="39"/>
    <s v="116동 지하1층 제네시스차량 통행에 불편하다며 주차단속해달라는 민원"/>
    <s v="순찰대원 양철훈대원 출동 / 제네시스차량 및 통행금지차량 보이지 않음 / 상황실 복귀"/>
  </r>
  <r>
    <x v="325"/>
    <s v="18:20"/>
    <x v="112"/>
    <s v="민원업무"/>
    <x v="8"/>
    <s v="자전거분실 CCTV열람요청"/>
    <s v="122동 자전거 보관소 필로티 찾았다고 연락옴 / CCTV종결"/>
  </r>
  <r>
    <x v="325"/>
    <s v="18:41"/>
    <x v="496"/>
    <s v="관제업무"/>
    <x v="16"/>
    <s v="안방비상"/>
    <s v="6초소 조삼환 대원 출동 입주민자녀 실수로 누름 / 차후해제요망"/>
  </r>
  <r>
    <x v="325"/>
    <s v="18:49"/>
    <x v="3972"/>
    <s v="생활업무"/>
    <x v="70"/>
    <s v="스마트키 체어맨 분실함"/>
    <s v="010-5133-6929 습득시 연락드린다고 안내함"/>
  </r>
  <r>
    <x v="325"/>
    <s v="18:03"/>
    <x v="1246"/>
    <s v="민원업무"/>
    <x v="1376"/>
    <s v="창문열고 세대내에서 흡연하여 고통스럽다며 흡연금지방송요청"/>
    <s v="143동 흡연방송안내완료"/>
  </r>
  <r>
    <x v="325"/>
    <s v="18:10"/>
    <x v="763"/>
    <s v="민원업무"/>
    <x v="1377"/>
    <s v="공고문파손된지 오래됐는데 수리를 빨리 하던지 철거하던지 신속하게 처리하라는 민원"/>
    <s v="관리사무소 인계예정 010-5226-0704 민원인 / 133동 34라인 확인결과 광고판 파손여부 없음 "/>
  </r>
  <r>
    <x v="325"/>
    <s v="20:38"/>
    <x v="3958"/>
    <s v="관제업무"/>
    <x v="1366"/>
    <s v="안방비상"/>
    <s v="6초소 조삼환 대원 출동확인결과 전출로 인해 공가세대로 확인 / 세대부재중"/>
  </r>
  <r>
    <x v="325"/>
    <s v="20:15"/>
    <x v="602"/>
    <s v="민원업무"/>
    <x v="1333"/>
    <s v="72로8495 모르는차량이 들어온다는 민원 010-9361-1075"/>
    <s v="010-6647-4242 허위방문/허위전화로 세대입차통보 및 주차시간 제외요청 관리사무소 내용전달하겠다고 안내함 / 관리사무소 내용전달예정"/>
  </r>
  <r>
    <x v="325"/>
    <s v="21:22"/>
    <x v="3973"/>
    <s v="민원업무"/>
    <x v="1378"/>
    <s v="조선일보 신문 받지 않는데 신문놓고 간다며 조선일보 내용전달해달라는 민원"/>
    <s v="02-532-9111 서초지국 전화 안받음 / 9초소 초소대원 내용전달완료"/>
  </r>
  <r>
    <x v="325"/>
    <s v="21:29"/>
    <x v="3971"/>
    <s v="민원업무"/>
    <x v="560"/>
    <s v="010-6800-0723 116동 지하2층 폐기물 쌓아놨다는 민원 "/>
    <s v="인테리어 팀장 확인결과 10월15일 오전중으로 치울예정 건축과장 내용알고 있다고 함 / 차량 스크래치날 경우 인테리어팀장이 책임진다고 함"/>
  </r>
  <r>
    <x v="325"/>
    <s v="21:32"/>
    <x v="454"/>
    <s v="관제업무"/>
    <x v="1366"/>
    <s v="안방비상"/>
    <s v="7초소 김희술 대원 출동 -&gt; 특이사항 없음 "/>
  </r>
  <r>
    <x v="325"/>
    <s v="23:15"/>
    <x v="3632"/>
    <s v="생활업무"/>
    <x v="1379"/>
    <s v="전입 오후 1시 승강기 예약해달라는 요청건"/>
    <s v="관리사무소 내용인계예정 / 오전7시 몰래 승강기 사용하겠다며 민원 제기시 중단조치하겠다고 함 / 예의주시해야 할것으로 보임"/>
  </r>
  <r>
    <x v="326"/>
    <s v="01:20"/>
    <x v="807"/>
    <s v="민원업무"/>
    <x v="3"/>
    <s v="2202호 발망치 및 문쾅쾅닫아서 잠을 못잔다는 민원(내용전달 해달라는 민원)"/>
    <s v="2초소 최병수 대원 출동결과 아무소리도 안난다고 함 / 관리사무소 인수인계 예정"/>
  </r>
  <r>
    <x v="326"/>
    <m/>
    <x v="41"/>
    <m/>
    <x v="29"/>
    <s v="★ 2021년 4분기 대청소 : 10/12 ~ 11/13_x000a_★ 1게이트 바닥보수작업(1게이트 진출입 양방향 각1개차선) : 10/13 ~ 10/25 _x000a_★ XPERP 시스템 작업 공지 : 10/28 20시 ~ 10/29 06시_x000a_★115~116동 B1층 장애인 주차구역에서 택배 기사가 택배 물건을 내려놓고 분류작업을 한다고 그렇지 못하게 단속을 강화해달라는 관리사무소 요청 사항 _x000a_★야간 125동 05:15~20분 사이 배달하시는분 E/V 자제 요청=&gt;인수인계"/>
    <s v="★ 6게이트 120동 입구방향으로 카메라각도조절 할 것 _x000a_★101-1902호 4게이트 입구 카라반 앞유리 파손 CCTV 조회건 - A조처리예정_x000a__x000a_★ 독서실 운영시간 변경(10월18일~)_x000a_   월 18:00 ~ 24:00_x000a_   화-일 :  06:00 ~ 09:00 상황실 근무자(점등, 공기청정기 작동)_x000a_   09~17 : 주간사서 근무    17 ~24 : 야간사서 근무_x000a__x000a_★ 1게이트 2번바 수리완료_x000a_★ 차단기(테너테크) : 010-2114-0830"/>
  </r>
  <r>
    <x v="326"/>
    <s v="10:00"/>
    <x v="549"/>
    <s v="관제업무"/>
    <x v="732"/>
    <s v="토끼굴, 143동앞 방송"/>
    <s v="방송완료"/>
  </r>
  <r>
    <x v="326"/>
    <s v="12:00"/>
    <x v="549"/>
    <s v="관제업무"/>
    <x v="732"/>
    <s v="토끼굴, 143동앞 방송"/>
    <s v="방송완료"/>
  </r>
  <r>
    <x v="326"/>
    <s v="14:00"/>
    <x v="549"/>
    <s v="관제업무"/>
    <x v="732"/>
    <s v="토끼굴, 143동앞 방송"/>
    <s v="방송완료"/>
  </r>
  <r>
    <x v="326"/>
    <s v="16:00"/>
    <x v="549"/>
    <s v="관제업무"/>
    <x v="732"/>
    <s v="토끼굴, 143동앞 방송"/>
    <s v="방송완료"/>
  </r>
  <r>
    <x v="326"/>
    <s v="07:40"/>
    <x v="2115"/>
    <s v="민원업무"/>
    <x v="1380"/>
    <s v="112동 601호 입주민 아들 수면중으로 호출하여 깨워달라는 요청"/>
    <s v="2초소 이현석 대원 출동 -&gt; 세대 응답없음 &gt;&gt; 입주민에게 피드백 완료"/>
  </r>
  <r>
    <x v="326"/>
    <s v="08:00"/>
    <x v="388"/>
    <s v="관제업무"/>
    <x v="8"/>
    <s v="카메라 120동 입구 측으로 위치 조정 건"/>
    <s v="A곽명찬 실장 기전실장 유선 인계 완료"/>
  </r>
  <r>
    <x v="326"/>
    <s v="08:15"/>
    <x v="2974"/>
    <s v="관제업무"/>
    <x v="16"/>
    <s v="욕실 비상벨 울림"/>
    <s v="7초소 우창래 대원 출동  -&gt; 기기 오작동"/>
  </r>
  <r>
    <x v="326"/>
    <s v="08:16"/>
    <x v="2974"/>
    <s v="민원업무"/>
    <x v="1381"/>
    <s v="133-2301호 홈넷 점검요청"/>
    <s v="기전실 연락 및 ERP등록"/>
  </r>
  <r>
    <x v="326"/>
    <s v="08:38"/>
    <x v="3974"/>
    <s v="민원업무"/>
    <x v="210"/>
    <s v="135-2401호 이사 할 때 2402호 현관문 벽에 얼룩 생기지 않도록 주의 요청"/>
    <s v="9초소 최택근 대원 출동 -&gt; 이사 작업자에게 주의조치 완료"/>
  </r>
  <r>
    <x v="326"/>
    <s v="09:00"/>
    <x v="2036"/>
    <s v="관제업무"/>
    <x v="16"/>
    <s v="비상_안방 비상벨 울림"/>
    <s v="10초소 이시철 대원 출동 -&gt; 입주민 오작동"/>
  </r>
  <r>
    <x v="326"/>
    <s v="09:03"/>
    <x v="3975"/>
    <s v="민원업무"/>
    <x v="549"/>
    <s v="111동 잔디밭에서 흡연한다는 민원"/>
    <s v="순찰 이현석 대원 출동 -&gt; 자제요청"/>
  </r>
  <r>
    <x v="326"/>
    <s v="09:50"/>
    <x v="3976"/>
    <s v="민원업무"/>
    <x v="8"/>
    <s v="4게이트 입차 방면 카라반 앞유리 파손건"/>
    <s v="A조 처리예정"/>
  </r>
  <r>
    <x v="326"/>
    <s v="10:24"/>
    <x v="3977"/>
    <s v="민원업무"/>
    <x v="1382"/>
    <s v="104동 분수 작동 중지 요청 민원"/>
    <s v="기전실 연락 완료"/>
  </r>
  <r>
    <x v="326"/>
    <s v="10:29"/>
    <x v="3847"/>
    <s v="관제업무"/>
    <x v="16"/>
    <s v="비상_홈넷 비상벨 울림"/>
    <s v="인터폰 연락 -&gt; 입주민 오작동"/>
  </r>
  <r>
    <x v="326"/>
    <s v="10:30"/>
    <x v="3978"/>
    <s v="관제업무"/>
    <x v="289"/>
    <s v="온수공급 중단안내"/>
    <s v="방송완료"/>
  </r>
  <r>
    <x v="326"/>
    <s v="10:40"/>
    <x v="3632"/>
    <s v="관제업무"/>
    <x v="26"/>
    <s v="127-2501호 예정에 없던 공사 관련 자재반입"/>
    <s v="127-2501호 공사관련 자재반입 취소됨(관사 이주임)"/>
  </r>
  <r>
    <x v="326"/>
    <s v="10:50"/>
    <x v="3979"/>
    <s v="민원업무"/>
    <x v="104"/>
    <s v="133동 3,4라인 지하 광고 게시판이 파손되었다는 민원"/>
    <s v="7초소 우창래 대원 확인 결과 이상없음 -&gt; 관사 이주임에게 피드백"/>
  </r>
  <r>
    <x v="326"/>
    <s v="11:06"/>
    <x v="1626"/>
    <s v="민원업무"/>
    <x v="154"/>
    <s v="109-804호 소란을 피운 사람에 의한 세대현관문 훼손 건"/>
    <s v="A조 곽명찬 실장 경찰 통화 -&gt; 가해자 측에서 원상복구 약속 받음 _x000a_정보보호법에 따라 가해자 연락처는 알려 줄수 없다고 안내 -&gt; 804호 피드백"/>
  </r>
  <r>
    <x v="326"/>
    <s v="11:15"/>
    <x v="3827"/>
    <s v="관제업무"/>
    <x v="210"/>
    <s v="103-903호 전입 안내문 3장 부착 요청(이주임)"/>
    <s v="1초소 김인호 대원 출동 -&gt; 안내문 부착완료"/>
  </r>
  <r>
    <x v="326"/>
    <s v="11:31"/>
    <x v="2543"/>
    <s v="관제업무"/>
    <x v="40"/>
    <s v="140-2호기 손소독제 꼭지 파손"/>
    <s v="순찰 양정일 대원 출동 -&gt; 손소독제 교체 완료"/>
  </r>
  <r>
    <x v="326"/>
    <s v="11:53"/>
    <x v="3980"/>
    <s v="관제업무"/>
    <x v="16"/>
    <s v="비상_홈넷 비상벨 울림"/>
    <s v="인터폰 연락 -&gt; 입주민 오작동"/>
  </r>
  <r>
    <x v="326"/>
    <s v="12:29"/>
    <x v="185"/>
    <s v="관제업무"/>
    <x v="1383"/>
    <s v="2게이트 서초구청 관할 가로수 가지 1개 부러짐"/>
    <s v="1초소 윤정섭 대원 서초구청에 민원접수 완료 -&gt; 피드백 받을 예정"/>
  </r>
  <r>
    <x v="326"/>
    <s v="13:05"/>
    <x v="1686"/>
    <s v="관제업무"/>
    <x v="1131"/>
    <s v="109동 긴급 금연 안내 방송 요청(관사 이주임)"/>
    <s v="방송완료"/>
  </r>
  <r>
    <x v="326"/>
    <s v="13:15"/>
    <x v="3981"/>
    <s v="민원업무"/>
    <x v="31"/>
    <s v="13:04~08경 남성1명 28층~1층 복도 E/V 호출 버튼을 모두 누른다는 민원"/>
    <s v="3초소 원형준 대원 출동 &gt;&gt; 현장출동 -&gt; 아무도 없음"/>
  </r>
  <r>
    <x v="326"/>
    <s v="13:20"/>
    <x v="3697"/>
    <s v="관제업무"/>
    <x v="196"/>
    <s v="133-401호 전출차량 반출증 없이 출차 요청(관사 이주임)"/>
    <s v="8초소에 내용 전달 함 "/>
  </r>
  <r>
    <x v="326"/>
    <s v="14:00"/>
    <x v="1454"/>
    <s v="민원업무"/>
    <x v="32"/>
    <s v="1403호 비상구 쪽에서 오후 3시부터 새벽까지 발자국 소리가 난다는 민원"/>
    <s v="현재는 확인이 어렵다고 안내(신경증환자)"/>
  </r>
  <r>
    <x v="326"/>
    <s v="14:12"/>
    <x v="3604"/>
    <s v="관제업무"/>
    <x v="16"/>
    <s v="비상_홈넷 비상벨 울림"/>
    <s v="인터폰 연락 -&gt; 입주민 오작동"/>
  </r>
  <r>
    <x v="326"/>
    <s v="14:30"/>
    <x v="3982"/>
    <s v="관제업무"/>
    <x v="25"/>
    <s v="135동 1층 3,4라인 자동개폐 현상"/>
    <s v="순찰 양정일 대원 출동 -&gt; 리셋시도 -&gt; 개선안됨, ERP등록 및 기전실 연락"/>
  </r>
  <r>
    <x v="326"/>
    <s v="15:32"/>
    <x v="2592"/>
    <s v="관제업무"/>
    <x v="40"/>
    <s v="손소독제 꼭지소실 교체요청"/>
    <s v="순찰 양정일 대원 출동 -&gt; 교체완료"/>
  </r>
  <r>
    <x v="326"/>
    <s v="15:32"/>
    <x v="2395"/>
    <s v="관제업무"/>
    <x v="40"/>
    <s v="손소독제 보충 요청"/>
    <s v="순찰 양정일 대원 출동 -&gt; 교체완료"/>
  </r>
  <r>
    <x v="326"/>
    <s v="15:40"/>
    <x v="409"/>
    <s v="관제업무"/>
    <x v="61"/>
    <s v="85도0714 트레일러 단속요청(관리대리)"/>
    <s v="곽명찬 실장 출동 -&gt; 주차경고장 2장 발부"/>
  </r>
  <r>
    <x v="326"/>
    <s v="15:45"/>
    <x v="1497"/>
    <s v="민원업무"/>
    <x v="38"/>
    <s v="금고 개방이 안된다는 민원"/>
    <s v="상황실 김규동 대원 출동 -&gt; 금고 개방 완료"/>
  </r>
  <r>
    <x v="326"/>
    <s v="15:50"/>
    <x v="3983"/>
    <s v="민원업무"/>
    <x v="230"/>
    <s v="109동 27층 대리석 떨어짐"/>
    <s v="3초소 원형준 대원 확인 -&gt; 건축과 김우진 과장 연락"/>
  </r>
  <r>
    <x v="326"/>
    <s v="15:53"/>
    <x v="3508"/>
    <s v="관제업무"/>
    <x v="156"/>
    <s v="전자피아노 배송차량 지상입차 요청(관사)"/>
    <s v="8초소에 내용 전달 함 "/>
  </r>
  <r>
    <x v="326"/>
    <s v="15:36"/>
    <x v="102"/>
    <s v="민원업무"/>
    <x v="16"/>
    <s v="비상_욕실 비상벨 울림"/>
    <s v="7초소 유성근 대원 출동 -&gt; 기기 오작동"/>
  </r>
  <r>
    <x v="326"/>
    <s v="16:02"/>
    <x v="2641"/>
    <s v="민원업무"/>
    <x v="38"/>
    <s v="금고에서 경고음 발생"/>
    <s v="김보선 대리 -&gt; 기전실 연락"/>
  </r>
  <r>
    <x v="326"/>
    <s v="16:04"/>
    <x v="81"/>
    <s v="관제업무"/>
    <x v="40"/>
    <s v="손소독제 1BOX 수령"/>
    <s v="상황실 확인"/>
  </r>
  <r>
    <x v="326"/>
    <s v="16:20"/>
    <x v="3492"/>
    <s v="민원업무"/>
    <x v="1102"/>
    <s v="116-2201호 침대 폐기물 차량 입차 요청(관사)"/>
    <s v="8초소 황일 대원에게 내용 전달 완료"/>
  </r>
  <r>
    <x v="53"/>
    <m/>
    <x v="41"/>
    <m/>
    <x v="29"/>
    <s v="Ⓑ대형폐기물 신고필증(흰색) -&gt; 관리사무소 이윤정주임에게 발주 부탁 함_x000a_Ⓑ서초구 보건소에서 133동에 방역작업차 입차 함_x000a_Ⓑ독서실 배사서 요청 -&gt; 자이안센터 시건 후 독서실 개방 요청 시 독서실 개방 해주지 말것_x000a_Ⓑ135동 1F 현관문 개방-&gt; 기전실 -&gt;10/16일 수리예정_x000a_Ⓑ132-1 E/V 사건영상확인차 입주민 방문예정 -&gt; E/V 오작동 시간: 01:45:20 - E/V  A/S기사 점검 시작시간 :02:11_x000a__x000a_"/>
    <m/>
  </r>
  <r>
    <x v="326"/>
    <s v="16:48"/>
    <x v="288"/>
    <s v="민원업무"/>
    <x v="394"/>
    <s v="1층 진입로를 막고 있어서 불편하다는 민원"/>
    <s v="초소대원 출동하여 이동조치함"/>
  </r>
  <r>
    <x v="326"/>
    <s v="17:27"/>
    <x v="3984"/>
    <s v="민원업무"/>
    <x v="1384"/>
    <s v="135-1102에 누군가 1층 공동현관문에서 호출을 하고 세대현관문에 벨을 누룬다는 민원 "/>
    <s v="초소대원 출동 하여 지상 1층, 10~12층 확인 -&gt; 세대원 친구 방문으로 확인 -&gt; 새대에 내용 확인-&gt; 특이사항 없음 "/>
  </r>
  <r>
    <x v="326"/>
    <s v="17:28"/>
    <x v="3985"/>
    <s v="시설물"/>
    <x v="25"/>
    <s v="127동 지상1층 공동현관문 고장으로 호출, 입주민 카드 작동 안됨"/>
    <s v="원현식실장님 출동하여 리셋 후 정상화 함"/>
  </r>
  <r>
    <x v="326"/>
    <s v="18:19"/>
    <x v="81"/>
    <s v="생활업무"/>
    <x v="1385"/>
    <s v="SH공사에서 나온 &quot;불법전대&quot; 공고문 부착 후 부착사진 찍어서 관리대리에게 전송 요청 "/>
    <s v="이행 함 "/>
  </r>
  <r>
    <x v="326"/>
    <s v="18:36"/>
    <x v="3827"/>
    <s v="생활업무"/>
    <x v="210"/>
    <s v="오전 공사로 잡혀있었으나, 오후 전입으로 변경"/>
    <s v="16:52분 이사차량 입차"/>
  </r>
  <r>
    <x v="326"/>
    <s v="18:41"/>
    <x v="2566"/>
    <s v="생활업무"/>
    <x v="1"/>
    <s v="133동 서초구 보건소에서 방역 관련 입차 함 "/>
    <m/>
  </r>
  <r>
    <x v="326"/>
    <s v="19:00"/>
    <x v="3067"/>
    <s v="생활업무"/>
    <x v="996"/>
    <s v="본인세대와 관련없는 차량(25우0150)이 입차를 했다고 확인해달라는 요청 민원 "/>
    <s v="확인 결과 세대방문 맞고 세대원께 확인 함 -&gt; 특이사항 없음 "/>
  </r>
  <r>
    <x v="326"/>
    <s v="19:29"/>
    <x v="17"/>
    <s v="시설물"/>
    <x v="25"/>
    <s v="135동 1F 개방해 놓는다는 연락옴"/>
    <s v="10/16일 수리할 예정"/>
  </r>
  <r>
    <x v="326"/>
    <s v="19:43"/>
    <x v="972"/>
    <s v="민원업무"/>
    <x v="731"/>
    <s v="위층 1501호에서 쿵쿵뛴다는 민원 "/>
    <s v="인터폰 하여 자제 요청 함 "/>
  </r>
  <r>
    <x v="326"/>
    <s v="21:04"/>
    <x v="3606"/>
    <s v="민원업무"/>
    <x v="21"/>
    <s v="111동에서 자이안센터 들어오는 B1층에서 학생으로 보이는 7~8명의 무리가 담배를 피우고 있다고 함 "/>
    <s v="순찰대원 2명 출동 하여 해산 조치 함 "/>
  </r>
  <r>
    <x v="326"/>
    <s v="21:12"/>
    <x v="2684"/>
    <s v="민원업무"/>
    <x v="1386"/>
    <s v="8/29 A조가 처리 한 &quot;모르는 차량번호(287버6932)가 120동 2001호 홈넷에 표시 -&gt;129동2001방문인데 120동으로 게이트 근무자에게 잘못 전달_x000a_→ 관리사무소 정정요청 필요함(월요일 A조처리예정)-→처리완료&quot; -&gt; 이차량이 또 본인 세대로 들어온걸로 신호가 오는데 이차량 본인이 전세로 살고 있는데 집 원주인이 이런식으로 들어와 주차를 하는거 같으니 그런건지 확인을 해달라는 민원 "/>
    <s v="익일 A조와 조치내용 확인 후 처리 예정"/>
  </r>
  <r>
    <x v="326"/>
    <s v="22:35"/>
    <x v="3768"/>
    <s v="관제업무"/>
    <x v="16"/>
    <s v="비상 홈넷 / 해제"/>
    <s v="인터폰하여 확인 -&gt; 세대원 기기 오작동 확인 "/>
  </r>
  <r>
    <x v="326"/>
    <s v="22:54"/>
    <x v="722"/>
    <s v="민원업무"/>
    <x v="1387"/>
    <s v="103-903 전입이사 세대 너무 늦은 시간까지 이사를 한다는 민원 "/>
    <s v="이사를 중단시킬수 없고 소음 나지 않게 자제 요청 하고 정리작업은 익일 낮에 할수 있게 요청 함"/>
  </r>
  <r>
    <x v="326"/>
    <s v="22:55"/>
    <x v="884"/>
    <s v="관제업무"/>
    <x v="16"/>
    <s v="비상_안방 해제"/>
    <s v="IP전화불통-&gt; 초소대원출동확인/ 세대원오작동"/>
  </r>
  <r>
    <x v="326"/>
    <s v="23:23"/>
    <x v="28"/>
    <s v="민원업무"/>
    <x v="3"/>
    <s v="위층 902호에서 뭔일이 일어난것 처럼 쿵쿵거린다는 민원 "/>
    <s v="초소대원 출동 확인 -&gt; 소음발생 확인 하고 자제 요청 함 "/>
  </r>
  <r>
    <x v="326"/>
    <s v="24:05"/>
    <x v="3986"/>
    <s v="민원업무"/>
    <x v="606"/>
    <s v="1303호 앞에 술이 취한 취객이 앉아 담배를 피우고 있는데 위험해 보인다는 민원 "/>
    <s v="상황대원2명 초소대원 출동 확인 -&gt; 외부인으로 확인 &quot;여자친구집&quot;이라고 퇴거를 거부해 112경찰에 신고접수하여 상황대원과 경찰이 함께 퇴거 조치 함"/>
  </r>
  <r>
    <x v="327"/>
    <s v="01:54"/>
    <x v="311"/>
    <s v="시설물"/>
    <x v="31"/>
    <s v="132-1 E/V 입주민 탑승중 덜컹거림현상에 민원제기"/>
    <s v="AS접수/수리, 익일 민원신청인 상황실방문해 CCTV영상 확인예정 132동 1호기 E/V 오작동 시간: 01:45:20 - E/V  A/S기사 점검 시작시간 :02:11"/>
  </r>
  <r>
    <x v="327"/>
    <s v="02:00"/>
    <x v="516"/>
    <s v="관제업무"/>
    <x v="606"/>
    <s v="2초소 근무자 초소 근무중 24:05에 있었던 민원관련 주취자 다시 들어가려고 초소앞을 서성거리는걸 발견하여 출입을 막고 상황실에 보고 함  "/>
    <s v="상황대원2명, 초소대원 주취자 출입을 막고 퇴거 및 대화시도하여 &quot;1303호에 여자친구(강태희씨)가 살고있고 집앞에서 3일간 기다리면 결혼을 해주겠다고 _x000a_&quot;텔레파시&quot;를 보내서 들어가야 한다&quot;는 내용을 확인 후 112경찰에 신고 접수하여 퇴거 함 -&gt; 경찰과 함께 주취자 택시타고 지역을 벗어나는것까지 확인 함 "/>
  </r>
  <r>
    <x v="328"/>
    <m/>
    <x v="41"/>
    <m/>
    <x v="29"/>
    <m/>
    <s v="공동현관문,게이트,CCTV"/>
  </r>
  <r>
    <x v="329"/>
    <m/>
    <x v="41"/>
    <m/>
    <x v="29"/>
    <s v="★ 대형폐기물 신고필증(흰색) -&gt; 관리사무소 이윤정주임에게 발주 부탁 함_x000a_★ 132-1 E/V 사건영상확인차 입주민 방문 안함(14:30현재)_x000a_ -&gt; E/V 오작동 시간: 01:45:20 - E/V  A/S기사 점검 시작시간 :02:11_x000a_"/>
    <s v="★143-B1,1F 공동현관문 고장 - 10/20일(수)경 이지빌 수리예정_x000a_★135-1F 공동현관문 자동개폐 -&gt; 기전실 조치완료 -&gt; 정상작동_x000a_★122-B2F 공동현관문 키패드,카드,호출 모두 안됨 -&gt; 기전실 연락(현재 개방)_x000a_※ 101-1902호 4게이트 입구 카라반 앞유리 파손 CCTV 조회건 - A조처리예정_x000a_※ 132-1004호 야자수 놀이터 지갑안 현금 분실 CCTV조회건 - A조 처리예정_x000a_※ 143-1701호 고양이 분실건 - A조 처리예정"/>
  </r>
  <r>
    <x v="327"/>
    <s v="10:00"/>
    <x v="549"/>
    <s v="관제업무"/>
    <x v="732"/>
    <s v="토끼굴, 143동앞 방송"/>
    <s v="방송완료"/>
  </r>
  <r>
    <x v="327"/>
    <s v="12:00"/>
    <x v="549"/>
    <s v="관제업무"/>
    <x v="732"/>
    <s v="토끼굴, 143동앞 방송"/>
    <s v="방송완료"/>
  </r>
  <r>
    <x v="327"/>
    <s v="14:00"/>
    <x v="549"/>
    <s v="관제업무"/>
    <x v="732"/>
    <s v="토끼굴, 143동앞 방송"/>
    <s v="방송완료"/>
  </r>
  <r>
    <x v="327"/>
    <s v="16:00"/>
    <x v="549"/>
    <s v="관제업무"/>
    <x v="732"/>
    <s v="토끼굴, 143동앞 방송"/>
    <s v="방송완료"/>
  </r>
  <r>
    <x v="327"/>
    <s v="08:05"/>
    <x v="3987"/>
    <s v="민원업무"/>
    <x v="1326"/>
    <s v="126-1801 입주민 출근 중 옆 차량(38로6982 포르쉐) 접촉 사고 건"/>
    <s v="126-1801입주민 &gt;&gt; 126-2501 피해 차주 유선 연락 및 상호 보험처리 하기로 함  "/>
  </r>
  <r>
    <x v="327"/>
    <s v="09:10"/>
    <x v="3740"/>
    <s v="관제업무"/>
    <x v="1102"/>
    <s v="2층 간판시공 차량 입차 시키라는 관사 박주임 연락"/>
    <s v="8초소 연락 완료"/>
  </r>
  <r>
    <x v="327"/>
    <s v="09:30"/>
    <x v="1563"/>
    <s v="민원업무"/>
    <x v="1388"/>
    <s v="차고가 높은 벤츠인데 자신을 픽업하로 온다고 지상입차 문의"/>
    <s v="3게이트 상가 라인으로 입차 안내 해드림"/>
  </r>
  <r>
    <x v="327"/>
    <s v="10:16"/>
    <x v="3988"/>
    <s v="민원업무"/>
    <x v="8"/>
    <s v="야자수 놀이터에서 지갑안 현금 19000원 분실건"/>
    <s v="A조 처리예정"/>
  </r>
  <r>
    <x v="327"/>
    <s v="10:20"/>
    <x v="3967"/>
    <s v="민원업무"/>
    <x v="70"/>
    <s v="전일 야간 어머니댁 방문 후 주차장에서(시간 모름) 유모차 박스 분실 건"/>
    <s v="습득물 인수 시 연락 취하기로 함 010-3348-6168"/>
  </r>
  <r>
    <x v="327"/>
    <s v="10:35"/>
    <x v="3989"/>
    <s v="민원업무"/>
    <x v="1164"/>
    <s v="경보음 울린다는 민원"/>
    <s v="5초소 김덕근 대원출동-&gt;현관문 리셋 완료"/>
  </r>
  <r>
    <x v="327"/>
    <s v="11:29"/>
    <x v="3990"/>
    <s v="관제업무"/>
    <x v="16"/>
    <s v="비상_안방"/>
    <s v="인터폰 연락 &gt;&gt; 세대민 오작동"/>
  </r>
  <r>
    <x v="327"/>
    <s v="11:31"/>
    <x v="3991"/>
    <s v="민원업무"/>
    <x v="1389"/>
    <s v="산책로에서 현대 자동차 키, 일반키, USB 다수 묶여있는 꾸러미 분실 건"/>
    <s v="습득 시 연락 취하기로 함 010-9242-4063, 010-3356-4063"/>
  </r>
  <r>
    <x v="327"/>
    <s v="11:37"/>
    <x v="2304"/>
    <s v="관제업무"/>
    <x v="567"/>
    <s v="강풍으로 인하여 139동 파라솔 접는다는 10초소 이한우 대원 연락 받음"/>
    <s v="상황실 확인"/>
  </r>
  <r>
    <x v="327"/>
    <s v="11:48"/>
    <x v="884"/>
    <s v="관제업무"/>
    <x v="16"/>
    <s v="비상_안방"/>
    <s v="인터폰 연락 &gt;&gt; 세대민 오작동"/>
  </r>
  <r>
    <x v="327"/>
    <s v="11:48"/>
    <x v="2684"/>
    <s v="민원업무"/>
    <x v="1386"/>
    <s v="8/29 A조가 처리 한 &quot;모르는 차량(287버6932)가 120동 2001호 홈넷에 표시_x000a_→   129동2001방문인데 120동으로 게이트 근무자에게 잘못 전달_x000a_→  집주인이 방문차량인지 확인을 해달라는 민원 "/>
    <s v="1. 집주인과는 무관한 차량_x000a_2. 120-2001호 수업이 아니고 129동 2001호 수업_x000a_3. 10월 15일 19:49분경 120-1102호 수업차 방문(젊은 여자분으로 CCTV 확인결과 120동 11층에서 E/V하차 확인, 120-1102호 확인결과 수업이 맞음)_x000a_4. 120동 2001호 인터폰으로 연락하여 관련 내용 전달(집주인과는 무관)_x000a_5. 1,2,3 게이트 근무자에게 287버 6932입차시 120-2001방문을 129-2001 수업으로 수정해"/>
  </r>
  <r>
    <x v="327"/>
    <s v="12:39"/>
    <x v="2525"/>
    <s v="민원업무"/>
    <x v="3"/>
    <s v="위층(2403)에서 아침부터 아이들이 뛰어 다닌다는 민원"/>
    <s v="IP통화 자제요청 -&gt; 아이들 데리고 외출예정"/>
  </r>
  <r>
    <x v="327"/>
    <s v="12:55"/>
    <x v="3992"/>
    <s v="민원업무"/>
    <x v="1349"/>
    <s v="121-B2층 H68기둥옆 지상으로 올라가는 계단에서 흡연을 하고 있다는 민원"/>
    <s v="5초소 김덕근 대원 출동 -&gt; 흡연자 발견 못함_x000a_-&gt; 주변정리 및 지하주차장 금연안내문 부착"/>
  </r>
  <r>
    <x v="327"/>
    <s v="13:25"/>
    <x v="3993"/>
    <s v="민원업무"/>
    <x v="672"/>
    <s v="E/V 안에 강아지가 오줌을 싼다는 민원.10월7일 상황실에 민원 제기 후 아직까지 아무런 조치를 취하지 않아 재차 민원을 넣음.현재 까지도 지속적으로 오물이 발견되니 10월7일 민원 내용처럼 강아지 주인 찾아서 창피를 주던지 해 달라는 민원 "/>
    <s v="5초소 김덕근 대원 출동 -&gt;오물 청소 완료 ,주간조 관사에 보고하여 E/V에 안내문 부착 요망. 민원인이 무지 흥분한 상태임."/>
  </r>
  <r>
    <x v="327"/>
    <s v="13:28"/>
    <x v="2049"/>
    <s v="민원업무"/>
    <x v="8"/>
    <s v="고양이 분실건(노란색 바탕에 흰색무늬)"/>
    <s v="A조 처리예정"/>
  </r>
  <r>
    <x v="327"/>
    <s v="13:50"/>
    <x v="1036"/>
    <s v="민원업무"/>
    <x v="1390"/>
    <s v="10월 14일 CCTV관련하여 진행 사항 연락바람 B조 출근시 통화 원함"/>
    <s v="업무 인수인계함 (010.6281.4156)"/>
  </r>
  <r>
    <x v="327"/>
    <s v="13:58"/>
    <x v="3938"/>
    <s v="관제업무"/>
    <x v="25"/>
    <s v="키패드, 입주민 카드인식 , 경비호출 모두 안됨"/>
    <s v="순찰 이현석 대원 출동 -&gt; 리셋시도 -&gt; 개선안됨, ERP,기전실,안내문 부착(개방)"/>
  </r>
  <r>
    <x v="327"/>
    <s v="14:00"/>
    <x v="3103"/>
    <s v="민원업무"/>
    <x v="1391"/>
    <s v="1번게이트 입차측 인도 위에서 트럭이 짐을 운반한다는 민원"/>
    <s v="1초소 김덕근 대원 출동 -&gt; 이동조치"/>
  </r>
  <r>
    <x v="327"/>
    <s v="15:34"/>
    <x v="3694"/>
    <s v="관제업무"/>
    <x v="16"/>
    <s v="비상_안방"/>
    <s v="인터폰 연락 -&gt; 입주민 오작동"/>
  </r>
  <r>
    <x v="327"/>
    <s v="15:02"/>
    <x v="229"/>
    <s v="민원업무"/>
    <x v="1392"/>
    <s v="128-1401호 입주민 김주영(010-8879-8243) 픽업차량(70호 3943 김정한 010-2378-2257)이 3게이트 입구 지하 주차장 상부 입간판과 추돌건"/>
    <s v="사건사고 보고서 참조"/>
  </r>
  <r>
    <x v="327"/>
    <s v="16:21"/>
    <x v="3994"/>
    <s v="민원업무"/>
    <x v="3"/>
    <s v="위층(702)에서 지난주 부터 발망치 소리가 심하다는 민원"/>
    <s v="인터폰 연락 -&gt; 조심하겠다고 하심"/>
  </r>
  <r>
    <x v="327"/>
    <m/>
    <x v="41"/>
    <m/>
    <x v="29"/>
    <s v="Ⓑ냉동실 부속 청소(B)-&gt;야간에 냉동실 청소요망(A)_x000a_Ⓑ_x000a_Ⓑ_x000a_Ⓑ_x000a_Ⓑ_x000a_Ⓑ_x000a_Ⓑ_x000a_Ⓑ"/>
    <m/>
  </r>
  <r>
    <x v="327"/>
    <s v="16:48"/>
    <x v="290"/>
    <s v="민원업무"/>
    <x v="1393"/>
    <s v="야간에 파라솔에 사람들이 술,담배를 하며 소음이 심하다는 민원"/>
    <s v="발생현장을 보면 바로 상황실로 연락하도록 안내함"/>
  </r>
  <r>
    <x v="327"/>
    <s v="16:49"/>
    <x v="3995"/>
    <s v="생활업무"/>
    <x v="62"/>
    <s v="3게이트앞 건널목 가로등이 어둡다는 민원"/>
    <s v="세대민원접수를 할줄 모른다며 상황실에서 대신 접수해 달라고해서 ERP 접수함"/>
  </r>
  <r>
    <x v="327"/>
    <m/>
    <x v="41"/>
    <m/>
    <x v="29"/>
    <m/>
    <m/>
  </r>
  <r>
    <x v="327"/>
    <m/>
    <x v="41"/>
    <m/>
    <x v="29"/>
    <m/>
    <m/>
  </r>
  <r>
    <x v="327"/>
    <m/>
    <x v="41"/>
    <m/>
    <x v="29"/>
    <m/>
    <m/>
  </r>
  <r>
    <x v="327"/>
    <m/>
    <x v="41"/>
    <m/>
    <x v="29"/>
    <m/>
    <m/>
  </r>
  <r>
    <x v="327"/>
    <m/>
    <x v="41"/>
    <m/>
    <x v="29"/>
    <m/>
    <m/>
  </r>
  <r>
    <x v="327"/>
    <m/>
    <x v="41"/>
    <m/>
    <x v="29"/>
    <m/>
    <m/>
  </r>
  <r>
    <x v="327"/>
    <m/>
    <x v="41"/>
    <m/>
    <x v="29"/>
    <m/>
    <m/>
  </r>
  <r>
    <x v="327"/>
    <m/>
    <x v="41"/>
    <m/>
    <x v="29"/>
    <m/>
    <m/>
  </r>
  <r>
    <x v="327"/>
    <m/>
    <x v="41"/>
    <m/>
    <x v="29"/>
    <m/>
    <m/>
  </r>
  <r>
    <x v="327"/>
    <m/>
    <x v="41"/>
    <m/>
    <x v="29"/>
    <m/>
    <m/>
  </r>
  <r>
    <x v="327"/>
    <m/>
    <x v="41"/>
    <m/>
    <x v="29"/>
    <m/>
    <m/>
  </r>
  <r>
    <x v="327"/>
    <m/>
    <x v="41"/>
    <m/>
    <x v="29"/>
    <m/>
    <m/>
  </r>
  <r>
    <x v="327"/>
    <m/>
    <x v="41"/>
    <m/>
    <x v="29"/>
    <m/>
    <m/>
  </r>
  <r>
    <x v="53"/>
    <m/>
    <x v="41"/>
    <m/>
    <x v="29"/>
    <m/>
    <m/>
  </r>
  <r>
    <x v="53"/>
    <m/>
    <x v="41"/>
    <m/>
    <x v="29"/>
    <m/>
    <m/>
  </r>
  <r>
    <x v="53"/>
    <m/>
    <x v="41"/>
    <m/>
    <x v="29"/>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피벗 테이블1" cacheId="2" applyNumberFormats="0" applyBorderFormats="0" applyFontFormats="0" applyPatternFormats="0" applyAlignmentFormats="0" applyWidthHeightFormats="1" dataCaption="데이터" updatedVersion="6" showMemberPropertyTips="0" useAutoFormatting="1" itemPrintTitles="1" createdVersion="1" indent="0" compact="0" compactData="0" gridDropZones="1">
  <location ref="A3:IV465" firstHeaderRow="1" firstDataRow="3" firstDataCol="1"/>
  <pivotFields count="7">
    <pivotField axis="axisCol" compact="0" outline="0" subtotalTop="0" showAll="0" includeNewItemsInFilter="1">
      <items count="331">
        <item x="40"/>
        <item x="41"/>
        <item x="42"/>
        <item x="43"/>
        <item h="1" x="117"/>
        <item h="1" x="227"/>
        <item x="112"/>
        <item x="113"/>
        <item x="155"/>
        <item x="156"/>
        <item x="264"/>
        <item x="266"/>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x="32"/>
        <item x="33"/>
        <item x="34"/>
        <item x="35"/>
        <item x="36"/>
        <item x="37"/>
        <item x="38"/>
        <item x="39"/>
        <item x="44"/>
        <item x="45"/>
        <item x="46"/>
        <item x="47"/>
        <item x="48"/>
        <item x="50"/>
        <item x="51"/>
        <item x="52"/>
        <item x="54"/>
        <item x="55"/>
        <item x="56"/>
        <item x="57"/>
        <item x="58"/>
        <item x="59"/>
        <item x="60"/>
        <item x="61"/>
        <item x="62"/>
        <item x="63"/>
        <item x="64"/>
        <item x="65"/>
        <item x="66"/>
        <item x="67"/>
        <item x="68"/>
        <item x="69"/>
        <item x="70"/>
        <item x="71"/>
        <item x="72"/>
        <item x="73"/>
        <item x="74"/>
        <item x="75"/>
        <item x="76"/>
        <item x="77"/>
        <item x="78"/>
        <item x="79"/>
        <item x="80"/>
        <item x="49"/>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4"/>
        <item x="115"/>
        <item x="116"/>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5"/>
        <item x="267"/>
        <item x="268"/>
        <item x="269"/>
        <item x="270"/>
        <item x="271"/>
        <item x="272"/>
        <item x="273"/>
        <item x="274"/>
        <item x="275"/>
        <item x="276"/>
        <item x="277"/>
        <item x="278"/>
        <item x="279"/>
        <item x="280"/>
        <item x="281"/>
        <item x="282"/>
        <item x="283"/>
        <item x="284"/>
        <item x="285"/>
        <item h="1" x="53"/>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t="default"/>
      </items>
    </pivotField>
    <pivotField compact="0" outline="0" subtotalTop="0" showAll="0" includeNewItemsInFilter="1"/>
    <pivotField axis="axisRow" compact="0" outline="0" subtotalTop="0" showAll="0" includeNewItemsInFilter="1" sortType="ascending">
      <items count="3997">
        <item x="427"/>
        <item x="1094"/>
        <item x="987"/>
        <item x="1135"/>
        <item x="1562"/>
        <item x="951"/>
        <item x="1564"/>
        <item x="950"/>
        <item x="1155"/>
        <item x="1681"/>
        <item x="901"/>
        <item x="2019"/>
        <item x="2505"/>
        <item x="248"/>
        <item x="2279"/>
        <item x="2359"/>
        <item x="625"/>
        <item x="2039"/>
        <item x="2177"/>
        <item x="597"/>
        <item x="1762"/>
        <item x="949"/>
        <item x="598"/>
        <item x="990"/>
        <item x="1669"/>
        <item x="1334"/>
        <item x="1583"/>
        <item x="532"/>
        <item x="1563"/>
        <item x="997"/>
        <item x="2609"/>
        <item x="1996"/>
        <item x="15"/>
        <item x="1106"/>
        <item x="1108"/>
        <item x="1053"/>
        <item x="1561"/>
        <item x="3167"/>
        <item x="996"/>
        <item x="1136"/>
        <item x="948"/>
        <item x="927"/>
        <item x="1137"/>
        <item x="1871"/>
        <item x="514"/>
        <item x="2742"/>
        <item x="995"/>
        <item x="3617"/>
        <item x="2485"/>
        <item x="2232"/>
        <item x="1575"/>
        <item x="452"/>
        <item x="2692"/>
        <item x="1111"/>
        <item x="1948"/>
        <item x="3739"/>
        <item x="1744"/>
        <item x="1588"/>
        <item x="2598"/>
        <item x="2070"/>
        <item x="1684"/>
        <item x="1104"/>
        <item x="413"/>
        <item x="1584"/>
        <item x="1110"/>
        <item x="611"/>
        <item x="1001"/>
        <item x="503"/>
        <item x="382"/>
        <item x="785"/>
        <item x="391"/>
        <item x="2653"/>
        <item x="3115"/>
        <item x="2927"/>
        <item x="3344"/>
        <item x="1156"/>
        <item x="10"/>
        <item x="2378"/>
        <item x="2293"/>
        <item x="125"/>
        <item x="296"/>
        <item x="1947"/>
        <item x="1802"/>
        <item x="69"/>
        <item x="963"/>
        <item x="82"/>
        <item x="2584"/>
        <item x="3978"/>
        <item x="920"/>
        <item x="3275"/>
        <item x="3072"/>
        <item x="2274"/>
        <item x="3021"/>
        <item x="2288"/>
        <item x="2608"/>
        <item x="214"/>
        <item x="674"/>
        <item x="147"/>
        <item x="3885"/>
        <item x="2976"/>
        <item x="3073"/>
        <item x="1735"/>
        <item x="2432"/>
        <item x="2518"/>
        <item x="1977"/>
        <item x="3055"/>
        <item x="2738"/>
        <item x="406"/>
        <item x="498"/>
        <item x="554"/>
        <item x="3389"/>
        <item x="1336"/>
        <item x="195"/>
        <item x="3551"/>
        <item x="2535"/>
        <item x="3299"/>
        <item x="2499"/>
        <item x="3976"/>
        <item x="1372"/>
        <item x="2773"/>
        <item x="2881"/>
        <item x="1034"/>
        <item x="545"/>
        <item x="2892"/>
        <item x="2588"/>
        <item x="1085"/>
        <item x="1676"/>
        <item x="796"/>
        <item x="3839"/>
        <item x="3193"/>
        <item x="679"/>
        <item x="606"/>
        <item x="3110"/>
        <item x="3426"/>
        <item x="508"/>
        <item x="1849"/>
        <item x="1350"/>
        <item x="536"/>
        <item x="2208"/>
        <item x="1489"/>
        <item x="3182"/>
        <item x="2959"/>
        <item x="1390"/>
        <item x="1495"/>
        <item x="2799"/>
        <item x="1444"/>
        <item x="2541"/>
        <item x="1555"/>
        <item x="3141"/>
        <item x="3086"/>
        <item x="152"/>
        <item x="209"/>
        <item x="955"/>
        <item x="3088"/>
        <item x="595"/>
        <item x="3104"/>
        <item x="922"/>
        <item x="1706"/>
        <item x="766"/>
        <item x="3001"/>
        <item x="2747"/>
        <item x="765"/>
        <item x="2986"/>
        <item x="3390"/>
        <item x="1274"/>
        <item x="1262"/>
        <item x="1418"/>
        <item x="3372"/>
        <item x="2911"/>
        <item x="742"/>
        <item x="3716"/>
        <item x="1242"/>
        <item x="146"/>
        <item x="1820"/>
        <item x="2045"/>
        <item x="1513"/>
        <item x="3311"/>
        <item x="2297"/>
        <item x="2606"/>
        <item x="3944"/>
        <item x="196"/>
        <item x="2521"/>
        <item x="3234"/>
        <item x="1886"/>
        <item x="1212"/>
        <item x="2784"/>
        <item x="1266"/>
        <item x="3683"/>
        <item x="3040"/>
        <item x="3209"/>
        <item x="544"/>
        <item x="3486"/>
        <item x="952"/>
        <item x="2235"/>
        <item x="435"/>
        <item x="2476"/>
        <item x="2667"/>
        <item x="1945"/>
        <item x="2624"/>
        <item x="429"/>
        <item x="2740"/>
        <item x="3505"/>
        <item x="3466"/>
        <item x="3477"/>
        <item x="2720"/>
        <item x="1806"/>
        <item x="2131"/>
        <item x="1633"/>
        <item x="1531"/>
        <item x="1371"/>
        <item x="1169"/>
        <item x="2883"/>
        <item x="304"/>
        <item x="2258"/>
        <item x="22"/>
        <item x="2654"/>
        <item x="1887"/>
        <item x="686"/>
        <item x="3640"/>
        <item x="1170"/>
        <item x="1904"/>
        <item x="3337"/>
        <item x="2943"/>
        <item x="392"/>
        <item x="1000"/>
        <item x="341"/>
        <item x="323"/>
        <item x="645"/>
        <item x="3596"/>
        <item x="2416"/>
        <item x="472"/>
        <item x="1543"/>
        <item x="3290"/>
        <item x="2290"/>
        <item x="2704"/>
        <item x="1066"/>
        <item x="769"/>
        <item x="1850"/>
        <item x="3133"/>
        <item x="2694"/>
        <item x="2757"/>
        <item x="1638"/>
        <item x="2701"/>
        <item x="2952"/>
        <item x="1240"/>
        <item x="1014"/>
        <item x="1100"/>
        <item x="2725"/>
        <item x="3954"/>
        <item x="852"/>
        <item x="1902"/>
        <item x="551"/>
        <item x="1450"/>
        <item x="3265"/>
        <item x="1975"/>
        <item x="2174"/>
        <item x="1123"/>
        <item x="3023"/>
        <item x="12"/>
        <item x="2645"/>
        <item x="2149"/>
        <item x="274"/>
        <item x="2466"/>
        <item x="331"/>
        <item x="358"/>
        <item x="1096"/>
        <item x="101"/>
        <item x="3733"/>
        <item x="1649"/>
        <item x="2548"/>
        <item x="2569"/>
        <item x="1385"/>
        <item x="1675"/>
        <item x="108"/>
        <item x="2351"/>
        <item x="582"/>
        <item x="378"/>
        <item x="2501"/>
        <item x="1219"/>
        <item x="483"/>
        <item x="2655"/>
        <item x="2154"/>
        <item x="1467"/>
        <item x="1296"/>
        <item x="3769"/>
        <item x="1284"/>
        <item x="1358"/>
        <item x="3450"/>
        <item x="2496"/>
        <item x="1440"/>
        <item x="899"/>
        <item x="1067"/>
        <item x="381"/>
        <item x="1494"/>
        <item x="137"/>
        <item x="492"/>
        <item x="2809"/>
        <item x="1678"/>
        <item x="1146"/>
        <item x="345"/>
        <item x="2433"/>
        <item x="3497"/>
        <item x="1174"/>
        <item x="2847"/>
        <item x="1997"/>
        <item x="2418"/>
        <item x="2152"/>
        <item x="2210"/>
        <item x="1264"/>
        <item x="2469"/>
        <item x="1241"/>
        <item x="2545"/>
        <item x="1175"/>
        <item x="2826"/>
        <item x="3521"/>
        <item x="1815"/>
        <item x="3250"/>
        <item x="3473"/>
        <item x="2296"/>
        <item x="3806"/>
        <item x="1711"/>
        <item x="2439"/>
        <item x="3909"/>
        <item x="3827"/>
        <item x="828"/>
        <item x="1466"/>
        <item x="3180"/>
        <item x="1205"/>
        <item x="1983"/>
        <item x="446"/>
        <item x="2361"/>
        <item x="1993"/>
        <item x="2607"/>
        <item x="2604"/>
        <item x="2495"/>
        <item x="2904"/>
        <item x="3528"/>
        <item x="2852"/>
        <item x="3007"/>
        <item x="3877"/>
        <item x="1045"/>
        <item x="3370"/>
        <item x="1315"/>
        <item x="1407"/>
        <item x="538"/>
        <item x="1932"/>
        <item x="484"/>
        <item x="2729"/>
        <item x="3788"/>
        <item x="3966"/>
        <item x="16"/>
        <item x="2605"/>
        <item x="351"/>
        <item x="216"/>
        <item x="2520"/>
        <item x="2464"/>
        <item x="208"/>
        <item x="415"/>
        <item x="1220"/>
        <item x="1760"/>
        <item x="2137"/>
        <item x="3777"/>
        <item x="2076"/>
        <item x="1578"/>
        <item x="3738"/>
        <item x="716"/>
        <item x="1275"/>
        <item x="3534"/>
        <item x="3986"/>
        <item x="1922"/>
        <item x="266"/>
        <item x="972"/>
        <item x="1081"/>
        <item x="3513"/>
        <item x="2901"/>
        <item x="1582"/>
        <item x="352"/>
        <item x="825"/>
        <item x="2440"/>
        <item x="3255"/>
        <item x="3794"/>
        <item x="3068"/>
        <item x="864"/>
        <item x="1574"/>
        <item x="3615"/>
        <item x="511"/>
        <item x="3147"/>
        <item x="3420"/>
        <item x="1290"/>
        <item x="2171"/>
        <item x="1160"/>
        <item x="148"/>
        <item x="2146"/>
        <item x="2525"/>
        <item x="1646"/>
        <item x="646"/>
        <item x="1435"/>
        <item x="1965"/>
        <item x="1327"/>
        <item x="684"/>
        <item x="3682"/>
        <item x="1039"/>
        <item x="1278"/>
        <item x="2862"/>
        <item x="1492"/>
        <item x="945"/>
        <item x="3315"/>
        <item x="2043"/>
        <item x="3417"/>
        <item x="2815"/>
        <item x="1518"/>
        <item x="1453"/>
        <item x="3221"/>
        <item x="3608"/>
        <item x="3201"/>
        <item x="650"/>
        <item x="3562"/>
        <item x="3556"/>
        <item x="1308"/>
        <item x="1157"/>
        <item x="271"/>
        <item x="273"/>
        <item x="2270"/>
        <item x="2478"/>
        <item x="3789"/>
        <item x="2611"/>
        <item x="1118"/>
        <item x="735"/>
        <item x="822"/>
        <item x="3480"/>
        <item x="3218"/>
        <item x="813"/>
        <item x="3602"/>
        <item x="762"/>
        <item x="3204"/>
        <item x="2551"/>
        <item x="1306"/>
        <item x="3035"/>
        <item x="2273"/>
        <item x="3190"/>
        <item x="3257"/>
        <item x="3659"/>
        <item x="976"/>
        <item x="695"/>
        <item x="1343"/>
        <item x="811"/>
        <item x="1332"/>
        <item x="2100"/>
        <item x="1811"/>
        <item x="3324"/>
        <item x="3692"/>
        <item x="3459"/>
        <item x="3977"/>
        <item x="52"/>
        <item x="2613"/>
        <item x="2465"/>
        <item x="1763"/>
        <item x="3932"/>
        <item x="2234"/>
        <item x="437"/>
        <item x="91"/>
        <item x="908"/>
        <item x="2885"/>
        <item x="1804"/>
        <item x="2298"/>
        <item x="3589"/>
        <item x="2000"/>
        <item x="179"/>
        <item x="1750"/>
        <item x="3283"/>
        <item x="3981"/>
        <item x="1352"/>
        <item x="3254"/>
        <item x="243"/>
        <item x="1919"/>
        <item x="3735"/>
        <item x="590"/>
        <item x="914"/>
        <item x="3189"/>
        <item x="3844"/>
        <item x="3926"/>
        <item x="3288"/>
        <item x="2427"/>
        <item x="2957"/>
        <item x="3868"/>
        <item x="3106"/>
        <item x="3355"/>
        <item x="3013"/>
        <item x="3955"/>
        <item x="3121"/>
        <item x="151"/>
        <item x="1113"/>
        <item x="3606"/>
        <item x="3373"/>
        <item x="3783"/>
        <item x="2195"/>
        <item x="3243"/>
        <item x="2124"/>
        <item x="2954"/>
        <item x="281"/>
        <item x="180"/>
        <item x="278"/>
        <item x="113"/>
        <item x="2840"/>
        <item x="489"/>
        <item x="2373"/>
        <item x="1389"/>
        <item x="993"/>
        <item x="943"/>
        <item x="2344"/>
        <item x="2920"/>
        <item x="1785"/>
        <item x="3423"/>
        <item x="565"/>
        <item x="733"/>
        <item x="445"/>
        <item x="1397"/>
        <item x="572"/>
        <item x="3918"/>
        <item x="3009"/>
        <item x="2938"/>
        <item x="2001"/>
        <item x="2082"/>
        <item x="1796"/>
        <item x="1792"/>
        <item x="434"/>
        <item x="1536"/>
        <item x="3117"/>
        <item x="546"/>
        <item x="721"/>
        <item x="2430"/>
        <item x="8"/>
        <item x="2614"/>
        <item x="99"/>
        <item x="1083"/>
        <item x="2443"/>
        <item x="2096"/>
        <item x="2690"/>
        <item x="1836"/>
        <item x="3686"/>
        <item x="2886"/>
        <item x="2299"/>
        <item x="3483"/>
        <item x="3678"/>
        <item x="65"/>
        <item x="3220"/>
        <item x="2470"/>
        <item x="1393"/>
        <item x="2113"/>
        <item x="3522"/>
        <item x="3509"/>
        <item x="1729"/>
        <item x="3227"/>
        <item x="1847"/>
        <item x="2417"/>
        <item x="1838"/>
        <item x="2813"/>
        <item x="3629"/>
        <item x="2450"/>
        <item x="2185"/>
        <item x="3793"/>
        <item x="3833"/>
        <item x="1493"/>
        <item x="3552"/>
        <item x="584"/>
        <item x="2946"/>
        <item x="3718"/>
        <item x="2101"/>
        <item x="189"/>
        <item x="3150"/>
        <item x="2791"/>
        <item x="3517"/>
        <item x="3502"/>
        <item x="502"/>
        <item x="924"/>
        <item x="440"/>
        <item x="1694"/>
        <item x="1668"/>
        <item x="2285"/>
        <item x="3449"/>
        <item x="552"/>
        <item x="432"/>
        <item x="1092"/>
        <item x="3208"/>
        <item x="3113"/>
        <item x="820"/>
        <item x="3647"/>
        <item x="1161"/>
        <item x="816"/>
        <item x="3358"/>
        <item x="3621"/>
        <item x="1691"/>
        <item x="1972"/>
        <item x="1692"/>
        <item x="3917"/>
        <item x="3217"/>
        <item x="2365"/>
        <item x="1702"/>
        <item x="1650"/>
        <item x="960"/>
        <item x="2565"/>
        <item x="1515"/>
        <item x="1888"/>
        <item x="2206"/>
        <item x="2814"/>
        <item x="3567"/>
        <item x="3176"/>
        <item x="3526"/>
        <item x="2267"/>
        <item x="2204"/>
        <item x="3425"/>
        <item x="3566"/>
        <item x="155"/>
        <item x="638"/>
        <item x="577"/>
        <item x="1119"/>
        <item x="2018"/>
        <item x="1982"/>
        <item x="3015"/>
        <item x="2102"/>
        <item x="2300"/>
        <item x="2987"/>
        <item x="242"/>
        <item x="3948"/>
        <item x="803"/>
        <item x="145"/>
        <item x="1044"/>
        <item x="1377"/>
        <item x="3247"/>
        <item x="3773"/>
        <item x="986"/>
        <item x="1443"/>
        <item x="1767"/>
        <item x="314"/>
        <item x="181"/>
        <item x="2434"/>
        <item x="1471"/>
        <item x="3763"/>
        <item x="666"/>
        <item x="2962"/>
        <item x="2633"/>
        <item x="438"/>
        <item x="1508"/>
        <item x="1749"/>
        <item x="2855"/>
        <item x="1558"/>
        <item x="3865"/>
        <item x="745"/>
        <item x="2749"/>
        <item x="2257"/>
        <item x="2754"/>
        <item x="689"/>
        <item x="541"/>
        <item x="919"/>
        <item x="1504"/>
        <item x="1506"/>
        <item x="1516"/>
        <item x="3745"/>
        <item x="371"/>
        <item x="127"/>
        <item x="3904"/>
        <item x="126"/>
        <item x="109"/>
        <item x="144"/>
        <item x="124"/>
        <item x="1554"/>
        <item x="2922"/>
        <item x="2090"/>
        <item x="2412"/>
        <item x="73"/>
        <item x="2713"/>
        <item x="1854"/>
        <item x="1243"/>
        <item x="3583"/>
        <item x="122"/>
        <item x="2110"/>
        <item x="3898"/>
        <item x="2301"/>
        <item x="2042"/>
        <item x="2796"/>
        <item x="1868"/>
        <item x="3424"/>
        <item x="635"/>
        <item x="2926"/>
        <item x="1328"/>
        <item x="910"/>
        <item x="3593"/>
        <item x="3796"/>
        <item x="3438"/>
        <item x="1258"/>
        <item x="1547"/>
        <item x="3157"/>
        <item x="983"/>
        <item x="3607"/>
        <item x="1227"/>
        <item x="755"/>
        <item x="3799"/>
        <item x="928"/>
        <item x="3787"/>
        <item x="362"/>
        <item x="3676"/>
        <item x="3159"/>
        <item x="1521"/>
        <item x="1855"/>
        <item x="1502"/>
        <item x="2107"/>
        <item x="2743"/>
        <item x="3504"/>
        <item x="1313"/>
        <item x="1247"/>
        <item x="3149"/>
        <item x="3935"/>
        <item x="1235"/>
        <item x="1473"/>
        <item x="3414"/>
        <item x="3361"/>
        <item x="3916"/>
        <item x="1437"/>
        <item x="636"/>
        <item x="1830"/>
        <item x="2893"/>
        <item x="626"/>
        <item x="627"/>
        <item x="261"/>
        <item x="129"/>
        <item x="2783"/>
        <item x="230"/>
        <item x="3646"/>
        <item x="1674"/>
        <item x="2610"/>
        <item x="2133"/>
        <item x="1628"/>
        <item x="307"/>
        <item x="1607"/>
        <item x="2802"/>
        <item x="3519"/>
        <item x="3036"/>
        <item x="3511"/>
        <item x="3529"/>
        <item x="2245"/>
        <item x="3665"/>
        <item x="3537"/>
        <item x="3404"/>
        <item x="1512"/>
        <item x="3281"/>
        <item x="1233"/>
        <item x="1713"/>
        <item x="1124"/>
        <item x="672"/>
        <item x="2513"/>
        <item x="103"/>
        <item x="2951"/>
        <item x="3523"/>
        <item x="3741"/>
        <item x="2835"/>
        <item x="2964"/>
        <item x="3555"/>
        <item x="2212"/>
        <item x="912"/>
        <item x="3395"/>
        <item x="1484"/>
        <item x="896"/>
        <item x="3329"/>
        <item x="2622"/>
        <item x="859"/>
        <item x="219"/>
        <item x="299"/>
        <item x="2422"/>
        <item x="2556"/>
        <item x="3729"/>
        <item x="991"/>
        <item x="3197"/>
        <item x="3256"/>
        <item x="3458"/>
        <item x="2250"/>
        <item x="2376"/>
        <item x="2295"/>
        <item x="2750"/>
        <item x="1260"/>
        <item x="3983"/>
        <item x="3540"/>
        <item x="2659"/>
        <item x="832"/>
        <item x="3322"/>
        <item x="841"/>
        <item x="175"/>
        <item x="675"/>
        <item x="726"/>
        <item x="3496"/>
        <item x="2939"/>
        <item x="2136"/>
        <item x="443"/>
        <item x="450"/>
        <item x="1626"/>
        <item x="3961"/>
        <item x="3062"/>
        <item x="1631"/>
        <item x="294"/>
        <item x="3011"/>
        <item x="2919"/>
        <item x="1686"/>
        <item x="3310"/>
        <item x="3312"/>
        <item x="423"/>
        <item x="1717"/>
        <item x="2550"/>
        <item x="2414"/>
        <item x="3591"/>
        <item x="581"/>
        <item x="2413"/>
        <item x="448"/>
        <item x="293"/>
        <item x="3407"/>
        <item x="1801"/>
        <item x="1016"/>
        <item x="1287"/>
        <item x="2568"/>
        <item x="543"/>
        <item x="3000"/>
        <item x="1848"/>
        <item x="1770"/>
        <item x="210"/>
        <item x="3421"/>
        <item x="1464"/>
        <item x="2151"/>
        <item x="150"/>
        <item x="2664"/>
        <item x="1758"/>
        <item x="252"/>
        <item x="3820"/>
        <item x="5"/>
        <item x="3748"/>
        <item x="1771"/>
        <item x="661"/>
        <item x="3845"/>
        <item x="1799"/>
        <item x="2812"/>
        <item x="2139"/>
        <item x="1062"/>
        <item x="3770"/>
        <item x="2046"/>
        <item x="3710"/>
        <item x="3307"/>
        <item x="1474"/>
        <item x="1279"/>
        <item x="2806"/>
        <item x="3196"/>
        <item x="2303"/>
        <item x="2888"/>
        <item x="3755"/>
        <item x="2953"/>
        <item x="873"/>
        <item x="994"/>
        <item x="1648"/>
        <item x="2479"/>
        <item x="3112"/>
        <item x="839"/>
        <item x="1127"/>
        <item x="1482"/>
        <item x="2404"/>
        <item x="3506"/>
        <item x="2887"/>
        <item x="3823"/>
        <item x="957"/>
        <item x="2958"/>
        <item x="3653"/>
        <item x="3819"/>
        <item x="2467"/>
        <item x="1903"/>
        <item x="1580"/>
        <item x="3880"/>
        <item x="3658"/>
        <item x="3116"/>
        <item x="1808"/>
        <item x="1248"/>
        <item x="3259"/>
        <item x="3642"/>
        <item x="2665"/>
        <item x="867"/>
        <item x="1720"/>
        <item x="1128"/>
        <item x="3005"/>
        <item x="398"/>
        <item x="2558"/>
        <item x="297"/>
        <item x="117"/>
        <item x="1817"/>
        <item x="593"/>
        <item x="3137"/>
        <item x="1995"/>
        <item x="2381"/>
        <item x="2357"/>
        <item x="2895"/>
        <item x="3475"/>
        <item x="2969"/>
        <item x="1610"/>
        <item x="1832"/>
        <item x="2641"/>
        <item x="3503"/>
        <item x="3199"/>
        <item x="3472"/>
        <item x="2276"/>
        <item x="3236"/>
        <item x="2333"/>
        <item x="3033"/>
        <item x="3920"/>
        <item x="3232"/>
        <item x="97"/>
        <item x="702"/>
        <item x="2349"/>
        <item x="687"/>
        <item x="475"/>
        <item x="2130"/>
        <item x="2876"/>
        <item x="3163"/>
        <item x="3965"/>
        <item x="3063"/>
        <item x="2170"/>
        <item x="3508"/>
        <item x="1063"/>
        <item x="458"/>
        <item x="3422"/>
        <item x="3548"/>
        <item x="717"/>
        <item x="2506"/>
        <item x="2169"/>
        <item x="96"/>
        <item x="3260"/>
        <item x="1031"/>
        <item x="3804"/>
        <item x="1723"/>
        <item x="3928"/>
        <item x="1893"/>
        <item x="3905"/>
        <item x="831"/>
        <item x="3343"/>
        <item x="3698"/>
        <item x="3561"/>
        <item x="2481"/>
        <item x="3017"/>
        <item x="663"/>
        <item x="3145"/>
        <item x="3397"/>
        <item x="3587"/>
        <item x="2112"/>
        <item x="399"/>
        <item x="1683"/>
        <item x="939"/>
        <item x="1018"/>
        <item x="290"/>
        <item x="3489"/>
        <item x="823"/>
        <item x="3346"/>
        <item x="3949"/>
        <item x="2955"/>
        <item x="2026"/>
        <item x="1829"/>
        <item x="3268"/>
        <item x="3995"/>
        <item x="292"/>
        <item x="1511"/>
        <item x="977"/>
        <item x="2069"/>
        <item x="1528"/>
        <item x="3138"/>
        <item x="1747"/>
        <item x="2225"/>
        <item x="3975"/>
        <item x="265"/>
        <item x="0"/>
        <item x="2567"/>
        <item x="1790"/>
        <item x="1826"/>
        <item x="1657"/>
        <item x="1604"/>
        <item x="201"/>
        <item x="1346"/>
        <item x="3235"/>
        <item x="61"/>
        <item x="3326"/>
        <item x="2374"/>
        <item x="2004"/>
        <item x="3168"/>
        <item x="1772"/>
        <item x="2289"/>
        <item x="3538"/>
        <item x="2031"/>
        <item x="1501"/>
        <item x="3457"/>
        <item x="2671"/>
        <item x="3609"/>
        <item x="1818"/>
        <item x="3962"/>
        <item x="2253"/>
        <item x="1280"/>
        <item x="1077"/>
        <item x="183"/>
        <item x="1269"/>
        <item x="3874"/>
        <item x="2867"/>
        <item x="1825"/>
        <item x="3871"/>
        <item x="705"/>
        <item x="1055"/>
        <item x="2007"/>
        <item x="2190"/>
        <item x="3002"/>
        <item x="3317"/>
        <item x="807"/>
        <item x="1185"/>
        <item x="2874"/>
        <item x="2236"/>
        <item x="2873"/>
        <item x="2798"/>
        <item x="2205"/>
        <item x="2670"/>
        <item x="1851"/>
        <item x="3173"/>
        <item x="1422"/>
        <item x="1968"/>
        <item x="174"/>
        <item x="930"/>
        <item x="2115"/>
        <item x="1905"/>
        <item x="3546"/>
        <item x="400"/>
        <item x="1432"/>
        <item x="1645"/>
        <item x="328"/>
        <item x="2800"/>
        <item x="3408"/>
        <item x="3668"/>
        <item x="710"/>
        <item x="1901"/>
        <item x="3490"/>
        <item x="1163"/>
        <item x="1255"/>
        <item x="3053"/>
        <item x="1217"/>
        <item x="2764"/>
        <item x="3515"/>
        <item x="1613"/>
        <item x="1780"/>
        <item x="3762"/>
        <item x="2123"/>
        <item x="2081"/>
        <item x="854"/>
        <item x="3924"/>
        <item x="1347"/>
        <item x="1617"/>
        <item x="494"/>
        <item x="3313"/>
        <item x="1295"/>
        <item x="1913"/>
        <item x="3657"/>
        <item x="1839"/>
        <item x="2015"/>
        <item x="2353"/>
        <item x="1680"/>
        <item x="3803"/>
        <item x="34"/>
        <item x="2616"/>
        <item x="51"/>
        <item x="55"/>
        <item x="88"/>
        <item x="3136"/>
        <item x="1374"/>
        <item x="2368"/>
        <item x="3029"/>
        <item x="935"/>
        <item x="2415"/>
        <item x="3835"/>
        <item x="2934"/>
        <item x="138"/>
        <item x="750"/>
        <item x="3485"/>
        <item x="1042"/>
        <item x="2865"/>
        <item x="85"/>
        <item x="491"/>
        <item x="1619"/>
        <item x="3791"/>
        <item x="2685"/>
        <item x="3302"/>
        <item x="2981"/>
        <item x="3272"/>
        <item x="3271"/>
        <item x="2320"/>
        <item x="1399"/>
        <item x="1601"/>
        <item x="1314"/>
        <item x="1191"/>
        <item x="3241"/>
        <item x="3379"/>
        <item x="315"/>
        <item x="2291"/>
        <item x="3371"/>
        <item x="2047"/>
        <item x="2538"/>
        <item x="182"/>
        <item x="142"/>
        <item x="3439"/>
        <item x="1337"/>
        <item x="1499"/>
        <item x="971"/>
        <item x="1660"/>
        <item x="2868"/>
        <item x="2106"/>
        <item x="3179"/>
        <item x="2396"/>
        <item x="453"/>
        <item x="3479"/>
        <item x="3501"/>
        <item x="1059"/>
        <item x="2896"/>
        <item x="2282"/>
        <item x="1875"/>
        <item x="3278"/>
        <item x="3028"/>
        <item x="725"/>
        <item x="774"/>
        <item x="619"/>
        <item x="575"/>
        <item x="3207"/>
        <item x="2354"/>
        <item x="338"/>
        <item x="318"/>
        <item x="2335"/>
        <item x="23"/>
        <item x="3524"/>
        <item x="787"/>
        <item x="2369"/>
        <item x="3673"/>
        <item x="3037"/>
        <item x="848"/>
        <item x="1299"/>
        <item x="673"/>
        <item x="1456"/>
        <item x="982"/>
        <item x="3308"/>
        <item x="3412"/>
        <item x="3906"/>
        <item x="3500"/>
        <item x="1168"/>
        <item x="2721"/>
        <item x="2083"/>
        <item x="3429"/>
        <item x="3410"/>
        <item x="1907"/>
        <item x="132"/>
        <item x="133"/>
        <item x="1910"/>
        <item x="3582"/>
        <item x="2314"/>
        <item x="1115"/>
        <item x="3380"/>
        <item x="3282"/>
        <item x="1164"/>
        <item x="3043"/>
        <item x="2153"/>
        <item x="3634"/>
        <item x="1951"/>
        <item x="3712"/>
        <item x="3933"/>
        <item x="1050"/>
        <item x="2758"/>
        <item x="1099"/>
        <item x="2898"/>
        <item x="2880"/>
        <item x="1895"/>
        <item x="1193"/>
        <item x="2705"/>
        <item x="3660"/>
        <item x="1249"/>
        <item x="1186"/>
        <item x="3488"/>
        <item x="1429"/>
        <item x="773"/>
        <item x="1527"/>
        <item x="3951"/>
        <item x="2034"/>
        <item x="2534"/>
        <item x="3399"/>
        <item x="3246"/>
        <item x="1449"/>
        <item x="1192"/>
        <item x="3518"/>
        <item x="2897"/>
        <item x="2421"/>
        <item x="115"/>
        <item x="119"/>
        <item x="300"/>
        <item x="1844"/>
        <item x="482"/>
        <item x="9"/>
        <item x="3638"/>
        <item x="668"/>
        <item x="1475"/>
        <item x="2346"/>
        <item x="1606"/>
        <item x="3331"/>
        <item x="2209"/>
        <item x="212"/>
        <item x="3178"/>
        <item x="379"/>
        <item x="3130"/>
        <item x="2782"/>
        <item x="962"/>
        <item x="2839"/>
        <item x="3386"/>
        <item x="1199"/>
        <item x="3549"/>
        <item x="3042"/>
        <item x="3003"/>
        <item x="2929"/>
        <item x="2591"/>
        <item x="211"/>
        <item x="3897"/>
        <item x="2423"/>
        <item x="568"/>
        <item x="2984"/>
        <item x="2780"/>
        <item x="3736"/>
        <item x="3964"/>
        <item x="2789"/>
        <item x="3681"/>
        <item x="974"/>
        <item x="3795"/>
        <item x="838"/>
        <item x="3295"/>
        <item x="1188"/>
        <item x="3993"/>
        <item x="3652"/>
        <item x="3867"/>
        <item x="913"/>
        <item x="2510"/>
        <item x="3896"/>
        <item x="2935"/>
        <item x="2838"/>
        <item x="2287"/>
        <item x="479"/>
        <item x="464"/>
        <item x="3170"/>
        <item x="1472"/>
        <item x="2679"/>
        <item x="2011"/>
        <item x="2915"/>
        <item x="1198"/>
        <item x="1412"/>
        <item x="2845"/>
        <item x="3181"/>
        <item x="3140"/>
        <item x="1612"/>
        <item x="1695"/>
        <item x="1292"/>
        <item x="1082"/>
        <item x="3455"/>
        <item x="660"/>
        <item x="1040"/>
        <item x="1679"/>
        <item x="359"/>
        <item x="225"/>
        <item x="1200"/>
        <item x="54"/>
        <item x="1252"/>
        <item x="354"/>
        <item x="396"/>
        <item x="387"/>
        <item x="2347"/>
        <item x="474"/>
        <item x="3696"/>
        <item x="1768"/>
        <item x="1654"/>
        <item x="2473"/>
        <item x="1623"/>
        <item x="510"/>
        <item x="3611"/>
        <item x="3451"/>
        <item x="3547"/>
        <item x="2367"/>
        <item x="2187"/>
        <item x="3790"/>
        <item x="3963"/>
        <item x="3702"/>
        <item x="3353"/>
        <item x="2199"/>
        <item x="416"/>
        <item x="886"/>
        <item x="3444"/>
        <item x="3492"/>
        <item x="3577"/>
        <item x="3679"/>
        <item x="2252"/>
        <item x="3848"/>
        <item x="332"/>
        <item x="149"/>
        <item x="1911"/>
        <item x="3012"/>
        <item x="2769"/>
        <item x="1058"/>
        <item x="3478"/>
        <item x="3401"/>
        <item x="377"/>
        <item x="2768"/>
        <item x="1229"/>
        <item x="2592"/>
        <item x="2129"/>
        <item x="3375"/>
        <item x="186"/>
        <item x="3927"/>
        <item x="3622"/>
        <item x="906"/>
        <item x="1743"/>
        <item x="1989"/>
        <item x="2642"/>
        <item x="2615"/>
        <item x="3956"/>
        <item x="1544"/>
        <item x="1703"/>
        <item x="3079"/>
        <item x="698"/>
        <item x="1775"/>
        <item x="2200"/>
        <item x="2585"/>
        <item x="3385"/>
        <item x="2562"/>
        <item x="2871"/>
        <item x="2632"/>
        <item x="3971"/>
        <item x="3206"/>
        <item x="1530"/>
        <item x="2215"/>
        <item x="2037"/>
        <item x="356"/>
        <item x="1139"/>
        <item x="29"/>
        <item x="370"/>
        <item x="3273"/>
        <item x="2292"/>
        <item x="2402"/>
        <item x="1310"/>
        <item x="1394"/>
        <item x="184"/>
        <item x="3251"/>
        <item x="3592"/>
        <item x="571"/>
        <item x="729"/>
        <item x="1881"/>
        <item x="1036"/>
        <item x="3185"/>
        <item x="3398"/>
        <item x="783"/>
        <item x="2663"/>
        <item x="478"/>
        <item x="2552"/>
        <item x="3969"/>
        <item x="411"/>
        <item x="1033"/>
        <item x="3175"/>
        <item x="3631"/>
        <item x="1642"/>
        <item x="3210"/>
        <item x="3980"/>
        <item x="2459"/>
        <item x="3131"/>
        <item x="3957"/>
        <item x="3628"/>
        <item x="3922"/>
        <item x="2702"/>
        <item x="3597"/>
        <item x="2843"/>
        <item x="3092"/>
        <item x="2328"/>
        <item x="1708"/>
        <item x="3915"/>
        <item x="3598"/>
        <item x="3200"/>
        <item x="1961"/>
        <item x="3700"/>
        <item x="3171"/>
        <item x="2712"/>
        <item x="1101"/>
        <item x="1436"/>
        <item x="600"/>
        <item x="1647"/>
        <item x="2029"/>
        <item x="2763"/>
        <item x="389"/>
        <item x="3616"/>
        <item x="305"/>
        <item x="2925"/>
        <item x="3222"/>
        <item x="2403"/>
        <item x="3568"/>
        <item x="3233"/>
        <item x="1208"/>
        <item x="1672"/>
        <item x="2530"/>
        <item x="1037"/>
        <item x="3027"/>
        <item x="25"/>
        <item x="3286"/>
        <item x="2407"/>
        <item x="3841"/>
        <item x="563"/>
        <item x="2593"/>
        <item x="2058"/>
        <item x="3649"/>
        <item x="3694"/>
        <item x="2394"/>
        <item x="3531"/>
        <item x="1605"/>
        <item x="2540"/>
        <item x="1007"/>
        <item x="2629"/>
        <item x="1071"/>
        <item x="2503"/>
        <item x="2841"/>
        <item x="2579"/>
        <item x="1856"/>
        <item x="2017"/>
        <item x="3532"/>
        <item x="329"/>
        <item x="2787"/>
        <item x="2716"/>
        <item x="254"/>
        <item x="1057"/>
        <item x="1360"/>
        <item x="2214"/>
        <item x="220"/>
        <item x="3604"/>
        <item x="3750"/>
        <item x="3161"/>
        <item x="3958"/>
        <item x="193"/>
        <item x="3020"/>
        <item x="2846"/>
        <item x="3937"/>
        <item x="2184"/>
        <item x="1485"/>
        <item x="3225"/>
        <item x="617"/>
        <item x="430"/>
        <item x="1934"/>
        <item x="3096"/>
        <item x="2795"/>
        <item x="2726"/>
        <item x="2057"/>
        <item x="709"/>
        <item x="3465"/>
        <item x="3690"/>
        <item x="678"/>
        <item x="2032"/>
        <item x="2105"/>
        <item x="3654"/>
        <item x="693"/>
        <item x="3188"/>
        <item x="1761"/>
        <item x="2831"/>
        <item x="1178"/>
        <item x="2016"/>
        <item x="1664"/>
        <item x="419"/>
        <item x="116"/>
        <item x="1640"/>
        <item x="3441"/>
        <item x="2528"/>
        <item x="2834"/>
        <item x="1659"/>
        <item x="87"/>
        <item x="37"/>
        <item x="3870"/>
        <item x="1752"/>
        <item x="2348"/>
        <item x="2180"/>
        <item x="3847"/>
        <item x="1906"/>
        <item x="2737"/>
        <item x="3585"/>
        <item x="2012"/>
        <item x="1202"/>
        <item x="3041"/>
        <item x="3553"/>
        <item x="2233"/>
        <item x="2454"/>
        <item x="2573"/>
        <item x="112"/>
        <item x="1454"/>
        <item x="1915"/>
        <item x="1943"/>
        <item x="2828"/>
        <item x="2666"/>
        <item x="616"/>
        <item x="26"/>
        <item x="3510"/>
        <item x="988"/>
        <item x="1373"/>
        <item x="49"/>
        <item x="2468"/>
        <item x="190"/>
        <item x="3240"/>
        <item x="557"/>
        <item x="1302"/>
        <item x="3431"/>
        <item x="3120"/>
        <item x="1288"/>
        <item x="2650"/>
        <item x="1852"/>
        <item x="3929"/>
        <item x="1878"/>
        <item x="3456"/>
        <item x="2163"/>
        <item x="3498"/>
        <item x="1216"/>
        <item x="2517"/>
        <item x="3184"/>
        <item x="3493"/>
        <item x="3756"/>
        <item x="84"/>
        <item x="1671"/>
        <item x="3038"/>
        <item x="805"/>
        <item x="3703"/>
        <item x="63"/>
        <item x="2775"/>
        <item x="863"/>
        <item x="3160"/>
        <item x="3728"/>
        <item x="1282"/>
        <item x="732"/>
        <item x="322"/>
        <item x="2379"/>
        <item x="942"/>
        <item x="2302"/>
        <item x="488"/>
        <item x="3737"/>
        <item x="760"/>
        <item x="758"/>
        <item x="3601"/>
        <item x="3543"/>
        <item x="909"/>
        <item x="1994"/>
        <item x="507"/>
        <item x="1254"/>
        <item x="781"/>
        <item x="547"/>
        <item x="1846"/>
        <item x="36"/>
        <item x="3618"/>
        <item x="21"/>
        <item x="2559"/>
        <item x="206"/>
        <item x="280"/>
        <item x="204"/>
        <item x="158"/>
        <item x="692"/>
        <item x="1291"/>
        <item x="2570"/>
        <item x="44"/>
        <item x="2821"/>
        <item x="3325"/>
        <item x="2079"/>
        <item x="2382"/>
        <item x="3314"/>
        <item x="3470"/>
        <item x="2646"/>
        <item x="3800"/>
        <item x="1120"/>
        <item x="3125"/>
        <item x="632"/>
        <item x="1834"/>
        <item x="1862"/>
        <item x="2772"/>
        <item x="1699"/>
        <item x="1548"/>
        <item x="282"/>
        <item x="2683"/>
        <item x="3595"/>
        <item x="1941"/>
        <item x="2628"/>
        <item x="2684"/>
        <item x="2672"/>
        <item x="2516"/>
        <item x="199"/>
        <item x="3720"/>
        <item x="255"/>
        <item x="2971"/>
        <item x="1226"/>
        <item x="1926"/>
        <item x="2582"/>
        <item x="2776"/>
        <item x="3022"/>
        <item x="3814"/>
        <item x="2118"/>
        <item x="1553"/>
        <item x="403"/>
        <item x="3507"/>
        <item x="1900"/>
        <item x="2189"/>
        <item x="1950"/>
        <item x="2014"/>
        <item x="3172"/>
        <item x="1587"/>
        <item x="1203"/>
        <item x="372"/>
        <item x="2820"/>
        <item x="788"/>
        <item x="2715"/>
        <item x="795"/>
        <item x="1069"/>
        <item x="3075"/>
        <item x="3413"/>
        <item x="3435"/>
        <item x="778"/>
        <item x="1176"/>
        <item x="1167"/>
        <item x="1716"/>
        <item x="834"/>
        <item x="3860"/>
        <item x="3287"/>
        <item x="1748"/>
        <item x="3277"/>
        <item x="1700"/>
        <item x="570"/>
        <item x="1822"/>
        <item x="2998"/>
        <item x="761"/>
        <item x="764"/>
        <item x="2013"/>
        <item x="3442"/>
        <item x="569"/>
        <item x="2882"/>
        <item x="631"/>
        <item x="603"/>
        <item x="2908"/>
        <item x="1477"/>
        <item x="1603"/>
        <item x="1585"/>
        <item x="743"/>
        <item x="1685"/>
        <item x="134"/>
        <item x="160"/>
        <item x="353"/>
        <item x="466"/>
        <item x="275"/>
        <item x="159"/>
        <item x="973"/>
        <item x="90"/>
        <item x="418"/>
        <item x="2383"/>
        <item x="3467"/>
        <item x="3474"/>
        <item x="884"/>
        <item x="320"/>
        <item x="642"/>
        <item x="933"/>
        <item x="316"/>
        <item x="2703"/>
        <item x="3574"/>
        <item x="363"/>
        <item x="3731"/>
        <item x="1052"/>
        <item x="342"/>
        <item x="2728"/>
        <item x="1677"/>
        <item x="1722"/>
        <item x="3873"/>
        <item x="369"/>
        <item x="455"/>
        <item x="1928"/>
        <item x="737"/>
        <item x="1741"/>
        <item x="1566"/>
        <item x="3252"/>
        <item x="3669"/>
        <item x="535"/>
        <item x="2380"/>
        <item x="194"/>
        <item x="30"/>
        <item x="1942"/>
        <item x="1791"/>
        <item x="3786"/>
        <item x="1091"/>
        <item x="2372"/>
        <item x="513"/>
        <item x="2483"/>
        <item x="3044"/>
        <item x="1276"/>
        <item x="2652"/>
        <item x="394"/>
        <item x="3879"/>
        <item x="3801"/>
        <item x="3636"/>
        <item x="3914"/>
        <item x="2627"/>
        <item x="3319"/>
        <item x="2554"/>
        <item x="1955"/>
        <item x="2044"/>
        <item x="504"/>
        <item x="1263"/>
        <item x="3989"/>
        <item x="2159"/>
        <item x="903"/>
        <item x="2160"/>
        <item x="1197"/>
        <item x="3155"/>
        <item x="3942"/>
        <item x="1008"/>
        <item x="3613"/>
        <item x="1004"/>
        <item x="3992"/>
        <item x="1309"/>
        <item x="288"/>
        <item x="3484"/>
        <item x="1696"/>
        <item x="3345"/>
        <item x="1079"/>
        <item x="2275"/>
        <item x="969"/>
        <item x="1999"/>
        <item x="3101"/>
        <item x="2157"/>
        <item x="3098"/>
        <item x="2531"/>
        <item x="2739"/>
        <item x="889"/>
        <item x="740"/>
        <item x="748"/>
        <item x="751"/>
        <item x="2010"/>
        <item x="836"/>
        <item x="1301"/>
        <item x="417"/>
        <item x="2411"/>
        <item x="2162"/>
        <item x="3046"/>
        <item x="1075"/>
        <item x="3481"/>
        <item x="3689"/>
        <item x="938"/>
        <item x="2158"/>
        <item x="3970"/>
        <item x="3825"/>
        <item x="2186"/>
        <item x="104"/>
        <item x="2271"/>
        <item x="123"/>
        <item x="355"/>
        <item x="1318"/>
        <item x="67"/>
        <item x="1431"/>
        <item x="3639"/>
        <item x="2637"/>
        <item x="591"/>
        <item x="2384"/>
        <item x="2284"/>
        <item x="3436"/>
        <item x="2635"/>
        <item x="1379"/>
        <item x="285"/>
        <item x="2561"/>
        <item x="3094"/>
        <item x="1463"/>
        <item x="3603"/>
        <item x="894"/>
        <item x="1383"/>
        <item x="1690"/>
        <item x="1632"/>
        <item x="1424"/>
        <item x="1937"/>
        <item x="476"/>
        <item x="2244"/>
        <item x="106"/>
        <item x="3019"/>
        <item x="114"/>
        <item x="3813"/>
        <item x="2762"/>
        <item x="3846"/>
        <item x="1180"/>
        <item x="1953"/>
        <item x="3026"/>
        <item x="221"/>
        <item x="3384"/>
        <item x="2719"/>
        <item x="941"/>
        <item x="527"/>
        <item x="2424"/>
        <item x="931"/>
        <item x="291"/>
        <item x="1705"/>
        <item x="2950"/>
        <item x="856"/>
        <item x="2524"/>
        <item x="3050"/>
        <item x="3722"/>
        <item x="3014"/>
        <item x="3752"/>
        <item x="279"/>
        <item x="3058"/>
        <item x="1415"/>
        <item x="907"/>
        <item x="845"/>
        <item x="3725"/>
        <item x="3405"/>
        <item x="460"/>
        <item x="1908"/>
        <item x="1468"/>
        <item x="3224"/>
        <item x="2310"/>
        <item x="2817"/>
        <item x="1586"/>
        <item x="1130"/>
        <item x="3938"/>
        <item x="624"/>
        <item x="2575"/>
        <item x="3215"/>
        <item x="2765"/>
        <item x="2339"/>
        <item x="1398"/>
        <item x="940"/>
        <item x="2777"/>
        <item x="2246"/>
        <item x="3772"/>
        <item x="749"/>
        <item x="688"/>
        <item x="1116"/>
        <item x="1244"/>
        <item x="784"/>
        <item x="613"/>
        <item x="2648"/>
        <item x="2207"/>
        <item x="2175"/>
        <item x="648"/>
        <item x="690"/>
        <item x="408"/>
        <item x="33"/>
        <item x="2294"/>
        <item x="83"/>
        <item x="2492"/>
        <item x="2397"/>
        <item x="3569"/>
        <item x="3563"/>
        <item x="3766"/>
        <item x="519"/>
        <item x="3837"/>
        <item x="2810"/>
        <item x="222"/>
        <item x="877"/>
        <item x="985"/>
        <item x="657"/>
        <item x="2699"/>
        <item x="3630"/>
        <item x="3811"/>
        <item x="317"/>
        <item x="918"/>
        <item x="809"/>
        <item x="480"/>
        <item x="1936"/>
        <item x="2071"/>
        <item x="1864"/>
        <item x="3817"/>
        <item x="2243"/>
        <item x="1438"/>
        <item x="496"/>
        <item x="32"/>
        <item x="2089"/>
        <item x="3487"/>
        <item x="3332"/>
        <item x="1179"/>
        <item x="654"/>
        <item x="3304"/>
        <item x="2408"/>
        <item x="3666"/>
        <item x="3006"/>
        <item x="1701"/>
        <item x="3605"/>
        <item x="3514"/>
        <item x="3276"/>
        <item x="2542"/>
        <item x="989"/>
        <item x="3744"/>
        <item x="2221"/>
        <item x="3392"/>
        <item x="3381"/>
        <item x="3093"/>
        <item x="1267"/>
        <item x="3802"/>
        <item x="2988"/>
        <item x="3557"/>
        <item x="1481"/>
        <item x="560"/>
        <item x="3066"/>
        <item x="1032"/>
        <item x="2870"/>
        <item x="3643"/>
        <item x="1532"/>
        <item x="3644"/>
        <item x="1131"/>
        <item x="1125"/>
        <item x="3580"/>
        <item x="1405"/>
        <item x="3320"/>
        <item x="2114"/>
        <item x="550"/>
        <item x="3377"/>
        <item x="224"/>
        <item x="2907"/>
        <item x="2022"/>
        <item x="1973"/>
        <item x="2638"/>
        <item x="2398"/>
        <item x="1238"/>
        <item x="312"/>
        <item x="932"/>
        <item x="2526"/>
        <item x="712"/>
        <item x="3316"/>
        <item x="2460"/>
        <item x="685"/>
        <item x="3856"/>
        <item x="3919"/>
        <item x="2794"/>
        <item x="2861"/>
        <item x="2966"/>
        <item x="1874"/>
        <item x="3760"/>
        <item x="2041"/>
        <item x="1298"/>
        <item x="3834"/>
        <item x="3830"/>
        <item x="2074"/>
        <item x="2091"/>
        <item x="1312"/>
        <item x="1788"/>
        <item x="1187"/>
        <item x="3440"/>
        <item x="2120"/>
        <item x="2651"/>
        <item x="2502"/>
        <item x="499"/>
        <item x="3065"/>
        <item x="3861"/>
        <item x="3807"/>
        <item x="2602"/>
        <item x="2311"/>
        <item x="3940"/>
        <item x="3111"/>
        <item x="2247"/>
        <item x="1305"/>
        <item x="3656"/>
        <item x="2617"/>
        <item x="1230"/>
        <item x="1958"/>
        <item x="161"/>
        <item x="1571"/>
        <item x="1043"/>
        <item x="1724"/>
        <item x="1304"/>
        <item x="1294"/>
        <item x="1142"/>
        <item x="1614"/>
        <item x="1068"/>
        <item x="1577"/>
        <item x="3558"/>
        <item x="1028"/>
        <item x="428"/>
        <item x="2053"/>
        <item x="3057"/>
        <item x="2992"/>
        <item x="3205"/>
        <item x="1662"/>
        <item x="2448"/>
        <item x="1103"/>
        <item x="2894"/>
        <item x="425"/>
        <item x="1410"/>
        <item x="1751"/>
        <item x="1416"/>
        <item x="707"/>
        <item x="1824"/>
        <item x="2116"/>
        <item x="3231"/>
        <item x="866"/>
        <item x="1286"/>
        <item x="691"/>
        <item x="734"/>
        <item x="961"/>
        <item x="888"/>
        <item x="1498"/>
        <item x="1469"/>
        <item x="2400"/>
        <item x="223"/>
        <item x="335"/>
        <item x="236"/>
        <item x="2399"/>
        <item x="843"/>
        <item x="3085"/>
        <item x="2099"/>
        <item x="2700"/>
        <item x="1666"/>
        <item x="3939"/>
        <item x="637"/>
        <item x="530"/>
        <item x="1114"/>
        <item x="2940"/>
        <item x="1093"/>
        <item x="1029"/>
        <item x="92"/>
        <item x="2639"/>
        <item x="1909"/>
        <item x="1609"/>
        <item x="3437"/>
        <item x="1426"/>
        <item x="1488"/>
        <item x="1764"/>
        <item x="3889"/>
        <item x="424"/>
        <item x="3912"/>
        <item x="3749"/>
        <item x="525"/>
        <item x="727"/>
        <item x="93"/>
        <item x="3852"/>
        <item x="3831"/>
        <item x="1843"/>
        <item x="3194"/>
        <item x="306"/>
        <item x="3169"/>
        <item x="3069"/>
        <item x="2890"/>
        <item x="1987"/>
        <item x="1423"/>
        <item x="2661"/>
        <item x="1549"/>
        <item x="2480"/>
        <item x="2515"/>
        <item x="1579"/>
        <item x="2860"/>
        <item x="2996"/>
        <item x="1403"/>
        <item x="1051"/>
        <item x="1388"/>
        <item x="3411"/>
        <item x="2733"/>
        <item x="602"/>
        <item x="487"/>
        <item x="2640"/>
        <item x="2040"/>
        <item x="1425"/>
        <item x="2760"/>
        <item x="738"/>
        <item x="515"/>
        <item x="1697"/>
        <item x="426"/>
        <item x="2697"/>
        <item x="2753"/>
        <item x="2194"/>
        <item x="1505"/>
        <item x="1652"/>
        <item x="3074"/>
        <item x="699"/>
        <item x="559"/>
        <item x="558"/>
        <item x="3166"/>
        <item x="870"/>
        <item x="659"/>
        <item x="2084"/>
        <item x="2714"/>
        <item x="228"/>
        <item x="346"/>
        <item x="2560"/>
        <item x="1600"/>
        <item x="412"/>
        <item x="301"/>
        <item x="98"/>
        <item x="350"/>
        <item x="1670"/>
        <item x="1644"/>
        <item x="1745"/>
        <item x="3082"/>
        <item x="2385"/>
        <item x="2286"/>
        <item x="3432"/>
        <item x="1998"/>
        <item x="1126"/>
        <item x="2075"/>
        <item x="1712"/>
        <item x="333"/>
        <item x="457"/>
        <item x="1448"/>
        <item x="2788"/>
        <item x="2945"/>
        <item x="2759"/>
        <item x="967"/>
        <item x="1629"/>
        <item x="3987"/>
        <item x="2405"/>
        <item x="3709"/>
        <item x="3016"/>
        <item x="2419"/>
        <item x="284"/>
        <item x="361"/>
        <item x="3301"/>
        <item x="89"/>
        <item x="176"/>
        <item x="1497"/>
        <item x="2995"/>
        <item x="1663"/>
        <item x="826"/>
        <item x="3248"/>
        <item x="3376"/>
        <item x="3338"/>
        <item x="555"/>
        <item x="2527"/>
        <item x="1089"/>
        <item x="3536"/>
        <item x="3599"/>
        <item x="3757"/>
        <item x="1719"/>
        <item x="3047"/>
        <item x="1351"/>
        <item x="2589"/>
        <item x="1573"/>
        <item x="447"/>
        <item x="1023"/>
        <item x="3091"/>
        <item x="634"/>
        <item x="2563"/>
        <item x="3950"/>
        <item x="1365"/>
        <item x="1214"/>
        <item x="2319"/>
        <item x="3393"/>
        <item x="1611"/>
        <item x="1510"/>
        <item x="720"/>
        <item x="3972"/>
        <item x="3571"/>
        <item x="605"/>
        <item x="1218"/>
        <item x="3364"/>
        <item x="610"/>
        <item x="609"/>
        <item x="1487"/>
        <item x="1556"/>
        <item x="1293"/>
        <item x="697"/>
        <item x="1990"/>
        <item x="1933"/>
        <item x="86"/>
        <item x="1952"/>
        <item x="1321"/>
        <item x="1325"/>
        <item x="128"/>
        <item x="131"/>
        <item x="3721"/>
        <item x="1078"/>
        <item x="618"/>
        <item x="2386"/>
        <item x="2680"/>
        <item x="3342"/>
        <item x="3560"/>
        <item x="1369"/>
        <item x="2030"/>
        <item x="1323"/>
        <item x="1239"/>
        <item x="3832"/>
        <item x="1165"/>
        <item x="521"/>
        <item x="3891"/>
        <item x="1797"/>
        <item x="2877"/>
        <item x="3742"/>
        <item x="1112"/>
        <item x="3699"/>
        <item x="360"/>
        <item x="592"/>
        <item x="1408"/>
        <item x="1428"/>
        <item x="1969"/>
        <item x="1880"/>
        <item x="2055"/>
        <item x="2586"/>
        <item x="2458"/>
        <item x="2211"/>
        <item x="3067"/>
        <item x="723"/>
        <item x="1038"/>
        <item x="1520"/>
        <item x="1483"/>
        <item x="1861"/>
        <item x="2341"/>
        <item x="1533"/>
        <item x="3632"/>
        <item x="2020"/>
        <item x="3352"/>
        <item x="2420"/>
        <item x="1894"/>
        <item x="2182"/>
        <item x="1639"/>
        <item x="2025"/>
        <item x="188"/>
        <item x="2054"/>
        <item x="3453"/>
        <item x="596"/>
        <item x="2342"/>
        <item x="170"/>
        <item x="2098"/>
        <item x="523"/>
        <item x="1992"/>
        <item x="658"/>
        <item x="1721"/>
        <item x="2643"/>
        <item x="1348"/>
        <item x="1025"/>
        <item x="1311"/>
        <item x="433"/>
        <item x="2316"/>
        <item x="1430"/>
        <item x="3635"/>
        <item x="1967"/>
        <item x="2580"/>
        <item x="2477"/>
        <item x="814"/>
        <item x="2343"/>
        <item x="1074"/>
        <item x="2792"/>
        <item x="3008"/>
        <item x="793"/>
        <item x="3985"/>
        <item x="892"/>
        <item x="3575"/>
        <item x="1727"/>
        <item x="2519"/>
        <item x="1524"/>
        <item x="1517"/>
        <item x="2327"/>
        <item x="35"/>
        <item x="166"/>
        <item x="1297"/>
        <item x="1938"/>
        <item x="71"/>
        <item x="1445"/>
        <item x="1970"/>
        <item x="944"/>
        <item x="1803"/>
        <item x="1800"/>
        <item x="2387"/>
        <item x="2790"/>
        <item x="1789"/>
        <item x="2748"/>
        <item x="3153"/>
        <item x="2982"/>
        <item x="3443"/>
        <item x="3434"/>
        <item x="2942"/>
        <item x="844"/>
        <item x="2863"/>
        <item x="3855"/>
        <item x="3244"/>
        <item x="171"/>
        <item x="2238"/>
        <item x="3782"/>
        <item x="1041"/>
        <item x="1940"/>
        <item x="1988"/>
        <item x="383"/>
        <item x="107"/>
        <item x="1929"/>
        <item x="644"/>
        <item x="1759"/>
        <item x="2202"/>
        <item x="260"/>
        <item x="3419"/>
        <item x="1006"/>
        <item x="671"/>
        <item x="3573"/>
        <item x="1011"/>
        <item x="348"/>
        <item x="1359"/>
        <item x="3707"/>
        <item x="2947"/>
        <item x="704"/>
        <item x="1250"/>
        <item x="3798"/>
        <item x="1070"/>
        <item x="3267"/>
        <item x="2818"/>
        <item x="2489"/>
        <item x="614"/>
        <item x="3913"/>
        <item x="2126"/>
        <item x="561"/>
        <item x="2092"/>
        <item x="731"/>
        <item x="1921"/>
        <item x="2662"/>
        <item x="3051"/>
        <item x="1682"/>
        <item x="1589"/>
        <item x="1003"/>
        <item x="1148"/>
        <item x="3941"/>
        <item x="302"/>
        <item x="801"/>
        <item x="3245"/>
        <item x="1899"/>
        <item x="824"/>
        <item x="767"/>
        <item x="1441"/>
        <item x="2197"/>
        <item x="1149"/>
        <item x="1753"/>
        <item x="849"/>
        <item x="818"/>
        <item x="542"/>
        <item x="1015"/>
        <item x="3356"/>
        <item x="3348"/>
        <item x="111"/>
        <item x="14"/>
        <item x="31"/>
        <item x="531"/>
        <item x="3671"/>
        <item x="3612"/>
        <item x="2493"/>
        <item x="916"/>
        <item x="2388"/>
        <item x="2736"/>
        <item x="2681"/>
        <item x="1821"/>
        <item x="1259"/>
        <item x="2255"/>
        <item x="3463"/>
        <item x="384"/>
        <item x="2445"/>
        <item x="1877"/>
        <item x="719"/>
        <item x="3334"/>
        <item x="3291"/>
        <item x="2656"/>
        <item x="283"/>
        <item x="1076"/>
        <item x="975"/>
        <item x="2744"/>
        <item x="1150"/>
        <item x="1090"/>
        <item x="2576"/>
        <item x="1853"/>
        <item x="3908"/>
        <item x="1827"/>
        <item x="2557"/>
        <item x="1153"/>
        <item x="3610"/>
        <item x="2618"/>
        <item x="1320"/>
        <item x="2937"/>
        <item x="1019"/>
        <item x="459"/>
        <item x="3048"/>
        <item x="376"/>
        <item x="3174"/>
        <item x="3084"/>
        <item x="2337"/>
        <item x="401"/>
        <item x="1732"/>
        <item x="2108"/>
        <item x="2056"/>
        <item x="239"/>
        <item x="2331"/>
        <item x="2993"/>
        <item x="2723"/>
        <item x="3330"/>
        <item x="240"/>
        <item x="1890"/>
        <item x="2732"/>
        <item x="953"/>
        <item x="2529"/>
        <item x="3107"/>
        <item x="1270"/>
        <item x="1731"/>
        <item x="1419"/>
        <item x="1959"/>
        <item x="3135"/>
        <item x="1689"/>
        <item x="1364"/>
        <item x="2722"/>
        <item x="2181"/>
        <item x="3238"/>
        <item x="3164"/>
        <item x="728"/>
        <item x="1526"/>
        <item x="1206"/>
        <item x="979"/>
        <item x="1496"/>
        <item x="3586"/>
        <item x="821"/>
        <item x="3261"/>
        <item x="2731"/>
        <item x="2060"/>
        <item x="3024"/>
        <item x="259"/>
        <item x="395"/>
        <item x="471"/>
        <item x="2217"/>
        <item x="3701"/>
        <item x="75"/>
        <item x="58"/>
        <item x="1261"/>
        <item x="2033"/>
        <item x="405"/>
        <item x="80"/>
        <item x="2647"/>
        <item x="2686"/>
        <item x="2312"/>
        <item x="1476"/>
        <item x="1637"/>
        <item x="2313"/>
        <item x="890"/>
        <item x="3902"/>
        <item x="2438"/>
        <item x="1507"/>
        <item x="3365"/>
        <item x="3293"/>
        <item x="2143"/>
        <item x="1523"/>
        <item x="2426"/>
        <item x="295"/>
        <item x="3143"/>
        <item x="1378"/>
        <item x="651"/>
        <item x="1035"/>
        <item x="2406"/>
        <item x="2668"/>
        <item x="3684"/>
        <item x="2612"/>
        <item x="436"/>
        <item x="1859"/>
        <item x="42"/>
        <item x="1709"/>
        <item x="3797"/>
        <item x="1627"/>
        <item x="3664"/>
        <item x="253"/>
        <item x="2142"/>
        <item x="1559"/>
        <item x="1281"/>
        <item x="3554"/>
        <item x="2249"/>
        <item x="1236"/>
        <item x="585"/>
        <item x="529"/>
        <item x="2350"/>
        <item x="2248"/>
        <item x="2830"/>
        <item x="157"/>
        <item x="2008"/>
        <item x="2251"/>
        <item x="2917"/>
        <item x="500"/>
        <item x="2178"/>
        <item x="2693"/>
        <item x="2595"/>
        <item x="2220"/>
        <item x="576"/>
        <item x="2435"/>
        <item x="397"/>
        <item x="3840"/>
        <item x="3274"/>
        <item x="3881"/>
        <item x="2963"/>
        <item x="2227"/>
        <item x="3462"/>
        <item x="3229"/>
        <item x="2334"/>
        <item x="1046"/>
        <item x="2050"/>
        <item x="759"/>
        <item x="2088"/>
        <item x="2823"/>
        <item x="652"/>
        <item x="1656"/>
        <item x="3226"/>
        <item x="3056"/>
        <item x="3214"/>
        <item x="1781"/>
        <item x="2256"/>
        <item x="2745"/>
        <item x="3323"/>
        <item x="1949"/>
        <item x="1814"/>
        <item x="1740"/>
        <item x="7"/>
        <item x="70"/>
        <item x="76"/>
        <item x="1860"/>
        <item x="269"/>
        <item x="202"/>
        <item x="337"/>
        <item x="62"/>
        <item x="921"/>
        <item x="3624"/>
        <item x="2370"/>
        <item x="1072"/>
        <item x="1154"/>
        <item x="1693"/>
        <item x="958"/>
        <item x="2710"/>
        <item x="1210"/>
        <item x="3452"/>
        <item x="3544"/>
        <item x="3545"/>
        <item x="1891"/>
        <item x="3213"/>
        <item x="798"/>
        <item x="790"/>
        <item x="344"/>
        <item x="782"/>
        <item x="829"/>
        <item x="2544"/>
        <item x="806"/>
        <item x="1251"/>
        <item x="3134"/>
        <item x="172"/>
        <item x="3097"/>
        <item x="2905"/>
        <item x="3195"/>
        <item x="2620"/>
        <item x="1140"/>
        <item x="2446"/>
        <item x="2401"/>
        <item x="3778"/>
        <item x="3836"/>
        <item x="1733"/>
        <item x="830"/>
        <item x="2706"/>
        <item x="3776"/>
        <item x="2687"/>
        <item x="2268"/>
        <item x="3662"/>
        <item x="923"/>
        <item x="881"/>
        <item x="2673"/>
        <item x="1285"/>
        <item x="3626"/>
        <item x="3403"/>
        <item x="1655"/>
        <item x="2161"/>
        <item x="1030"/>
        <item x="3530"/>
        <item x="286"/>
        <item x="1049"/>
        <item x="3818"/>
        <item x="1098"/>
        <item x="1382"/>
        <item x="1884"/>
        <item x="2734"/>
        <item x="1272"/>
        <item x="3533"/>
        <item x="3810"/>
        <item x="1590"/>
        <item x="270"/>
        <item x="1380"/>
        <item x="1565"/>
        <item x="2707"/>
        <item x="3899"/>
        <item x="3925"/>
        <item x="2085"/>
        <item x="925"/>
        <item x="1097"/>
        <item x="1635"/>
        <item x="380"/>
        <item x="3202"/>
        <item x="2829"/>
        <item x="1560"/>
        <item x="3779"/>
        <item x="57"/>
        <item x="3339"/>
        <item x="27"/>
        <item x="1667"/>
        <item x="2833"/>
        <item x="3959"/>
        <item x="3894"/>
        <item x="3461"/>
        <item x="3382"/>
        <item x="683"/>
        <item x="1080"/>
        <item x="858"/>
        <item x="757"/>
        <item x="3539"/>
        <item x="3869"/>
        <item x="1798"/>
        <item x="772"/>
        <item x="620"/>
        <item x="2928"/>
        <item x="3876"/>
        <item x="1455"/>
        <item x="449"/>
        <item x="2442"/>
        <item x="3882"/>
        <item x="3866"/>
        <item x="3854"/>
        <item x="2127"/>
        <item x="3619"/>
        <item x="1447"/>
        <item x="1858"/>
        <item x="2176"/>
        <item x="218"/>
        <item x="6"/>
        <item x="59"/>
        <item x="153"/>
        <item x="68"/>
        <item x="3446"/>
        <item x="2371"/>
        <item x="2038"/>
        <item x="3637"/>
        <item x="2688"/>
        <item x="2899"/>
        <item x="3988"/>
        <item x="187"/>
        <item x="1086"/>
        <item x="2990"/>
        <item x="1277"/>
        <item x="2903"/>
        <item x="711"/>
        <item x="3784"/>
        <item x="3842"/>
        <item x="2801"/>
        <item x="897"/>
        <item x="1181"/>
        <item x="343"/>
        <item x="3270"/>
        <item x="1916"/>
        <item x="2979"/>
        <item x="102"/>
        <item x="853"/>
        <item x="393"/>
        <item x="2848"/>
        <item x="1253"/>
        <item x="2910"/>
        <item x="1964"/>
        <item x="1056"/>
        <item x="2676"/>
        <item x="3071"/>
        <item x="3242"/>
        <item x="3471"/>
        <item x="2968"/>
        <item x="2006"/>
        <item x="1931"/>
        <item x="1452"/>
        <item x="926"/>
        <item x="1196"/>
        <item x="3146"/>
        <item x="1918"/>
        <item x="1541"/>
        <item x="235"/>
        <item x="48"/>
        <item x="364"/>
        <item x="3708"/>
        <item x="2853"/>
        <item x="3826"/>
        <item x="3076"/>
        <item x="3049"/>
        <item x="3625"/>
        <item x="1591"/>
        <item x="321"/>
        <item x="3892"/>
        <item x="887"/>
        <item x="2028"/>
        <item x="2264"/>
        <item x="959"/>
        <item x="1598"/>
        <item x="1121"/>
        <item x="3822"/>
        <item x="1634"/>
        <item x="2669"/>
        <item x="311"/>
        <item x="1991"/>
        <item x="1514"/>
        <item x="812"/>
        <item x="3357"/>
        <item x="3672"/>
        <item x="1434"/>
        <item x="747"/>
        <item x="3228"/>
        <item x="3774"/>
        <item x="2803"/>
        <item x="819"/>
        <item x="817"/>
        <item x="1134"/>
        <item x="1406"/>
        <item x="3359"/>
        <item x="3579"/>
        <item x="1395"/>
        <item x="3203"/>
        <item x="3191"/>
        <item x="1914"/>
        <item x="2678"/>
        <item x="139"/>
        <item x="233"/>
        <item x="165"/>
        <item x="1816"/>
        <item x="2315"/>
        <item x="2644"/>
        <item x="1535"/>
        <item x="357"/>
        <item x="3746"/>
        <item x="2457"/>
        <item x="2240"/>
        <item x="2682"/>
        <item x="1866"/>
        <item x="3910"/>
        <item x="2125"/>
        <item x="276"/>
        <item x="237"/>
        <item x="791"/>
        <item x="779"/>
        <item x="454"/>
        <item x="3584"/>
        <item x="140"/>
        <item x="367"/>
        <item x="495"/>
        <item x="2451"/>
        <item x="3520"/>
        <item x="3192"/>
        <item x="2674"/>
        <item x="1335"/>
        <item x="3726"/>
        <item x="3785"/>
        <item x="1107"/>
        <item x="1569"/>
        <item x="2902"/>
        <item x="135"/>
        <item x="1615"/>
        <item x="2730"/>
        <item x="1442"/>
        <item x="2974"/>
        <item x="904"/>
        <item x="1831"/>
        <item x="121"/>
        <item x="1460"/>
        <item x="3336"/>
        <item x="2027"/>
        <item x="2511"/>
        <item x="1704"/>
        <item x="808"/>
        <item x="2590"/>
        <item x="2884"/>
        <item x="3697"/>
        <item x="736"/>
        <item x="2972"/>
        <item x="2109"/>
        <item x="2164"/>
        <item x="2103"/>
        <item x="573"/>
        <item x="1326"/>
        <item x="2879"/>
        <item x="681"/>
        <item x="2970"/>
        <item x="2119"/>
        <item x="1349"/>
        <item x="3979"/>
        <item x="1354"/>
        <item x="2948"/>
        <item x="2306"/>
        <item x="763"/>
        <item x="3953"/>
        <item x="3688"/>
        <item x="984"/>
        <item x="1540"/>
        <item x="857"/>
        <item x="1539"/>
        <item x="1322"/>
        <item x="2578"/>
        <item x="1122"/>
        <item x="308"/>
        <item x="2148"/>
        <item x="1339"/>
        <item x="2634"/>
        <item x="3714"/>
        <item x="810"/>
        <item x="1458"/>
        <item x="11"/>
        <item x="1602"/>
        <item x="263"/>
        <item x="1730"/>
        <item x="231"/>
        <item x="802"/>
        <item x="3223"/>
        <item x="2377"/>
        <item x="1545"/>
        <item x="3447"/>
        <item x="2456"/>
        <item x="402"/>
        <item x="3374"/>
        <item x="481"/>
        <item x="2179"/>
        <item x="3118"/>
        <item x="3303"/>
        <item x="2490"/>
        <item x="599"/>
        <item x="2462"/>
        <item x="1065"/>
        <item x="2156"/>
        <item x="3448"/>
        <item x="2735"/>
        <item x="3333"/>
        <item x="1889"/>
        <item x="3943"/>
        <item x="444"/>
        <item x="1064"/>
        <item x="3594"/>
        <item x="1986"/>
        <item x="3843"/>
        <item x="3030"/>
        <item x="3792"/>
        <item x="2165"/>
        <item x="1109"/>
        <item x="1024"/>
        <item x="1457"/>
        <item x="3187"/>
        <item x="3527"/>
        <item x="2522"/>
        <item x="875"/>
        <item x="1152"/>
        <item x="3768"/>
        <item x="3512"/>
        <item x="3499"/>
        <item x="462"/>
        <item x="3148"/>
        <item x="3754"/>
        <item x="1144"/>
        <item x="100"/>
        <item x="78"/>
        <item x="1658"/>
        <item x="553"/>
        <item x="1525"/>
        <item x="3034"/>
        <item x="2891"/>
        <item x="1954"/>
        <item x="2621"/>
        <item x="287"/>
        <item x="780"/>
        <item x="789"/>
        <item x="799"/>
        <item x="2960"/>
        <item x="3045"/>
        <item x="50"/>
        <item x="1375"/>
        <item x="3298"/>
        <item x="3294"/>
        <item x="2509"/>
        <item x="2488"/>
        <item x="792"/>
        <item x="1012"/>
        <item x="1630"/>
        <item x="3771"/>
        <item x="3967"/>
        <item x="2691"/>
        <item x="3764"/>
        <item x="1552"/>
        <item x="1867"/>
        <item x="1355"/>
        <item x="850"/>
        <item x="1537"/>
        <item x="754"/>
        <item x="1538"/>
        <item x="3309"/>
        <item x="1417"/>
        <item x="768"/>
        <item x="846"/>
        <item x="842"/>
        <item x="2324"/>
        <item x="1813"/>
        <item x="861"/>
        <item x="869"/>
        <item x="815"/>
        <item x="998"/>
        <item x="730"/>
        <item x="1486"/>
        <item x="18"/>
        <item x="334"/>
        <item x="330"/>
        <item x="1048"/>
        <item x="2064"/>
        <item x="327"/>
        <item x="13"/>
        <item x="2455"/>
        <item x="1787"/>
        <item x="3285"/>
        <item x="1002"/>
        <item x="3723"/>
        <item x="2447"/>
        <item x="1022"/>
        <item x="3984"/>
        <item x="1182"/>
        <item x="827"/>
        <item x="2242"/>
        <item x="1620"/>
        <item x="2318"/>
        <item x="1345"/>
        <item x="1166"/>
        <item x="3433"/>
        <item x="2975"/>
        <item x="2900"/>
        <item x="2677"/>
        <item x="1138"/>
        <item x="2484"/>
        <item x="3952"/>
        <item x="3934"/>
        <item x="373"/>
        <item x="872"/>
        <item x="1490"/>
        <item x="929"/>
        <item x="622"/>
        <item x="191"/>
        <item x="2203"/>
        <item x="2808"/>
        <item x="2941"/>
        <item x="3982"/>
        <item x="1329"/>
        <item x="205"/>
        <item x="2508"/>
        <item x="1132"/>
        <item x="3775"/>
        <item x="1653"/>
        <item x="2330"/>
        <item x="3306"/>
        <item x="2068"/>
        <item x="3600"/>
        <item x="3705"/>
        <item x="3614"/>
        <item x="3973"/>
        <item x="3990"/>
        <item x="3974"/>
        <item x="1766"/>
        <item x="2263"/>
        <item x="1946"/>
        <item x="3734"/>
        <item x="2770"/>
        <item x="1765"/>
        <item x="2192"/>
        <item x="3445"/>
        <item x="2191"/>
        <item x="915"/>
        <item x="246"/>
        <item x="1228"/>
        <item x="1324"/>
        <item x="1841"/>
        <item x="2866"/>
        <item x="3715"/>
        <item x="1362"/>
        <item x="3018"/>
        <item x="1420"/>
        <item x="3747"/>
        <item x="3109"/>
        <item x="1054"/>
        <item x="2364"/>
        <item x="310"/>
        <item x="2168"/>
        <item x="1413"/>
        <item x="3409"/>
        <item x="2507"/>
        <item x="3349"/>
        <item x="1363"/>
        <item x="2283"/>
        <item x="1459"/>
        <item x="2581"/>
        <item x="2441"/>
        <item x="649"/>
        <item x="3895"/>
        <item x="1102"/>
        <item x="1162"/>
        <item x="1805"/>
        <item x="3402"/>
        <item x="3685"/>
        <item x="40"/>
        <item x="164"/>
        <item x="385"/>
        <item x="2533"/>
        <item x="3123"/>
        <item x="1353"/>
        <item x="3838"/>
        <item x="1592"/>
        <item x="876"/>
        <item x="2035"/>
        <item x="421"/>
        <item x="2254"/>
        <item x="3570"/>
        <item x="670"/>
        <item x="3341"/>
        <item x="3809"/>
        <item x="64"/>
        <item x="3565"/>
        <item x="3753"/>
        <item x="3064"/>
        <item x="2389"/>
        <item x="2183"/>
        <item x="3095"/>
        <item x="247"/>
        <item x="1776"/>
        <item x="2771"/>
        <item x="2657"/>
        <item x="2121"/>
        <item x="1956"/>
        <item x="895"/>
        <item x="1303"/>
        <item x="1268"/>
        <item x="3623"/>
        <item x="3945"/>
        <item x="2117"/>
        <item x="526"/>
        <item x="3087"/>
        <item x="3198"/>
        <item x="3292"/>
        <item x="2851"/>
        <item x="3468"/>
        <item x="3588"/>
        <item x="2241"/>
        <item x="2073"/>
        <item x="2626"/>
        <item x="1411"/>
        <item x="1245"/>
        <item x="3893"/>
        <item x="3347"/>
        <item x="1786"/>
        <item x="3930"/>
        <item x="56"/>
        <item x="2997"/>
        <item x="1479"/>
        <item x="3010"/>
        <item x="1593"/>
        <item x="3296"/>
        <item x="3535"/>
        <item x="1232"/>
        <item x="3077"/>
        <item x="1172"/>
        <item x="2352"/>
        <item x="3751"/>
        <item x="365"/>
        <item x="3670"/>
        <item x="2226"/>
        <item x="2774"/>
        <item x="1224"/>
        <item x="1930"/>
        <item x="2138"/>
        <item x="20"/>
        <item x="2698"/>
        <item x="3663"/>
        <item x="1608"/>
        <item x="3177"/>
        <item x="706"/>
        <item x="2322"/>
        <item x="2793"/>
        <item x="608"/>
        <item x="1151"/>
        <item x="2036"/>
        <item x="1925"/>
        <item x="2912"/>
        <item x="2889"/>
        <item x="3994"/>
        <item x="2428"/>
        <item x="2474"/>
        <item x="533"/>
        <item x="528"/>
        <item x="3280"/>
        <item x="2095"/>
        <item x="493"/>
        <item x="3378"/>
        <item x="578"/>
        <item x="3154"/>
        <item x="1896"/>
        <item x="3266"/>
        <item x="1265"/>
        <item x="567"/>
        <item x="999"/>
        <item x="3127"/>
        <item x="2999"/>
        <item x="1810"/>
        <item x="3360"/>
        <item x="3078"/>
        <item x="3105"/>
        <item x="537"/>
        <item x="53"/>
        <item x="241"/>
        <item x="1819"/>
        <item x="46"/>
        <item x="47"/>
        <item x="45"/>
        <item x="1047"/>
        <item x="1892"/>
        <item x="2395"/>
        <item x="1594"/>
        <item x="1461"/>
        <item x="2188"/>
        <item x="2553"/>
        <item x="2967"/>
        <item x="319"/>
        <item x="2696"/>
        <item x="2539"/>
        <item x="2228"/>
        <item x="2724"/>
        <item x="656"/>
        <item x="594"/>
        <item x="3212"/>
        <item x="833"/>
        <item x="1341"/>
        <item x="3691"/>
        <item x="1183"/>
        <item x="917"/>
        <item x="676"/>
        <item x="2741"/>
        <item x="368"/>
        <item x="2260"/>
        <item x="2924"/>
        <item x="2229"/>
        <item x="2332"/>
        <item x="2859"/>
        <item x="2024"/>
        <item x="2973"/>
        <item x="2965"/>
        <item x="1010"/>
        <item x="277"/>
        <item x="1981"/>
        <item x="1570"/>
        <item x="2239"/>
        <item x="3946"/>
        <item x="1883"/>
        <item x="2856"/>
        <item x="1651"/>
        <item x="1333"/>
        <item x="2781"/>
        <item x="1465"/>
        <item x="871"/>
        <item x="169"/>
        <item x="2872"/>
        <item x="2355"/>
        <item x="3661"/>
        <item x="1534"/>
        <item x="2916"/>
        <item x="313"/>
        <item x="3080"/>
        <item x="2555"/>
        <item x="3081"/>
        <item x="1978"/>
        <item x="2599"/>
        <item x="1519"/>
        <item x="2549"/>
        <item x="3872"/>
        <item x="1384"/>
        <item x="3263"/>
        <item x="2463"/>
        <item x="1567"/>
        <item x="2141"/>
        <item x="3650"/>
        <item x="1215"/>
        <item x="1361"/>
        <item x="468"/>
        <item x="1427"/>
        <item x="1522"/>
        <item x="3114"/>
        <item x="506"/>
        <item x="2532"/>
        <item x="3211"/>
        <item x="2547"/>
        <item x="1755"/>
        <item x="3039"/>
        <item x="3031"/>
        <item x="1985"/>
        <item x="840"/>
        <item x="3258"/>
        <item x="797"/>
        <item x="3578"/>
        <item x="1386"/>
        <item x="1568"/>
        <item x="980"/>
        <item x="2486"/>
        <item x="3100"/>
        <item x="2059"/>
        <item x="234"/>
        <item x="232"/>
        <item x="1009"/>
        <item x="1673"/>
        <item x="3719"/>
        <item x="1636"/>
        <item x="2277"/>
        <item x="1551"/>
        <item x="2711"/>
        <item x="580"/>
        <item x="623"/>
        <item x="1331"/>
        <item x="1809"/>
        <item x="2356"/>
        <item x="3674"/>
        <item x="213"/>
        <item x="1231"/>
        <item x="420"/>
        <item x="2936"/>
        <item x="2140"/>
        <item x="3394"/>
        <item x="3828"/>
        <item x="3857"/>
        <item x="3815"/>
        <item x="3230"/>
        <item x="865"/>
        <item x="325"/>
        <item x="1980"/>
        <item x="2786"/>
        <item x="647"/>
        <item x="2878"/>
        <item x="2832"/>
        <item x="2727"/>
        <item x="3903"/>
        <item x="2304"/>
        <item x="2094"/>
        <item x="3590"/>
        <item x="3367"/>
        <item x="3406"/>
        <item x="1779"/>
        <item x="1599"/>
        <item x="3887"/>
        <item x="1966"/>
        <item x="60"/>
        <item x="245"/>
        <item x="461"/>
        <item x="66"/>
        <item x="1641"/>
        <item x="2223"/>
        <item x="1595"/>
        <item x="298"/>
        <item x="2804"/>
        <item x="3469"/>
        <item x="2827"/>
        <item x="3158"/>
        <item x="2875"/>
        <item x="2906"/>
        <item x="1026"/>
        <item x="1754"/>
        <item x="1283"/>
        <item x="703"/>
        <item x="374"/>
        <item x="936"/>
        <item x="326"/>
        <item x="349"/>
        <item x="934"/>
        <item x="1962"/>
        <item x="3428"/>
        <item x="2218"/>
        <item x="200"/>
        <item x="2155"/>
        <item x="3396"/>
        <item x="2345"/>
        <item x="2921"/>
        <item x="2452"/>
        <item x="3415"/>
        <item x="3706"/>
        <item x="94"/>
        <item x="2842"/>
        <item x="2128"/>
        <item x="2410"/>
        <item x="3354"/>
        <item x="946"/>
        <item x="978"/>
        <item x="178"/>
        <item x="3829"/>
        <item x="3651"/>
        <item x="339"/>
        <item x="669"/>
        <item x="3083"/>
        <item x="340"/>
        <item x="1710"/>
        <item x="2600"/>
        <item x="3"/>
        <item x="2536"/>
        <item x="262"/>
        <item x="3368"/>
        <item x="2269"/>
        <item x="2498"/>
        <item x="3491"/>
        <item x="1271"/>
        <item x="2472"/>
        <item x="643"/>
        <item x="2623"/>
        <item x="3464"/>
        <item x="3730"/>
        <item x="2543"/>
        <item x="1842"/>
        <item x="3559"/>
        <item x="3900"/>
        <item x="2844"/>
        <item x="1688"/>
        <item x="2482"/>
        <item x="3667"/>
        <item x="3732"/>
        <item x="677"/>
        <item x="2587"/>
        <item x="2023"/>
        <item x="1237"/>
        <item x="2978"/>
        <item x="3253"/>
        <item x="2003"/>
        <item x="2512"/>
        <item x="3460"/>
        <item x="2375"/>
        <item x="800"/>
        <item x="2005"/>
        <item x="893"/>
        <item x="3366"/>
        <item x="3279"/>
        <item x="2222"/>
        <item x="3362"/>
        <item x="2134"/>
        <item x="3350"/>
        <item x="891"/>
        <item x="862"/>
        <item x="601"/>
        <item x="655"/>
        <item x="1470"/>
        <item x="2280"/>
        <item x="860"/>
        <item x="878"/>
        <item x="868"/>
        <item x="879"/>
        <item x="880"/>
        <item x="3400"/>
        <item x="38"/>
        <item x="105"/>
        <item x="2390"/>
        <item x="2601"/>
        <item x="2778"/>
        <item x="2985"/>
        <item x="3025"/>
        <item x="1550"/>
        <item x="2819"/>
        <item x="1158"/>
        <item x="3328"/>
        <item x="2147"/>
        <item x="3124"/>
        <item x="3269"/>
        <item x="3675"/>
        <item x="2797"/>
        <item x="467"/>
        <item x="2329"/>
        <item x="2461"/>
        <item x="1927"/>
        <item x="3564"/>
        <item x="473"/>
        <item x="776"/>
        <item x="1863"/>
        <item x="2237"/>
        <item x="173"/>
        <item x="2991"/>
        <item x="1117"/>
        <item x="520"/>
        <item x="256"/>
        <item x="1387"/>
        <item x="2994"/>
        <item x="3713"/>
        <item x="3695"/>
        <item x="2708"/>
        <item x="264"/>
        <item x="3351"/>
        <item x="615"/>
        <item x="1960"/>
        <item x="771"/>
        <item x="442"/>
        <item x="518"/>
        <item x="1446"/>
        <item x="534"/>
        <item x="1207"/>
        <item x="1726"/>
        <item x="3878"/>
        <item x="2307"/>
        <item x="1557"/>
        <item x="1391"/>
        <item x="1402"/>
        <item x="3541"/>
        <item x="3119"/>
        <item x="2429"/>
        <item x="2930"/>
        <item x="3883"/>
        <item x="2224"/>
        <item x="469"/>
        <item x="2392"/>
        <item x="136"/>
        <item x="1857"/>
        <item x="1725"/>
        <item x="1773"/>
        <item x="3808"/>
        <item x="1491"/>
        <item x="2097"/>
        <item x="2989"/>
        <item x="3300"/>
        <item x="1189"/>
        <item x="1783"/>
        <item x="1581"/>
        <item x="3761"/>
        <item x="2836"/>
        <item x="3525"/>
        <item x="775"/>
        <item x="1728"/>
        <item x="770"/>
        <item x="2487"/>
        <item x="1643"/>
        <item x="1234"/>
        <item x="324"/>
        <item x="2272"/>
        <item x="1546"/>
        <item x="470"/>
        <item x="2752"/>
        <item x="2837"/>
        <item x="2391"/>
        <item x="1145"/>
        <item x="3495"/>
        <item x="540"/>
        <item x="3391"/>
        <item x="3122"/>
        <item x="3054"/>
        <item x="3947"/>
        <item x="486"/>
        <item x="167"/>
        <item x="3851"/>
        <item x="3139"/>
        <item x="2491"/>
        <item x="3129"/>
        <item x="2002"/>
        <item x="2449"/>
        <item x="3991"/>
        <item x="2854"/>
        <item x="2049"/>
        <item x="1715"/>
        <item x="1912"/>
        <item x="141"/>
        <item x="1478"/>
        <item x="1869"/>
        <item x="3704"/>
        <item x="1944"/>
        <item x="2323"/>
        <item x="2230"/>
        <item x="2471"/>
        <item x="1984"/>
        <item x="1317"/>
        <item x="2857"/>
        <item x="72"/>
        <item x="3108"/>
        <item x="197"/>
        <item x="3416"/>
        <item x="3516"/>
        <item x="1935"/>
        <item x="3581"/>
        <item x="2336"/>
        <item x="3655"/>
        <item x="2709"/>
        <item x="2718"/>
        <item x="3151"/>
        <item x="3427"/>
        <item x="2166"/>
        <item x="79"/>
        <item x="2746"/>
        <item x="2977"/>
        <item x="3759"/>
        <item x="3890"/>
        <item x="2761"/>
        <item x="3183"/>
        <item x="456"/>
        <item x="1596"/>
        <item x="3454"/>
        <item x="2596"/>
        <item x="1370"/>
        <item x="272"/>
        <item x="1342"/>
        <item x="639"/>
        <item x="2061"/>
        <item x="1917"/>
        <item x="1376"/>
        <item x="3476"/>
        <item x="2918"/>
        <item x="714"/>
        <item x="2649"/>
        <item x="3061"/>
        <item x="1622"/>
        <item x="3152"/>
        <item x="28"/>
        <item x="937"/>
        <item x="3060"/>
        <item x="1005"/>
        <item x="2326"/>
        <item x="2914"/>
        <item x="3641"/>
        <item x="2949"/>
        <item x="3052"/>
        <item x="1246"/>
        <item x="439"/>
        <item x="2009"/>
        <item x="2262"/>
        <item x="1698"/>
        <item x="3936"/>
        <item x="2066"/>
        <item x="2944"/>
        <item x="3494"/>
        <item x="2751"/>
        <item x="3677"/>
        <item x="3923"/>
        <item x="2931"/>
        <item x="539"/>
        <item x="2231"/>
        <item x="612"/>
        <item x="2932"/>
        <item x="981"/>
        <item x="900"/>
        <item x="2065"/>
        <item x="1734"/>
        <item x="4"/>
        <item x="163"/>
        <item x="217"/>
        <item x="2"/>
        <item x="804"/>
        <item x="2849"/>
        <item x="3780"/>
        <item x="2308"/>
        <item x="2717"/>
        <item x="2436"/>
        <item x="517"/>
        <item x="2021"/>
        <item x="701"/>
        <item x="3070"/>
        <item x="1837"/>
        <item x="2086"/>
        <item x="682"/>
        <item x="3550"/>
        <item x="2913"/>
        <item x="2196"/>
        <item x="2393"/>
        <item x="2631"/>
        <item x="2366"/>
        <item x="2695"/>
        <item x="3680"/>
        <item x="2431"/>
        <item x="3388"/>
        <item x="1509"/>
        <item x="130"/>
        <item x="177"/>
        <item x="965"/>
        <item x="874"/>
        <item x="3186"/>
        <item x="1885"/>
        <item x="3264"/>
        <item x="1576"/>
        <item x="777"/>
        <item x="95"/>
        <item x="1542"/>
        <item x="2594"/>
        <item x="2779"/>
        <item x="522"/>
        <item x="1209"/>
        <item x="3921"/>
        <item x="1201"/>
        <item x="2766"/>
        <item x="3165"/>
        <item x="694"/>
        <item x="3216"/>
        <item x="604"/>
        <item x="2363"/>
        <item x="1746"/>
        <item x="2072"/>
        <item x="2850"/>
        <item x="1742"/>
        <item x="607"/>
        <item x="2167"/>
        <item x="847"/>
        <item x="752"/>
        <item x="3767"/>
        <item x="2767"/>
        <item x="2309"/>
        <item x="1625"/>
        <item x="3103"/>
        <item x="1095"/>
        <item x="3572"/>
        <item x="2360"/>
        <item x="2325"/>
        <item x="3765"/>
        <item x="753"/>
        <item x="3693"/>
        <item x="501"/>
        <item x="3032"/>
        <item x="2219"/>
        <item x="2597"/>
        <item x="185"/>
        <item x="1957"/>
        <item x="1159"/>
        <item x="1013"/>
        <item x="1439"/>
        <item x="744"/>
        <item x="2104"/>
        <item x="1971"/>
        <item x="2564"/>
        <item x="1223"/>
        <item x="911"/>
        <item x="3327"/>
        <item x="2063"/>
        <item x="1409"/>
        <item x="516"/>
        <item x="303"/>
        <item x="250"/>
        <item x="2266"/>
        <item x="1939"/>
        <item x="3633"/>
        <item x="267"/>
        <item x="1835"/>
        <item x="229"/>
        <item x="3387"/>
        <item x="1173"/>
        <item x="3743"/>
        <item x="3821"/>
        <item x="2807"/>
        <item x="2172"/>
        <item x="268"/>
        <item x="667"/>
        <item x="756"/>
        <item x="3858"/>
        <item x="2824"/>
        <item x="3383"/>
        <item x="2636"/>
        <item x="409"/>
        <item x="1976"/>
        <item x="512"/>
        <item x="3430"/>
        <item x="1400"/>
        <item x="1213"/>
        <item x="2583"/>
        <item x="375"/>
        <item x="2574"/>
        <item x="2577"/>
        <item x="2961"/>
        <item x="3090"/>
        <item x="1572"/>
        <item x="3142"/>
        <item x="257"/>
        <item x="1828"/>
        <item x="1624"/>
        <item x="1500"/>
        <item x="2321"/>
        <item x="1845"/>
        <item x="1707"/>
        <item x="700"/>
        <item x="3289"/>
        <item x="477"/>
        <item x="388"/>
        <item x="2093"/>
        <item x="431"/>
        <item x="390"/>
        <item x="251"/>
        <item x="3576"/>
        <item x="198"/>
        <item x="203"/>
        <item x="2067"/>
        <item x="708"/>
        <item x="2111"/>
        <item x="1812"/>
        <item x="118"/>
        <item x="1338"/>
        <item x="154"/>
        <item x="628"/>
        <item x="143"/>
        <item x="621"/>
        <item x="2052"/>
        <item x="1021"/>
        <item x="3620"/>
        <item x="226"/>
        <item x="1171"/>
        <item x="1687"/>
        <item x="1105"/>
        <item x="485"/>
        <item x="1616"/>
        <item x="249"/>
        <item x="640"/>
        <item x="110"/>
        <item x="2504"/>
        <item x="786"/>
        <item x="2619"/>
        <item x="2858"/>
        <item x="588"/>
        <item x="1739"/>
        <item x="2216"/>
        <item x="629"/>
        <item x="497"/>
        <item x="1876"/>
        <item x="1273"/>
        <item x="1756"/>
        <item x="905"/>
        <item x="422"/>
        <item x="630"/>
        <item x="641"/>
        <item x="258"/>
        <item x="1211"/>
        <item x="1404"/>
        <item x="2259"/>
        <item x="156"/>
        <item x="2909"/>
        <item x="3911"/>
        <item x="227"/>
        <item x="3849"/>
        <item x="3162"/>
        <item x="2956"/>
        <item x="3089"/>
        <item x="1143"/>
        <item x="1882"/>
        <item x="3305"/>
        <item x="3627"/>
        <item x="2078"/>
        <item x="885"/>
        <item x="2087"/>
        <item x="851"/>
        <item x="3960"/>
        <item x="1289"/>
        <item x="3239"/>
        <item x="2630"/>
        <item x="3968"/>
        <item x="1757"/>
        <item x="1356"/>
        <item x="3850"/>
        <item x="1736"/>
        <item x="192"/>
        <item x="215"/>
        <item x="1793"/>
        <item x="524"/>
        <item x="1366"/>
        <item x="2135"/>
        <item x="1923"/>
        <item x="2864"/>
        <item x="1865"/>
        <item x="1256"/>
        <item x="1367"/>
        <item x="81"/>
        <item x="1774"/>
        <item x="1777"/>
        <item x="1073"/>
        <item x="1330"/>
        <item x="2132"/>
        <item x="1177"/>
        <item x="1451"/>
        <item x="2281"/>
        <item x="1782"/>
        <item x="664"/>
        <item x="1225"/>
        <item x="309"/>
        <item x="968"/>
        <item x="1133"/>
        <item x="410"/>
        <item x="1784"/>
        <item x="566"/>
        <item x="17"/>
        <item x="3418"/>
        <item x="1769"/>
        <item x="2980"/>
        <item x="2062"/>
        <item x="1823"/>
        <item x="1480"/>
        <item x="1873"/>
        <item x="3886"/>
        <item x="724"/>
        <item x="718"/>
        <item x="3340"/>
        <item x="1414"/>
        <item x="2193"/>
        <item x="1184"/>
        <item x="966"/>
        <item x="465"/>
        <item x="3004"/>
        <item x="2983"/>
        <item x="1979"/>
        <item x="39"/>
        <item x="579"/>
        <item x="3369"/>
        <item x="1257"/>
        <item x="2048"/>
        <item x="2494"/>
        <item x="548"/>
        <item x="722"/>
        <item x="1778"/>
        <item x="2425"/>
        <item x="2822"/>
        <item x="2278"/>
        <item x="1529"/>
        <item x="2933"/>
        <item x="3059"/>
        <item x="1924"/>
        <item x="665"/>
        <item x="3863"/>
        <item x="794"/>
        <item x="3812"/>
        <item x="1621"/>
        <item x="3645"/>
        <item x="3824"/>
        <item x="3907"/>
        <item x="3711"/>
        <item x="3740"/>
        <item x="898"/>
        <item x="463"/>
        <item x="3648"/>
        <item x="2145"/>
        <item x="837"/>
        <item x="2409"/>
        <item x="2811"/>
        <item x="3262"/>
        <item x="1087"/>
        <item x="2340"/>
        <item x="2444"/>
        <item x="1462"/>
        <item x="3853"/>
        <item x="586"/>
        <item x="947"/>
        <item x="3363"/>
        <item x="43"/>
        <item x="74"/>
        <item x="1714"/>
        <item x="715"/>
        <item x="835"/>
        <item x="404"/>
        <item x="1357"/>
        <item x="207"/>
        <item x="2051"/>
        <item x="2500"/>
        <item x="2566"/>
        <item x="1879"/>
        <item x="1401"/>
        <item x="556"/>
        <item x="168"/>
        <item x="1319"/>
        <item x="3156"/>
        <item x="562"/>
        <item x="2358"/>
        <item x="3335"/>
        <item x="1222"/>
        <item x="2689"/>
        <item x="2201"/>
        <item x="680"/>
        <item x="2805"/>
        <item x="956"/>
        <item x="1963"/>
        <item x="1840"/>
        <item x="2546"/>
        <item x="505"/>
        <item x="3864"/>
        <item x="2198"/>
        <item x="3884"/>
        <item x="3875"/>
        <item x="336"/>
        <item x="1421"/>
        <item x="2144"/>
        <item x="2122"/>
        <item x="662"/>
        <item x="2756"/>
        <item x="2150"/>
        <item x="3219"/>
        <item x="1618"/>
        <item x="2362"/>
        <item x="2572"/>
        <item x="2785"/>
        <item x="3126"/>
        <item x="696"/>
        <item x="1340"/>
        <item x="2523"/>
        <item x="992"/>
        <item x="24"/>
        <item x="2475"/>
        <item x="1718"/>
        <item x="2265"/>
        <item x="2923"/>
        <item x="3144"/>
        <item x="3717"/>
        <item x="3901"/>
        <item x="2305"/>
        <item x="120"/>
        <item x="2453"/>
        <item x="970"/>
        <item x="746"/>
        <item x="1307"/>
        <item x="1433"/>
        <item x="1833"/>
        <item x="653"/>
        <item x="2537"/>
        <item x="3237"/>
        <item x="2173"/>
        <item x="162"/>
        <item x="964"/>
        <item x="1204"/>
        <item x="1920"/>
        <item x="1974"/>
        <item x="19"/>
        <item x="244"/>
        <item x="1027"/>
        <item x="739"/>
        <item x="1381"/>
        <item x="1147"/>
        <item x="1897"/>
        <item x="1084"/>
        <item x="1141"/>
        <item x="2675"/>
        <item x="2077"/>
        <item x="490"/>
        <item x="1396"/>
        <item x="1190"/>
        <item x="414"/>
        <item x="2261"/>
        <item x="2338"/>
        <item x="2437"/>
        <item x="347"/>
        <item x="713"/>
        <item x="1665"/>
        <item x="3297"/>
        <item x="451"/>
        <item x="1061"/>
        <item x="289"/>
        <item x="1060"/>
        <item x="583"/>
        <item x="1020"/>
        <item x="3318"/>
        <item x="3758"/>
        <item x="3931"/>
        <item x="3816"/>
        <item x="1392"/>
        <item x="3102"/>
        <item x="1129"/>
        <item x="3542"/>
        <item x="1737"/>
        <item x="3724"/>
        <item x="2869"/>
        <item x="1661"/>
        <item x="2755"/>
        <item x="1738"/>
        <item x="366"/>
        <item x="1870"/>
        <item x="564"/>
        <item x="1898"/>
        <item x="1017"/>
        <item x="954"/>
        <item x="238"/>
        <item x="589"/>
        <item x="1597"/>
        <item x="1316"/>
        <item x="587"/>
        <item x="3099"/>
        <item x="3727"/>
        <item x="3249"/>
        <item x="3284"/>
        <item x="3128"/>
        <item x="3482"/>
        <item x="386"/>
        <item x="441"/>
        <item x="3862"/>
        <item x="1221"/>
        <item x="1194"/>
        <item x="883"/>
        <item x="2514"/>
        <item x="882"/>
        <item x="2603"/>
        <item x="633"/>
        <item x="2497"/>
        <item x="1872"/>
        <item x="855"/>
        <item x="1344"/>
        <item x="407"/>
        <item x="2816"/>
        <item x="549"/>
        <item x="3805"/>
        <item x="902"/>
        <item x="2825"/>
        <item x="2317"/>
        <item x="1195"/>
        <item x="574"/>
        <item x="1503"/>
        <item x="1088"/>
        <item x="1"/>
        <item x="3888"/>
        <item x="77"/>
        <item x="1794"/>
        <item x="3781"/>
        <item x="1795"/>
        <item x="1807"/>
        <item x="1368"/>
        <item x="3859"/>
        <item x="741"/>
        <item x="3132"/>
        <item x="509"/>
        <item x="2213"/>
        <item x="2080"/>
        <item x="1300"/>
        <item x="2625"/>
        <item x="3321"/>
        <item x="2571"/>
        <item x="3687"/>
        <item x="2658"/>
        <item x="2660"/>
        <item x="41"/>
        <item t="default"/>
      </items>
    </pivotField>
    <pivotField compact="0" outline="0" subtotalTop="0" showAll="0" includeNewItemsInFilter="1"/>
    <pivotField axis="axisCol" compact="0" outline="0" subtotalTop="0" showAll="0" includeNewItemsInFilter="1">
      <items count="1395">
        <item h="1" x="1047"/>
        <item h="1" x="645"/>
        <item h="1" x="107"/>
        <item h="1" x="50"/>
        <item h="1" x="534"/>
        <item h="1" x="715"/>
        <item h="1" x="574"/>
        <item h="1" x="957"/>
        <item h="1" x="994"/>
        <item h="1" x="979"/>
        <item h="1" x="794"/>
        <item h="1" x="618"/>
        <item h="1" x="579"/>
        <item h="1" x="612"/>
        <item h="1" x="1071"/>
        <item h="1" x="626"/>
        <item h="1" x="863"/>
        <item h="1" x="630"/>
        <item h="1" x="779"/>
        <item h="1" x="572"/>
        <item h="1" x="1112"/>
        <item h="1" x="992"/>
        <item h="1" x="799"/>
        <item h="1" x="919"/>
        <item h="1" x="837"/>
        <item h="1" x="846"/>
        <item h="1" x="798"/>
        <item h="1" x="627"/>
        <item h="1" x="934"/>
        <item h="1" x="1139"/>
        <item h="1" x="917"/>
        <item h="1" x="1009"/>
        <item h="1" x="438"/>
        <item h="1" x="885"/>
        <item h="1" x="1033"/>
        <item h="1" x="767"/>
        <item h="1" x="781"/>
        <item h="1" x="676"/>
        <item h="1" x="452"/>
        <item h="1" x="674"/>
        <item h="1" x="1002"/>
        <item h="1" x="970"/>
        <item h="1" x="1145"/>
        <item h="1" x="623"/>
        <item h="1" x="725"/>
        <item h="1" x="1093"/>
        <item h="1" x="651"/>
        <item h="1" x="775"/>
        <item h="1" x="1040"/>
        <item h="1" x="1003"/>
        <item h="1" x="430"/>
        <item h="1" x="636"/>
        <item h="1" x="1004"/>
        <item h="1" x="293"/>
        <item h="1" x="596"/>
        <item h="1" x="279"/>
        <item h="1" x="172"/>
        <item h="1" x="264"/>
        <item h="1" x="372"/>
        <item h="1" x="66"/>
        <item h="1" x="1043"/>
        <item h="1" x="755"/>
        <item h="1" x="756"/>
        <item h="1" x="1016"/>
        <item h="1" x="8"/>
        <item h="1" x="345"/>
        <item h="1" x="918"/>
        <item h="1" x="1110"/>
        <item h="1" x="913"/>
        <item h="1" x="951"/>
        <item h="1" x="31"/>
        <item h="1" x="418"/>
        <item h="1" x="1133"/>
        <item h="1" x="757"/>
        <item h="1" x="1005"/>
        <item h="1" x="428"/>
        <item h="1" x="1070"/>
        <item h="1" x="711"/>
        <item h="1" x="467"/>
        <item h="1" x="1064"/>
        <item h="1" x="312"/>
        <item h="1" x="439"/>
        <item h="1" x="365"/>
        <item h="1" x="694"/>
        <item h="1" x="376"/>
        <item h="1" x="722"/>
        <item h="1" x="726"/>
        <item h="1" x="801"/>
        <item h="1" x="396"/>
        <item h="1" x="787"/>
        <item h="1" x="803"/>
        <item h="1" x="478"/>
        <item h="1" x="348"/>
        <item h="1" x="1160"/>
        <item h="1" x="455"/>
        <item h="1" x="608"/>
        <item h="1" x="132"/>
        <item h="1" x="1083"/>
        <item h="1" x="518"/>
        <item h="1" x="1163"/>
        <item h="1" x="420"/>
        <item h="1" x="330"/>
        <item h="1" x="805"/>
        <item h="1" x="920"/>
        <item h="1" x="942"/>
        <item h="1" x="663"/>
        <item h="1" x="378"/>
        <item h="1" x="456"/>
        <item h="1" x="482"/>
        <item h="1" x="739"/>
        <item h="1" x="131"/>
        <item h="1" x="692"/>
        <item h="1" x="119"/>
        <item h="1" x="1020"/>
        <item h="1" x="997"/>
        <item h="1" x="911"/>
        <item h="1" x="437"/>
        <item h="1" x="882"/>
        <item h="1" x="655"/>
        <item h="1" x="1116"/>
        <item h="1" x="148"/>
        <item h="1" x="344"/>
        <item h="1" x="1134"/>
        <item h="1" x="1115"/>
        <item h="1" x="166"/>
        <item h="1" x="766"/>
        <item h="1" x="880"/>
        <item h="1" x="1089"/>
        <item h="1" x="633"/>
        <item h="1" x="236"/>
        <item h="1" x="477"/>
        <item h="1" x="539"/>
        <item h="1" x="228"/>
        <item h="1" x="741"/>
        <item h="1" x="139"/>
        <item h="1" x="825"/>
        <item h="1" x="104"/>
        <item h="1" x="910"/>
        <item h="1" x="778"/>
        <item h="1" x="20"/>
        <item h="1" x="571"/>
        <item h="1" x="925"/>
        <item h="1" x="568"/>
        <item h="1" x="248"/>
        <item h="1" x="895"/>
        <item h="1" x="1061"/>
        <item h="1" x="489"/>
        <item h="1" x="402"/>
        <item h="1" x="390"/>
        <item h="1" x="403"/>
        <item h="1" x="411"/>
        <item h="1" x="503"/>
        <item h="1" x="425"/>
        <item h="1" x="287"/>
        <item h="1" x="515"/>
        <item h="1" x="576"/>
        <item h="1" x="751"/>
        <item h="1" x="135"/>
        <item h="1" x="1087"/>
        <item h="1" x="463"/>
        <item h="1" x="490"/>
        <item h="1" x="557"/>
        <item h="1" x="901"/>
        <item h="1" x="1103"/>
        <item h="1" x="331"/>
        <item h="1" x="342"/>
        <item h="1" x="904"/>
        <item h="1" x="492"/>
        <item h="1" x="547"/>
        <item h="1" x="494"/>
        <item h="1" x="225"/>
        <item h="1" x="375"/>
        <item h="1" x="524"/>
        <item h="1" x="961"/>
        <item h="1" x="117"/>
        <item h="1" x="36"/>
        <item h="1" x="710"/>
        <item h="1" x="989"/>
        <item h="1" x="476"/>
        <item h="1" x="537"/>
        <item h="1" x="283"/>
        <item h="1" x="243"/>
        <item h="1" x="299"/>
        <item h="1" x="643"/>
        <item h="1" x="25"/>
        <item h="1" x="566"/>
        <item h="1" x="665"/>
        <item h="1" x="281"/>
        <item h="1" x="1052"/>
        <item h="1" x="624"/>
        <item h="1" x="938"/>
        <item h="1" x="786"/>
        <item h="1" x="586"/>
        <item h="1" x="26"/>
        <item h="1" x="1120"/>
        <item h="1" x="307"/>
        <item h="1" x="410"/>
        <item h="1" x="313"/>
        <item h="1" x="790"/>
        <item h="1" x="296"/>
        <item h="1" x="941"/>
        <item h="1" x="716"/>
        <item h="1" x="730"/>
        <item h="1" x="241"/>
        <item h="1" x="246"/>
        <item h="1" x="1152"/>
        <item h="1" x="898"/>
        <item h="1" x="415"/>
        <item h="1" x="733"/>
        <item h="1" x="714"/>
        <item h="1" x="769"/>
        <item h="1" x="1150"/>
        <item h="1" x="413"/>
        <item h="1" x="274"/>
        <item h="1" x="528"/>
        <item h="1" x="1151"/>
        <item h="1" x="103"/>
        <item h="1" x="1063"/>
        <item h="1" x="980"/>
        <item h="1" x="1046"/>
        <item h="1" x="962"/>
        <item h="1" x="812"/>
        <item h="1" x="535"/>
        <item h="1" x="314"/>
        <item h="1" x="1088"/>
        <item h="1" x="434"/>
        <item h="1" x="9"/>
        <item h="1" x="115"/>
        <item h="1" x="1136"/>
        <item h="1" x="637"/>
        <item h="1" x="95"/>
        <item h="1" x="472"/>
        <item h="1" x="178"/>
        <item h="1" x="1069"/>
        <item h="1" x="308"/>
        <item h="1" x="908"/>
        <item h="1" x="238"/>
        <item h="1" x="682"/>
        <item h="1" x="983"/>
        <item h="1" x="735"/>
        <item h="1" x="124"/>
        <item h="1" x="635"/>
        <item h="1" x="457"/>
        <item h="1" x="538"/>
        <item h="1" x="407"/>
        <item h="1" x="500"/>
        <item h="1" x="277"/>
        <item h="1" x="930"/>
        <item h="1" x="977"/>
        <item h="1" x="38"/>
        <item h="1" x="1015"/>
        <item h="1" x="479"/>
        <item h="1" x="796"/>
        <item h="1" x="522"/>
        <item h="1" x="887"/>
        <item h="1" x="854"/>
        <item h="1" x="870"/>
        <item h="1" x="782"/>
        <item h="1" x="32"/>
        <item h="1" x="205"/>
        <item h="1" x="544"/>
        <item h="1" x="471"/>
        <item h="1" x="1131"/>
        <item h="1" x="1084"/>
        <item h="1" x="151"/>
        <item h="1" x="892"/>
        <item h="1" x="939"/>
        <item h="1" x="12"/>
        <item h="1" x="721"/>
        <item h="1" x="761"/>
        <item h="1" x="693"/>
        <item h="1" x="603"/>
        <item h="1" x="440"/>
        <item h="1" x="206"/>
        <item h="1" x="876"/>
        <item h="1" x="100"/>
        <item h="1" x="629"/>
        <item h="1" x="857"/>
        <item h="1" x="691"/>
        <item h="1" x="658"/>
        <item h="1" x="207"/>
        <item h="1" x="963"/>
        <item h="1" x="936"/>
        <item h="1" x="1013"/>
        <item h="1" x="192"/>
        <item h="1" x="820"/>
        <item h="1" x="183"/>
        <item h="1" x="746"/>
        <item h="1" x="1050"/>
        <item h="1" x="340"/>
        <item h="1" x="1042"/>
        <item h="1" x="315"/>
        <item h="1" x="945"/>
        <item h="1" x="102"/>
        <item h="1" x="74"/>
        <item h="1" x="975"/>
        <item h="1" x="669"/>
        <item h="1" x="582"/>
        <item h="1" x="461"/>
        <item h="1" x="662"/>
        <item h="1" x="950"/>
        <item h="1" x="320"/>
        <item h="1" x="336"/>
        <item h="1" x="891"/>
        <item h="1" x="621"/>
        <item h="1" x="771"/>
        <item h="1" x="186"/>
        <item h="1" x="619"/>
        <item h="1" x="239"/>
        <item h="1" x="1098"/>
        <item h="1" x="230"/>
        <item h="1" x="540"/>
        <item h="1" x="785"/>
        <item h="1" x="381"/>
        <item h="1" x="1137"/>
        <item h="1" x="817"/>
        <item h="1" x="657"/>
        <item h="1" x="414"/>
        <item h="1" x="869"/>
        <item h="1" x="888"/>
        <item h="1" x="1123"/>
        <item h="1" x="616"/>
        <item h="1" x="916"/>
        <item h="1" x="2"/>
        <item h="1" x="474"/>
        <item h="1" x="993"/>
        <item h="1" x="89"/>
        <item h="1" x="680"/>
        <item h="1" x="1111"/>
        <item h="1" x="932"/>
        <item h="1" x="998"/>
        <item h="1" x="167"/>
        <item h="1" x="738"/>
        <item h="1" x="585"/>
        <item h="1" x="954"/>
        <item h="1" x="120"/>
        <item h="1" x="270"/>
        <item h="1" x="890"/>
        <item h="1" x="388"/>
        <item h="1" x="889"/>
        <item h="1" x="150"/>
        <item h="1" x="770"/>
        <item h="1" x="480"/>
        <item h="1" x="646"/>
        <item h="1" x="982"/>
        <item h="1" x="533"/>
        <item h="1" x="793"/>
        <item h="1" x="1101"/>
        <item h="1" x="527"/>
        <item h="1" x="224"/>
        <item h="1" x="278"/>
        <item h="1" x="366"/>
        <item h="1" x="855"/>
        <item h="1" x="1022"/>
        <item h="1" x="347"/>
        <item h="1" x="171"/>
        <item h="1" x="1062"/>
        <item h="1" x="60"/>
        <item h="1" x="392"/>
        <item h="1" x="872"/>
        <item h="1" x="873"/>
        <item h="1" x="695"/>
        <item h="1" x="578"/>
        <item h="1" x="853"/>
        <item h="1" x="267"/>
        <item h="1" x="964"/>
        <item h="1" x="967"/>
        <item h="1" x="1118"/>
        <item h="1" x="305"/>
        <item h="1" x="441"/>
        <item h="1" x="1161"/>
        <item h="1" x="745"/>
        <item h="1" x="1049"/>
        <item h="1" x="1017"/>
        <item h="1" x="393"/>
        <item h="1" x="613"/>
        <item h="1" x="85"/>
        <item h="1" x="382"/>
        <item h="1" x="269"/>
        <item h="1" x="664"/>
        <item h="1" x="326"/>
        <item h="1" x="732"/>
        <item h="1" x="717"/>
        <item h="1" x="147"/>
        <item h="1" x="295"/>
        <item h="1" x="189"/>
        <item h="1" x="487"/>
        <item h="1" x="931"/>
        <item h="1" x="529"/>
        <item h="1" x="196"/>
        <item h="1" x="523"/>
        <item h="1" x="818"/>
        <item h="1" x="573"/>
        <item h="1" x="542"/>
        <item h="1" x="768"/>
        <item h="1" x="521"/>
        <item h="1" x="644"/>
        <item h="1" x="231"/>
        <item h="1" x="1080"/>
        <item h="1" x="610"/>
        <item h="1" x="499"/>
        <item h="1" x="377"/>
        <item h="1" x="943"/>
        <item h="1" x="959"/>
        <item h="1" x="462"/>
        <item h="1" x="23"/>
        <item h="1" x="113"/>
        <item h="1" x="689"/>
        <item h="1" x="18"/>
        <item h="1" x="110"/>
        <item h="1" x="912"/>
        <item h="1" x="73"/>
        <item h="1" x="64"/>
        <item h="1" x="860"/>
        <item h="1" x="1"/>
        <item h="1" x="1023"/>
        <item h="1" x="545"/>
        <item h="1" x="946"/>
        <item h="1" x="216"/>
        <item h="1" x="219"/>
        <item h="1" x="202"/>
        <item h="1" x="647"/>
        <item h="1" x="416"/>
        <item h="1" x="168"/>
        <item h="1" x="561"/>
        <item h="1" x="351"/>
        <item h="1" x="1162"/>
        <item h="1" x="1030"/>
        <item h="1" x="1055"/>
        <item h="1" x="368"/>
        <item h="1" x="835"/>
        <item h="1" x="1153"/>
        <item h="1" x="844"/>
        <item h="1" x="208"/>
        <item h="1" x="736"/>
        <item h="1" x="360"/>
        <item h="1" x="1010"/>
        <item h="1" x="155"/>
        <item h="1" x="512"/>
        <item h="1" x="1077"/>
        <item h="1" x="564"/>
        <item h="1" x="134"/>
        <item h="1" x="924"/>
        <item h="1" x="667"/>
        <item h="1" x="142"/>
        <item h="1" x="138"/>
        <item h="1" x="543"/>
        <item h="1" x="679"/>
        <item h="1" x="602"/>
        <item h="1" x="811"/>
        <item h="1" x="791"/>
        <item h="1" x="789"/>
        <item h="1" x="958"/>
        <item h="1" x="426"/>
        <item h="1" x="723"/>
        <item h="1" x="830"/>
        <item h="1" x="681"/>
        <item h="1" x="747"/>
        <item h="1" x="903"/>
        <item h="1" x="984"/>
        <item h="1" x="758"/>
        <item h="1" x="752"/>
        <item h="1" x="70"/>
        <item h="1" x="709"/>
        <item h="1" x="1124"/>
        <item h="1" x="11"/>
        <item h="1" x="1068"/>
        <item h="1" x="713"/>
        <item h="1" x="705"/>
        <item h="1" x="385"/>
        <item h="1" x="960"/>
        <item h="1" x="762"/>
        <item h="1" x="234"/>
        <item h="1" x="1127"/>
        <item h="1" x="140"/>
        <item h="1" x="159"/>
        <item h="1" x="575"/>
        <item h="1" x="614"/>
        <item h="1" x="282"/>
        <item h="1" x="273"/>
        <item h="1" x="275"/>
        <item h="1" x="298"/>
        <item h="1" x="446"/>
        <item h="1" x="971"/>
        <item h="1" x="209"/>
        <item h="1" x="780"/>
        <item h="1" x="906"/>
        <item h="1" x="141"/>
        <item h="1" x="690"/>
        <item h="1" x="143"/>
        <item h="1" x="321"/>
        <item h="1" x="61"/>
        <item h="1" x="245"/>
        <item h="1" x="251"/>
        <item h="1" x="800"/>
        <item h="1" x="955"/>
        <item h="1" x="553"/>
        <item h="1" x="109"/>
        <item h="1" x="341"/>
        <item h="1" x="374"/>
        <item h="1" x="338"/>
        <item h="1" x="1018"/>
        <item h="1" x="569"/>
        <item h="1" x="354"/>
        <item h="1" x="632"/>
        <item h="1" x="824"/>
        <item h="1" x="337"/>
        <item h="1" x="195"/>
        <item h="1" x="652"/>
        <item h="1" x="468"/>
        <item h="1" x="915"/>
        <item h="1" x="408"/>
        <item h="1" x="599"/>
        <item h="1" x="864"/>
        <item h="1" x="660"/>
        <item h="1" x="83"/>
        <item h="1" x="90"/>
        <item h="1" x="97"/>
        <item h="1" x="708"/>
        <item h="1" x="1128"/>
        <item h="1" x="22"/>
        <item h="1" x="359"/>
        <item h="1" x="96"/>
        <item h="1" x="398"/>
        <item h="1" x="509"/>
        <item h="1" x="496"/>
        <item h="1" x="893"/>
        <item h="1" x="580"/>
        <item h="1" x="1086"/>
        <item h="1" x="435"/>
        <item h="1" x="604"/>
        <item h="1" x="526"/>
        <item h="1" x="444"/>
        <item h="1" x="706"/>
        <item h="1" x="501"/>
        <item h="1" x="161"/>
        <item h="1" x="609"/>
        <item h="1" x="788"/>
        <item h="1" x="986"/>
        <item h="1" x="27"/>
        <item h="1" x="237"/>
        <item h="1" x="454"/>
        <item h="1" x="350"/>
        <item h="1" x="185"/>
        <item h="1" x="379"/>
        <item h="1" x="362"/>
        <item h="1" x="460"/>
        <item h="1" x="481"/>
        <item h="1" x="554"/>
        <item h="1" x="1000"/>
        <item h="1" x="1142"/>
        <item h="1" x="291"/>
        <item h="1" x="386"/>
        <item h="1" x="1164"/>
        <item h="1" x="240"/>
        <item h="1" x="875"/>
        <item h="1" x="808"/>
        <item h="1" x="319"/>
        <item h="1" x="784"/>
        <item h="1" x="51"/>
        <item h="1" x="44"/>
        <item h="1" x="1021"/>
        <item h="1" x="483"/>
        <item h="1" x="401"/>
        <item h="1" x="1067"/>
        <item h="1" x="1082"/>
        <item h="1" x="43"/>
        <item h="1" x="154"/>
        <item h="1" x="175"/>
        <item h="1" x="541"/>
        <item h="1" x="111"/>
        <item h="1" x="822"/>
        <item h="1" x="470"/>
        <item h="1" x="349"/>
        <item h="1" x="419"/>
        <item h="1" x="670"/>
        <item h="1" x="673"/>
        <item h="1" x="65"/>
        <item h="1" x="371"/>
        <item h="1" x="552"/>
        <item h="1" x="594"/>
        <item h="1" x="868"/>
        <item h="1" x="58"/>
        <item h="1" x="174"/>
        <item h="1" x="80"/>
        <item h="1" x="815"/>
        <item h="1" x="429"/>
        <item h="1" x="40"/>
        <item h="1" x="431"/>
        <item h="1" x="356"/>
        <item h="1" x="776"/>
        <item h="1" x="67"/>
        <item h="1" x="272"/>
        <item h="1" x="286"/>
        <item h="1" x="114"/>
        <item h="1" x="909"/>
        <item h="1" x="158"/>
        <item h="1" x="405"/>
        <item h="1" x="985"/>
        <item h="1" x="641"/>
        <item h="1" x="744"/>
        <item h="1" x="59"/>
        <item h="1" x="1132"/>
        <item h="1" x="550"/>
        <item h="1" x="737"/>
        <item h="1" x="1094"/>
        <item h="1" x="105"/>
        <item h="1" x="78"/>
        <item h="1" x="4"/>
        <item h="1" x="927"/>
        <item h="1" x="384"/>
        <item h="1" x="881"/>
        <item h="1" x="1060"/>
        <item h="1" x="724"/>
        <item h="1" x="847"/>
        <item h="1" x="848"/>
        <item h="1" x="940"/>
        <item h="1" x="1066"/>
        <item h="1" x="514"/>
        <item h="1" x="10"/>
        <item h="1" x="62"/>
        <item h="1" x="765"/>
        <item h="1" x="41"/>
        <item h="1" x="495"/>
        <item h="1" x="683"/>
        <item h="1" x="642"/>
        <item h="1" x="1149"/>
        <item h="1" x="395"/>
        <item h="1" x="836"/>
        <item h="1" x="353"/>
        <item h="1" x="749"/>
        <item h="1" x="921"/>
        <item h="1" x="589"/>
        <item h="1" x="1126"/>
        <item h="1" x="577"/>
        <item h="1" x="1135"/>
        <item h="1" x="727"/>
        <item h="1" x="1085"/>
        <item h="1" x="1019"/>
        <item h="1" x="343"/>
        <item h="1" x="422"/>
        <item h="1" x="649"/>
        <item h="1" x="284"/>
        <item h="1" x="397"/>
        <item h="1" x="988"/>
        <item h="1" x="177"/>
        <item h="1" x="719"/>
        <item h="1" x="601"/>
        <item h="1" x="510"/>
        <item h="1" x="513"/>
        <item h="1" x="423"/>
        <item h="1" x="427"/>
        <item h="1" x="302"/>
        <item h="1" x="304"/>
        <item h="1" x="323"/>
        <item h="1" x="907"/>
        <item h="1" x="886"/>
        <item h="1" x="289"/>
        <item h="1" x="852"/>
        <item h="1" x="753"/>
        <item h="1" x="809"/>
        <item h="1" x="45"/>
        <item h="1" x="1090"/>
        <item h="1" x="318"/>
        <item h="1" x="84"/>
        <item h="1" x="188"/>
        <item h="1" x="563"/>
        <item h="1" x="947"/>
        <item h="1" x="179"/>
        <item h="1" x="605"/>
        <item h="1" x="850"/>
        <item h="1" x="807"/>
        <item h="1" x="1029"/>
        <item h="1" x="976"/>
        <item h="1" x="1078"/>
        <item h="1" x="448"/>
        <item h="1" x="968"/>
        <item h="1" x="493"/>
        <item h="1" x="707"/>
        <item h="1" x="991"/>
        <item h="1" x="91"/>
        <item h="1" x="123"/>
        <item h="1" x="288"/>
        <item h="1" x="1099"/>
        <item h="1" x="72"/>
        <item h="1" x="1081"/>
        <item h="1" x="465"/>
        <item h="1" x="424"/>
        <item h="1" x="703"/>
        <item h="1" x="101"/>
        <item h="1" x="555"/>
        <item h="1" x="1035"/>
        <item h="1" x="672"/>
        <item h="1" x="346"/>
        <item h="1" x="894"/>
        <item h="1" x="1148"/>
        <item h="1" x="42"/>
        <item h="1" x="696"/>
        <item h="1" x="14"/>
        <item h="1" x="742"/>
        <item h="1" x="389"/>
        <item h="1" x="831"/>
        <item h="1" x="1027"/>
        <item h="1" x="485"/>
        <item h="1" x="1119"/>
        <item h="1" x="112"/>
        <item h="1" x="520"/>
        <item h="1" x="712"/>
        <item h="1" x="1006"/>
        <item h="1" x="622"/>
        <item h="1" x="329"/>
        <item h="1" x="54"/>
        <item h="1" x="421"/>
        <item h="1" x="532"/>
        <item h="1" x="255"/>
        <item h="1" x="259"/>
        <item h="1" x="399"/>
        <item h="1" x="391"/>
        <item h="1" x="1144"/>
        <item h="1" x="409"/>
        <item h="1" x="106"/>
        <item h="1" x="990"/>
        <item h="1" x="866"/>
        <item h="1" x="1100"/>
        <item h="1" x="260"/>
        <item h="1" x="211"/>
        <item h="1" x="333"/>
        <item h="1" x="165"/>
        <item h="1" x="701"/>
        <item h="1" x="804"/>
        <item h="1" x="1158"/>
        <item h="1" x="130"/>
        <item h="1" x="317"/>
        <item h="1" x="1106"/>
        <item h="1" x="71"/>
        <item h="1" x="900"/>
        <item h="1" x="486"/>
        <item h="1" x="654"/>
        <item h="1" x="728"/>
        <item h="1" x="469"/>
        <item h="1" x="686"/>
        <item h="1" x="261"/>
        <item h="1" x="806"/>
        <item h="1" x="720"/>
        <item h="1" x="628"/>
        <item h="1" x="187"/>
        <item h="1" x="966"/>
        <item h="1" x="1155"/>
        <item h="1" x="675"/>
        <item h="1" x="777"/>
        <item h="1" x="1114"/>
        <item h="1" x="999"/>
        <item h="1" x="1058"/>
        <item h="1" x="214"/>
        <item h="1" x="1007"/>
        <item h="1" x="128"/>
        <item h="1" x="551"/>
        <item h="1" x="972"/>
        <item h="1" x="687"/>
        <item h="1" x="1073"/>
        <item h="1" x="394"/>
        <item h="1" x="511"/>
        <item h="1" x="650"/>
        <item h="1" x="316"/>
        <item h="1" x="244"/>
        <item h="1" x="973"/>
        <item h="1" x="92"/>
        <item h="1" x="355"/>
        <item h="1" x="956"/>
        <item h="1" x="878"/>
        <item h="1" x="832"/>
        <item h="1" x="0"/>
        <item h="1" x="162"/>
        <item h="1" x="617"/>
        <item h="1" x="839"/>
        <item h="1" x="94"/>
        <item h="1" x="137"/>
        <item h="1" x="491"/>
        <item h="1" x="212"/>
        <item h="1" x="874"/>
        <item h="1" x="247"/>
        <item h="1" x="856"/>
        <item h="1" x="370"/>
        <item h="1" x="324"/>
        <item h="1" x="862"/>
        <item h="1" x="367"/>
        <item h="1" x="1113"/>
        <item h="1" x="1143"/>
        <item h="1" x="7"/>
        <item h="1" x="176"/>
        <item h="1" x="306"/>
        <item h="1" x="620"/>
        <item h="1" x="611"/>
        <item h="1" x="35"/>
        <item h="1" x="352"/>
        <item h="1" x="200"/>
        <item h="1" x="548"/>
        <item h="1" x="417"/>
        <item h="1" x="740"/>
        <item h="1" x="531"/>
        <item h="1" x="87"/>
        <item h="1" x="450"/>
        <item h="1" x="449"/>
        <item h="1" x="678"/>
        <item h="1" x="404"/>
        <item h="1" x="451"/>
        <item h="1" x="443"/>
        <item h="1" x="445"/>
        <item h="1" x="30"/>
        <item h="1" x="879"/>
        <item h="1" x="335"/>
        <item h="1" x="69"/>
        <item h="1" x="827"/>
        <item h="1" x="813"/>
        <item h="1" x="867"/>
        <item h="1" x="265"/>
        <item h="1" x="600"/>
        <item h="1" x="222"/>
        <item h="1" x="506"/>
        <item h="1" x="884"/>
        <item h="1" x="1159"/>
        <item h="1" x="688"/>
        <item h="1" x="361"/>
        <item h="1" x="173"/>
        <item h="1" x="792"/>
        <item h="1" x="883"/>
        <item h="1" x="193"/>
        <item h="1" x="677"/>
        <item h="1" x="300"/>
        <item h="1" x="252"/>
        <item h="1" x="190"/>
        <item h="1" x="53"/>
        <item h="1" x="592"/>
        <item h="1" x="774"/>
        <item h="1" x="759"/>
        <item h="1" x="191"/>
        <item h="1" x="840"/>
        <item h="1" x="698"/>
        <item h="1" x="218"/>
        <item h="1" x="1157"/>
        <item h="1" x="127"/>
        <item h="1" x="1012"/>
        <item h="1" x="504"/>
        <item h="1" x="859"/>
        <item h="1" x="877"/>
        <item h="1" x="121"/>
        <item h="1" x="871"/>
        <item h="1" x="373"/>
        <item h="1" x="125"/>
        <item h="1" x="24"/>
        <item h="1" x="965"/>
        <item h="1" x="86"/>
        <item h="1" x="1054"/>
        <item h="1" x="838"/>
        <item h="1" x="210"/>
        <item h="1" x="729"/>
        <item h="1" x="546"/>
        <item h="1" x="203"/>
        <item h="1" x="223"/>
        <item h="1" x="843"/>
        <item h="1" x="17"/>
        <item h="1" x="33"/>
        <item h="1" x="640"/>
        <item h="1" x="47"/>
        <item h="1" x="215"/>
        <item h="1" x="170"/>
        <item h="1" x="49"/>
        <item h="1" x="773"/>
        <item h="1" x="845"/>
        <item h="1" x="685"/>
        <item h="1" x="268"/>
        <item h="1" x="442"/>
        <item h="1" x="52"/>
        <item h="1" x="325"/>
        <item h="1" x="1104"/>
        <item h="1" x="79"/>
        <item h="1" x="88"/>
        <item h="1" x="763"/>
        <item h="1" x="764"/>
        <item h="1" x="607"/>
        <item h="1" x="583"/>
        <item h="1" x="926"/>
        <item h="1" x="497"/>
        <item h="1" x="929"/>
        <item h="1" x="1041"/>
        <item h="1" x="981"/>
        <item h="1" x="661"/>
        <item h="1" x="584"/>
        <item h="1" x="1147"/>
        <item h="1" x="75"/>
        <item h="1" x="153"/>
        <item h="1" x="310"/>
        <item h="1" x="772"/>
        <item h="1" x="118"/>
        <item h="1" x="262"/>
        <item h="1" x="233"/>
        <item h="1" x="271"/>
        <item h="1" x="1108"/>
        <item h="1" x="249"/>
        <item h="1" x="1001"/>
        <item h="1" x="530"/>
        <item h="1" x="502"/>
        <item h="1" x="814"/>
        <item h="1" x="816"/>
        <item h="1" x="322"/>
        <item h="1" x="928"/>
        <item h="1" x="19"/>
        <item h="1" x="220"/>
        <item h="1" x="328"/>
        <item h="1" x="475"/>
        <item h="1" x="949"/>
        <item h="1" x="987"/>
        <item h="1" x="1076"/>
        <item h="1" x="232"/>
        <item h="1" x="861"/>
        <item h="1" x="842"/>
        <item h="1" x="39"/>
        <item h="1" x="923"/>
        <item h="1" x="332"/>
        <item h="1" x="257"/>
        <item h="1" x="1065"/>
        <item h="1" x="797"/>
        <item h="1" x="700"/>
        <item h="1" x="197"/>
        <item h="1" x="250"/>
        <item h="1" x="93"/>
        <item h="1" x="597"/>
        <item h="1" x="227"/>
        <item h="1" x="606"/>
        <item h="1" x="235"/>
        <item h="1" x="169"/>
        <item h="1" x="697"/>
        <item h="1" x="453"/>
        <item h="1" x="802"/>
        <item h="1" x="944"/>
        <item h="1" x="213"/>
        <item h="1" x="464"/>
        <item h="1" x="760"/>
        <item h="1" x="974"/>
        <item h="1" x="743"/>
        <item h="1" x="1032"/>
        <item h="1" x="1097"/>
        <item h="1" x="1014"/>
        <item h="1" x="1008"/>
        <item h="1" x="285"/>
        <item h="1" x="484"/>
        <item h="1" x="598"/>
        <item h="1" x="1140"/>
        <item h="1" x="1031"/>
        <item h="1" x="55"/>
        <item h="1" x="1141"/>
        <item h="1" x="458"/>
        <item h="1" x="383"/>
        <item h="1" x="1059"/>
        <item h="1" x="156"/>
        <item h="1" x="699"/>
        <item h="1" x="1024"/>
        <item h="1" x="152"/>
        <item h="1" x="364"/>
        <item h="1" x="1037"/>
        <item h="1" x="28"/>
        <item h="1" x="82"/>
        <item h="1" x="937"/>
        <item h="1" x="13"/>
        <item h="1" x="935"/>
        <item h="1" x="899"/>
        <item h="1" x="570"/>
        <item h="1" x="254"/>
        <item h="1" x="559"/>
        <item h="1" x="819"/>
        <item h="1" x="1048"/>
        <item h="1" x="466"/>
        <item h="1" x="833"/>
        <item h="1" x="795"/>
        <item h="1" x="380"/>
        <item h="1" x="358"/>
        <item h="1" x="126"/>
        <item h="1" x="591"/>
        <item h="1" x="865"/>
        <item h="1" x="129"/>
        <item h="1" x="145"/>
        <item h="1" x="914"/>
        <item h="1" x="77"/>
        <item h="1" x="834"/>
        <item h="1" x="748"/>
        <item h="1" x="1102"/>
        <item h="1" x="1130"/>
        <item h="1" x="56"/>
        <item h="1" x="201"/>
        <item h="1" x="498"/>
        <item h="1" x="400"/>
        <item h="1" x="969"/>
        <item h="1" x="1138"/>
        <item h="1" x="1125"/>
        <item h="1" x="256"/>
        <item h="1" x="149"/>
        <item h="1" x="98"/>
        <item h="1" x="34"/>
        <item h="1" x="1091"/>
        <item h="1" x="750"/>
        <item h="1" x="505"/>
        <item h="1" x="194"/>
        <item h="1" x="242"/>
        <item h="1" x="303"/>
        <item h="1" x="1011"/>
        <item h="1" x="459"/>
        <item h="1" x="311"/>
        <item h="1" x="525"/>
        <item h="1" x="625"/>
        <item h="1" x="1154"/>
        <item h="1" x="1092"/>
        <item h="1" x="433"/>
        <item h="1" x="63"/>
        <item h="1" x="292"/>
        <item h="1" x="199"/>
        <item h="1" x="565"/>
        <item h="1" x="1028"/>
        <item h="1" x="76"/>
        <item h="1" x="182"/>
        <item x="3"/>
        <item h="1" x="731"/>
        <item h="1" x="1109"/>
        <item h="1" x="639"/>
        <item h="1" x="1146"/>
        <item h="1" x="849"/>
        <item h="1" x="290"/>
        <item h="1" x="671"/>
        <item h="1" x="593"/>
        <item h="1" x="826"/>
        <item h="1" x="587"/>
        <item h="1" x="473"/>
        <item h="1" x="948"/>
        <item h="1" x="133"/>
        <item h="1" x="1045"/>
        <item h="1" x="1053"/>
        <item h="1" x="81"/>
        <item h="1" x="108"/>
        <item h="1" x="754"/>
        <item h="1" x="157"/>
        <item h="1" x="339"/>
        <item h="1" x="122"/>
        <item h="1" x="588"/>
        <item h="1" x="556"/>
        <item h="1" x="146"/>
        <item h="1" x="996"/>
        <item h="1" x="536"/>
        <item h="1" x="684"/>
        <item h="1" x="933"/>
        <item h="1" x="99"/>
        <item h="1" x="897"/>
        <item h="1" x="181"/>
        <item h="1" x="1095"/>
        <item h="1" x="57"/>
        <item h="1" x="1044"/>
        <item h="1" x="180"/>
        <item h="1" x="15"/>
        <item h="1" x="1057"/>
        <item h="1" x="1039"/>
        <item h="1" x="1105"/>
        <item h="1" x="436"/>
        <item h="1" x="823"/>
        <item h="1" x="266"/>
        <item h="1" x="638"/>
        <item h="1" x="1072"/>
        <item h="1" x="357"/>
        <item h="1" x="1107"/>
        <item h="1" x="309"/>
        <item h="1" x="995"/>
        <item h="1" x="922"/>
        <item h="1" x="226"/>
        <item h="1" x="144"/>
        <item h="1" x="567"/>
        <item h="1" x="229"/>
        <item h="1" x="828"/>
        <item h="1" x="297"/>
        <item h="1" x="841"/>
        <item h="1" x="37"/>
        <item h="1" x="560"/>
        <item h="1" x="648"/>
        <item h="1" x="263"/>
        <item h="1" x="615"/>
        <item h="1" x="507"/>
        <item h="1" x="718"/>
        <item h="1" x="432"/>
        <item h="1" x="1129"/>
        <item h="1" x="160"/>
        <item h="1" x="590"/>
        <item h="1" x="327"/>
        <item h="1" x="1156"/>
        <item h="1" x="508"/>
        <item h="1" x="668"/>
        <item h="1" x="294"/>
        <item h="1" x="516"/>
        <item h="1" x="704"/>
        <item h="1" x="810"/>
        <item h="1" x="198"/>
        <item h="1" x="1096"/>
        <item h="1" x="595"/>
        <item h="1" x="184"/>
        <item h="1" x="902"/>
        <item h="1" x="851"/>
        <item h="1" x="1036"/>
        <item h="1" x="1079"/>
        <item h="1" x="1051"/>
        <item h="1" x="1026"/>
        <item h="1" x="1038"/>
        <item h="1" x="5"/>
        <item h="1" x="952"/>
        <item h="1" x="1117"/>
        <item h="1" x="1034"/>
        <item h="1" x="978"/>
        <item h="1" x="204"/>
        <item h="1" x="1074"/>
        <item h="1" x="276"/>
        <item h="1" x="16"/>
        <item h="1" x="253"/>
        <item h="1" x="656"/>
        <item h="1" x="1025"/>
        <item h="1" x="369"/>
        <item h="1" x="1075"/>
        <item h="1" x="280"/>
        <item h="1" x="447"/>
        <item h="1" x="659"/>
        <item h="1" x="905"/>
        <item h="1" x="164"/>
        <item h="1" x="6"/>
        <item h="1" x="136"/>
        <item h="1" x="48"/>
        <item h="1" x="387"/>
        <item h="1" x="1056"/>
        <item h="1" x="46"/>
        <item h="1" x="666"/>
        <item h="1" x="334"/>
        <item h="1" x="734"/>
        <item h="1" x="68"/>
        <item h="1" x="406"/>
        <item h="1" x="634"/>
        <item h="1" x="562"/>
        <item h="1" x="163"/>
        <item h="1" x="301"/>
        <item h="1" x="1122"/>
        <item h="1" x="519"/>
        <item h="1" x="412"/>
        <item h="1" x="221"/>
        <item h="1" x="363"/>
        <item h="1" x="517"/>
        <item h="1" x="558"/>
        <item h="1" x="783"/>
        <item h="1" x="21"/>
        <item h="1" x="702"/>
        <item h="1" x="858"/>
        <item h="1" x="829"/>
        <item h="1" x="581"/>
        <item h="1" x="116"/>
        <item h="1" x="258"/>
        <item h="1" x="217"/>
        <item h="1" x="896"/>
        <item h="1" x="631"/>
        <item h="1" x="549"/>
        <item h="1" x="653"/>
        <item h="1" x="821"/>
        <item h="1" x="488"/>
        <item h="1" x="29"/>
        <item h="1" x="1165"/>
        <item h="1" x="1166"/>
        <item h="1" x="1167"/>
        <item h="1" x="1168"/>
        <item h="1" x="1169"/>
        <item h="1" x="1170"/>
        <item h="1" x="1171"/>
        <item h="1" x="1172"/>
        <item h="1" x="1173"/>
        <item h="1" sd="0" x="1174"/>
        <item h="1" sd="0" x="1175"/>
        <item h="1" sd="0" x="1176"/>
        <item h="1" x="1177"/>
        <item h="1" x="1178"/>
        <item h="1" x="1179"/>
        <item h="1" x="1180"/>
        <item h="1" x="1181"/>
        <item h="1" x="1182"/>
        <item h="1" sd="0" x="1183"/>
        <item x="953"/>
        <item x="1121"/>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t="default"/>
      </items>
    </pivotField>
    <pivotField dataField="1" compact="0" outline="0" subtotalTop="0" showAll="0" includeNewItemsInFilter="1"/>
    <pivotField compact="0" outline="0" subtotalTop="0" showAll="0" includeNewItemsInFilter="1"/>
  </pivotFields>
  <rowFields count="1">
    <field x="2"/>
  </rowFields>
  <rowItems count="460">
    <i>
      <x v="1"/>
    </i>
    <i>
      <x v="4"/>
    </i>
    <i>
      <x v="20"/>
    </i>
    <i>
      <x v="22"/>
    </i>
    <i>
      <x v="28"/>
    </i>
    <i>
      <x v="55"/>
    </i>
    <i>
      <x v="95"/>
    </i>
    <i>
      <x v="107"/>
    </i>
    <i>
      <x v="109"/>
    </i>
    <i>
      <x v="116"/>
    </i>
    <i>
      <x v="126"/>
    </i>
    <i>
      <x v="128"/>
    </i>
    <i>
      <x v="130"/>
    </i>
    <i>
      <x v="136"/>
    </i>
    <i>
      <x v="138"/>
    </i>
    <i>
      <x v="147"/>
    </i>
    <i>
      <x v="150"/>
    </i>
    <i>
      <x v="156"/>
    </i>
    <i>
      <x v="170"/>
    </i>
    <i>
      <x v="190"/>
    </i>
    <i>
      <x v="192"/>
    </i>
    <i>
      <x v="195"/>
    </i>
    <i>
      <x v="201"/>
    </i>
    <i>
      <x v="207"/>
    </i>
    <i>
      <x v="225"/>
    </i>
    <i>
      <x v="267"/>
    </i>
    <i>
      <x v="274"/>
    </i>
    <i>
      <x v="284"/>
    </i>
    <i>
      <x v="286"/>
    </i>
    <i>
      <x v="290"/>
    </i>
    <i>
      <x v="291"/>
    </i>
    <i>
      <x v="294"/>
    </i>
    <i>
      <x v="299"/>
    </i>
    <i>
      <x v="302"/>
    </i>
    <i>
      <x v="312"/>
    </i>
    <i>
      <x v="315"/>
    </i>
    <i>
      <x v="322"/>
    </i>
    <i>
      <x v="323"/>
    </i>
    <i>
      <x v="327"/>
    </i>
    <i>
      <x v="334"/>
    </i>
    <i>
      <x v="342"/>
    </i>
    <i>
      <x v="364"/>
    </i>
    <i>
      <x v="366"/>
    </i>
    <i>
      <x v="371"/>
    </i>
    <i>
      <x v="385"/>
    </i>
    <i>
      <x v="393"/>
    </i>
    <i>
      <x v="398"/>
    </i>
    <i>
      <x v="412"/>
    </i>
    <i>
      <x v="419"/>
    </i>
    <i>
      <x v="450"/>
    </i>
    <i>
      <x v="452"/>
    </i>
    <i>
      <x v="465"/>
    </i>
    <i>
      <x v="474"/>
    </i>
    <i>
      <x v="488"/>
    </i>
    <i>
      <x v="542"/>
    </i>
    <i>
      <x v="543"/>
    </i>
    <i>
      <x v="545"/>
    </i>
    <i>
      <x v="549"/>
    </i>
    <i>
      <x v="551"/>
    </i>
    <i>
      <x v="564"/>
    </i>
    <i>
      <x v="574"/>
    </i>
    <i>
      <x v="577"/>
    </i>
    <i>
      <x v="594"/>
    </i>
    <i>
      <x v="604"/>
    </i>
    <i>
      <x v="613"/>
    </i>
    <i>
      <x v="616"/>
    </i>
    <i>
      <x v="617"/>
    </i>
    <i>
      <x v="637"/>
    </i>
    <i>
      <x v="641"/>
    </i>
    <i>
      <x v="660"/>
    </i>
    <i>
      <x v="666"/>
    </i>
    <i>
      <x v="669"/>
    </i>
    <i>
      <x v="673"/>
    </i>
    <i>
      <x v="692"/>
    </i>
    <i>
      <x v="695"/>
    </i>
    <i>
      <x v="696"/>
    </i>
    <i>
      <x v="697"/>
    </i>
    <i>
      <x v="703"/>
    </i>
    <i>
      <x v="709"/>
    </i>
    <i>
      <x v="716"/>
    </i>
    <i>
      <x v="731"/>
    </i>
    <i>
      <x v="733"/>
    </i>
    <i>
      <x v="744"/>
    </i>
    <i>
      <x v="745"/>
    </i>
    <i>
      <x v="747"/>
    </i>
    <i>
      <x v="748"/>
    </i>
    <i>
      <x v="757"/>
    </i>
    <i>
      <x v="761"/>
    </i>
    <i>
      <x v="765"/>
    </i>
    <i>
      <x v="768"/>
    </i>
    <i>
      <x v="770"/>
    </i>
    <i>
      <x v="782"/>
    </i>
    <i>
      <x v="790"/>
    </i>
    <i>
      <x v="793"/>
    </i>
    <i>
      <x v="794"/>
    </i>
    <i>
      <x v="796"/>
    </i>
    <i>
      <x v="800"/>
    </i>
    <i>
      <x v="807"/>
    </i>
    <i>
      <x v="829"/>
    </i>
    <i>
      <x v="843"/>
    </i>
    <i>
      <x v="844"/>
    </i>
    <i>
      <x v="846"/>
    </i>
    <i>
      <x v="864"/>
    </i>
    <i>
      <x v="866"/>
    </i>
    <i>
      <x v="898"/>
    </i>
    <i>
      <x v="904"/>
    </i>
    <i>
      <x v="910"/>
    </i>
    <i>
      <x v="915"/>
    </i>
    <i>
      <x v="924"/>
    </i>
    <i>
      <x v="926"/>
    </i>
    <i>
      <x v="929"/>
    </i>
    <i>
      <x v="930"/>
    </i>
    <i>
      <x v="936"/>
    </i>
    <i>
      <x v="949"/>
    </i>
    <i>
      <x v="957"/>
    </i>
    <i>
      <x v="981"/>
    </i>
    <i>
      <x v="985"/>
    </i>
    <i>
      <x v="986"/>
    </i>
    <i>
      <x v="992"/>
    </i>
    <i>
      <x v="997"/>
    </i>
    <i>
      <x v="999"/>
    </i>
    <i>
      <x v="1008"/>
    </i>
    <i>
      <x v="1019"/>
    </i>
    <i>
      <x v="1022"/>
    </i>
    <i>
      <x v="1032"/>
    </i>
    <i>
      <x v="1043"/>
    </i>
    <i>
      <x v="1055"/>
    </i>
    <i>
      <x v="1059"/>
    </i>
    <i>
      <x v="1074"/>
    </i>
    <i>
      <x v="1087"/>
    </i>
    <i>
      <x v="1090"/>
    </i>
    <i>
      <x v="1091"/>
    </i>
    <i>
      <x v="1103"/>
    </i>
    <i>
      <x v="1105"/>
    </i>
    <i>
      <x v="1133"/>
    </i>
    <i>
      <x v="1135"/>
    </i>
    <i>
      <x v="1138"/>
    </i>
    <i>
      <x v="1149"/>
    </i>
    <i>
      <x v="1150"/>
    </i>
    <i>
      <x v="1164"/>
    </i>
    <i>
      <x v="1167"/>
    </i>
    <i>
      <x v="1168"/>
    </i>
    <i>
      <x v="1179"/>
    </i>
    <i>
      <x v="1206"/>
    </i>
    <i>
      <x v="1210"/>
    </i>
    <i>
      <x v="1221"/>
    </i>
    <i>
      <x v="1223"/>
    </i>
    <i>
      <x v="1225"/>
    </i>
    <i>
      <x v="1232"/>
    </i>
    <i>
      <x v="1234"/>
    </i>
    <i>
      <x v="1236"/>
    </i>
    <i>
      <x v="1269"/>
    </i>
    <i>
      <x v="1274"/>
    </i>
    <i>
      <x v="1277"/>
    </i>
    <i>
      <x v="1280"/>
    </i>
    <i>
      <x v="1285"/>
    </i>
    <i>
      <x v="1286"/>
    </i>
    <i>
      <x v="1287"/>
    </i>
    <i>
      <x v="1291"/>
    </i>
    <i>
      <x v="1293"/>
    </i>
    <i>
      <x v="1296"/>
    </i>
    <i>
      <x v="1316"/>
    </i>
    <i>
      <x v="1324"/>
    </i>
    <i>
      <x v="1329"/>
    </i>
    <i>
      <x v="1344"/>
    </i>
    <i>
      <x v="1348"/>
    </i>
    <i>
      <x v="1355"/>
    </i>
    <i>
      <x v="1363"/>
    </i>
    <i>
      <x v="1366"/>
    </i>
    <i>
      <x v="1398"/>
    </i>
    <i>
      <x v="1400"/>
    </i>
    <i>
      <x v="1405"/>
    </i>
    <i>
      <x v="1413"/>
    </i>
    <i>
      <x v="1419"/>
    </i>
    <i>
      <x v="1425"/>
    </i>
    <i>
      <x v="1427"/>
    </i>
    <i>
      <x v="1433"/>
    </i>
    <i>
      <x v="1439"/>
    </i>
    <i>
      <x v="1448"/>
    </i>
    <i>
      <x v="1451"/>
    </i>
    <i>
      <x v="1475"/>
    </i>
    <i>
      <x v="1476"/>
    </i>
    <i>
      <x v="1482"/>
    </i>
    <i>
      <x v="1487"/>
    </i>
    <i>
      <x v="1491"/>
    </i>
    <i>
      <x v="1493"/>
    </i>
    <i>
      <x v="1494"/>
    </i>
    <i>
      <x v="1497"/>
    </i>
    <i>
      <x v="1527"/>
    </i>
    <i>
      <x v="1535"/>
    </i>
    <i>
      <x v="1564"/>
    </i>
    <i>
      <x v="1567"/>
    </i>
    <i>
      <x v="1571"/>
    </i>
    <i>
      <x v="1574"/>
    </i>
    <i>
      <x v="1580"/>
    </i>
    <i>
      <x v="1588"/>
    </i>
    <i>
      <x v="1591"/>
    </i>
    <i>
      <x v="1609"/>
    </i>
    <i>
      <x v="1616"/>
    </i>
    <i>
      <x v="1652"/>
    </i>
    <i>
      <x v="1654"/>
    </i>
    <i>
      <x v="1658"/>
    </i>
    <i>
      <x v="1668"/>
    </i>
    <i>
      <x v="1669"/>
    </i>
    <i>
      <x v="1670"/>
    </i>
    <i>
      <x v="1675"/>
    </i>
    <i>
      <x v="1679"/>
    </i>
    <i>
      <x v="1684"/>
    </i>
    <i>
      <x v="1691"/>
    </i>
    <i>
      <x v="1700"/>
    </i>
    <i>
      <x v="1708"/>
    </i>
    <i>
      <x v="1711"/>
    </i>
    <i>
      <x v="1720"/>
    </i>
    <i>
      <x v="1723"/>
    </i>
    <i>
      <x v="1742"/>
    </i>
    <i>
      <x v="1763"/>
    </i>
    <i>
      <x v="1768"/>
    </i>
    <i>
      <x v="1772"/>
    </i>
    <i>
      <x v="1773"/>
    </i>
    <i>
      <x v="1774"/>
    </i>
    <i>
      <x v="1782"/>
    </i>
    <i>
      <x v="1788"/>
    </i>
    <i>
      <x v="1843"/>
    </i>
    <i>
      <x v="1855"/>
    </i>
    <i>
      <x v="1856"/>
    </i>
    <i>
      <x v="1876"/>
    </i>
    <i>
      <x v="1882"/>
    </i>
    <i>
      <x v="1886"/>
    </i>
    <i>
      <x v="1889"/>
    </i>
    <i>
      <x v="1890"/>
    </i>
    <i>
      <x v="1891"/>
    </i>
    <i>
      <x v="1902"/>
    </i>
    <i>
      <x v="1914"/>
    </i>
    <i>
      <x v="1928"/>
    </i>
    <i>
      <x v="1943"/>
    </i>
    <i>
      <x v="1947"/>
    </i>
    <i>
      <x v="1957"/>
    </i>
    <i>
      <x v="1962"/>
    </i>
    <i>
      <x v="1967"/>
    </i>
    <i>
      <x v="2000"/>
    </i>
    <i>
      <x v="2002"/>
    </i>
    <i>
      <x v="2004"/>
    </i>
    <i>
      <x v="2006"/>
    </i>
    <i>
      <x v="2007"/>
    </i>
    <i>
      <x v="2008"/>
    </i>
    <i>
      <x v="2009"/>
    </i>
    <i>
      <x v="2010"/>
    </i>
    <i>
      <x v="2018"/>
    </i>
    <i>
      <x v="2021"/>
    </i>
    <i>
      <x v="2033"/>
    </i>
    <i>
      <x v="2038"/>
    </i>
    <i>
      <x v="2041"/>
    </i>
    <i>
      <x v="2045"/>
    </i>
    <i>
      <x v="2046"/>
    </i>
    <i>
      <x v="2064"/>
    </i>
    <i>
      <x v="2096"/>
    </i>
    <i>
      <x v="2106"/>
    </i>
    <i>
      <x v="2115"/>
    </i>
    <i>
      <x v="2119"/>
    </i>
    <i>
      <x v="2121"/>
    </i>
    <i>
      <x v="2162"/>
    </i>
    <i>
      <x v="2165"/>
    </i>
    <i>
      <x v="2173"/>
    </i>
    <i>
      <x v="2174"/>
    </i>
    <i>
      <x v="2177"/>
    </i>
    <i>
      <x v="2179"/>
    </i>
    <i>
      <x v="2180"/>
    </i>
    <i>
      <x v="2184"/>
    </i>
    <i>
      <x v="2194"/>
    </i>
    <i>
      <x v="2205"/>
    </i>
    <i>
      <x v="2207"/>
    </i>
    <i>
      <x v="2212"/>
    </i>
    <i>
      <x v="2227"/>
    </i>
    <i>
      <x v="2257"/>
    </i>
    <i>
      <x v="2258"/>
    </i>
    <i>
      <x v="2261"/>
    </i>
    <i>
      <x v="2264"/>
    </i>
    <i>
      <x v="2276"/>
    </i>
    <i>
      <x v="2281"/>
    </i>
    <i>
      <x v="2286"/>
    </i>
    <i>
      <x v="2290"/>
    </i>
    <i>
      <x v="2291"/>
    </i>
    <i>
      <x v="2299"/>
    </i>
    <i>
      <x v="2304"/>
    </i>
    <i>
      <x v="2306"/>
    </i>
    <i>
      <x v="2331"/>
    </i>
    <i>
      <x v="2335"/>
    </i>
    <i>
      <x v="2338"/>
    </i>
    <i>
      <x v="2351"/>
    </i>
    <i>
      <x v="2353"/>
    </i>
    <i>
      <x v="2368"/>
    </i>
    <i>
      <x v="2372"/>
    </i>
    <i>
      <x v="2417"/>
    </i>
    <i>
      <x v="2422"/>
    </i>
    <i>
      <x v="2431"/>
    </i>
    <i>
      <x v="2469"/>
    </i>
    <i>
      <x v="2505"/>
    </i>
    <i>
      <x v="2506"/>
    </i>
    <i>
      <x v="2510"/>
    </i>
    <i>
      <x v="2520"/>
    </i>
    <i>
      <x v="2521"/>
    </i>
    <i>
      <x v="2522"/>
    </i>
    <i>
      <x v="2547"/>
    </i>
    <i>
      <x v="2552"/>
    </i>
    <i>
      <x v="2553"/>
    </i>
    <i>
      <x v="2574"/>
    </i>
    <i>
      <x v="2575"/>
    </i>
    <i>
      <x v="2577"/>
    </i>
    <i>
      <x v="2579"/>
    </i>
    <i>
      <x v="2630"/>
    </i>
    <i>
      <x v="2631"/>
    </i>
    <i>
      <x v="2636"/>
    </i>
    <i>
      <x v="2642"/>
    </i>
    <i>
      <x v="2652"/>
    </i>
    <i>
      <x v="2659"/>
    </i>
    <i>
      <x v="2661"/>
    </i>
    <i>
      <x v="2673"/>
    </i>
    <i>
      <x v="2675"/>
    </i>
    <i>
      <x v="2686"/>
    </i>
    <i>
      <x v="2714"/>
    </i>
    <i>
      <x v="2718"/>
    </i>
    <i>
      <x v="2733"/>
    </i>
    <i>
      <x v="2737"/>
    </i>
    <i>
      <x v="2741"/>
    </i>
    <i>
      <x v="2766"/>
    </i>
    <i>
      <x v="2794"/>
    </i>
    <i>
      <x v="2799"/>
    </i>
    <i>
      <x v="2817"/>
    </i>
    <i>
      <x v="2827"/>
    </i>
    <i>
      <x v="2840"/>
    </i>
    <i>
      <x v="2850"/>
    </i>
    <i>
      <x v="2891"/>
    </i>
    <i>
      <x v="2892"/>
    </i>
    <i>
      <x v="2893"/>
    </i>
    <i>
      <x v="2894"/>
    </i>
    <i>
      <x v="2895"/>
    </i>
    <i>
      <x v="2906"/>
    </i>
    <i>
      <x v="2909"/>
    </i>
    <i>
      <x v="2915"/>
    </i>
    <i>
      <x v="2926"/>
    </i>
    <i>
      <x v="2928"/>
    </i>
    <i>
      <x v="2933"/>
    </i>
    <i>
      <x v="2937"/>
    </i>
    <i>
      <x v="2947"/>
    </i>
    <i>
      <x v="2949"/>
    </i>
    <i>
      <x v="2951"/>
    </i>
    <i>
      <x v="2952"/>
    </i>
    <i>
      <x v="2990"/>
    </i>
    <i>
      <x v="2991"/>
    </i>
    <i>
      <x v="2992"/>
    </i>
    <i>
      <x v="3007"/>
    </i>
    <i>
      <x v="3027"/>
    </i>
    <i>
      <x v="3034"/>
    </i>
    <i>
      <x v="3038"/>
    </i>
    <i>
      <x v="3040"/>
    </i>
    <i>
      <x v="3048"/>
    </i>
    <i>
      <x v="3052"/>
    </i>
    <i>
      <x v="3061"/>
    </i>
    <i>
      <x v="3100"/>
    </i>
    <i>
      <x v="3106"/>
    </i>
    <i>
      <x v="3122"/>
    </i>
    <i>
      <x v="3123"/>
    </i>
    <i>
      <x v="3124"/>
    </i>
    <i>
      <x v="3127"/>
    </i>
    <i>
      <x v="3141"/>
    </i>
    <i>
      <x v="3148"/>
    </i>
    <i>
      <x v="3153"/>
    </i>
    <i>
      <x v="3154"/>
    </i>
    <i>
      <x v="3185"/>
    </i>
    <i>
      <x v="3190"/>
    </i>
    <i>
      <x v="3221"/>
    </i>
    <i>
      <x v="3249"/>
    </i>
    <i>
      <x v="3255"/>
    </i>
    <i>
      <x v="3257"/>
    </i>
    <i>
      <x v="3270"/>
    </i>
    <i>
      <x v="3277"/>
    </i>
    <i>
      <x v="3280"/>
    </i>
    <i>
      <x v="3285"/>
    </i>
    <i>
      <x v="3287"/>
    </i>
    <i>
      <x v="3290"/>
    </i>
    <i>
      <x v="3299"/>
    </i>
    <i>
      <x v="3301"/>
    </i>
    <i>
      <x v="3358"/>
    </i>
    <i>
      <x v="3372"/>
    </i>
    <i>
      <x v="3383"/>
    </i>
    <i>
      <x v="3385"/>
    </i>
    <i>
      <x v="3389"/>
    </i>
    <i>
      <x v="3397"/>
    </i>
    <i>
      <x v="3415"/>
    </i>
    <i>
      <x v="3426"/>
    </i>
    <i>
      <x v="3428"/>
    </i>
    <i>
      <x v="3448"/>
    </i>
    <i>
      <x v="3450"/>
    </i>
    <i>
      <x v="3462"/>
    </i>
    <i>
      <x v="3471"/>
    </i>
    <i>
      <x v="3478"/>
    </i>
    <i>
      <x v="3479"/>
    </i>
    <i>
      <x v="3481"/>
    </i>
    <i>
      <x v="3482"/>
    </i>
    <i>
      <x v="3483"/>
    </i>
    <i>
      <x v="3492"/>
    </i>
    <i>
      <x v="3499"/>
    </i>
    <i>
      <x v="3528"/>
    </i>
    <i>
      <x v="3529"/>
    </i>
    <i>
      <x v="3531"/>
    </i>
    <i>
      <x v="3536"/>
    </i>
    <i>
      <x v="3537"/>
    </i>
    <i>
      <x v="3540"/>
    </i>
    <i>
      <x v="3568"/>
    </i>
    <i>
      <x v="3569"/>
    </i>
    <i>
      <x v="3572"/>
    </i>
    <i>
      <x v="3575"/>
    </i>
    <i>
      <x v="3576"/>
    </i>
    <i>
      <x v="3588"/>
    </i>
    <i>
      <x v="3610"/>
    </i>
    <i>
      <x v="3614"/>
    </i>
    <i>
      <x v="3618"/>
    </i>
    <i>
      <x v="3624"/>
    </i>
    <i>
      <x v="3628"/>
    </i>
    <i>
      <x v="3650"/>
    </i>
    <i>
      <x v="3654"/>
    </i>
    <i>
      <x v="3660"/>
    </i>
    <i>
      <x v="3664"/>
    </i>
    <i>
      <x v="3702"/>
    </i>
    <i>
      <x v="3721"/>
    </i>
    <i>
      <x v="3733"/>
    </i>
    <i>
      <x v="3734"/>
    </i>
    <i>
      <x v="3740"/>
    </i>
    <i>
      <x v="3752"/>
    </i>
    <i>
      <x v="3760"/>
    </i>
    <i>
      <x v="3764"/>
    </i>
    <i>
      <x v="3772"/>
    </i>
    <i>
      <x v="3773"/>
    </i>
    <i>
      <x v="3778"/>
    </i>
    <i>
      <x v="3779"/>
    </i>
    <i>
      <x v="3793"/>
    </i>
    <i>
      <x v="3794"/>
    </i>
    <i>
      <x v="3796"/>
    </i>
    <i>
      <x v="3797"/>
    </i>
    <i>
      <x v="3810"/>
    </i>
    <i>
      <x v="3815"/>
    </i>
    <i>
      <x v="3821"/>
    </i>
    <i>
      <x v="3830"/>
    </i>
    <i>
      <x v="3844"/>
    </i>
    <i>
      <x v="3875"/>
    </i>
    <i>
      <x v="3880"/>
    </i>
    <i>
      <x v="3889"/>
    </i>
    <i>
      <x v="3890"/>
    </i>
    <i>
      <x v="3891"/>
    </i>
    <i>
      <x v="3907"/>
    </i>
    <i>
      <x v="3914"/>
    </i>
    <i>
      <x v="3919"/>
    </i>
    <i>
      <x v="3920"/>
    </i>
    <i>
      <x v="3927"/>
    </i>
    <i>
      <x v="3928"/>
    </i>
    <i>
      <x v="3966"/>
    </i>
    <i>
      <x v="3975"/>
    </i>
    <i>
      <x v="3976"/>
    </i>
    <i>
      <x v="3982"/>
    </i>
    <i t="grand">
      <x/>
    </i>
  </rowItems>
  <colFields count="2">
    <field x="4"/>
    <field x="0"/>
  </colFields>
  <colItems count="676">
    <i>
      <x v="1019"/>
      <x/>
    </i>
    <i r="1">
      <x v="1"/>
    </i>
    <i r="1">
      <x v="2"/>
    </i>
    <i r="1">
      <x v="3"/>
    </i>
    <i r="1">
      <x v="6"/>
    </i>
    <i r="1">
      <x v="8"/>
    </i>
    <i r="1">
      <x v="9"/>
    </i>
    <i r="1">
      <x v="44"/>
    </i>
    <i r="1">
      <x v="45"/>
    </i>
    <i r="1">
      <x v="46"/>
    </i>
    <i r="1">
      <x v="47"/>
    </i>
    <i r="1">
      <x v="48"/>
    </i>
    <i r="1">
      <x v="49"/>
    </i>
    <i r="1">
      <x v="50"/>
    </i>
    <i r="1">
      <x v="51"/>
    </i>
    <i r="1">
      <x v="52"/>
    </i>
    <i r="1">
      <x v="53"/>
    </i>
    <i r="1">
      <x v="54"/>
    </i>
    <i r="1">
      <x v="55"/>
    </i>
    <i r="1">
      <x v="56"/>
    </i>
    <i r="1">
      <x v="57"/>
    </i>
    <i r="1">
      <x v="58"/>
    </i>
    <i r="1">
      <x v="59"/>
    </i>
    <i r="1">
      <x v="60"/>
    </i>
    <i r="1">
      <x v="61"/>
    </i>
    <i r="1">
      <x v="62"/>
    </i>
    <i r="1">
      <x v="63"/>
    </i>
    <i r="1">
      <x v="64"/>
    </i>
    <i r="1">
      <x v="65"/>
    </i>
    <i r="1">
      <x v="66"/>
    </i>
    <i r="1">
      <x v="67"/>
    </i>
    <i r="1">
      <x v="68"/>
    </i>
    <i r="1">
      <x v="69"/>
    </i>
    <i r="1">
      <x v="70"/>
    </i>
    <i r="1">
      <x v="71"/>
    </i>
    <i r="1">
      <x v="72"/>
    </i>
    <i r="1">
      <x v="73"/>
    </i>
    <i r="1">
      <x v="74"/>
    </i>
    <i r="1">
      <x v="75"/>
    </i>
    <i r="1">
      <x v="76"/>
    </i>
    <i r="1">
      <x v="77"/>
    </i>
    <i r="1">
      <x v="78"/>
    </i>
    <i r="1">
      <x v="79"/>
    </i>
    <i r="1">
      <x v="80"/>
    </i>
    <i r="1">
      <x v="81"/>
    </i>
    <i r="1">
      <x v="82"/>
    </i>
    <i r="1">
      <x v="83"/>
    </i>
    <i r="1">
      <x v="84"/>
    </i>
    <i r="1">
      <x v="85"/>
    </i>
    <i r="1">
      <x v="87"/>
    </i>
    <i r="1">
      <x v="88"/>
    </i>
    <i r="1">
      <x v="89"/>
    </i>
    <i r="1">
      <x v="90"/>
    </i>
    <i r="1">
      <x v="91"/>
    </i>
    <i r="1">
      <x v="92"/>
    </i>
    <i r="1">
      <x v="93"/>
    </i>
    <i r="1">
      <x v="94"/>
    </i>
    <i r="1">
      <x v="95"/>
    </i>
    <i r="1">
      <x v="96"/>
    </i>
    <i r="1">
      <x v="97"/>
    </i>
    <i r="1">
      <x v="98"/>
    </i>
    <i r="1">
      <x v="99"/>
    </i>
    <i r="1">
      <x v="100"/>
    </i>
    <i r="1">
      <x v="101"/>
    </i>
    <i r="1">
      <x v="102"/>
    </i>
    <i r="1">
      <x v="103"/>
    </i>
    <i r="1">
      <x v="104"/>
    </i>
    <i r="1">
      <x v="105"/>
    </i>
    <i r="1">
      <x v="106"/>
    </i>
    <i r="1">
      <x v="107"/>
    </i>
    <i r="1">
      <x v="108"/>
    </i>
    <i r="1">
      <x v="109"/>
    </i>
    <i r="1">
      <x v="111"/>
    </i>
    <i r="1">
      <x v="112"/>
    </i>
    <i r="1">
      <x v="113"/>
    </i>
    <i r="1">
      <x v="114"/>
    </i>
    <i r="1">
      <x v="116"/>
    </i>
    <i r="1">
      <x v="117"/>
    </i>
    <i r="1">
      <x v="118"/>
    </i>
    <i r="1">
      <x v="119"/>
    </i>
    <i r="1">
      <x v="120"/>
    </i>
    <i r="1">
      <x v="121"/>
    </i>
    <i r="1">
      <x v="122"/>
    </i>
    <i r="1">
      <x v="123"/>
    </i>
    <i r="1">
      <x v="124"/>
    </i>
    <i r="1">
      <x v="125"/>
    </i>
    <i r="1">
      <x v="126"/>
    </i>
    <i r="1">
      <x v="127"/>
    </i>
    <i r="1">
      <x v="128"/>
    </i>
    <i r="1">
      <x v="129"/>
    </i>
    <i r="1">
      <x v="130"/>
    </i>
    <i r="1">
      <x v="131"/>
    </i>
    <i r="1">
      <x v="132"/>
    </i>
    <i r="1">
      <x v="133"/>
    </i>
    <i r="1">
      <x v="134"/>
    </i>
    <i r="1">
      <x v="138"/>
    </i>
    <i r="1">
      <x v="139"/>
    </i>
    <i r="1">
      <x v="140"/>
    </i>
    <i r="1">
      <x v="141"/>
    </i>
    <i r="1">
      <x v="143"/>
    </i>
    <i r="1">
      <x v="145"/>
    </i>
    <i r="1">
      <x v="146"/>
    </i>
    <i r="1">
      <x v="147"/>
    </i>
    <i r="1">
      <x v="148"/>
    </i>
    <i r="1">
      <x v="149"/>
    </i>
    <i r="1">
      <x v="150"/>
    </i>
    <i r="1">
      <x v="151"/>
    </i>
    <i r="1">
      <x v="152"/>
    </i>
    <i r="1">
      <x v="155"/>
    </i>
    <i r="1">
      <x v="159"/>
    </i>
    <i r="1">
      <x v="160"/>
    </i>
    <i r="1">
      <x v="161"/>
    </i>
    <i r="1">
      <x v="162"/>
    </i>
    <i r="1">
      <x v="163"/>
    </i>
    <i r="1">
      <x v="164"/>
    </i>
    <i r="1">
      <x v="165"/>
    </i>
    <i r="1">
      <x v="166"/>
    </i>
    <i r="1">
      <x v="167"/>
    </i>
    <i r="1">
      <x v="168"/>
    </i>
    <i r="1">
      <x v="169"/>
    </i>
    <i r="1">
      <x v="171"/>
    </i>
    <i r="1">
      <x v="172"/>
    </i>
    <i r="1">
      <x v="173"/>
    </i>
    <i r="1">
      <x v="174"/>
    </i>
    <i r="1">
      <x v="175"/>
    </i>
    <i r="1">
      <x v="176"/>
    </i>
    <i r="1">
      <x v="177"/>
    </i>
    <i r="1">
      <x v="178"/>
    </i>
    <i r="1">
      <x v="179"/>
    </i>
    <i r="1">
      <x v="180"/>
    </i>
    <i r="1">
      <x v="182"/>
    </i>
    <i r="1">
      <x v="183"/>
    </i>
    <i r="1">
      <x v="185"/>
    </i>
    <i r="1">
      <x v="186"/>
    </i>
    <i r="1">
      <x v="187"/>
    </i>
    <i r="1">
      <x v="188"/>
    </i>
    <i r="1">
      <x v="189"/>
    </i>
    <i r="1">
      <x v="191"/>
    </i>
    <i r="1">
      <x v="192"/>
    </i>
    <i r="1">
      <x v="193"/>
    </i>
    <i r="1">
      <x v="194"/>
    </i>
    <i r="1">
      <x v="195"/>
    </i>
    <i r="1">
      <x v="196"/>
    </i>
    <i r="1">
      <x v="197"/>
    </i>
    <i r="1">
      <x v="198"/>
    </i>
    <i r="1">
      <x v="199"/>
    </i>
    <i r="1">
      <x v="200"/>
    </i>
    <i r="1">
      <x v="201"/>
    </i>
    <i r="1">
      <x v="202"/>
    </i>
    <i r="1">
      <x v="206"/>
    </i>
    <i r="1">
      <x v="207"/>
    </i>
    <i r="1">
      <x v="208"/>
    </i>
    <i r="1">
      <x v="209"/>
    </i>
    <i r="1">
      <x v="211"/>
    </i>
    <i r="1">
      <x v="212"/>
    </i>
    <i r="1">
      <x v="213"/>
    </i>
    <i r="1">
      <x v="214"/>
    </i>
    <i r="1">
      <x v="216"/>
    </i>
    <i r="1">
      <x v="218"/>
    </i>
    <i r="1">
      <x v="220"/>
    </i>
    <i r="1">
      <x v="222"/>
    </i>
    <i r="1">
      <x v="226"/>
    </i>
    <i r="1">
      <x v="227"/>
    </i>
    <i r="1">
      <x v="229"/>
    </i>
    <i r="1">
      <x v="230"/>
    </i>
    <i r="1">
      <x v="231"/>
    </i>
    <i r="1">
      <x v="232"/>
    </i>
    <i r="1">
      <x v="233"/>
    </i>
    <i r="1">
      <x v="234"/>
    </i>
    <i r="1">
      <x v="235"/>
    </i>
    <i r="1">
      <x v="236"/>
    </i>
    <i r="1">
      <x v="238"/>
    </i>
    <i r="1">
      <x v="239"/>
    </i>
    <i r="1">
      <x v="248"/>
    </i>
    <i r="1">
      <x v="249"/>
    </i>
    <i r="1">
      <x v="250"/>
    </i>
    <i r="1">
      <x v="252"/>
    </i>
    <i r="1">
      <x v="253"/>
    </i>
    <i r="1">
      <x v="254"/>
    </i>
    <i r="1">
      <x v="255"/>
    </i>
    <i r="1">
      <x v="256"/>
    </i>
    <i r="1">
      <x v="258"/>
    </i>
    <i r="1">
      <x v="262"/>
    </i>
    <i r="1">
      <x v="263"/>
    </i>
    <i r="1">
      <x v="264"/>
    </i>
    <i r="1">
      <x v="265"/>
    </i>
    <i r="1">
      <x v="266"/>
    </i>
    <i r="1">
      <x v="268"/>
    </i>
    <i r="1">
      <x v="269"/>
    </i>
    <i r="1">
      <x v="270"/>
    </i>
    <i r="1">
      <x v="272"/>
    </i>
    <i r="1">
      <x v="273"/>
    </i>
    <i r="1">
      <x v="274"/>
    </i>
    <i r="1">
      <x v="275"/>
    </i>
    <i r="1">
      <x v="276"/>
    </i>
    <i r="1">
      <x v="277"/>
    </i>
    <i r="1">
      <x v="278"/>
    </i>
    <i r="1">
      <x v="280"/>
    </i>
    <i r="1">
      <x v="282"/>
    </i>
    <i r="1">
      <x v="283"/>
    </i>
    <i r="1">
      <x v="284"/>
    </i>
    <i r="1">
      <x v="286"/>
    </i>
    <i r="1">
      <x v="288"/>
    </i>
    <i r="1">
      <x v="289"/>
    </i>
    <i r="1">
      <x v="290"/>
    </i>
    <i r="1">
      <x v="291"/>
    </i>
    <i r="1">
      <x v="292"/>
    </i>
    <i r="1">
      <x v="293"/>
    </i>
    <i r="1">
      <x v="295"/>
    </i>
    <i r="1">
      <x v="296"/>
    </i>
    <i r="1">
      <x v="297"/>
    </i>
    <i r="1">
      <x v="298"/>
    </i>
    <i r="1">
      <x v="301"/>
    </i>
    <i r="1">
      <x v="302"/>
    </i>
    <i r="1">
      <x v="303"/>
    </i>
    <i r="1">
      <x v="304"/>
    </i>
    <i r="1">
      <x v="305"/>
    </i>
    <i r="1">
      <x v="306"/>
    </i>
    <i r="1">
      <x v="307"/>
    </i>
    <i r="1">
      <x v="308"/>
    </i>
    <i r="1">
      <x v="311"/>
    </i>
    <i r="1">
      <x v="312"/>
    </i>
    <i r="1">
      <x v="313"/>
    </i>
    <i r="1">
      <x v="316"/>
    </i>
    <i r="1">
      <x v="319"/>
    </i>
    <i r="1">
      <x v="320"/>
    </i>
    <i r="1">
      <x v="321"/>
    </i>
    <i r="1">
      <x v="322"/>
    </i>
    <i r="1">
      <x v="323"/>
    </i>
    <i r="1">
      <x v="324"/>
    </i>
    <i r="1">
      <x v="325"/>
    </i>
    <i r="1">
      <x v="326"/>
    </i>
    <i r="1">
      <x v="327"/>
    </i>
    <i t="default">
      <x v="1019"/>
    </i>
    <i>
      <x v="1182"/>
      <x v="240"/>
    </i>
    <i r="1">
      <x v="324"/>
    </i>
    <i t="default">
      <x v="1182"/>
    </i>
    <i>
      <x v="1183"/>
      <x v="275"/>
    </i>
    <i t="default">
      <x v="1183"/>
    </i>
    <i>
      <x v="1184"/>
      <x v="291"/>
    </i>
    <i t="default">
      <x v="1184"/>
    </i>
    <i>
      <x v="1185"/>
      <x v="291"/>
    </i>
    <i t="default">
      <x v="1185"/>
    </i>
    <i>
      <x v="1186"/>
      <x v="291"/>
    </i>
    <i t="default">
      <x v="1186"/>
    </i>
    <i>
      <x v="1187"/>
      <x v="291"/>
    </i>
    <i t="default">
      <x v="1187"/>
    </i>
    <i>
      <x v="1188"/>
      <x v="291"/>
    </i>
    <i t="default">
      <x v="1188"/>
    </i>
    <i>
      <x v="1189"/>
      <x v="292"/>
    </i>
    <i t="default">
      <x v="1189"/>
    </i>
    <i>
      <x v="1190"/>
      <x v="292"/>
    </i>
    <i t="default">
      <x v="1190"/>
    </i>
    <i>
      <x v="1191"/>
      <x v="293"/>
    </i>
    <i t="default">
      <x v="1191"/>
    </i>
    <i>
      <x v="1192"/>
      <x v="293"/>
    </i>
    <i t="default">
      <x v="1192"/>
    </i>
    <i>
      <x v="1193"/>
      <x v="293"/>
    </i>
    <i t="default">
      <x v="1193"/>
    </i>
    <i>
      <x v="1194"/>
      <x v="293"/>
    </i>
    <i t="default">
      <x v="1194"/>
    </i>
    <i>
      <x v="1195"/>
      <x v="293"/>
    </i>
    <i r="1">
      <x v="299"/>
    </i>
    <i t="default">
      <x v="1195"/>
    </i>
    <i>
      <x v="1196"/>
      <x v="294"/>
    </i>
    <i t="default">
      <x v="1196"/>
    </i>
    <i>
      <x v="1197"/>
      <x v="294"/>
    </i>
    <i r="1">
      <x v="318"/>
    </i>
    <i t="default">
      <x v="1197"/>
    </i>
    <i>
      <x v="1198"/>
      <x v="294"/>
    </i>
    <i t="default">
      <x v="1198"/>
    </i>
    <i>
      <x v="1199"/>
      <x v="294"/>
    </i>
    <i t="default">
      <x v="1199"/>
    </i>
    <i>
      <x v="1200"/>
      <x v="295"/>
    </i>
    <i t="default">
      <x v="1200"/>
    </i>
    <i>
      <x v="1201"/>
      <x v="295"/>
    </i>
    <i t="default">
      <x v="1201"/>
    </i>
    <i>
      <x v="1202"/>
      <x v="295"/>
    </i>
    <i t="default">
      <x v="1202"/>
    </i>
    <i>
      <x v="1203"/>
      <x v="295"/>
    </i>
    <i t="default">
      <x v="1203"/>
    </i>
    <i>
      <x v="1204"/>
      <x v="295"/>
    </i>
    <i t="default">
      <x v="1204"/>
    </i>
    <i>
      <x v="1205"/>
      <x v="295"/>
    </i>
    <i t="default">
      <x v="1205"/>
    </i>
    <i>
      <x v="1206"/>
      <x v="295"/>
    </i>
    <i t="default">
      <x v="1206"/>
    </i>
    <i>
      <x v="1207"/>
      <x v="296"/>
    </i>
    <i t="default">
      <x v="1207"/>
    </i>
    <i>
      <x v="1208"/>
      <x v="296"/>
    </i>
    <i t="default">
      <x v="1208"/>
    </i>
    <i>
      <x v="1209"/>
      <x v="296"/>
    </i>
    <i t="default">
      <x v="1209"/>
    </i>
    <i>
      <x v="1210"/>
      <x v="297"/>
    </i>
    <i t="default">
      <x v="1210"/>
    </i>
    <i>
      <x v="1211"/>
      <x v="297"/>
    </i>
    <i t="default">
      <x v="1211"/>
    </i>
    <i>
      <x v="1212"/>
      <x v="297"/>
    </i>
    <i r="1">
      <x v="318"/>
    </i>
    <i t="default">
      <x v="1212"/>
    </i>
    <i>
      <x v="1213"/>
      <x v="297"/>
    </i>
    <i t="default">
      <x v="1213"/>
    </i>
    <i>
      <x v="1214"/>
      <x v="297"/>
    </i>
    <i t="default">
      <x v="1214"/>
    </i>
    <i>
      <x v="1215"/>
      <x v="297"/>
    </i>
    <i t="default">
      <x v="1215"/>
    </i>
    <i>
      <x v="1216"/>
      <x v="297"/>
    </i>
    <i t="default">
      <x v="1216"/>
    </i>
    <i>
      <x v="1217"/>
      <x v="297"/>
    </i>
    <i t="default">
      <x v="1217"/>
    </i>
    <i>
      <x v="1218"/>
      <x v="297"/>
    </i>
    <i t="default">
      <x v="1218"/>
    </i>
    <i>
      <x v="1219"/>
      <x v="297"/>
    </i>
    <i t="default">
      <x v="1219"/>
    </i>
    <i>
      <x v="1220"/>
      <x v="298"/>
    </i>
    <i t="default">
      <x v="1220"/>
    </i>
    <i>
      <x v="1221"/>
      <x v="298"/>
    </i>
    <i t="default">
      <x v="1221"/>
    </i>
    <i>
      <x v="1222"/>
      <x v="298"/>
    </i>
    <i t="default">
      <x v="1222"/>
    </i>
    <i>
      <x v="1223"/>
      <x v="299"/>
    </i>
    <i r="1">
      <x v="300"/>
    </i>
    <i t="default">
      <x v="1223"/>
    </i>
    <i>
      <x v="1224"/>
      <x v="300"/>
    </i>
    <i t="default">
      <x v="1224"/>
    </i>
    <i>
      <x v="1225"/>
      <x v="300"/>
    </i>
    <i t="default">
      <x v="1225"/>
    </i>
    <i>
      <x v="1226"/>
      <x v="300"/>
    </i>
    <i t="default">
      <x v="1226"/>
    </i>
    <i>
      <x v="1227"/>
      <x v="300"/>
    </i>
    <i t="default">
      <x v="1227"/>
    </i>
    <i>
      <x v="1228"/>
      <x v="300"/>
    </i>
    <i t="default">
      <x v="1228"/>
    </i>
    <i>
      <x v="1229"/>
      <x v="301"/>
    </i>
    <i t="default">
      <x v="1229"/>
    </i>
    <i>
      <x v="1230"/>
      <x v="301"/>
    </i>
    <i t="default">
      <x v="1230"/>
    </i>
    <i>
      <x v="1231"/>
      <x v="301"/>
    </i>
    <i t="default">
      <x v="1231"/>
    </i>
    <i>
      <x v="1232"/>
      <x v="301"/>
    </i>
    <i t="default">
      <x v="1232"/>
    </i>
    <i>
      <x v="1233"/>
      <x v="301"/>
    </i>
    <i t="default">
      <x v="1233"/>
    </i>
    <i>
      <x v="1234"/>
      <x v="302"/>
    </i>
    <i t="default">
      <x v="1234"/>
    </i>
    <i>
      <x v="1235"/>
      <x v="302"/>
    </i>
    <i t="default">
      <x v="1235"/>
    </i>
    <i>
      <x v="1236"/>
      <x v="302"/>
    </i>
    <i t="default">
      <x v="1236"/>
    </i>
    <i>
      <x v="1237"/>
      <x v="302"/>
    </i>
    <i t="default">
      <x v="1237"/>
    </i>
    <i>
      <x v="1238"/>
      <x v="302"/>
    </i>
    <i t="default">
      <x v="1238"/>
    </i>
    <i>
      <x v="1239"/>
      <x v="303"/>
    </i>
    <i t="default">
      <x v="1239"/>
    </i>
    <i>
      <x v="1240"/>
      <x v="303"/>
    </i>
    <i t="default">
      <x v="1240"/>
    </i>
    <i>
      <x v="1241"/>
      <x v="303"/>
    </i>
    <i t="default">
      <x v="1241"/>
    </i>
    <i>
      <x v="1242"/>
      <x v="303"/>
    </i>
    <i r="1">
      <x v="305"/>
    </i>
    <i t="default">
      <x v="1242"/>
    </i>
    <i>
      <x v="1243"/>
      <x v="303"/>
    </i>
    <i t="default">
      <x v="1243"/>
    </i>
    <i>
      <x v="1244"/>
      <x v="304"/>
    </i>
    <i t="default">
      <x v="1244"/>
    </i>
    <i>
      <x v="1245"/>
      <x v="305"/>
    </i>
    <i t="default">
      <x v="1245"/>
    </i>
    <i>
      <x v="1246"/>
      <x v="305"/>
    </i>
    <i t="default">
      <x v="1246"/>
    </i>
    <i>
      <x v="1247"/>
      <x v="305"/>
    </i>
    <i t="default">
      <x v="1247"/>
    </i>
    <i>
      <x v="1248"/>
      <x v="305"/>
    </i>
    <i t="default">
      <x v="1248"/>
    </i>
    <i>
      <x v="1249"/>
      <x v="305"/>
    </i>
    <i t="default">
      <x v="1249"/>
    </i>
    <i>
      <x v="1250"/>
      <x v="305"/>
    </i>
    <i t="default">
      <x v="1250"/>
    </i>
    <i>
      <x v="1251"/>
      <x v="305"/>
    </i>
    <i t="default">
      <x v="1251"/>
    </i>
    <i>
      <x v="1252"/>
      <x v="305"/>
    </i>
    <i t="default">
      <x v="1252"/>
    </i>
    <i>
      <x v="1253"/>
      <x v="306"/>
    </i>
    <i t="default">
      <x v="1253"/>
    </i>
    <i>
      <x v="1254"/>
      <x v="306"/>
    </i>
    <i t="default">
      <x v="1254"/>
    </i>
    <i>
      <x v="1255"/>
      <x v="306"/>
    </i>
    <i t="default">
      <x v="1255"/>
    </i>
    <i>
      <x v="1256"/>
      <x v="306"/>
    </i>
    <i t="default">
      <x v="1256"/>
    </i>
    <i>
      <x v="1257"/>
      <x v="306"/>
    </i>
    <i t="default">
      <x v="1257"/>
    </i>
    <i>
      <x v="1258"/>
      <x v="306"/>
    </i>
    <i t="default">
      <x v="1258"/>
    </i>
    <i>
      <x v="1259"/>
      <x v="306"/>
    </i>
    <i t="default">
      <x v="1259"/>
    </i>
    <i>
      <x v="1260"/>
      <x v="306"/>
    </i>
    <i t="default">
      <x v="1260"/>
    </i>
    <i>
      <x v="1261"/>
      <x v="306"/>
    </i>
    <i r="1">
      <x v="311"/>
    </i>
    <i r="1">
      <x v="317"/>
    </i>
    <i t="default">
      <x v="1261"/>
    </i>
    <i>
      <x v="1262"/>
      <x v="307"/>
    </i>
    <i t="default">
      <x v="1262"/>
    </i>
    <i>
      <x v="1263"/>
      <x v="307"/>
    </i>
    <i t="default">
      <x v="1263"/>
    </i>
    <i>
      <x v="1264"/>
      <x v="308"/>
    </i>
    <i t="default">
      <x v="1264"/>
    </i>
    <i>
      <x v="1265"/>
      <x v="308"/>
    </i>
    <i t="default">
      <x v="1265"/>
    </i>
    <i>
      <x v="1266"/>
      <x v="308"/>
    </i>
    <i t="default">
      <x v="1266"/>
    </i>
    <i>
      <x v="1267"/>
      <x v="308"/>
    </i>
    <i t="default">
      <x v="1267"/>
    </i>
    <i>
      <x v="1268"/>
      <x v="308"/>
    </i>
    <i t="default">
      <x v="1268"/>
    </i>
    <i>
      <x v="1269"/>
      <x v="308"/>
    </i>
    <i r="1">
      <x v="309"/>
    </i>
    <i t="default">
      <x v="1269"/>
    </i>
    <i>
      <x v="1270"/>
      <x v="308"/>
    </i>
    <i t="default">
      <x v="1270"/>
    </i>
    <i>
      <x v="1271"/>
      <x v="308"/>
    </i>
    <i t="default">
      <x v="1271"/>
    </i>
    <i>
      <x v="1272"/>
      <x v="308"/>
    </i>
    <i t="default">
      <x v="1272"/>
    </i>
    <i>
      <x v="1273"/>
      <x v="308"/>
    </i>
    <i r="1">
      <x v="309"/>
    </i>
    <i r="1">
      <x v="312"/>
    </i>
    <i t="default">
      <x v="1273"/>
    </i>
    <i>
      <x v="1274"/>
      <x v="309"/>
    </i>
    <i t="default">
      <x v="1274"/>
    </i>
    <i>
      <x v="1275"/>
      <x v="309"/>
    </i>
    <i t="default">
      <x v="1275"/>
    </i>
    <i>
      <x v="1276"/>
      <x v="309"/>
    </i>
    <i t="default">
      <x v="1276"/>
    </i>
    <i>
      <x v="1277"/>
      <x v="309"/>
    </i>
    <i t="default">
      <x v="1277"/>
    </i>
    <i>
      <x v="1278"/>
      <x v="310"/>
    </i>
    <i t="default">
      <x v="1278"/>
    </i>
    <i>
      <x v="1279"/>
      <x v="310"/>
    </i>
    <i t="default">
      <x v="1279"/>
    </i>
    <i>
      <x v="1280"/>
      <x v="311"/>
    </i>
    <i t="default">
      <x v="1280"/>
    </i>
    <i>
      <x v="1281"/>
      <x v="311"/>
    </i>
    <i t="default">
      <x v="1281"/>
    </i>
    <i>
      <x v="1282"/>
      <x v="311"/>
    </i>
    <i t="default">
      <x v="1282"/>
    </i>
    <i>
      <x v="1283"/>
      <x v="311"/>
    </i>
    <i t="default">
      <x v="1283"/>
    </i>
    <i>
      <x v="1284"/>
      <x v="311"/>
    </i>
    <i t="default">
      <x v="1284"/>
    </i>
    <i>
      <x v="1285"/>
      <x v="312"/>
    </i>
    <i t="default">
      <x v="1285"/>
    </i>
    <i>
      <x v="1286"/>
      <x v="312"/>
    </i>
    <i t="default">
      <x v="1286"/>
    </i>
    <i>
      <x v="1287"/>
      <x v="312"/>
    </i>
    <i t="default">
      <x v="1287"/>
    </i>
    <i>
      <x v="1288"/>
      <x v="312"/>
    </i>
    <i t="default">
      <x v="1288"/>
    </i>
    <i>
      <x v="1289"/>
      <x v="312"/>
    </i>
    <i t="default">
      <x v="1289"/>
    </i>
    <i>
      <x v="1290"/>
      <x v="312"/>
    </i>
    <i t="default">
      <x v="1290"/>
    </i>
    <i>
      <x v="1291"/>
      <x v="312"/>
    </i>
    <i t="default">
      <x v="1291"/>
    </i>
    <i>
      <x v="1292"/>
      <x v="312"/>
    </i>
    <i t="default">
      <x v="1292"/>
    </i>
    <i>
      <x v="1293"/>
      <x v="312"/>
    </i>
    <i t="default">
      <x v="1293"/>
    </i>
    <i>
      <x v="1294"/>
      <x v="312"/>
    </i>
    <i t="default">
      <x v="1294"/>
    </i>
    <i>
      <x v="1295"/>
      <x v="312"/>
    </i>
    <i t="default">
      <x v="1295"/>
    </i>
    <i>
      <x v="1296"/>
      <x v="312"/>
    </i>
    <i t="default">
      <x v="1296"/>
    </i>
    <i>
      <x v="1297"/>
      <x v="312"/>
    </i>
    <i t="default">
      <x v="1297"/>
    </i>
    <i>
      <x v="1298"/>
      <x v="312"/>
    </i>
    <i t="default">
      <x v="1298"/>
    </i>
    <i>
      <x v="1299"/>
      <x v="312"/>
    </i>
    <i t="default">
      <x v="1299"/>
    </i>
    <i>
      <x v="1300"/>
      <x v="313"/>
    </i>
    <i t="default">
      <x v="1300"/>
    </i>
    <i>
      <x v="1301"/>
      <x v="313"/>
    </i>
    <i t="default">
      <x v="1301"/>
    </i>
    <i>
      <x v="1302"/>
      <x v="313"/>
    </i>
    <i t="default">
      <x v="1302"/>
    </i>
    <i>
      <x v="1303"/>
      <x v="313"/>
    </i>
    <i t="default">
      <x v="1303"/>
    </i>
    <i>
      <x v="1304"/>
      <x v="313"/>
    </i>
    <i t="default">
      <x v="1304"/>
    </i>
    <i>
      <x v="1305"/>
      <x v="313"/>
    </i>
    <i t="default">
      <x v="1305"/>
    </i>
    <i>
      <x v="1306"/>
      <x v="313"/>
    </i>
    <i t="default">
      <x v="1306"/>
    </i>
    <i>
      <x v="1307"/>
      <x v="314"/>
    </i>
    <i t="default">
      <x v="1307"/>
    </i>
    <i>
      <x v="1308"/>
      <x v="315"/>
    </i>
    <i t="default">
      <x v="1308"/>
    </i>
    <i>
      <x v="1309"/>
      <x v="315"/>
    </i>
    <i t="default">
      <x v="1309"/>
    </i>
    <i>
      <x v="1310"/>
      <x v="316"/>
    </i>
    <i r="1">
      <x v="318"/>
    </i>
    <i t="default">
      <x v="1310"/>
    </i>
    <i>
      <x v="1311"/>
      <x v="316"/>
    </i>
    <i t="default">
      <x v="1311"/>
    </i>
    <i>
      <x v="1312"/>
      <x v="316"/>
    </i>
    <i t="default">
      <x v="1312"/>
    </i>
    <i>
      <x v="1313"/>
      <x v="316"/>
    </i>
    <i t="default">
      <x v="1313"/>
    </i>
    <i>
      <x v="1314"/>
      <x v="316"/>
    </i>
    <i t="default">
      <x v="1314"/>
    </i>
    <i>
      <x v="1315"/>
      <x v="316"/>
    </i>
    <i t="default">
      <x v="1315"/>
    </i>
    <i>
      <x v="1316"/>
      <x v="316"/>
    </i>
    <i t="default">
      <x v="1316"/>
    </i>
    <i>
      <x v="1317"/>
      <x v="316"/>
    </i>
    <i t="default">
      <x v="1317"/>
    </i>
    <i>
      <x v="1318"/>
      <x v="316"/>
    </i>
    <i t="default">
      <x v="1318"/>
    </i>
    <i>
      <x v="1319"/>
      <x v="316"/>
    </i>
    <i t="default">
      <x v="1319"/>
    </i>
    <i>
      <x v="1320"/>
      <x v="316"/>
    </i>
    <i t="default">
      <x v="1320"/>
    </i>
    <i>
      <x v="1321"/>
      <x v="316"/>
    </i>
    <i t="default">
      <x v="1321"/>
    </i>
    <i>
      <x v="1322"/>
      <x v="317"/>
    </i>
    <i t="default">
      <x v="1322"/>
    </i>
    <i>
      <x v="1323"/>
      <x v="317"/>
    </i>
    <i t="default">
      <x v="1323"/>
    </i>
    <i>
      <x v="1324"/>
      <x v="317"/>
    </i>
    <i t="default">
      <x v="1324"/>
    </i>
    <i>
      <x v="1325"/>
      <x v="317"/>
    </i>
    <i t="default">
      <x v="1325"/>
    </i>
    <i>
      <x v="1326"/>
      <x v="317"/>
    </i>
    <i r="1">
      <x v="327"/>
    </i>
    <i t="default">
      <x v="1326"/>
    </i>
    <i>
      <x v="1327"/>
      <x v="317"/>
    </i>
    <i t="default">
      <x v="1327"/>
    </i>
    <i>
      <x v="1328"/>
      <x v="317"/>
    </i>
    <i t="default">
      <x v="1328"/>
    </i>
    <i>
      <x v="1329"/>
      <x v="318"/>
    </i>
    <i t="default">
      <x v="1329"/>
    </i>
    <i>
      <x v="1330"/>
      <x v="318"/>
    </i>
    <i t="default">
      <x v="1330"/>
    </i>
    <i>
      <x v="1331"/>
      <x v="318"/>
    </i>
    <i t="default">
      <x v="1331"/>
    </i>
    <i>
      <x v="1332"/>
      <x v="318"/>
    </i>
    <i t="default">
      <x v="1332"/>
    </i>
    <i>
      <x v="1333"/>
      <x v="318"/>
    </i>
    <i r="1">
      <x v="325"/>
    </i>
    <i t="default">
      <x v="1333"/>
    </i>
    <i>
      <x v="1334"/>
      <x v="318"/>
    </i>
    <i t="default">
      <x v="1334"/>
    </i>
    <i>
      <x v="1335"/>
      <x v="318"/>
    </i>
    <i t="default">
      <x v="1335"/>
    </i>
    <i>
      <x v="1336"/>
      <x v="319"/>
    </i>
    <i t="default">
      <x v="1336"/>
    </i>
    <i>
      <x v="1337"/>
      <x v="319"/>
    </i>
    <i t="default">
      <x v="1337"/>
    </i>
    <i>
      <x v="1338"/>
      <x v="319"/>
    </i>
    <i t="default">
      <x v="1338"/>
    </i>
    <i>
      <x v="1339"/>
      <x v="320"/>
    </i>
    <i t="default">
      <x v="1339"/>
    </i>
    <i>
      <x v="1340"/>
      <x v="320"/>
    </i>
    <i t="default">
      <x v="1340"/>
    </i>
    <i>
      <x v="1341"/>
      <x v="320"/>
    </i>
    <i t="default">
      <x v="1341"/>
    </i>
    <i>
      <x v="1342"/>
      <x v="320"/>
    </i>
    <i t="default">
      <x v="1342"/>
    </i>
    <i>
      <x v="1343"/>
      <x v="321"/>
    </i>
    <i t="default">
      <x v="1343"/>
    </i>
    <i>
      <x v="1344"/>
      <x v="321"/>
    </i>
    <i t="default">
      <x v="1344"/>
    </i>
    <i>
      <x v="1345"/>
      <x v="321"/>
    </i>
    <i t="default">
      <x v="1345"/>
    </i>
    <i>
      <x v="1346"/>
      <x v="321"/>
    </i>
    <i t="default">
      <x v="1346"/>
    </i>
    <i>
      <x v="1347"/>
      <x v="321"/>
    </i>
    <i t="default">
      <x v="1347"/>
    </i>
    <i>
      <x v="1348"/>
      <x v="322"/>
    </i>
    <i t="default">
      <x v="1348"/>
    </i>
    <i>
      <x v="1349"/>
      <x v="323"/>
    </i>
    <i r="1">
      <x v="327"/>
    </i>
    <i t="default">
      <x v="1349"/>
    </i>
    <i>
      <x v="1350"/>
      <x v="323"/>
    </i>
    <i t="default">
      <x v="1350"/>
    </i>
    <i>
      <x v="1351"/>
      <x v="323"/>
    </i>
    <i t="default">
      <x v="1351"/>
    </i>
    <i>
      <x v="1352"/>
      <x v="323"/>
    </i>
    <i t="default">
      <x v="1352"/>
    </i>
    <i>
      <x v="1353"/>
      <x v="323"/>
    </i>
    <i t="default">
      <x v="1353"/>
    </i>
    <i>
      <x v="1354"/>
      <x v="323"/>
    </i>
    <i t="default">
      <x v="1354"/>
    </i>
    <i>
      <x v="1355"/>
      <x v="323"/>
    </i>
    <i t="default">
      <x v="1355"/>
    </i>
    <i>
      <x v="1356"/>
      <x v="323"/>
    </i>
    <i t="default">
      <x v="1356"/>
    </i>
    <i>
      <x v="1357"/>
      <x v="323"/>
    </i>
    <i t="default">
      <x v="1357"/>
    </i>
    <i>
      <x v="1358"/>
      <x v="323"/>
    </i>
    <i t="default">
      <x v="1358"/>
    </i>
    <i>
      <x v="1359"/>
      <x v="323"/>
    </i>
    <i t="default">
      <x v="1359"/>
    </i>
    <i>
      <x v="1360"/>
      <x v="323"/>
    </i>
    <i t="default">
      <x v="1360"/>
    </i>
    <i>
      <x v="1361"/>
      <x v="323"/>
    </i>
    <i t="default">
      <x v="1361"/>
    </i>
    <i>
      <x v="1362"/>
      <x v="323"/>
    </i>
    <i t="default">
      <x v="1362"/>
    </i>
    <i>
      <x v="1363"/>
      <x v="324"/>
    </i>
    <i t="default">
      <x v="1363"/>
    </i>
    <i>
      <x v="1364"/>
      <x v="324"/>
    </i>
    <i t="default">
      <x v="1364"/>
    </i>
    <i>
      <x v="1365"/>
      <x v="324"/>
    </i>
    <i t="default">
      <x v="1365"/>
    </i>
    <i>
      <x v="1366"/>
      <x v="324"/>
    </i>
    <i r="1">
      <x v="325"/>
    </i>
    <i t="default">
      <x v="1366"/>
    </i>
    <i>
      <x v="1367"/>
      <x v="325"/>
    </i>
    <i t="default">
      <x v="1367"/>
    </i>
    <i>
      <x v="1368"/>
      <x v="325"/>
    </i>
    <i t="default">
      <x v="1368"/>
    </i>
    <i>
      <x v="1369"/>
      <x v="325"/>
    </i>
    <i t="default">
      <x v="1369"/>
    </i>
    <i>
      <x v="1370"/>
      <x v="325"/>
    </i>
    <i t="default">
      <x v="1370"/>
    </i>
    <i>
      <x v="1371"/>
      <x v="325"/>
    </i>
    <i t="default">
      <x v="1371"/>
    </i>
    <i>
      <x v="1372"/>
      <x v="325"/>
    </i>
    <i t="default">
      <x v="1372"/>
    </i>
    <i>
      <x v="1373"/>
      <x v="325"/>
    </i>
    <i t="default">
      <x v="1373"/>
    </i>
    <i>
      <x v="1374"/>
      <x v="325"/>
    </i>
    <i t="default">
      <x v="1374"/>
    </i>
    <i>
      <x v="1375"/>
      <x v="325"/>
    </i>
    <i t="default">
      <x v="1375"/>
    </i>
    <i>
      <x v="1376"/>
      <x v="325"/>
    </i>
    <i t="default">
      <x v="1376"/>
    </i>
    <i>
      <x v="1377"/>
      <x v="325"/>
    </i>
    <i t="default">
      <x v="1377"/>
    </i>
    <i>
      <x v="1378"/>
      <x v="325"/>
    </i>
    <i t="default">
      <x v="1378"/>
    </i>
    <i>
      <x v="1379"/>
      <x v="325"/>
    </i>
    <i t="default">
      <x v="1379"/>
    </i>
    <i>
      <x v="1380"/>
      <x v="326"/>
    </i>
    <i t="default">
      <x v="1380"/>
    </i>
    <i>
      <x v="1381"/>
      <x v="326"/>
    </i>
    <i t="default">
      <x v="1381"/>
    </i>
    <i>
      <x v="1382"/>
      <x v="326"/>
    </i>
    <i t="default">
      <x v="1382"/>
    </i>
    <i>
      <x v="1383"/>
      <x v="326"/>
    </i>
    <i t="default">
      <x v="1383"/>
    </i>
    <i>
      <x v="1384"/>
      <x v="326"/>
    </i>
    <i t="default">
      <x v="1384"/>
    </i>
    <i>
      <x v="1385"/>
      <x v="326"/>
    </i>
    <i t="default">
      <x v="1385"/>
    </i>
    <i>
      <x v="1386"/>
      <x v="326"/>
    </i>
    <i r="1">
      <x v="327"/>
    </i>
    <i t="default">
      <x v="1386"/>
    </i>
    <i>
      <x v="1387"/>
      <x v="326"/>
    </i>
    <i t="default">
      <x v="1387"/>
    </i>
    <i>
      <x v="1388"/>
      <x v="327"/>
    </i>
    <i t="default">
      <x v="1388"/>
    </i>
    <i>
      <x v="1389"/>
      <x v="327"/>
    </i>
    <i t="default">
      <x v="1389"/>
    </i>
    <i>
      <x v="1390"/>
      <x v="327"/>
    </i>
    <i t="default">
      <x v="1390"/>
    </i>
    <i>
      <x v="1391"/>
      <x v="327"/>
    </i>
    <i t="default">
      <x v="1391"/>
    </i>
    <i>
      <x v="1392"/>
      <x v="327"/>
    </i>
    <i t="default">
      <x v="1392"/>
    </i>
    <i>
      <x v="1393"/>
      <x v="327"/>
    </i>
    <i t="default">
      <x v="1393"/>
    </i>
    <i t="grand">
      <x/>
    </i>
  </colItems>
  <dataFields count="1">
    <dataField name="개수 : 민원 및 내용" fld="5" subtotal="count" baseField="0" baseItem="0"/>
  </dataFields>
  <formats count="30">
    <format dxfId="61">
      <pivotArea field="2" type="button" dataOnly="0" labelOnly="1" outline="0" axis="axisRow" fieldPosition="0"/>
    </format>
    <format dxfId="60">
      <pivotArea dataOnly="0" labelOnly="1" outline="0" fieldPosition="0">
        <references count="1">
          <reference field="4" count="0" defaultSubtotal="1"/>
        </references>
      </pivotArea>
    </format>
    <format dxfId="59">
      <pivotArea dataOnly="0" labelOnly="1" grandCol="1" outline="0" fieldPosition="0"/>
    </format>
    <format dxfId="58">
      <pivotArea dataOnly="0" labelOnly="1" outline="0" fieldPosition="0">
        <references count="2">
          <reference field="0" count="50">
            <x v="0"/>
            <x v="1"/>
            <x v="2"/>
            <x v="3"/>
            <x v="6"/>
            <x v="8"/>
            <x v="9"/>
            <x v="44"/>
            <x v="45"/>
            <x v="46"/>
            <x v="47"/>
            <x v="48"/>
            <x v="49"/>
            <x v="50"/>
            <x v="51"/>
            <x v="52"/>
            <x v="53"/>
            <x v="54"/>
            <x v="55"/>
            <x v="56"/>
            <x v="57"/>
            <x v="58"/>
            <x v="59"/>
            <x v="60"/>
            <x v="61"/>
            <x v="62"/>
            <x v="63"/>
            <x v="64"/>
            <x v="65"/>
            <x v="66"/>
            <x v="67"/>
            <x v="68"/>
            <x v="69"/>
            <x v="70"/>
            <x v="71"/>
            <x v="72"/>
            <x v="73"/>
            <x v="74"/>
            <x v="75"/>
            <x v="76"/>
            <x v="77"/>
            <x v="78"/>
            <x v="79"/>
            <x v="80"/>
            <x v="81"/>
            <x v="82"/>
            <x v="83"/>
            <x v="84"/>
            <x v="85"/>
            <x v="87"/>
          </reference>
          <reference field="4" count="0" selected="0"/>
        </references>
      </pivotArea>
    </format>
    <format dxfId="57">
      <pivotArea dataOnly="0" labelOnly="1" outline="0" fieldPosition="0">
        <references count="2">
          <reference field="0" count="50">
            <x v="88"/>
            <x v="89"/>
            <x v="90"/>
            <x v="91"/>
            <x v="92"/>
            <x v="93"/>
            <x v="94"/>
            <x v="95"/>
            <x v="96"/>
            <x v="97"/>
            <x v="98"/>
            <x v="99"/>
            <x v="100"/>
            <x v="101"/>
            <x v="102"/>
            <x v="103"/>
            <x v="104"/>
            <x v="105"/>
            <x v="106"/>
            <x v="107"/>
            <x v="108"/>
            <x v="109"/>
            <x v="111"/>
            <x v="112"/>
            <x v="113"/>
            <x v="114"/>
            <x v="116"/>
            <x v="117"/>
            <x v="118"/>
            <x v="119"/>
            <x v="120"/>
            <x v="121"/>
            <x v="122"/>
            <x v="123"/>
            <x v="124"/>
            <x v="125"/>
            <x v="126"/>
            <x v="127"/>
            <x v="128"/>
            <x v="129"/>
            <x v="130"/>
            <x v="131"/>
            <x v="132"/>
            <x v="133"/>
            <x v="134"/>
            <x v="138"/>
            <x v="139"/>
            <x v="140"/>
            <x v="141"/>
            <x v="143"/>
          </reference>
          <reference field="4" count="0" selected="0"/>
        </references>
      </pivotArea>
    </format>
    <format dxfId="56">
      <pivotArea dataOnly="0" labelOnly="1" outline="0" fieldPosition="0">
        <references count="2">
          <reference field="0" count="50">
            <x v="145"/>
            <x v="146"/>
            <x v="147"/>
            <x v="148"/>
            <x v="149"/>
            <x v="150"/>
            <x v="151"/>
            <x v="152"/>
            <x v="155"/>
            <x v="159"/>
            <x v="160"/>
            <x v="161"/>
            <x v="162"/>
            <x v="163"/>
            <x v="164"/>
            <x v="165"/>
            <x v="166"/>
            <x v="167"/>
            <x v="168"/>
            <x v="169"/>
            <x v="171"/>
            <x v="172"/>
            <x v="173"/>
            <x v="174"/>
            <x v="175"/>
            <x v="176"/>
            <x v="177"/>
            <x v="178"/>
            <x v="179"/>
            <x v="180"/>
            <x v="182"/>
            <x v="183"/>
            <x v="185"/>
            <x v="186"/>
            <x v="187"/>
            <x v="188"/>
            <x v="189"/>
            <x v="191"/>
            <x v="192"/>
            <x v="193"/>
            <x v="194"/>
            <x v="195"/>
            <x v="196"/>
            <x v="197"/>
            <x v="198"/>
            <x v="199"/>
            <x v="200"/>
            <x v="201"/>
            <x v="202"/>
            <x v="206"/>
          </reference>
          <reference field="4" count="0" selected="0"/>
        </references>
      </pivotArea>
    </format>
    <format dxfId="55">
      <pivotArea dataOnly="0" labelOnly="1" outline="0" fieldPosition="0">
        <references count="2">
          <reference field="0" count="50">
            <x v="207"/>
            <x v="208"/>
            <x v="209"/>
            <x v="211"/>
            <x v="212"/>
            <x v="213"/>
            <x v="214"/>
            <x v="216"/>
            <x v="218"/>
            <x v="220"/>
            <x v="222"/>
            <x v="226"/>
            <x v="227"/>
            <x v="229"/>
            <x v="230"/>
            <x v="231"/>
            <x v="232"/>
            <x v="233"/>
            <x v="234"/>
            <x v="235"/>
            <x v="236"/>
            <x v="238"/>
            <x v="239"/>
            <x v="248"/>
            <x v="249"/>
            <x v="250"/>
            <x v="252"/>
            <x v="253"/>
            <x v="254"/>
            <x v="255"/>
            <x v="256"/>
            <x v="258"/>
            <x v="262"/>
            <x v="263"/>
            <x v="264"/>
            <x v="265"/>
            <x v="266"/>
            <x v="268"/>
            <x v="269"/>
            <x v="270"/>
            <x v="272"/>
            <x v="273"/>
            <x v="274"/>
            <x v="275"/>
            <x v="276"/>
            <x v="277"/>
            <x v="278"/>
            <x v="280"/>
            <x v="282"/>
            <x v="283"/>
          </reference>
          <reference field="4" count="0" selected="0"/>
        </references>
      </pivotArea>
    </format>
    <format dxfId="54">
      <pivotArea type="all" dataOnly="0" outline="0" fieldPosition="0"/>
    </format>
    <format dxfId="53">
      <pivotArea outline="0" fieldPosition="0"/>
    </format>
    <format dxfId="52">
      <pivotArea type="origin" dataOnly="0" labelOnly="1" outline="0" fieldPosition="0"/>
    </format>
    <format dxfId="51">
      <pivotArea field="4" type="button" dataOnly="0" labelOnly="1" outline="0" axis="axisCol" fieldPosition="0"/>
    </format>
    <format dxfId="50">
      <pivotArea field="0" type="button" dataOnly="0" labelOnly="1" outline="0" axis="axisCol" fieldPosition="1"/>
    </format>
    <format dxfId="49">
      <pivotArea type="topRight" dataOnly="0" labelOnly="1" outline="0" fieldPosition="0"/>
    </format>
    <format dxfId="48">
      <pivotArea field="2" type="button" dataOnly="0" labelOnly="1" outline="0" axis="axisRow" fieldPosition="0"/>
    </format>
    <format dxfId="47">
      <pivotArea dataOnly="0" labelOnly="1" outline="0" fieldPosition="0">
        <references count="1">
          <reference field="2" count="50">
            <x v="1"/>
            <x v="4"/>
            <x v="20"/>
            <x v="22"/>
            <x v="95"/>
            <x v="107"/>
            <x v="116"/>
            <x v="126"/>
            <x v="130"/>
            <x v="136"/>
            <x v="138"/>
            <x v="147"/>
            <x v="150"/>
            <x v="156"/>
            <x v="190"/>
            <x v="192"/>
            <x v="195"/>
            <x v="201"/>
            <x v="207"/>
            <x v="225"/>
            <x v="274"/>
            <x v="286"/>
            <x v="290"/>
            <x v="291"/>
            <x v="294"/>
            <x v="299"/>
            <x v="302"/>
            <x v="312"/>
            <x v="315"/>
            <x v="366"/>
            <x v="371"/>
            <x v="385"/>
            <x v="393"/>
            <x v="398"/>
            <x v="419"/>
            <x v="465"/>
            <x v="474"/>
            <x v="551"/>
            <x v="564"/>
            <x v="574"/>
            <x v="577"/>
            <x v="604"/>
            <x v="613"/>
            <x v="616"/>
            <x v="617"/>
            <x v="666"/>
            <x v="669"/>
            <x v="673"/>
            <x v="692"/>
            <x v="695"/>
          </reference>
        </references>
      </pivotArea>
    </format>
    <format dxfId="46">
      <pivotArea dataOnly="0" labelOnly="1" outline="0" fieldPosition="0">
        <references count="1">
          <reference field="2" count="50">
            <x v="697"/>
            <x v="703"/>
            <x v="731"/>
            <x v="744"/>
            <x v="745"/>
            <x v="747"/>
            <x v="748"/>
            <x v="757"/>
            <x v="765"/>
            <x v="768"/>
            <x v="770"/>
            <x v="782"/>
            <x v="790"/>
            <x v="793"/>
            <x v="796"/>
            <x v="800"/>
            <x v="843"/>
            <x v="844"/>
            <x v="864"/>
            <x v="898"/>
            <x v="904"/>
            <x v="910"/>
            <x v="926"/>
            <x v="930"/>
            <x v="981"/>
            <x v="986"/>
            <x v="999"/>
            <x v="1008"/>
            <x v="1019"/>
            <x v="1055"/>
            <x v="1074"/>
            <x v="1090"/>
            <x v="1091"/>
            <x v="1103"/>
            <x v="1105"/>
            <x v="1135"/>
            <x v="1138"/>
            <x v="1149"/>
            <x v="1150"/>
            <x v="1164"/>
            <x v="1167"/>
            <x v="1168"/>
            <x v="1206"/>
            <x v="1210"/>
            <x v="1221"/>
            <x v="1232"/>
            <x v="1269"/>
            <x v="1274"/>
            <x v="1277"/>
            <x v="1280"/>
          </reference>
        </references>
      </pivotArea>
    </format>
    <format dxfId="45">
      <pivotArea dataOnly="0" labelOnly="1" outline="0" fieldPosition="0">
        <references count="1">
          <reference field="2" count="50">
            <x v="1285"/>
            <x v="1286"/>
            <x v="1287"/>
            <x v="1329"/>
            <x v="1344"/>
            <x v="1398"/>
            <x v="1400"/>
            <x v="1405"/>
            <x v="1413"/>
            <x v="1419"/>
            <x v="1425"/>
            <x v="1427"/>
            <x v="1439"/>
            <x v="1487"/>
            <x v="1491"/>
            <x v="1493"/>
            <x v="1494"/>
            <x v="1497"/>
            <x v="1564"/>
            <x v="1567"/>
            <x v="1574"/>
            <x v="1588"/>
            <x v="1609"/>
            <x v="1616"/>
            <x v="1652"/>
            <x v="1654"/>
            <x v="1668"/>
            <x v="1669"/>
            <x v="1670"/>
            <x v="1675"/>
            <x v="1684"/>
            <x v="1700"/>
            <x v="1763"/>
            <x v="1768"/>
            <x v="1772"/>
            <x v="1773"/>
            <x v="1774"/>
            <x v="1782"/>
            <x v="1788"/>
            <x v="1855"/>
            <x v="1856"/>
            <x v="1882"/>
            <x v="1886"/>
            <x v="1902"/>
            <x v="1914"/>
            <x v="1928"/>
            <x v="1947"/>
            <x v="1957"/>
            <x v="1962"/>
            <x v="1967"/>
          </reference>
        </references>
      </pivotArea>
    </format>
    <format dxfId="44">
      <pivotArea dataOnly="0" labelOnly="1" outline="0" fieldPosition="0">
        <references count="1">
          <reference field="2" count="50">
            <x v="2000"/>
            <x v="2002"/>
            <x v="2004"/>
            <x v="2006"/>
            <x v="2008"/>
            <x v="2009"/>
            <x v="2033"/>
            <x v="2041"/>
            <x v="2046"/>
            <x v="2064"/>
            <x v="2106"/>
            <x v="2115"/>
            <x v="2119"/>
            <x v="2165"/>
            <x v="2174"/>
            <x v="2179"/>
            <x v="2180"/>
            <x v="2207"/>
            <x v="2257"/>
            <x v="2258"/>
            <x v="2261"/>
            <x v="2264"/>
            <x v="2286"/>
            <x v="2290"/>
            <x v="2299"/>
            <x v="2304"/>
            <x v="2331"/>
            <x v="2335"/>
            <x v="2338"/>
            <x v="2351"/>
            <x v="2353"/>
            <x v="2368"/>
            <x v="2372"/>
            <x v="2417"/>
            <x v="2422"/>
            <x v="2431"/>
            <x v="2505"/>
            <x v="2506"/>
            <x v="2510"/>
            <x v="2520"/>
            <x v="2522"/>
            <x v="2547"/>
            <x v="2552"/>
            <x v="2574"/>
            <x v="2579"/>
            <x v="2630"/>
            <x v="2631"/>
            <x v="2636"/>
            <x v="2642"/>
            <x v="2652"/>
          </reference>
        </references>
      </pivotArea>
    </format>
    <format dxfId="43">
      <pivotArea dataOnly="0" labelOnly="1" outline="0" fieldPosition="0">
        <references count="1">
          <reference field="2" count="50">
            <x v="2673"/>
            <x v="2675"/>
            <x v="2714"/>
            <x v="2733"/>
            <x v="2741"/>
            <x v="2794"/>
            <x v="2827"/>
            <x v="2840"/>
            <x v="2850"/>
            <x v="2891"/>
            <x v="2893"/>
            <x v="2894"/>
            <x v="2915"/>
            <x v="2926"/>
            <x v="2928"/>
            <x v="2937"/>
            <x v="2947"/>
            <x v="2952"/>
            <x v="2990"/>
            <x v="2991"/>
            <x v="3007"/>
            <x v="3038"/>
            <x v="3040"/>
            <x v="3048"/>
            <x v="3052"/>
            <x v="3100"/>
            <x v="3106"/>
            <x v="3122"/>
            <x v="3123"/>
            <x v="3124"/>
            <x v="3141"/>
            <x v="3148"/>
            <x v="3153"/>
            <x v="3154"/>
            <x v="3185"/>
            <x v="3190"/>
            <x v="3249"/>
            <x v="3257"/>
            <x v="3270"/>
            <x v="3277"/>
            <x v="3280"/>
            <x v="3287"/>
            <x v="3290"/>
            <x v="3385"/>
            <x v="3386"/>
            <x v="3415"/>
            <x v="3426"/>
            <x v="3448"/>
            <x v="3450"/>
            <x v="3478"/>
          </reference>
        </references>
      </pivotArea>
    </format>
    <format dxfId="42">
      <pivotArea dataOnly="0" labelOnly="1" outline="0" fieldPosition="0">
        <references count="1">
          <reference field="2" count="12">
            <x v="3479"/>
            <x v="3482"/>
            <x v="3483"/>
            <x v="3528"/>
            <x v="3531"/>
            <x v="3536"/>
            <x v="3540"/>
            <x v="3733"/>
            <x v="3734"/>
            <x v="3779"/>
            <x v="3907"/>
            <x v="3914"/>
          </reference>
        </references>
      </pivotArea>
    </format>
    <format dxfId="41">
      <pivotArea dataOnly="0" labelOnly="1" grandRow="1" outline="0" fieldPosition="0"/>
    </format>
    <format dxfId="40">
      <pivotArea dataOnly="0" labelOnly="1" outline="0" fieldPosition="0">
        <references count="1">
          <reference field="4" count="0"/>
        </references>
      </pivotArea>
    </format>
    <format dxfId="39">
      <pivotArea dataOnly="0" labelOnly="1" outline="0" fieldPosition="0">
        <references count="1">
          <reference field="4" count="0" defaultSubtotal="1"/>
        </references>
      </pivotArea>
    </format>
    <format dxfId="38">
      <pivotArea dataOnly="0" labelOnly="1" grandCol="1" outline="0" fieldPosition="0"/>
    </format>
    <format dxfId="37">
      <pivotArea dataOnly="0" labelOnly="1" outline="0" fieldPosition="0">
        <references count="2">
          <reference field="0" count="50">
            <x v="0"/>
            <x v="1"/>
            <x v="2"/>
            <x v="3"/>
            <x v="6"/>
            <x v="8"/>
            <x v="9"/>
            <x v="44"/>
            <x v="45"/>
            <x v="46"/>
            <x v="47"/>
            <x v="48"/>
            <x v="49"/>
            <x v="50"/>
            <x v="51"/>
            <x v="52"/>
            <x v="53"/>
            <x v="54"/>
            <x v="55"/>
            <x v="56"/>
            <x v="57"/>
            <x v="58"/>
            <x v="59"/>
            <x v="60"/>
            <x v="61"/>
            <x v="62"/>
            <x v="63"/>
            <x v="64"/>
            <x v="65"/>
            <x v="66"/>
            <x v="67"/>
            <x v="68"/>
            <x v="69"/>
            <x v="70"/>
            <x v="71"/>
            <x v="72"/>
            <x v="73"/>
            <x v="74"/>
            <x v="75"/>
            <x v="76"/>
            <x v="77"/>
            <x v="78"/>
            <x v="79"/>
            <x v="80"/>
            <x v="81"/>
            <x v="82"/>
            <x v="83"/>
            <x v="84"/>
            <x v="85"/>
            <x v="87"/>
          </reference>
          <reference field="4" count="1" selected="0">
            <x v="1019"/>
          </reference>
        </references>
      </pivotArea>
    </format>
    <format dxfId="36">
      <pivotArea dataOnly="0" labelOnly="1" outline="0" fieldPosition="0">
        <references count="2">
          <reference field="0" count="50">
            <x v="88"/>
            <x v="89"/>
            <x v="90"/>
            <x v="91"/>
            <x v="92"/>
            <x v="93"/>
            <x v="94"/>
            <x v="95"/>
            <x v="96"/>
            <x v="97"/>
            <x v="98"/>
            <x v="99"/>
            <x v="100"/>
            <x v="101"/>
            <x v="102"/>
            <x v="103"/>
            <x v="104"/>
            <x v="105"/>
            <x v="106"/>
            <x v="107"/>
            <x v="108"/>
            <x v="109"/>
            <x v="111"/>
            <x v="112"/>
            <x v="113"/>
            <x v="114"/>
            <x v="116"/>
            <x v="117"/>
            <x v="118"/>
            <x v="119"/>
            <x v="120"/>
            <x v="121"/>
            <x v="122"/>
            <x v="123"/>
            <x v="124"/>
            <x v="125"/>
            <x v="126"/>
            <x v="127"/>
            <x v="128"/>
            <x v="129"/>
            <x v="130"/>
            <x v="131"/>
            <x v="132"/>
            <x v="133"/>
            <x v="134"/>
            <x v="138"/>
            <x v="139"/>
            <x v="140"/>
            <x v="141"/>
            <x v="143"/>
          </reference>
          <reference field="4" count="1" selected="0">
            <x v="1019"/>
          </reference>
        </references>
      </pivotArea>
    </format>
    <format dxfId="35">
      <pivotArea dataOnly="0" labelOnly="1" outline="0" fieldPosition="0">
        <references count="2">
          <reference field="0" count="50">
            <x v="145"/>
            <x v="146"/>
            <x v="147"/>
            <x v="148"/>
            <x v="149"/>
            <x v="150"/>
            <x v="151"/>
            <x v="152"/>
            <x v="155"/>
            <x v="159"/>
            <x v="160"/>
            <x v="161"/>
            <x v="162"/>
            <x v="163"/>
            <x v="164"/>
            <x v="165"/>
            <x v="166"/>
            <x v="167"/>
            <x v="168"/>
            <x v="169"/>
            <x v="171"/>
            <x v="172"/>
            <x v="173"/>
            <x v="174"/>
            <x v="175"/>
            <x v="176"/>
            <x v="177"/>
            <x v="178"/>
            <x v="179"/>
            <x v="180"/>
            <x v="182"/>
            <x v="183"/>
            <x v="185"/>
            <x v="186"/>
            <x v="187"/>
            <x v="188"/>
            <x v="189"/>
            <x v="191"/>
            <x v="192"/>
            <x v="193"/>
            <x v="194"/>
            <x v="195"/>
            <x v="196"/>
            <x v="197"/>
            <x v="198"/>
            <x v="199"/>
            <x v="200"/>
            <x v="201"/>
            <x v="202"/>
            <x v="206"/>
          </reference>
          <reference field="4" count="1" selected="0">
            <x v="1019"/>
          </reference>
        </references>
      </pivotArea>
    </format>
    <format dxfId="34">
      <pivotArea dataOnly="0" labelOnly="1" outline="0" fieldPosition="0">
        <references count="2">
          <reference field="0" count="50">
            <x v="207"/>
            <x v="208"/>
            <x v="209"/>
            <x v="211"/>
            <x v="212"/>
            <x v="213"/>
            <x v="214"/>
            <x v="216"/>
            <x v="218"/>
            <x v="220"/>
            <x v="222"/>
            <x v="226"/>
            <x v="227"/>
            <x v="229"/>
            <x v="230"/>
            <x v="231"/>
            <x v="232"/>
            <x v="233"/>
            <x v="234"/>
            <x v="235"/>
            <x v="236"/>
            <x v="238"/>
            <x v="239"/>
            <x v="248"/>
            <x v="249"/>
            <x v="250"/>
            <x v="252"/>
            <x v="253"/>
            <x v="254"/>
            <x v="255"/>
            <x v="256"/>
            <x v="258"/>
            <x v="262"/>
            <x v="263"/>
            <x v="264"/>
            <x v="265"/>
            <x v="266"/>
            <x v="268"/>
            <x v="269"/>
            <x v="270"/>
            <x v="272"/>
            <x v="273"/>
            <x v="274"/>
            <x v="275"/>
            <x v="276"/>
            <x v="277"/>
            <x v="278"/>
            <x v="280"/>
            <x v="282"/>
            <x v="283"/>
          </reference>
          <reference field="4" count="1" selected="0">
            <x v="1019"/>
          </reference>
        </references>
      </pivotArea>
    </format>
    <format dxfId="33">
      <pivotArea dataOnly="0" labelOnly="1" outline="0" fieldPosition="0">
        <references count="2">
          <reference field="0" count="1">
            <x v="284"/>
          </reference>
          <reference field="4" count="1" selected="0">
            <x v="1019"/>
          </reference>
        </references>
      </pivotArea>
    </format>
    <format dxfId="32">
      <pivotArea dataOnly="0" labelOnly="1" outline="0" fieldPosition="0">
        <references count="2">
          <reference field="0" count="1">
            <x v="284"/>
          </reference>
          <reference field="4" count="1" selected="0">
            <x v="1163"/>
          </reference>
        </references>
      </pivotArea>
    </format>
  </formats>
  <pivotTableStyleInfo showRowHeaders="1" showColHeaders="1" showRowStripes="0" showColStripes="0" showLastColumn="1"/>
</pivotTableDefinition>
</file>

<file path=xl/theme/theme1.xml><?xml version="1.0" encoding="utf-8"?>
<a:theme xmlns:a="http://schemas.openxmlformats.org/drawingml/2006/main" name="Office 테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3" Type="http://schemas.openxmlformats.org/officeDocument/2006/relationships/hyperlink" Target="file:///C:\Users\cheny\AppData\Roaming\Microsoft\A&#51312;\&#50641;&#49472;&#47553;&#53356;\&#51088;&#51060;&#50504;&#49468;&#53552;%20&#49444;%20&#50672;&#55092;%20&#55092;&#44288;.jpg" TargetMode="External"/><Relationship Id="rId18" Type="http://schemas.openxmlformats.org/officeDocument/2006/relationships/hyperlink" Target="file:///C:\Users\cheny\AppData\Roaming\Microsoft\A&#51312;\&#50641;&#49472;&#47553;&#53356;\&#51088;&#51060;&#50504;&#49468;&#53552;%20&#49444;%20&#50672;&#55092;%20&#55092;&#44288;.jpg" TargetMode="External"/><Relationship Id="rId26" Type="http://schemas.openxmlformats.org/officeDocument/2006/relationships/hyperlink" Target="file:///C:\Users\cheny\AppData\Roaming\Microsoft\A&#51312;\&#50641;&#49472;&#47553;&#53356;\&#52649;&#51204;&#44396;&#50669;&#50808;%20&#52649;&#51204;.jpg" TargetMode="External"/><Relationship Id="rId39" Type="http://schemas.openxmlformats.org/officeDocument/2006/relationships/hyperlink" Target="file:///C:\Users\cheny\AppData\Roaming\Microsoft\A&#51312;\&#50641;&#49472;&#47553;&#53356;\131&#46041;%20&#44144;&#49688;&#51088;.jpg" TargetMode="External"/><Relationship Id="rId21" Type="http://schemas.openxmlformats.org/officeDocument/2006/relationships/hyperlink" Target="file:///C:\Users\cheny\AppData\Roaming\Microsoft\A&#51312;\&#50641;&#49472;&#47553;&#53356;\&#51088;&#51060;&#50504;&#49468;&#53552;%20&#49444;%20&#50672;&#55092;%20&#55092;&#44288;.jpg" TargetMode="External"/><Relationship Id="rId34" Type="http://schemas.openxmlformats.org/officeDocument/2006/relationships/hyperlink" Target="..\A&#51312;\&#50641;&#49472;&#47553;&#53356;\CCTV%20&#48660;&#47001;&#50500;&#50883;%20&#47785;&#47197;.hwp" TargetMode="External"/><Relationship Id="rId42" Type="http://schemas.openxmlformats.org/officeDocument/2006/relationships/hyperlink" Target="file:///C:\Users\cheny\Desktop\137-2202%20&#44536;&#47004;&#51256;%20156&#51452;4267%20&#51312;&#49688;&#49437;%20&#49828;&#53356;&#47112;&#52824;%20&#44160;&#49353;&#50836;&#52397;" TargetMode="External"/><Relationship Id="rId47" Type="http://schemas.openxmlformats.org/officeDocument/2006/relationships/hyperlink" Target="..\A&#51312;\&#50641;&#49472;&#47553;&#53356;\2&#44172;&#51060;&#53944;%201&#48264;&#48148;.jpg" TargetMode="External"/><Relationship Id="rId50" Type="http://schemas.openxmlformats.org/officeDocument/2006/relationships/hyperlink" Target="..\A&#51312;\&#50641;&#49472;&#47553;&#53356;\115&#46041;120&#46041;&#44228;&#45800;.jpg" TargetMode="External"/><Relationship Id="rId55" Type="http://schemas.openxmlformats.org/officeDocument/2006/relationships/hyperlink" Target="..\A&#51312;\&#50641;&#49472;&#47553;&#53356;\133-604.jpg" TargetMode="External"/><Relationship Id="rId7" Type="http://schemas.openxmlformats.org/officeDocument/2006/relationships/hyperlink" Target="file:///C:\Users\cheny\AppData\Roaming\Microsoft\A&#51312;\&#50641;&#49472;&#47553;&#53356;\105&#46041;%20&#48516;&#49688;&#45824;%20&#51204;&#46321;.jpg" TargetMode="External"/><Relationship Id="rId2" Type="http://schemas.openxmlformats.org/officeDocument/2006/relationships/hyperlink" Target="file:///C:\Users\cheny\AppData\Roaming\Microsoft\A&#51312;\&#50641;&#49472;&#47553;&#53356;\&#51088;&#51060;&#50504;&#49468;&#53552;%201&#52789;%20&#45224;&#51088;&#54868;&#51109;&#49892;%20&#48320;&#44592;&#45934;&#44060;.jpg" TargetMode="External"/><Relationship Id="rId16" Type="http://schemas.openxmlformats.org/officeDocument/2006/relationships/hyperlink" Target="file:///C:\Users\cheny\AppData\Roaming\Microsoft\A&#51312;\&#50641;&#49472;&#47553;&#53356;\&#51088;&#51060;&#50504;&#49468;&#53552;%20&#49444;%20&#50672;&#55092;%20&#55092;&#44288;.jpg" TargetMode="External"/><Relationship Id="rId29" Type="http://schemas.openxmlformats.org/officeDocument/2006/relationships/hyperlink" Target="file:///C:\Users\cheny\AppData\Roaming\Microsoft\A&#51312;\&#50641;&#49472;&#47553;&#53356;\48&#51200;8641.jpg" TargetMode="External"/><Relationship Id="rId11" Type="http://schemas.openxmlformats.org/officeDocument/2006/relationships/hyperlink" Target="file:///C:\Users\cheny\AppData\Roaming\Microsoft\A&#51312;\&#50641;&#49472;&#47553;&#53356;\2022&#49444;&#50672;&#55092;%20&#50416;&#47112;&#44592;%20&#48176;&#52636;&#54788;&#54889;.jpg" TargetMode="External"/><Relationship Id="rId24" Type="http://schemas.openxmlformats.org/officeDocument/2006/relationships/hyperlink" Target="file:///C:\Users\cheny\AppData\Roaming\Microsoft\A&#51312;\&#50641;&#49472;&#47553;&#53356;\&#49444;&#50672;&#55092;%20&#44172;&#49828;&#53944;&#47352;%20&#50868;&#50689;&#48169;&#50504;.jpg" TargetMode="External"/><Relationship Id="rId32" Type="http://schemas.openxmlformats.org/officeDocument/2006/relationships/hyperlink" Target="file:///C:\Users\cheny\AppData\Roaming\Microsoft\A&#51312;\&#50641;&#49472;&#47553;&#53356;\137-2202%20&#48520;&#48277;&#51452;&#52264;.jpg" TargetMode="External"/><Relationship Id="rId37" Type="http://schemas.openxmlformats.org/officeDocument/2006/relationships/hyperlink" Target="file:///C:\Users\cheny\AppData\Roaming\Microsoft\A&#51312;\&#50641;&#49472;&#47553;&#53356;\120-2002%20&#44396;&#44553;&#52264;.jpg" TargetMode="External"/><Relationship Id="rId40" Type="http://schemas.openxmlformats.org/officeDocument/2006/relationships/hyperlink" Target="file:///C:\Users\cheny\AppData\Roaming\Microsoft\A&#51312;\&#50641;&#49472;&#47553;&#53356;\2022&#45380;%20&#45824;&#49440;&#53804;&#54364;&#51109;&#49548;.jpg" TargetMode="External"/><Relationship Id="rId45" Type="http://schemas.openxmlformats.org/officeDocument/2006/relationships/hyperlink" Target="..\A&#51312;\&#50641;&#49472;&#47553;&#53356;\141-3F%20&#44553;&#48176;&#44592;&#45840;&#54140;.jpg" TargetMode="External"/><Relationship Id="rId53" Type="http://schemas.openxmlformats.org/officeDocument/2006/relationships/hyperlink" Target="..\A&#51312;\&#50641;&#49472;&#47553;&#53356;\106-B1%20&#51201;&#52824;&#47932;.jpg" TargetMode="External"/><Relationship Id="rId58" Type="http://schemas.openxmlformats.org/officeDocument/2006/relationships/printerSettings" Target="../printerSettings/printerSettings1.bin"/><Relationship Id="rId5" Type="http://schemas.openxmlformats.org/officeDocument/2006/relationships/hyperlink" Target="file:///C:\Users\cheny\AppData\Roaming\Microsoft\A&#51312;\4&#44172;&#51060;&#53944;%20&#51452;&#52264;&#52264;&#47049;%20&#47532;&#49828;&#53944;\4&#44172;&#51060;&#53944;%20&#51473;&#54805;&#48180;%20721&#51312;8780\KakaoTalk_20220114_115110010.jpg" TargetMode="External"/><Relationship Id="rId19" Type="http://schemas.openxmlformats.org/officeDocument/2006/relationships/hyperlink" Target="file:///C:\Users\cheny\AppData\Roaming\Microsoft\A&#51312;\&#50641;&#49472;&#47553;&#53356;\&#49444;&#50672;&#55092;%20&#44172;&#49828;&#53944;&#47352;%20&#50868;&#50689;&#48169;&#50504;.jpg" TargetMode="External"/><Relationship Id="rId4" Type="http://schemas.openxmlformats.org/officeDocument/2006/relationships/hyperlink" Target="file:///C:\Users\cheny\AppData\Roaming\Microsoft\A&#51312;\1F%20&#54596;&#47196;&#54000;%20&#51080;&#45716;%20&#46041;%20&#54788;&#54889;.JPG" TargetMode="External"/><Relationship Id="rId9" Type="http://schemas.openxmlformats.org/officeDocument/2006/relationships/hyperlink" Target="file:///C:\Users\cheny\AppData\Roaming\Microsoft\A&#51312;\&#50641;&#49472;&#47553;&#53356;\2&#52488;&#49548;&#50526;%20&#48148;&#45797;%20&#45824;&#47532;&#49437;%20&#46028;&#52636;.jpg" TargetMode="External"/><Relationship Id="rId14" Type="http://schemas.openxmlformats.org/officeDocument/2006/relationships/hyperlink" Target="file:///C:\Users\cheny\AppData\Roaming\Microsoft\A&#51312;\&#50641;&#49472;&#47553;&#53356;\113-1101&#44144;&#49688;&#51088;&#46041;&#49440;.txt" TargetMode="External"/><Relationship Id="rId22" Type="http://schemas.openxmlformats.org/officeDocument/2006/relationships/hyperlink" Target="file:///C:\Users\cheny\AppData\Roaming\Microsoft\A&#51312;\&#50641;&#49472;&#47553;&#53356;\&#49444;&#50672;&#55092;%20&#44172;&#49828;&#53944;&#47352;%20&#50868;&#50689;&#48169;&#50504;.jpg" TargetMode="External"/><Relationship Id="rId27" Type="http://schemas.openxmlformats.org/officeDocument/2006/relationships/hyperlink" Target="file:///C:\Users\cheny\AppData\Roaming\Microsoft\A&#51312;\&#50641;&#49472;&#47553;&#53356;\&#51228;2&#44592;%20&#52789;&#44036;&#49548;&#51020;&#44288;&#47532;&#50948;&#50896;&#54924;.jpg" TargetMode="External"/><Relationship Id="rId30" Type="http://schemas.openxmlformats.org/officeDocument/2006/relationships/hyperlink" Target="file:///C:\Users\cheny\AppData\Roaming\Microsoft\A&#51312;\&#50641;&#49472;&#47553;&#53356;\2&#50900;&#52628;&#44032;&#49548;&#46021;.jpg" TargetMode="External"/><Relationship Id="rId35" Type="http://schemas.openxmlformats.org/officeDocument/2006/relationships/hyperlink" Target="file:///C:\Users\cheny\AppData\Roaming\Microsoft\A&#51312;\&#50641;&#49472;&#47553;&#53356;\109-2602&#44277;&#49324;&#50504;&#45236;&#47928;.jpg" TargetMode="External"/><Relationship Id="rId43" Type="http://schemas.openxmlformats.org/officeDocument/2006/relationships/hyperlink" Target="..\A&#51312;\&#50641;&#49472;&#47553;&#53356;\108-602%20&#48520;&#48277;&#51452;&#52264;.jpg" TargetMode="External"/><Relationship Id="rId48" Type="http://schemas.openxmlformats.org/officeDocument/2006/relationships/hyperlink" Target="..\A&#51312;\&#50641;&#49472;&#47553;&#53356;\1&#44172;&#51060;&#53944;%20&#48317;&#46321;.jpg" TargetMode="External"/><Relationship Id="rId56" Type="http://schemas.openxmlformats.org/officeDocument/2006/relationships/hyperlink" Target="..\A&#51312;\&#50641;&#49472;&#47553;&#53356;\5&#52488;&#49548;%20&#48317;&#46321;.jpg" TargetMode="External"/><Relationship Id="rId8" Type="http://schemas.openxmlformats.org/officeDocument/2006/relationships/hyperlink" Target="file:///C:\Users\cheny\AppData\Roaming\Microsoft\A&#51312;\&#50641;&#49472;&#47553;&#53356;\1&#50900;&#51221;&#44592;&#49548;&#46021;.jpg" TargetMode="External"/><Relationship Id="rId51" Type="http://schemas.openxmlformats.org/officeDocument/2006/relationships/hyperlink" Target="file:///C:\Users\cheny\Desktop\KakaoTalk_20220506_194030238.jpg" TargetMode="External"/><Relationship Id="rId3" Type="http://schemas.openxmlformats.org/officeDocument/2006/relationships/hyperlink" Target="file:///C:\Users\cheny\AppData\Roaming\Microsoft\A&#51312;\&#50641;&#49472;&#47553;&#53356;\&#51088;&#51060;&#50504;&#49468;&#53552;%201&#52789;%20&#45224;&#51088;&#54868;&#51109;&#49892;%20&#48320;&#44592;&#45934;&#44060;.jpg" TargetMode="External"/><Relationship Id="rId12" Type="http://schemas.openxmlformats.org/officeDocument/2006/relationships/hyperlink" Target="file:///C:\Users\cheny\AppData\Roaming\Microsoft\A&#51312;\&#50641;&#49472;&#47553;&#53356;\135-1402&#44144;&#49688;&#51088;1.jpg" TargetMode="External"/><Relationship Id="rId17" Type="http://schemas.openxmlformats.org/officeDocument/2006/relationships/hyperlink" Target="file:///C:\Users\cheny\AppData\Roaming\Microsoft\A&#51312;\&#50641;&#49472;&#47553;&#53356;\&#49444;&#50672;&#55092;%20&#44172;&#49828;&#53944;&#47352;%20&#50868;&#50689;&#48169;&#50504;.jpg" TargetMode="External"/><Relationship Id="rId25" Type="http://schemas.openxmlformats.org/officeDocument/2006/relationships/hyperlink" Target="file:///C:\Users\cheny\AppData\Roaming\Microsoft\A&#51312;\&#50641;&#49472;&#47553;&#53356;\&#50976;&#52824;&#50896;&#52264;&#47049;.jpg" TargetMode="External"/><Relationship Id="rId33" Type="http://schemas.openxmlformats.org/officeDocument/2006/relationships/hyperlink" Target="file:///C:\Users\cheny\AppData\Roaming\Microsoft\A&#51312;\&#50641;&#49472;&#47553;&#53356;\119-1503&#53076;&#47196;&#45208;%20&#51032;&#49900;&#54872;&#51088;.jpg" TargetMode="External"/><Relationship Id="rId38" Type="http://schemas.openxmlformats.org/officeDocument/2006/relationships/hyperlink" Target="..\A&#51312;\&#50641;&#49472;&#47553;&#53356;\CCTV%20&#48660;&#47001;&#50500;&#50883;%20&#47785;&#47197;(&#54728;&#48652;&#44368;&#52404;&#54980;).hwp" TargetMode="External"/><Relationship Id="rId46" Type="http://schemas.openxmlformats.org/officeDocument/2006/relationships/hyperlink" Target="..\A&#51312;\&#50641;&#49472;&#47553;&#53356;\23&#54616;9450.jpg" TargetMode="External"/><Relationship Id="rId59" Type="http://schemas.openxmlformats.org/officeDocument/2006/relationships/drawing" Target="../drawings/drawing1.xml"/><Relationship Id="rId20" Type="http://schemas.openxmlformats.org/officeDocument/2006/relationships/hyperlink" Target="file:///C:\Users\cheny\AppData\Roaming\Microsoft\A&#51312;\&#50641;&#49472;&#47553;&#53356;\135&#46041;%20&#44160;&#51221;%20&#44032;&#48169;(&#49845;&#46301;&#47932;).jpg" TargetMode="External"/><Relationship Id="rId41" Type="http://schemas.openxmlformats.org/officeDocument/2006/relationships/hyperlink" Target="file:///C:\Users\cheny\AppData\Roaming\Microsoft\A&#51312;\&#50641;&#49472;&#47553;&#53356;\109-1703&#52896;&#54609;&#52852;.jpg" TargetMode="External"/><Relationship Id="rId54" Type="http://schemas.openxmlformats.org/officeDocument/2006/relationships/hyperlink" Target="..\A&#51312;\&#50641;&#49472;&#47553;&#53356;\135-2401,2501.jpg" TargetMode="External"/><Relationship Id="rId1" Type="http://schemas.openxmlformats.org/officeDocument/2006/relationships/hyperlink" Target="file:///C:\Users\cheny\AppData\Roaming\Microsoft\A&#51312;\&#50641;&#49472;&#47553;&#53356;\&#49464;&#45824;%20&#55137;&#50672;%20&#51088;&#51228;%20&#50836;&#52397;%20&#50504;&#45236;&#47928;.png" TargetMode="External"/><Relationship Id="rId6" Type="http://schemas.openxmlformats.org/officeDocument/2006/relationships/hyperlink" Target="file:///C:\Users\cheny\AppData\Roaming\Microsoft\Excel\&#51204;&#46041;%20&#54596;&#47196;&#54000;%20&#52285;&#44256;%20&#50676;&#49632;%20&#44368;&#52404;%20&#54788;&#54889;.xlsx" TargetMode="External"/><Relationship Id="rId15" Type="http://schemas.openxmlformats.org/officeDocument/2006/relationships/hyperlink" Target="file:///C:\Users\cheny\AppData\Roaming\Microsoft\A&#51312;\&#50641;&#49472;&#47553;&#53356;\135-1402&#44144;&#49688;&#51088;1.jpg" TargetMode="External"/><Relationship Id="rId23" Type="http://schemas.openxmlformats.org/officeDocument/2006/relationships/hyperlink" Target="file:///C:\Users\cheny\AppData\Roaming\Microsoft\A&#51312;\&#50641;&#49472;&#47553;&#53356;\&#51088;&#51060;&#50504;&#49468;&#53552;%20&#49444;%20&#50672;&#55092;%20&#55092;&#44288;.jpg" TargetMode="External"/><Relationship Id="rId28" Type="http://schemas.openxmlformats.org/officeDocument/2006/relationships/hyperlink" Target="file:///C:\Users\cheny\AppData\Roaming\Microsoft\A&#51312;\&#50641;&#49472;&#47553;&#53356;\109-B2.jpg" TargetMode="External"/><Relationship Id="rId36" Type="http://schemas.openxmlformats.org/officeDocument/2006/relationships/hyperlink" Target="..\A&#51312;\&#50641;&#49472;&#47553;&#53356;\CCTV%20&#48660;&#47001;&#50500;&#50883;%20&#47785;&#47197;(&#54728;&#48652;&#44368;&#52404;&#54980;).hwp" TargetMode="External"/><Relationship Id="rId49" Type="http://schemas.openxmlformats.org/officeDocument/2006/relationships/hyperlink" Target="..\A&#51312;\&#50641;&#49472;&#47553;&#53356;\&#51088;&#51060;&#50504;&#49468;&#53552;%201&#52789;%20&#45224;&#51088;&#54868;&#51109;&#49892;.jpg" TargetMode="External"/><Relationship Id="rId57" Type="http://schemas.openxmlformats.org/officeDocument/2006/relationships/hyperlink" Target="file:///C:\Users\cheny\Documents\&#52852;&#52852;&#50724;&#53665;%20&#48155;&#51008;%20&#54028;&#51068;\KakaoTalk_20220617_205827596.mp4" TargetMode="External"/><Relationship Id="rId10" Type="http://schemas.openxmlformats.org/officeDocument/2006/relationships/hyperlink" Target="file:///C:\Users\cheny\AppData\Roaming\Microsoft\A&#51312;\&#50641;&#49472;&#47553;&#53356;\&#49552;&#49548;&#46021;&#51228;%20&#44368;&#52404;.jpg" TargetMode="External"/><Relationship Id="rId31" Type="http://schemas.openxmlformats.org/officeDocument/2006/relationships/hyperlink" Target="file:///C:\Users\cheny\AppData\Roaming\Microsoft\A&#51312;\&#50641;&#49472;&#47553;&#53356;\&#54868;&#51116;&#44221;&#48372;(140-B1%20&#44228;&#45800;).jpg" TargetMode="External"/><Relationship Id="rId44" Type="http://schemas.openxmlformats.org/officeDocument/2006/relationships/hyperlink" Target="..\A&#51312;\&#50641;&#49472;&#47553;&#53356;\&#49548;&#48169;&#49884;&#49444;&#51216;&#44160;2022.jpg" TargetMode="External"/><Relationship Id="rId52" Type="http://schemas.openxmlformats.org/officeDocument/2006/relationships/hyperlink" Target="..\A&#51312;\&#50641;&#49472;&#47553;&#53356;\121-B2\KakaoTalk_20220523.jpg"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pivotTable" Target="../pivotTables/pivotTable1.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tabColor rgb="FFFF0000"/>
  </sheetPr>
  <dimension ref="A1:BN5868"/>
  <sheetViews>
    <sheetView tabSelected="1" zoomScale="130" zoomScaleNormal="130" zoomScaleSheetLayoutView="100" workbookViewId="0">
      <pane ySplit="1" topLeftCell="A5812" activePane="bottomLeft" state="frozen"/>
      <selection pane="bottomLeft" activeCell="F5821" sqref="F5821"/>
    </sheetView>
  </sheetViews>
  <sheetFormatPr defaultRowHeight="13.5"/>
  <cols>
    <col min="1" max="1" width="7.875" style="235" customWidth="1"/>
    <col min="2" max="2" width="5.5" style="154" customWidth="1"/>
    <col min="3" max="3" width="12.125" style="143" customWidth="1"/>
    <col min="4" max="4" width="8.625" style="291" customWidth="1"/>
    <col min="5" max="5" width="10.5" style="291" customWidth="1"/>
    <col min="6" max="6" width="58" style="112" customWidth="1"/>
    <col min="7" max="7" width="57.625" style="112" customWidth="1"/>
    <col min="8" max="8" width="6.375" style="291" customWidth="1"/>
    <col min="9" max="9" width="7.875" style="291" customWidth="1"/>
    <col min="10" max="10" width="26" style="116" customWidth="1"/>
    <col min="11" max="11" width="27.125" style="989" customWidth="1"/>
    <col min="12" max="14" width="9.625" style="135" customWidth="1"/>
    <col min="15" max="16384" width="9" style="135"/>
  </cols>
  <sheetData>
    <row r="1" spans="1:11" s="120" customFormat="1" ht="27">
      <c r="A1" s="234" t="s">
        <v>0</v>
      </c>
      <c r="B1" s="181" t="s">
        <v>16</v>
      </c>
      <c r="C1" s="220" t="s">
        <v>599</v>
      </c>
      <c r="D1" s="182" t="s">
        <v>1</v>
      </c>
      <c r="E1" s="182" t="s">
        <v>6</v>
      </c>
      <c r="F1" s="218" t="s">
        <v>1538</v>
      </c>
      <c r="G1" s="218" t="s">
        <v>477</v>
      </c>
      <c r="H1" s="182" t="s">
        <v>19</v>
      </c>
      <c r="I1" s="182" t="s">
        <v>13</v>
      </c>
      <c r="J1" s="887" t="s">
        <v>19784</v>
      </c>
      <c r="K1" s="988" t="s">
        <v>19785</v>
      </c>
    </row>
    <row r="2" spans="1:11" ht="73.5" customHeight="1">
      <c r="A2" s="237">
        <v>44562</v>
      </c>
      <c r="B2" s="172" t="s">
        <v>1625</v>
      </c>
      <c r="F2" s="760" t="s">
        <v>1624</v>
      </c>
      <c r="G2" s="157" t="s">
        <v>1656</v>
      </c>
      <c r="J2" s="116" t="str">
        <f t="shared" ref="J2:J47" si="0">CONCATENATE(B2," ",C2," ",E2," ",F2," → ",G2)</f>
        <v xml:space="preserve">토   ■ 107동 승강기 -&gt;노후부품교체공사로 연휴이후 수리 가능
                        이사 동 승강기용적 80% 이내에서 사용안내
■ 127동 B2 -&gt;부품문제로 연휴이후 수리 가능하다는 연락
■ 1월1일 (19:30)방송예정  → C. 132-1302 층간소음 -&gt; 이시간(03:30)까지 발망치 소리가 심하다고 함 -&gt; 오전중으로 이 세대에 층간소음 민원 전달하겠다고 안내함 010-5600-1836 -&gt; A. 132-1402 IP연락 -&gt; 자제요청 -&gt; 알았다고 하심
C. 134-1603 방송소리 작음 조정요청 010-3219-2241 -&gt; 방재과장께 내용전달예정  -&gt; A. ERP 등록 -&gt; 기전실 연락
</v>
      </c>
    </row>
    <row r="3" spans="1:11">
      <c r="A3" s="236">
        <v>44562</v>
      </c>
      <c r="B3" s="154" t="s">
        <v>1626</v>
      </c>
      <c r="C3" s="143" t="s">
        <v>1627</v>
      </c>
      <c r="D3" s="291" t="s">
        <v>511</v>
      </c>
      <c r="E3" s="291" t="s">
        <v>1655</v>
      </c>
      <c r="F3" s="112" t="s">
        <v>1629</v>
      </c>
      <c r="G3" s="112" t="s">
        <v>1630</v>
      </c>
      <c r="H3" s="291" t="s">
        <v>1628</v>
      </c>
      <c r="I3" s="291" t="s">
        <v>1631</v>
      </c>
      <c r="J3" s="116" t="str">
        <f t="shared" si="0"/>
        <v>09:48 143-2004 세대호출 학생이 학원갈 시간인데 연락이 안되어 IP연락 요청(010-6311-6869) → IP 연락 안됨 -&gt; 9초소 이대진 대원 출동 -&gt; 세대부재중</v>
      </c>
    </row>
    <row r="4" spans="1:11" ht="27">
      <c r="A4" s="236">
        <v>44562</v>
      </c>
      <c r="B4" s="154" t="s">
        <v>1632</v>
      </c>
      <c r="C4" s="143" t="s">
        <v>1620</v>
      </c>
      <c r="D4" s="291" t="s">
        <v>511</v>
      </c>
      <c r="E4" s="291" t="s">
        <v>304</v>
      </c>
      <c r="F4" s="112" t="s">
        <v>1635</v>
      </c>
      <c r="G4" s="112" t="s">
        <v>1633</v>
      </c>
      <c r="H4" s="291" t="s">
        <v>1628</v>
      </c>
      <c r="I4" s="291" t="s">
        <v>1631</v>
      </c>
      <c r="J4" s="116" t="str">
        <f t="shared" si="0"/>
        <v>11:14 132-1302 층간소음 C. 이시간(1월 1일 03:30)까지 발망치 소리가 심하다고 함 -&gt; 오전중으로 이 세대에 층간소음 민원 전달하겠다고 안내함 010-5600-1836 → 132-1402 IP연락 -&gt; 자제요청 -&gt; 알았다고 하심</v>
      </c>
    </row>
    <row r="5" spans="1:11" ht="27">
      <c r="A5" s="236">
        <v>44562</v>
      </c>
      <c r="B5" s="154" t="s">
        <v>1636</v>
      </c>
      <c r="C5" s="143" t="s">
        <v>1619</v>
      </c>
      <c r="D5" s="291" t="s">
        <v>511</v>
      </c>
      <c r="E5" s="291" t="s">
        <v>1723</v>
      </c>
      <c r="F5" s="112" t="s">
        <v>1637</v>
      </c>
      <c r="G5" s="112" t="s">
        <v>1604</v>
      </c>
      <c r="H5" s="291" t="s">
        <v>1628</v>
      </c>
      <c r="I5" s="291" t="s">
        <v>1631</v>
      </c>
      <c r="J5" s="116" t="str">
        <f t="shared" si="0"/>
        <v>13:41 134-1603 방송음량 C. 방송 소리가 너무 작아졌어요 조정요청 010-3219-2241 -&gt; 방재과장께 내용전달예정  → ERP 등록 -&gt; 기전실 연락</v>
      </c>
    </row>
    <row r="6" spans="1:11" ht="45.75" customHeight="1">
      <c r="A6" s="236">
        <v>44562</v>
      </c>
      <c r="B6" s="154" t="s">
        <v>1638</v>
      </c>
      <c r="C6" s="143" t="s">
        <v>1634</v>
      </c>
      <c r="D6" s="291" t="s">
        <v>511</v>
      </c>
      <c r="E6" s="291" t="s">
        <v>1639</v>
      </c>
      <c r="F6" s="112" t="s">
        <v>1640</v>
      </c>
      <c r="G6" s="112" t="s">
        <v>1653</v>
      </c>
      <c r="H6" s="291" t="s">
        <v>1628</v>
      </c>
      <c r="I6" s="291" t="s">
        <v>1631</v>
      </c>
      <c r="J6" s="116" t="str">
        <f t="shared" si="0"/>
        <v>14:25 118-1102 CCTV 세대현관문 도어락 비밀번호(잘못된 번호) 입력후 승강기로 이동한 사람이 있어서 CCTV열람 신청 (1/1 12:50 경) → CCTV조회결과 24층 입주민이 스마트폰 보는데 열중하여 11층에서 내리시는 분 따라 내린 후 자기집으로 오인하셔서 세대 도어락 누름 -&gt; 그후 11층에서 승강기 타고 24층으로 이동함 -&gt; 민원인에게 관련 내용 전달</v>
      </c>
    </row>
    <row r="7" spans="1:11" ht="26.25" customHeight="1">
      <c r="A7" s="236">
        <v>44562</v>
      </c>
      <c r="B7" s="154" t="s">
        <v>1641</v>
      </c>
      <c r="C7" s="143" t="s">
        <v>1642</v>
      </c>
      <c r="D7" s="291" t="s">
        <v>511</v>
      </c>
      <c r="E7" s="291" t="s">
        <v>1523</v>
      </c>
      <c r="F7" s="112" t="s">
        <v>1643</v>
      </c>
      <c r="G7" s="112" t="s">
        <v>1649</v>
      </c>
      <c r="H7" s="291" t="s">
        <v>1628</v>
      </c>
      <c r="I7" s="291" t="s">
        <v>1631</v>
      </c>
      <c r="J7" s="116" t="str">
        <f t="shared" si="0"/>
        <v>14:30 128-401 거수자 모르는 사람이 세대현관문 앞에서 벨 누르고 문을 두드린다고 출동 요청 → 7초소 우창래 대원 출동 -&gt; 129동 401호 할머님께서 동을 잘못 찾아오신 것으로 확인 -&gt; 민원인 상황 설명 및 할머님 귀가 조치</v>
      </c>
    </row>
    <row r="8" spans="1:11">
      <c r="A8" s="236">
        <v>44562</v>
      </c>
      <c r="B8" s="154" t="s">
        <v>1644</v>
      </c>
      <c r="C8" s="143" t="s">
        <v>1647</v>
      </c>
      <c r="D8" s="291" t="s">
        <v>310</v>
      </c>
      <c r="E8" s="291" t="s">
        <v>321</v>
      </c>
      <c r="F8" s="112" t="s">
        <v>1646</v>
      </c>
      <c r="G8" s="112" t="s">
        <v>1524</v>
      </c>
      <c r="H8" s="291" t="s">
        <v>1628</v>
      </c>
      <c r="I8" s="291" t="s">
        <v>1631</v>
      </c>
      <c r="J8" s="116" t="str">
        <f t="shared" si="0"/>
        <v>14:34 108-1202 홈넷 비상_안방 → IP 연락 -&gt; 입주민 오작동</v>
      </c>
    </row>
    <row r="9" spans="1:11">
      <c r="A9" s="236">
        <v>44562</v>
      </c>
      <c r="B9" s="154" t="s">
        <v>1645</v>
      </c>
      <c r="C9" s="143" t="s">
        <v>1648</v>
      </c>
      <c r="D9" s="291" t="s">
        <v>310</v>
      </c>
      <c r="E9" s="291" t="s">
        <v>321</v>
      </c>
      <c r="F9" s="112" t="s">
        <v>1646</v>
      </c>
      <c r="G9" s="112" t="s">
        <v>1524</v>
      </c>
      <c r="H9" s="291" t="s">
        <v>1628</v>
      </c>
      <c r="I9" s="291" t="s">
        <v>1631</v>
      </c>
      <c r="J9" s="116" t="str">
        <f t="shared" si="0"/>
        <v>14:36 102-802 홈넷 비상_안방 → IP 연락 -&gt; 입주민 오작동</v>
      </c>
    </row>
    <row r="10" spans="1:11">
      <c r="A10" s="236">
        <v>44562</v>
      </c>
      <c r="B10" s="154" t="s">
        <v>1650</v>
      </c>
      <c r="C10" s="143" t="s">
        <v>1651</v>
      </c>
      <c r="D10" s="291" t="s">
        <v>308</v>
      </c>
      <c r="E10" s="291" t="s">
        <v>432</v>
      </c>
      <c r="F10" s="112" t="s">
        <v>1652</v>
      </c>
      <c r="G10" s="112" t="s">
        <v>1654</v>
      </c>
      <c r="H10" s="291" t="s">
        <v>1628</v>
      </c>
      <c r="I10" s="291" t="s">
        <v>1631</v>
      </c>
      <c r="J10" s="116" t="str">
        <f t="shared" si="0"/>
        <v>15:00 107-101 구급차 8초소 구급차 입차 → 코로나19 환자 아님 -&gt; 8초소 15:10 출차 확인</v>
      </c>
    </row>
    <row r="11" spans="1:11" ht="67.5">
      <c r="A11" s="236">
        <v>44562</v>
      </c>
      <c r="F11" s="138" t="s">
        <v>1713</v>
      </c>
      <c r="G11" s="138"/>
      <c r="J11" s="116" t="str">
        <f t="shared" si="0"/>
        <v xml:space="preserve">   Ⓑ2022년 1/1부터 관리사무소-&gt;생활지원센타로 명칭변경
Ⓑ2022년 1/1부터 실장-&gt;팀장으로 명칭변경
Ⓑ1초소 온수기 누수
Ⓑ2게이트 3번바 접촉사고-&gt;사건 보고서 참조
Ⓑ → </v>
      </c>
    </row>
    <row r="12" spans="1:11">
      <c r="A12" s="236">
        <v>44562</v>
      </c>
      <c r="B12" s="154" t="s">
        <v>1657</v>
      </c>
      <c r="C12" s="143" t="s">
        <v>1658</v>
      </c>
      <c r="D12" s="291" t="s">
        <v>310</v>
      </c>
      <c r="E12" s="291" t="s">
        <v>1659</v>
      </c>
      <c r="F12" s="112" t="s">
        <v>1660</v>
      </c>
      <c r="G12" s="112" t="s">
        <v>1661</v>
      </c>
      <c r="H12" s="291" t="s">
        <v>1662</v>
      </c>
      <c r="I12" s="291" t="s">
        <v>1663</v>
      </c>
      <c r="J12" s="116" t="str">
        <f t="shared" si="0"/>
        <v>17:47 126-802 홈넷 비상_홈넷해제 → IP 통화 --&gt; 입주민 오작동 확인</v>
      </c>
    </row>
    <row r="13" spans="1:11">
      <c r="A13" s="236">
        <v>44562</v>
      </c>
      <c r="B13" s="154" t="s">
        <v>1664</v>
      </c>
      <c r="C13" s="143" t="s">
        <v>1665</v>
      </c>
      <c r="D13" s="291" t="s">
        <v>1618</v>
      </c>
      <c r="E13" s="291" t="s">
        <v>1666</v>
      </c>
      <c r="F13" s="112" t="s">
        <v>1667</v>
      </c>
      <c r="G13" s="112" t="s">
        <v>1668</v>
      </c>
      <c r="H13" s="291" t="s">
        <v>1662</v>
      </c>
      <c r="I13" s="291" t="s">
        <v>1663</v>
      </c>
      <c r="J13" s="116" t="str">
        <f t="shared" si="0"/>
        <v xml:space="preserve">18:39 139-801 분실물 139-B1 주차장에서 애기모자,목도리 분실 했다는 민원 (010-2221-6586) → 각초소에 내용 전달 </v>
      </c>
    </row>
    <row r="14" spans="1:11">
      <c r="A14" s="236">
        <v>44562</v>
      </c>
      <c r="B14" s="154" t="s">
        <v>1669</v>
      </c>
      <c r="C14" s="143" t="s">
        <v>1670</v>
      </c>
      <c r="D14" s="291" t="s">
        <v>511</v>
      </c>
      <c r="E14" s="291" t="s">
        <v>1621</v>
      </c>
      <c r="F14" s="112" t="s">
        <v>1671</v>
      </c>
      <c r="G14" s="112" t="s">
        <v>1672</v>
      </c>
      <c r="H14" s="291" t="s">
        <v>1662</v>
      </c>
      <c r="I14" s="291" t="s">
        <v>1663</v>
      </c>
      <c r="J14" s="116" t="str">
        <f t="shared" si="0"/>
        <v>18:46 124-1601 층간소음 1701에서 애들 뛰는 소음  → 초소대원 출동 --&gt; 자제요청 확인</v>
      </c>
    </row>
    <row r="15" spans="1:11">
      <c r="A15" s="236">
        <v>44562</v>
      </c>
      <c r="B15" s="154" t="s">
        <v>1673</v>
      </c>
      <c r="C15" s="143" t="s">
        <v>1674</v>
      </c>
      <c r="D15" s="291" t="s">
        <v>1675</v>
      </c>
      <c r="E15" s="291" t="s">
        <v>1659</v>
      </c>
      <c r="F15" s="112" t="s">
        <v>1676</v>
      </c>
      <c r="G15" s="112" t="s">
        <v>1661</v>
      </c>
      <c r="H15" s="291" t="s">
        <v>1662</v>
      </c>
      <c r="I15" s="291" t="s">
        <v>1663</v>
      </c>
      <c r="J15" s="116" t="str">
        <f t="shared" si="0"/>
        <v>18:52 137-601 홈넷 비상_안방해제 → IP 통화 --&gt; 입주민 오작동 확인</v>
      </c>
    </row>
    <row r="16" spans="1:11" ht="42" customHeight="1">
      <c r="A16" s="236">
        <v>44562</v>
      </c>
      <c r="B16" s="154" t="s">
        <v>1677</v>
      </c>
      <c r="C16" s="160" t="s">
        <v>1678</v>
      </c>
      <c r="D16" s="292" t="s">
        <v>1618</v>
      </c>
      <c r="E16" s="292" t="s">
        <v>1679</v>
      </c>
      <c r="F16" s="138" t="s">
        <v>5722</v>
      </c>
      <c r="G16" s="138" t="s">
        <v>1680</v>
      </c>
      <c r="H16" s="291" t="s">
        <v>1662</v>
      </c>
      <c r="I16" s="291" t="s">
        <v>307</v>
      </c>
      <c r="J16" s="116" t="str">
        <f t="shared" si="0"/>
        <v>19:17 124-303 오물냄새 303호 배란다에 지린내가나서 위층 애완견이 소변을 본것같아 확인해달라는 민원 → 초소대원 출동 --&gt; 103,203 배란다에서 생선을 말린것 같다고함 사람이 없어서 다음근무자에게 전달  확인해서 자제요청</v>
      </c>
    </row>
    <row r="17" spans="1:10">
      <c r="A17" s="236">
        <v>44562</v>
      </c>
      <c r="B17" s="154" t="s">
        <v>1681</v>
      </c>
      <c r="C17" s="143" t="s">
        <v>1682</v>
      </c>
      <c r="D17" s="291" t="s">
        <v>1623</v>
      </c>
      <c r="E17" s="291" t="s">
        <v>1683</v>
      </c>
      <c r="F17" s="112" t="s">
        <v>1690</v>
      </c>
      <c r="G17" s="112" t="s">
        <v>1691</v>
      </c>
      <c r="H17" s="291" t="s">
        <v>1662</v>
      </c>
      <c r="I17" s="291" t="s">
        <v>1663</v>
      </c>
      <c r="J17" s="116" t="str">
        <f t="shared" si="0"/>
        <v>19:18 144-1501 구급차 입주민이 몸이 불편해서 119신고 구급차입차 → 20:01 입주민 상태확인후 구급차 출차</v>
      </c>
    </row>
    <row r="18" spans="1:10">
      <c r="A18" s="236">
        <v>44562</v>
      </c>
      <c r="B18" s="154" t="s">
        <v>1712</v>
      </c>
      <c r="C18" s="160" t="s">
        <v>1684</v>
      </c>
      <c r="D18" s="292" t="s">
        <v>1618</v>
      </c>
      <c r="E18" s="292" t="s">
        <v>1685</v>
      </c>
      <c r="F18" s="138" t="s">
        <v>1686</v>
      </c>
      <c r="G18" s="138" t="s">
        <v>1687</v>
      </c>
      <c r="H18" s="291" t="s">
        <v>1662</v>
      </c>
      <c r="I18" s="291" t="s">
        <v>1663</v>
      </c>
      <c r="J18" s="116" t="str">
        <f t="shared" si="0"/>
        <v>19:32 135-1404 방송 음량 입주민이 방송이 안들린다는 민원 다수세대에서도 민원들어옴 → 관리실 내용 전달 예정 --&gt; 다음조에 내용전달</v>
      </c>
    </row>
    <row r="19" spans="1:10">
      <c r="A19" s="236">
        <v>44562</v>
      </c>
      <c r="B19" s="154" t="s">
        <v>1688</v>
      </c>
      <c r="C19" s="143" t="s">
        <v>1689</v>
      </c>
      <c r="D19" s="291" t="s">
        <v>1675</v>
      </c>
      <c r="E19" s="291" t="s">
        <v>1659</v>
      </c>
      <c r="F19" s="112" t="s">
        <v>1676</v>
      </c>
      <c r="G19" s="112" t="s">
        <v>1661</v>
      </c>
      <c r="H19" s="291" t="s">
        <v>1662</v>
      </c>
      <c r="I19" s="291" t="s">
        <v>1663</v>
      </c>
      <c r="J19" s="116" t="str">
        <f t="shared" si="0"/>
        <v>20:08 119-701 홈넷 비상_안방해제 → IP 통화 --&gt; 입주민 오작동 확인</v>
      </c>
    </row>
    <row r="20" spans="1:10">
      <c r="A20" s="236">
        <v>44562</v>
      </c>
      <c r="B20" s="154" t="s">
        <v>1692</v>
      </c>
      <c r="C20" s="143" t="s">
        <v>1693</v>
      </c>
      <c r="D20" s="291" t="s">
        <v>1675</v>
      </c>
      <c r="E20" s="291" t="s">
        <v>1659</v>
      </c>
      <c r="F20" s="112" t="s">
        <v>1676</v>
      </c>
      <c r="G20" s="112" t="s">
        <v>1661</v>
      </c>
      <c r="H20" s="291" t="s">
        <v>1694</v>
      </c>
      <c r="I20" s="291" t="s">
        <v>1663</v>
      </c>
      <c r="J20" s="116" t="str">
        <f t="shared" si="0"/>
        <v>22:04 107-501 홈넷 비상_안방해제 → IP 통화 --&gt; 입주민 오작동 확인</v>
      </c>
    </row>
    <row r="21" spans="1:10">
      <c r="A21" s="236">
        <v>44562</v>
      </c>
      <c r="B21" s="154" t="s">
        <v>1695</v>
      </c>
      <c r="C21" s="160" t="s">
        <v>1696</v>
      </c>
      <c r="D21" s="292" t="s">
        <v>1697</v>
      </c>
      <c r="E21" s="292" t="s">
        <v>1698</v>
      </c>
      <c r="F21" s="138" t="s">
        <v>1699</v>
      </c>
      <c r="G21" s="138" t="s">
        <v>1700</v>
      </c>
      <c r="H21" s="291" t="s">
        <v>1662</v>
      </c>
      <c r="I21" s="291" t="s">
        <v>1622</v>
      </c>
      <c r="J21" s="116" t="str">
        <f>CONCATENATE(B21," ",C21," ",E21," ",F21," → ",G21)</f>
        <v>22:42 1초소 초소온수기 1초소 온수기 누수  → ERP등록 생활지원센터 보고후 조치예정 (비용청구문제,수리주체)</v>
      </c>
    </row>
    <row r="22" spans="1:10">
      <c r="A22" s="236">
        <v>44562</v>
      </c>
      <c r="B22" s="154" t="s">
        <v>1701</v>
      </c>
      <c r="C22" s="143" t="s">
        <v>1702</v>
      </c>
      <c r="D22" s="291" t="s">
        <v>1675</v>
      </c>
      <c r="E22" s="291" t="s">
        <v>1659</v>
      </c>
      <c r="F22" s="112" t="s">
        <v>1676</v>
      </c>
      <c r="G22" s="112" t="s">
        <v>1661</v>
      </c>
      <c r="H22" s="291" t="s">
        <v>1662</v>
      </c>
      <c r="I22" s="291" t="s">
        <v>1663</v>
      </c>
      <c r="J22" s="116" t="str">
        <f t="shared" si="0"/>
        <v>23:11 107-201 홈넷 비상_안방해제 → IP 통화 --&gt; 입주민 오작동 확인</v>
      </c>
    </row>
    <row r="23" spans="1:10">
      <c r="A23" s="236">
        <v>44562</v>
      </c>
      <c r="B23" s="154" t="s">
        <v>1703</v>
      </c>
      <c r="C23" s="143" t="s">
        <v>1704</v>
      </c>
      <c r="D23" s="291" t="s">
        <v>1618</v>
      </c>
      <c r="E23" s="291" t="s">
        <v>1621</v>
      </c>
      <c r="F23" s="112" t="s">
        <v>1705</v>
      </c>
      <c r="G23" s="112" t="s">
        <v>1710</v>
      </c>
      <c r="H23" s="291" t="s">
        <v>1662</v>
      </c>
      <c r="I23" s="291" t="s">
        <v>1663</v>
      </c>
      <c r="J23" s="116" t="str">
        <f t="shared" si="0"/>
        <v>23:16 131-901 층간소음 1001호 에서 아이들이 쿵쿵 거리는 소음  → 초소대원 출동하여 자제 요청함</v>
      </c>
    </row>
    <row r="24" spans="1:10" ht="42.75" customHeight="1">
      <c r="A24" s="236">
        <v>44563</v>
      </c>
      <c r="B24" s="154" t="s">
        <v>1706</v>
      </c>
      <c r="C24" s="160" t="s">
        <v>1707</v>
      </c>
      <c r="D24" s="292" t="s">
        <v>1675</v>
      </c>
      <c r="E24" s="292" t="s">
        <v>1708</v>
      </c>
      <c r="F24" s="138" t="s">
        <v>1709</v>
      </c>
      <c r="G24" s="138" t="s">
        <v>1711</v>
      </c>
      <c r="H24" s="291" t="s">
        <v>1662</v>
      </c>
      <c r="I24" s="291" t="s">
        <v>1663</v>
      </c>
      <c r="J24" s="116" t="str">
        <f t="shared" si="0"/>
        <v>02:42 2번게이트 접촉사고 1초소 2번게이트 3번 방문 출차 BAR를 택시(서울35바4198)가 접촉사고  → 초소대원,상황대원 출동 --&gt; 택시가 보험처리함 (이름: 염양환 / 차량번호 : 서울 35바4198 / 롯데손해보험 접수번호 : 202201-00081) -&gt; 사건 보고서 참조</v>
      </c>
    </row>
    <row r="25" spans="1:10" ht="108">
      <c r="A25" s="237">
        <v>44563</v>
      </c>
      <c r="B25" s="172" t="s">
        <v>1714</v>
      </c>
      <c r="F25" s="760" t="s">
        <v>1754</v>
      </c>
      <c r="G25" s="157" t="s">
        <v>1753</v>
      </c>
      <c r="J25" s="116" t="str">
        <f t="shared" si="0"/>
        <v>일   Ⓑ2022년 1/1부터 관리사무소-&gt;생활지원센타로 명칭변경
Ⓑ2022년 1/1부터 실장-&gt;팀장으로 명칭변경
Ⓑ1초소 온수기 누수 -&gt; A. 설비팀에서 사진만 찍어감
Ⓑ2게이트 3번바 접촉사고-&gt;사건 보고서 참조
A. 조별연차표, 시설현황표,원형도로 단속일지 수정  :  팀장, 센터장
A. 출퇴근 기록기 수정 및 부착 → A. 135-1404 등 135동 다수 세대에서 방송이 안들린다는 민원(B조 인수인계) -&gt; ERP 등록 -&gt; 기전실 연락
A. 124-303 오물냄새(생선 말리는 것으로 추정) -&gt; 103, 203 배란다 확인 및 자제요청 요망(B조 인수인계) -&gt; IP 연락 (102,103,202,203,302,402,403) -&gt; 배란다에 내놓은것 없다고 함
A. 105-B2 공동현관문 내일(1/3) 수리예정(기전실)
A. 127-1703 12/30 CCTV열람신청 변경 -&gt; 날짜 : 12~18일, 위치: 지하2층 내려가서 우측 4~7, 부위: 조수석 뒷문 손잡이 옆(문열다 찧은 것으로 추정)</v>
      </c>
    </row>
    <row r="26" spans="1:10">
      <c r="A26" s="236">
        <v>44563</v>
      </c>
      <c r="B26" s="154" t="s">
        <v>1717</v>
      </c>
      <c r="C26" s="143" t="s">
        <v>17</v>
      </c>
      <c r="D26" s="291" t="s">
        <v>1741</v>
      </c>
      <c r="E26" s="291" t="s">
        <v>1715</v>
      </c>
      <c r="F26" s="112" t="s">
        <v>1716</v>
      </c>
      <c r="G26" s="112" t="s">
        <v>1718</v>
      </c>
      <c r="H26" s="291" t="s">
        <v>1628</v>
      </c>
      <c r="I26" s="291" t="s">
        <v>1631</v>
      </c>
      <c r="J26" s="116" t="str">
        <f t="shared" si="0"/>
        <v>06:20 상황실 제설작업 적설로 인한 제설작업 실시 → 상황실 대원 및 전초소 대원 출동 -&gt; 제설작업</v>
      </c>
    </row>
    <row r="27" spans="1:10">
      <c r="A27" s="236">
        <v>44563</v>
      </c>
      <c r="B27" s="154" t="s">
        <v>1719</v>
      </c>
      <c r="C27" s="143" t="s">
        <v>1720</v>
      </c>
      <c r="D27" s="291" t="s">
        <v>128</v>
      </c>
      <c r="E27" s="291" t="s">
        <v>1655</v>
      </c>
      <c r="F27" s="112" t="s">
        <v>1585</v>
      </c>
      <c r="G27" s="112" t="s">
        <v>1721</v>
      </c>
      <c r="H27" s="291" t="s">
        <v>1628</v>
      </c>
      <c r="I27" s="291" t="s">
        <v>1631</v>
      </c>
      <c r="J27" s="116" t="str">
        <f t="shared" si="0"/>
        <v>08:21 106-2401 세대호출 집에 연락이 안된다며 IP해 달라는 요청 → IP 연락하여 통화 완료</v>
      </c>
    </row>
    <row r="28" spans="1:10" ht="27">
      <c r="A28" s="236">
        <v>44563</v>
      </c>
      <c r="B28" s="154" t="s">
        <v>1722</v>
      </c>
      <c r="C28" s="191" t="s">
        <v>1684</v>
      </c>
      <c r="D28" s="147" t="s">
        <v>511</v>
      </c>
      <c r="E28" s="147" t="s">
        <v>1723</v>
      </c>
      <c r="F28" s="148" t="s">
        <v>1724</v>
      </c>
      <c r="G28" s="148" t="s">
        <v>1725</v>
      </c>
      <c r="H28" s="291" t="s">
        <v>1628</v>
      </c>
      <c r="I28" s="291" t="s">
        <v>1631</v>
      </c>
      <c r="J28" s="116" t="str">
        <f t="shared" si="0"/>
        <v>08:33 135-1404 방송음량 B. 입주민이 방송이 안들린다는 민원 다수세대에서도 민원들어옴 -&gt; 관리실 내용 전달 예정 → A. ERP 등록 -&gt; 기전실 연락</v>
      </c>
    </row>
    <row r="29" spans="1:10">
      <c r="A29" s="236">
        <v>44563</v>
      </c>
      <c r="B29" s="154" t="s">
        <v>1726</v>
      </c>
      <c r="C29" s="143" t="s">
        <v>1727</v>
      </c>
      <c r="D29" s="291" t="s">
        <v>1728</v>
      </c>
      <c r="E29" s="291" t="s">
        <v>321</v>
      </c>
      <c r="F29" s="112" t="s">
        <v>1729</v>
      </c>
      <c r="G29" s="112" t="s">
        <v>1730</v>
      </c>
      <c r="H29" s="291" t="s">
        <v>1539</v>
      </c>
      <c r="I29" s="291" t="s">
        <v>318</v>
      </c>
      <c r="J29" s="116" t="str">
        <f t="shared" si="0"/>
        <v>12:26 123-2002 홈넷 비상_안방 → IP 연락 -&gt; 기기오작동</v>
      </c>
    </row>
    <row r="30" spans="1:10">
      <c r="A30" s="236">
        <v>44563</v>
      </c>
      <c r="B30" s="154" t="s">
        <v>1731</v>
      </c>
      <c r="C30" s="143" t="s">
        <v>1732</v>
      </c>
      <c r="D30" s="291" t="s">
        <v>310</v>
      </c>
      <c r="E30" s="291" t="s">
        <v>488</v>
      </c>
      <c r="F30" s="112" t="s">
        <v>1733</v>
      </c>
      <c r="G30" s="112" t="s">
        <v>1734</v>
      </c>
      <c r="H30" s="291" t="s">
        <v>1539</v>
      </c>
      <c r="I30" s="291" t="s">
        <v>318</v>
      </c>
      <c r="J30" s="116" t="str">
        <f t="shared" si="0"/>
        <v>12:28 116-B1 공동현관문 116동 지하1층 공동현관문 카드X, 호출X → 6초소 문완수 대원 출동 -&gt; 리셋후 정상작동</v>
      </c>
    </row>
    <row r="31" spans="1:10">
      <c r="A31" s="236">
        <v>44563</v>
      </c>
      <c r="B31" s="154" t="s">
        <v>1735</v>
      </c>
      <c r="C31" s="143" t="s">
        <v>1736</v>
      </c>
      <c r="D31" s="291" t="s">
        <v>1728</v>
      </c>
      <c r="E31" s="291" t="s">
        <v>321</v>
      </c>
      <c r="F31" s="112" t="s">
        <v>1737</v>
      </c>
      <c r="G31" s="112" t="s">
        <v>1738</v>
      </c>
      <c r="H31" s="291" t="s">
        <v>1539</v>
      </c>
      <c r="I31" s="291" t="s">
        <v>318</v>
      </c>
      <c r="J31" s="116" t="str">
        <f t="shared" si="0"/>
        <v>12:49 127-501 홈넷 비상_홈넷 → 애기 오작동</v>
      </c>
    </row>
    <row r="32" spans="1:10">
      <c r="A32" s="236">
        <v>44563</v>
      </c>
      <c r="B32" s="154" t="s">
        <v>1739</v>
      </c>
      <c r="C32" s="143" t="s">
        <v>1736</v>
      </c>
      <c r="D32" s="291" t="s">
        <v>1728</v>
      </c>
      <c r="E32" s="291" t="s">
        <v>321</v>
      </c>
      <c r="F32" s="112" t="s">
        <v>1737</v>
      </c>
      <c r="G32" s="112" t="s">
        <v>1740</v>
      </c>
      <c r="H32" s="291" t="s">
        <v>1539</v>
      </c>
      <c r="I32" s="291" t="s">
        <v>318</v>
      </c>
      <c r="J32" s="116" t="str">
        <f t="shared" si="0"/>
        <v>12:52 127-501 홈넷 비상_홈넷 → IP 연락 -&gt; 애기 오작동</v>
      </c>
    </row>
    <row r="33" spans="1:10">
      <c r="A33" s="236">
        <v>44563</v>
      </c>
      <c r="B33" s="154" t="s">
        <v>1742</v>
      </c>
      <c r="C33" s="143" t="s">
        <v>1746</v>
      </c>
      <c r="D33" s="291" t="s">
        <v>511</v>
      </c>
      <c r="E33" s="291" t="s">
        <v>324</v>
      </c>
      <c r="F33" s="112" t="s">
        <v>1747</v>
      </c>
      <c r="G33" s="112" t="s">
        <v>1748</v>
      </c>
      <c r="H33" s="291" t="s">
        <v>1539</v>
      </c>
      <c r="I33" s="291" t="s">
        <v>318</v>
      </c>
      <c r="J33" s="116" t="str">
        <f t="shared" si="0"/>
        <v>15:00 106-2003 분실물 103동 지하1층 에서 차키 분실(010-7538-0121) → 전초소 전파 -&gt; 습득시 상황실 열락 요청</v>
      </c>
    </row>
    <row r="34" spans="1:10">
      <c r="A34" s="236">
        <v>44563</v>
      </c>
      <c r="B34" s="154" t="s">
        <v>1743</v>
      </c>
      <c r="C34" s="143" t="s">
        <v>1744</v>
      </c>
      <c r="D34" s="291" t="s">
        <v>511</v>
      </c>
      <c r="E34" s="291" t="s">
        <v>304</v>
      </c>
      <c r="F34" s="112" t="s">
        <v>5723</v>
      </c>
      <c r="G34" s="112" t="s">
        <v>1745</v>
      </c>
      <c r="H34" s="291" t="s">
        <v>1539</v>
      </c>
      <c r="I34" s="291" t="s">
        <v>318</v>
      </c>
      <c r="J34" s="116" t="str">
        <f t="shared" si="0"/>
        <v>15:08 115-1201 층간소음 위층에서 아이 뛰는 소리로 민원(010-3400-0429) → IP 연락 -&gt; 조심하겠다고 하심</v>
      </c>
    </row>
    <row r="35" spans="1:10" ht="40.5">
      <c r="A35" s="236">
        <v>44563</v>
      </c>
      <c r="B35" s="154" t="s">
        <v>1749</v>
      </c>
      <c r="C35" s="143" t="s">
        <v>1750</v>
      </c>
      <c r="D35" s="291" t="s">
        <v>511</v>
      </c>
      <c r="E35" s="291" t="s">
        <v>1751</v>
      </c>
      <c r="F35" s="112" t="s">
        <v>1755</v>
      </c>
      <c r="G35" s="112" t="s">
        <v>1752</v>
      </c>
      <c r="H35" s="291" t="s">
        <v>1539</v>
      </c>
      <c r="I35" s="291" t="s">
        <v>318</v>
      </c>
      <c r="J35" s="116" t="str">
        <f t="shared" si="0"/>
        <v>15:25 111-1703 빨래감 빨래를 털다가 애기 양말을 떨어뜨렸는데 603호 서재 배란다 창문 난간에 걸렸있어 1층으로 떨어뜨려주실 수 있냐는 민원(010-3733-8928) → 603호 IP 연락하여 내용 안내 -&gt; 막대기 이용하여 1층으로 떨어뜨려 주기로 하심 
-&gt; 민원인에 내용 전달</v>
      </c>
    </row>
    <row r="36" spans="1:10" ht="175.5">
      <c r="A36" s="236">
        <v>44563</v>
      </c>
      <c r="F36" s="138" t="s">
        <v>1808</v>
      </c>
      <c r="J36" s="116" t="str">
        <f t="shared" si="0"/>
        <v xml:space="preserve">   Ⓑ1/2 일자 조직도 변경함(A,B조)
Ⓑ12월 지문인식 출근부 완료(B조)
Ⓑ품의서 전달(?)
Ⓑ전기차 충전완료 차량 다수
=2022년 1월1일
Ⓑ2022년 1/1부터 관리사무소-&gt;생활지원센타로 명칭변경
Ⓑ2022년 1/1부터 실장-&gt;팀장으로 명칭변경
Ⓑ1초소 온수기 누수
Ⓑ2게이트 3번바 접촉사고-&gt;사건 보고서 참조
■ 107동 승강기 -&gt;노후부품교체공사로 연휴이후 수리 가능
                        이사 동 승강기용적 80% 이내에서 사용안내
■ 127동 B2 -&gt;부품문제로 연휴이후 수리 가능하다는 연락
 → </v>
      </c>
    </row>
    <row r="37" spans="1:10" ht="27">
      <c r="A37" s="236">
        <v>44563</v>
      </c>
      <c r="B37" s="154" t="s">
        <v>1812</v>
      </c>
      <c r="C37" s="143" t="s">
        <v>1756</v>
      </c>
      <c r="D37" s="291" t="s">
        <v>511</v>
      </c>
      <c r="E37" s="291" t="s">
        <v>1751</v>
      </c>
      <c r="F37" s="112" t="s">
        <v>1757</v>
      </c>
      <c r="G37" s="112" t="s">
        <v>1758</v>
      </c>
      <c r="H37" s="291" t="s">
        <v>305</v>
      </c>
      <c r="I37" s="291" t="s">
        <v>306</v>
      </c>
      <c r="J37" s="116" t="str">
        <f t="shared" si="0"/>
        <v>16:45 111-1703 빨래감 1시간 전에 603호 베란다에 걸린 양말 떨어뜨려 달라는 요청을 했는데 아직 걸려있다며 다시 연락해 달라는 요청  → 603호에 다시 연락함-&gt;알겠다고 하심</v>
      </c>
    </row>
    <row r="38" spans="1:10">
      <c r="A38" s="236">
        <v>44563</v>
      </c>
      <c r="B38" s="154" t="s">
        <v>1759</v>
      </c>
      <c r="C38" s="143" t="s">
        <v>1760</v>
      </c>
      <c r="D38" s="291" t="s">
        <v>511</v>
      </c>
      <c r="E38" s="291" t="s">
        <v>304</v>
      </c>
      <c r="F38" s="112" t="s">
        <v>1761</v>
      </c>
      <c r="G38" s="112" t="s">
        <v>1762</v>
      </c>
      <c r="H38" s="291" t="s">
        <v>332</v>
      </c>
      <c r="I38" s="291" t="s">
        <v>306</v>
      </c>
      <c r="J38" s="116" t="str">
        <f t="shared" si="0"/>
        <v>17:27 114-2301 층간소음 위층에서 공놀이를 하는듯 매우 시끄럽다는 민원 → 초소대원 출동-&gt;어린이들만 있어서 주의조치함</v>
      </c>
    </row>
    <row r="39" spans="1:10" ht="27">
      <c r="A39" s="236">
        <v>44563</v>
      </c>
      <c r="B39" s="154" t="s">
        <v>1763</v>
      </c>
      <c r="C39" s="160" t="s">
        <v>1764</v>
      </c>
      <c r="D39" s="292" t="s">
        <v>1765</v>
      </c>
      <c r="E39" s="292" t="s">
        <v>1766</v>
      </c>
      <c r="F39" s="138" t="s">
        <v>1767</v>
      </c>
      <c r="G39" s="138" t="s">
        <v>1768</v>
      </c>
      <c r="H39" s="291" t="s">
        <v>330</v>
      </c>
      <c r="I39" s="291" t="s">
        <v>306</v>
      </c>
      <c r="J39" s="116" t="str">
        <f t="shared" si="0"/>
        <v>17:42 1초소 택배 101동 B1 공동현관문 기둥옆에 택배상자 발견 → 101-2601호 물품으로 확인-&gt;세대에 연락하니 이사온지 1달 되었고, 전입주자 택배가 계속 배송온다고 함-&gt;외부에 있는 관계로 들어가면서 확인한다고함</v>
      </c>
    </row>
    <row r="40" spans="1:10">
      <c r="A40" s="236">
        <v>44563</v>
      </c>
      <c r="B40" s="154" t="s">
        <v>1769</v>
      </c>
      <c r="C40" s="143" t="s">
        <v>1770</v>
      </c>
      <c r="D40" s="291" t="s">
        <v>1771</v>
      </c>
      <c r="E40" s="291" t="s">
        <v>1772</v>
      </c>
      <c r="F40" s="112" t="s">
        <v>1773</v>
      </c>
      <c r="G40" s="112" t="s">
        <v>1774</v>
      </c>
      <c r="H40" s="291" t="s">
        <v>332</v>
      </c>
      <c r="I40" s="291" t="s">
        <v>306</v>
      </c>
      <c r="J40" s="116" t="str">
        <f t="shared" si="0"/>
        <v>18:43 8초소 구급차 141동 입차.개인사항으로 목적은 말해주지 않음 → 초소대원 출동-&gt;입주민 3명 동승후 생활쉼터로 이동함</v>
      </c>
    </row>
    <row r="41" spans="1:10">
      <c r="A41" s="236">
        <v>44563</v>
      </c>
      <c r="B41" s="154" t="s">
        <v>1775</v>
      </c>
      <c r="C41" s="160" t="s">
        <v>1776</v>
      </c>
      <c r="D41" s="292" t="s">
        <v>1771</v>
      </c>
      <c r="E41" s="292" t="s">
        <v>1777</v>
      </c>
      <c r="F41" s="138" t="s">
        <v>1778</v>
      </c>
      <c r="G41" s="138" t="s">
        <v>1783</v>
      </c>
      <c r="H41" s="291" t="s">
        <v>332</v>
      </c>
      <c r="I41" s="291" t="s">
        <v>306</v>
      </c>
      <c r="J41" s="116" t="str">
        <f t="shared" si="0"/>
        <v>19:08 기전실 B1 125동 B1 E/V 이상으로 FM E/V에 AS 접수 했다는 연락 → 19:40분경 수리함</v>
      </c>
    </row>
    <row r="42" spans="1:10" ht="27">
      <c r="A42" s="236">
        <v>44563</v>
      </c>
      <c r="B42" s="154" t="s">
        <v>1779</v>
      </c>
      <c r="C42" s="143" t="s">
        <v>1764</v>
      </c>
      <c r="D42" s="291" t="s">
        <v>310</v>
      </c>
      <c r="E42" s="291" t="s">
        <v>1780</v>
      </c>
      <c r="F42" s="112" t="s">
        <v>1781</v>
      </c>
      <c r="G42" s="112" t="s">
        <v>1782</v>
      </c>
      <c r="H42" s="291" t="s">
        <v>332</v>
      </c>
      <c r="I42" s="291" t="s">
        <v>306</v>
      </c>
      <c r="J42" s="116" t="str">
        <f t="shared" si="0"/>
        <v>19:19 1초소 순찰차 128동 B1에 신고받고 출동했다고 함 → 초소대원 출동확인-&gt;배달 오토바이가 분실신고 했으며 층을 착각함.오토바이 찾고 순찰차 출차함</v>
      </c>
    </row>
    <row r="43" spans="1:10" ht="40.5">
      <c r="A43" s="236">
        <v>44563</v>
      </c>
      <c r="B43" s="154" t="s">
        <v>1784</v>
      </c>
      <c r="C43" s="143" t="s">
        <v>1785</v>
      </c>
      <c r="D43" s="291" t="s">
        <v>511</v>
      </c>
      <c r="E43" s="291" t="s">
        <v>304</v>
      </c>
      <c r="F43" s="112" t="s">
        <v>1823</v>
      </c>
      <c r="G43" s="112" t="s">
        <v>1786</v>
      </c>
      <c r="H43" s="291" t="s">
        <v>332</v>
      </c>
      <c r="I43" s="291" t="s">
        <v>306</v>
      </c>
      <c r="J43" s="116" t="str">
        <f t="shared" si="0"/>
        <v>21:05 109-804 층간소음 오전에 초소대원과 9,10층에 방문한 적이 있는데, 오후들어 다시 소음(두들기고 끌고 달그락 거리는 소리)이 난다며 다른날 민원이 근거를 남기고 싶다며 민원으로 기록해 달라는 요청  010-4522-5647 → 일지에 기록한다고 함→민원이 반복되어 즉시 IP로 109-904,1004에 자제요청/두세대 모두 소음발생시킨 바 없다 함./ 109-804에 결과통보.(21:45)</v>
      </c>
    </row>
    <row r="44" spans="1:10" ht="27.75" customHeight="1">
      <c r="A44" s="236">
        <v>44563</v>
      </c>
      <c r="B44" s="154" t="s">
        <v>1787</v>
      </c>
      <c r="C44" s="143" t="s">
        <v>1788</v>
      </c>
      <c r="D44" s="291" t="s">
        <v>511</v>
      </c>
      <c r="E44" s="291" t="s">
        <v>1789</v>
      </c>
      <c r="F44" s="112" t="s">
        <v>1796</v>
      </c>
      <c r="G44" s="112" t="s">
        <v>1797</v>
      </c>
      <c r="H44" s="291" t="s">
        <v>1795</v>
      </c>
      <c r="I44" s="291" t="s">
        <v>306</v>
      </c>
      <c r="J44" s="116" t="str">
        <f t="shared" si="0"/>
        <v>21:50 121 B2 소음 121 B2 지하주차장 H76기둥 근처 환기구에서 기분나쁜 소음이 난다함. 확인요청. → 초소대원출동.  환기휀 소리로 확인/ 민원인에게 내용전달</v>
      </c>
    </row>
    <row r="45" spans="1:10">
      <c r="A45" s="236">
        <v>44563</v>
      </c>
      <c r="B45" s="154" t="s">
        <v>1790</v>
      </c>
      <c r="C45" s="143" t="s">
        <v>1791</v>
      </c>
      <c r="D45" s="291" t="s">
        <v>511</v>
      </c>
      <c r="E45" s="291" t="s">
        <v>304</v>
      </c>
      <c r="F45" s="112" t="s">
        <v>1792</v>
      </c>
      <c r="G45" s="112" t="s">
        <v>1793</v>
      </c>
      <c r="H45" s="291" t="s">
        <v>1794</v>
      </c>
      <c r="I45" s="291" t="s">
        <v>306</v>
      </c>
      <c r="J45" s="116" t="str">
        <f t="shared" si="0"/>
        <v>22:03 134-901 층간소음 134-1001 생활소음 심하다함. → **분쟁세대**</v>
      </c>
    </row>
    <row r="46" spans="1:10" ht="26.25" customHeight="1">
      <c r="A46" s="236">
        <v>44563</v>
      </c>
      <c r="B46" s="154" t="s">
        <v>1798</v>
      </c>
      <c r="C46" s="143" t="s">
        <v>1799</v>
      </c>
      <c r="D46" s="291" t="s">
        <v>1765</v>
      </c>
      <c r="E46" s="291" t="s">
        <v>1800</v>
      </c>
      <c r="F46" s="112" t="s">
        <v>1801</v>
      </c>
      <c r="G46" s="112" t="s">
        <v>1802</v>
      </c>
      <c r="H46" s="291" t="s">
        <v>332</v>
      </c>
      <c r="I46" s="291" t="s">
        <v>306</v>
      </c>
      <c r="J46" s="116" t="str">
        <f t="shared" si="0"/>
        <v>02:22 2초소 전기차충전 충전완료-&gt;112동 22거3066, 48나3134, 395수1589 / 113동 267우2032, 53도6578 → 주간조에 내용전달 예정</v>
      </c>
    </row>
    <row r="47" spans="1:10">
      <c r="A47" s="236">
        <v>44563</v>
      </c>
      <c r="B47" s="154" t="s">
        <v>1803</v>
      </c>
      <c r="C47" s="143" t="s">
        <v>1804</v>
      </c>
      <c r="D47" s="291" t="s">
        <v>1765</v>
      </c>
      <c r="E47" s="291" t="s">
        <v>1800</v>
      </c>
      <c r="F47" s="112" t="s">
        <v>1805</v>
      </c>
      <c r="G47" s="112" t="s">
        <v>1802</v>
      </c>
      <c r="H47" s="291" t="s">
        <v>332</v>
      </c>
      <c r="I47" s="291" t="s">
        <v>306</v>
      </c>
      <c r="J47" s="116" t="str">
        <f t="shared" si="0"/>
        <v>03:27 5초소 전기차충전 충전완료-&gt; 120동 152마5905 → 주간조에 내용전달 예정</v>
      </c>
    </row>
    <row r="48" spans="1:10">
      <c r="A48" s="236">
        <v>44563</v>
      </c>
      <c r="B48" s="154" t="s">
        <v>1806</v>
      </c>
      <c r="C48" s="143" t="s">
        <v>1764</v>
      </c>
      <c r="D48" s="291" t="s">
        <v>1765</v>
      </c>
      <c r="E48" s="291" t="s">
        <v>1800</v>
      </c>
      <c r="F48" s="112" t="s">
        <v>1807</v>
      </c>
      <c r="G48" s="112" t="s">
        <v>1802</v>
      </c>
      <c r="H48" s="291" t="s">
        <v>332</v>
      </c>
      <c r="I48" s="291" t="s">
        <v>306</v>
      </c>
      <c r="J48" s="116" t="str">
        <f t="shared" ref="J48:J122" si="1">CONCATENATE(B48," ",C48," ",E48," ",F48," → ",G48)</f>
        <v>03:37 1초소 전기차충전 충전완료-&gt; 107동 09조 3104, 164루 1169, 68도 6759 → 주간조에 내용전달 예정</v>
      </c>
    </row>
    <row r="49" spans="1:10" ht="27">
      <c r="A49" s="236">
        <v>44563</v>
      </c>
      <c r="B49" s="154" t="s">
        <v>1809</v>
      </c>
      <c r="C49" s="143" t="s">
        <v>1810</v>
      </c>
      <c r="D49" s="291" t="s">
        <v>1765</v>
      </c>
      <c r="E49" s="291" t="s">
        <v>1800</v>
      </c>
      <c r="F49" s="112" t="s">
        <v>1811</v>
      </c>
      <c r="G49" s="112" t="s">
        <v>1802</v>
      </c>
      <c r="H49" s="291" t="s">
        <v>332</v>
      </c>
      <c r="I49" s="291" t="s">
        <v>306</v>
      </c>
      <c r="J49" s="116" t="str">
        <f t="shared" si="1"/>
        <v>04:21 10초소 전기차충전 충전완료-&gt;65부4268 / 충전하지 않는 전기차-&gt;58두8956 / 비 전기차량-&gt;47고 9248 → 주간조에 내용전달 예정</v>
      </c>
    </row>
    <row r="50" spans="1:10" ht="135">
      <c r="A50" s="236">
        <v>44564</v>
      </c>
      <c r="F50" s="114" t="s">
        <v>1898</v>
      </c>
      <c r="G50" s="114" t="s">
        <v>1897</v>
      </c>
      <c r="I50" s="291" t="s">
        <v>306</v>
      </c>
      <c r="J50" s="116" t="str">
        <f t="shared" si="1"/>
        <v xml:space="preserve">   Ⓑ1/2 일자 조직도 변경함(A,B조)
Ⓑ12월 지문인식 출근부 완료(B조)
Ⓑ전기차 충전완료 차량 다수 = 2022년 1월1일
Ⓑ2022년 1/1부터 관리사무소-&gt;생활지원센타로 명칭변경
Ⓑ2022년 1/1부터 실장-&gt;팀장으로 명칭변경
Ⓑ1초소 온수기 누수
Ⓑ2게이트 3번바 접촉사고-&gt;사건 보고서 참조
■ 107동 승강기 -&gt;노후부품교체공사로 연휴이후 수리 가능
                        이사 동 승강기용적 80% 이내에서 사용안내
■ 127동 B2 -&gt;부품문제로 연휴이후 수리 가능하다는 연락 → ▶ 생활지원센터 여자사우나 확진자 관련방송예정 금일 20시 1회
▶ 2게이트 부스 컴퓨터 파워불량추정 잦은 재부팅 -&gt; 익일 전기과장 점검예정
▶ 133동 12라인 1F/B1(개방 / 호출 O)/B2 호출 잘 안됨
▶ 1월 품의서 B,C조 확인완료 / A조 확인요청</v>
      </c>
    </row>
    <row r="51" spans="1:10" ht="27">
      <c r="A51" s="236">
        <v>44564</v>
      </c>
      <c r="B51" s="154" t="s">
        <v>1813</v>
      </c>
      <c r="C51" s="143" t="s">
        <v>1814</v>
      </c>
      <c r="D51" s="291" t="s">
        <v>1765</v>
      </c>
      <c r="E51" s="291" t="s">
        <v>1815</v>
      </c>
      <c r="F51" s="112" t="s">
        <v>1816</v>
      </c>
      <c r="G51" s="112" t="s">
        <v>1862</v>
      </c>
      <c r="H51" s="291" t="s">
        <v>648</v>
      </c>
      <c r="I51" s="291" t="s">
        <v>317</v>
      </c>
      <c r="J51" s="116" t="str">
        <f t="shared" si="1"/>
        <v>06:35 7초소 순찰보고 126동 옆 배드민턴장 현수막 누가 칼로 찢어놨는데 누군지 CCTV확인해달라는 동대표? 제보가 있었다고 확인요청함 → 현수막 수거조치완료</v>
      </c>
    </row>
    <row r="52" spans="1:10">
      <c r="A52" s="236">
        <v>44564</v>
      </c>
      <c r="B52" s="152" t="s">
        <v>673</v>
      </c>
      <c r="C52" s="291" t="s">
        <v>1465</v>
      </c>
      <c r="D52" s="291" t="s">
        <v>106</v>
      </c>
      <c r="E52" s="291" t="s">
        <v>82</v>
      </c>
      <c r="F52" s="112" t="s">
        <v>1157</v>
      </c>
      <c r="G52" s="112" t="s">
        <v>1605</v>
      </c>
      <c r="H52" s="291" t="s">
        <v>648</v>
      </c>
      <c r="I52" s="291" t="s">
        <v>317</v>
      </c>
      <c r="J52" s="116" t="str">
        <f t="shared" si="1"/>
        <v>09:00 원형도로 주차단속 원형도로 및 외곽도로 단속 → 주차단속     16대,  이동주차  0대, 경고장발부  16대</v>
      </c>
    </row>
    <row r="53" spans="1:10">
      <c r="A53" s="236">
        <v>44564</v>
      </c>
      <c r="B53" s="152" t="s">
        <v>681</v>
      </c>
      <c r="C53" s="291" t="s">
        <v>1465</v>
      </c>
      <c r="D53" s="291" t="s">
        <v>106</v>
      </c>
      <c r="E53" s="291" t="s">
        <v>82</v>
      </c>
      <c r="F53" s="112" t="s">
        <v>1157</v>
      </c>
      <c r="G53" s="112" t="s">
        <v>1861</v>
      </c>
      <c r="H53" s="291" t="s">
        <v>648</v>
      </c>
      <c r="I53" s="291" t="s">
        <v>317</v>
      </c>
      <c r="J53" s="116" t="str">
        <f t="shared" si="1"/>
        <v>13:00 원형도로 주차단속 원형도로 및 외곽도로 단속 → 주차단속     2대,  이동주차  0대, 경고장발부  2대</v>
      </c>
    </row>
    <row r="54" spans="1:10">
      <c r="A54" s="236">
        <v>44564</v>
      </c>
      <c r="B54" s="152" t="s">
        <v>483</v>
      </c>
      <c r="C54" s="291" t="s">
        <v>1465</v>
      </c>
      <c r="D54" s="291" t="s">
        <v>106</v>
      </c>
      <c r="E54" s="291" t="s">
        <v>82</v>
      </c>
      <c r="F54" s="112" t="s">
        <v>1157</v>
      </c>
      <c r="G54" s="112" t="s">
        <v>1861</v>
      </c>
      <c r="H54" s="291" t="s">
        <v>648</v>
      </c>
      <c r="I54" s="291" t="s">
        <v>317</v>
      </c>
      <c r="J54" s="116" t="str">
        <f t="shared" si="1"/>
        <v>15:00 원형도로 주차단속 원형도로 및 외곽도로 단속 → 주차단속     2대,  이동주차  0대, 경고장발부  2대</v>
      </c>
    </row>
    <row r="55" spans="1:10" ht="27">
      <c r="A55" s="236">
        <v>44564</v>
      </c>
      <c r="B55" s="154" t="s">
        <v>1818</v>
      </c>
      <c r="C55" s="143" t="s">
        <v>1819</v>
      </c>
      <c r="D55" s="291" t="s">
        <v>1820</v>
      </c>
      <c r="E55" s="291" t="s">
        <v>1821</v>
      </c>
      <c r="F55" s="112" t="s">
        <v>1817</v>
      </c>
      <c r="G55" s="112" t="s">
        <v>1833</v>
      </c>
      <c r="H55" s="291" t="s">
        <v>648</v>
      </c>
      <c r="I55" s="291" t="s">
        <v>317</v>
      </c>
      <c r="J55" s="116" t="str">
        <f t="shared" si="1"/>
        <v>08:06 1초소 게이트보고 55마9383 010-3241-0992 이시간에 관리사무소간다며 허위방문자 → 103동2603호 아름나라 인테리어 AS하러 왔다고 함 -&gt; 정현철 허위등록주의조치</v>
      </c>
    </row>
    <row r="56" spans="1:10">
      <c r="A56" s="236">
        <v>44564</v>
      </c>
      <c r="B56" s="154" t="s">
        <v>1822</v>
      </c>
      <c r="C56" s="143" t="s">
        <v>1824</v>
      </c>
      <c r="D56" s="291" t="s">
        <v>511</v>
      </c>
      <c r="E56" s="291" t="s">
        <v>1825</v>
      </c>
      <c r="F56" s="112" t="s">
        <v>1826</v>
      </c>
      <c r="G56" s="112" t="s">
        <v>1827</v>
      </c>
      <c r="H56" s="291" t="s">
        <v>648</v>
      </c>
      <c r="I56" s="291" t="s">
        <v>317</v>
      </c>
      <c r="J56" s="116" t="str">
        <f t="shared" si="1"/>
        <v>09:00 127-2003 강아지 견주 없는 강아지 127동 20층에서 배회 처리요청 → 7초소대원 출동--&gt; 발견못함 --&gt;피드백함</v>
      </c>
    </row>
    <row r="57" spans="1:10" ht="27">
      <c r="A57" s="236">
        <v>44563</v>
      </c>
      <c r="B57" s="154" t="s">
        <v>674</v>
      </c>
      <c r="C57" s="143" t="s">
        <v>731</v>
      </c>
      <c r="D57" s="291" t="s">
        <v>511</v>
      </c>
      <c r="E57" s="291" t="s">
        <v>304</v>
      </c>
      <c r="F57" s="112" t="s">
        <v>5724</v>
      </c>
      <c r="G57" s="112" t="s">
        <v>1834</v>
      </c>
      <c r="H57" s="291" t="s">
        <v>648</v>
      </c>
      <c r="I57" s="291" t="s">
        <v>317</v>
      </c>
      <c r="J57" s="116" t="str">
        <f t="shared" si="1"/>
        <v>09:05 109-804 층간소음 위층 소음(큰 충격음과 두들기고 끌고 달그락 거리는 소리)이 난다며 근거를 남기고 싶다며 민원으로 기록해 달라는 요청  010-4522-5647 → 기록 후 상담 종료 / 완료동의함 -&gt; 3초소 원종엄 대원 출동 -&gt; 804,904호 내용전달완료</v>
      </c>
    </row>
    <row r="58" spans="1:10">
      <c r="A58" s="236">
        <v>44564</v>
      </c>
      <c r="B58" s="154" t="s">
        <v>1829</v>
      </c>
      <c r="C58" s="143" t="s">
        <v>1830</v>
      </c>
      <c r="D58" s="291" t="s">
        <v>511</v>
      </c>
      <c r="E58" s="291" t="s">
        <v>1831</v>
      </c>
      <c r="F58" s="112" t="s">
        <v>1828</v>
      </c>
      <c r="G58" s="112" t="s">
        <v>1832</v>
      </c>
      <c r="H58" s="291" t="s">
        <v>648</v>
      </c>
      <c r="I58" s="291" t="s">
        <v>317</v>
      </c>
      <c r="J58" s="116" t="str">
        <f t="shared" si="1"/>
        <v>09:52 127-4F 문의 8초소 127동4층 민원사항4층소화전앞 복도에 항상 물기가젖어있음  → erp등록완료</v>
      </c>
    </row>
    <row r="59" spans="1:10">
      <c r="A59" s="236">
        <v>44564</v>
      </c>
      <c r="B59" s="154" t="s">
        <v>1836</v>
      </c>
      <c r="C59" s="186" t="s">
        <v>1837</v>
      </c>
      <c r="D59" s="290" t="s">
        <v>1820</v>
      </c>
      <c r="E59" s="290" t="s">
        <v>1835</v>
      </c>
      <c r="F59" s="114" t="s">
        <v>1851</v>
      </c>
      <c r="G59" s="114" t="s">
        <v>1848</v>
      </c>
      <c r="H59" s="291" t="s">
        <v>648</v>
      </c>
      <c r="I59" s="291" t="s">
        <v>317</v>
      </c>
      <c r="J59" s="116" t="str">
        <f t="shared" si="1"/>
        <v>10:45 상황실 CCTV 비상 AS 점검차 상황실 방문 김현욱 팀장 → 10초소 옆 출입구 CCTV 카메라교체완료</v>
      </c>
    </row>
    <row r="60" spans="1:10">
      <c r="A60" s="236">
        <v>44564</v>
      </c>
      <c r="B60" s="154" t="s">
        <v>1838</v>
      </c>
      <c r="C60" s="186" t="s">
        <v>1839</v>
      </c>
      <c r="D60" s="290" t="s">
        <v>511</v>
      </c>
      <c r="E60" s="290" t="s">
        <v>1840</v>
      </c>
      <c r="F60" s="114" t="s">
        <v>1896</v>
      </c>
      <c r="G60" s="114" t="s">
        <v>1841</v>
      </c>
      <c r="H60" s="291" t="s">
        <v>648</v>
      </c>
      <c r="I60" s="291" t="s">
        <v>317</v>
      </c>
      <c r="J60" s="116" t="str">
        <f t="shared" si="1"/>
        <v>11:12 133동 12L 공동현관문 1F/B1(1곳 개방 /1곳 호출O/B2 호출안됨 → L2스위치 장비고장으로 2주소요 추가 2주소요예상</v>
      </c>
    </row>
    <row r="61" spans="1:10">
      <c r="A61" s="236">
        <v>44564</v>
      </c>
      <c r="B61" s="154" t="s">
        <v>1844</v>
      </c>
      <c r="C61" s="143" t="s">
        <v>1842</v>
      </c>
      <c r="D61" s="291" t="s">
        <v>310</v>
      </c>
      <c r="E61" s="291" t="s">
        <v>1845</v>
      </c>
      <c r="F61" s="112" t="s">
        <v>1843</v>
      </c>
      <c r="G61" s="112" t="s">
        <v>1611</v>
      </c>
      <c r="H61" s="291" t="s">
        <v>648</v>
      </c>
      <c r="I61" s="291" t="s">
        <v>317</v>
      </c>
      <c r="J61" s="116" t="str">
        <f t="shared" si="1"/>
        <v>11:19 120-901 홈넷 안방비상 → IP통화 -&gt; 입주민 실수로 확인</v>
      </c>
    </row>
    <row r="62" spans="1:10">
      <c r="A62" s="236">
        <v>44564</v>
      </c>
      <c r="B62" s="154" t="s">
        <v>1846</v>
      </c>
      <c r="C62" s="143" t="s">
        <v>851</v>
      </c>
      <c r="D62" s="291" t="s">
        <v>1820</v>
      </c>
      <c r="E62" s="291" t="s">
        <v>1847</v>
      </c>
      <c r="F62" s="112" t="s">
        <v>1849</v>
      </c>
      <c r="G62" s="112" t="s">
        <v>1850</v>
      </c>
      <c r="H62" s="291" t="s">
        <v>648</v>
      </c>
      <c r="I62" s="291" t="s">
        <v>317</v>
      </c>
      <c r="J62" s="116" t="str">
        <f t="shared" si="1"/>
        <v>12:13 115동 B1 구급차 115동301호 코로나관련신고 아님 → 할머니 매스꺼워서 119 신고로 병원후송</v>
      </c>
    </row>
    <row r="63" spans="1:10">
      <c r="A63" s="236">
        <v>44564</v>
      </c>
      <c r="B63" s="154" t="s">
        <v>1853</v>
      </c>
      <c r="C63" s="143" t="s">
        <v>1854</v>
      </c>
      <c r="D63" s="291" t="s">
        <v>310</v>
      </c>
      <c r="E63" s="291" t="s">
        <v>1855</v>
      </c>
      <c r="F63" s="112" t="s">
        <v>1852</v>
      </c>
      <c r="G63" s="112" t="s">
        <v>1856</v>
      </c>
      <c r="H63" s="291" t="s">
        <v>648</v>
      </c>
      <c r="I63" s="291" t="s">
        <v>317</v>
      </c>
      <c r="J63" s="116" t="str">
        <f t="shared" si="1"/>
        <v>12:53 126-1,2 FMLG 126동 1,2호기 점검결과 이상없음 → 기전실, 관리실 내용전달완료</v>
      </c>
    </row>
    <row r="64" spans="1:10">
      <c r="A64" s="236">
        <v>44564</v>
      </c>
      <c r="B64" s="154" t="s">
        <v>1859</v>
      </c>
      <c r="C64" s="143" t="s">
        <v>1858</v>
      </c>
      <c r="D64" s="291" t="s">
        <v>511</v>
      </c>
      <c r="E64" s="789" t="s">
        <v>16858</v>
      </c>
      <c r="F64" s="112" t="s">
        <v>1857</v>
      </c>
      <c r="G64" s="112" t="s">
        <v>1860</v>
      </c>
      <c r="H64" s="291" t="s">
        <v>648</v>
      </c>
      <c r="I64" s="291" t="s">
        <v>317</v>
      </c>
      <c r="J64" s="116" t="str">
        <f t="shared" si="1"/>
        <v>13:08 133-34L 흡연금지방송 133동 34라인 비상구 흡연 금지 → 133동 34라인 방송완료</v>
      </c>
    </row>
    <row r="65" spans="1:10">
      <c r="A65" s="236">
        <v>44564</v>
      </c>
      <c r="B65" s="154" t="s">
        <v>1863</v>
      </c>
      <c r="C65" s="186" t="s">
        <v>1864</v>
      </c>
      <c r="D65" s="290" t="s">
        <v>511</v>
      </c>
      <c r="E65" s="290" t="s">
        <v>1865</v>
      </c>
      <c r="F65" s="114" t="s">
        <v>1871</v>
      </c>
      <c r="G65" s="114" t="s">
        <v>1895</v>
      </c>
      <c r="H65" s="291" t="s">
        <v>648</v>
      </c>
      <c r="I65" s="291" t="s">
        <v>317</v>
      </c>
      <c r="J65" s="116" t="str">
        <f t="shared" si="1"/>
        <v>14:40 127-19F 방치물 127동 19층 비상구에 성인용품 든 가방이 장기간방치됨 치워달라는 민원 → 생활지원센터 안내문 인쇄하여 상황실 전달예정</v>
      </c>
    </row>
    <row r="66" spans="1:10">
      <c r="A66" s="236">
        <v>44564</v>
      </c>
      <c r="B66" s="154" t="s">
        <v>1866</v>
      </c>
      <c r="C66" s="143" t="s">
        <v>1867</v>
      </c>
      <c r="D66" s="291" t="s">
        <v>1820</v>
      </c>
      <c r="E66" s="291" t="s">
        <v>1868</v>
      </c>
      <c r="F66" s="112" t="s">
        <v>1869</v>
      </c>
      <c r="G66" s="112" t="s">
        <v>1870</v>
      </c>
      <c r="H66" s="291" t="s">
        <v>648</v>
      </c>
      <c r="I66" s="291" t="s">
        <v>317</v>
      </c>
      <c r="J66" s="116" t="str">
        <f t="shared" si="1"/>
        <v>14:58 135동 차량보고 135동 자가격리자 물품전달차량 입차 → 출차</v>
      </c>
    </row>
    <row r="67" spans="1:10">
      <c r="A67" s="236">
        <v>44564</v>
      </c>
      <c r="B67" s="154" t="s">
        <v>1873</v>
      </c>
      <c r="C67" s="143" t="s">
        <v>1874</v>
      </c>
      <c r="D67" s="291" t="s">
        <v>511</v>
      </c>
      <c r="E67" s="291" t="s">
        <v>1875</v>
      </c>
      <c r="F67" s="112" t="s">
        <v>1872</v>
      </c>
      <c r="G67" s="112" t="s">
        <v>1832</v>
      </c>
      <c r="H67" s="291" t="s">
        <v>648</v>
      </c>
      <c r="I67" s="291" t="s">
        <v>317</v>
      </c>
      <c r="J67" s="116" t="str">
        <f t="shared" si="1"/>
        <v>15:01 140-1F 접수요청 140동 1층 쪽문 시건장치 고장 → erp등록완료</v>
      </c>
    </row>
    <row r="68" spans="1:10">
      <c r="A68" s="236">
        <v>44564</v>
      </c>
      <c r="B68" s="154" t="s">
        <v>1880</v>
      </c>
      <c r="C68" s="143" t="s">
        <v>1876</v>
      </c>
      <c r="D68" s="291" t="s">
        <v>1877</v>
      </c>
      <c r="E68" s="291" t="s">
        <v>1878</v>
      </c>
      <c r="F68" s="112" t="s">
        <v>1879</v>
      </c>
      <c r="G68" s="112" t="s">
        <v>1886</v>
      </c>
      <c r="H68" s="291" t="s">
        <v>648</v>
      </c>
      <c r="I68" s="291" t="s">
        <v>317</v>
      </c>
      <c r="J68" s="116" t="str">
        <f t="shared" si="1"/>
        <v>15:04 136동-1 손소독제 손소독제 펌프파손 교체요청 → 신형 펌프교체완료</v>
      </c>
    </row>
    <row r="69" spans="1:10">
      <c r="A69" s="236">
        <v>44564</v>
      </c>
      <c r="B69" s="154" t="s">
        <v>1882</v>
      </c>
      <c r="C69" s="186" t="s">
        <v>1883</v>
      </c>
      <c r="D69" s="290" t="s">
        <v>1820</v>
      </c>
      <c r="E69" s="290" t="s">
        <v>1884</v>
      </c>
      <c r="F69" s="114" t="s">
        <v>1881</v>
      </c>
      <c r="G69" s="114" t="s">
        <v>1885</v>
      </c>
      <c r="H69" s="291" t="s">
        <v>648</v>
      </c>
      <c r="I69" s="291" t="s">
        <v>317</v>
      </c>
      <c r="J69" s="116" t="str">
        <f t="shared" si="1"/>
        <v>15:12 2게이트 점검보고 2게이트 부스 컴퓨터 파워불량으로 확인 → 전기과장 익일 점검예정</v>
      </c>
    </row>
    <row r="70" spans="1:10">
      <c r="A70" s="236">
        <v>44564</v>
      </c>
      <c r="B70" s="154" t="s">
        <v>1889</v>
      </c>
      <c r="C70" s="143" t="s">
        <v>1887</v>
      </c>
      <c r="D70" s="291" t="s">
        <v>1820</v>
      </c>
      <c r="E70" s="291" t="s">
        <v>1845</v>
      </c>
      <c r="F70" s="112" t="s">
        <v>1888</v>
      </c>
      <c r="G70" s="112" t="s">
        <v>1894</v>
      </c>
      <c r="H70" s="291" t="s">
        <v>648</v>
      </c>
      <c r="I70" s="291" t="s">
        <v>317</v>
      </c>
      <c r="J70" s="116" t="str">
        <f t="shared" si="1"/>
        <v>15:44 129-1801 홈넷 홈넷비상 → IP통화 -&gt; 입주민실수로 확인</v>
      </c>
    </row>
    <row r="71" spans="1:10">
      <c r="A71" s="236">
        <v>44564</v>
      </c>
      <c r="B71" s="154" t="s">
        <v>1892</v>
      </c>
      <c r="C71" s="186" t="s">
        <v>1890</v>
      </c>
      <c r="D71" s="290" t="s">
        <v>1877</v>
      </c>
      <c r="E71" s="290" t="s">
        <v>1891</v>
      </c>
      <c r="F71" s="114" t="s">
        <v>1893</v>
      </c>
      <c r="G71" s="114" t="s">
        <v>1902</v>
      </c>
      <c r="H71" s="291" t="s">
        <v>648</v>
      </c>
      <c r="I71" s="291" t="s">
        <v>317</v>
      </c>
      <c r="J71" s="116" t="str">
        <f t="shared" si="1"/>
        <v>15:49 107-1F 안내문제작 107동 주민 1층 로비폰 출입안내문 제작하여 부착요청 → 생활지원센터 이윤정 경리주임 내용전달완료(새로 제작할 예정이라 시일걸림)</v>
      </c>
    </row>
    <row r="72" spans="1:10">
      <c r="A72" s="236">
        <v>44564</v>
      </c>
      <c r="B72" s="154" t="s">
        <v>1899</v>
      </c>
      <c r="C72" s="186" t="s">
        <v>1900</v>
      </c>
      <c r="D72" s="290" t="s">
        <v>1877</v>
      </c>
      <c r="E72" s="290" t="s">
        <v>1891</v>
      </c>
      <c r="F72" s="114" t="s">
        <v>1901</v>
      </c>
      <c r="G72" s="114" t="s">
        <v>1902</v>
      </c>
      <c r="H72" s="291" t="s">
        <v>648</v>
      </c>
      <c r="I72" s="291" t="s">
        <v>317</v>
      </c>
      <c r="J72" s="116" t="str">
        <f t="shared" si="1"/>
        <v>16:25 110-1F 안내문제작 110동 주민 1층 로비폰 출입안내문 제작하여 부착요청 (010-9596-6076) → 생활지원센터 이윤정 경리주임 내용전달완료(새로 제작할 예정이라 시일걸림)</v>
      </c>
    </row>
    <row r="73" spans="1:10" ht="148.5" customHeight="1">
      <c r="A73" s="237">
        <v>44564</v>
      </c>
      <c r="B73" s="172" t="s">
        <v>1903</v>
      </c>
      <c r="F73" s="760" t="s">
        <v>2060</v>
      </c>
      <c r="G73" s="157" t="s">
        <v>2061</v>
      </c>
      <c r="J73" s="116" t="str">
        <f t="shared" si="1"/>
        <v>월   Ⓑ12월 지문인식 출근부 완료(B조)
Ⓑ전기차 충전완료 차량 다수 = 2022년 1월1일
■ 107동 승강기 -&gt;노후부품교체공사로 연휴이후 수리 가능
                        이사 동 승강기용적 80% 이내에서 사용안내
■ 127동 B2 -&gt;부품문제로 연휴이후 수리 가능하다는 연락
▶ 생활지원센터 여자사우나 확진자 관련방송예정 금일 20시 1회
▶ 2게이트 부스 컴퓨터 파워불량추정 잦은 재부팅 -&gt; 익일 전기과장 점검예정
▶ 133동 12라인 1F/B1(개방 / 호출 O)/B2 호출 잘 안됨
 → A. 1/3 일자 조직도 변경함(A조)
C. '공동현관문 출입방법' 안내문 교체예정
A. 1월 품의서 A,B,C조 확인완료
A. 1/6(목) 19:30 표준지 소유자의 의견청취 안내 방송있음
A. 전기차 충전구역 차량 조사 및 충전완료시 이동요청
    ※ 민원처리 파일 → 완충 차량 조사현황
A. 원형도로 단속일지(단속위치 있는걸로) 교체
A. 12월 지문인식 및 출근부 출력 완료(A조)
A. 파일철 표지 : 실장 -&gt; 팀장 변경
A. 관리실장 -&gt; 지원팀장, 관리대리 -&gt; 지원대리(일일상황보고, 시설현황표, 실무보고서, 원형도로단속일지, CCTV열람신청서)</v>
      </c>
    </row>
    <row r="74" spans="1:10">
      <c r="A74" s="236">
        <v>44564</v>
      </c>
      <c r="B74" s="154" t="s">
        <v>1904</v>
      </c>
      <c r="C74" s="143" t="s">
        <v>1912</v>
      </c>
      <c r="D74" s="291" t="s">
        <v>511</v>
      </c>
      <c r="E74" s="291" t="s">
        <v>1905</v>
      </c>
      <c r="F74" s="112" t="s">
        <v>1913</v>
      </c>
      <c r="G74" s="112" t="s">
        <v>2055</v>
      </c>
      <c r="H74" s="291" t="s">
        <v>1906</v>
      </c>
      <c r="I74" s="291" t="s">
        <v>1911</v>
      </c>
      <c r="J74" s="116" t="str">
        <f t="shared" si="1"/>
        <v>16:33 101-1 승강기 승강기 101동 1호기 승강기내에서 탄내가 난다는 민원 → 1초소 대원 김인호 대원 출동 -&gt; 이상없음</v>
      </c>
    </row>
    <row r="75" spans="1:10">
      <c r="A75" s="236">
        <v>44564</v>
      </c>
      <c r="B75" s="154" t="s">
        <v>1907</v>
      </c>
      <c r="C75" s="192" t="s">
        <v>1908</v>
      </c>
      <c r="D75" s="149" t="s">
        <v>310</v>
      </c>
      <c r="E75" s="149" t="s">
        <v>488</v>
      </c>
      <c r="F75" s="150" t="s">
        <v>1909</v>
      </c>
      <c r="G75" s="150" t="s">
        <v>1910</v>
      </c>
      <c r="H75" s="291" t="s">
        <v>1906</v>
      </c>
      <c r="I75" s="291" t="s">
        <v>1911</v>
      </c>
      <c r="J75" s="116" t="str">
        <f t="shared" si="1"/>
        <v>16:35 112-1F 공동현관문 112동 1층 공동현관문 로비폰 스피커가 낡았으므로 교체 요청(101-9596-6076) → ERP 등록 -&gt; 기전실 연락</v>
      </c>
    </row>
    <row r="76" spans="1:10">
      <c r="A76" s="236">
        <v>44564</v>
      </c>
      <c r="B76" s="154" t="s">
        <v>1914</v>
      </c>
      <c r="C76" s="143" t="s">
        <v>1915</v>
      </c>
      <c r="D76" s="291" t="s">
        <v>1916</v>
      </c>
      <c r="E76" s="291" t="s">
        <v>431</v>
      </c>
      <c r="F76" s="112" t="s">
        <v>1917</v>
      </c>
      <c r="G76" s="112" t="s">
        <v>1918</v>
      </c>
      <c r="H76" s="291" t="s">
        <v>1906</v>
      </c>
      <c r="I76" s="291" t="s">
        <v>1911</v>
      </c>
      <c r="J76" s="116" t="str">
        <f t="shared" si="1"/>
        <v>18:00 139-1601 습득물 생활지원센터로 부터 전달받음 -&gt; 오늘(1/3) 찾으러 온다고 함 → 주인이 찾아가심</v>
      </c>
    </row>
    <row r="77" spans="1:10" ht="27" customHeight="1">
      <c r="A77" s="236">
        <v>44564</v>
      </c>
      <c r="B77" s="154" t="s">
        <v>1919</v>
      </c>
      <c r="C77" s="192" t="s">
        <v>1922</v>
      </c>
      <c r="D77" s="149" t="s">
        <v>511</v>
      </c>
      <c r="E77" s="149" t="s">
        <v>1920</v>
      </c>
      <c r="F77" s="150" t="s">
        <v>1921</v>
      </c>
      <c r="G77" s="150" t="s">
        <v>2059</v>
      </c>
      <c r="H77" s="291" t="s">
        <v>1906</v>
      </c>
      <c r="I77" s="291" t="s">
        <v>1911</v>
      </c>
      <c r="J77" s="116" t="str">
        <f t="shared" si="1"/>
        <v>19:50 135동 1라인 방송음량 방송 소리가 너무 작아져서 안들리는데 왜 계속 방송하냐며 항의 (010-4750-7822) → 방송내용 안내(호수를 여쭤보았으나 1라인이라고만 하심)
(1/2 135동 및 134동 방송음량 ERP등록 및 기전실 연락)</v>
      </c>
    </row>
    <row r="78" spans="1:10" ht="27">
      <c r="A78" s="236">
        <v>44564</v>
      </c>
      <c r="B78" s="154" t="s">
        <v>1923</v>
      </c>
      <c r="C78" s="143" t="s">
        <v>1924</v>
      </c>
      <c r="D78" s="291" t="s">
        <v>511</v>
      </c>
      <c r="E78" s="291" t="s">
        <v>1925</v>
      </c>
      <c r="F78" s="112" t="s">
        <v>1926</v>
      </c>
      <c r="G78" s="112" t="s">
        <v>1927</v>
      </c>
      <c r="H78" s="291" t="s">
        <v>1906</v>
      </c>
      <c r="I78" s="291" t="s">
        <v>1911</v>
      </c>
      <c r="J78" s="116" t="str">
        <f t="shared" si="1"/>
        <v>20:50 127-1201 차량트렁크 129동 입주민이 127동 지하주차장 38더3245 (127-1201, 010-9689-3235, 010-9569-3235) 차량의 트렁크가 열려있다고 신고 → 차주 연락하여 내용 전달</v>
      </c>
    </row>
    <row r="79" spans="1:10">
      <c r="A79" s="236">
        <v>44564</v>
      </c>
      <c r="B79" s="154" t="s">
        <v>1934</v>
      </c>
      <c r="C79" s="143" t="s">
        <v>1935</v>
      </c>
      <c r="D79" s="291" t="s">
        <v>310</v>
      </c>
      <c r="E79" s="291" t="s">
        <v>488</v>
      </c>
      <c r="F79" s="112" t="s">
        <v>1936</v>
      </c>
      <c r="G79" s="112" t="s">
        <v>1937</v>
      </c>
      <c r="H79" s="291" t="s">
        <v>1906</v>
      </c>
      <c r="I79" s="291" t="s">
        <v>1911</v>
      </c>
      <c r="J79" s="116" t="str">
        <f t="shared" si="1"/>
        <v>20:53 113-B2 공동현관문 113-B2 공동현관문이 개방됐다면 민원 → 2초소 정경호 대원 출동 -&gt; 공동현관문 정상 작동 시킴</v>
      </c>
    </row>
    <row r="80" spans="1:10">
      <c r="A80" s="236">
        <v>44564</v>
      </c>
      <c r="B80" s="154" t="s">
        <v>1928</v>
      </c>
      <c r="C80" s="143" t="s">
        <v>1603</v>
      </c>
      <c r="D80" s="291" t="s">
        <v>511</v>
      </c>
      <c r="E80" s="291" t="s">
        <v>314</v>
      </c>
      <c r="F80" s="112" t="s">
        <v>1929</v>
      </c>
      <c r="G80" s="112" t="s">
        <v>1930</v>
      </c>
      <c r="H80" s="291" t="s">
        <v>1906</v>
      </c>
      <c r="I80" s="291" t="s">
        <v>1911</v>
      </c>
      <c r="J80" s="116" t="str">
        <f t="shared" si="1"/>
        <v>21:11 게스트룸4 소음 게스트룸3호가 시끄럽다는 민원 → 상황실 대원 출동 -&gt; 자제요청</v>
      </c>
    </row>
    <row r="81" spans="1:10">
      <c r="A81" s="236">
        <v>44564</v>
      </c>
      <c r="B81" s="154" t="s">
        <v>895</v>
      </c>
      <c r="C81" s="143" t="s">
        <v>1931</v>
      </c>
      <c r="D81" s="291" t="s">
        <v>511</v>
      </c>
      <c r="E81" s="291" t="s">
        <v>304</v>
      </c>
      <c r="F81" s="112" t="s">
        <v>5725</v>
      </c>
      <c r="G81" s="112" t="s">
        <v>1745</v>
      </c>
      <c r="H81" s="291" t="s">
        <v>1906</v>
      </c>
      <c r="I81" s="291" t="s">
        <v>1911</v>
      </c>
      <c r="J81" s="116" t="str">
        <f t="shared" si="1"/>
        <v>21:54 114-1202 층간소음 위층에서 쿵쿵 소리가 난다는 민원(010-2680-6916) → IP 연락 -&gt; 조심하겠다고 하심</v>
      </c>
    </row>
    <row r="82" spans="1:10">
      <c r="A82" s="236">
        <v>44564</v>
      </c>
      <c r="B82" s="154" t="s">
        <v>1932</v>
      </c>
      <c r="C82" s="192" t="s">
        <v>1933</v>
      </c>
      <c r="D82" s="149" t="s">
        <v>1820</v>
      </c>
      <c r="E82" s="149" t="s">
        <v>1608</v>
      </c>
      <c r="F82" s="150" t="s">
        <v>2057</v>
      </c>
      <c r="G82" s="150" t="s">
        <v>2056</v>
      </c>
      <c r="H82" s="291" t="s">
        <v>1906</v>
      </c>
      <c r="I82" s="291" t="s">
        <v>1911</v>
      </c>
      <c r="J82" s="116" t="str">
        <f t="shared" si="1"/>
        <v>21:30 전기차 충전구역 전기차 전기차 충전구역 주차된 차량 조사 → 각초소 대원 출동하여 차량 파악 -&gt; 상황실에서 연락 및 이동조치</v>
      </c>
    </row>
    <row r="83" spans="1:10" ht="27">
      <c r="A83" s="236">
        <v>44564</v>
      </c>
      <c r="B83" s="154" t="s">
        <v>1939</v>
      </c>
      <c r="C83" s="143" t="s">
        <v>1938</v>
      </c>
      <c r="D83" s="291" t="s">
        <v>511</v>
      </c>
      <c r="E83" s="291" t="s">
        <v>398</v>
      </c>
      <c r="F83" s="112" t="s">
        <v>2053</v>
      </c>
      <c r="G83" s="112" t="s">
        <v>2054</v>
      </c>
      <c r="H83" s="291" t="s">
        <v>1906</v>
      </c>
      <c r="I83" s="291" t="s">
        <v>1911</v>
      </c>
      <c r="J83" s="116" t="str">
        <f t="shared" si="1"/>
        <v>22:36 119-1003 월패드 공동현관문에서 세대호출하면 월패드에 '보조망'이라고 뜨며 통화도 문열림도 안됨(010-6725-2508) → ERP등록 -&gt; 기전실 연락 결과 내일(1/4) 세대 방문 예정</v>
      </c>
    </row>
    <row r="84" spans="1:10">
      <c r="A84" s="236">
        <v>44564</v>
      </c>
      <c r="B84" s="154" t="s">
        <v>2044</v>
      </c>
      <c r="C84" s="143" t="s">
        <v>2045</v>
      </c>
      <c r="D84" s="291" t="s">
        <v>310</v>
      </c>
      <c r="E84" s="291" t="s">
        <v>488</v>
      </c>
      <c r="F84" s="112" t="s">
        <v>2046</v>
      </c>
      <c r="G84" s="112" t="s">
        <v>2052</v>
      </c>
      <c r="H84" s="291" t="s">
        <v>1539</v>
      </c>
      <c r="I84" s="291" t="s">
        <v>318</v>
      </c>
      <c r="J84" s="116" t="str">
        <f t="shared" si="1"/>
        <v>23:40 134-3,4L 공동현관문 경비 호출시 IP상 공동현관문이 열렸다고 나오나 실제는 열리지 안음  → 상황실 이대진 대원 출동 -&gt; 리셋 후 정상작동</v>
      </c>
    </row>
    <row r="85" spans="1:10">
      <c r="A85" s="236">
        <v>44564</v>
      </c>
      <c r="B85" s="154" t="s">
        <v>2043</v>
      </c>
      <c r="C85" s="143" t="s">
        <v>2050</v>
      </c>
      <c r="D85" s="291" t="s">
        <v>310</v>
      </c>
      <c r="E85" s="291" t="s">
        <v>2049</v>
      </c>
      <c r="F85" s="112" t="s">
        <v>2051</v>
      </c>
      <c r="G85" s="112" t="s">
        <v>2058</v>
      </c>
      <c r="H85" s="291" t="s">
        <v>2047</v>
      </c>
      <c r="I85" s="291" t="s">
        <v>2048</v>
      </c>
      <c r="J85" s="116" t="str">
        <f t="shared" si="1"/>
        <v>23:43 135-B1 순찰차 3게이트로 순찰차 신고받고 입차 → 135동 지하주차장 1층에서 신고자 만난후 11:57 출차</v>
      </c>
    </row>
    <row r="86" spans="1:10" ht="135">
      <c r="A86" s="236">
        <v>44565</v>
      </c>
      <c r="F86" s="171" t="s">
        <v>2135</v>
      </c>
      <c r="G86" s="171" t="s">
        <v>2139</v>
      </c>
      <c r="H86" s="291" t="s">
        <v>648</v>
      </c>
      <c r="I86" s="291" t="s">
        <v>2062</v>
      </c>
      <c r="J86" s="116" t="str">
        <f t="shared" si="1"/>
        <v xml:space="preserve">   ■ 107동 승강기 -&gt;노후부품교체공사로 연휴이후 수리 가능
                        이사 동 승강기용적 80% 이내에서 사용안내
■ 127동 B2 -&gt;부품문제로 연휴이후 수리 가능하다는 연락
▶ '공동현관문 출입방법' 안내문 제작예정(시일이 걸림-&gt;생활지원센터문의)
▶ 4초소 내부등 소등하지 말것(누가 끄는지 확인하고 소등금지 언급할것)
▶ 주차차단기 번호순서 통일
▶ 6초소 IP고장 접수완료(익일 자이S&amp;D 박세환차장 방문예정)
▶ 127-19F 비상구에 성인용품 든 가방 상황실 습득물 임시보관 → A. 1/3 일자 조직도 변경함(A조)
A. 1월 품의서 A,B,C조 확인완료 -&gt; 품의서 실장님 제출
A. 1/6(목) 19:30 표준지 소유자의 의견청취 안내 방송있음
A. 전기차 충전구역 차량 조사 및 충전완료시 이동요청
    ※ 민원처리 파일 → 완충 차량 조사현황
A. 원형도로 단속일지(단속위치 있는걸로) 교체
A. 12월 지문인식 및 출근부 출력 완료(A조)
A. 파일철 표지 : 실장 -&gt; 팀장 변경
A. 관리실장 -&gt; 지원팀장, 관리대리 -&gt; 지원대리(일일상황보고, 시설현황표, 실무보고서, 원형도로단속일지, CCTV열람신청서)</v>
      </c>
    </row>
    <row r="87" spans="1:10">
      <c r="A87" s="236">
        <v>44565</v>
      </c>
      <c r="B87" s="152" t="s">
        <v>673</v>
      </c>
      <c r="C87" s="291" t="s">
        <v>1465</v>
      </c>
      <c r="D87" s="291" t="s">
        <v>106</v>
      </c>
      <c r="E87" s="291" t="s">
        <v>82</v>
      </c>
      <c r="F87" s="112" t="s">
        <v>1157</v>
      </c>
      <c r="G87" s="112" t="s">
        <v>2110</v>
      </c>
      <c r="H87" s="291" t="s">
        <v>648</v>
      </c>
      <c r="I87" s="291" t="s">
        <v>2063</v>
      </c>
      <c r="J87" s="116" t="str">
        <f t="shared" si="1"/>
        <v>09:00 원형도로 주차단속 원형도로 및 외곽도로 단속 → 주차단속     16대,  이동주차  2대, 경고장발부  14대</v>
      </c>
    </row>
    <row r="88" spans="1:10">
      <c r="A88" s="236">
        <v>44565</v>
      </c>
      <c r="B88" s="152" t="s">
        <v>681</v>
      </c>
      <c r="C88" s="291" t="s">
        <v>1465</v>
      </c>
      <c r="D88" s="291" t="s">
        <v>106</v>
      </c>
      <c r="E88" s="291" t="s">
        <v>82</v>
      </c>
      <c r="F88" s="112" t="s">
        <v>1157</v>
      </c>
      <c r="G88" s="112" t="s">
        <v>2121</v>
      </c>
      <c r="H88" s="291" t="s">
        <v>648</v>
      </c>
      <c r="I88" s="291" t="s">
        <v>2063</v>
      </c>
      <c r="J88" s="116" t="str">
        <f t="shared" si="1"/>
        <v>13:00 원형도로 주차단속 원형도로 및 외곽도로 단속 → 주차단속     7대,  이동주차  0대, 경고장발부  7대</v>
      </c>
    </row>
    <row r="89" spans="1:10">
      <c r="A89" s="236">
        <v>44565</v>
      </c>
      <c r="B89" s="152" t="s">
        <v>483</v>
      </c>
      <c r="C89" s="291" t="s">
        <v>1465</v>
      </c>
      <c r="D89" s="291" t="s">
        <v>106</v>
      </c>
      <c r="E89" s="291" t="s">
        <v>82</v>
      </c>
      <c r="F89" s="112" t="s">
        <v>1157</v>
      </c>
      <c r="G89" s="112" t="s">
        <v>2134</v>
      </c>
      <c r="H89" s="291" t="s">
        <v>648</v>
      </c>
      <c r="I89" s="291" t="s">
        <v>2063</v>
      </c>
      <c r="J89" s="116" t="str">
        <f t="shared" si="1"/>
        <v>15:00 원형도로 주차단속 원형도로 및 외곽도로 단속 → 주차단속     10대,  이동주차  2대, 경고장발부  8대</v>
      </c>
    </row>
    <row r="90" spans="1:10">
      <c r="A90" s="236">
        <v>44565</v>
      </c>
      <c r="B90" s="154" t="s">
        <v>2064</v>
      </c>
      <c r="C90" s="186" t="s">
        <v>2065</v>
      </c>
      <c r="D90" s="290" t="s">
        <v>106</v>
      </c>
      <c r="E90" s="290" t="s">
        <v>2066</v>
      </c>
      <c r="F90" s="114" t="s">
        <v>2067</v>
      </c>
      <c r="G90" s="114" t="s">
        <v>2100</v>
      </c>
      <c r="H90" s="291" t="s">
        <v>648</v>
      </c>
      <c r="I90" s="291" t="s">
        <v>2063</v>
      </c>
      <c r="J90" s="116" t="str">
        <f t="shared" si="1"/>
        <v>07:33 6초소 IP폰보고 6초소 IP폰 화면 안나옴 → 6초소 액정불량으로 확인&lt;전기과장 정정훈 구두보고&gt;</v>
      </c>
    </row>
    <row r="91" spans="1:10">
      <c r="A91" s="236">
        <v>44565</v>
      </c>
      <c r="B91" s="154" t="s">
        <v>2070</v>
      </c>
      <c r="C91" s="143" t="s">
        <v>2068</v>
      </c>
      <c r="D91" s="291" t="s">
        <v>106</v>
      </c>
      <c r="E91" s="291" t="s">
        <v>2069</v>
      </c>
      <c r="F91" s="112" t="s">
        <v>772</v>
      </c>
      <c r="G91" s="112" t="s">
        <v>2076</v>
      </c>
      <c r="H91" s="291" t="s">
        <v>648</v>
      </c>
      <c r="I91" s="291" t="s">
        <v>2063</v>
      </c>
      <c r="J91" s="116" t="str">
        <f t="shared" si="1"/>
        <v>08:11 135-803 홈넷 안방 비상 → IP 연락 -&gt; 입주민실수로 확인</v>
      </c>
    </row>
    <row r="92" spans="1:10">
      <c r="A92" s="236">
        <v>44565</v>
      </c>
      <c r="B92" s="154" t="s">
        <v>2077</v>
      </c>
      <c r="C92" s="143" t="s">
        <v>2071</v>
      </c>
      <c r="D92" s="291" t="s">
        <v>2073</v>
      </c>
      <c r="E92" s="291" t="s">
        <v>2072</v>
      </c>
      <c r="F92" s="112" t="s">
        <v>2074</v>
      </c>
      <c r="G92" s="112" t="s">
        <v>2075</v>
      </c>
      <c r="H92" s="291" t="s">
        <v>648</v>
      </c>
      <c r="I92" s="291" t="s">
        <v>2063</v>
      </c>
      <c r="J92" s="116" t="str">
        <f t="shared" si="1"/>
        <v>08:12 109동 분실물 Land rover 차키(검정색) 연락처 : 010-4225-8502  109동 입주민 → 습득시 연락드린다고 안내함</v>
      </c>
    </row>
    <row r="93" spans="1:10" ht="27">
      <c r="A93" s="236">
        <v>44565</v>
      </c>
      <c r="B93" s="154" t="s">
        <v>2079</v>
      </c>
      <c r="C93" s="143" t="s">
        <v>2078</v>
      </c>
      <c r="D93" s="291" t="s">
        <v>2073</v>
      </c>
      <c r="E93" s="291" t="s">
        <v>2080</v>
      </c>
      <c r="F93" s="112" t="s">
        <v>2081</v>
      </c>
      <c r="G93" s="112" t="s">
        <v>2120</v>
      </c>
      <c r="H93" s="291" t="s">
        <v>648</v>
      </c>
      <c r="I93" s="291" t="s">
        <v>2063</v>
      </c>
      <c r="J93" s="116" t="str">
        <f t="shared" si="1"/>
        <v>08:15 121-502 타차량방문 92버7103 모르는차량이 입차한다며 확인요청  → 확인결과 121-502 / 010-5448-0284 -&gt; 126-502 010-9448-0284 확인 생활지원센터 내용전달완료</v>
      </c>
    </row>
    <row r="94" spans="1:10">
      <c r="A94" s="236">
        <v>44565</v>
      </c>
      <c r="B94" s="154" t="s">
        <v>2084</v>
      </c>
      <c r="C94" s="143" t="s">
        <v>2085</v>
      </c>
      <c r="D94" s="291" t="s">
        <v>106</v>
      </c>
      <c r="E94" s="291" t="s">
        <v>2082</v>
      </c>
      <c r="F94" s="112" t="s">
        <v>2083</v>
      </c>
      <c r="G94" s="112" t="s">
        <v>2089</v>
      </c>
      <c r="H94" s="291" t="s">
        <v>648</v>
      </c>
      <c r="I94" s="291" t="s">
        <v>2063</v>
      </c>
      <c r="J94" s="116" t="str">
        <f t="shared" si="1"/>
        <v>10:32 134-1,2 손소독제 손소독제 부족 교체요청 → 보충완료</v>
      </c>
    </row>
    <row r="95" spans="1:10">
      <c r="A95" s="236">
        <v>44565</v>
      </c>
      <c r="B95" s="154" t="s">
        <v>2091</v>
      </c>
      <c r="C95" s="143" t="s">
        <v>2086</v>
      </c>
      <c r="D95" s="291" t="s">
        <v>106</v>
      </c>
      <c r="E95" s="291" t="s">
        <v>2082</v>
      </c>
      <c r="F95" s="112" t="s">
        <v>2088</v>
      </c>
      <c r="G95" s="112" t="s">
        <v>2090</v>
      </c>
      <c r="H95" s="291" t="s">
        <v>648</v>
      </c>
      <c r="I95" s="291" t="s">
        <v>2063</v>
      </c>
      <c r="J95" s="116" t="str">
        <f t="shared" si="1"/>
        <v>10:42 135-1,2 손소독제 손소독제 파손 교체요청 → 교체완료</v>
      </c>
    </row>
    <row r="96" spans="1:10">
      <c r="A96" s="236">
        <v>44565</v>
      </c>
      <c r="B96" s="154" t="s">
        <v>2092</v>
      </c>
      <c r="C96" s="143">
        <v>142</v>
      </c>
      <c r="D96" s="291" t="s">
        <v>106</v>
      </c>
      <c r="E96" s="291" t="s">
        <v>2082</v>
      </c>
      <c r="F96" s="112" t="s">
        <v>2083</v>
      </c>
      <c r="G96" s="112" t="s">
        <v>2089</v>
      </c>
      <c r="H96" s="291" t="s">
        <v>648</v>
      </c>
      <c r="I96" s="291" t="s">
        <v>2063</v>
      </c>
      <c r="J96" s="116" t="str">
        <f t="shared" si="1"/>
        <v>10:52 142 손소독제 손소독제 부족 교체요청 → 보충완료</v>
      </c>
    </row>
    <row r="97" spans="1:10">
      <c r="A97" s="236">
        <v>44565</v>
      </c>
      <c r="B97" s="154" t="s">
        <v>2093</v>
      </c>
      <c r="C97" s="143" t="s">
        <v>2087</v>
      </c>
      <c r="D97" s="291" t="s">
        <v>106</v>
      </c>
      <c r="E97" s="291" t="s">
        <v>2082</v>
      </c>
      <c r="F97" s="112" t="s">
        <v>2083</v>
      </c>
      <c r="G97" s="112" t="s">
        <v>2089</v>
      </c>
      <c r="H97" s="291" t="s">
        <v>648</v>
      </c>
      <c r="I97" s="291" t="s">
        <v>2063</v>
      </c>
      <c r="J97" s="116" t="str">
        <f t="shared" si="1"/>
        <v>10:57 143-1,2 손소독제 손소독제 부족 교체요청 → 보충완료</v>
      </c>
    </row>
    <row r="98" spans="1:10">
      <c r="A98" s="236">
        <v>44565</v>
      </c>
      <c r="B98" s="154" t="s">
        <v>2094</v>
      </c>
      <c r="C98" s="143">
        <v>144</v>
      </c>
      <c r="D98" s="291" t="s">
        <v>106</v>
      </c>
      <c r="E98" s="291" t="s">
        <v>2082</v>
      </c>
      <c r="F98" s="112" t="s">
        <v>2083</v>
      </c>
      <c r="G98" s="112" t="s">
        <v>2089</v>
      </c>
      <c r="H98" s="291" t="s">
        <v>648</v>
      </c>
      <c r="I98" s="291" t="s">
        <v>2063</v>
      </c>
      <c r="J98" s="116" t="str">
        <f t="shared" si="1"/>
        <v>11:05 144 손소독제 손소독제 부족 교체요청 → 보충완료</v>
      </c>
    </row>
    <row r="99" spans="1:10">
      <c r="A99" s="236">
        <v>44565</v>
      </c>
      <c r="B99" s="154" t="s">
        <v>2095</v>
      </c>
      <c r="C99" s="143" t="s">
        <v>2096</v>
      </c>
      <c r="D99" s="291" t="s">
        <v>2073</v>
      </c>
      <c r="E99" s="291" t="s">
        <v>2097</v>
      </c>
      <c r="F99" s="112" t="s">
        <v>2098</v>
      </c>
      <c r="G99" s="112" t="s">
        <v>2099</v>
      </c>
      <c r="H99" s="291" t="s">
        <v>648</v>
      </c>
      <c r="I99" s="291" t="s">
        <v>2063</v>
      </c>
      <c r="J99" s="116" t="str">
        <f t="shared" si="1"/>
        <v>11:34 107-2102 차량정주차 68도6759 차량 정위치 주차요청 민원 김보선 지원대리(민원건) → 주차선 범위 벗어나지 않아 김보선 지원대리 내용전달완료</v>
      </c>
    </row>
    <row r="100" spans="1:10">
      <c r="A100" s="236">
        <v>44565</v>
      </c>
      <c r="B100" s="154" t="s">
        <v>2103</v>
      </c>
      <c r="C100" s="143" t="s">
        <v>2101</v>
      </c>
      <c r="D100" s="291" t="s">
        <v>2105</v>
      </c>
      <c r="E100" s="291" t="s">
        <v>2106</v>
      </c>
      <c r="F100" s="112" t="s">
        <v>2102</v>
      </c>
      <c r="G100" s="112" t="s">
        <v>2104</v>
      </c>
      <c r="H100" s="291" t="s">
        <v>648</v>
      </c>
      <c r="I100" s="291" t="s">
        <v>2063</v>
      </c>
      <c r="J100" s="116" t="str">
        <f t="shared" si="1"/>
        <v>11:56 103-2 승강기수리 B1층표시 안되는 문제 처리완료 연락옴 → 기전실내용전달완료</v>
      </c>
    </row>
    <row r="101" spans="1:10">
      <c r="A101" s="236">
        <v>44565</v>
      </c>
      <c r="B101" s="154" t="s">
        <v>2108</v>
      </c>
      <c r="C101" s="143" t="s">
        <v>2107</v>
      </c>
      <c r="D101" s="291" t="s">
        <v>2073</v>
      </c>
      <c r="E101" s="291" t="s">
        <v>2080</v>
      </c>
      <c r="F101" s="112" t="s">
        <v>2109</v>
      </c>
      <c r="G101" s="112" t="s">
        <v>2125</v>
      </c>
      <c r="H101" s="291" t="s">
        <v>648</v>
      </c>
      <c r="I101" s="291" t="s">
        <v>2063</v>
      </c>
      <c r="J101" s="116" t="str">
        <f t="shared" si="1"/>
        <v>12:33 118-302 타차량방문 모르는차량 96누4206 12:26 금일 방문차량 확인요청 → 96누4208 010-7717-1713 AS방문 전화 안받음 -&gt; 생활지원센터 수정안내완료</v>
      </c>
    </row>
    <row r="102" spans="1:10">
      <c r="A102" s="236">
        <v>44565</v>
      </c>
      <c r="B102" s="154" t="s">
        <v>2113</v>
      </c>
      <c r="C102" s="143" t="s">
        <v>2112</v>
      </c>
      <c r="D102" s="291" t="s">
        <v>2073</v>
      </c>
      <c r="E102" s="291" t="s">
        <v>2114</v>
      </c>
      <c r="F102" s="112" t="s">
        <v>2111</v>
      </c>
      <c r="G102" s="112" t="s">
        <v>2133</v>
      </c>
      <c r="H102" s="291" t="s">
        <v>648</v>
      </c>
      <c r="I102" s="291" t="s">
        <v>2063</v>
      </c>
      <c r="J102" s="116" t="str">
        <f t="shared" si="1"/>
        <v>13:30 124 B1 공동현관문 124 B1 세대키 안됨 → 순찰대원 점검결과 이상없음</v>
      </c>
    </row>
    <row r="103" spans="1:10" ht="40.5">
      <c r="A103" s="236">
        <v>44565</v>
      </c>
      <c r="B103" s="154" t="s">
        <v>2117</v>
      </c>
      <c r="C103" s="186" t="s">
        <v>2116</v>
      </c>
      <c r="D103" s="290" t="s">
        <v>2105</v>
      </c>
      <c r="E103" s="290" t="s">
        <v>2115</v>
      </c>
      <c r="F103" s="114" t="s">
        <v>2122</v>
      </c>
      <c r="G103" s="114" t="s">
        <v>2126</v>
      </c>
      <c r="H103" s="291" t="s">
        <v>648</v>
      </c>
      <c r="I103" s="291" t="s">
        <v>2063</v>
      </c>
      <c r="J103" s="116" t="str">
        <f t="shared" si="1"/>
        <v>13:41 B1 C구역 화재경보 화재경보 B1-1-2 주차장C구역 (120 121 126) → 5초소 유광식대원 출동 및 방재과장 내용전달완료--&gt;120동 스피링쿨러 이상작동
으로 확인</v>
      </c>
    </row>
    <row r="104" spans="1:10">
      <c r="A104" s="236">
        <v>44565</v>
      </c>
      <c r="B104" s="154" t="s">
        <v>2118</v>
      </c>
      <c r="C104" s="143" t="s">
        <v>2123</v>
      </c>
      <c r="D104" s="291" t="s">
        <v>2073</v>
      </c>
      <c r="E104" s="291" t="s">
        <v>2119</v>
      </c>
      <c r="F104" s="112" t="s">
        <v>2124</v>
      </c>
      <c r="G104" s="112" t="s">
        <v>2304</v>
      </c>
      <c r="H104" s="291" t="s">
        <v>2131</v>
      </c>
      <c r="I104" s="291" t="s">
        <v>317</v>
      </c>
      <c r="J104" s="116" t="str">
        <f t="shared" si="1"/>
        <v>13:42 121-403 CCTV 차량스크래치로 인한 CCTV열람요청 010-5360-7128 → 조수석방향 스크래치 상황종료 -&gt; 열람신청자 내용전달완료</v>
      </c>
    </row>
    <row r="105" spans="1:10">
      <c r="A105" s="236">
        <v>44565</v>
      </c>
      <c r="B105" s="154" t="s">
        <v>2128</v>
      </c>
      <c r="C105" s="143" t="s">
        <v>2127</v>
      </c>
      <c r="D105" s="291" t="s">
        <v>2073</v>
      </c>
      <c r="E105" s="291" t="s">
        <v>2130</v>
      </c>
      <c r="F105" s="112" t="s">
        <v>2129</v>
      </c>
      <c r="G105" s="112" t="s">
        <v>2132</v>
      </c>
      <c r="H105" s="291" t="s">
        <v>2131</v>
      </c>
      <c r="I105" s="291" t="s">
        <v>2063</v>
      </c>
      <c r="J105" s="116" t="str">
        <f t="shared" si="1"/>
        <v>14:49 142-8F 비상계단 비상계단 8층 책 및 재활용쓰레기 치워달라는 민원 → 9초소 대원 출동 -&gt; 적치물사진촬영 및 상황실 보고완료</v>
      </c>
    </row>
    <row r="106" spans="1:10">
      <c r="A106" s="236">
        <v>44565</v>
      </c>
      <c r="B106" s="154" t="s">
        <v>2138</v>
      </c>
      <c r="C106" s="143" t="s">
        <v>2136</v>
      </c>
      <c r="D106" s="291" t="s">
        <v>2073</v>
      </c>
      <c r="E106" s="291" t="s">
        <v>2069</v>
      </c>
      <c r="F106" s="112" t="s">
        <v>2137</v>
      </c>
      <c r="G106" s="112" t="s">
        <v>1560</v>
      </c>
      <c r="H106" s="291" t="s">
        <v>2131</v>
      </c>
      <c r="I106" s="291" t="s">
        <v>2063</v>
      </c>
      <c r="J106" s="116" t="str">
        <f t="shared" si="1"/>
        <v>16:20 138-901 홈넷 욕실비상(구급비상) → 입주민실수로 확인 -&gt; 차후해제요망</v>
      </c>
    </row>
    <row r="107" spans="1:10" ht="146.25" customHeight="1">
      <c r="A107" s="236">
        <v>44565</v>
      </c>
      <c r="B107" s="154" t="s">
        <v>2140</v>
      </c>
      <c r="F107" s="760" t="s">
        <v>2192</v>
      </c>
      <c r="G107" s="157" t="s">
        <v>2215</v>
      </c>
      <c r="J107" s="116" t="str">
        <f t="shared" si="1"/>
        <v>화   ■ 107동 승강기 -&gt;노후부품교체공사로 연휴이후 수리 가능
                        이사 동 승강기용적 80% 이내에서 사용안내
■ 127동 B2 -&gt;부품문제로 연휴이후 수리 가능하다는 연락
▶ '공동현관문 출입방법' 안내문 제작예정(시일이 걸림-&gt;생활지원센터문의)
▶ 4초소 내부등 소등하지 말것(누가 끄는지 확인하고 소등금지 언급할것)
▶ 주차차단기 번호순서 통일
▶ 6초소 IP고장 접수완료(익일 자이S&amp;D 박세환차장 방문예정)
▶ 127-19F 비상구에 성인용품 든 가방 상황실 습득물 임시보관
A. 135-20F 세대 흡연자제 요청 안내문(~12/3) 제거 → A. 1/6(목) 19:30 표준지 소유자의 의견청취 안내 방송있음
A. 1/5(수) 오전 9시 난방온수공급중단안내(134,135,136,141동) 방송있음
A. 1/5(수) 오전 11시 난방공급중단안내(115,116,119동) 방송있음
A. 전기차 충전구역 차량 조사 및 충전완료시 이동요청
    ※ 민원처리 파일 → 완충 차량 조사현황
A. 난방공급중단      (1/5 13시 ~ 18시) - 115,116,119동 1~15F
A. 난방온수공급중단(1/5 10시 ~ 12시) - 134,135,136,141동
A. 승강기 점검시간 수정 : 107동↔110동, 안내문 교체는 FM사 문의 필요
A. 3초소 보양재 부족으로 5초소(121동)에서 빌려옴
A. G-2-2,4,5,6,8,9, 10초소옆 출입구 CCTV 블랙아웃 -&gt; 주간조 아파트피아 A/S신청</v>
      </c>
    </row>
    <row r="108" spans="1:10" ht="16.5">
      <c r="A108" s="236">
        <v>44565</v>
      </c>
      <c r="B108" s="154" t="s">
        <v>2188</v>
      </c>
      <c r="C108" s="143" t="s">
        <v>2189</v>
      </c>
      <c r="D108" s="291" t="s">
        <v>2202</v>
      </c>
      <c r="E108" s="291" t="s">
        <v>560</v>
      </c>
      <c r="F108" s="303" t="s">
        <v>2191</v>
      </c>
      <c r="G108" s="136" t="s">
        <v>2203</v>
      </c>
      <c r="H108" s="291" t="s">
        <v>2204</v>
      </c>
      <c r="I108" s="291" t="s">
        <v>318</v>
      </c>
      <c r="J108" s="116" t="str">
        <f t="shared" si="1"/>
        <v>16:40 135-20F 안내문 세대 흡연 자제 요청 안내문(~12/3) →  9초소 허명 대원 출동 -&gt; 135동 20F 승강기 버턴 위 안내문 제거</v>
      </c>
    </row>
    <row r="109" spans="1:10" ht="27">
      <c r="A109" s="236">
        <v>44565</v>
      </c>
      <c r="B109" s="154" t="s">
        <v>2141</v>
      </c>
      <c r="C109" s="143" t="s">
        <v>2142</v>
      </c>
      <c r="D109" s="291" t="s">
        <v>310</v>
      </c>
      <c r="E109" s="291" t="s">
        <v>2115</v>
      </c>
      <c r="F109" s="112" t="s">
        <v>2143</v>
      </c>
      <c r="G109" s="112" t="s">
        <v>2144</v>
      </c>
      <c r="H109" s="291" t="s">
        <v>2047</v>
      </c>
      <c r="I109" s="291" t="s">
        <v>2048</v>
      </c>
      <c r="J109" s="116" t="str">
        <f t="shared" si="1"/>
        <v>16:41 125-14F 화재경보 125-14F 화재경보 발생 → 6초소 문완수 대원 출동 -&gt; 125동 1401호 공사세대 분진으로 인한 화재경보로 확인 -&gt; 기전실 확인</v>
      </c>
    </row>
    <row r="110" spans="1:10">
      <c r="A110" s="236">
        <v>44565</v>
      </c>
      <c r="B110" s="154" t="s">
        <v>2145</v>
      </c>
      <c r="C110" s="143" t="s">
        <v>2146</v>
      </c>
      <c r="D110" s="291" t="s">
        <v>511</v>
      </c>
      <c r="E110" s="291" t="s">
        <v>2119</v>
      </c>
      <c r="F110" s="112" t="s">
        <v>2147</v>
      </c>
      <c r="G110" s="112" t="s">
        <v>2187</v>
      </c>
      <c r="H110" s="291" t="s">
        <v>1004</v>
      </c>
      <c r="I110" s="291" t="s">
        <v>318</v>
      </c>
      <c r="J110" s="116" t="str">
        <f t="shared" si="1"/>
        <v>18:23 143-2301 CCTV 모범택시에 휴대폰 놓고 내려서, 차량번호 확인요청(010-8729-4453) → CCTV 검색 → 모범택시 차량 번호 민원인에게 전달</v>
      </c>
    </row>
    <row r="111" spans="1:10" ht="55.5" customHeight="1">
      <c r="A111" s="236">
        <v>44565</v>
      </c>
      <c r="B111" s="172" t="s">
        <v>2148</v>
      </c>
      <c r="C111" s="192" t="s">
        <v>2149</v>
      </c>
      <c r="D111" s="149" t="s">
        <v>511</v>
      </c>
      <c r="E111" s="149" t="s">
        <v>972</v>
      </c>
      <c r="F111" s="150" t="s">
        <v>2193</v>
      </c>
      <c r="G111" s="150" t="s">
        <v>2157</v>
      </c>
      <c r="H111" s="291" t="s">
        <v>2047</v>
      </c>
      <c r="I111" s="291" t="s">
        <v>307</v>
      </c>
      <c r="J111" s="116" t="str">
        <f t="shared" si="1"/>
        <v>18:47 107-2002 승강기사용 내일(1/5) 107-2002에서 110-1802 단지내 이동 세대로 승강기 보양재 설치 시간 및 내일 승강기 점검시간 안내문상의 시간(107동 오전10~11시, 110동 13:30~14:30)을 조정해 달라는 요청 (010-3427-8767) → 승강기 보양재는 야간에 설치되며, 승강기 점검시간 조정은 센터에 전달해 드리기로 함 -&gt; 김보선 대리 연락하여 107동과 110동 점검시간 맞바꾸기로함.(FMLG는 내일(1/5) 오전 8:30 이후 연락해야 담당자와 시간변경이 가능하다고 함)</v>
      </c>
    </row>
    <row r="112" spans="1:10" ht="46.5" customHeight="1">
      <c r="A112" s="236">
        <v>44565</v>
      </c>
      <c r="B112" s="172" t="s">
        <v>2171</v>
      </c>
      <c r="C112" s="192" t="s">
        <v>2172</v>
      </c>
      <c r="D112" s="149" t="s">
        <v>308</v>
      </c>
      <c r="E112" s="149" t="s">
        <v>2173</v>
      </c>
      <c r="F112" s="150" t="s">
        <v>2181</v>
      </c>
      <c r="G112" s="150" t="s">
        <v>2200</v>
      </c>
      <c r="H112" s="291" t="s">
        <v>2047</v>
      </c>
      <c r="I112" s="291" t="s">
        <v>307</v>
      </c>
      <c r="J112" s="116" t="str">
        <f t="shared" si="1"/>
        <v>19:30 107동 안내방송 승강기 점검 안내방송 (1/5 13:30~14:30) → 이사세대와 승강기 사용시간이 겹쳐서 승강기 점검시간 수정(오전 -&gt; 오후) 방송
안내문 교체 FM사 문의필요(오전 08:30)</v>
      </c>
    </row>
    <row r="113" spans="1:10" ht="48" customHeight="1">
      <c r="A113" s="236">
        <v>44565</v>
      </c>
      <c r="B113" s="172" t="s">
        <v>2171</v>
      </c>
      <c r="C113" s="192" t="s">
        <v>2176</v>
      </c>
      <c r="D113" s="149" t="s">
        <v>308</v>
      </c>
      <c r="E113" s="149" t="s">
        <v>2173</v>
      </c>
      <c r="F113" s="150" t="s">
        <v>2183</v>
      </c>
      <c r="G113" s="150" t="s">
        <v>2201</v>
      </c>
      <c r="H113" s="291" t="s">
        <v>2047</v>
      </c>
      <c r="I113" s="291" t="s">
        <v>307</v>
      </c>
      <c r="J113" s="116" t="str">
        <f>CONCATENATE(B113," ",C113," ",E113," ",F113," → ",G113)</f>
        <v>19:30 110동 안내방송 승강기 점검 안내방송 (1/5 10:00~11:00) → 이사세대와 승강기 사용시간이 겹쳐서 승강기 점검시간 수정(오후 -&gt; 오전) 방송
안내문 교체 FM사 문의필요(오전 08:30)</v>
      </c>
    </row>
    <row r="114" spans="1:10">
      <c r="A114" s="236">
        <v>44565</v>
      </c>
      <c r="B114" s="154" t="s">
        <v>2171</v>
      </c>
      <c r="C114" s="143" t="s">
        <v>2175</v>
      </c>
      <c r="D114" s="291" t="s">
        <v>308</v>
      </c>
      <c r="E114" s="291" t="s">
        <v>2173</v>
      </c>
      <c r="F114" s="112" t="s">
        <v>2182</v>
      </c>
      <c r="G114" s="112" t="s">
        <v>2174</v>
      </c>
      <c r="H114" s="291" t="s">
        <v>2047</v>
      </c>
      <c r="I114" s="291" t="s">
        <v>2048</v>
      </c>
      <c r="J114" s="116" t="str">
        <f>CONCATENATE(B114," ",C114," ",E114," ",F114," → ",G114)</f>
        <v>19:30 108동 안내방송 승강기 점검 안내방송 (1/5 11:00~12:00) → 방송 완료</v>
      </c>
    </row>
    <row r="115" spans="1:10">
      <c r="A115" s="236">
        <v>44565</v>
      </c>
      <c r="B115" s="154" t="s">
        <v>2171</v>
      </c>
      <c r="C115" s="143" t="s">
        <v>2177</v>
      </c>
      <c r="D115" s="291" t="s">
        <v>308</v>
      </c>
      <c r="E115" s="291" t="s">
        <v>2173</v>
      </c>
      <c r="F115" s="112" t="s">
        <v>2180</v>
      </c>
      <c r="G115" s="112" t="s">
        <v>2174</v>
      </c>
      <c r="H115" s="291" t="s">
        <v>2047</v>
      </c>
      <c r="I115" s="291" t="s">
        <v>2048</v>
      </c>
      <c r="J115" s="116" t="str">
        <f t="shared" si="1"/>
        <v>19:30 115,116,119동 안내방송 난방공급중단안내(1/5 1~15층 오후 13시 ~ 오후 18시) → 방송 완료</v>
      </c>
    </row>
    <row r="116" spans="1:10">
      <c r="A116" s="236">
        <v>44565</v>
      </c>
      <c r="B116" s="154" t="s">
        <v>2171</v>
      </c>
      <c r="C116" s="143" t="s">
        <v>2178</v>
      </c>
      <c r="D116" s="291" t="s">
        <v>308</v>
      </c>
      <c r="E116" s="291" t="s">
        <v>2173</v>
      </c>
      <c r="F116" s="112" t="s">
        <v>2179</v>
      </c>
      <c r="G116" s="112" t="s">
        <v>2174</v>
      </c>
      <c r="H116" s="291" t="s">
        <v>2047</v>
      </c>
      <c r="I116" s="291" t="s">
        <v>2048</v>
      </c>
      <c r="J116" s="116" t="str">
        <f t="shared" si="1"/>
        <v>19:30 134~136,141동 안내방송 난방온수공급중단안내(1/5 오전 10시 ~ 오후 12시) → 방송 완료</v>
      </c>
    </row>
    <row r="117" spans="1:10">
      <c r="A117" s="236">
        <v>44565</v>
      </c>
      <c r="B117" s="154" t="s">
        <v>2150</v>
      </c>
      <c r="C117" s="143" t="s">
        <v>2151</v>
      </c>
      <c r="D117" s="291" t="s">
        <v>511</v>
      </c>
      <c r="E117" s="291" t="s">
        <v>1723</v>
      </c>
      <c r="F117" s="112" t="s">
        <v>2152</v>
      </c>
      <c r="G117" s="112" t="s">
        <v>2155</v>
      </c>
      <c r="H117" s="291" t="s">
        <v>2047</v>
      </c>
      <c r="I117" s="291" t="s">
        <v>2048</v>
      </c>
      <c r="J117" s="116" t="str">
        <f t="shared" si="1"/>
        <v>19:45 135-1404 방송음량 방송소리가 잘 안들린다는 민원 → 기전실에 연락드리겠다고 안내 (1/2 ERP등록, 기전실 연락함)</v>
      </c>
    </row>
    <row r="118" spans="1:10">
      <c r="A118" s="236">
        <v>44565</v>
      </c>
      <c r="B118" s="154" t="s">
        <v>2153</v>
      </c>
      <c r="C118" s="143" t="s">
        <v>2154</v>
      </c>
      <c r="D118" s="291" t="s">
        <v>511</v>
      </c>
      <c r="E118" s="291" t="s">
        <v>304</v>
      </c>
      <c r="F118" s="112" t="s">
        <v>5726</v>
      </c>
      <c r="G118" s="112" t="s">
        <v>2156</v>
      </c>
      <c r="H118" s="291" t="s">
        <v>2047</v>
      </c>
      <c r="I118" s="291" t="s">
        <v>2048</v>
      </c>
      <c r="J118" s="116" t="str">
        <f t="shared" si="1"/>
        <v>19:58 125-1503 층간소음 위층에서 애들 뛰는 소리가 난다는 민원(010-3102-4488) → IP 연락 -&gt; 통신에러 -&gt; 6초소 문완수 대원 출동 -&gt; 자제요청</v>
      </c>
    </row>
    <row r="119" spans="1:10">
      <c r="A119" s="236">
        <v>44565</v>
      </c>
      <c r="B119" s="154" t="s">
        <v>2161</v>
      </c>
      <c r="C119" s="144" t="s">
        <v>2162</v>
      </c>
      <c r="D119" s="137" t="s">
        <v>310</v>
      </c>
      <c r="E119" s="137" t="s">
        <v>488</v>
      </c>
      <c r="F119" s="136" t="s">
        <v>2163</v>
      </c>
      <c r="G119" s="136" t="s">
        <v>2164</v>
      </c>
      <c r="H119" s="291" t="s">
        <v>2047</v>
      </c>
      <c r="I119" s="291" t="s">
        <v>2048</v>
      </c>
      <c r="J119" s="116" t="str">
        <f t="shared" si="1"/>
        <v>20:40 127-1F 공동현관문 127동 1층 공동현관문 카드키X → 상황실 박종우 대원 출동 -&gt; 리셋후 정상작동</v>
      </c>
    </row>
    <row r="120" spans="1:10">
      <c r="A120" s="236">
        <v>44565</v>
      </c>
      <c r="B120" s="154" t="s">
        <v>2158</v>
      </c>
      <c r="C120" s="143" t="s">
        <v>2159</v>
      </c>
      <c r="D120" s="291" t="s">
        <v>511</v>
      </c>
      <c r="E120" s="291" t="s">
        <v>625</v>
      </c>
      <c r="F120" s="112" t="s">
        <v>5727</v>
      </c>
      <c r="G120" s="112" t="s">
        <v>2160</v>
      </c>
      <c r="H120" s="291" t="s">
        <v>2047</v>
      </c>
      <c r="I120" s="291" t="s">
        <v>2048</v>
      </c>
      <c r="J120" s="116" t="str">
        <f t="shared" si="1"/>
        <v>20:54 132-2004 소음민원 옆집 또는 위층에서 못질하는 소리가 난다는 민원(02-6203-8578) → IP 연락 -&gt; 2003호에서 못질 중이라고 하며, 조심하시겠다고 하심</v>
      </c>
    </row>
    <row r="121" spans="1:10">
      <c r="A121" s="236">
        <v>44565</v>
      </c>
      <c r="B121" s="172" t="s">
        <v>2165</v>
      </c>
      <c r="C121" s="192" t="s">
        <v>2166</v>
      </c>
      <c r="D121" s="149" t="s">
        <v>310</v>
      </c>
      <c r="E121" s="149" t="s">
        <v>321</v>
      </c>
      <c r="F121" s="150" t="s">
        <v>1530</v>
      </c>
      <c r="G121" s="150" t="s">
        <v>2167</v>
      </c>
      <c r="H121" s="291" t="s">
        <v>2047</v>
      </c>
      <c r="I121" s="291" t="s">
        <v>2048</v>
      </c>
      <c r="J121" s="116" t="str">
        <f t="shared" si="1"/>
        <v>21:25 131-1604 홈넷 화재_발생 → IP 연락 -&gt; 조리중 연기발생 -&gt; 환기 요청</v>
      </c>
    </row>
    <row r="122" spans="1:10">
      <c r="A122" s="236">
        <v>44565</v>
      </c>
      <c r="B122" s="172" t="s">
        <v>2165</v>
      </c>
      <c r="C122" s="192" t="s">
        <v>2168</v>
      </c>
      <c r="D122" s="149" t="s">
        <v>310</v>
      </c>
      <c r="E122" s="149" t="s">
        <v>2115</v>
      </c>
      <c r="F122" s="150" t="s">
        <v>2169</v>
      </c>
      <c r="G122" s="150" t="s">
        <v>2170</v>
      </c>
      <c r="H122" s="291" t="s">
        <v>2047</v>
      </c>
      <c r="I122" s="291" t="s">
        <v>2048</v>
      </c>
      <c r="J122" s="116" t="str">
        <f t="shared" si="1"/>
        <v>21:25 131-16F-2 화재경보 131-16F 화재경보 발생 → 131동 1604호 조리중 연기발생 -&gt; 환기 요청</v>
      </c>
    </row>
    <row r="123" spans="1:10">
      <c r="A123" s="236">
        <v>44565</v>
      </c>
      <c r="B123" s="154" t="s">
        <v>2184</v>
      </c>
      <c r="C123" s="143" t="s">
        <v>2185</v>
      </c>
      <c r="D123" s="291" t="s">
        <v>511</v>
      </c>
      <c r="E123" s="291" t="s">
        <v>304</v>
      </c>
      <c r="F123" s="112" t="s">
        <v>5719</v>
      </c>
      <c r="G123" s="112" t="s">
        <v>2186</v>
      </c>
      <c r="H123" s="291" t="s">
        <v>2047</v>
      </c>
      <c r="I123" s="291" t="s">
        <v>2048</v>
      </c>
      <c r="J123" s="116" t="str">
        <f t="shared" ref="J123:J185" si="2">CONCATENATE(B123," ",C123," ",E123," ",F123," → ",G123)</f>
        <v>21:48 108-502 층간소음 위층에서 뛰는 소리 난다는 민원 → IP 연락 -&gt; 자제요청 -&gt; 조심하겠다고 하심</v>
      </c>
    </row>
    <row r="124" spans="1:10" ht="27">
      <c r="A124" s="236">
        <v>44565</v>
      </c>
      <c r="B124" s="161" t="s">
        <v>2194</v>
      </c>
      <c r="C124" s="191" t="s">
        <v>2195</v>
      </c>
      <c r="D124" s="147" t="s">
        <v>511</v>
      </c>
      <c r="E124" s="147" t="s">
        <v>2196</v>
      </c>
      <c r="F124" s="148" t="s">
        <v>2199</v>
      </c>
      <c r="G124" s="148" t="s">
        <v>2712</v>
      </c>
      <c r="H124" s="291" t="s">
        <v>2197</v>
      </c>
      <c r="I124" s="291" t="s">
        <v>318</v>
      </c>
      <c r="J124" s="116" t="str">
        <f t="shared" si="2"/>
        <v>23:29 141-2202 층간소음 위층(2302호)에서 이시간(23시)이면 세탁기 돌리는 소음이 심하게 난다는 민원 → 늦은 시간이라 주간근무시에 연락드리겠다고 안내 -&gt; 낮뿐만 아니라 저녁시간에도 연락안됨(밤 늦게 들어오는 것으로 추정됨)</v>
      </c>
    </row>
    <row r="125" spans="1:10">
      <c r="A125" s="236">
        <v>44566</v>
      </c>
      <c r="B125" s="154" t="s">
        <v>2205</v>
      </c>
      <c r="C125" s="143" t="s">
        <v>2206</v>
      </c>
      <c r="D125" s="291" t="s">
        <v>310</v>
      </c>
      <c r="E125" s="291" t="s">
        <v>2207</v>
      </c>
      <c r="F125" s="112" t="s">
        <v>2208</v>
      </c>
      <c r="G125" s="112" t="s">
        <v>2213</v>
      </c>
      <c r="H125" s="291" t="s">
        <v>2204</v>
      </c>
      <c r="I125" s="291" t="s">
        <v>2212</v>
      </c>
      <c r="J125" s="116" t="str">
        <f t="shared" si="2"/>
        <v>01:28 2게이트 순찰차 체납 세금 징수위해 순찰차 2게이트 입차 → 02:28 출차(1게이트)</v>
      </c>
    </row>
    <row r="126" spans="1:10">
      <c r="A126" s="236">
        <v>44566</v>
      </c>
      <c r="B126" s="172" t="s">
        <v>2209</v>
      </c>
      <c r="C126" s="192" t="s">
        <v>315</v>
      </c>
      <c r="D126" s="149" t="s">
        <v>1514</v>
      </c>
      <c r="E126" s="149" t="s">
        <v>2210</v>
      </c>
      <c r="F126" s="150" t="s">
        <v>2214</v>
      </c>
      <c r="G126" s="150" t="s">
        <v>2211</v>
      </c>
      <c r="H126" s="291" t="s">
        <v>2204</v>
      </c>
      <c r="I126" s="291" t="s">
        <v>307</v>
      </c>
      <c r="J126" s="116" t="str">
        <f t="shared" si="2"/>
        <v>01:30 상황실 CCTV G-2-2, G-2-4~6, G-2-8~9, 10초소옆 출입구 CCTV 블랙아웃 → ERP 등록 -&gt; 주간조 아파트피아 A/S 신청예정</v>
      </c>
    </row>
    <row r="127" spans="1:10" ht="96.75" customHeight="1">
      <c r="A127" s="236">
        <v>44566</v>
      </c>
      <c r="F127" s="138" t="s">
        <v>2291</v>
      </c>
      <c r="J127" s="116" t="str">
        <f t="shared" si="2"/>
        <v xml:space="preserve">   Ⓑ1/6 19:30 표준지 소유자의 의견청취 안내 방송 예정.(전동)
Ⓑ2게이트 부스 방문증발권기 전원OFF/ 리셋 시도해도 개선 안된다 함.→ERP접수./기전실에선 조치할수 없다함. 텐업테크에 AS접수(일정, 시간 통보예정)
Ⓑ상황실 CCTV 블랙아웃 9곳(기존 수리한곳 다시 블랙아웃)→아파트피아에 A/S 신청함
ⒷA조 3초소에서 5초소 보양제1개(121동) 빌려감.
Ⓑ6초소 IP 고장 → </v>
      </c>
    </row>
    <row r="128" spans="1:10" ht="27">
      <c r="A128" s="236">
        <v>44566</v>
      </c>
      <c r="B128" s="170" t="s">
        <v>2216</v>
      </c>
      <c r="C128" s="160" t="s">
        <v>2206</v>
      </c>
      <c r="D128" s="292" t="s">
        <v>2217</v>
      </c>
      <c r="E128" s="292" t="s">
        <v>2218</v>
      </c>
      <c r="F128" s="138" t="s">
        <v>2219</v>
      </c>
      <c r="G128" s="138" t="s">
        <v>2242</v>
      </c>
      <c r="H128" s="291" t="s">
        <v>2220</v>
      </c>
      <c r="I128" s="291" t="s">
        <v>307</v>
      </c>
      <c r="J128" s="116" t="str">
        <f t="shared" si="2"/>
        <v>07:55 2게이트 발권기 2게이트 부스 방문증발권기 전원OFF/ 리셋 조치해도 개선 안된다 함. → ERP접수. 기전실에선 조치할수 없다함. 텐업테크에 AS접수(일정, 시간 통보예정)</v>
      </c>
    </row>
    <row r="129" spans="1:10">
      <c r="A129" s="236">
        <v>44566</v>
      </c>
      <c r="B129" s="154" t="s">
        <v>2222</v>
      </c>
      <c r="C129" s="143" t="s">
        <v>2223</v>
      </c>
      <c r="D129" s="291" t="s">
        <v>2190</v>
      </c>
      <c r="E129" s="291" t="s">
        <v>462</v>
      </c>
      <c r="F129" s="112" t="s">
        <v>2224</v>
      </c>
      <c r="G129" s="112" t="s">
        <v>2231</v>
      </c>
      <c r="H129" s="291" t="s">
        <v>2220</v>
      </c>
      <c r="I129" s="291" t="s">
        <v>2221</v>
      </c>
      <c r="J129" s="116" t="str">
        <f t="shared" si="2"/>
        <v>09:18 135 B1 불법주차 135 3,4라인 B1 출입구부근에 회색BMW차량이 수일째 불버주차중이라 함. → 초소대원출동./ 이동조치</v>
      </c>
    </row>
    <row r="130" spans="1:10">
      <c r="A130" s="236">
        <v>44566</v>
      </c>
      <c r="B130" s="154" t="s">
        <v>2225</v>
      </c>
      <c r="C130" s="143" t="s">
        <v>2226</v>
      </c>
      <c r="D130" s="291" t="s">
        <v>2202</v>
      </c>
      <c r="E130" s="291" t="s">
        <v>2227</v>
      </c>
      <c r="F130" s="112" t="s">
        <v>2228</v>
      </c>
      <c r="G130" s="112" t="s">
        <v>2229</v>
      </c>
      <c r="H130" s="291" t="s">
        <v>2230</v>
      </c>
      <c r="I130" s="291" t="s">
        <v>2221</v>
      </c>
      <c r="J130" s="116" t="str">
        <f t="shared" si="2"/>
        <v>09:20 107동 공동현관문 107-2002전출위해 쪽문개방 시도했으나 안열림. → 기전실에 연락/ 개방조치.</v>
      </c>
    </row>
    <row r="131" spans="1:10">
      <c r="A131" s="236">
        <v>44566</v>
      </c>
      <c r="B131" s="154" t="s">
        <v>2232</v>
      </c>
      <c r="C131" s="143" t="s">
        <v>2233</v>
      </c>
      <c r="D131" s="291" t="s">
        <v>2202</v>
      </c>
      <c r="E131" s="291" t="s">
        <v>2234</v>
      </c>
      <c r="F131" s="112" t="s">
        <v>2235</v>
      </c>
      <c r="G131" s="112" t="s">
        <v>2236</v>
      </c>
      <c r="H131" s="291" t="s">
        <v>2220</v>
      </c>
      <c r="I131" s="291" t="s">
        <v>2221</v>
      </c>
      <c r="J131" s="116" t="str">
        <f t="shared" si="2"/>
        <v>09:22 134-302 긴급보양 134-302 짐반출건으로 긴급보양 요청./ 생활지원센터. → 초소대원출동/ 긴급보양실시.</v>
      </c>
    </row>
    <row r="132" spans="1:10">
      <c r="A132" s="236">
        <v>44566</v>
      </c>
      <c r="B132" s="154" t="s">
        <v>2237</v>
      </c>
      <c r="C132" s="143" t="s">
        <v>2238</v>
      </c>
      <c r="D132" s="291" t="s">
        <v>2190</v>
      </c>
      <c r="E132" s="291" t="s">
        <v>2239</v>
      </c>
      <c r="F132" s="112" t="s">
        <v>2240</v>
      </c>
      <c r="G132" s="112" t="s">
        <v>2241</v>
      </c>
      <c r="H132" s="291" t="s">
        <v>2230</v>
      </c>
      <c r="I132" s="291" t="s">
        <v>2221</v>
      </c>
      <c r="J132" s="116" t="str">
        <f t="shared" si="2"/>
        <v>09:43 102-2702 홈넷 비상_안방 해제 → IP로 확인/입주민오작동</v>
      </c>
    </row>
    <row r="133" spans="1:10" ht="27">
      <c r="A133" s="236">
        <v>44566</v>
      </c>
      <c r="B133" s="154" t="s">
        <v>2243</v>
      </c>
      <c r="C133" s="143" t="s">
        <v>2244</v>
      </c>
      <c r="D133" s="291" t="s">
        <v>2190</v>
      </c>
      <c r="E133" s="291" t="s">
        <v>2210</v>
      </c>
      <c r="F133" s="112" t="s">
        <v>2247</v>
      </c>
      <c r="G133" s="112" t="s">
        <v>2245</v>
      </c>
      <c r="H133" s="291" t="s">
        <v>2246</v>
      </c>
      <c r="I133" s="291" t="s">
        <v>2221</v>
      </c>
      <c r="J133" s="116" t="str">
        <f t="shared" si="2"/>
        <v>10:14 107-1702 CCTV 107-1702 택배오배송 확인건. /101동 17층에 오배송 된것으로 추정. → 확인결과 101동 17층에 오배송 된것으로 확인. / 배달원과 입주민에게 통보완료.</v>
      </c>
    </row>
    <row r="134" spans="1:10">
      <c r="A134" s="236">
        <v>44566</v>
      </c>
      <c r="B134" s="154" t="s">
        <v>2248</v>
      </c>
      <c r="C134" s="143" t="s">
        <v>2249</v>
      </c>
      <c r="D134" s="291" t="s">
        <v>2190</v>
      </c>
      <c r="E134" s="291" t="s">
        <v>2250</v>
      </c>
      <c r="F134" s="112" t="s">
        <v>2251</v>
      </c>
      <c r="H134" s="291" t="s">
        <v>2230</v>
      </c>
      <c r="I134" s="291" t="s">
        <v>2221</v>
      </c>
      <c r="J134" s="116" t="str">
        <f t="shared" si="2"/>
        <v xml:space="preserve">10:25 105-2501 방역 서초구보건소에서 105-2501자가격리자 확인차 입차./ 2게이트 → </v>
      </c>
    </row>
    <row r="135" spans="1:10">
      <c r="A135" s="236">
        <v>44566</v>
      </c>
      <c r="B135" s="170" t="s">
        <v>2252</v>
      </c>
      <c r="C135" s="160" t="s">
        <v>2253</v>
      </c>
      <c r="D135" s="292" t="s">
        <v>2190</v>
      </c>
      <c r="E135" s="292" t="s">
        <v>2210</v>
      </c>
      <c r="F135" s="138" t="s">
        <v>2254</v>
      </c>
      <c r="G135" s="138" t="s">
        <v>2255</v>
      </c>
      <c r="H135" s="291" t="s">
        <v>2230</v>
      </c>
      <c r="I135" s="291" t="s">
        <v>2221</v>
      </c>
      <c r="J135" s="116" t="str">
        <f t="shared" si="2"/>
        <v>11:32 상황실 CCTV 상황실 CCTV 블랙아웃 9곳(기존 수리한곳 다시 블랙아웃) → 아파트피아에 A/S 신청함</v>
      </c>
    </row>
    <row r="136" spans="1:10">
      <c r="A136" s="236">
        <v>44566</v>
      </c>
      <c r="B136" s="154" t="s">
        <v>2256</v>
      </c>
      <c r="C136" s="143" t="s">
        <v>2257</v>
      </c>
      <c r="D136" s="291" t="s">
        <v>2202</v>
      </c>
      <c r="E136" s="291" t="s">
        <v>2227</v>
      </c>
      <c r="F136" s="112" t="s">
        <v>2258</v>
      </c>
      <c r="G136" s="112" t="s">
        <v>2259</v>
      </c>
      <c r="H136" s="291" t="s">
        <v>2230</v>
      </c>
      <c r="I136" s="291" t="s">
        <v>2221</v>
      </c>
      <c r="J136" s="116" t="str">
        <f t="shared" si="2"/>
        <v>11:35 지원센타 공동현관문 143동 1F,B1, B2 공동현관문 점검 민원이 있다는 연락 → 초소대원 출동하여 확인. 이상없음</v>
      </c>
    </row>
    <row r="137" spans="1:10" ht="27">
      <c r="A137" s="236">
        <v>44566</v>
      </c>
      <c r="B137" s="154" t="s">
        <v>2264</v>
      </c>
      <c r="C137" s="143" t="s">
        <v>2265</v>
      </c>
      <c r="D137" s="291" t="s">
        <v>511</v>
      </c>
      <c r="E137" s="291" t="s">
        <v>490</v>
      </c>
      <c r="F137" s="112" t="s">
        <v>2266</v>
      </c>
      <c r="G137" s="112" t="s">
        <v>2267</v>
      </c>
      <c r="H137" s="291" t="s">
        <v>2246</v>
      </c>
      <c r="I137" s="291" t="s">
        <v>2221</v>
      </c>
      <c r="J137" s="116" t="str">
        <f t="shared" si="2"/>
        <v>11:36 110-1501 공사소음 1601호에서 공사로 인한 소음이 심하다며, 근무자가 세대내로 들어가서 샅샅이 뒤져서 소음원인을 제거해 달라며 20여분간 민원제기 → 1601호 말로는 노인분이 치매증상이 있다고 하며, 1601호는 공사하지 않음-&gt;같은 내용의 민원이 수차례 있었음</v>
      </c>
    </row>
    <row r="138" spans="1:10">
      <c r="A138" s="236">
        <v>44566</v>
      </c>
      <c r="B138" s="154" t="s">
        <v>2260</v>
      </c>
      <c r="C138" s="143" t="s">
        <v>2257</v>
      </c>
      <c r="D138" s="291" t="s">
        <v>511</v>
      </c>
      <c r="E138" s="291" t="s">
        <v>2261</v>
      </c>
      <c r="F138" s="112" t="s">
        <v>2262</v>
      </c>
      <c r="G138" s="112" t="s">
        <v>2263</v>
      </c>
      <c r="H138" s="291" t="s">
        <v>2230</v>
      </c>
      <c r="I138" s="291" t="s">
        <v>2221</v>
      </c>
      <c r="J138" s="116" t="str">
        <f t="shared" si="2"/>
        <v>11:55 지원센타 방송 131동 3.4라인 비상구 흡연금지 안내방송 요청 → 방송 송출함</v>
      </c>
    </row>
    <row r="139" spans="1:10">
      <c r="A139" s="236">
        <v>44566</v>
      </c>
      <c r="B139" s="154" t="s">
        <v>2268</v>
      </c>
      <c r="C139" s="143" t="s">
        <v>2269</v>
      </c>
      <c r="D139" s="291" t="s">
        <v>2202</v>
      </c>
      <c r="E139" s="291" t="s">
        <v>2270</v>
      </c>
      <c r="F139" s="112" t="s">
        <v>2271</v>
      </c>
      <c r="G139" s="112" t="s">
        <v>2272</v>
      </c>
      <c r="H139" s="291" t="s">
        <v>2230</v>
      </c>
      <c r="I139" s="291" t="s">
        <v>2221</v>
      </c>
      <c r="J139" s="116" t="str">
        <f t="shared" si="2"/>
        <v>13:49 115-3층 누수 물이 새는 문제가 생겼다는 연락 → 기전실 안내함</v>
      </c>
    </row>
    <row r="140" spans="1:10">
      <c r="A140" s="236">
        <v>44566</v>
      </c>
      <c r="B140" s="154" t="s">
        <v>2273</v>
      </c>
      <c r="C140" s="143" t="s">
        <v>2274</v>
      </c>
      <c r="D140" s="291" t="s">
        <v>2202</v>
      </c>
      <c r="E140" s="291" t="s">
        <v>2217</v>
      </c>
      <c r="F140" s="112" t="s">
        <v>2275</v>
      </c>
      <c r="G140" s="112" t="s">
        <v>2276</v>
      </c>
      <c r="H140" s="291" t="s">
        <v>2277</v>
      </c>
      <c r="I140" s="291" t="s">
        <v>2221</v>
      </c>
      <c r="J140" s="116" t="str">
        <f t="shared" si="2"/>
        <v>13:58 1초소 시설물 2게이트 전등 스위치 얼어서 고드름 맺힘.누전 위험 → ERP 접수함</v>
      </c>
    </row>
    <row r="141" spans="1:10">
      <c r="A141" s="236">
        <v>44566</v>
      </c>
      <c r="B141" s="154" t="s">
        <v>2279</v>
      </c>
      <c r="C141" s="143" t="s">
        <v>2278</v>
      </c>
      <c r="D141" s="291" t="s">
        <v>2190</v>
      </c>
      <c r="E141" s="291" t="s">
        <v>2239</v>
      </c>
      <c r="F141" s="112" t="s">
        <v>760</v>
      </c>
      <c r="G141" s="112" t="s">
        <v>1258</v>
      </c>
      <c r="H141" s="291" t="s">
        <v>2246</v>
      </c>
      <c r="I141" s="291" t="s">
        <v>2221</v>
      </c>
      <c r="J141" s="116" t="str">
        <f t="shared" si="2"/>
        <v>14:38 135-2002 홈넷 비상 홈넷 / 해제 → IP 통화. 입주민 오작동</v>
      </c>
    </row>
    <row r="142" spans="1:10">
      <c r="A142" s="236">
        <v>44566</v>
      </c>
      <c r="B142" s="170" t="s">
        <v>2281</v>
      </c>
      <c r="C142" s="160" t="s">
        <v>2280</v>
      </c>
      <c r="D142" s="292" t="s">
        <v>511</v>
      </c>
      <c r="E142" s="292" t="s">
        <v>2210</v>
      </c>
      <c r="F142" s="138" t="s">
        <v>2282</v>
      </c>
      <c r="G142" s="138" t="s">
        <v>2289</v>
      </c>
      <c r="H142" s="291" t="s">
        <v>2277</v>
      </c>
      <c r="I142" s="291" t="s">
        <v>2198</v>
      </c>
      <c r="J142" s="116" t="str">
        <f t="shared" si="2"/>
        <v>12:47 113-701 CCTV 차량 오물투척건으로 조회요청. / 113동 지하2층 12/29 14시~1/1 16시 → 조회후 내용전달 예정</v>
      </c>
    </row>
    <row r="143" spans="1:10" ht="39.75" customHeight="1">
      <c r="A143" s="236">
        <v>44566</v>
      </c>
      <c r="B143" s="170" t="s">
        <v>2283</v>
      </c>
      <c r="C143" s="160" t="s">
        <v>2284</v>
      </c>
      <c r="D143" s="292" t="s">
        <v>511</v>
      </c>
      <c r="E143" s="292" t="s">
        <v>344</v>
      </c>
      <c r="F143" s="138" t="s">
        <v>2285</v>
      </c>
      <c r="G143" s="138" t="s">
        <v>2300</v>
      </c>
      <c r="H143" s="291" t="s">
        <v>330</v>
      </c>
      <c r="I143" s="291" t="s">
        <v>2221</v>
      </c>
      <c r="J143" s="116" t="str">
        <f t="shared" si="2"/>
        <v>15:34 129동 지하1층 차량사고 차량간 접촉사고로 중재요청. CCTV로 위치 확인 후 근무자 출동. → CCTV조회결과 145마1845(129-2101)차량이 42국0484(122-901입주민 미등록)차량을 진행중 추돌한 것으로 확인. 1/5 F-1-2 15:09:05~15:14:17 사고내용 B조 폴더에 저장.  (20:59 전화옴  010-5342-8273 122동 미니쿠퍼)</v>
      </c>
    </row>
    <row r="144" spans="1:10">
      <c r="A144" s="236">
        <v>44566</v>
      </c>
      <c r="B144" s="154" t="s">
        <v>864</v>
      </c>
      <c r="C144" s="143" t="s">
        <v>959</v>
      </c>
      <c r="D144" s="291" t="s">
        <v>310</v>
      </c>
      <c r="E144" s="291" t="s">
        <v>321</v>
      </c>
      <c r="F144" s="112" t="s">
        <v>682</v>
      </c>
      <c r="G144" s="112" t="s">
        <v>2286</v>
      </c>
      <c r="H144" s="291" t="s">
        <v>581</v>
      </c>
      <c r="I144" s="291" t="s">
        <v>2221</v>
      </c>
      <c r="J144" s="116" t="str">
        <f t="shared" si="2"/>
        <v>15:55 113-1302 홈넷 비상 안방 / 해제 → IP로확인/입주민오작동</v>
      </c>
    </row>
    <row r="145" spans="1:10">
      <c r="A145" s="236">
        <v>44566</v>
      </c>
      <c r="B145" s="154" t="s">
        <v>886</v>
      </c>
      <c r="C145" s="143" t="s">
        <v>2287</v>
      </c>
      <c r="D145" s="291" t="s">
        <v>308</v>
      </c>
      <c r="E145" s="291" t="s">
        <v>776</v>
      </c>
      <c r="F145" s="112" t="s">
        <v>2288</v>
      </c>
      <c r="H145" s="291" t="s">
        <v>332</v>
      </c>
      <c r="I145" s="291" t="s">
        <v>2221</v>
      </c>
      <c r="J145" s="116" t="str">
        <f t="shared" si="2"/>
        <v xml:space="preserve">15:59 113,127동 손소독제 113동, 127동 손소독제 꼭지 교체. → </v>
      </c>
    </row>
    <row r="146" spans="1:10" ht="27">
      <c r="A146" s="236">
        <v>44566</v>
      </c>
      <c r="B146" s="170" t="s">
        <v>730</v>
      </c>
      <c r="C146" s="160" t="s">
        <v>2290</v>
      </c>
      <c r="D146" s="292" t="s">
        <v>511</v>
      </c>
      <c r="E146" s="292" t="s">
        <v>462</v>
      </c>
      <c r="F146" s="138" t="s">
        <v>2293</v>
      </c>
      <c r="G146" s="138" t="s">
        <v>2294</v>
      </c>
      <c r="H146" s="291" t="s">
        <v>305</v>
      </c>
      <c r="I146" s="291" t="s">
        <v>2221</v>
      </c>
      <c r="J146" s="116" t="str">
        <f t="shared" si="2"/>
        <v>16:10 136 B1~B2 불법주차 136동 B1~B2진행방향 경사로에 펠리세이드3595 차량 상습 불법주차 되있다함/ 생활지원센터 김수례 경리대리 → 초소대원 출동 -&gt; 해당차량 이동주차완료된 상태 -&gt; 초소복귀 -&gt; 김수례대리 내용전달완료</v>
      </c>
    </row>
    <row r="147" spans="1:10" ht="81">
      <c r="A147" s="236">
        <v>44566</v>
      </c>
      <c r="F147" s="114" t="s">
        <v>2292</v>
      </c>
      <c r="G147" s="114" t="s">
        <v>2301</v>
      </c>
      <c r="H147" s="291" t="s">
        <v>648</v>
      </c>
      <c r="I147" s="291" t="s">
        <v>307</v>
      </c>
      <c r="J147" s="116" t="str">
        <f t="shared" si="2"/>
        <v xml:space="preserve">   Ⓑ1/6 19:30 표준지 소유자의 의견청취 안내 방송 예정.(전동)
Ⓑ2게이트 부스 방문증발권기 전원OFF/ 리셋 시도해도 개선 안된다 함.→ERP접수/기전실에선 조치할수 없다함. 텐업테크에 AS접수(일정, 시간 통보예정)
Ⓑ상황실 CCTV 블랙아웃 9곳(기존 수리한곳 다시 블랙아웃)→아파트피아에 A/S 신청함
ⒷA조 3초소에서 5초소 보양제1개(121동) 빌려감. → ▶텐업테크 1월 7일 점심전후로 방문예정
▶입주민께서 CCTV 열람신청하고  CCTV 상황실와서 보라고 안내했다며 누구는 보게 하고 누구는 못보게 하는게 말이되냐며 클레임 발생함</v>
      </c>
    </row>
    <row r="148" spans="1:10">
      <c r="A148" s="236">
        <v>44566</v>
      </c>
      <c r="B148" s="152" t="s">
        <v>654</v>
      </c>
      <c r="C148" s="291" t="s">
        <v>1465</v>
      </c>
      <c r="D148" s="291" t="s">
        <v>106</v>
      </c>
      <c r="E148" s="291" t="s">
        <v>82</v>
      </c>
      <c r="F148" s="112" t="s">
        <v>1157</v>
      </c>
      <c r="G148" s="112" t="s">
        <v>2295</v>
      </c>
      <c r="H148" s="291" t="s">
        <v>648</v>
      </c>
      <c r="I148" s="291" t="s">
        <v>317</v>
      </c>
      <c r="J148" s="116" t="str">
        <f t="shared" si="2"/>
        <v>17:00 원형도로 주차단속 원형도로 및 외곽도로 단속 → 주차단속     6대,  이동주차  0대, 경고장발부  6대</v>
      </c>
    </row>
    <row r="149" spans="1:10">
      <c r="A149" s="236">
        <v>44566</v>
      </c>
      <c r="B149" s="154" t="s">
        <v>732</v>
      </c>
      <c r="C149" s="143" t="s">
        <v>2296</v>
      </c>
      <c r="D149" s="291" t="s">
        <v>308</v>
      </c>
      <c r="E149" s="291" t="s">
        <v>512</v>
      </c>
      <c r="F149" s="112" t="s">
        <v>2297</v>
      </c>
      <c r="G149" s="112" t="s">
        <v>2298</v>
      </c>
      <c r="H149" s="291" t="s">
        <v>648</v>
      </c>
      <c r="I149" s="291" t="s">
        <v>317</v>
      </c>
      <c r="J149" s="116" t="str">
        <f t="shared" si="2"/>
        <v>18:49 135동 12L 안내방송 욕실 흡연자제요청 안내방송 → 135동 12라인 방송완료</v>
      </c>
    </row>
    <row r="150" spans="1:10">
      <c r="A150" s="236">
        <v>44566</v>
      </c>
      <c r="B150" s="154" t="s">
        <v>457</v>
      </c>
      <c r="C150" s="143" t="s">
        <v>915</v>
      </c>
      <c r="D150" s="291" t="s">
        <v>308</v>
      </c>
      <c r="E150" s="291" t="s">
        <v>512</v>
      </c>
      <c r="F150" s="112" t="s">
        <v>816</v>
      </c>
      <c r="G150" s="112" t="s">
        <v>2299</v>
      </c>
      <c r="H150" s="291" t="s">
        <v>648</v>
      </c>
      <c r="I150" s="291" t="s">
        <v>317</v>
      </c>
      <c r="J150" s="116" t="str">
        <f t="shared" si="2"/>
        <v>19:30 141동 안내방송 층간소음 자제 안내방송 → 141동 방송완료</v>
      </c>
    </row>
    <row r="151" spans="1:10">
      <c r="A151" s="236">
        <v>44566</v>
      </c>
      <c r="B151" s="154" t="s">
        <v>457</v>
      </c>
      <c r="C151" s="143" t="s">
        <v>387</v>
      </c>
      <c r="D151" s="291" t="s">
        <v>310</v>
      </c>
      <c r="E151" s="291" t="s">
        <v>335</v>
      </c>
      <c r="F151" s="112" t="s">
        <v>2305</v>
      </c>
      <c r="G151" s="112" t="s">
        <v>2306</v>
      </c>
      <c r="H151" s="291" t="s">
        <v>648</v>
      </c>
      <c r="I151" s="291" t="s">
        <v>317</v>
      </c>
      <c r="J151" s="116" t="str">
        <f t="shared" si="2"/>
        <v>19:30 4초소 순찰 4초소 주변 순찰실시 → 초소 조명 및 주변 확인 이상무</v>
      </c>
    </row>
    <row r="152" spans="1:10">
      <c r="A152" s="236">
        <v>44566</v>
      </c>
      <c r="B152" s="154" t="s">
        <v>967</v>
      </c>
      <c r="C152" s="143" t="s">
        <v>905</v>
      </c>
      <c r="D152" s="291" t="s">
        <v>310</v>
      </c>
      <c r="E152" s="291" t="s">
        <v>324</v>
      </c>
      <c r="F152" s="112" t="s">
        <v>2302</v>
      </c>
      <c r="G152" s="112" t="s">
        <v>1580</v>
      </c>
      <c r="H152" s="291" t="s">
        <v>648</v>
      </c>
      <c r="I152" s="291" t="s">
        <v>317</v>
      </c>
      <c r="J152" s="116" t="str">
        <f t="shared" si="2"/>
        <v>21:22 138-402 분실물 지하1층 주차장에서 지갑을 분실 습득시 010-3765-1572 연락요청 → 습득시 연락드린다고 안내함</v>
      </c>
    </row>
    <row r="153" spans="1:10">
      <c r="A153" s="236">
        <v>44566</v>
      </c>
      <c r="B153" s="154" t="s">
        <v>1016</v>
      </c>
      <c r="C153" s="143" t="s">
        <v>883</v>
      </c>
      <c r="D153" s="291" t="s">
        <v>310</v>
      </c>
      <c r="E153" s="291" t="s">
        <v>321</v>
      </c>
      <c r="F153" s="112" t="s">
        <v>772</v>
      </c>
      <c r="G153" s="112" t="s">
        <v>2303</v>
      </c>
      <c r="H153" s="291" t="s">
        <v>648</v>
      </c>
      <c r="I153" s="291" t="s">
        <v>317</v>
      </c>
      <c r="J153" s="116" t="str">
        <f t="shared" si="2"/>
        <v>21:24 104-103 홈넷 안방 비상 → IP통화 입주민 자녀 실수로 확인</v>
      </c>
    </row>
    <row r="154" spans="1:10" ht="54">
      <c r="A154" s="236">
        <v>44567</v>
      </c>
      <c r="F154" s="138" t="s">
        <v>2330</v>
      </c>
      <c r="G154" s="301" t="s">
        <v>2316</v>
      </c>
      <c r="J154" s="116" t="str">
        <f t="shared" si="2"/>
        <v xml:space="preserve">   Ⓑ서초구 소식지 배포 
Ⓑ표준지 소유자 방송 있음
Ⓑ143동 코로나19 확진자 발생 --&gt; 구급차 후송
Ⓑ주간업무 보고 실시 → ▶텐업테크 1월 7일 점심전후로 방문예정</v>
      </c>
    </row>
    <row r="155" spans="1:10">
      <c r="A155" s="236">
        <v>44567</v>
      </c>
      <c r="B155" s="154" t="s">
        <v>628</v>
      </c>
      <c r="C155" s="143" t="s">
        <v>1017</v>
      </c>
      <c r="D155" s="291" t="s">
        <v>310</v>
      </c>
      <c r="E155" s="291" t="s">
        <v>321</v>
      </c>
      <c r="F155" s="112" t="s">
        <v>984</v>
      </c>
      <c r="G155" s="112" t="s">
        <v>2307</v>
      </c>
      <c r="H155" s="291" t="s">
        <v>581</v>
      </c>
      <c r="I155" s="291" t="s">
        <v>306</v>
      </c>
      <c r="J155" s="116" t="str">
        <f t="shared" si="2"/>
        <v>09:45 107-1401 홈넷 비상_안방해제 → IP 통화 --&gt; 세대원 오작동 확인</v>
      </c>
    </row>
    <row r="156" spans="1:10">
      <c r="A156" s="236">
        <v>44567</v>
      </c>
      <c r="B156" s="154" t="s">
        <v>472</v>
      </c>
      <c r="C156" s="143" t="s">
        <v>2308</v>
      </c>
      <c r="D156" s="291" t="s">
        <v>310</v>
      </c>
      <c r="E156" s="291" t="s">
        <v>975</v>
      </c>
      <c r="F156" s="112" t="s">
        <v>2312</v>
      </c>
      <c r="G156" s="112" t="s">
        <v>2311</v>
      </c>
      <c r="H156" s="291" t="s">
        <v>581</v>
      </c>
      <c r="I156" s="291" t="s">
        <v>306</v>
      </c>
      <c r="J156" s="116" t="str">
        <f t="shared" si="2"/>
        <v>10:00 135-18,19층 금연안내문 18,19층 E/V 옆 금연 안내문 제거요청 → 초소대원 출동--&gt; 제거후 안내문 초소보관</v>
      </c>
    </row>
    <row r="157" spans="1:10">
      <c r="A157" s="236">
        <v>44567</v>
      </c>
      <c r="B157" s="154" t="s">
        <v>740</v>
      </c>
      <c r="C157" s="143" t="s">
        <v>333</v>
      </c>
      <c r="D157" s="291" t="s">
        <v>308</v>
      </c>
      <c r="E157" s="291" t="s">
        <v>776</v>
      </c>
      <c r="F157" s="112" t="s">
        <v>2309</v>
      </c>
      <c r="G157" s="112" t="s">
        <v>2310</v>
      </c>
      <c r="H157" s="291" t="s">
        <v>581</v>
      </c>
      <c r="I157" s="291" t="s">
        <v>306</v>
      </c>
      <c r="J157" s="116" t="str">
        <f t="shared" si="2"/>
        <v>10:01 자이안센터 손소독제 자이안 센터 E/V 손소독제 꼭지교체 → 상황대원 출동 --&gt; 꼭지 교체 완료</v>
      </c>
    </row>
    <row r="158" spans="1:10">
      <c r="A158" s="236">
        <v>44567</v>
      </c>
      <c r="B158" s="154" t="s">
        <v>965</v>
      </c>
      <c r="C158" s="160" t="s">
        <v>422</v>
      </c>
      <c r="D158" s="292" t="s">
        <v>308</v>
      </c>
      <c r="E158" s="292" t="s">
        <v>742</v>
      </c>
      <c r="F158" s="138" t="s">
        <v>2313</v>
      </c>
      <c r="G158" s="138" t="s">
        <v>2314</v>
      </c>
      <c r="H158" s="291" t="s">
        <v>581</v>
      </c>
      <c r="I158" s="291" t="s">
        <v>306</v>
      </c>
      <c r="J158" s="116" t="str">
        <f>CONCATENATE(B158," ",C158," ",E158," ",F158," → ",G158)</f>
        <v>10:13 각초소 소식지 각 초소 서초구 소식지 배포 요청 → 상황대원, 순찰대원 출동 --&gt; 각초소에 배포 완료</v>
      </c>
    </row>
    <row r="159" spans="1:10">
      <c r="A159" s="236">
        <v>44567</v>
      </c>
      <c r="B159" s="154" t="s">
        <v>882</v>
      </c>
      <c r="C159" s="143" t="s">
        <v>387</v>
      </c>
      <c r="D159" s="291" t="s">
        <v>310</v>
      </c>
      <c r="E159" s="291" t="s">
        <v>2372</v>
      </c>
      <c r="F159" s="112" t="s">
        <v>2315</v>
      </c>
      <c r="G159" s="112" t="s">
        <v>2321</v>
      </c>
      <c r="H159" s="291" t="s">
        <v>581</v>
      </c>
      <c r="I159" s="291" t="s">
        <v>306</v>
      </c>
      <c r="J159" s="116" t="str">
        <f t="shared" si="2"/>
        <v>10:36 4초소 CCTV 점검 4초소 CCTV 점검으로 초소문 개폐 요청 → 초소대원 출동 --&gt; 4초소문 개방, 점검완료후 잠금확인</v>
      </c>
    </row>
    <row r="160" spans="1:10">
      <c r="A160" s="236">
        <v>44567</v>
      </c>
      <c r="B160" s="154" t="s">
        <v>970</v>
      </c>
      <c r="C160" s="143" t="s">
        <v>2317</v>
      </c>
      <c r="D160" s="291" t="s">
        <v>310</v>
      </c>
      <c r="E160" s="291" t="s">
        <v>2373</v>
      </c>
      <c r="F160" s="112" t="s">
        <v>2319</v>
      </c>
      <c r="G160" s="112" t="s">
        <v>2318</v>
      </c>
      <c r="H160" s="291" t="s">
        <v>581</v>
      </c>
      <c r="I160" s="291" t="s">
        <v>306</v>
      </c>
      <c r="J160" s="116" t="str">
        <f>CONCATENATE(B160," ",C160," ",E160," ",F160," → ",G160)</f>
        <v>14:12 생활지원센터 종량제봉투 종량제 봉투 생활지원센터에서 수령 요청 → 상황대원 출동 --&gt; 수령완료</v>
      </c>
    </row>
    <row r="161" spans="1:10">
      <c r="A161" s="236">
        <v>44567</v>
      </c>
      <c r="B161" s="154" t="s">
        <v>456</v>
      </c>
      <c r="C161" s="160">
        <v>143</v>
      </c>
      <c r="D161" s="292" t="s">
        <v>310</v>
      </c>
      <c r="E161" s="292" t="s">
        <v>932</v>
      </c>
      <c r="F161" s="138" t="s">
        <v>2320</v>
      </c>
      <c r="G161" s="138" t="s">
        <v>2322</v>
      </c>
      <c r="H161" s="291" t="s">
        <v>581</v>
      </c>
      <c r="I161" s="291" t="s">
        <v>306</v>
      </c>
      <c r="J161" s="116" t="str">
        <f t="shared" si="2"/>
        <v>14:16 143 구급차입차 코로나19 확진자 발생  → 초소대원 출동 --&gt; 개인정보로 호수를 알려줄수 없다고 함 후송후 출차</v>
      </c>
    </row>
    <row r="162" spans="1:10">
      <c r="A162" s="236">
        <v>44567</v>
      </c>
      <c r="B162" s="154" t="s">
        <v>859</v>
      </c>
      <c r="C162" s="143" t="s">
        <v>2323</v>
      </c>
      <c r="D162" s="291" t="s">
        <v>310</v>
      </c>
      <c r="E162" s="291" t="s">
        <v>321</v>
      </c>
      <c r="F162" s="112" t="s">
        <v>980</v>
      </c>
      <c r="G162" s="112" t="s">
        <v>2307</v>
      </c>
      <c r="H162" s="291" t="s">
        <v>581</v>
      </c>
      <c r="I162" s="291" t="s">
        <v>306</v>
      </c>
      <c r="J162" s="116" t="str">
        <f t="shared" si="2"/>
        <v>15:03 140-702 홈넷 비상_안방 해제 → IP 통화 --&gt; 세대원 오작동 확인</v>
      </c>
    </row>
    <row r="163" spans="1:10">
      <c r="A163" s="236">
        <v>44567</v>
      </c>
      <c r="B163" s="154" t="s">
        <v>971</v>
      </c>
      <c r="C163" s="143" t="s">
        <v>911</v>
      </c>
      <c r="D163" s="291" t="s">
        <v>310</v>
      </c>
      <c r="E163" s="291" t="s">
        <v>350</v>
      </c>
      <c r="F163" s="112" t="s">
        <v>2324</v>
      </c>
      <c r="G163" s="112" t="s">
        <v>2325</v>
      </c>
      <c r="H163" s="291" t="s">
        <v>581</v>
      </c>
      <c r="I163" s="291" t="s">
        <v>306</v>
      </c>
      <c r="J163" s="116" t="str">
        <f t="shared" si="2"/>
        <v>15:04 107-B2 주차단속 전기차량 충전소에 일반차량 주차 → 초소대원 출동 --&gt; 이동조치 시킴</v>
      </c>
    </row>
    <row r="164" spans="1:10" ht="27">
      <c r="A164" s="236">
        <v>44567</v>
      </c>
      <c r="B164" s="154" t="s">
        <v>678</v>
      </c>
      <c r="C164" s="160" t="s">
        <v>1546</v>
      </c>
      <c r="D164" s="292" t="s">
        <v>310</v>
      </c>
      <c r="E164" s="292" t="s">
        <v>2326</v>
      </c>
      <c r="F164" s="138" t="s">
        <v>2327</v>
      </c>
      <c r="G164" s="138" t="s">
        <v>2328</v>
      </c>
      <c r="H164" s="291" t="s">
        <v>581</v>
      </c>
      <c r="I164" s="291" t="s">
        <v>306</v>
      </c>
      <c r="J164" s="116" t="str">
        <f t="shared" si="2"/>
        <v>15:05 114-B1 지하순찰  2초소대원 지하순찰중 오일 누유 차량 발견(09소6135) → 초소대원 순찰중 발견하여 차주에게 내용 전달했으며 차주는 렉카차 호출하고 피해발생시 차주가 모든 책임을 지기로함</v>
      </c>
    </row>
    <row r="165" spans="1:10" ht="40.5">
      <c r="A165" s="236">
        <v>44567</v>
      </c>
      <c r="B165" s="154" t="s">
        <v>377</v>
      </c>
      <c r="F165" s="114" t="s">
        <v>2359</v>
      </c>
      <c r="G165" s="171" t="s">
        <v>2358</v>
      </c>
      <c r="J165" s="116" t="str">
        <f t="shared" si="2"/>
        <v xml:space="preserve">    ▶ 143동 코로나19 확진자 발생 --&gt; 구급차 후송
▶ 전기차 충전구역 차량 조사 및 충전완료시 이동요청 (22시까지는 이동조치할것) → ▶ 텐업테크 1월 7일 점심전후로 방문예정 
▶ 굴삭기 4초소 내일 연장근무로 주차조치함 / 익일 인부 차량 07:30 들어옴</v>
      </c>
    </row>
    <row r="166" spans="1:10">
      <c r="A166" s="236">
        <v>44567</v>
      </c>
      <c r="B166" s="154" t="s">
        <v>820</v>
      </c>
      <c r="C166" s="143" t="s">
        <v>1221</v>
      </c>
      <c r="D166" s="291" t="s">
        <v>310</v>
      </c>
      <c r="E166" s="291" t="s">
        <v>321</v>
      </c>
      <c r="F166" s="112" t="s">
        <v>969</v>
      </c>
      <c r="G166" s="112" t="s">
        <v>2307</v>
      </c>
      <c r="H166" s="291" t="s">
        <v>316</v>
      </c>
      <c r="I166" s="291" t="s">
        <v>317</v>
      </c>
      <c r="J166" s="116" t="str">
        <f>CONCATENATE(B166," ",C166," ",E166," ",F166," → ",G166)</f>
        <v>16:29 119-601 홈넷 비상_홈넷 해제 → IP 통화 --&gt; 세대원 오작동 확인</v>
      </c>
    </row>
    <row r="167" spans="1:10">
      <c r="A167" s="236">
        <v>44567</v>
      </c>
      <c r="B167" s="154" t="s">
        <v>654</v>
      </c>
      <c r="C167" s="143" t="s">
        <v>1001</v>
      </c>
      <c r="D167" s="147" t="s">
        <v>511</v>
      </c>
      <c r="E167" s="147" t="s">
        <v>412</v>
      </c>
      <c r="F167" s="112" t="s">
        <v>2331</v>
      </c>
      <c r="G167" s="112" t="s">
        <v>2337</v>
      </c>
      <c r="H167" s="291" t="s">
        <v>648</v>
      </c>
      <c r="I167" s="291" t="s">
        <v>317</v>
      </c>
      <c r="J167" s="116" t="str">
        <f t="shared" si="2"/>
        <v xml:space="preserve">17:00 128-1501 CCTV 락커룸키 분실 1/5 16:00~18:00 CCTV열람요청 → 확인불가로 확인 </v>
      </c>
    </row>
    <row r="168" spans="1:10">
      <c r="A168" s="236">
        <v>44567</v>
      </c>
      <c r="B168" s="152" t="s">
        <v>654</v>
      </c>
      <c r="C168" s="291" t="s">
        <v>1465</v>
      </c>
      <c r="D168" s="291" t="s">
        <v>106</v>
      </c>
      <c r="E168" s="291" t="s">
        <v>82</v>
      </c>
      <c r="F168" s="112" t="s">
        <v>1157</v>
      </c>
      <c r="G168" s="112" t="s">
        <v>2345</v>
      </c>
      <c r="H168" s="291" t="s">
        <v>648</v>
      </c>
      <c r="I168" s="291" t="s">
        <v>317</v>
      </c>
      <c r="J168" s="116" t="str">
        <f t="shared" si="2"/>
        <v>17:00 원형도로 주차단속 원형도로 및 외곽도로 단속 → 주차단속     7대,  이동주차  1대, 경고장발부  6대</v>
      </c>
    </row>
    <row r="169" spans="1:10">
      <c r="A169" s="236">
        <v>44567</v>
      </c>
      <c r="B169" s="154" t="s">
        <v>846</v>
      </c>
      <c r="C169" s="143" t="s">
        <v>1498</v>
      </c>
      <c r="D169" s="291" t="s">
        <v>310</v>
      </c>
      <c r="E169" s="827" t="s">
        <v>485</v>
      </c>
      <c r="F169" s="112" t="s">
        <v>2335</v>
      </c>
      <c r="G169" s="112" t="s">
        <v>2340</v>
      </c>
      <c r="H169" s="291" t="s">
        <v>648</v>
      </c>
      <c r="I169" s="291" t="s">
        <v>317</v>
      </c>
      <c r="J169" s="116" t="str">
        <f t="shared" si="2"/>
        <v>18:29 129-2601 긴급차량 129동 119구급차 입차 → 7초소 출동 -&gt; 할아버지 지병으로 인한 신촌세브란스 병원후송</v>
      </c>
    </row>
    <row r="170" spans="1:10">
      <c r="A170" s="236">
        <v>44567</v>
      </c>
      <c r="B170" s="154" t="s">
        <v>835</v>
      </c>
      <c r="C170" s="143" t="s">
        <v>2338</v>
      </c>
      <c r="D170" s="291" t="s">
        <v>310</v>
      </c>
      <c r="E170" s="291" t="s">
        <v>321</v>
      </c>
      <c r="F170" s="112" t="s">
        <v>501</v>
      </c>
      <c r="G170" s="112" t="s">
        <v>2339</v>
      </c>
      <c r="H170" s="291" t="s">
        <v>648</v>
      </c>
      <c r="I170" s="291" t="s">
        <v>317</v>
      </c>
      <c r="J170" s="116" t="e">
        <f>CONCATENATE(#REF!," ",#REF!," ",#REF!," ",#REF!," → ",G170)</f>
        <v>#REF!</v>
      </c>
    </row>
    <row r="171" spans="1:10">
      <c r="A171" s="236">
        <v>44567</v>
      </c>
      <c r="B171" s="154" t="s">
        <v>638</v>
      </c>
      <c r="C171" s="143" t="s">
        <v>325</v>
      </c>
      <c r="D171" s="291" t="s">
        <v>308</v>
      </c>
      <c r="E171" s="291" t="s">
        <v>512</v>
      </c>
      <c r="F171" s="112" t="s">
        <v>2336</v>
      </c>
      <c r="G171" s="112" t="s">
        <v>1527</v>
      </c>
      <c r="H171" s="291" t="s">
        <v>648</v>
      </c>
      <c r="I171" s="291" t="s">
        <v>317</v>
      </c>
      <c r="J171" s="116" t="str">
        <f t="shared" si="2"/>
        <v>19:10 전동 안내방송 표준지 소유자의 의견청취 안내 방송  → 전동 방송완료</v>
      </c>
    </row>
    <row r="172" spans="1:10">
      <c r="A172" s="236">
        <v>44567</v>
      </c>
      <c r="B172" s="154" t="s">
        <v>595</v>
      </c>
      <c r="C172" s="143" t="s">
        <v>406</v>
      </c>
      <c r="D172" s="291" t="s">
        <v>308</v>
      </c>
      <c r="E172" s="291" t="s">
        <v>512</v>
      </c>
      <c r="F172" s="112" t="s">
        <v>2332</v>
      </c>
      <c r="G172" s="112" t="s">
        <v>2334</v>
      </c>
      <c r="H172" s="291" t="s">
        <v>648</v>
      </c>
      <c r="I172" s="291" t="s">
        <v>317</v>
      </c>
      <c r="J172" s="116" t="str">
        <f t="shared" si="2"/>
        <v>19:20 124동 안내방송 안방 발코니 악취 민원 안내방송 → 124동 방송완료</v>
      </c>
    </row>
    <row r="173" spans="1:10">
      <c r="A173" s="236">
        <v>44567</v>
      </c>
      <c r="B173" s="154" t="s">
        <v>912</v>
      </c>
      <c r="C173" s="143" t="s">
        <v>915</v>
      </c>
      <c r="D173" s="291" t="s">
        <v>308</v>
      </c>
      <c r="E173" s="291" t="s">
        <v>512</v>
      </c>
      <c r="F173" s="112" t="s">
        <v>2333</v>
      </c>
      <c r="G173" s="112" t="s">
        <v>2299</v>
      </c>
      <c r="H173" s="291" t="s">
        <v>648</v>
      </c>
      <c r="I173" s="291" t="s">
        <v>317</v>
      </c>
      <c r="J173" s="116" t="str">
        <f t="shared" si="2"/>
        <v>19:23 141동 안내방송 141동 승강기 긴급수리 안내방송 → 141동 방송완료</v>
      </c>
    </row>
    <row r="174" spans="1:10">
      <c r="A174" s="236">
        <v>44567</v>
      </c>
      <c r="B174" s="154" t="s">
        <v>819</v>
      </c>
      <c r="C174" s="143" t="s">
        <v>909</v>
      </c>
      <c r="D174" s="147" t="s">
        <v>511</v>
      </c>
      <c r="E174" s="291" t="s">
        <v>488</v>
      </c>
      <c r="F174" s="112" t="s">
        <v>2341</v>
      </c>
      <c r="G174" s="112" t="s">
        <v>2344</v>
      </c>
      <c r="H174" s="291" t="s">
        <v>648</v>
      </c>
      <c r="I174" s="291" t="s">
        <v>317</v>
      </c>
      <c r="J174" s="116" t="str">
        <f>CONCATENATE(B170," ",C170," ",E170," ",F170," → ",G174)</f>
        <v>19:15 123-2802 홈넷 안방비상 → 순찰대원 출동 -&gt; 전원ON 정상작동 확인</v>
      </c>
    </row>
    <row r="175" spans="1:10" ht="27" customHeight="1">
      <c r="A175" s="236">
        <v>44567</v>
      </c>
      <c r="B175" s="154" t="s">
        <v>819</v>
      </c>
      <c r="C175" s="143" t="s">
        <v>874</v>
      </c>
      <c r="D175" s="291" t="s">
        <v>511</v>
      </c>
      <c r="E175" s="291" t="s">
        <v>989</v>
      </c>
      <c r="F175" s="112" t="s">
        <v>2342</v>
      </c>
      <c r="G175" s="112" t="s">
        <v>2343</v>
      </c>
      <c r="H175" s="291" t="s">
        <v>648</v>
      </c>
      <c r="I175" s="291" t="s">
        <v>317</v>
      </c>
      <c r="J175" s="116" t="str">
        <f t="shared" si="2"/>
        <v xml:space="preserve">19:24 125-1603 문의 딸인데 어머니 전화를 안받아서 걱정된다며 전화받으시라고 인터폰 해달라는 민원 → 통신에러로 6초소 대원 출동 -&gt; 딸 세대도착함 -&gt; 어머니 일하셔서 전화 못받은걸로 확인 </v>
      </c>
    </row>
    <row r="176" spans="1:10">
      <c r="A176" s="236">
        <v>44567</v>
      </c>
      <c r="B176" s="154" t="s">
        <v>870</v>
      </c>
      <c r="C176" s="143" t="s">
        <v>1252</v>
      </c>
      <c r="D176" s="291" t="s">
        <v>310</v>
      </c>
      <c r="E176" s="291" t="s">
        <v>321</v>
      </c>
      <c r="F176" s="112" t="s">
        <v>2346</v>
      </c>
      <c r="G176" s="112" t="s">
        <v>2347</v>
      </c>
      <c r="H176" s="291" t="s">
        <v>648</v>
      </c>
      <c r="I176" s="291" t="s">
        <v>317</v>
      </c>
      <c r="J176" s="116" t="str">
        <f t="shared" si="2"/>
        <v xml:space="preserve">19:52 116-2401 홈넷 현관 비상 → 상황실 김영주 대원 출동 -&gt; 입주민자녀 실수로 확인 </v>
      </c>
    </row>
    <row r="177" spans="1:10" ht="27">
      <c r="A177" s="236">
        <v>44567</v>
      </c>
      <c r="B177" s="153" t="s">
        <v>746</v>
      </c>
      <c r="C177" s="186" t="s">
        <v>769</v>
      </c>
      <c r="D177" s="290" t="s">
        <v>511</v>
      </c>
      <c r="E177" s="290" t="s">
        <v>304</v>
      </c>
      <c r="F177" s="114" t="s">
        <v>2348</v>
      </c>
      <c r="G177" s="114" t="s">
        <v>2349</v>
      </c>
      <c r="H177" s="291" t="s">
        <v>648</v>
      </c>
      <c r="I177" s="291" t="s">
        <v>317</v>
      </c>
      <c r="J177" s="116" t="str">
        <f t="shared" si="2"/>
        <v>20:23 111-2301 층간소음 애들너무 뛰어서 내용전달해달라는 민원 → 2초소 출동 세대호출했으나 응답없음 연락불가 -&gt; 2301호 세대부재중  
피드백 불가 초소복귀함</v>
      </c>
    </row>
    <row r="178" spans="1:10">
      <c r="A178" s="236">
        <v>44567</v>
      </c>
      <c r="B178" s="154" t="s">
        <v>499</v>
      </c>
      <c r="C178" s="143" t="s">
        <v>454</v>
      </c>
      <c r="D178" s="291" t="s">
        <v>511</v>
      </c>
      <c r="E178" s="291" t="s">
        <v>2352</v>
      </c>
      <c r="F178" s="112" t="s">
        <v>2350</v>
      </c>
      <c r="G178" s="112" t="s">
        <v>2351</v>
      </c>
      <c r="H178" s="291" t="s">
        <v>648</v>
      </c>
      <c r="I178" s="291" t="s">
        <v>317</v>
      </c>
      <c r="J178" s="116" t="str">
        <f t="shared" si="2"/>
        <v>21:10 121동 풋살장 외부소음 농구하는 학생 퇴출조치해달라는 민원 → 순찰대원 출동 1명 귀가조치함</v>
      </c>
    </row>
    <row r="179" spans="1:10">
      <c r="A179" s="236">
        <v>44567</v>
      </c>
      <c r="B179" s="154" t="s">
        <v>733</v>
      </c>
      <c r="C179" s="143" t="s">
        <v>2353</v>
      </c>
      <c r="D179" s="291" t="s">
        <v>511</v>
      </c>
      <c r="E179" s="291" t="s">
        <v>689</v>
      </c>
      <c r="F179" s="112" t="s">
        <v>2354</v>
      </c>
      <c r="G179" s="112" t="s">
        <v>2355</v>
      </c>
      <c r="H179" s="291" t="s">
        <v>648</v>
      </c>
      <c r="I179" s="291" t="s">
        <v>317</v>
      </c>
      <c r="J179" s="116" t="str">
        <f t="shared" si="2"/>
        <v>21:23 103-103 폐기물문의 폐기물 버리는 방법 문의 → IP통화 폐기물 버리고 1초소 방문하여 폐기물값 지불안내함</v>
      </c>
    </row>
    <row r="180" spans="1:10" ht="40.5">
      <c r="A180" s="236">
        <v>44567</v>
      </c>
      <c r="B180" s="153" t="s">
        <v>475</v>
      </c>
      <c r="C180" s="186" t="s">
        <v>869</v>
      </c>
      <c r="D180" s="290" t="s">
        <v>511</v>
      </c>
      <c r="E180" s="290" t="s">
        <v>1081</v>
      </c>
      <c r="F180" s="114" t="s">
        <v>2357</v>
      </c>
      <c r="G180" s="114" t="s">
        <v>2356</v>
      </c>
      <c r="H180" s="291" t="s">
        <v>648</v>
      </c>
      <c r="I180" s="291" t="s">
        <v>317</v>
      </c>
      <c r="J180" s="116" t="str">
        <f t="shared" si="2"/>
        <v>21:50 119-1003 택배문의 지상출입 17시30분에 택배차량 출입이 안되면 연락을 줘야하는거 아니냐며 
택배분실되면 경비실에서 책임질꺼냐며 소리지름 010-6725-2508 남편전화로 전화함(여자분) → 5초소에 택배 던져놓고 간걸로 확인 -&gt; 5초소 대원 입주민께 연락하라고 안내함</v>
      </c>
    </row>
    <row r="181" spans="1:10" ht="27">
      <c r="A181" s="236">
        <v>44567</v>
      </c>
      <c r="B181" s="154" t="s">
        <v>575</v>
      </c>
      <c r="C181" s="143" t="s">
        <v>2363</v>
      </c>
      <c r="D181" s="291" t="s">
        <v>511</v>
      </c>
      <c r="E181" s="291" t="s">
        <v>1504</v>
      </c>
      <c r="F181" s="112" t="s">
        <v>2364</v>
      </c>
      <c r="G181" s="112" t="s">
        <v>2365</v>
      </c>
      <c r="H181" s="291" t="s">
        <v>648</v>
      </c>
      <c r="I181" s="291" t="s">
        <v>317</v>
      </c>
      <c r="J181" s="116" t="str">
        <f t="shared" si="2"/>
        <v>22:20 4번 게스트룸 게스트룸 3번방 게스트룸 이용자(만취자)가 4번게스트룸 문을 열려고 해서 시끄러웠다고  자제요청시켜달라는 민원 → 3번방 만취자 나가버림</v>
      </c>
    </row>
    <row r="182" spans="1:10" ht="27">
      <c r="A182" s="236">
        <v>44567</v>
      </c>
      <c r="B182" s="154" t="s">
        <v>575</v>
      </c>
      <c r="C182" s="143" t="s">
        <v>2360</v>
      </c>
      <c r="D182" s="291" t="s">
        <v>511</v>
      </c>
      <c r="E182" s="291" t="s">
        <v>347</v>
      </c>
      <c r="F182" s="112" t="s">
        <v>2367</v>
      </c>
      <c r="G182" s="112" t="s">
        <v>2362</v>
      </c>
      <c r="H182" s="291" t="s">
        <v>648</v>
      </c>
      <c r="I182" s="291" t="s">
        <v>317</v>
      </c>
      <c r="J182" s="116" t="str">
        <f t="shared" si="2"/>
        <v>22:20 134동 입주민 차량이동 43보5879 주차선이외 차량으로 인해 뒷좌석 사람이 못내린다며 이동조치해달라는 민원 → 010-5308-1812 전화 차량이동조치요청 -&gt; 차량이동조치완료</v>
      </c>
    </row>
    <row r="183" spans="1:10">
      <c r="A183" s="236">
        <v>44567</v>
      </c>
      <c r="B183" s="154" t="s">
        <v>575</v>
      </c>
      <c r="C183" s="143" t="s">
        <v>614</v>
      </c>
      <c r="D183" s="291" t="s">
        <v>310</v>
      </c>
      <c r="E183" s="291" t="s">
        <v>321</v>
      </c>
      <c r="F183" s="112" t="s">
        <v>501</v>
      </c>
      <c r="G183" s="112" t="s">
        <v>1548</v>
      </c>
      <c r="H183" s="291" t="s">
        <v>648</v>
      </c>
      <c r="I183" s="291" t="s">
        <v>317</v>
      </c>
      <c r="J183" s="116" t="str">
        <f t="shared" si="2"/>
        <v>22:20 112-1203 홈넷 안방비상 → 입주민실수로 확인</v>
      </c>
    </row>
    <row r="184" spans="1:10" ht="27">
      <c r="A184" s="236">
        <v>44567</v>
      </c>
      <c r="B184" s="153" t="s">
        <v>1251</v>
      </c>
      <c r="C184" s="186" t="s">
        <v>810</v>
      </c>
      <c r="D184" s="290" t="s">
        <v>511</v>
      </c>
      <c r="E184" s="290" t="s">
        <v>304</v>
      </c>
      <c r="F184" s="114" t="s">
        <v>2361</v>
      </c>
      <c r="G184" s="114" t="s">
        <v>2366</v>
      </c>
      <c r="H184" s="291" t="s">
        <v>648</v>
      </c>
      <c r="I184" s="291" t="s">
        <v>317</v>
      </c>
      <c r="J184" s="116" t="str">
        <f t="shared" si="2"/>
        <v>22:27 103-203 층간소음 아랫층에서 애들이 뛰어놀고 소리지르고 난리라면서 자제요청해달라는 민원 → 1초소 김남규대원 출동 -&gt; 103호 303호 애들 소리지르는 소리 들리지 않음 -&gt; 초소복귀</v>
      </c>
    </row>
    <row r="185" spans="1:10">
      <c r="A185" s="236">
        <v>44568</v>
      </c>
      <c r="B185" s="153" t="s">
        <v>2368</v>
      </c>
      <c r="C185" s="186" t="s">
        <v>2371</v>
      </c>
      <c r="D185" s="290" t="s">
        <v>511</v>
      </c>
      <c r="E185" s="290" t="s">
        <v>412</v>
      </c>
      <c r="F185" s="114" t="s">
        <v>2369</v>
      </c>
      <c r="G185" s="114" t="s">
        <v>2370</v>
      </c>
      <c r="H185" s="291" t="s">
        <v>648</v>
      </c>
      <c r="I185" s="291" t="s">
        <v>317</v>
      </c>
      <c r="J185" s="116" t="str">
        <f t="shared" si="2"/>
        <v xml:space="preserve">06:13 126-102(7초) CCTV 1/7 6시? 1/6 18시?로 세대현관문 택배가 없어져서 CCTV열람해달라는 민원 → 상황실 CCTV열람신청서 작성 후 CCTV열람가능하다고 안내함 </v>
      </c>
    </row>
    <row r="186" spans="1:10" ht="77.25" customHeight="1">
      <c r="A186" s="237">
        <v>44568</v>
      </c>
      <c r="B186" s="172" t="s">
        <v>1536</v>
      </c>
      <c r="C186" s="192" t="s">
        <v>2512</v>
      </c>
      <c r="F186" s="760" t="s">
        <v>2402</v>
      </c>
      <c r="G186" s="157" t="s">
        <v>2403</v>
      </c>
      <c r="J186" s="116" t="str">
        <f t="shared" ref="J186:J249" si="3">CONCATENATE(B186," ",C186," ",E186," ",F186," → ",G186)</f>
        <v xml:space="preserve">금 주간1  ▶ 143동 코로나19 확진자 발생(1/6) --&gt; 구급차 후송
▶ 전기차 충전구역 차량 조사 및 충전완료시 이동요청 (22시까지는 이동조치할것)
▶ 텐업테크 1월 7일 점심전후로 방문예정 -&gt; A. 15:30 방문후 수리중
▶ 굴삭기 4초소 내일 연장근무로 주차조치함 / 익일 인부 차량 07:30 들어옴 → A. 안내방송시 '관리사무소'를 '생활지원센터'로 변경하여 방송 요청(생활지원센터)
A. 근로계약서 작성(A조)
A. 2게이트 발권기는 회수해 가고, 3번바 카메라 정상작동
</v>
      </c>
    </row>
    <row r="187" spans="1:10">
      <c r="A187" s="236">
        <v>44568</v>
      </c>
      <c r="B187" s="154" t="s">
        <v>910</v>
      </c>
      <c r="C187" s="143" t="s">
        <v>902</v>
      </c>
      <c r="D187" s="291" t="s">
        <v>310</v>
      </c>
      <c r="E187" s="291" t="s">
        <v>321</v>
      </c>
      <c r="F187" s="112" t="s">
        <v>1166</v>
      </c>
      <c r="G187" s="112" t="s">
        <v>2374</v>
      </c>
      <c r="H187" s="291" t="s">
        <v>1539</v>
      </c>
      <c r="I187" s="291" t="s">
        <v>318</v>
      </c>
      <c r="J187" s="116" t="str">
        <f t="shared" si="3"/>
        <v>07:23 124-1101 홈넷 비상_홈넷 → IP 연락-&gt; 기기오작동</v>
      </c>
    </row>
    <row r="188" spans="1:10">
      <c r="A188" s="236">
        <v>44568</v>
      </c>
      <c r="B188" s="154" t="s">
        <v>737</v>
      </c>
      <c r="C188" s="143" t="s">
        <v>2375</v>
      </c>
      <c r="D188" s="291" t="s">
        <v>308</v>
      </c>
      <c r="E188" s="291" t="s">
        <v>432</v>
      </c>
      <c r="F188" s="112" t="s">
        <v>1607</v>
      </c>
      <c r="G188" s="112" t="s">
        <v>2376</v>
      </c>
      <c r="H188" s="291" t="s">
        <v>1539</v>
      </c>
      <c r="I188" s="291" t="s">
        <v>318</v>
      </c>
      <c r="J188" s="116" t="str">
        <f t="shared" si="3"/>
        <v>07:25 101-303 구급차 8초소 구급차 입차 → 코로나19 환자 아님 -&gt; 8초소 07:40 출차 확인</v>
      </c>
    </row>
    <row r="189" spans="1:10">
      <c r="A189" s="236">
        <v>44568</v>
      </c>
      <c r="B189" s="154" t="s">
        <v>868</v>
      </c>
      <c r="C189" s="143" t="s">
        <v>808</v>
      </c>
      <c r="D189" s="291" t="s">
        <v>310</v>
      </c>
      <c r="E189" s="291" t="s">
        <v>321</v>
      </c>
      <c r="F189" s="112" t="s">
        <v>920</v>
      </c>
      <c r="G189" s="112" t="s">
        <v>1524</v>
      </c>
      <c r="H189" s="291" t="s">
        <v>1539</v>
      </c>
      <c r="I189" s="291" t="s">
        <v>318</v>
      </c>
      <c r="J189" s="116" t="str">
        <f t="shared" si="3"/>
        <v>08:52 117-1702 홈넷 비상_금고 → IP 연락 -&gt; 입주민 오작동</v>
      </c>
    </row>
    <row r="190" spans="1:10">
      <c r="A190" s="236">
        <v>44568</v>
      </c>
      <c r="B190" s="154" t="s">
        <v>768</v>
      </c>
      <c r="C190" s="143" t="s">
        <v>1257</v>
      </c>
      <c r="D190" s="291" t="s">
        <v>128</v>
      </c>
      <c r="E190" s="291" t="s">
        <v>353</v>
      </c>
      <c r="F190" s="112" t="s">
        <v>2377</v>
      </c>
      <c r="G190" s="112" t="s">
        <v>2378</v>
      </c>
      <c r="H190" s="291" t="s">
        <v>1539</v>
      </c>
      <c r="I190" s="291" t="s">
        <v>318</v>
      </c>
      <c r="J190" s="116" t="str">
        <f t="shared" si="3"/>
        <v>10:48 121-2703 긴급보양 공사건으로 긴급보양 요청(생활지원센터) → 5초소 대원 출동 -&gt; 긴급보양실시</v>
      </c>
    </row>
    <row r="191" spans="1:10">
      <c r="A191" s="236">
        <v>44568</v>
      </c>
      <c r="B191" s="154" t="s">
        <v>987</v>
      </c>
      <c r="C191" s="143" t="s">
        <v>2379</v>
      </c>
      <c r="D191" s="291" t="s">
        <v>310</v>
      </c>
      <c r="E191" s="291" t="s">
        <v>321</v>
      </c>
      <c r="F191" s="112" t="s">
        <v>1166</v>
      </c>
      <c r="G191" s="112" t="s">
        <v>1524</v>
      </c>
      <c r="H191" s="291" t="s">
        <v>1539</v>
      </c>
      <c r="I191" s="291" t="s">
        <v>318</v>
      </c>
      <c r="J191" s="116" t="str">
        <f t="shared" si="3"/>
        <v>11:03 124-2703 홈넷 비상_홈넷 → IP 연락 -&gt; 입주민 오작동</v>
      </c>
    </row>
    <row r="192" spans="1:10" ht="27">
      <c r="A192" s="236">
        <v>44568</v>
      </c>
      <c r="B192" s="154" t="s">
        <v>587</v>
      </c>
      <c r="C192" s="192" t="s">
        <v>584</v>
      </c>
      <c r="D192" s="149" t="s">
        <v>511</v>
      </c>
      <c r="E192" s="149" t="s">
        <v>735</v>
      </c>
      <c r="F192" s="150" t="s">
        <v>2384</v>
      </c>
      <c r="G192" s="150" t="s">
        <v>2385</v>
      </c>
      <c r="H192" s="291" t="s">
        <v>1539</v>
      </c>
      <c r="I192" s="291" t="s">
        <v>318</v>
      </c>
      <c r="J192" s="116" t="str">
        <f t="shared" si="3"/>
        <v>11:05 121-1902 우편물 12/1 장기출타 중 우편물(발신: 강남경찰서) 보관 요청 사항에 대하여 보관중인지 확인 민원(010-7393-0862) → 생활지원센터, 초소, 상황실 및 우편함에 우편물 없음 확인하여 안내</v>
      </c>
    </row>
    <row r="193" spans="1:10">
      <c r="A193" s="236">
        <v>44568</v>
      </c>
      <c r="B193" s="154" t="s">
        <v>743</v>
      </c>
      <c r="C193" s="143" t="s">
        <v>2380</v>
      </c>
      <c r="D193" s="291" t="s">
        <v>308</v>
      </c>
      <c r="E193" s="143" t="s">
        <v>1164</v>
      </c>
      <c r="F193" s="112" t="s">
        <v>2381</v>
      </c>
      <c r="G193" s="112" t="s">
        <v>931</v>
      </c>
      <c r="H193" s="291" t="s">
        <v>1539</v>
      </c>
      <c r="I193" s="291" t="s">
        <v>318</v>
      </c>
      <c r="J193" s="116" t="str">
        <f t="shared" si="3"/>
        <v>11:50 131-3,4L 긴급금연방송 화장실 금연 방송 요청 → 방송완료</v>
      </c>
    </row>
    <row r="194" spans="1:10">
      <c r="A194" s="236">
        <v>44568</v>
      </c>
      <c r="B194" s="154" t="s">
        <v>582</v>
      </c>
      <c r="C194" s="143" t="s">
        <v>609</v>
      </c>
      <c r="D194" s="291" t="s">
        <v>308</v>
      </c>
      <c r="E194" s="291" t="s">
        <v>432</v>
      </c>
      <c r="F194" s="112" t="s">
        <v>2382</v>
      </c>
      <c r="G194" s="112" t="s">
        <v>2383</v>
      </c>
      <c r="H194" s="291" t="s">
        <v>1539</v>
      </c>
      <c r="I194" s="291" t="s">
        <v>318</v>
      </c>
      <c r="J194" s="116" t="str">
        <f t="shared" si="3"/>
        <v>11:55 122-402 구급차 8초소 사설 구급차 입차 → 코로나19 환자 아님 -&gt; 8초소 12:07 출차 확인</v>
      </c>
    </row>
    <row r="195" spans="1:10" ht="27">
      <c r="A195" s="236">
        <v>44568</v>
      </c>
      <c r="B195" s="154" t="s">
        <v>744</v>
      </c>
      <c r="C195" s="143" t="s">
        <v>315</v>
      </c>
      <c r="D195" s="291" t="s">
        <v>310</v>
      </c>
      <c r="E195" s="291" t="s">
        <v>412</v>
      </c>
      <c r="F195" s="112" t="s">
        <v>2391</v>
      </c>
      <c r="G195" s="112" t="s">
        <v>2404</v>
      </c>
      <c r="H195" s="291" t="s">
        <v>1539</v>
      </c>
      <c r="I195" s="291" t="s">
        <v>778</v>
      </c>
      <c r="J195" s="116" t="str">
        <f>CONCATENATE(B195," ",C195," ",E195," ",F195," → ",G195)</f>
        <v>11:40 상황실 CCTV 뉴콰아울렛 의류 절취 관련 CCTV 열람(서울서초경찰서) → CCTV 조회 결과 1초소 101동 출입구에서 피의자 확인 및 캡쳐 -&gt; 1/10 17시 재방문 예정(A조 처리 예정)</v>
      </c>
    </row>
    <row r="196" spans="1:10">
      <c r="A196" s="236">
        <v>44568</v>
      </c>
      <c r="B196" s="154" t="s">
        <v>990</v>
      </c>
      <c r="C196" s="143" t="s">
        <v>879</v>
      </c>
      <c r="D196" s="291" t="s">
        <v>310</v>
      </c>
      <c r="E196" s="291" t="s">
        <v>321</v>
      </c>
      <c r="F196" s="112" t="s">
        <v>1322</v>
      </c>
      <c r="G196" s="112" t="s">
        <v>1524</v>
      </c>
      <c r="H196" s="291" t="s">
        <v>1539</v>
      </c>
      <c r="I196" s="291" t="s">
        <v>318</v>
      </c>
      <c r="J196" s="116" t="str">
        <f t="shared" si="3"/>
        <v>12:01 130-2801 홈넷 비상_안방 → IP 연락 -&gt; 입주민 오작동</v>
      </c>
    </row>
    <row r="197" spans="1:10">
      <c r="A197" s="236">
        <v>44568</v>
      </c>
      <c r="B197" s="154" t="s">
        <v>596</v>
      </c>
      <c r="C197" s="143" t="s">
        <v>1073</v>
      </c>
      <c r="D197" s="291" t="s">
        <v>310</v>
      </c>
      <c r="E197" s="291" t="s">
        <v>321</v>
      </c>
      <c r="F197" s="112" t="s">
        <v>1553</v>
      </c>
      <c r="G197" s="112" t="s">
        <v>1524</v>
      </c>
      <c r="H197" s="291" t="s">
        <v>1539</v>
      </c>
      <c r="I197" s="291" t="s">
        <v>318</v>
      </c>
      <c r="J197" s="116" t="str">
        <f t="shared" si="3"/>
        <v>12:50 103-601 홈넷 비상_욕실 → IP 연락 -&gt; 입주민 오작동</v>
      </c>
    </row>
    <row r="198" spans="1:10">
      <c r="A198" s="236">
        <v>44568</v>
      </c>
      <c r="B198" s="154" t="s">
        <v>770</v>
      </c>
      <c r="C198" s="143" t="s">
        <v>985</v>
      </c>
      <c r="D198" s="291" t="s">
        <v>308</v>
      </c>
      <c r="E198" s="291" t="s">
        <v>631</v>
      </c>
      <c r="F198" s="112" t="s">
        <v>2386</v>
      </c>
      <c r="G198" s="112" t="s">
        <v>2387</v>
      </c>
      <c r="H198" s="291" t="s">
        <v>1539</v>
      </c>
      <c r="I198" s="291" t="s">
        <v>318</v>
      </c>
      <c r="J198" s="116" t="str">
        <f t="shared" si="3"/>
        <v>13:15 130-B2 청소 7초소 대원 순찰중 공동현관문에서 승강기로 가는 복도가 지저분하다고 보고 → 미화팀에 내용 전달</v>
      </c>
    </row>
    <row r="199" spans="1:10" ht="27">
      <c r="A199" s="236">
        <v>44568</v>
      </c>
      <c r="B199" s="154" t="s">
        <v>463</v>
      </c>
      <c r="C199" s="143" t="s">
        <v>2388</v>
      </c>
      <c r="D199" s="291" t="s">
        <v>511</v>
      </c>
      <c r="E199" s="291" t="s">
        <v>411</v>
      </c>
      <c r="F199" s="112" t="s">
        <v>2389</v>
      </c>
      <c r="G199" s="112" t="s">
        <v>2390</v>
      </c>
      <c r="H199" s="291" t="s">
        <v>1539</v>
      </c>
      <c r="I199" s="291" t="s">
        <v>318</v>
      </c>
      <c r="J199" s="116" t="str">
        <f t="shared" si="3"/>
        <v>13:30 131-802 택배오배송 131-802 택배가 130-802로 오배송됨 → 7초소 우창래 대원이 131-802호로 세대현관 앞에 갖다 놓음 -&gt; 입주민께 내용 전달</v>
      </c>
    </row>
    <row r="200" spans="1:10">
      <c r="A200" s="236">
        <v>44568</v>
      </c>
      <c r="B200" s="154" t="s">
        <v>861</v>
      </c>
      <c r="C200" s="143" t="s">
        <v>2392</v>
      </c>
      <c r="D200" s="291" t="s">
        <v>308</v>
      </c>
      <c r="E200" s="291" t="s">
        <v>1003</v>
      </c>
      <c r="F200" s="112" t="s">
        <v>2393</v>
      </c>
      <c r="G200" s="112" t="s">
        <v>2401</v>
      </c>
      <c r="H200" s="291" t="s">
        <v>1539</v>
      </c>
      <c r="I200" s="291" t="s">
        <v>318</v>
      </c>
      <c r="J200" s="116" t="str">
        <f t="shared" si="3"/>
        <v>14:04 140-1602 보건소차량 3게이트로 세대에 물품 전달하려고 입차 → 상황실 확인</v>
      </c>
    </row>
    <row r="201" spans="1:10" ht="27">
      <c r="A201" s="236">
        <v>44568</v>
      </c>
      <c r="B201" s="154" t="s">
        <v>729</v>
      </c>
      <c r="C201" s="143" t="s">
        <v>405</v>
      </c>
      <c r="D201" s="291" t="s">
        <v>511</v>
      </c>
      <c r="E201" s="291" t="s">
        <v>347</v>
      </c>
      <c r="F201" s="112" t="s">
        <v>2394</v>
      </c>
      <c r="G201" s="112" t="s">
        <v>2396</v>
      </c>
      <c r="H201" s="291" t="s">
        <v>1539</v>
      </c>
      <c r="I201" s="291" t="s">
        <v>318</v>
      </c>
      <c r="J201" s="116" t="str">
        <f t="shared" si="3"/>
        <v>14:20 110동 차량이동 110동 지상에 경차가 주차되어 있다며 민원(생활지원센터 이주임) → 차주(158가 3383, 010-9839-4333) 에게 주의 및 이동 조치 -&gt; 생활지원센터 내용 전달</v>
      </c>
    </row>
    <row r="202" spans="1:10">
      <c r="A202" s="236">
        <v>44568</v>
      </c>
      <c r="B202" s="154" t="s">
        <v>831</v>
      </c>
      <c r="C202" s="143" t="s">
        <v>609</v>
      </c>
      <c r="D202" s="291" t="s">
        <v>308</v>
      </c>
      <c r="E202" s="291" t="s">
        <v>432</v>
      </c>
      <c r="F202" s="112" t="s">
        <v>2382</v>
      </c>
      <c r="G202" s="112" t="s">
        <v>2395</v>
      </c>
      <c r="H202" s="291" t="s">
        <v>1539</v>
      </c>
      <c r="I202" s="291" t="s">
        <v>318</v>
      </c>
      <c r="J202" s="116" t="str">
        <f t="shared" si="3"/>
        <v>14:30 122-402 구급차 8초소 사설 구급차 입차 → 오전 이송되었던 환자 퇴원(코로나19 아님) -&gt; 8초소 14:39 출차</v>
      </c>
    </row>
    <row r="203" spans="1:10">
      <c r="A203" s="236">
        <v>44568</v>
      </c>
      <c r="B203" s="154" t="s">
        <v>2397</v>
      </c>
      <c r="C203" s="143" t="s">
        <v>2398</v>
      </c>
      <c r="D203" s="291" t="s">
        <v>310</v>
      </c>
      <c r="E203" s="291" t="s">
        <v>488</v>
      </c>
      <c r="F203" s="112" t="s">
        <v>2399</v>
      </c>
      <c r="G203" s="112" t="s">
        <v>2400</v>
      </c>
      <c r="H203" s="291" t="s">
        <v>1539</v>
      </c>
      <c r="I203" s="291" t="s">
        <v>318</v>
      </c>
      <c r="J203" s="116" t="str">
        <f t="shared" si="3"/>
        <v>14:42 140-B2 공동현관문 140동 지하2층 공동현관문 카드X, 호출X → 상황실 이대진 대원 출동 -&gt; 이상없음</v>
      </c>
    </row>
    <row r="204" spans="1:10" ht="40.5">
      <c r="A204" s="285">
        <v>44568</v>
      </c>
      <c r="B204" s="170" t="s">
        <v>2514</v>
      </c>
      <c r="C204" s="160" t="s">
        <v>2513</v>
      </c>
      <c r="F204" s="138" t="s">
        <v>2487</v>
      </c>
      <c r="G204" s="138"/>
      <c r="J204" s="116" t="str">
        <f t="shared" si="3"/>
        <v xml:space="preserve">금 야간1  Ⓑ107-1102호 1/7일 접촉사고 CCTV 영상 저장함-&gt;B조 폴더
Ⓑ3게이트 1번바 배달자전거가 훼손-&gt;사건 보고서 참조
Ⓑ104-503호 무단공사 주의 → </v>
      </c>
    </row>
    <row r="205" spans="1:10">
      <c r="A205" s="236">
        <v>44568</v>
      </c>
      <c r="B205" s="154" t="s">
        <v>2406</v>
      </c>
      <c r="C205" s="143" t="s">
        <v>2405</v>
      </c>
      <c r="D205" s="291" t="s">
        <v>2407</v>
      </c>
      <c r="E205" s="291" t="s">
        <v>2408</v>
      </c>
      <c r="F205" s="112" t="s">
        <v>2409</v>
      </c>
      <c r="G205" s="112" t="s">
        <v>2410</v>
      </c>
      <c r="H205" s="291" t="s">
        <v>332</v>
      </c>
      <c r="I205" s="291" t="s">
        <v>306</v>
      </c>
      <c r="J205" s="116" t="str">
        <f t="shared" si="3"/>
        <v>17:13 121-901 시설물 세대내 월패드 문제가 있다고 함 → 이지빌 A/S 신청 권유</v>
      </c>
    </row>
    <row r="206" spans="1:10">
      <c r="A206" s="236">
        <v>44568</v>
      </c>
      <c r="B206" s="154" t="s">
        <v>2411</v>
      </c>
      <c r="C206" s="143" t="s">
        <v>2413</v>
      </c>
      <c r="D206" s="291" t="s">
        <v>2412</v>
      </c>
      <c r="E206" s="789" t="s">
        <v>16858</v>
      </c>
      <c r="F206" s="112" t="s">
        <v>2414</v>
      </c>
      <c r="G206" s="112" t="s">
        <v>2415</v>
      </c>
      <c r="H206" s="291" t="s">
        <v>332</v>
      </c>
      <c r="I206" s="291" t="s">
        <v>306</v>
      </c>
      <c r="J206" s="116" t="str">
        <f t="shared" si="3"/>
        <v>17:46 131-2303 흡연금지방송 화장실에서 흡연 한다고  흡연 방송 금지방송 서무주임요청 → 방송 완료</v>
      </c>
    </row>
    <row r="207" spans="1:10" ht="27">
      <c r="A207" s="236">
        <v>44568</v>
      </c>
      <c r="B207" s="154" t="s">
        <v>2416</v>
      </c>
      <c r="C207" s="143" t="s">
        <v>2417</v>
      </c>
      <c r="D207" s="291" t="s">
        <v>2418</v>
      </c>
      <c r="E207" s="291" t="s">
        <v>2419</v>
      </c>
      <c r="F207" s="112" t="s">
        <v>2420</v>
      </c>
      <c r="G207" s="112" t="s">
        <v>2424</v>
      </c>
      <c r="H207" s="291" t="s">
        <v>305</v>
      </c>
      <c r="I207" s="291" t="s">
        <v>306</v>
      </c>
      <c r="J207" s="116" t="str">
        <f t="shared" si="3"/>
        <v>17:50 104동  층간소음 104동 8층에서 망치소리등 소음심하다함. / 이주임. → 초소대원출동→8층에서 소리가 들렸으나 세대에서는 아니라고 함-&gt;지원센타로 내용전달함</v>
      </c>
    </row>
    <row r="208" spans="1:10">
      <c r="A208" s="236">
        <v>44568</v>
      </c>
      <c r="B208" s="154" t="s">
        <v>2421</v>
      </c>
      <c r="C208" s="143" t="s">
        <v>2257</v>
      </c>
      <c r="D208" s="291" t="s">
        <v>2412</v>
      </c>
      <c r="E208" s="291" t="s">
        <v>2425</v>
      </c>
      <c r="F208" s="112" t="s">
        <v>2422</v>
      </c>
      <c r="G208" s="112" t="s">
        <v>2423</v>
      </c>
      <c r="H208" s="291" t="s">
        <v>332</v>
      </c>
      <c r="I208" s="291" t="s">
        <v>306</v>
      </c>
      <c r="J208" s="116" t="str">
        <f t="shared" si="3"/>
        <v>18:00 지원센타 공고문 131동 8,9층에 관리사무소 이름으로 금연안내문이 있으니 제거해 달라는 요청 → 초소대원 출동하여 제거함</v>
      </c>
    </row>
    <row r="209" spans="1:10" ht="27">
      <c r="A209" s="236">
        <v>44568</v>
      </c>
      <c r="B209" s="154" t="s">
        <v>2426</v>
      </c>
      <c r="C209" s="143" t="s">
        <v>2433</v>
      </c>
      <c r="D209" s="291" t="s">
        <v>511</v>
      </c>
      <c r="E209" s="291" t="s">
        <v>2427</v>
      </c>
      <c r="F209" s="112" t="s">
        <v>2434</v>
      </c>
      <c r="G209" s="112" t="s">
        <v>2435</v>
      </c>
      <c r="H209" s="291" t="s">
        <v>332</v>
      </c>
      <c r="I209" s="291" t="s">
        <v>306</v>
      </c>
      <c r="J209" s="116" t="str">
        <f t="shared" si="3"/>
        <v>18:04 126동  CCTV 126-102호에서 1/6일 20:53분경 한진택배로 배송완료 문자가 왔는데 택배가 없다며 CCTV 조회 요청함 → 앞뒤로 1시간정도 검색했으나 배송한 물건이 없음-&gt;민원인에 내용전달함</v>
      </c>
    </row>
    <row r="210" spans="1:10">
      <c r="A210" s="236">
        <v>44568</v>
      </c>
      <c r="B210" s="154" t="s">
        <v>2428</v>
      </c>
      <c r="C210" s="143" t="s">
        <v>2430</v>
      </c>
      <c r="D210" s="291" t="s">
        <v>2429</v>
      </c>
      <c r="E210" s="291" t="s">
        <v>334</v>
      </c>
      <c r="F210" s="112" t="s">
        <v>2431</v>
      </c>
      <c r="G210" s="112" t="s">
        <v>2432</v>
      </c>
      <c r="H210" s="291" t="s">
        <v>332</v>
      </c>
      <c r="I210" s="291" t="s">
        <v>306</v>
      </c>
      <c r="J210" s="116" t="str">
        <f t="shared" si="3"/>
        <v>18:21 135동 화재경보 135-6F-1에서 화재경보 발생 → 초소대원 출동-&gt;601호에서 고기굽다 태웠다고함.환기 요청후 복귀</v>
      </c>
    </row>
    <row r="211" spans="1:10" ht="27">
      <c r="A211" s="236">
        <v>44568</v>
      </c>
      <c r="B211" s="154" t="s">
        <v>2436</v>
      </c>
      <c r="C211" s="160" t="s">
        <v>2417</v>
      </c>
      <c r="D211" s="292" t="s">
        <v>2418</v>
      </c>
      <c r="E211" s="292" t="s">
        <v>2419</v>
      </c>
      <c r="F211" s="138" t="s">
        <v>2437</v>
      </c>
      <c r="G211" s="138" t="s">
        <v>2438</v>
      </c>
      <c r="H211" s="291" t="s">
        <v>305</v>
      </c>
      <c r="I211" s="291" t="s">
        <v>306</v>
      </c>
      <c r="J211" s="116" t="str">
        <f t="shared" si="3"/>
        <v>18:49 104동  층간소음 공사소음 문제 해결을 위해 2초소 근무자가 위아래층 모두 탐방함 → 104-503호에서 안방 나무판 교체 공사 발견-&gt;공사자 퇴출후 월요일 지원센타에 허락후 공사하도록 전달함</v>
      </c>
    </row>
    <row r="212" spans="1:10" ht="41.25" customHeight="1">
      <c r="A212" s="236">
        <v>44568</v>
      </c>
      <c r="B212" s="154" t="s">
        <v>2439</v>
      </c>
      <c r="C212" s="143" t="s">
        <v>2440</v>
      </c>
      <c r="D212" s="291" t="s">
        <v>2418</v>
      </c>
      <c r="E212" s="291" t="s">
        <v>2425</v>
      </c>
      <c r="F212" s="112" t="s">
        <v>2441</v>
      </c>
      <c r="G212" s="112" t="s">
        <v>2442</v>
      </c>
      <c r="H212" s="291" t="s">
        <v>332</v>
      </c>
      <c r="I212" s="291" t="s">
        <v>306</v>
      </c>
      <c r="J212" s="116" t="str">
        <f t="shared" si="3"/>
        <v>18:58 131-803 공고문 지원센타에서 본인세대 층에 금연 안내문을 붙였는데 의심 받는거 같아서 매우 불쾌하다고함.심지어 금연방송이 나와도 본인세대를 지칭하는 걸로 인식된다고 함.또한 7층에도 안내문이 있으니 제거해 달라고 함 → 생활지원센타로 내용전달 하겠다고 함. 공고문은 초소 근무자가 제거함</v>
      </c>
    </row>
    <row r="213" spans="1:10" ht="27">
      <c r="A213" s="236">
        <v>44568</v>
      </c>
      <c r="B213" s="154" t="s">
        <v>2443</v>
      </c>
      <c r="C213" s="143" t="s">
        <v>2444</v>
      </c>
      <c r="D213" s="291" t="s">
        <v>511</v>
      </c>
      <c r="E213" s="291" t="s">
        <v>2427</v>
      </c>
      <c r="F213" s="112" t="s">
        <v>2488</v>
      </c>
      <c r="G213" s="112" t="s">
        <v>2445</v>
      </c>
      <c r="H213" s="291" t="s">
        <v>305</v>
      </c>
      <c r="I213" s="291" t="s">
        <v>306</v>
      </c>
      <c r="J213" s="116" t="str">
        <f t="shared" si="3"/>
        <v>19:21 107-1102 CCTV 1/7일 09:15분경 2게이트 출입구 부근에서 접속사고 발생후 접촉자가 처음에는 과실을 인정했으나 현재 말이 바뀐 상황으로 증거 목적 영상저장 요청함 → 해당 장면 영상 녹화해 놓음</v>
      </c>
    </row>
    <row r="214" spans="1:10">
      <c r="A214" s="236">
        <v>44568</v>
      </c>
      <c r="B214" s="154" t="s">
        <v>2446</v>
      </c>
      <c r="C214" s="143" t="s">
        <v>2447</v>
      </c>
      <c r="D214" s="291" t="s">
        <v>2412</v>
      </c>
      <c r="E214" s="291" t="s">
        <v>324</v>
      </c>
      <c r="F214" s="112" t="s">
        <v>2449</v>
      </c>
      <c r="G214" s="112" t="s">
        <v>2448</v>
      </c>
      <c r="H214" s="291" t="s">
        <v>332</v>
      </c>
      <c r="I214" s="291" t="s">
        <v>306</v>
      </c>
      <c r="J214" s="116" t="str">
        <f t="shared" si="3"/>
        <v>19:35 7초소 분실물 123-2803호 학생들이 악어놀이터에서 가방을 분실했다며 7초소 방문 → 초소대원이 동행하여 가방 찾아줌</v>
      </c>
    </row>
    <row r="215" spans="1:10">
      <c r="A215" s="236">
        <v>44568</v>
      </c>
      <c r="B215" s="154" t="s">
        <v>2450</v>
      </c>
      <c r="C215" s="160" t="s">
        <v>2451</v>
      </c>
      <c r="D215" s="292" t="s">
        <v>2412</v>
      </c>
      <c r="E215" s="292" t="s">
        <v>2452</v>
      </c>
      <c r="F215" s="138" t="s">
        <v>2454</v>
      </c>
      <c r="G215" s="138" t="s">
        <v>2453</v>
      </c>
      <c r="H215" s="291" t="s">
        <v>305</v>
      </c>
      <c r="I215" s="291" t="s">
        <v>306</v>
      </c>
      <c r="J215" s="116" t="str">
        <f t="shared" si="3"/>
        <v>20:56 3게이트 차단바 지나던 자전거가 1번 게이트 바를 훼손했다는 연락옴 → 상황대원 출동-&gt;사건 보고서 참조</v>
      </c>
    </row>
    <row r="216" spans="1:10">
      <c r="A216" s="236">
        <v>44568</v>
      </c>
      <c r="B216" s="154" t="s">
        <v>2455</v>
      </c>
      <c r="C216" s="143" t="s">
        <v>2456</v>
      </c>
      <c r="D216" s="291" t="s">
        <v>511</v>
      </c>
      <c r="E216" s="291" t="s">
        <v>304</v>
      </c>
      <c r="F216" s="112" t="s">
        <v>2457</v>
      </c>
      <c r="G216" s="112" t="s">
        <v>1512</v>
      </c>
      <c r="H216" s="291" t="s">
        <v>332</v>
      </c>
      <c r="I216" s="291" t="s">
        <v>306</v>
      </c>
      <c r="J216" s="116" t="str">
        <f t="shared" si="3"/>
        <v>22:21 119-602 층간소음 702호에서 아이들이 너무 시끄럽고 쿵쿵거린다는 민원 → IP 통화하여 자제 요청함</v>
      </c>
    </row>
    <row r="217" spans="1:10">
      <c r="A217" s="236">
        <v>44568</v>
      </c>
      <c r="B217" s="154" t="s">
        <v>2458</v>
      </c>
      <c r="C217" s="143" t="s">
        <v>2459</v>
      </c>
      <c r="D217" s="291" t="s">
        <v>511</v>
      </c>
      <c r="E217" s="291" t="s">
        <v>2460</v>
      </c>
      <c r="F217" s="112" t="s">
        <v>2461</v>
      </c>
      <c r="G217" s="112" t="s">
        <v>2462</v>
      </c>
      <c r="H217" s="291" t="s">
        <v>332</v>
      </c>
      <c r="I217" s="291" t="s">
        <v>306</v>
      </c>
      <c r="J217" s="116" t="str">
        <f t="shared" si="3"/>
        <v>23:11 게스트 소음 6번 게스트룸이 너무 시끄럽다는 민원 → 상황대원 출동하여 자제 요청함</v>
      </c>
    </row>
    <row r="218" spans="1:10">
      <c r="A218" s="236">
        <v>44568</v>
      </c>
      <c r="B218" s="154" t="s">
        <v>2463</v>
      </c>
      <c r="C218" s="143" t="s">
        <v>2464</v>
      </c>
      <c r="D218" s="291" t="s">
        <v>511</v>
      </c>
      <c r="E218" s="291" t="s">
        <v>304</v>
      </c>
      <c r="F218" s="112" t="s">
        <v>2465</v>
      </c>
      <c r="G218" s="112" t="s">
        <v>1232</v>
      </c>
      <c r="H218" s="291" t="s">
        <v>332</v>
      </c>
      <c r="I218" s="291" t="s">
        <v>306</v>
      </c>
      <c r="J218" s="116" t="str">
        <f t="shared" si="3"/>
        <v>23:56 128-1502 층간소음 1602호가 시끄럽다는 민원 → 초소대원 출동하여 자제 요청함</v>
      </c>
    </row>
    <row r="219" spans="1:10">
      <c r="A219" s="236">
        <v>44569</v>
      </c>
      <c r="B219" s="154" t="s">
        <v>2469</v>
      </c>
      <c r="C219" s="160" t="s">
        <v>2470</v>
      </c>
      <c r="D219" s="292" t="s">
        <v>2471</v>
      </c>
      <c r="E219" s="292" t="s">
        <v>2472</v>
      </c>
      <c r="F219" s="138" t="s">
        <v>2473</v>
      </c>
      <c r="G219" s="138"/>
      <c r="H219" s="291" t="s">
        <v>2474</v>
      </c>
      <c r="I219" s="291" t="s">
        <v>306</v>
      </c>
      <c r="J219" s="116" t="str">
        <f t="shared" si="3"/>
        <v xml:space="preserve">03:38 상황실 프린터 상황실 프린터 작동불능.(헤드없음표시) → </v>
      </c>
    </row>
    <row r="220" spans="1:10">
      <c r="A220" s="236">
        <v>44569</v>
      </c>
      <c r="B220" s="154" t="s">
        <v>2475</v>
      </c>
      <c r="C220" s="143" t="s">
        <v>2476</v>
      </c>
      <c r="D220" s="291" t="s">
        <v>2477</v>
      </c>
      <c r="E220" s="291" t="s">
        <v>462</v>
      </c>
      <c r="F220" s="112" t="s">
        <v>2478</v>
      </c>
      <c r="H220" s="291" t="s">
        <v>2474</v>
      </c>
      <c r="I220" s="291" t="s">
        <v>306</v>
      </c>
      <c r="J220" s="116" t="str">
        <f t="shared" si="3"/>
        <v xml:space="preserve">04:31 10초소 불법주차 안내문 2장 발부함 → </v>
      </c>
    </row>
    <row r="221" spans="1:10">
      <c r="A221" s="236">
        <v>44569</v>
      </c>
      <c r="B221" s="154" t="s">
        <v>2479</v>
      </c>
      <c r="C221" s="143" t="s">
        <v>2480</v>
      </c>
      <c r="D221" s="291" t="s">
        <v>2477</v>
      </c>
      <c r="E221" s="291" t="s">
        <v>462</v>
      </c>
      <c r="F221" s="112" t="s">
        <v>2481</v>
      </c>
      <c r="H221" s="291" t="s">
        <v>2474</v>
      </c>
      <c r="I221" s="291" t="s">
        <v>306</v>
      </c>
      <c r="J221" s="116" t="str">
        <f t="shared" si="3"/>
        <v xml:space="preserve">04:33 3초소 불법주차 안내문 1장 발부함 → </v>
      </c>
    </row>
    <row r="222" spans="1:10">
      <c r="A222" s="236">
        <v>44569</v>
      </c>
      <c r="B222" s="154" t="s">
        <v>2482</v>
      </c>
      <c r="C222" s="143" t="s">
        <v>2483</v>
      </c>
      <c r="D222" s="291" t="s">
        <v>310</v>
      </c>
      <c r="E222" s="291" t="s">
        <v>321</v>
      </c>
      <c r="F222" s="112" t="s">
        <v>2484</v>
      </c>
      <c r="G222" s="112" t="s">
        <v>1567</v>
      </c>
      <c r="H222" s="291" t="s">
        <v>2485</v>
      </c>
      <c r="I222" s="291" t="s">
        <v>306</v>
      </c>
      <c r="J222" s="116" t="str">
        <f t="shared" si="3"/>
        <v>05:41 117-2702 홈넷 비상 금고/해제 → IP 통화.기기 오작동</v>
      </c>
    </row>
    <row r="223" spans="1:10" ht="40.5">
      <c r="A223" s="237">
        <v>44569</v>
      </c>
      <c r="B223" s="172" t="s">
        <v>2489</v>
      </c>
      <c r="C223" s="192" t="s">
        <v>2515</v>
      </c>
      <c r="F223" s="150" t="s">
        <v>2486</v>
      </c>
      <c r="G223" s="150" t="s">
        <v>2539</v>
      </c>
      <c r="J223" s="116" t="str">
        <f t="shared" si="3"/>
        <v>토 주간2  Ⓑ107-1102호 1/7일 접촉사고 CCTV 영상 저장함-&gt;B조 폴더
Ⓑ3게이트 1번바 배달자전거가 훼손-&gt;사건 보고서 참조
Ⓑ104-503호 무단공사 주의 → A. 6초소 라디에이터 고장 -&gt; ERP 등록</v>
      </c>
    </row>
    <row r="224" spans="1:10">
      <c r="A224" s="236">
        <v>44569</v>
      </c>
      <c r="B224" s="154" t="s">
        <v>2490</v>
      </c>
      <c r="C224" s="143" t="s">
        <v>2491</v>
      </c>
      <c r="D224" s="291" t="s">
        <v>310</v>
      </c>
      <c r="E224" s="291" t="s">
        <v>2510</v>
      </c>
      <c r="F224" s="112" t="s">
        <v>2492</v>
      </c>
      <c r="G224" s="112" t="s">
        <v>2508</v>
      </c>
      <c r="H224" s="291" t="s">
        <v>2493</v>
      </c>
      <c r="I224" s="291" t="s">
        <v>2494</v>
      </c>
      <c r="J224" s="116" t="str">
        <f t="shared" si="3"/>
        <v>07:12 126-B1 천장 순찰중 126동 지하1층 주차장 천장 구조물 파손 발견 → ERP 등록 -&gt; A조 팀장 건축과장에게 내용전달</v>
      </c>
    </row>
    <row r="225" spans="1:10" ht="27">
      <c r="A225" s="236">
        <v>44569</v>
      </c>
      <c r="B225" s="154" t="s">
        <v>2495</v>
      </c>
      <c r="C225" s="191" t="s">
        <v>2565</v>
      </c>
      <c r="D225" s="147" t="s">
        <v>511</v>
      </c>
      <c r="E225" s="147" t="s">
        <v>2496</v>
      </c>
      <c r="F225" s="148" t="s">
        <v>2559</v>
      </c>
      <c r="G225" s="148" t="s">
        <v>2566</v>
      </c>
      <c r="H225" s="291" t="s">
        <v>2493</v>
      </c>
      <c r="I225" s="291" t="s">
        <v>2494</v>
      </c>
      <c r="J225" s="116" t="str">
        <f t="shared" si="3"/>
        <v>08:05 124-2001 CCTV 새벽 3시~3시30분경 도어락 열려는 시도가 있어 CCTV열람 요청 → CCTV열람 신청서 작성 -&gt; CCTV 확인 결과 주취자 실수인 것으로 확인 -&gt; 민원인께 내용 전달</v>
      </c>
    </row>
    <row r="226" spans="1:10" ht="26.25" customHeight="1">
      <c r="A226" s="236">
        <v>44569</v>
      </c>
      <c r="B226" s="154" t="s">
        <v>2497</v>
      </c>
      <c r="C226" s="143" t="s">
        <v>2498</v>
      </c>
      <c r="D226" s="291" t="s">
        <v>511</v>
      </c>
      <c r="E226" s="291" t="s">
        <v>304</v>
      </c>
      <c r="F226" s="112" t="s">
        <v>2500</v>
      </c>
      <c r="G226" s="112" t="s">
        <v>2499</v>
      </c>
      <c r="H226" s="291" t="s">
        <v>2493</v>
      </c>
      <c r="I226" s="291" t="s">
        <v>2494</v>
      </c>
      <c r="J226" s="116" t="str">
        <f t="shared" si="3"/>
        <v>08:09 121-2201 층간소음 알람 진동음으로 소음을 일으킨 적이 없는데 아침부터 누가 IP로 연락했냐며 항의 → 5초소 대원이 연락한 것으로 확인</v>
      </c>
    </row>
    <row r="227" spans="1:10" ht="27">
      <c r="A227" s="236">
        <v>44569</v>
      </c>
      <c r="B227" s="154" t="s">
        <v>2501</v>
      </c>
      <c r="C227" s="192" t="s">
        <v>2509</v>
      </c>
      <c r="D227" s="149" t="s">
        <v>2502</v>
      </c>
      <c r="E227" s="149" t="s">
        <v>2548</v>
      </c>
      <c r="F227" s="150" t="s">
        <v>2549</v>
      </c>
      <c r="G227" s="150" t="s">
        <v>2550</v>
      </c>
      <c r="H227" s="291" t="s">
        <v>2507</v>
      </c>
      <c r="I227" s="291" t="s">
        <v>307</v>
      </c>
      <c r="J227" s="116" t="str">
        <f t="shared" si="3"/>
        <v>09:00 독서실-2번룸 출입문 독서실 2번룸 오른쪽 출입문 잠금장치 오작동 → A조 팀장 출동 -&gt; 카드키를 접촉시 잠금장치가 가끔 정상작동하지 않아
출입문이 완전히 열리지 않은 것으로 확인 -&gt; 현재 정상작동</v>
      </c>
    </row>
    <row r="228" spans="1:10" ht="40.5">
      <c r="A228" s="236">
        <v>44569</v>
      </c>
      <c r="B228" s="154" t="s">
        <v>2503</v>
      </c>
      <c r="C228" s="143" t="s">
        <v>2504</v>
      </c>
      <c r="D228" s="291" t="s">
        <v>2505</v>
      </c>
      <c r="E228" s="291" t="s">
        <v>2511</v>
      </c>
      <c r="F228" s="112" t="s">
        <v>2506</v>
      </c>
      <c r="G228" s="112" t="s">
        <v>2556</v>
      </c>
      <c r="H228" s="291" t="s">
        <v>2507</v>
      </c>
      <c r="I228" s="291" t="s">
        <v>2494</v>
      </c>
      <c r="J228" s="116" t="str">
        <f t="shared" si="3"/>
        <v>09:13 129-1803 거수자 세대현관문 앞에 개인적으로 만나기 싫은 사람이 있다고 퇴출 요청 → 2초소 정경호 대원 출동 -&gt; 세대현관문 앞에 수상한 사람 없음
-&gt; 민원인에게 내용전달 -&gt; 동일 민원시 거수자 공동현관문 외부로 이동조치 요망</v>
      </c>
    </row>
    <row r="229" spans="1:10" ht="27">
      <c r="A229" s="236">
        <v>44569</v>
      </c>
      <c r="B229" s="154" t="s">
        <v>2516</v>
      </c>
      <c r="C229" s="143" t="s">
        <v>2545</v>
      </c>
      <c r="D229" s="291" t="s">
        <v>511</v>
      </c>
      <c r="E229" s="291" t="s">
        <v>2496</v>
      </c>
      <c r="F229" s="112" t="s">
        <v>2546</v>
      </c>
      <c r="G229" s="112" t="s">
        <v>2547</v>
      </c>
      <c r="H229" s="291" t="s">
        <v>2493</v>
      </c>
      <c r="I229" s="291" t="s">
        <v>2494</v>
      </c>
      <c r="J229" s="116" t="str">
        <f>CONCATENATE(B229," ",C229," ",E229," ",F229," → ",G229)</f>
        <v>09:40 119-2802 CCTV 우체국 택배 분실로 CCTV 열람 요청 → CCTV열람신청서 작성 -&gt; CCTV 확인 결과 택배 배송 확인 -&gt; 민원인께 내용 전달</v>
      </c>
    </row>
    <row r="230" spans="1:10">
      <c r="A230" s="236">
        <v>44569</v>
      </c>
      <c r="B230" s="154" t="s">
        <v>2518</v>
      </c>
      <c r="C230" s="143" t="s">
        <v>2519</v>
      </c>
      <c r="D230" s="291" t="s">
        <v>310</v>
      </c>
      <c r="E230" s="291" t="s">
        <v>321</v>
      </c>
      <c r="F230" s="112" t="s">
        <v>2520</v>
      </c>
      <c r="G230" s="112" t="s">
        <v>2521</v>
      </c>
      <c r="H230" s="291" t="s">
        <v>2493</v>
      </c>
      <c r="I230" s="291" t="s">
        <v>2494</v>
      </c>
      <c r="J230" s="116" t="str">
        <f t="shared" si="3"/>
        <v>10:18 108-402 홈넷 비상_안방 → IP 연락 -&gt; 입주민 오작동(침대 옯기는 중)</v>
      </c>
    </row>
    <row r="231" spans="1:10" ht="27">
      <c r="A231" s="236">
        <v>44569</v>
      </c>
      <c r="B231" s="154" t="s">
        <v>2522</v>
      </c>
      <c r="C231" s="143" t="s">
        <v>2523</v>
      </c>
      <c r="D231" s="291" t="s">
        <v>511</v>
      </c>
      <c r="E231" s="291" t="s">
        <v>2524</v>
      </c>
      <c r="F231" s="112" t="s">
        <v>2525</v>
      </c>
      <c r="G231" s="112" t="s">
        <v>2529</v>
      </c>
      <c r="H231" s="291" t="s">
        <v>2493</v>
      </c>
      <c r="I231" s="291" t="s">
        <v>2494</v>
      </c>
      <c r="J231" s="116" t="str">
        <f t="shared" si="3"/>
        <v>10:20 136-801 순찰요청 타는 냄새가 난다는 민원(기전실) → 10초소 이시철 대원 출동 -&gt; 701호 아이들이 빵을 태운 것으로 확인 -&gt; 환기 조치</v>
      </c>
    </row>
    <row r="232" spans="1:10">
      <c r="A232" s="236">
        <v>44569</v>
      </c>
      <c r="B232" s="154" t="s">
        <v>2526</v>
      </c>
      <c r="C232" s="143" t="s">
        <v>2257</v>
      </c>
      <c r="D232" s="291" t="s">
        <v>511</v>
      </c>
      <c r="E232" s="291" t="s">
        <v>304</v>
      </c>
      <c r="F232" s="112" t="s">
        <v>2528</v>
      </c>
      <c r="G232" s="112" t="s">
        <v>2186</v>
      </c>
      <c r="H232" s="291" t="s">
        <v>2493</v>
      </c>
      <c r="I232" s="291" t="s">
        <v>2494</v>
      </c>
      <c r="J232" s="116" t="str">
        <f t="shared" si="3"/>
        <v>10:27 지원센타 층간소음 101-802에서 아이들 뛰는 소리가 난다는 민원(지원센터 김대리) → IP 연락 -&gt; 자제요청 -&gt; 조심하겠다고 하심</v>
      </c>
    </row>
    <row r="233" spans="1:10">
      <c r="A233" s="236">
        <v>44569</v>
      </c>
      <c r="B233" s="154" t="s">
        <v>2530</v>
      </c>
      <c r="C233" s="143" t="s">
        <v>2531</v>
      </c>
      <c r="D233" s="291" t="s">
        <v>511</v>
      </c>
      <c r="E233" s="291" t="s">
        <v>304</v>
      </c>
      <c r="F233" s="112" t="s">
        <v>5728</v>
      </c>
      <c r="G233" s="112" t="s">
        <v>2532</v>
      </c>
      <c r="H233" s="291" t="s">
        <v>2493</v>
      </c>
      <c r="J233" s="116" t="str">
        <f t="shared" si="3"/>
        <v>10:56 124-401 층간소음 위층에서 쿵쿵 걷는 소리가 난다는 민원 → IP 연락 -&gt; 통신에러</v>
      </c>
    </row>
    <row r="234" spans="1:10">
      <c r="A234" s="236">
        <v>44569</v>
      </c>
      <c r="B234" s="154" t="s">
        <v>2533</v>
      </c>
      <c r="C234" s="143" t="s">
        <v>2534</v>
      </c>
      <c r="D234" s="291" t="s">
        <v>511</v>
      </c>
      <c r="E234" s="291" t="s">
        <v>304</v>
      </c>
      <c r="F234" s="112" t="s">
        <v>5728</v>
      </c>
      <c r="G234" s="112" t="s">
        <v>2186</v>
      </c>
      <c r="H234" s="291" t="s">
        <v>2493</v>
      </c>
      <c r="I234" s="291" t="s">
        <v>2494</v>
      </c>
      <c r="J234" s="116" t="str">
        <f t="shared" si="3"/>
        <v>11:13 114-2002 층간소음 위층에서 쿵쿵 걷는 소리가 난다는 민원 → IP 연락 -&gt; 자제요청 -&gt; 조심하겠다고 하심</v>
      </c>
    </row>
    <row r="235" spans="1:10">
      <c r="A235" s="236">
        <v>44569</v>
      </c>
      <c r="B235" s="154" t="s">
        <v>2535</v>
      </c>
      <c r="C235" s="192" t="s">
        <v>2536</v>
      </c>
      <c r="D235" s="149" t="s">
        <v>2502</v>
      </c>
      <c r="E235" s="149" t="s">
        <v>1481</v>
      </c>
      <c r="F235" s="150" t="s">
        <v>2537</v>
      </c>
      <c r="G235" s="150" t="s">
        <v>2538</v>
      </c>
      <c r="H235" s="291" t="s">
        <v>2493</v>
      </c>
      <c r="I235" s="291" t="s">
        <v>2494</v>
      </c>
      <c r="J235" s="116" t="str">
        <f t="shared" si="3"/>
        <v>11:18 6초소 온열기 6초소 라디에이터 고장 → ERP 등록</v>
      </c>
    </row>
    <row r="236" spans="1:10" ht="27">
      <c r="A236" s="236">
        <v>44569</v>
      </c>
      <c r="B236" s="154" t="s">
        <v>2541</v>
      </c>
      <c r="C236" s="143" t="s">
        <v>343</v>
      </c>
      <c r="D236" s="291" t="s">
        <v>511</v>
      </c>
      <c r="E236" s="291" t="s">
        <v>2496</v>
      </c>
      <c r="F236" s="112" t="s">
        <v>2551</v>
      </c>
      <c r="G236" s="112" t="s">
        <v>2691</v>
      </c>
      <c r="H236" s="291" t="s">
        <v>2493</v>
      </c>
      <c r="I236" s="291" t="s">
        <v>318</v>
      </c>
      <c r="J236" s="116" t="str">
        <f t="shared" si="3"/>
        <v>11:35 3게이트 CCTV 11:05경 3게이트 대로변 삼거리에서 접촉사고 발생하여 CCTV열람 요청(010-9928-7175) (가해차량 39거7385, 피해차량 22조7317) → CCTV열람신청서 작성 → 카메라 거리가 멀어서 접촉여부 확인은 어려움
-&gt; 관련영상 한화 저장 -&gt; 민원인에 내용전달</v>
      </c>
    </row>
    <row r="237" spans="1:10" ht="27">
      <c r="A237" s="236">
        <v>44569</v>
      </c>
      <c r="B237" s="154" t="s">
        <v>2542</v>
      </c>
      <c r="C237" s="143" t="s">
        <v>2543</v>
      </c>
      <c r="D237" s="291" t="s">
        <v>511</v>
      </c>
      <c r="E237" s="291" t="s">
        <v>2496</v>
      </c>
      <c r="F237" s="112" t="s">
        <v>2544</v>
      </c>
      <c r="G237" s="112" t="s">
        <v>2552</v>
      </c>
      <c r="H237" s="291" t="s">
        <v>2493</v>
      </c>
      <c r="I237" s="291" t="s">
        <v>2494</v>
      </c>
      <c r="J237" s="116" t="str">
        <f t="shared" si="3"/>
        <v>12:34 헬스장 CCTV 120동 2401호 입주민이 휴대폰 분실로 CCTV 열람 요청 → CCTV열람신청서 작성 -&gt; CCTV 조회 결과 휴대폰 놓은 장소 착각하여 분실 오인 -&gt; 휴대폰 위치 확인하여 찾음</v>
      </c>
    </row>
    <row r="238" spans="1:10">
      <c r="A238" s="236">
        <v>44569</v>
      </c>
      <c r="B238" s="154" t="s">
        <v>2553</v>
      </c>
      <c r="C238" s="143" t="s">
        <v>2557</v>
      </c>
      <c r="D238" s="291" t="s">
        <v>511</v>
      </c>
      <c r="E238" s="291" t="s">
        <v>2554</v>
      </c>
      <c r="F238" s="112" t="s">
        <v>2558</v>
      </c>
      <c r="G238" s="112" t="s">
        <v>2555</v>
      </c>
      <c r="H238" s="291" t="s">
        <v>2507</v>
      </c>
      <c r="I238" s="291" t="s">
        <v>2494</v>
      </c>
      <c r="J238" s="116" t="str">
        <f t="shared" si="3"/>
        <v>14:28 143-B1 차량이동 44하 7597 차량 이동 요청(144-1901호) → 차주 연락 -&gt; 이동조치</v>
      </c>
    </row>
    <row r="239" spans="1:10">
      <c r="A239" s="236">
        <v>44569</v>
      </c>
      <c r="B239" s="154" t="s">
        <v>2560</v>
      </c>
      <c r="C239" s="192" t="s">
        <v>2534</v>
      </c>
      <c r="D239" s="149" t="s">
        <v>511</v>
      </c>
      <c r="E239" s="149" t="s">
        <v>398</v>
      </c>
      <c r="F239" s="150" t="s">
        <v>2561</v>
      </c>
      <c r="G239" s="150" t="s">
        <v>2538</v>
      </c>
      <c r="H239" s="291" t="s">
        <v>2493</v>
      </c>
      <c r="I239" s="291" t="s">
        <v>2494</v>
      </c>
      <c r="J239" s="116" t="str">
        <f t="shared" si="3"/>
        <v>14:58 114-2002 월패드 월패드 고장 민원 → ERP 등록</v>
      </c>
    </row>
    <row r="240" spans="1:10">
      <c r="A240" s="236">
        <v>44569</v>
      </c>
      <c r="B240" s="154" t="s">
        <v>2562</v>
      </c>
      <c r="C240" s="143" t="s">
        <v>2563</v>
      </c>
      <c r="D240" s="291" t="s">
        <v>511</v>
      </c>
      <c r="E240" s="291" t="s">
        <v>304</v>
      </c>
      <c r="F240" s="112" t="s">
        <v>5729</v>
      </c>
      <c r="G240" s="112" t="s">
        <v>2564</v>
      </c>
      <c r="H240" s="291" t="s">
        <v>2493</v>
      </c>
      <c r="I240" s="291" t="s">
        <v>2494</v>
      </c>
      <c r="J240" s="116" t="str">
        <f t="shared" si="3"/>
        <v>15:21 116-2101 층간소음 위층에 난리난것 같다는 민원 → IP 연락 -&gt; 아이들이 뛰어다님 자제 요청 -&gt; 조심하시겠다고 하심</v>
      </c>
    </row>
    <row r="241" spans="1:10">
      <c r="A241" s="236">
        <v>44569</v>
      </c>
      <c r="B241" s="154" t="s">
        <v>2567</v>
      </c>
      <c r="C241" s="143" t="s">
        <v>2568</v>
      </c>
      <c r="D241" s="291" t="s">
        <v>310</v>
      </c>
      <c r="E241" s="291" t="s">
        <v>321</v>
      </c>
      <c r="F241" s="112" t="s">
        <v>2520</v>
      </c>
      <c r="G241" s="112" t="s">
        <v>2569</v>
      </c>
      <c r="H241" s="291" t="s">
        <v>2493</v>
      </c>
      <c r="I241" s="291" t="s">
        <v>2494</v>
      </c>
      <c r="J241" s="116" t="str">
        <f t="shared" si="3"/>
        <v>15:59 101-903 홈넷 비상_안방 → IP 연락 -&gt; 입주민 오작동</v>
      </c>
    </row>
    <row r="242" spans="1:10" ht="94.5">
      <c r="A242" s="236">
        <v>44569</v>
      </c>
      <c r="F242" s="138" t="s">
        <v>2645</v>
      </c>
      <c r="G242" s="301" t="s">
        <v>2644</v>
      </c>
      <c r="J242" s="116" t="str">
        <f t="shared" si="3"/>
        <v xml:space="preserve">   Ⓑ상황실 프린터 작동불능(헤드불량) / 월요일 AS신청.(후임조 인수인계)
Ⓑ모든게이트 작동불능. / 기전실 연락했으나 응답없음.→상황실 및 각초소 조치완료./ 정상작동.
Ⓑ108-1101호 안방 화장실에 담배냄새가 유입된다함. / 익일 19시 방송요청(후임조에 인수인계) → 1/7일
Ⓑ107-1102호 1/7일 접촉사고 CCTV 영상 저장함-&gt;B조 폴더
Ⓑ3게이트 1번바 배달자전거가 훼손-&gt;사건 보고서 참조
A. 안내방송시 '관리사무소'를 '생활지원센터'로 변경하여 방송 요청(생활지원센터)
A. 근로계약서 작성(A,B조)
A. 2게이트 발권기는 회수해 가고, 3번바 카메라 정상작동</v>
      </c>
    </row>
    <row r="243" spans="1:10">
      <c r="A243" s="236">
        <v>44569</v>
      </c>
      <c r="B243" s="154" t="s">
        <v>2572</v>
      </c>
      <c r="C243" s="143" t="s">
        <v>2571</v>
      </c>
      <c r="D243" s="291" t="s">
        <v>310</v>
      </c>
      <c r="E243" s="291" t="s">
        <v>2573</v>
      </c>
      <c r="F243" s="112" t="s">
        <v>760</v>
      </c>
      <c r="G243" s="112" t="s">
        <v>2574</v>
      </c>
      <c r="H243" s="291" t="s">
        <v>2578</v>
      </c>
      <c r="I243" s="291" t="s">
        <v>2570</v>
      </c>
      <c r="J243" s="116" t="str">
        <f t="shared" si="3"/>
        <v>17:08 127-501 홈넷 비상 홈넷 / 해제 → IP로 확인/세대원오작동</v>
      </c>
    </row>
    <row r="244" spans="1:10" ht="27" customHeight="1">
      <c r="A244" s="236">
        <v>44569</v>
      </c>
      <c r="B244" s="154" t="s">
        <v>2575</v>
      </c>
      <c r="C244" s="143" t="s">
        <v>2576</v>
      </c>
      <c r="D244" s="291" t="s">
        <v>2505</v>
      </c>
      <c r="E244" s="291" t="s">
        <v>324</v>
      </c>
      <c r="F244" s="112" t="s">
        <v>2577</v>
      </c>
      <c r="G244" s="112" t="s">
        <v>2583</v>
      </c>
      <c r="H244" s="291" t="s">
        <v>2578</v>
      </c>
      <c r="I244" s="291" t="s">
        <v>2570</v>
      </c>
      <c r="J244" s="116" t="str">
        <f t="shared" si="3"/>
        <v>17:20 143-1802 분실물 143-1802입주민(김기선) 지갑을 외부인이 교대역에서 습득했다 함. / 서초3동 일미식당(본인운영)에서 보관중. 010-5130-3719 → 확인결과 전출한세대로 확인→습득물 경찰서로 인계토록 안내.</v>
      </c>
    </row>
    <row r="245" spans="1:10" ht="27">
      <c r="A245" s="236">
        <v>44569</v>
      </c>
      <c r="B245" s="154" t="s">
        <v>2579</v>
      </c>
      <c r="C245" s="143" t="s">
        <v>2580</v>
      </c>
      <c r="D245" s="291" t="s">
        <v>2505</v>
      </c>
      <c r="E245" s="291" t="s">
        <v>2581</v>
      </c>
      <c r="F245" s="112" t="s">
        <v>2582</v>
      </c>
      <c r="G245" s="112" t="s">
        <v>2584</v>
      </c>
      <c r="H245" s="291" t="s">
        <v>2474</v>
      </c>
      <c r="I245" s="291" t="s">
        <v>2570</v>
      </c>
      <c r="J245" s="116" t="str">
        <f t="shared" si="3"/>
        <v>17:43 101-2301 타방문차량 101-2301과 관련없는 47거6121차량이 입차했다함. → 확인결과/ 101-2203방문 차량인데 방문객 착각으로 잘못발부했다함.→민원인에게 내용전달.</v>
      </c>
    </row>
    <row r="246" spans="1:10">
      <c r="A246" s="236">
        <v>44569</v>
      </c>
      <c r="B246" s="154" t="s">
        <v>2585</v>
      </c>
      <c r="C246" s="143" t="s">
        <v>2586</v>
      </c>
      <c r="D246" s="291" t="s">
        <v>2505</v>
      </c>
      <c r="E246" s="291" t="s">
        <v>2471</v>
      </c>
      <c r="F246" s="112" t="s">
        <v>2587</v>
      </c>
      <c r="G246" s="112" t="s">
        <v>2595</v>
      </c>
      <c r="H246" s="291" t="s">
        <v>2474</v>
      </c>
      <c r="I246" s="291" t="s">
        <v>2570</v>
      </c>
      <c r="J246" s="116" t="str">
        <f t="shared" si="3"/>
        <v>18:49 127동 B1 기타 127동 B1~B2이동경로 천장에 고드름이 위험하니 제거해달라는 요청. → 초소대원출동→제거완료.</v>
      </c>
    </row>
    <row r="247" spans="1:10">
      <c r="A247" s="236">
        <v>44569</v>
      </c>
      <c r="B247" s="154" t="s">
        <v>2588</v>
      </c>
      <c r="C247" s="143" t="s">
        <v>2589</v>
      </c>
      <c r="D247" s="291" t="s">
        <v>511</v>
      </c>
      <c r="E247" s="291" t="s">
        <v>2471</v>
      </c>
      <c r="F247" s="112" t="s">
        <v>2590</v>
      </c>
      <c r="G247" s="112" t="s">
        <v>2596</v>
      </c>
      <c r="H247" s="291" t="s">
        <v>2578</v>
      </c>
      <c r="I247" s="291" t="s">
        <v>2570</v>
      </c>
      <c r="J247" s="116" t="str">
        <f t="shared" si="3"/>
        <v>18:58 106동 기타 106동~자이안센터 방향에 중학생으로 생각되는 입주민이 쓰러져있다함. → 초소대원출동→이상징후없음.</v>
      </c>
    </row>
    <row r="248" spans="1:10">
      <c r="A248" s="236">
        <v>44569</v>
      </c>
      <c r="B248" s="154" t="s">
        <v>2591</v>
      </c>
      <c r="C248" s="160" t="s">
        <v>2594</v>
      </c>
      <c r="D248" s="292" t="s">
        <v>2592</v>
      </c>
      <c r="E248" s="292" t="s">
        <v>2593</v>
      </c>
      <c r="F248" s="138" t="s">
        <v>2601</v>
      </c>
      <c r="G248" s="138" t="s">
        <v>2602</v>
      </c>
      <c r="H248" s="291" t="s">
        <v>2474</v>
      </c>
      <c r="I248" s="291" t="s">
        <v>2570</v>
      </c>
      <c r="J248" s="116" t="str">
        <f t="shared" si="3"/>
        <v>19:00 1~8게이트 게이트 모든게이트 작동불능. / 기전실 연락했으나 응답없음. → 상황실및 각게이트 PC리셋 / 상황실 및 초소대원→정상화 완료.</v>
      </c>
    </row>
    <row r="249" spans="1:10" ht="27">
      <c r="A249" s="236">
        <v>44569</v>
      </c>
      <c r="B249" s="154" t="s">
        <v>2597</v>
      </c>
      <c r="C249" s="143" t="s">
        <v>2599</v>
      </c>
      <c r="D249" s="291" t="s">
        <v>2505</v>
      </c>
      <c r="E249" s="291" t="s">
        <v>2598</v>
      </c>
      <c r="F249" s="112" t="s">
        <v>2624</v>
      </c>
      <c r="G249" s="112" t="s">
        <v>2600</v>
      </c>
      <c r="H249" s="291" t="s">
        <v>2578</v>
      </c>
      <c r="I249" s="291" t="s">
        <v>2570</v>
      </c>
      <c r="J249" s="116" t="str">
        <f t="shared" si="3"/>
        <v>19:15 112-2101 불법전단지 세대현관에 불법전단지 부착이 빈번하다며 생활지원센타 차원에서 단속강화 및 제거요청. → 초소대원출동→제거완료.</v>
      </c>
    </row>
    <row r="250" spans="1:10">
      <c r="A250" s="236">
        <v>44569</v>
      </c>
      <c r="B250" s="154" t="s">
        <v>2604</v>
      </c>
      <c r="C250" s="143" t="s">
        <v>2603</v>
      </c>
      <c r="D250" s="291" t="s">
        <v>310</v>
      </c>
      <c r="E250" s="291" t="s">
        <v>2573</v>
      </c>
      <c r="F250" s="112" t="s">
        <v>682</v>
      </c>
      <c r="G250" s="112" t="s">
        <v>2605</v>
      </c>
      <c r="H250" s="291" t="s">
        <v>2606</v>
      </c>
      <c r="I250" s="291" t="s">
        <v>2570</v>
      </c>
      <c r="J250" s="116" t="str">
        <f t="shared" ref="J250:J312" si="4">CONCATENATE(B250," ",C250," ",E250," ",F250," → ",G250)</f>
        <v>19:25 123-1602 홈넷 비상 안방 / 해제 → IP로확인/세대원오작동</v>
      </c>
    </row>
    <row r="251" spans="1:10" ht="27">
      <c r="A251" s="236">
        <v>44569</v>
      </c>
      <c r="B251" s="154" t="s">
        <v>2607</v>
      </c>
      <c r="C251" s="143" t="s">
        <v>2608</v>
      </c>
      <c r="D251" s="291" t="s">
        <v>2505</v>
      </c>
      <c r="E251" s="291" t="s">
        <v>2609</v>
      </c>
      <c r="F251" s="112" t="s">
        <v>2610</v>
      </c>
      <c r="G251" s="112" t="s">
        <v>2615</v>
      </c>
      <c r="H251" s="291" t="s">
        <v>2474</v>
      </c>
      <c r="I251" s="291" t="s">
        <v>2570</v>
      </c>
      <c r="J251" s="116" t="str">
        <f t="shared" si="4"/>
        <v>19:39 139-1702 오배송 깐부치킨이 오배송되있다함. 지점명 및 배달업체 명시안돼있음. → 세대현관앞에 위치시키도록하고 각지점에 연락/ 확인안됨. 추후 조치예정.(1층 우편함밑에 둔다함/입주민)</v>
      </c>
    </row>
    <row r="252" spans="1:10">
      <c r="A252" s="236">
        <v>44569</v>
      </c>
      <c r="B252" s="154" t="s">
        <v>2611</v>
      </c>
      <c r="C252" s="143" t="s">
        <v>2612</v>
      </c>
      <c r="D252" s="291" t="s">
        <v>2505</v>
      </c>
      <c r="E252" s="291" t="s">
        <v>2527</v>
      </c>
      <c r="F252" s="112" t="s">
        <v>2613</v>
      </c>
      <c r="G252" s="112" t="s">
        <v>2614</v>
      </c>
      <c r="H252" s="291" t="s">
        <v>2474</v>
      </c>
      <c r="I252" s="291" t="s">
        <v>2570</v>
      </c>
      <c r="J252" s="116" t="str">
        <f t="shared" si="4"/>
        <v>19:59 140-2704 층간소음 2804에서 생활소음 심하다함. → IP로 자제요청.</v>
      </c>
    </row>
    <row r="253" spans="1:10">
      <c r="A253" s="236">
        <v>44569</v>
      </c>
      <c r="B253" s="154" t="s">
        <v>2616</v>
      </c>
      <c r="C253" s="143" t="s">
        <v>2617</v>
      </c>
      <c r="D253" s="291" t="s">
        <v>2505</v>
      </c>
      <c r="E253" s="291" t="s">
        <v>2527</v>
      </c>
      <c r="F253" s="112" t="s">
        <v>2681</v>
      </c>
      <c r="G253" s="112" t="s">
        <v>2618</v>
      </c>
      <c r="H253" s="291" t="s">
        <v>2474</v>
      </c>
      <c r="I253" s="291" t="s">
        <v>2570</v>
      </c>
      <c r="J253" s="116" t="str">
        <f t="shared" si="4"/>
        <v>21:18 109-804 층간소음 904호에서 소음이 심하다함. / 층간소음위원회에 회부예정. → 기록요청.</v>
      </c>
    </row>
    <row r="254" spans="1:10">
      <c r="A254" s="236">
        <v>44569</v>
      </c>
      <c r="B254" s="154" t="s">
        <v>2619</v>
      </c>
      <c r="C254" s="160" t="s">
        <v>2620</v>
      </c>
      <c r="D254" s="292" t="s">
        <v>511</v>
      </c>
      <c r="E254" s="292" t="s">
        <v>2621</v>
      </c>
      <c r="F254" s="138" t="s">
        <v>7354</v>
      </c>
      <c r="G254" s="138" t="s">
        <v>2622</v>
      </c>
      <c r="H254" s="291" t="s">
        <v>2606</v>
      </c>
      <c r="I254" s="291" t="s">
        <v>2623</v>
      </c>
      <c r="J254" s="116" t="str">
        <f t="shared" si="4"/>
        <v>19:21 108-1101 흡연 안방 화장실에 담배냄새가 유입된다함. 익일 19시 방송요청. → 익일 19시 방송예정.(후임조에 인수인계)</v>
      </c>
    </row>
    <row r="255" spans="1:10">
      <c r="A255" s="236">
        <v>44569</v>
      </c>
      <c r="B255" s="154" t="s">
        <v>2625</v>
      </c>
      <c r="C255" s="143" t="s">
        <v>2626</v>
      </c>
      <c r="D255" s="291" t="s">
        <v>310</v>
      </c>
      <c r="E255" s="291" t="s">
        <v>2627</v>
      </c>
      <c r="F255" s="112" t="s">
        <v>2628</v>
      </c>
      <c r="G255" s="112" t="s">
        <v>2633</v>
      </c>
      <c r="H255" s="291" t="s">
        <v>332</v>
      </c>
      <c r="I255" s="291" t="s">
        <v>2570</v>
      </c>
      <c r="J255" s="116" t="str">
        <f t="shared" si="4"/>
        <v>22:41 8초소 구급차 112-1101호 구급차 입차 → 10:58분경 입주민 동승 없이 출차</v>
      </c>
    </row>
    <row r="256" spans="1:10" ht="27">
      <c r="A256" s="236">
        <v>44569</v>
      </c>
      <c r="B256" s="154" t="s">
        <v>2629</v>
      </c>
      <c r="C256" s="143" t="s">
        <v>2630</v>
      </c>
      <c r="D256" s="291" t="s">
        <v>2505</v>
      </c>
      <c r="E256" s="291" t="s">
        <v>2527</v>
      </c>
      <c r="F256" s="112" t="s">
        <v>2631</v>
      </c>
      <c r="G256" s="112" t="s">
        <v>2632</v>
      </c>
      <c r="H256" s="291" t="s">
        <v>332</v>
      </c>
      <c r="I256" s="291" t="s">
        <v>2570</v>
      </c>
      <c r="J256" s="116" t="str">
        <f t="shared" si="4"/>
        <v>22:48 110-1502 층간소음 1602호에서 뛰는 소리가 너무 심한데, 상황실에서 IP해도 안받고 초소대원 방문해도 문을 안열어준다고 함.현재 너무 소음이 심하니 IP해 달라는 요청 → IP 했으나 응답하지 않음</v>
      </c>
    </row>
    <row r="257" spans="1:10">
      <c r="A257" s="236">
        <v>44570</v>
      </c>
      <c r="B257" s="154" t="s">
        <v>2635</v>
      </c>
      <c r="C257" s="143" t="s">
        <v>2634</v>
      </c>
      <c r="D257" s="291" t="s">
        <v>310</v>
      </c>
      <c r="E257" s="291" t="s">
        <v>2573</v>
      </c>
      <c r="F257" s="112" t="s">
        <v>760</v>
      </c>
      <c r="G257" s="112" t="s">
        <v>2638</v>
      </c>
      <c r="H257" s="291" t="s">
        <v>2474</v>
      </c>
      <c r="I257" s="291" t="s">
        <v>2570</v>
      </c>
      <c r="J257" s="116" t="str">
        <f t="shared" si="4"/>
        <v>00:59 135-1704 홈넷 비상 홈넷 / 해제 → IP로확인/입주오작동</v>
      </c>
    </row>
    <row r="258" spans="1:10">
      <c r="A258" s="236">
        <v>44570</v>
      </c>
      <c r="B258" s="154" t="s">
        <v>2636</v>
      </c>
      <c r="C258" s="143" t="s">
        <v>2637</v>
      </c>
      <c r="D258" s="291" t="s">
        <v>310</v>
      </c>
      <c r="E258" s="291" t="s">
        <v>2573</v>
      </c>
      <c r="F258" s="112" t="s">
        <v>682</v>
      </c>
      <c r="G258" s="112" t="s">
        <v>2638</v>
      </c>
      <c r="H258" s="291" t="s">
        <v>2474</v>
      </c>
      <c r="I258" s="291" t="s">
        <v>2570</v>
      </c>
      <c r="J258" s="116" t="str">
        <f t="shared" si="4"/>
        <v>01:16 143-1701 홈넷 비상 안방 / 해제 → IP로확인/입주오작동</v>
      </c>
    </row>
    <row r="259" spans="1:10">
      <c r="A259" s="236">
        <v>44570</v>
      </c>
      <c r="B259" s="154" t="s">
        <v>2639</v>
      </c>
      <c r="C259" s="143" t="s">
        <v>2640</v>
      </c>
      <c r="D259" s="291" t="s">
        <v>310</v>
      </c>
      <c r="E259" s="291" t="s">
        <v>2573</v>
      </c>
      <c r="F259" s="112" t="s">
        <v>2641</v>
      </c>
      <c r="G259" s="112" t="s">
        <v>2642</v>
      </c>
      <c r="H259" s="291" t="s">
        <v>2643</v>
      </c>
      <c r="I259" s="291" t="s">
        <v>2570</v>
      </c>
      <c r="J259" s="116" t="str">
        <f t="shared" si="4"/>
        <v>02:27 117-1602 홈넷 방범 금고 / 해제 → IP로확인/기기 오작동</v>
      </c>
    </row>
    <row r="260" spans="1:10" ht="147" customHeight="1">
      <c r="A260" s="236">
        <v>44570</v>
      </c>
      <c r="F260" s="114" t="s">
        <v>2674</v>
      </c>
      <c r="G260" s="171" t="s">
        <v>2673</v>
      </c>
      <c r="H260" s="291" t="s">
        <v>648</v>
      </c>
      <c r="I260" s="291" t="s">
        <v>2623</v>
      </c>
      <c r="J260" s="116" t="str">
        <f t="shared" si="4"/>
        <v xml:space="preserve">   1/7일
Ⓑ107-1102호 1/7일 접촉사고 CCTV 영상 저장함-&gt;B조 폴더
Ⓑ3게이트 1번바 배달자전거가 훼손-&gt;사건 보고서 참조
A. 안내방송시 '관리사무소'를 '생활지원센터'로 변경하여 방송 요청(생활지원센터)
A. 근로계약서(A,B조)
A. 2게이트 발권기는 회수해 가고, 3번바 카메라 정상작동
Ⓑ모든게이트 작동불능. / 기전실 연락했으나 응답없음.→상황실 및 각초소 조치완료./ 정상작동.
Ⓑ108-1101호 안방 화장실에 담배냄새가 유입된다함. / 익일 19시 방송요청(후임조에 인수인계) → ▶ 상황실 복합기 검정잉크부족? / 월요일 AS신청.
▶ 근로계약서 야간근로수당 금액 틀림</v>
      </c>
    </row>
    <row r="261" spans="1:10">
      <c r="A261" s="236">
        <v>44570</v>
      </c>
      <c r="B261" s="152" t="s">
        <v>673</v>
      </c>
      <c r="C261" s="291" t="s">
        <v>1465</v>
      </c>
      <c r="D261" s="291" t="s">
        <v>106</v>
      </c>
      <c r="E261" s="291" t="s">
        <v>82</v>
      </c>
      <c r="F261" s="112" t="s">
        <v>1157</v>
      </c>
      <c r="G261" s="112" t="s">
        <v>2650</v>
      </c>
      <c r="H261" s="291" t="s">
        <v>648</v>
      </c>
      <c r="I261" s="291" t="s">
        <v>317</v>
      </c>
      <c r="J261" s="116" t="str">
        <f t="shared" si="4"/>
        <v>09:00 원형도로 주차단속 원형도로 및 외곽도로 단속 → 주차단속     8대,  이동주차  0대, 경고장발부  8대</v>
      </c>
    </row>
    <row r="262" spans="1:10">
      <c r="A262" s="236">
        <v>44570</v>
      </c>
      <c r="B262" s="152" t="s">
        <v>681</v>
      </c>
      <c r="C262" s="291" t="s">
        <v>1465</v>
      </c>
      <c r="D262" s="291" t="s">
        <v>106</v>
      </c>
      <c r="E262" s="291" t="s">
        <v>82</v>
      </c>
      <c r="F262" s="112" t="s">
        <v>1157</v>
      </c>
      <c r="G262" s="112" t="s">
        <v>2665</v>
      </c>
      <c r="H262" s="291" t="s">
        <v>648</v>
      </c>
      <c r="I262" s="291" t="s">
        <v>317</v>
      </c>
      <c r="J262" s="116" t="str">
        <f t="shared" si="4"/>
        <v>13:00 원형도로 주차단속 원형도로 및 외곽도로 단속 → 주차단속     4대,  이동주차  0대, 경고장발부  4대</v>
      </c>
    </row>
    <row r="263" spans="1:10">
      <c r="A263" s="236">
        <v>44570</v>
      </c>
      <c r="B263" s="152" t="s">
        <v>483</v>
      </c>
      <c r="C263" s="291" t="s">
        <v>1465</v>
      </c>
      <c r="D263" s="291" t="s">
        <v>106</v>
      </c>
      <c r="E263" s="291" t="s">
        <v>82</v>
      </c>
      <c r="F263" s="112" t="s">
        <v>1157</v>
      </c>
      <c r="G263" s="112" t="s">
        <v>1606</v>
      </c>
      <c r="H263" s="291" t="s">
        <v>648</v>
      </c>
      <c r="I263" s="291" t="s">
        <v>317</v>
      </c>
      <c r="J263" s="116" t="str">
        <f t="shared" si="4"/>
        <v>15:00 원형도로 주차단속 원형도로 및 외곽도로 단속 → 주차단속     1대,  이동주차  0대, 경고장발부  1대</v>
      </c>
    </row>
    <row r="264" spans="1:10">
      <c r="A264" s="236">
        <v>44570</v>
      </c>
      <c r="B264" s="154" t="s">
        <v>2649</v>
      </c>
      <c r="C264" s="143" t="s">
        <v>2646</v>
      </c>
      <c r="D264" s="291" t="s">
        <v>2517</v>
      </c>
      <c r="E264" s="291" t="s">
        <v>2573</v>
      </c>
      <c r="F264" s="112" t="s">
        <v>2647</v>
      </c>
      <c r="G264" s="112" t="s">
        <v>2648</v>
      </c>
      <c r="H264" s="291" t="s">
        <v>648</v>
      </c>
      <c r="I264" s="291" t="s">
        <v>317</v>
      </c>
      <c r="J264" s="116" t="str">
        <f t="shared" si="4"/>
        <v>08:54 138-2204 홈넷 안방비상 → 입주민 실수로 확인</v>
      </c>
    </row>
    <row r="265" spans="1:10">
      <c r="A265" s="236">
        <v>44570</v>
      </c>
      <c r="B265" s="154" t="s">
        <v>2651</v>
      </c>
      <c r="C265" s="186" t="s">
        <v>2612</v>
      </c>
      <c r="D265" s="290" t="s">
        <v>2505</v>
      </c>
      <c r="E265" s="290" t="s">
        <v>2527</v>
      </c>
      <c r="F265" s="114" t="s">
        <v>2613</v>
      </c>
      <c r="G265" s="114" t="s">
        <v>2684</v>
      </c>
      <c r="H265" s="291" t="s">
        <v>648</v>
      </c>
      <c r="I265" s="291" t="s">
        <v>317</v>
      </c>
      <c r="J265" s="116" t="str">
        <f t="shared" si="4"/>
        <v>09:57 140-2704 층간소음 2804에서 생활소음 심하다함. → IP로 자제요청. -&gt; 2804호 추가민원시 어떤 소음이냐고 물어볼것</v>
      </c>
    </row>
    <row r="266" spans="1:10">
      <c r="A266" s="236">
        <v>44570</v>
      </c>
      <c r="B266" s="154" t="s">
        <v>2652</v>
      </c>
      <c r="C266" s="143" t="s">
        <v>2646</v>
      </c>
      <c r="D266" s="291" t="s">
        <v>2517</v>
      </c>
      <c r="E266" s="291" t="s">
        <v>2573</v>
      </c>
      <c r="F266" s="112" t="s">
        <v>2647</v>
      </c>
      <c r="G266" s="112" t="s">
        <v>2648</v>
      </c>
      <c r="H266" s="291" t="s">
        <v>648</v>
      </c>
      <c r="I266" s="291" t="s">
        <v>317</v>
      </c>
      <c r="J266" s="116" t="str">
        <f t="shared" si="4"/>
        <v>10:12 138-2204 홈넷 안방비상 → 입주민 실수로 확인</v>
      </c>
    </row>
    <row r="267" spans="1:10" ht="40.5">
      <c r="A267" s="236">
        <v>44570</v>
      </c>
      <c r="B267" s="154" t="s">
        <v>2540</v>
      </c>
      <c r="C267" s="143" t="s">
        <v>2653</v>
      </c>
      <c r="D267" s="291" t="s">
        <v>2517</v>
      </c>
      <c r="E267" s="291" t="s">
        <v>2573</v>
      </c>
      <c r="F267" s="112" t="s">
        <v>2647</v>
      </c>
      <c r="G267" s="112" t="s">
        <v>2664</v>
      </c>
      <c r="H267" s="291" t="s">
        <v>648</v>
      </c>
      <c r="I267" s="291" t="s">
        <v>317</v>
      </c>
      <c r="J267" s="116" t="str">
        <f t="shared" si="4"/>
        <v>11:05 143-1601 홈넷 안방비상 → IP폰 통화 일방적으로 끊음 -&gt; 9초소 정인국 대원 출동 
-&gt; 세대호출시 응답없음 -&gt; 세대전화 2곳 모두 전화 안받음 
-&gt; 입주민 실수로 확인</v>
      </c>
    </row>
    <row r="268" spans="1:10">
      <c r="A268" s="236">
        <v>44570</v>
      </c>
      <c r="B268" s="154" t="s">
        <v>2663</v>
      </c>
      <c r="C268" s="143" t="s">
        <v>2654</v>
      </c>
      <c r="D268" s="291" t="s">
        <v>2502</v>
      </c>
      <c r="E268" s="291" t="s">
        <v>2655</v>
      </c>
      <c r="F268" s="112" t="s">
        <v>2656</v>
      </c>
      <c r="G268" s="112" t="s">
        <v>2657</v>
      </c>
      <c r="H268" s="291" t="s">
        <v>648</v>
      </c>
      <c r="I268" s="291" t="s">
        <v>317</v>
      </c>
      <c r="J268" s="116" t="str">
        <f t="shared" si="4"/>
        <v>12:09 104-503 차량입차 104-503호 냉장고 배송문제로 지상으로 입차 원함 → 김영열대원 출동 -&gt; 픽업하여 세대로 인도</v>
      </c>
    </row>
    <row r="269" spans="1:10">
      <c r="A269" s="236">
        <v>44570</v>
      </c>
      <c r="B269" s="154" t="s">
        <v>2661</v>
      </c>
      <c r="C269" s="143" t="s">
        <v>2658</v>
      </c>
      <c r="D269" s="291" t="s">
        <v>2502</v>
      </c>
      <c r="E269" s="291" t="s">
        <v>2659</v>
      </c>
      <c r="F269" s="112" t="s">
        <v>2660</v>
      </c>
      <c r="G269" s="112" t="s">
        <v>2662</v>
      </c>
      <c r="H269" s="291" t="s">
        <v>648</v>
      </c>
      <c r="I269" s="291" t="s">
        <v>317</v>
      </c>
      <c r="J269" s="116" t="str">
        <f t="shared" si="4"/>
        <v>12:25 131동 1호기 이물질 131동 1호기 승강기 내에 오줌으로보이는 이물질이 있다고 함 → 7초소 김희술대원 출동-&gt;청소후 환기 시킴(배설물이 아니라 음료로 확인)</v>
      </c>
    </row>
    <row r="270" spans="1:10">
      <c r="A270" s="236">
        <v>44570</v>
      </c>
      <c r="B270" s="154" t="s">
        <v>2668</v>
      </c>
      <c r="C270" s="143" t="s">
        <v>2666</v>
      </c>
      <c r="D270" s="291" t="s">
        <v>2517</v>
      </c>
      <c r="E270" s="291" t="s">
        <v>2573</v>
      </c>
      <c r="F270" s="112" t="s">
        <v>2667</v>
      </c>
      <c r="G270" s="112" t="s">
        <v>2669</v>
      </c>
      <c r="H270" s="291" t="s">
        <v>648</v>
      </c>
      <c r="I270" s="291" t="s">
        <v>317</v>
      </c>
      <c r="J270" s="116" t="str">
        <f t="shared" si="4"/>
        <v>13:26 101-901 홈넷 화재비상 → 상황실 출동 -&gt; 화재비상해제완료 -&gt; 햄태움</v>
      </c>
    </row>
    <row r="271" spans="1:10">
      <c r="A271" s="236">
        <v>44570</v>
      </c>
      <c r="B271" s="154" t="s">
        <v>2670</v>
      </c>
      <c r="C271" s="143" t="s">
        <v>2671</v>
      </c>
      <c r="D271" s="291" t="s">
        <v>2505</v>
      </c>
      <c r="E271" s="291" t="s">
        <v>2527</v>
      </c>
      <c r="F271" s="112" t="s">
        <v>5730</v>
      </c>
      <c r="G271" s="112" t="s">
        <v>2672</v>
      </c>
      <c r="H271" s="291" t="s">
        <v>648</v>
      </c>
      <c r="I271" s="291" t="s">
        <v>317</v>
      </c>
      <c r="J271" s="116" t="str">
        <f t="shared" si="4"/>
        <v>13:56 105-1202 층간소음 위층 너무 뛰어다닌다며 이야기 해달라는 민원 → 3초소 1302호 세대방문 내용전달완료 -&gt; 1202호 피드백완료</v>
      </c>
    </row>
    <row r="272" spans="1:10">
      <c r="A272" s="236">
        <v>44570</v>
      </c>
      <c r="B272" s="154" t="s">
        <v>2676</v>
      </c>
      <c r="C272" s="143" t="s">
        <v>2571</v>
      </c>
      <c r="D272" s="291" t="s">
        <v>2517</v>
      </c>
      <c r="E272" s="291" t="s">
        <v>2573</v>
      </c>
      <c r="F272" s="112" t="s">
        <v>2675</v>
      </c>
      <c r="G272" s="112" t="s">
        <v>2677</v>
      </c>
      <c r="H272" s="291" t="s">
        <v>648</v>
      </c>
      <c r="I272" s="291" t="s">
        <v>317</v>
      </c>
      <c r="J272" s="116" t="str">
        <f t="shared" si="4"/>
        <v>15:22 127-501 홈넷 홈넷비상 → 입주민자녀 실수로 확인</v>
      </c>
    </row>
    <row r="273" spans="1:10" ht="27">
      <c r="A273" s="236">
        <v>44570</v>
      </c>
      <c r="B273" s="154" t="s">
        <v>2679</v>
      </c>
      <c r="C273" s="143" t="s">
        <v>2678</v>
      </c>
      <c r="D273" s="291" t="s">
        <v>2505</v>
      </c>
      <c r="E273" s="291" t="s">
        <v>2527</v>
      </c>
      <c r="F273" s="112" t="s">
        <v>5731</v>
      </c>
      <c r="G273" s="112" t="s">
        <v>2680</v>
      </c>
      <c r="H273" s="291" t="s">
        <v>648</v>
      </c>
      <c r="I273" s="291" t="s">
        <v>317</v>
      </c>
      <c r="J273" s="116" t="str">
        <f t="shared" si="4"/>
        <v>15:23 109-1402 층간소음 위층에서 너무 쿵쿵거리는 소음 들린다며 조심스럽게 걸어달라고 내용전달해달라는 민원 → 3초소 1502호 세대방문 내용전달완료 -&gt; 1402호 피드백완료</v>
      </c>
    </row>
    <row r="274" spans="1:10">
      <c r="A274" s="236">
        <v>44570</v>
      </c>
      <c r="B274" s="154" t="s">
        <v>2682</v>
      </c>
      <c r="C274" s="143" t="s">
        <v>2617</v>
      </c>
      <c r="D274" s="291" t="s">
        <v>2505</v>
      </c>
      <c r="E274" s="291" t="s">
        <v>2496</v>
      </c>
      <c r="F274" s="112" t="s">
        <v>5732</v>
      </c>
      <c r="G274" s="112" t="s">
        <v>2683</v>
      </c>
      <c r="H274" s="291" t="s">
        <v>648</v>
      </c>
      <c r="I274" s="291" t="s">
        <v>317</v>
      </c>
      <c r="J274" s="116" t="str">
        <f t="shared" si="4"/>
        <v>15:49 109-804 CCTV 위층세대 출입여부 CCTV확인요청 → CCTV 종결</v>
      </c>
    </row>
    <row r="275" spans="1:10">
      <c r="A275" s="236">
        <v>44570</v>
      </c>
      <c r="B275" s="154" t="s">
        <v>2686</v>
      </c>
      <c r="C275" s="143" t="s">
        <v>2685</v>
      </c>
      <c r="D275" s="291" t="s">
        <v>2505</v>
      </c>
      <c r="E275" s="291" t="s">
        <v>2687</v>
      </c>
      <c r="F275" s="112" t="s">
        <v>2688</v>
      </c>
      <c r="G275" s="112" t="s">
        <v>2689</v>
      </c>
      <c r="H275" s="291" t="s">
        <v>648</v>
      </c>
      <c r="I275" s="291" t="s">
        <v>317</v>
      </c>
      <c r="J275" s="116" t="str">
        <f t="shared" si="4"/>
        <v>16:12 120-B2 충전구역 전기차량 충전불가 고장 → erp등록완료</v>
      </c>
    </row>
    <row r="276" spans="1:10" ht="96.75" customHeight="1">
      <c r="A276" s="237">
        <v>44570</v>
      </c>
      <c r="B276" s="172" t="s">
        <v>2690</v>
      </c>
      <c r="C276" s="192" t="s">
        <v>2513</v>
      </c>
      <c r="F276" s="760" t="s">
        <v>2734</v>
      </c>
      <c r="G276" s="157" t="s">
        <v>2741</v>
      </c>
      <c r="J276" s="116" t="str">
        <f t="shared" si="4"/>
        <v>일 야간1  ▶ 상황실 복합기 검정잉크부족? / 월요일 AS신청.
▶ 근로계약서 야간근로수당 금액 틀림
1/7일
A. 근로계약서(A,B조)
A. XPERP시스템 점검예정 : 01월 11일(화) 19:00 ~ 01월 11일(화) 23:00 → Ⓑ 108-1101호 실내 금연안내방송(19:00) -&gt; A. 방송완료
A. 127-1F,B1 : 카드X(호출O),  127-B2 : 카드X, 호출X
A. 공고문(안내문) : 관리사무소 → 생활지원센터로 수정필요
A. 자이안센터 1F 남자화장실 가운데 칸 덮개 파손 - 영선연락(주간조)</v>
      </c>
    </row>
    <row r="277" spans="1:10">
      <c r="A277" s="236">
        <v>44570</v>
      </c>
      <c r="B277" s="154" t="s">
        <v>2692</v>
      </c>
      <c r="C277" s="143" t="s">
        <v>2693</v>
      </c>
      <c r="D277" s="291" t="s">
        <v>511</v>
      </c>
      <c r="E277" s="291" t="s">
        <v>304</v>
      </c>
      <c r="F277" s="112" t="s">
        <v>5733</v>
      </c>
      <c r="G277" s="112" t="s">
        <v>2186</v>
      </c>
      <c r="H277" s="291" t="s">
        <v>2694</v>
      </c>
      <c r="I277" s="291" t="s">
        <v>2695</v>
      </c>
      <c r="J277" s="116" t="str">
        <f t="shared" si="4"/>
        <v>17:01 141-302 층간소음 위층 개짓는 소리가 심함 → IP 연락 -&gt; 자제요청 -&gt; 조심하겠다고 하심</v>
      </c>
    </row>
    <row r="278" spans="1:10" ht="27">
      <c r="A278" s="236">
        <v>44570</v>
      </c>
      <c r="B278" s="154" t="s">
        <v>2692</v>
      </c>
      <c r="C278" s="192" t="s">
        <v>2693</v>
      </c>
      <c r="D278" s="149" t="s">
        <v>310</v>
      </c>
      <c r="E278" s="149" t="s">
        <v>488</v>
      </c>
      <c r="F278" s="150" t="s">
        <v>2708</v>
      </c>
      <c r="G278" s="150" t="s">
        <v>2696</v>
      </c>
      <c r="H278" s="291" t="s">
        <v>2694</v>
      </c>
      <c r="I278" s="291" t="s">
        <v>2695</v>
      </c>
      <c r="J278" s="116" t="str">
        <f t="shared" si="4"/>
        <v>17:01 141-302 공동현관문 1층, 지하1층 공동현관문 인터폰 버튼이 잘 안눌리거나 두번 눌리는 등 조작이 힘듦. 개선바람. → ERP 등록</v>
      </c>
    </row>
    <row r="279" spans="1:10">
      <c r="A279" s="236">
        <v>44570</v>
      </c>
      <c r="B279" s="154" t="s">
        <v>2697</v>
      </c>
      <c r="C279" s="143" t="s">
        <v>2698</v>
      </c>
      <c r="D279" s="291" t="s">
        <v>2699</v>
      </c>
      <c r="E279" s="291" t="s">
        <v>2700</v>
      </c>
      <c r="F279" s="112" t="s">
        <v>1607</v>
      </c>
      <c r="G279" s="112" t="s">
        <v>2726</v>
      </c>
      <c r="H279" s="291" t="s">
        <v>2694</v>
      </c>
      <c r="I279" s="291" t="s">
        <v>2695</v>
      </c>
      <c r="J279" s="116" t="str">
        <f t="shared" si="4"/>
        <v>17:53 107-101 구급차 8초소 구급차 입차 → 일반환자 후송(코로나19 아님) -&gt; 8초소 18:05 출차 확인</v>
      </c>
    </row>
    <row r="280" spans="1:10">
      <c r="A280" s="236">
        <v>44570</v>
      </c>
      <c r="B280" s="154" t="s">
        <v>2701</v>
      </c>
      <c r="C280" s="143" t="s">
        <v>2702</v>
      </c>
      <c r="D280" s="291" t="s">
        <v>2699</v>
      </c>
      <c r="E280" s="291" t="s">
        <v>312</v>
      </c>
      <c r="F280" s="112" t="s">
        <v>2703</v>
      </c>
      <c r="G280" s="112" t="s">
        <v>2696</v>
      </c>
      <c r="H280" s="291" t="s">
        <v>2694</v>
      </c>
      <c r="I280" s="291" t="s">
        <v>2695</v>
      </c>
      <c r="J280" s="116" t="str">
        <f t="shared" si="4"/>
        <v>18:23 105-1902 시설물 세대 현관문 앞 복도 센서등 깜박거림 → ERP 등록</v>
      </c>
    </row>
    <row r="281" spans="1:10">
      <c r="A281" s="236">
        <v>44570</v>
      </c>
      <c r="B281" s="154" t="s">
        <v>2704</v>
      </c>
      <c r="C281" s="192" t="s">
        <v>2705</v>
      </c>
      <c r="D281" s="149" t="s">
        <v>308</v>
      </c>
      <c r="E281" s="192" t="s">
        <v>1164</v>
      </c>
      <c r="F281" s="150" t="s">
        <v>2706</v>
      </c>
      <c r="G281" s="150" t="s">
        <v>2707</v>
      </c>
      <c r="H281" s="291" t="s">
        <v>2694</v>
      </c>
      <c r="I281" s="291" t="s">
        <v>2695</v>
      </c>
      <c r="J281" s="116" t="str">
        <f t="shared" si="4"/>
        <v>18:55 108-1101 긴급금연방송 안방 화장실 담배냄새로 금연방송 요청 → 방송완료</v>
      </c>
    </row>
    <row r="282" spans="1:10">
      <c r="A282" s="236">
        <v>44570</v>
      </c>
      <c r="B282" s="154" t="s">
        <v>2714</v>
      </c>
      <c r="C282" s="143" t="s">
        <v>2711</v>
      </c>
      <c r="D282" s="291" t="s">
        <v>511</v>
      </c>
      <c r="E282" s="291" t="s">
        <v>2709</v>
      </c>
      <c r="F282" s="112" t="s">
        <v>2710</v>
      </c>
      <c r="G282" s="112" t="s">
        <v>2713</v>
      </c>
      <c r="H282" s="291" t="s">
        <v>2694</v>
      </c>
      <c r="I282" s="291" t="s">
        <v>2695</v>
      </c>
      <c r="J282" s="116" t="str">
        <f t="shared" si="4"/>
        <v>19:53 140-2403 CCTV 가방분실로 CCTV 열람신청 → CCTV 확인결과 다른 곳에서 분실한 것으로 추정됨 -&gt; 민원인께 내용전달</v>
      </c>
    </row>
    <row r="283" spans="1:10" ht="27">
      <c r="A283" s="236">
        <v>44570</v>
      </c>
      <c r="B283" s="154" t="s">
        <v>2715</v>
      </c>
      <c r="C283" s="192" t="s">
        <v>2716</v>
      </c>
      <c r="D283" s="149" t="s">
        <v>2717</v>
      </c>
      <c r="E283" s="149" t="s">
        <v>2718</v>
      </c>
      <c r="F283" s="150" t="s">
        <v>1602</v>
      </c>
      <c r="G283" s="150" t="s">
        <v>2728</v>
      </c>
      <c r="H283" s="291" t="s">
        <v>2694</v>
      </c>
      <c r="I283" s="291" t="s">
        <v>307</v>
      </c>
      <c r="J283" s="116" t="str">
        <f t="shared" si="4"/>
        <v>21:00 127-B1,1F 공동현관문 카드 X ( 호출 O ) -&gt; 개방 X → 순찰 이대진 대원 출동 → 리셋시도 개선안됨
→ ERP등록, 기전실 연락, 안내문 부착</v>
      </c>
    </row>
    <row r="284" spans="1:10">
      <c r="A284" s="236">
        <v>44570</v>
      </c>
      <c r="B284" s="154" t="s">
        <v>2719</v>
      </c>
      <c r="C284" s="143" t="s">
        <v>2720</v>
      </c>
      <c r="D284" s="291" t="s">
        <v>310</v>
      </c>
      <c r="E284" s="291" t="s">
        <v>488</v>
      </c>
      <c r="F284" s="112" t="s">
        <v>2724</v>
      </c>
      <c r="G284" s="112" t="s">
        <v>2727</v>
      </c>
      <c r="H284" s="291" t="s">
        <v>2694</v>
      </c>
      <c r="I284" s="291" t="s">
        <v>2695</v>
      </c>
      <c r="J284" s="116" t="str">
        <f t="shared" si="4"/>
        <v>21:25 113-B2 공동현관문 공동현관문 키패드 삐소리나며 작동 불능 → 순찰 이대진 대원 출동 -&gt; 정상작동 확인</v>
      </c>
    </row>
    <row r="285" spans="1:10" ht="39.75" customHeight="1">
      <c r="A285" s="236">
        <v>44570</v>
      </c>
      <c r="B285" s="154" t="s">
        <v>2721</v>
      </c>
      <c r="C285" s="143" t="s">
        <v>2722</v>
      </c>
      <c r="D285" s="291" t="s">
        <v>511</v>
      </c>
      <c r="E285" s="291" t="s">
        <v>304</v>
      </c>
      <c r="F285" s="112" t="s">
        <v>2723</v>
      </c>
      <c r="G285" s="112" t="s">
        <v>2725</v>
      </c>
      <c r="H285" s="291" t="s">
        <v>2694</v>
      </c>
      <c r="I285" s="291" t="s">
        <v>2695</v>
      </c>
      <c r="J285" s="116" t="str">
        <f t="shared" si="4"/>
        <v>21:35 121-2001 층간소음 아이들 고성, 울음소리가 들린다는 민원 → 2101호 IP연락 -&gt; 본인 집에서 나는 소리 아니라고 함 -&gt; 2002, 2102호 IP연락 안됨 -&gt; 5초소 김덕근 대원 출동 -&gt; 20~21층 순찰 -&gt; 소리나는 곳 없음</v>
      </c>
    </row>
    <row r="286" spans="1:10" ht="24">
      <c r="A286" s="236">
        <v>44571</v>
      </c>
      <c r="B286" s="154" t="s">
        <v>2729</v>
      </c>
      <c r="C286" s="286" t="s">
        <v>2730</v>
      </c>
      <c r="D286" s="149" t="s">
        <v>310</v>
      </c>
      <c r="E286" s="149" t="s">
        <v>2731</v>
      </c>
      <c r="F286" s="222" t="s">
        <v>2732</v>
      </c>
      <c r="G286" s="150" t="s">
        <v>2733</v>
      </c>
      <c r="H286" s="291" t="s">
        <v>1539</v>
      </c>
      <c r="I286" s="291" t="s">
        <v>307</v>
      </c>
      <c r="J286" s="116" t="str">
        <f t="shared" si="4"/>
        <v>02:30 자이안센터
 1F 남자화장실 변기덮개 자이안센터 1F 남자화장실 2번째 칸 변기 덮개 파손 → ERP등록, 영선 연락 요망(주간조)</v>
      </c>
    </row>
    <row r="287" spans="1:10">
      <c r="A287" s="236">
        <v>44571</v>
      </c>
      <c r="B287" s="154" t="s">
        <v>2735</v>
      </c>
      <c r="C287" s="143" t="s">
        <v>2736</v>
      </c>
      <c r="D287" s="291" t="s">
        <v>2737</v>
      </c>
      <c r="E287" s="827" t="s">
        <v>485</v>
      </c>
      <c r="F287" s="112" t="s">
        <v>2738</v>
      </c>
      <c r="G287" s="112" t="s">
        <v>2739</v>
      </c>
      <c r="H287" s="291" t="s">
        <v>1539</v>
      </c>
      <c r="I287" s="291" t="s">
        <v>2740</v>
      </c>
      <c r="J287" s="116" t="str">
        <f t="shared" si="4"/>
        <v>03:40 131-3F 긴급차량 입주민이 대기하고 있던 구급차에 혼자 탑승하고 출차함 → 03:55분경 8초소로 출차 확인</v>
      </c>
    </row>
    <row r="288" spans="1:10" ht="27">
      <c r="A288" s="236">
        <v>44571</v>
      </c>
      <c r="B288" s="154" t="s">
        <v>2742</v>
      </c>
      <c r="C288" s="143" t="s">
        <v>2743</v>
      </c>
      <c r="D288" s="291" t="s">
        <v>511</v>
      </c>
      <c r="E288" s="291" t="s">
        <v>304</v>
      </c>
      <c r="F288" s="112" t="s">
        <v>2744</v>
      </c>
      <c r="G288" s="112" t="s">
        <v>2618</v>
      </c>
      <c r="H288" s="291" t="s">
        <v>1539</v>
      </c>
      <c r="I288" s="291" t="s">
        <v>2740</v>
      </c>
      <c r="J288" s="116" t="str">
        <f t="shared" si="4"/>
        <v>06:30 109-804 층간소음 유리나 타일치는 소리, 발 쿵쿵대는 소리 등 악의적으로 일부러 내는 소리 같다고 함 → 기록요청.</v>
      </c>
    </row>
    <row r="289" spans="1:10" ht="114.75" customHeight="1">
      <c r="A289" s="236"/>
      <c r="F289" s="287" t="s">
        <v>2796</v>
      </c>
      <c r="G289" s="287" t="s">
        <v>2825</v>
      </c>
      <c r="J289" s="116" t="str">
        <f t="shared" si="4"/>
        <v xml:space="preserve">   ▶ XPERP시스템 점검예정 : 01월 11일(화) 19:00 ~ 01월 11일(화) 23:00
▶ 공고문(안내문) : 관리사무소 → 생활지원센터로 수정필요 → ▶ 자이안센터 정문 시건해제 확실히 할 것
▶ 근로계약서 야간근로수당 금액 틀림  1/7일 -&gt; 본사 내용전달완료
▶ 아파트피아 1566-7896   a/s 신청함 → 요번주 내에 일정 잡아서 연락하고 방문키로 함
▶ 상황실 복합기 지산 02-834-3211  a/s 신청함 → 내일 방문키로함
▶ 127-1F,B1 : 현재  정상작동, B2 : 수리예정 
▶ 손소독제 1개 남음</v>
      </c>
    </row>
    <row r="290" spans="1:10" ht="24">
      <c r="A290" s="236">
        <v>44571</v>
      </c>
      <c r="B290" s="154" t="s">
        <v>2729</v>
      </c>
      <c r="C290" s="288" t="s">
        <v>2730</v>
      </c>
      <c r="D290" s="137" t="s">
        <v>310</v>
      </c>
      <c r="E290" s="137" t="s">
        <v>2731</v>
      </c>
      <c r="F290" s="289" t="s">
        <v>2732</v>
      </c>
      <c r="G290" s="136" t="s">
        <v>2813</v>
      </c>
      <c r="H290" s="291" t="s">
        <v>316</v>
      </c>
      <c r="I290" s="291" t="s">
        <v>317</v>
      </c>
      <c r="J290" s="116" t="str">
        <f t="shared" si="4"/>
        <v>02:30 자이안센터
 1F 남자화장실 변기덮개 자이안센터 1F 남자화장실 2번째 칸 변기 덮개 파손 → ERP등록, 영선 연락 요망(주간조) --&gt; 조하성과장께 연락완료</v>
      </c>
    </row>
    <row r="291" spans="1:10">
      <c r="A291" s="236">
        <v>44571</v>
      </c>
      <c r="B291" s="154" t="s">
        <v>2746</v>
      </c>
      <c r="C291" s="143" t="s">
        <v>856</v>
      </c>
      <c r="D291" s="291" t="s">
        <v>2747</v>
      </c>
      <c r="E291" s="291" t="s">
        <v>2748</v>
      </c>
      <c r="F291" s="112" t="s">
        <v>2745</v>
      </c>
      <c r="G291" s="112" t="s">
        <v>2749</v>
      </c>
      <c r="H291" s="291" t="s">
        <v>2750</v>
      </c>
      <c r="I291" s="291" t="s">
        <v>317</v>
      </c>
      <c r="J291" s="116" t="str">
        <f t="shared" si="4"/>
        <v>07:42 129동 지하1층 고장보고 129동 지하1층 필로티문 하단부 시건장치 고장 → ERP등록, 구주회 영선주임 전달완료</v>
      </c>
    </row>
    <row r="292" spans="1:10">
      <c r="A292" s="236">
        <v>44571</v>
      </c>
      <c r="B292" s="154" t="s">
        <v>2756</v>
      </c>
      <c r="C292" s="143" t="s">
        <v>2751</v>
      </c>
      <c r="D292" s="291" t="s">
        <v>2754</v>
      </c>
      <c r="E292" s="291" t="s">
        <v>2755</v>
      </c>
      <c r="F292" s="112" t="s">
        <v>2752</v>
      </c>
      <c r="G292" s="112" t="s">
        <v>2753</v>
      </c>
      <c r="H292" s="291" t="s">
        <v>2750</v>
      </c>
      <c r="I292" s="291" t="s">
        <v>317</v>
      </c>
      <c r="J292" s="116" t="str">
        <f t="shared" si="4"/>
        <v>08:18 127-1701 문의 헌옷수거함 잘못 넣었다며 헌옷수거함 담당자 연결요청 → 헌옷수거함 담당자 연락처 안내함</v>
      </c>
    </row>
    <row r="293" spans="1:10">
      <c r="A293" s="236">
        <v>44571</v>
      </c>
      <c r="B293" s="152" t="s">
        <v>673</v>
      </c>
      <c r="C293" s="291" t="s">
        <v>1465</v>
      </c>
      <c r="D293" s="291" t="s">
        <v>106</v>
      </c>
      <c r="E293" s="291" t="s">
        <v>82</v>
      </c>
      <c r="F293" s="112" t="s">
        <v>1157</v>
      </c>
      <c r="G293" s="112" t="s">
        <v>2762</v>
      </c>
      <c r="H293" s="291" t="s">
        <v>2750</v>
      </c>
      <c r="I293" s="291" t="s">
        <v>317</v>
      </c>
      <c r="J293" s="116" t="str">
        <f t="shared" si="4"/>
        <v>09:00 원형도로 주차단속 원형도로 및 외곽도로 단속 → 주차단속     14대,  이동주차  1대, 경고장발부  13대</v>
      </c>
    </row>
    <row r="294" spans="1:10">
      <c r="A294" s="236">
        <v>44571</v>
      </c>
      <c r="B294" s="152" t="s">
        <v>681</v>
      </c>
      <c r="C294" s="291" t="s">
        <v>1465</v>
      </c>
      <c r="D294" s="291" t="s">
        <v>106</v>
      </c>
      <c r="E294" s="291" t="s">
        <v>82</v>
      </c>
      <c r="F294" s="112" t="s">
        <v>1157</v>
      </c>
      <c r="G294" s="112" t="s">
        <v>2786</v>
      </c>
      <c r="H294" s="291" t="s">
        <v>2750</v>
      </c>
      <c r="I294" s="291" t="s">
        <v>317</v>
      </c>
      <c r="J294" s="116" t="str">
        <f t="shared" si="4"/>
        <v>13:00 원형도로 주차단속 원형도로 및 외곽도로 단속 → 주차단속     5대,  이동주차  0대, 경고장발부  5대</v>
      </c>
    </row>
    <row r="295" spans="1:10">
      <c r="A295" s="236">
        <v>44571</v>
      </c>
      <c r="B295" s="152" t="s">
        <v>483</v>
      </c>
      <c r="C295" s="291" t="s">
        <v>1465</v>
      </c>
      <c r="D295" s="291" t="s">
        <v>106</v>
      </c>
      <c r="E295" s="291" t="s">
        <v>82</v>
      </c>
      <c r="F295" s="112" t="s">
        <v>1157</v>
      </c>
      <c r="G295" s="112" t="s">
        <v>2808</v>
      </c>
      <c r="H295" s="291" t="s">
        <v>2750</v>
      </c>
      <c r="I295" s="291" t="s">
        <v>317</v>
      </c>
      <c r="J295" s="116" t="str">
        <f t="shared" si="4"/>
        <v>15:00 원형도로 주차단속 원형도로 및 외곽도로 단속 → 주차단속     5대,  이동주차  3대, 경고장발부  2대</v>
      </c>
    </row>
    <row r="296" spans="1:10">
      <c r="A296" s="236">
        <v>44571</v>
      </c>
      <c r="B296" s="154" t="s">
        <v>2758</v>
      </c>
      <c r="C296" s="143" t="s">
        <v>2757</v>
      </c>
      <c r="D296" s="291" t="s">
        <v>106</v>
      </c>
      <c r="E296" s="291" t="s">
        <v>2759</v>
      </c>
      <c r="F296" s="112" t="s">
        <v>2760</v>
      </c>
      <c r="G296" s="112" t="s">
        <v>2761</v>
      </c>
      <c r="H296" s="291" t="s">
        <v>2750</v>
      </c>
      <c r="I296" s="291" t="s">
        <v>317</v>
      </c>
      <c r="J296" s="116" t="str">
        <f t="shared" si="4"/>
        <v>09:28 140-104 차량이동 010-9095-1859 329마3208 차량이동조치요청 → 이윤정 경리주임 내용전달완료</v>
      </c>
    </row>
    <row r="297" spans="1:10">
      <c r="A297" s="236">
        <v>44571</v>
      </c>
      <c r="B297" s="154" t="s">
        <v>2763</v>
      </c>
      <c r="C297" s="186" t="s">
        <v>2764</v>
      </c>
      <c r="D297" s="290" t="s">
        <v>2754</v>
      </c>
      <c r="E297" s="290" t="s">
        <v>2765</v>
      </c>
      <c r="F297" s="114" t="s">
        <v>2766</v>
      </c>
      <c r="G297" s="114" t="s">
        <v>2781</v>
      </c>
      <c r="H297" s="291" t="s">
        <v>2750</v>
      </c>
      <c r="I297" s="291" t="s">
        <v>317</v>
      </c>
      <c r="J297" s="116" t="str">
        <f t="shared" si="4"/>
        <v>09:35 129-1803 CCTV열람 거동수상자 추적요청 및 동영상 백업요청 → 백업완료 및 상황종료 비상1 컴 저장</v>
      </c>
    </row>
    <row r="298" spans="1:10">
      <c r="A298" s="236">
        <v>44571</v>
      </c>
      <c r="B298" s="154" t="s">
        <v>2767</v>
      </c>
      <c r="C298" s="143" t="s">
        <v>2768</v>
      </c>
      <c r="D298" s="291" t="s">
        <v>106</v>
      </c>
      <c r="E298" s="291" t="s">
        <v>2769</v>
      </c>
      <c r="F298" s="112" t="s">
        <v>2770</v>
      </c>
      <c r="G298" s="112" t="s">
        <v>2771</v>
      </c>
      <c r="H298" s="291" t="s">
        <v>2750</v>
      </c>
      <c r="I298" s="291" t="s">
        <v>317</v>
      </c>
      <c r="J298" s="116" t="str">
        <f t="shared" si="4"/>
        <v>10:10 112-902 홈넷 금고비상 → 공사세대 실수로 확인</v>
      </c>
    </row>
    <row r="299" spans="1:10">
      <c r="A299" s="236">
        <v>44571</v>
      </c>
      <c r="B299" s="154" t="s">
        <v>2772</v>
      </c>
      <c r="C299" s="143" t="s">
        <v>2773</v>
      </c>
      <c r="D299" s="291" t="s">
        <v>2747</v>
      </c>
      <c r="E299" s="291" t="s">
        <v>2769</v>
      </c>
      <c r="F299" s="112" t="s">
        <v>2770</v>
      </c>
      <c r="G299" s="112" t="s">
        <v>2774</v>
      </c>
      <c r="H299" s="291" t="s">
        <v>2750</v>
      </c>
      <c r="I299" s="291" t="s">
        <v>317</v>
      </c>
      <c r="J299" s="116" t="str">
        <f t="shared" si="4"/>
        <v>11:47 117-1602 홈넷 금고비상 → 기계 오작동</v>
      </c>
    </row>
    <row r="300" spans="1:10">
      <c r="A300" s="236">
        <v>44571</v>
      </c>
      <c r="B300" s="154" t="s">
        <v>2772</v>
      </c>
      <c r="C300" s="143" t="s">
        <v>2775</v>
      </c>
      <c r="D300" s="291" t="s">
        <v>2747</v>
      </c>
      <c r="E300" s="291" t="s">
        <v>2748</v>
      </c>
      <c r="F300" s="112" t="s">
        <v>2776</v>
      </c>
      <c r="G300" s="112" t="s">
        <v>2777</v>
      </c>
      <c r="H300" s="291" t="s">
        <v>2750</v>
      </c>
      <c r="I300" s="291" t="s">
        <v>317</v>
      </c>
      <c r="J300" s="116" t="str">
        <f t="shared" si="4"/>
        <v>11:47 105동지하2층 고장보고 지하2층 반대편 현관문 안닫힘 → ERP 등록 전기과 전달완료</v>
      </c>
    </row>
    <row r="301" spans="1:10">
      <c r="A301" s="236">
        <v>44571</v>
      </c>
      <c r="B301" s="154" t="s">
        <v>2778</v>
      </c>
      <c r="C301" s="143" t="s">
        <v>2779</v>
      </c>
      <c r="D301" s="291" t="s">
        <v>2747</v>
      </c>
      <c r="E301" s="291" t="s">
        <v>2748</v>
      </c>
      <c r="F301" s="112" t="s">
        <v>2780</v>
      </c>
      <c r="G301" s="112" t="s">
        <v>2777</v>
      </c>
      <c r="H301" s="291" t="s">
        <v>2750</v>
      </c>
      <c r="I301" s="291" t="s">
        <v>317</v>
      </c>
      <c r="J301" s="116" t="str">
        <f t="shared" si="4"/>
        <v>12:13 128동1층 고장보고 1 층 공동현관문 고장 → ERP 등록 전기과 전달완료</v>
      </c>
    </row>
    <row r="302" spans="1:10" ht="27">
      <c r="A302" s="235">
        <v>44571</v>
      </c>
      <c r="B302" s="154" t="s">
        <v>2782</v>
      </c>
      <c r="C302" s="143" t="s">
        <v>2783</v>
      </c>
      <c r="D302" s="291" t="s">
        <v>2754</v>
      </c>
      <c r="E302" s="291" t="s">
        <v>1050</v>
      </c>
      <c r="F302" s="112" t="s">
        <v>2784</v>
      </c>
      <c r="G302" s="112" t="s">
        <v>2785</v>
      </c>
      <c r="H302" s="291" t="s">
        <v>2750</v>
      </c>
      <c r="I302" s="291" t="s">
        <v>317</v>
      </c>
      <c r="J302" s="116" t="str">
        <f t="shared" si="4"/>
        <v>12:25 113-1802 타차량방문 모르는차량입차 25서8768  → 010-6322-9716 차주아님 010-3156-1716 차주아님 B/D 요청함 
-&gt; 수정요청 126-1201 방문차량 010-3169-1716 재방문시 연락처</v>
      </c>
    </row>
    <row r="303" spans="1:10">
      <c r="A303" s="235">
        <v>44571</v>
      </c>
      <c r="B303" s="154" t="s">
        <v>2795</v>
      </c>
      <c r="C303" s="186" t="s">
        <v>2794</v>
      </c>
      <c r="D303" s="290" t="s">
        <v>2747</v>
      </c>
      <c r="E303" s="290" t="s">
        <v>2787</v>
      </c>
      <c r="F303" s="114" t="s">
        <v>2788</v>
      </c>
      <c r="G303" s="114" t="s">
        <v>2789</v>
      </c>
      <c r="H303" s="291" t="s">
        <v>2790</v>
      </c>
      <c r="I303" s="291" t="s">
        <v>317</v>
      </c>
      <c r="J303" s="116" t="str">
        <f t="shared" si="4"/>
        <v>14:00 상황실 아파트피아 1566-7896   a/s 신청함 → 요번주 내에 일정 잡아서 연락하고 방문키로 함</v>
      </c>
    </row>
    <row r="304" spans="1:10">
      <c r="A304" s="235">
        <v>44571</v>
      </c>
      <c r="B304" s="154" t="s">
        <v>2795</v>
      </c>
      <c r="C304" s="143" t="s">
        <v>2794</v>
      </c>
      <c r="D304" s="291" t="s">
        <v>2747</v>
      </c>
      <c r="E304" s="291" t="s">
        <v>2791</v>
      </c>
      <c r="F304" s="112" t="s">
        <v>2793</v>
      </c>
      <c r="G304" s="112" t="s">
        <v>2792</v>
      </c>
      <c r="H304" s="291" t="s">
        <v>2790</v>
      </c>
      <c r="I304" s="291" t="s">
        <v>317</v>
      </c>
      <c r="J304" s="116" t="str">
        <f t="shared" si="4"/>
        <v>14:00 상황실 프린터 기산 02-834-3211  a/s 신청함 → 내일 방문키로함</v>
      </c>
    </row>
    <row r="305" spans="1:10">
      <c r="A305" s="235">
        <v>44571</v>
      </c>
      <c r="B305" s="154" t="s">
        <v>2799</v>
      </c>
      <c r="C305" s="143" t="s">
        <v>2797</v>
      </c>
      <c r="D305" s="291" t="s">
        <v>2747</v>
      </c>
      <c r="E305" s="827" t="s">
        <v>485</v>
      </c>
      <c r="F305" s="112" t="s">
        <v>2798</v>
      </c>
      <c r="G305" s="112" t="s">
        <v>2800</v>
      </c>
      <c r="H305" s="291" t="s">
        <v>2750</v>
      </c>
      <c r="I305" s="291" t="s">
        <v>317</v>
      </c>
      <c r="J305" s="116" t="str">
        <f t="shared" si="4"/>
        <v>14:14 127동 긴급차량 127동 신고받고 112 경찰차 1게이트 입차 → 7초소 김희술대원 출동 확인결과 127-1203 개인사로 인한 112신고</v>
      </c>
    </row>
    <row r="306" spans="1:10">
      <c r="A306" s="235">
        <v>44571</v>
      </c>
      <c r="B306" s="154" t="s">
        <v>2802</v>
      </c>
      <c r="C306" s="186" t="s">
        <v>2794</v>
      </c>
      <c r="D306" s="290" t="s">
        <v>2754</v>
      </c>
      <c r="E306" s="290" t="s">
        <v>2803</v>
      </c>
      <c r="F306" s="114" t="s">
        <v>2836</v>
      </c>
      <c r="G306" s="114" t="s">
        <v>2801</v>
      </c>
      <c r="H306" s="291" t="s">
        <v>2750</v>
      </c>
      <c r="I306" s="291" t="s">
        <v>317</v>
      </c>
      <c r="J306" s="116" t="str">
        <f t="shared" si="4"/>
        <v>15:08 상황실 문의전화 010-2273-2065 CCTV관련(119-1802택배분실건) 박종우대원 찾음 → 야간근무 17시이후 연락안내함</v>
      </c>
    </row>
    <row r="307" spans="1:10">
      <c r="A307" s="235">
        <v>44571</v>
      </c>
      <c r="B307" s="154" t="s">
        <v>2807</v>
      </c>
      <c r="C307" s="143" t="s">
        <v>2804</v>
      </c>
      <c r="D307" s="291" t="s">
        <v>2754</v>
      </c>
      <c r="E307" s="291" t="s">
        <v>2806</v>
      </c>
      <c r="F307" s="112" t="s">
        <v>2805</v>
      </c>
      <c r="G307" s="112" t="s">
        <v>2819</v>
      </c>
      <c r="H307" s="291" t="s">
        <v>2750</v>
      </c>
      <c r="I307" s="291" t="s">
        <v>317</v>
      </c>
      <c r="J307" s="116" t="str">
        <f t="shared" si="4"/>
        <v>15:29 140-1 손소독제 펌프파손 및 손소독제 보충요청 생활지원센터 박은정주임 요청 → 손소독제 2호기 교체 1호기 펌프파손교체완료</v>
      </c>
    </row>
    <row r="308" spans="1:10">
      <c r="A308" s="235">
        <v>44571</v>
      </c>
      <c r="B308" s="154" t="s">
        <v>2812</v>
      </c>
      <c r="C308" s="143" t="s">
        <v>2809</v>
      </c>
      <c r="D308" s="291" t="s">
        <v>2747</v>
      </c>
      <c r="E308" s="291" t="s">
        <v>2811</v>
      </c>
      <c r="F308" s="112" t="s">
        <v>2810</v>
      </c>
      <c r="G308" s="112" t="s">
        <v>2824</v>
      </c>
      <c r="H308" s="291" t="s">
        <v>2750</v>
      </c>
      <c r="I308" s="291" t="s">
        <v>317</v>
      </c>
      <c r="J308" s="116" t="str">
        <f t="shared" si="4"/>
        <v>15:39 113-2003 입차보고 방역차량 3게이트 입차 → 출차보고 없음</v>
      </c>
    </row>
    <row r="309" spans="1:10" ht="27" customHeight="1">
      <c r="A309" s="235">
        <v>44571</v>
      </c>
      <c r="B309" s="154" t="s">
        <v>2815</v>
      </c>
      <c r="C309" s="143" t="s">
        <v>2814</v>
      </c>
      <c r="D309" s="291" t="s">
        <v>2754</v>
      </c>
      <c r="E309" s="291" t="s">
        <v>2816</v>
      </c>
      <c r="F309" s="112" t="s">
        <v>2817</v>
      </c>
      <c r="G309" s="112" t="s">
        <v>2818</v>
      </c>
      <c r="H309" s="291" t="s">
        <v>2750</v>
      </c>
      <c r="I309" s="291" t="s">
        <v>317</v>
      </c>
      <c r="J309" s="116" t="str">
        <f t="shared" si="4"/>
        <v>15:45 133-2101 층간소음 쿵쿵거리는 소리가 계속 발생하고 세대에 전화가 안되서 인터폰 해달라는 요청 → 현재 경비실호출로 인해 문열림으로 해당세대 연락불가안내함</v>
      </c>
    </row>
    <row r="310" spans="1:10">
      <c r="A310" s="235">
        <v>44571</v>
      </c>
      <c r="B310" s="154" t="s">
        <v>2820</v>
      </c>
      <c r="C310" s="143" t="s">
        <v>2821</v>
      </c>
      <c r="D310" s="291" t="s">
        <v>2747</v>
      </c>
      <c r="E310" s="291" t="s">
        <v>2769</v>
      </c>
      <c r="F310" s="112" t="s">
        <v>2822</v>
      </c>
      <c r="G310" s="112" t="s">
        <v>2823</v>
      </c>
      <c r="H310" s="291" t="s">
        <v>2750</v>
      </c>
      <c r="I310" s="291" t="s">
        <v>317</v>
      </c>
      <c r="J310" s="116" t="str">
        <f t="shared" si="4"/>
        <v>16:20 118-201 홈넷 안방비상 → IP통화 입주민 실수로 확인</v>
      </c>
    </row>
    <row r="311" spans="1:10" ht="94.5">
      <c r="A311" s="237">
        <v>44571</v>
      </c>
      <c r="B311" s="172" t="s">
        <v>2826</v>
      </c>
      <c r="C311" s="192" t="s">
        <v>2827</v>
      </c>
      <c r="F311" s="150" t="s">
        <v>2897</v>
      </c>
      <c r="G311" s="157" t="s">
        <v>2887</v>
      </c>
      <c r="J311" s="116" t="str">
        <f t="shared" si="4"/>
        <v xml:space="preserve">월 야간2  ▶ XPERP시스템 점검예정 : 01월 11일(화) 19:00 ~ 01월 11일(화) 23:00
▶ 공고문(안내문) : 관리사무소 → 생활지원센터로 수정필요
▶ 근로계약서 야간근로수당 금액 틀림  1/7일 -&gt; 본사 내용전달완료
▶ 아파트피아 1566-7896 A/S → 요번주 내에 일정 잡아서 연락하고 방문키로 함
▶ 상황실 복합기 지산 02-834-3211  a/s 신청함 → 내일(1/11) 방문키로함
▶ 127-1F,B1 : 현재  정상작동, B2 : 수리예정
▶ 손소독제 1개 남음 → A. 1/11(화) 19:30 107동 방송있음
A. 1/12(수) 09:30~17:00 107동 승강기 메인로프 교체공사로 인해 운행중단
A. 비상 PC 느려져서 McAFree 프로그램 삭제
</v>
      </c>
    </row>
    <row r="312" spans="1:10">
      <c r="A312" s="235">
        <v>44571</v>
      </c>
      <c r="B312" s="154" t="s">
        <v>2828</v>
      </c>
      <c r="C312" s="143" t="s">
        <v>2829</v>
      </c>
      <c r="D312" s="291" t="s">
        <v>511</v>
      </c>
      <c r="E312" s="291" t="s">
        <v>304</v>
      </c>
      <c r="F312" s="112" t="s">
        <v>5734</v>
      </c>
      <c r="G312" s="112" t="s">
        <v>2830</v>
      </c>
      <c r="H312" s="291" t="s">
        <v>2831</v>
      </c>
      <c r="I312" s="291" t="s">
        <v>2740</v>
      </c>
      <c r="J312" s="116" t="str">
        <f t="shared" si="4"/>
        <v>16:35 131-1101 층간소음 위층에서 오전부터 싸우는 소리가 남(010-4621-4053) → IP 연락 안됨</v>
      </c>
    </row>
    <row r="313" spans="1:10">
      <c r="A313" s="235">
        <v>44571</v>
      </c>
      <c r="B313" s="154" t="s">
        <v>2832</v>
      </c>
      <c r="C313" s="143" t="s">
        <v>345</v>
      </c>
      <c r="D313" s="291" t="s">
        <v>308</v>
      </c>
      <c r="E313" s="291" t="s">
        <v>2833</v>
      </c>
      <c r="F313" s="112" t="s">
        <v>2834</v>
      </c>
      <c r="G313" s="112" t="s">
        <v>2835</v>
      </c>
      <c r="H313" s="291" t="s">
        <v>2831</v>
      </c>
      <c r="I313" s="291" t="s">
        <v>2740</v>
      </c>
      <c r="J313" s="116" t="str">
        <f t="shared" ref="J313:J368" si="5">CONCATENATE(B313," ",C313," ",E313," ",F313," → ",G313)</f>
        <v>17:19 1게이트 순찰차 순찰차 입차(순찰목적) → 3게이트 출차(17:21)</v>
      </c>
    </row>
    <row r="314" spans="1:10">
      <c r="A314" s="235">
        <v>44571</v>
      </c>
      <c r="B314" s="154" t="s">
        <v>2837</v>
      </c>
      <c r="C314" s="143" t="s">
        <v>2838</v>
      </c>
      <c r="D314" s="291" t="s">
        <v>2737</v>
      </c>
      <c r="E314" s="291" t="s">
        <v>2840</v>
      </c>
      <c r="F314" s="112" t="s">
        <v>2839</v>
      </c>
      <c r="G314" s="112" t="s">
        <v>1586</v>
      </c>
      <c r="H314" s="291" t="s">
        <v>2831</v>
      </c>
      <c r="I314" s="291" t="s">
        <v>2740</v>
      </c>
      <c r="J314" s="116" t="str">
        <f t="shared" si="5"/>
        <v>17:31 111-1704 금고 금고 고장 → 유진금고 안내함</v>
      </c>
    </row>
    <row r="315" spans="1:10" ht="27">
      <c r="A315" s="235">
        <v>44571</v>
      </c>
      <c r="B315" s="172" t="s">
        <v>828</v>
      </c>
      <c r="C315" s="192" t="s">
        <v>315</v>
      </c>
      <c r="D315" s="149" t="s">
        <v>511</v>
      </c>
      <c r="E315" s="149" t="s">
        <v>412</v>
      </c>
      <c r="F315" s="150" t="s">
        <v>2845</v>
      </c>
      <c r="G315" s="150" t="s">
        <v>2881</v>
      </c>
      <c r="H315" s="291" t="s">
        <v>2844</v>
      </c>
      <c r="I315" s="291" t="s">
        <v>318</v>
      </c>
      <c r="J315" s="116" t="str">
        <f t="shared" si="5"/>
        <v>17:35 상황실 CCTV 뉴코아 아울렛 의류 절취 관련 CCTV 열람(서울서초경찰서 공문지참) → CCTV 조회결과 134동 27F(3,4L) 입주민으로 추정됨
→ 관련 영상 발췌해 감( 5게이트에서 134-2호기까지의 동선)</v>
      </c>
    </row>
    <row r="316" spans="1:10">
      <c r="A316" s="235">
        <v>44571</v>
      </c>
      <c r="B316" s="154" t="s">
        <v>2847</v>
      </c>
      <c r="C316" s="143" t="s">
        <v>2848</v>
      </c>
      <c r="D316" s="291" t="s">
        <v>511</v>
      </c>
      <c r="E316" s="291" t="s">
        <v>304</v>
      </c>
      <c r="F316" s="112" t="s">
        <v>5718</v>
      </c>
      <c r="G316" s="112" t="s">
        <v>2186</v>
      </c>
      <c r="H316" s="291" t="s">
        <v>2849</v>
      </c>
      <c r="I316" s="291" t="s">
        <v>2850</v>
      </c>
      <c r="J316" s="116" t="str">
        <f t="shared" si="5"/>
        <v>19:22 109-1603 층간소음 위층에서 아이들 뛰는 소리로 민원 → IP 연락 -&gt; 자제요청 -&gt; 조심하겠다고 하심</v>
      </c>
    </row>
    <row r="317" spans="1:10">
      <c r="A317" s="235">
        <v>44571</v>
      </c>
      <c r="B317" s="154" t="s">
        <v>2841</v>
      </c>
      <c r="C317" s="143" t="s">
        <v>2842</v>
      </c>
      <c r="D317" s="291" t="s">
        <v>308</v>
      </c>
      <c r="E317" s="291" t="s">
        <v>512</v>
      </c>
      <c r="F317" s="112" t="s">
        <v>2843</v>
      </c>
      <c r="G317" s="112" t="s">
        <v>2851</v>
      </c>
      <c r="H317" s="291" t="s">
        <v>2831</v>
      </c>
      <c r="I317" s="291" t="s">
        <v>2850</v>
      </c>
      <c r="J317" s="116" t="str">
        <f t="shared" si="5"/>
        <v>19:30 107동 안내방송 107동 승강기 메인로프 교체공사 안내방송 → 방송완료</v>
      </c>
    </row>
    <row r="318" spans="1:10">
      <c r="A318" s="235">
        <v>44571</v>
      </c>
      <c r="B318" s="172" t="s">
        <v>2852</v>
      </c>
      <c r="C318" s="192" t="s">
        <v>2853</v>
      </c>
      <c r="D318" s="149" t="s">
        <v>511</v>
      </c>
      <c r="E318" s="149" t="s">
        <v>2854</v>
      </c>
      <c r="F318" s="150" t="s">
        <v>2860</v>
      </c>
      <c r="G318" s="150" t="s">
        <v>2882</v>
      </c>
      <c r="H318" s="291" t="s">
        <v>1004</v>
      </c>
      <c r="I318" s="291" t="s">
        <v>2850</v>
      </c>
      <c r="J318" s="116" t="str">
        <f t="shared" si="5"/>
        <v>20:00 119-2802 CCTV 우체국 택배 분실시간 오류로 CCTV 열람 재요청((1/7 12:45 -&gt; 10:13분) → CCTV 재검색 결과 배달사실 없음 확인 -&gt; 민원인에게 내용전달</v>
      </c>
    </row>
    <row r="319" spans="1:10" ht="27">
      <c r="A319" s="235">
        <v>44571</v>
      </c>
      <c r="B319" s="154" t="s">
        <v>2855</v>
      </c>
      <c r="C319" s="143" t="s">
        <v>2856</v>
      </c>
      <c r="D319" s="291" t="s">
        <v>2846</v>
      </c>
      <c r="E319" s="291" t="s">
        <v>2857</v>
      </c>
      <c r="F319" s="112" t="s">
        <v>2858</v>
      </c>
      <c r="G319" s="112" t="s">
        <v>2859</v>
      </c>
      <c r="H319" s="291" t="s">
        <v>2849</v>
      </c>
      <c r="I319" s="291" t="s">
        <v>2850</v>
      </c>
      <c r="J319" s="116" t="str">
        <f t="shared" si="5"/>
        <v>20:25 138-903 폐기물 138동앞 폐기물(밤색 화장대) 무단투기 확인 요청 → CCTV 조회결과 138-903 확인 -&gt; 10초소 이시철 대원 출동 -&gt; 903호 폐기물비 수령</v>
      </c>
    </row>
    <row r="320" spans="1:10" ht="41.25" customHeight="1">
      <c r="A320" s="235">
        <v>44571</v>
      </c>
      <c r="B320" s="172" t="s">
        <v>2861</v>
      </c>
      <c r="C320" s="192" t="s">
        <v>2862</v>
      </c>
      <c r="D320" s="149" t="s">
        <v>511</v>
      </c>
      <c r="E320" s="149" t="s">
        <v>412</v>
      </c>
      <c r="F320" s="150" t="s">
        <v>2878</v>
      </c>
      <c r="G320" s="150" t="s">
        <v>2879</v>
      </c>
      <c r="H320" s="291" t="s">
        <v>1004</v>
      </c>
      <c r="I320" s="291" t="s">
        <v>318</v>
      </c>
      <c r="J320" s="116" t="str">
        <f t="shared" si="5"/>
        <v>21:00 117-B1 CCTV 117-B1 공동현관문 자동문 부품 탈착 (1/10 19:30분경) CCTV검색 요청(기전실) → CCTV 검색(( F-2-17 18:10) 결과 택배 기사와 입주민이 공동현관문 들어가는 도중 서로 충돌하여 자동문 부품이 떨어짐 -&gt; 기전실 내용전달 -&gt; 한화 PC 관련영상 저장, 공동현관문은 현재 정상작동</v>
      </c>
    </row>
    <row r="321" spans="1:10">
      <c r="A321" s="235">
        <v>44571</v>
      </c>
      <c r="B321" s="154" t="s">
        <v>2863</v>
      </c>
      <c r="C321" s="143" t="s">
        <v>2864</v>
      </c>
      <c r="D321" s="291" t="s">
        <v>310</v>
      </c>
      <c r="E321" s="291" t="s">
        <v>321</v>
      </c>
      <c r="F321" s="112" t="s">
        <v>2865</v>
      </c>
      <c r="G321" s="112" t="s">
        <v>2866</v>
      </c>
      <c r="H321" s="291" t="s">
        <v>2867</v>
      </c>
      <c r="I321" s="291" t="s">
        <v>2868</v>
      </c>
      <c r="J321" s="116" t="str">
        <f t="shared" si="5"/>
        <v xml:space="preserve">21:15 132-2602 홈넷 비상_홈넷 → IP 연락 -&gt; 입주민 오작동 </v>
      </c>
    </row>
    <row r="322" spans="1:10">
      <c r="A322" s="235">
        <v>44571</v>
      </c>
      <c r="B322" s="172" t="s">
        <v>2869</v>
      </c>
      <c r="C322" s="192" t="s">
        <v>2870</v>
      </c>
      <c r="D322" s="149" t="s">
        <v>2871</v>
      </c>
      <c r="E322" s="149" t="s">
        <v>2872</v>
      </c>
      <c r="F322" s="150" t="s">
        <v>2873</v>
      </c>
      <c r="G322" s="150" t="s">
        <v>2880</v>
      </c>
      <c r="H322" s="291" t="s">
        <v>2867</v>
      </c>
      <c r="I322" s="291" t="s">
        <v>2868</v>
      </c>
      <c r="J322" s="116" t="str">
        <f t="shared" si="5"/>
        <v>21:45 139-1402 구급차 8초소 119 구급차 2대 입차 → 코로나19 아님 -&gt; 어르신이 혼절하여 병원 호송함 (22:03 8초소 출차)</v>
      </c>
    </row>
    <row r="323" spans="1:10">
      <c r="A323" s="235">
        <v>44571</v>
      </c>
      <c r="B323" s="154" t="s">
        <v>2874</v>
      </c>
      <c r="C323" s="143" t="s">
        <v>2875</v>
      </c>
      <c r="D323" s="291" t="s">
        <v>310</v>
      </c>
      <c r="E323" s="291" t="s">
        <v>321</v>
      </c>
      <c r="F323" s="112" t="s">
        <v>2876</v>
      </c>
      <c r="G323" s="112" t="s">
        <v>2877</v>
      </c>
      <c r="H323" s="291" t="s">
        <v>2867</v>
      </c>
      <c r="I323" s="291" t="s">
        <v>2868</v>
      </c>
      <c r="J323" s="116" t="str">
        <f t="shared" si="5"/>
        <v>22:10 120-1902 홈넷 비상_안방 → IP 연락 -&gt; 입주민 오작동</v>
      </c>
    </row>
    <row r="324" spans="1:10">
      <c r="A324" s="235">
        <v>44572</v>
      </c>
      <c r="B324" s="172" t="s">
        <v>2883</v>
      </c>
      <c r="C324" s="192" t="s">
        <v>2884</v>
      </c>
      <c r="D324" s="149" t="s">
        <v>1579</v>
      </c>
      <c r="E324" s="149" t="s">
        <v>2885</v>
      </c>
      <c r="F324" s="150" t="s">
        <v>2886</v>
      </c>
      <c r="G324" s="150" t="s">
        <v>2895</v>
      </c>
      <c r="H324" s="291" t="s">
        <v>1539</v>
      </c>
      <c r="I324" s="291" t="s">
        <v>318</v>
      </c>
      <c r="J324" s="116" t="str">
        <f t="shared" si="5"/>
        <v>01:00 전동 제설작업 적설로 인한 제설작업 → A조 상황실 대원 및 전초소 대원 출동 -&gt; 제설작업 실시</v>
      </c>
    </row>
    <row r="325" spans="1:10">
      <c r="A325" s="235">
        <v>44572</v>
      </c>
      <c r="B325" s="154" t="s">
        <v>2888</v>
      </c>
      <c r="C325" s="143" t="s">
        <v>2889</v>
      </c>
      <c r="D325" s="291" t="s">
        <v>511</v>
      </c>
      <c r="E325" s="291" t="s">
        <v>2890</v>
      </c>
      <c r="F325" s="112" t="s">
        <v>2891</v>
      </c>
      <c r="G325" s="112" t="s">
        <v>2892</v>
      </c>
      <c r="H325" s="291" t="s">
        <v>1539</v>
      </c>
      <c r="I325" s="291" t="s">
        <v>318</v>
      </c>
      <c r="J325" s="116" t="str">
        <f t="shared" si="5"/>
        <v>01:50 143-1004 층간소음 143동 1004호 주변에서 싸우는 소음이 들린다는 민원 → 9초소 허명 대원 출동 -&gt; 14F 확인결과 소음 없음</v>
      </c>
    </row>
    <row r="326" spans="1:10">
      <c r="A326" s="235">
        <v>44572</v>
      </c>
      <c r="B326" s="172" t="s">
        <v>2893</v>
      </c>
      <c r="C326" s="192" t="s">
        <v>2894</v>
      </c>
      <c r="D326" s="149" t="s">
        <v>310</v>
      </c>
      <c r="E326" s="149" t="s">
        <v>321</v>
      </c>
      <c r="F326" s="150" t="s">
        <v>1530</v>
      </c>
      <c r="G326" s="150" t="s">
        <v>2896</v>
      </c>
      <c r="H326" s="291" t="s">
        <v>1539</v>
      </c>
      <c r="I326" s="291" t="s">
        <v>318</v>
      </c>
      <c r="J326" s="116" t="str">
        <f t="shared" si="5"/>
        <v>03:39 130-403 홈넷 화재_발생 → 7초소 우창래 대원 출동 -&gt; 조리중 연기 발생 -&gt; 환기요청 -&gt;기전실 연락</v>
      </c>
    </row>
    <row r="327" spans="1:10" ht="54">
      <c r="A327" s="235">
        <v>44572</v>
      </c>
      <c r="F327" s="138" t="s">
        <v>2965</v>
      </c>
      <c r="G327" s="138"/>
      <c r="J327" s="116" t="str">
        <f t="shared" si="5"/>
        <v xml:space="preserve">   Ⓑ생활지원센터에서 손소독제 수령 20개
Ⓑ1월7일 3게이트 차단바 파손건--&gt; 사고자 수리비(10:05) 입금확인 
    테놉테크에서 입금 확인하고 이틀안에 수리예정
Ⓑ프린터 A/S 후에  정상작동  → </v>
      </c>
    </row>
    <row r="328" spans="1:10">
      <c r="A328" s="235">
        <v>44572</v>
      </c>
      <c r="B328" s="154" t="s">
        <v>2898</v>
      </c>
      <c r="C328" s="143" t="s">
        <v>343</v>
      </c>
      <c r="D328" s="291" t="s">
        <v>308</v>
      </c>
      <c r="E328" s="291" t="s">
        <v>2899</v>
      </c>
      <c r="F328" s="112" t="s">
        <v>2902</v>
      </c>
      <c r="G328" s="112" t="s">
        <v>2900</v>
      </c>
      <c r="H328" s="291" t="s">
        <v>2901</v>
      </c>
      <c r="I328" s="291" t="s">
        <v>306</v>
      </c>
      <c r="J328" s="116" t="str">
        <f t="shared" si="5"/>
        <v>10:07 3게이트 차단바 1월7일 3게이트 차단바 파손 사고자 수리비 입금확인 → 테놉테크에서 입금확인하고 이틀안에 수리예정</v>
      </c>
    </row>
    <row r="329" spans="1:10">
      <c r="A329" s="235">
        <v>44572</v>
      </c>
      <c r="B329" s="154" t="s">
        <v>2903</v>
      </c>
      <c r="C329" s="143" t="s">
        <v>2904</v>
      </c>
      <c r="D329" s="291" t="s">
        <v>2905</v>
      </c>
      <c r="E329" s="291" t="s">
        <v>2906</v>
      </c>
      <c r="F329" s="112" t="s">
        <v>2907</v>
      </c>
      <c r="G329" s="112" t="s">
        <v>2908</v>
      </c>
      <c r="H329" s="291" t="s">
        <v>2901</v>
      </c>
      <c r="I329" s="291" t="s">
        <v>306</v>
      </c>
      <c r="J329" s="116" t="str">
        <f t="shared" si="5"/>
        <v xml:space="preserve">11:05 131-1603 공사안내문 공사세대 소음 안내문 미부착 → 초소대원 출동 --&gt; 공사 작업자에게 내용잔달 </v>
      </c>
    </row>
    <row r="330" spans="1:10">
      <c r="A330" s="235">
        <v>44572</v>
      </c>
      <c r="B330" s="154" t="s">
        <v>2909</v>
      </c>
      <c r="C330" s="160" t="s">
        <v>315</v>
      </c>
      <c r="D330" s="292" t="s">
        <v>310</v>
      </c>
      <c r="E330" s="292" t="s">
        <v>2910</v>
      </c>
      <c r="F330" s="138" t="s">
        <v>2911</v>
      </c>
      <c r="G330" s="138" t="s">
        <v>2912</v>
      </c>
      <c r="H330" s="291" t="s">
        <v>332</v>
      </c>
      <c r="I330" s="291" t="s">
        <v>306</v>
      </c>
      <c r="J330" s="116" t="str">
        <f t="shared" si="5"/>
        <v>11:34 상황실 게이트 5게이트 입차시 인식불량 → 리셋했으나 정상화 안됨.ERP 접수함</v>
      </c>
    </row>
    <row r="331" spans="1:10" ht="27">
      <c r="A331" s="235">
        <v>44572</v>
      </c>
      <c r="B331" s="154" t="s">
        <v>2916</v>
      </c>
      <c r="C331" s="143" t="s">
        <v>2913</v>
      </c>
      <c r="D331" s="291" t="s">
        <v>2905</v>
      </c>
      <c r="E331" s="291" t="s">
        <v>2914</v>
      </c>
      <c r="F331" s="112" t="s">
        <v>2915</v>
      </c>
      <c r="G331" s="112" t="s">
        <v>2931</v>
      </c>
      <c r="H331" s="291" t="s">
        <v>2901</v>
      </c>
      <c r="I331" s="291" t="s">
        <v>306</v>
      </c>
      <c r="J331" s="116" t="str">
        <f t="shared" si="5"/>
        <v>11:52 115-13층 화재비상 화재수신기 화재비상 → 초소대원 출동 --&gt; 1301호,1302호 이상무 복도및 연기,냄새 없음 -&gt;세대에서 환기중이나 역풍으로 인해 화재감지기가 작동한다고 함</v>
      </c>
    </row>
    <row r="332" spans="1:10" ht="27">
      <c r="A332" s="235">
        <v>44572</v>
      </c>
      <c r="B332" s="154" t="s">
        <v>2917</v>
      </c>
      <c r="C332" s="143" t="s">
        <v>2918</v>
      </c>
      <c r="D332" s="291" t="s">
        <v>511</v>
      </c>
      <c r="E332" s="291" t="s">
        <v>304</v>
      </c>
      <c r="F332" s="112" t="s">
        <v>2919</v>
      </c>
      <c r="G332" s="112" t="s">
        <v>2923</v>
      </c>
      <c r="H332" s="291" t="s">
        <v>2901</v>
      </c>
      <c r="I332" s="291" t="s">
        <v>306</v>
      </c>
      <c r="J332" s="116" t="str">
        <f t="shared" si="5"/>
        <v>12:15 109-804 층간소음 쿵쿵거리는 소리가 계속난다는민원 904호하고얘기해본결과 1004호에서난다는민원 → IP 통화.1004호는 소음 내지 않았다고 함</v>
      </c>
    </row>
    <row r="333" spans="1:10">
      <c r="A333" s="235">
        <v>44572</v>
      </c>
      <c r="B333" s="154" t="s">
        <v>2920</v>
      </c>
      <c r="C333" s="143" t="s">
        <v>2918</v>
      </c>
      <c r="D333" s="291" t="s">
        <v>511</v>
      </c>
      <c r="E333" s="291" t="s">
        <v>2921</v>
      </c>
      <c r="F333" s="112" t="s">
        <v>2944</v>
      </c>
      <c r="G333" s="112" t="s">
        <v>2922</v>
      </c>
      <c r="H333" s="291" t="s">
        <v>332</v>
      </c>
      <c r="I333" s="291" t="s">
        <v>306</v>
      </c>
      <c r="J333" s="116" t="str">
        <f t="shared" si="5"/>
        <v>12:29 109-804 방송 층간소음 관련 방송 요청함 → 방송 송출함</v>
      </c>
    </row>
    <row r="334" spans="1:10">
      <c r="A334" s="235">
        <v>44572</v>
      </c>
      <c r="B334" s="154" t="s">
        <v>2924</v>
      </c>
      <c r="C334" s="160" t="s">
        <v>2925</v>
      </c>
      <c r="D334" s="292" t="s">
        <v>310</v>
      </c>
      <c r="E334" s="292" t="s">
        <v>2472</v>
      </c>
      <c r="F334" s="138" t="s">
        <v>2929</v>
      </c>
      <c r="G334" s="138" t="s">
        <v>2930</v>
      </c>
      <c r="H334" s="291" t="s">
        <v>332</v>
      </c>
      <c r="I334" s="291" t="s">
        <v>306</v>
      </c>
      <c r="J334" s="116" t="str">
        <f t="shared" si="5"/>
        <v>13:02 상황실 프린터 HP 프린터에서 AS 목적 방문 → 프린터 정상 작동</v>
      </c>
    </row>
    <row r="335" spans="1:10">
      <c r="A335" s="235">
        <v>44572</v>
      </c>
      <c r="B335" s="154" t="s">
        <v>2927</v>
      </c>
      <c r="C335" s="143" t="s">
        <v>2926</v>
      </c>
      <c r="D335" s="291" t="s">
        <v>310</v>
      </c>
      <c r="E335" s="291" t="s">
        <v>2928</v>
      </c>
      <c r="F335" s="112" t="s">
        <v>760</v>
      </c>
      <c r="G335" s="112" t="s">
        <v>1578</v>
      </c>
      <c r="H335" s="291" t="s">
        <v>332</v>
      </c>
      <c r="I335" s="291" t="s">
        <v>306</v>
      </c>
      <c r="J335" s="116" t="str">
        <f t="shared" si="5"/>
        <v>13:11 117-302 홈넷 비상 홈넷 / 해제 → IP 불통.초소대원 출동-&gt;입주민 오작동</v>
      </c>
    </row>
    <row r="336" spans="1:10">
      <c r="A336" s="235">
        <v>44572</v>
      </c>
      <c r="B336" s="154" t="s">
        <v>2932</v>
      </c>
      <c r="C336" s="143" t="s">
        <v>2933</v>
      </c>
      <c r="D336" s="291" t="s">
        <v>511</v>
      </c>
      <c r="E336" s="291" t="s">
        <v>304</v>
      </c>
      <c r="F336" s="112" t="s">
        <v>2934</v>
      </c>
      <c r="G336" s="112" t="s">
        <v>2935</v>
      </c>
      <c r="H336" s="291" t="s">
        <v>332</v>
      </c>
      <c r="I336" s="291" t="s">
        <v>306</v>
      </c>
      <c r="J336" s="116" t="str">
        <f t="shared" si="5"/>
        <v>13:35 113-2002 층간소음 2102호가 시끄럽다며 자제해 달라는 요청.연락후 피드백 달라는 요청 → 초소대원 출동→자제요청 및 민원인에 결과 피드백.</v>
      </c>
    </row>
    <row r="337" spans="1:10">
      <c r="A337" s="235">
        <v>44572</v>
      </c>
      <c r="B337" s="154" t="s">
        <v>2936</v>
      </c>
      <c r="C337" s="160" t="s">
        <v>2937</v>
      </c>
      <c r="D337" s="292" t="s">
        <v>2938</v>
      </c>
      <c r="E337" s="292" t="s">
        <v>488</v>
      </c>
      <c r="F337" s="138" t="s">
        <v>2939</v>
      </c>
      <c r="G337" s="138" t="s">
        <v>2950</v>
      </c>
      <c r="H337" s="291" t="s">
        <v>2901</v>
      </c>
      <c r="I337" s="291" t="s">
        <v>306</v>
      </c>
      <c r="J337" s="116" t="str">
        <f t="shared" si="5"/>
        <v>13:51 140동 B2 공동현관문 140동 B2 공동현관문 안내멘트후에도 안열린다함. → 초소대원 출동→카드X, 호출X  안내문 부착후 개방. ERP 접수</v>
      </c>
    </row>
    <row r="338" spans="1:10">
      <c r="A338" s="235">
        <v>44572</v>
      </c>
      <c r="B338" s="154" t="s">
        <v>2940</v>
      </c>
      <c r="C338" s="143" t="s">
        <v>2941</v>
      </c>
      <c r="D338" s="291" t="s">
        <v>2938</v>
      </c>
      <c r="E338" s="789" t="s">
        <v>16858</v>
      </c>
      <c r="F338" s="112" t="s">
        <v>2942</v>
      </c>
      <c r="G338" s="112" t="s">
        <v>2943</v>
      </c>
      <c r="H338" s="291" t="s">
        <v>2901</v>
      </c>
      <c r="I338" s="291" t="s">
        <v>306</v>
      </c>
      <c r="J338" s="116" t="str">
        <f t="shared" si="5"/>
        <v>14:45 131-3,4라인 흡연금지방송 생할지원센터 서무주임 화장실 흡연 금지 방송 요청 → 방송 송출 완료</v>
      </c>
    </row>
    <row r="339" spans="1:10">
      <c r="A339" s="235">
        <v>44572</v>
      </c>
      <c r="B339" s="154" t="s">
        <v>2945</v>
      </c>
      <c r="C339" s="143" t="s">
        <v>2946</v>
      </c>
      <c r="D339" s="291" t="s">
        <v>2938</v>
      </c>
      <c r="E339" s="291" t="s">
        <v>2947</v>
      </c>
      <c r="F339" s="112" t="s">
        <v>2948</v>
      </c>
      <c r="G339" s="112" t="s">
        <v>2949</v>
      </c>
      <c r="H339" s="291" t="s">
        <v>2901</v>
      </c>
      <c r="I339" s="291" t="s">
        <v>306</v>
      </c>
      <c r="J339" s="116" t="str">
        <f t="shared" si="5"/>
        <v>15:17 101-1,2호기 손소독제 서무주임 손소독제 교체 요청 → 순찰대원 출동 --&gt; 손소독제 교체완료</v>
      </c>
    </row>
    <row r="340" spans="1:10">
      <c r="A340" s="235">
        <v>44572</v>
      </c>
      <c r="B340" s="154" t="s">
        <v>2951</v>
      </c>
      <c r="C340" s="143" t="s">
        <v>2952</v>
      </c>
      <c r="D340" s="291" t="s">
        <v>2938</v>
      </c>
      <c r="E340" s="291" t="s">
        <v>2953</v>
      </c>
      <c r="F340" s="112" t="s">
        <v>2954</v>
      </c>
      <c r="G340" s="112" t="s">
        <v>2955</v>
      </c>
      <c r="H340" s="291" t="s">
        <v>2901</v>
      </c>
      <c r="I340" s="291" t="s">
        <v>306</v>
      </c>
      <c r="J340" s="116" t="str">
        <f t="shared" si="5"/>
        <v>15:40 138-2호기 E/V 고장났다는 민원  → 초소대원 출동 --&gt; 리셋후 정상작동 완료</v>
      </c>
    </row>
    <row r="341" spans="1:10">
      <c r="A341" s="235">
        <v>44572</v>
      </c>
      <c r="B341" s="154" t="s">
        <v>2956</v>
      </c>
      <c r="C341" s="143" t="s">
        <v>2957</v>
      </c>
      <c r="D341" s="291" t="s">
        <v>310</v>
      </c>
      <c r="E341" s="291" t="s">
        <v>2928</v>
      </c>
      <c r="F341" s="112" t="s">
        <v>2958</v>
      </c>
      <c r="G341" s="112" t="s">
        <v>2959</v>
      </c>
      <c r="H341" s="291" t="s">
        <v>2901</v>
      </c>
      <c r="I341" s="291" t="s">
        <v>306</v>
      </c>
      <c r="J341" s="116" t="str">
        <f t="shared" si="5"/>
        <v>15:54 112-202 홈넷 방범 적외선/해제 → IP 통화 --&gt; 기기오작동 확인</v>
      </c>
    </row>
    <row r="342" spans="1:10">
      <c r="A342" s="235">
        <v>44572</v>
      </c>
      <c r="B342" s="154" t="s">
        <v>2960</v>
      </c>
      <c r="C342" s="143" t="s">
        <v>2961</v>
      </c>
      <c r="D342" s="291" t="s">
        <v>2938</v>
      </c>
      <c r="E342" s="291" t="s">
        <v>2962</v>
      </c>
      <c r="F342" s="112" t="s">
        <v>2963</v>
      </c>
      <c r="G342" s="112" t="s">
        <v>2964</v>
      </c>
      <c r="H342" s="291" t="s">
        <v>2901</v>
      </c>
      <c r="I342" s="291" t="s">
        <v>306</v>
      </c>
      <c r="J342" s="116" t="str">
        <f t="shared" si="5"/>
        <v>16:00 137-2201 탄냄새 밑에층에서 탄 냄새가 올라온다는 민원 → 초소대원 출동 --&gt; 21,22층 냄새 연기 없음. 특이사항없음</v>
      </c>
    </row>
    <row r="343" spans="1:10" ht="54">
      <c r="A343" s="235">
        <v>44572</v>
      </c>
      <c r="F343" s="114" t="s">
        <v>2966</v>
      </c>
      <c r="G343" s="114"/>
      <c r="H343" s="291" t="s">
        <v>648</v>
      </c>
      <c r="I343" s="291" t="s">
        <v>2972</v>
      </c>
      <c r="J343" s="116" t="str">
        <f t="shared" si="5"/>
        <v xml:space="preserve">   Ⓑ생활지원센터에서 손소독제 수령 20개
Ⓑ1월7일 3게이트 차단바 파손건--&gt; 사고자 수리비(10:05) 입금확인 
    텐업테크에서 입금 확인하고 이틀안에 수리예정
Ⓑ프린터 A/S 후에  정상작동  → </v>
      </c>
    </row>
    <row r="344" spans="1:10">
      <c r="A344" s="235">
        <v>44572</v>
      </c>
      <c r="B344" s="154" t="s">
        <v>2967</v>
      </c>
      <c r="C344" s="291" t="s">
        <v>1465</v>
      </c>
      <c r="D344" s="291" t="s">
        <v>106</v>
      </c>
      <c r="E344" s="291" t="s">
        <v>82</v>
      </c>
      <c r="F344" s="112" t="s">
        <v>1157</v>
      </c>
      <c r="G344" s="112" t="s">
        <v>2977</v>
      </c>
      <c r="H344" s="291" t="s">
        <v>648</v>
      </c>
      <c r="I344" s="291" t="s">
        <v>2971</v>
      </c>
      <c r="J344" s="116" t="str">
        <f t="shared" si="5"/>
        <v>17:00 원형도로 주차단속 원형도로 및 외곽도로 단속 → 주차단속     9대,  이동주차  2대, 경고장발부 7대</v>
      </c>
    </row>
    <row r="345" spans="1:10">
      <c r="A345" s="235">
        <v>44572</v>
      </c>
      <c r="B345" s="154" t="s">
        <v>2969</v>
      </c>
      <c r="C345" s="143" t="s">
        <v>2968</v>
      </c>
      <c r="D345" s="291" t="s">
        <v>106</v>
      </c>
      <c r="E345" s="291" t="s">
        <v>2928</v>
      </c>
      <c r="F345" s="112" t="s">
        <v>2137</v>
      </c>
      <c r="G345" s="112" t="s">
        <v>2970</v>
      </c>
      <c r="H345" s="291" t="s">
        <v>648</v>
      </c>
      <c r="I345" s="291" t="s">
        <v>2971</v>
      </c>
      <c r="J345" s="116" t="str">
        <f t="shared" si="5"/>
        <v>17:04 132-702 홈넷 욕실비상(구급비상) → 입주민 실수로 확인</v>
      </c>
    </row>
    <row r="346" spans="1:10">
      <c r="A346" s="235">
        <v>44572</v>
      </c>
      <c r="B346" s="154" t="s">
        <v>2973</v>
      </c>
      <c r="C346" s="143" t="s">
        <v>2974</v>
      </c>
      <c r="D346" s="291" t="s">
        <v>106</v>
      </c>
      <c r="E346" s="291" t="s">
        <v>2928</v>
      </c>
      <c r="F346" s="112" t="s">
        <v>2975</v>
      </c>
      <c r="G346" s="112" t="s">
        <v>2976</v>
      </c>
      <c r="H346" s="291" t="s">
        <v>648</v>
      </c>
      <c r="I346" s="291" t="s">
        <v>2971</v>
      </c>
      <c r="J346" s="116" t="str">
        <f t="shared" si="5"/>
        <v>17:51 118-201 홈넷 안방비상 → 이사업체 실수로 확인</v>
      </c>
    </row>
    <row r="347" spans="1:10">
      <c r="A347" s="235">
        <v>44572</v>
      </c>
      <c r="B347" s="154" t="s">
        <v>2983</v>
      </c>
      <c r="C347" s="143" t="s">
        <v>2979</v>
      </c>
      <c r="D347" s="291" t="s">
        <v>511</v>
      </c>
      <c r="E347" s="291" t="s">
        <v>309</v>
      </c>
      <c r="F347" s="112" t="s">
        <v>2980</v>
      </c>
      <c r="G347" s="112" t="s">
        <v>2981</v>
      </c>
      <c r="H347" s="291" t="s">
        <v>648</v>
      </c>
      <c r="I347" s="291" t="s">
        <v>317</v>
      </c>
      <c r="J347" s="116" t="str">
        <f t="shared" si="5"/>
        <v>19:20 109동 방송 층간소음 안내방송 → 109동 방송완료</v>
      </c>
    </row>
    <row r="348" spans="1:10">
      <c r="A348" s="235">
        <v>44572</v>
      </c>
      <c r="B348" s="154" t="s">
        <v>2984</v>
      </c>
      <c r="C348" s="143" t="s">
        <v>2978</v>
      </c>
      <c r="D348" s="291" t="s">
        <v>511</v>
      </c>
      <c r="E348" s="291" t="s">
        <v>309</v>
      </c>
      <c r="F348" s="112" t="s">
        <v>2843</v>
      </c>
      <c r="G348" s="112" t="s">
        <v>2982</v>
      </c>
      <c r="H348" s="291" t="s">
        <v>648</v>
      </c>
      <c r="I348" s="291" t="s">
        <v>317</v>
      </c>
      <c r="J348" s="116" t="str">
        <f t="shared" si="5"/>
        <v>19:30 107동 방송 107동 승강기 메인로프 교체공사 안내방송 → 107동 방송완료</v>
      </c>
    </row>
    <row r="349" spans="1:10">
      <c r="A349" s="235">
        <v>44572</v>
      </c>
      <c r="B349" s="154" t="s">
        <v>2995</v>
      </c>
      <c r="C349" s="143" t="s">
        <v>2996</v>
      </c>
      <c r="D349" s="291" t="s">
        <v>511</v>
      </c>
      <c r="E349" s="291" t="s">
        <v>3012</v>
      </c>
      <c r="F349" s="112" t="s">
        <v>2993</v>
      </c>
      <c r="G349" s="112" t="s">
        <v>2994</v>
      </c>
      <c r="H349" s="291" t="s">
        <v>648</v>
      </c>
      <c r="I349" s="291" t="s">
        <v>317</v>
      </c>
      <c r="J349" s="116" t="str">
        <f t="shared" si="5"/>
        <v>20:30 카페테리아 분실물 010-2744-1234 세대키 카페테리아 놓고 갔다며 확인해달라는 민원 → 카페에 20분전에 놓고간 세대키 습득된거 없는걸로 확인 -&gt; 피드백완료</v>
      </c>
    </row>
    <row r="350" spans="1:10">
      <c r="A350" s="235">
        <v>44572</v>
      </c>
      <c r="B350" s="154" t="s">
        <v>2997</v>
      </c>
      <c r="C350" s="143" t="s">
        <v>2999</v>
      </c>
      <c r="D350" s="291" t="s">
        <v>106</v>
      </c>
      <c r="E350" s="291" t="s">
        <v>2998</v>
      </c>
      <c r="F350" s="112" t="s">
        <v>1535</v>
      </c>
      <c r="G350" s="112" t="s">
        <v>3025</v>
      </c>
      <c r="H350" s="291" t="s">
        <v>648</v>
      </c>
      <c r="I350" s="291" t="s">
        <v>317</v>
      </c>
      <c r="J350" s="116" t="str">
        <f t="shared" si="5"/>
        <v>20:45 117-3F 화재경보 화재축적 화재경보 → 추가 화재경보없음 -&gt; 상황종료</v>
      </c>
    </row>
    <row r="351" spans="1:10">
      <c r="A351" s="235">
        <v>44572</v>
      </c>
      <c r="B351" s="154" t="s">
        <v>3002</v>
      </c>
      <c r="C351" s="143" t="s">
        <v>3000</v>
      </c>
      <c r="D351" s="291" t="s">
        <v>106</v>
      </c>
      <c r="E351" s="291" t="s">
        <v>321</v>
      </c>
      <c r="F351" s="112" t="s">
        <v>3001</v>
      </c>
      <c r="G351" s="112" t="s">
        <v>3003</v>
      </c>
      <c r="H351" s="291" t="s">
        <v>648</v>
      </c>
      <c r="I351" s="291" t="s">
        <v>317</v>
      </c>
      <c r="J351" s="116" t="str">
        <f t="shared" si="5"/>
        <v>21:00 127-501 홈넷 비상홈넷 → 입주민자녀 실수로 확인</v>
      </c>
    </row>
    <row r="352" spans="1:10" ht="24" customHeight="1">
      <c r="A352" s="235">
        <v>44572</v>
      </c>
      <c r="B352" s="154" t="s">
        <v>3004</v>
      </c>
      <c r="C352" s="186" t="s">
        <v>3005</v>
      </c>
      <c r="D352" s="290" t="s">
        <v>511</v>
      </c>
      <c r="E352" s="290" t="s">
        <v>3006</v>
      </c>
      <c r="F352" s="114" t="s">
        <v>3007</v>
      </c>
      <c r="G352" s="114" t="s">
        <v>3128</v>
      </c>
      <c r="H352" s="291" t="s">
        <v>648</v>
      </c>
      <c r="I352" s="291" t="s">
        <v>317</v>
      </c>
      <c r="J352" s="116" t="str">
        <f t="shared" si="5"/>
        <v>21:32 127-2301 타차량방문 137고1592 모르는차량 입차하여 확인해달라는 민원 → 2302호 방문으로 확인 -&gt; 생활지원센터  이윤정 경리주임 수정요청 안내완료</v>
      </c>
    </row>
    <row r="353" spans="1:10" ht="27">
      <c r="A353" s="235">
        <v>44572</v>
      </c>
      <c r="B353" s="154" t="s">
        <v>880</v>
      </c>
      <c r="C353" s="186" t="s">
        <v>731</v>
      </c>
      <c r="D353" s="290" t="s">
        <v>511</v>
      </c>
      <c r="E353" s="290" t="s">
        <v>304</v>
      </c>
      <c r="F353" s="114" t="s">
        <v>3011</v>
      </c>
      <c r="G353" s="114" t="s">
        <v>3010</v>
      </c>
      <c r="H353" s="291" t="s">
        <v>648</v>
      </c>
      <c r="I353" s="291" t="s">
        <v>307</v>
      </c>
      <c r="J353" s="116" t="str">
        <f t="shared" si="5"/>
        <v>22:10 109-804 층간소음 쿵쿵거리는 소리가 계속난다는민원 / 애들소리( 비명과 같은 큰 소리 )도 많이 
난다고 함  12월말부터 계속 되고있음 / 010-4522-5647 → 상담내용기록요청 및 주간조에 꼭 1004호로 민원내용 전달해 주길 원함</v>
      </c>
    </row>
    <row r="354" spans="1:10">
      <c r="A354" s="235">
        <v>44572</v>
      </c>
      <c r="B354" s="154" t="s">
        <v>3008</v>
      </c>
      <c r="C354" s="143" t="s">
        <v>2985</v>
      </c>
      <c r="D354" s="291" t="s">
        <v>106</v>
      </c>
      <c r="E354" s="291" t="s">
        <v>776</v>
      </c>
      <c r="F354" s="112" t="s">
        <v>1254</v>
      </c>
      <c r="G354" s="112" t="s">
        <v>1613</v>
      </c>
      <c r="H354" s="291" t="s">
        <v>648</v>
      </c>
      <c r="I354" s="291" t="s">
        <v>317</v>
      </c>
      <c r="J354" s="116" t="str">
        <f t="shared" si="5"/>
        <v>22:00 102-1,2 손소독제 손소독제 부족 교체요청 → 보충완료</v>
      </c>
    </row>
    <row r="355" spans="1:10">
      <c r="A355" s="235">
        <v>44572</v>
      </c>
      <c r="B355" s="154" t="s">
        <v>3013</v>
      </c>
      <c r="C355" s="143" t="s">
        <v>2986</v>
      </c>
      <c r="D355" s="291" t="s">
        <v>106</v>
      </c>
      <c r="E355" s="291" t="s">
        <v>776</v>
      </c>
      <c r="F355" s="112" t="s">
        <v>1254</v>
      </c>
      <c r="G355" s="112" t="s">
        <v>1613</v>
      </c>
      <c r="H355" s="291" t="s">
        <v>648</v>
      </c>
      <c r="I355" s="291" t="s">
        <v>317</v>
      </c>
      <c r="J355" s="116" t="str">
        <f t="shared" si="5"/>
        <v>22:10 103-1,2 손소독제 손소독제 부족 교체요청 → 보충완료</v>
      </c>
    </row>
    <row r="356" spans="1:10">
      <c r="A356" s="235">
        <v>44572</v>
      </c>
      <c r="B356" s="154" t="s">
        <v>3014</v>
      </c>
      <c r="C356" s="143" t="s">
        <v>3018</v>
      </c>
      <c r="D356" s="291" t="s">
        <v>106</v>
      </c>
      <c r="E356" s="291" t="s">
        <v>776</v>
      </c>
      <c r="F356" s="112" t="s">
        <v>1254</v>
      </c>
      <c r="G356" s="112" t="s">
        <v>1613</v>
      </c>
      <c r="H356" s="291" t="s">
        <v>648</v>
      </c>
      <c r="I356" s="291" t="s">
        <v>317</v>
      </c>
      <c r="J356" s="116" t="str">
        <f t="shared" si="5"/>
        <v>22:20 104-2 손소독제 손소독제 부족 교체요청 → 보충완료</v>
      </c>
    </row>
    <row r="357" spans="1:10">
      <c r="A357" s="235">
        <v>44572</v>
      </c>
      <c r="B357" s="154" t="s">
        <v>3009</v>
      </c>
      <c r="C357" s="143" t="s">
        <v>2989</v>
      </c>
      <c r="D357" s="291" t="s">
        <v>106</v>
      </c>
      <c r="E357" s="291" t="s">
        <v>776</v>
      </c>
      <c r="F357" s="112" t="s">
        <v>1254</v>
      </c>
      <c r="G357" s="112" t="s">
        <v>1613</v>
      </c>
      <c r="H357" s="291" t="s">
        <v>648</v>
      </c>
      <c r="I357" s="291" t="s">
        <v>317</v>
      </c>
      <c r="J357" s="116" t="str">
        <f t="shared" si="5"/>
        <v>22:30 107-1 손소독제 손소독제 부족 교체요청 → 보충완료</v>
      </c>
    </row>
    <row r="358" spans="1:10">
      <c r="A358" s="235">
        <v>44572</v>
      </c>
      <c r="B358" s="154" t="s">
        <v>3015</v>
      </c>
      <c r="C358" s="143" t="s">
        <v>2990</v>
      </c>
      <c r="D358" s="291" t="s">
        <v>106</v>
      </c>
      <c r="E358" s="291" t="s">
        <v>776</v>
      </c>
      <c r="F358" s="112" t="s">
        <v>1254</v>
      </c>
      <c r="G358" s="112" t="s">
        <v>1613</v>
      </c>
      <c r="H358" s="291" t="s">
        <v>648</v>
      </c>
      <c r="I358" s="291" t="s">
        <v>317</v>
      </c>
      <c r="J358" s="116" t="str">
        <f t="shared" si="5"/>
        <v>22:35 108-1 손소독제 손소독제 부족 교체요청 → 보충완료</v>
      </c>
    </row>
    <row r="359" spans="1:10">
      <c r="A359" s="235">
        <v>44572</v>
      </c>
      <c r="B359" s="154" t="s">
        <v>3016</v>
      </c>
      <c r="C359" s="143" t="s">
        <v>2991</v>
      </c>
      <c r="D359" s="291" t="s">
        <v>106</v>
      </c>
      <c r="E359" s="291" t="s">
        <v>776</v>
      </c>
      <c r="F359" s="112" t="s">
        <v>1254</v>
      </c>
      <c r="G359" s="112" t="s">
        <v>1613</v>
      </c>
      <c r="H359" s="291" t="s">
        <v>648</v>
      </c>
      <c r="I359" s="291" t="s">
        <v>317</v>
      </c>
      <c r="J359" s="116" t="str">
        <f t="shared" si="5"/>
        <v>22:45 109-1,2 손소독제 손소독제 부족 교체요청 → 보충완료</v>
      </c>
    </row>
    <row r="360" spans="1:10">
      <c r="A360" s="235">
        <v>44572</v>
      </c>
      <c r="B360" s="154" t="s">
        <v>3017</v>
      </c>
      <c r="C360" s="143" t="s">
        <v>2992</v>
      </c>
      <c r="D360" s="291" t="s">
        <v>106</v>
      </c>
      <c r="E360" s="291" t="s">
        <v>776</v>
      </c>
      <c r="F360" s="112" t="s">
        <v>1254</v>
      </c>
      <c r="G360" s="112" t="s">
        <v>1613</v>
      </c>
      <c r="H360" s="291" t="s">
        <v>648</v>
      </c>
      <c r="I360" s="291" t="s">
        <v>317</v>
      </c>
      <c r="J360" s="116" t="str">
        <f t="shared" si="5"/>
        <v>22:50 110-1 손소독제 손소독제 부족 교체요청 → 보충완료</v>
      </c>
    </row>
    <row r="361" spans="1:10" ht="27">
      <c r="A361" s="235">
        <v>44572</v>
      </c>
      <c r="B361" s="154" t="s">
        <v>3026</v>
      </c>
      <c r="C361" s="186" t="s">
        <v>3019</v>
      </c>
      <c r="D361" s="290" t="s">
        <v>3020</v>
      </c>
      <c r="E361" s="290" t="s">
        <v>3021</v>
      </c>
      <c r="F361" s="114" t="s">
        <v>5735</v>
      </c>
      <c r="G361" s="114" t="s">
        <v>3027</v>
      </c>
      <c r="H361" s="291" t="s">
        <v>648</v>
      </c>
      <c r="I361" s="291" t="s">
        <v>317</v>
      </c>
      <c r="J361" s="116" t="str">
        <f t="shared" si="5"/>
        <v>23:25 131-901 층간소음 위층에서 소리지르고 뛰어논다며 IP폰통화로 내용전달해달라는 민원 → 7초소 김희술대원 출동 -&gt; 1001호 세대현관문 인기척 있음 소리지르지는 않음 -&gt; IP폰금지 &amp; 방문금지세대로 확인 -&gt; 901호 전화 피드백함</v>
      </c>
    </row>
    <row r="362" spans="1:10" ht="27">
      <c r="A362" s="235">
        <v>44572</v>
      </c>
      <c r="B362" s="154" t="s">
        <v>3022</v>
      </c>
      <c r="C362" s="186" t="s">
        <v>3023</v>
      </c>
      <c r="D362" s="290" t="s">
        <v>3020</v>
      </c>
      <c r="E362" s="290" t="s">
        <v>3006</v>
      </c>
      <c r="F362" s="114" t="s">
        <v>3024</v>
      </c>
      <c r="G362" s="114" t="s">
        <v>3127</v>
      </c>
      <c r="H362" s="291" t="s">
        <v>648</v>
      </c>
      <c r="I362" s="291" t="s">
        <v>317</v>
      </c>
      <c r="J362" s="116" t="str">
        <f t="shared" si="5"/>
        <v>23:39 131-1901 타차량방문 07조1475 모르는 차량 방문으로 확인요청 → 131-1902 방문으로 확인 -&gt; 생활지원센터 이윤정 경리주임 수정요청 안내완료</v>
      </c>
    </row>
    <row r="363" spans="1:10" ht="27">
      <c r="A363" s="235">
        <v>44573</v>
      </c>
      <c r="B363" s="154" t="s">
        <v>3028</v>
      </c>
      <c r="C363" s="186" t="s">
        <v>3029</v>
      </c>
      <c r="D363" s="290" t="s">
        <v>511</v>
      </c>
      <c r="E363" s="290" t="s">
        <v>3012</v>
      </c>
      <c r="F363" s="114" t="s">
        <v>3045</v>
      </c>
      <c r="G363" s="114" t="s">
        <v>3030</v>
      </c>
      <c r="H363" s="291" t="s">
        <v>648</v>
      </c>
      <c r="I363" s="291" t="s">
        <v>317</v>
      </c>
      <c r="J363" s="116" t="str">
        <f t="shared" si="5"/>
        <v>00:10 132-2302 분실물 마켓컬리 배송도착 문자를 받았는데(23:34분경) 나와보니물건없음 
-&gt; 7초소로 연락옴 → cctv탐색 --&gt;배송기사 물건 배송 확인됨 --&gt; 이후 00시까지 23층 승강기 이용자 없음</v>
      </c>
    </row>
    <row r="364" spans="1:10">
      <c r="A364" s="235">
        <v>44573</v>
      </c>
      <c r="B364" s="154" t="s">
        <v>3034</v>
      </c>
      <c r="C364" s="186" t="s">
        <v>3031</v>
      </c>
      <c r="D364" s="290" t="s">
        <v>3032</v>
      </c>
      <c r="E364" s="290" t="s">
        <v>3033</v>
      </c>
      <c r="F364" s="114" t="s">
        <v>3047</v>
      </c>
      <c r="G364" s="114" t="s">
        <v>3126</v>
      </c>
      <c r="H364" s="291" t="s">
        <v>648</v>
      </c>
      <c r="I364" s="291" t="s">
        <v>317</v>
      </c>
      <c r="J364" s="116" t="str">
        <f t="shared" si="5"/>
        <v>02:15 131-1603 순찰보고 B2 공사안내문 1장만 붙어 있음 -&gt; 입주민 빗발치는 항의전화 옴 → 생활지원센터 김보선 지원대리 내용전달완료</v>
      </c>
    </row>
    <row r="365" spans="1:10">
      <c r="A365" s="235">
        <v>44573</v>
      </c>
      <c r="B365" s="154" t="s">
        <v>3040</v>
      </c>
      <c r="C365" s="143" t="s">
        <v>3037</v>
      </c>
      <c r="D365" s="291" t="s">
        <v>106</v>
      </c>
      <c r="E365" s="291" t="s">
        <v>1259</v>
      </c>
      <c r="F365" s="112" t="s">
        <v>3038</v>
      </c>
      <c r="G365" s="112" t="s">
        <v>3039</v>
      </c>
      <c r="H365" s="291" t="s">
        <v>648</v>
      </c>
      <c r="I365" s="291" t="s">
        <v>317</v>
      </c>
      <c r="J365" s="116" t="str">
        <f t="shared" si="5"/>
        <v>03:29 121-풋살장 순찰보고 121동 풋살장 축구하는 학생 1명 귀가조치 → 5초소 보고</v>
      </c>
    </row>
    <row r="366" spans="1:10">
      <c r="A366" s="235">
        <v>44573</v>
      </c>
      <c r="B366" s="154" t="s">
        <v>3041</v>
      </c>
      <c r="C366" s="143" t="s">
        <v>2987</v>
      </c>
      <c r="D366" s="291" t="s">
        <v>106</v>
      </c>
      <c r="E366" s="291" t="s">
        <v>776</v>
      </c>
      <c r="F366" s="112" t="s">
        <v>1254</v>
      </c>
      <c r="G366" s="112" t="s">
        <v>1613</v>
      </c>
      <c r="H366" s="291" t="s">
        <v>648</v>
      </c>
      <c r="I366" s="291" t="s">
        <v>317</v>
      </c>
      <c r="J366" s="116" t="str">
        <f t="shared" si="5"/>
        <v>04:35 105-1,2 손소독제 손소독제 부족 교체요청 → 보충완료</v>
      </c>
    </row>
    <row r="367" spans="1:10">
      <c r="A367" s="235">
        <v>44573</v>
      </c>
      <c r="B367" s="154" t="s">
        <v>3042</v>
      </c>
      <c r="C367" s="143" t="s">
        <v>2988</v>
      </c>
      <c r="D367" s="291" t="s">
        <v>106</v>
      </c>
      <c r="E367" s="291" t="s">
        <v>776</v>
      </c>
      <c r="F367" s="112" t="s">
        <v>1254</v>
      </c>
      <c r="G367" s="112" t="s">
        <v>1613</v>
      </c>
      <c r="H367" s="291" t="s">
        <v>648</v>
      </c>
      <c r="I367" s="291" t="s">
        <v>317</v>
      </c>
      <c r="J367" s="116" t="str">
        <f t="shared" si="5"/>
        <v>04:45 106-1,2 손소독제 손소독제 부족 교체요청 → 보충완료</v>
      </c>
    </row>
    <row r="368" spans="1:10">
      <c r="A368" s="235">
        <v>44573</v>
      </c>
      <c r="B368" s="154" t="s">
        <v>3043</v>
      </c>
      <c r="C368" s="143" t="s">
        <v>3035</v>
      </c>
      <c r="D368" s="291" t="s">
        <v>106</v>
      </c>
      <c r="E368" s="291" t="s">
        <v>776</v>
      </c>
      <c r="F368" s="112" t="s">
        <v>1253</v>
      </c>
      <c r="G368" s="112" t="s">
        <v>3036</v>
      </c>
      <c r="H368" s="291" t="s">
        <v>648</v>
      </c>
      <c r="I368" s="291" t="s">
        <v>317</v>
      </c>
      <c r="J368" s="116" t="str">
        <f t="shared" si="5"/>
        <v>04:55 127-1 손소독제 손소독제 펌프파손 교체요청 → 교체완료</v>
      </c>
    </row>
    <row r="369" spans="1:10" ht="27">
      <c r="A369" s="235">
        <v>44573</v>
      </c>
      <c r="B369" s="154" t="s">
        <v>3046</v>
      </c>
      <c r="C369" s="186" t="s">
        <v>731</v>
      </c>
      <c r="D369" s="290" t="s">
        <v>511</v>
      </c>
      <c r="E369" s="290" t="s">
        <v>304</v>
      </c>
      <c r="F369" s="114" t="s">
        <v>5736</v>
      </c>
      <c r="G369" s="114" t="s">
        <v>3010</v>
      </c>
    </row>
    <row r="370" spans="1:10" ht="189">
      <c r="F370" s="138" t="s">
        <v>3124</v>
      </c>
      <c r="G370" s="138"/>
    </row>
    <row r="371" spans="1:10">
      <c r="A371" s="235">
        <v>44573</v>
      </c>
      <c r="B371" s="154" t="s">
        <v>3048</v>
      </c>
      <c r="C371" s="143" t="s">
        <v>3049</v>
      </c>
      <c r="D371" s="291" t="s">
        <v>3050</v>
      </c>
      <c r="E371" s="291" t="s">
        <v>488</v>
      </c>
      <c r="F371" s="112" t="s">
        <v>3051</v>
      </c>
      <c r="G371" s="112" t="s">
        <v>3052</v>
      </c>
      <c r="H371" s="291" t="s">
        <v>332</v>
      </c>
      <c r="I371" s="291" t="s">
        <v>306</v>
      </c>
      <c r="J371" s="116" t="str">
        <f t="shared" ref="J371:J435" si="6">CONCATENATE(B371," ",C371," ",E371," ",F371," → ",G371)</f>
        <v>07:11 140-B2 공동현관문 1/11일 개방후 기전실 수리완료 → 초소대원 출동하여 안내문 제거함</v>
      </c>
    </row>
    <row r="372" spans="1:10" ht="26.25" customHeight="1">
      <c r="A372" s="235">
        <v>44573</v>
      </c>
      <c r="B372" s="154" t="s">
        <v>3053</v>
      </c>
      <c r="C372" s="143" t="s">
        <v>3054</v>
      </c>
      <c r="D372" s="291" t="s">
        <v>3050</v>
      </c>
      <c r="E372" s="291" t="s">
        <v>3056</v>
      </c>
      <c r="F372" s="112" t="s">
        <v>3055</v>
      </c>
      <c r="G372" s="112" t="s">
        <v>3082</v>
      </c>
      <c r="H372" s="291" t="s">
        <v>332</v>
      </c>
      <c r="I372" s="291" t="s">
        <v>306</v>
      </c>
      <c r="J372" s="116" t="str">
        <f t="shared" si="6"/>
        <v>07:39 2게이트 시설물 소등 소켓으로 물이 흘러 얼음이 생김.소등 버튼이 안눌림 → ERP 접수함 및 지원팀장에게 내용전달-&gt;지원센타에서 기전팀에 내용전달함</v>
      </c>
    </row>
    <row r="373" spans="1:10">
      <c r="A373" s="235">
        <v>44573</v>
      </c>
      <c r="B373" s="154" t="s">
        <v>3057</v>
      </c>
      <c r="C373" s="143" t="s">
        <v>3058</v>
      </c>
      <c r="D373" s="291" t="s">
        <v>310</v>
      </c>
      <c r="E373" s="291" t="s">
        <v>3059</v>
      </c>
      <c r="F373" s="112" t="s">
        <v>3060</v>
      </c>
      <c r="G373" s="112" t="s">
        <v>3061</v>
      </c>
      <c r="H373" s="291" t="s">
        <v>305</v>
      </c>
      <c r="I373" s="291" t="s">
        <v>306</v>
      </c>
      <c r="J373" s="116" t="str">
        <f t="shared" si="6"/>
        <v>07:44 109-1904 공사 이른시간 공사물품 및 인부들이 세대에 들어감 → 초소대원 출동하여 작업중지 및 09시 이후 작업 전달함</v>
      </c>
    </row>
    <row r="374" spans="1:10" ht="27">
      <c r="A374" s="235">
        <v>44573</v>
      </c>
      <c r="B374" s="154" t="s">
        <v>3062</v>
      </c>
      <c r="C374" s="143" t="s">
        <v>3063</v>
      </c>
      <c r="D374" s="291" t="s">
        <v>511</v>
      </c>
      <c r="E374" s="291" t="s">
        <v>3064</v>
      </c>
      <c r="F374" s="112" t="s">
        <v>3065</v>
      </c>
      <c r="G374" s="112" t="s">
        <v>3066</v>
      </c>
      <c r="H374" s="291" t="s">
        <v>332</v>
      </c>
      <c r="I374" s="291" t="s">
        <v>306</v>
      </c>
      <c r="J374" s="116" t="str">
        <f t="shared" si="6"/>
        <v>08:00 111-B1 연기 휘발유 냄새와 연기가 자욱하다며 확인해 달라는 요청 → 초소대원 출동-&gt; 66소7021 차량에서 기름이 유출되어 시동거는 사이 매연이 발생-&gt;차량은 수리를 위해 출차함-&gt;상황종료</v>
      </c>
    </row>
    <row r="375" spans="1:10" ht="27">
      <c r="A375" s="235">
        <v>44573</v>
      </c>
      <c r="B375" s="154" t="s">
        <v>3067</v>
      </c>
      <c r="C375" s="160" t="s">
        <v>3031</v>
      </c>
      <c r="D375" s="292" t="s">
        <v>511</v>
      </c>
      <c r="E375" s="292" t="s">
        <v>3068</v>
      </c>
      <c r="F375" s="138" t="s">
        <v>3069</v>
      </c>
      <c r="G375" s="138" t="s">
        <v>3070</v>
      </c>
      <c r="H375" s="291" t="s">
        <v>332</v>
      </c>
      <c r="I375" s="291" t="s">
        <v>306</v>
      </c>
      <c r="J375" s="116" t="str">
        <f t="shared" si="6"/>
        <v>08:48 131-1603 안내문 1/11일 공사소음 안내문 없이 공사를 해서 민원이 많았다고 함 → 책임자(디오 디자인/ 강윤영 010-2014-217)에게 연락하여 1층,B1에도 안내문 부착하도록 요청함</v>
      </c>
    </row>
    <row r="376" spans="1:10">
      <c r="A376" s="235">
        <v>44573</v>
      </c>
      <c r="B376" s="154" t="s">
        <v>3071</v>
      </c>
      <c r="C376" s="160" t="s">
        <v>3072</v>
      </c>
      <c r="D376" s="292" t="s">
        <v>310</v>
      </c>
      <c r="E376" s="292" t="s">
        <v>3073</v>
      </c>
      <c r="F376" s="138" t="s">
        <v>1581</v>
      </c>
      <c r="G376" s="138" t="s">
        <v>3083</v>
      </c>
      <c r="H376" s="291" t="s">
        <v>332</v>
      </c>
      <c r="I376" s="291" t="s">
        <v>306</v>
      </c>
      <c r="J376" s="116" t="str">
        <f t="shared" si="6"/>
        <v>09:12 상황실 CCTV 아파트피아 AS점검차 상황실 방문 → CCTV G-2-2,4,5,6,8,9 정상화-&gt;10초소 출입구는 다음/다다음 주쯤 재방문 예정</v>
      </c>
    </row>
    <row r="377" spans="1:10">
      <c r="A377" s="235">
        <v>44573</v>
      </c>
      <c r="B377" s="154" t="s">
        <v>3075</v>
      </c>
      <c r="C377" s="143" t="s">
        <v>3074</v>
      </c>
      <c r="D377" s="291" t="s">
        <v>310</v>
      </c>
      <c r="E377" s="291" t="s">
        <v>321</v>
      </c>
      <c r="F377" s="112" t="s">
        <v>682</v>
      </c>
      <c r="G377" s="112" t="s">
        <v>3076</v>
      </c>
      <c r="H377" s="291" t="s">
        <v>332</v>
      </c>
      <c r="I377" s="291" t="s">
        <v>306</v>
      </c>
      <c r="J377" s="116" t="str">
        <f t="shared" si="6"/>
        <v>02:21 126-502 홈넷 비상 안방 / 해제 → IP 불통.초소대원 출동-&gt;기기 오작동</v>
      </c>
    </row>
    <row r="378" spans="1:10" ht="40.5">
      <c r="A378" s="235">
        <v>44573</v>
      </c>
      <c r="B378" s="154" t="s">
        <v>3078</v>
      </c>
      <c r="C378" s="143" t="s">
        <v>3077</v>
      </c>
      <c r="D378" s="291" t="s">
        <v>511</v>
      </c>
      <c r="E378" s="291" t="s">
        <v>3079</v>
      </c>
      <c r="F378" s="112" t="s">
        <v>3080</v>
      </c>
      <c r="G378" s="112" t="s">
        <v>3081</v>
      </c>
      <c r="H378" s="291" t="s">
        <v>305</v>
      </c>
      <c r="I378" s="291" t="s">
        <v>306</v>
      </c>
      <c r="J378" s="116" t="str">
        <f t="shared" si="6"/>
        <v>09:38 112-802 공사소음 902호에서 공사인건 알지만 오전에 집에 있어야 하는데 너무 시끄럽다는 민원 → 공사책임자에게 내용 전달함-&gt;책임자는 901호에 아기때문에 오후 작업은 불가하여 오전에 불가피하게 작업해야 한다는 호소-&gt;민원인에 피드백하려 했으나 연락되지 않음</v>
      </c>
    </row>
    <row r="379" spans="1:10">
      <c r="A379" s="235">
        <v>44573</v>
      </c>
      <c r="B379" s="154" t="s">
        <v>3084</v>
      </c>
      <c r="C379" s="143" t="s">
        <v>3085</v>
      </c>
      <c r="D379" s="291" t="s">
        <v>310</v>
      </c>
      <c r="E379" s="291" t="s">
        <v>321</v>
      </c>
      <c r="F379" s="112" t="s">
        <v>760</v>
      </c>
      <c r="G379" s="112" t="s">
        <v>1567</v>
      </c>
      <c r="H379" s="291" t="s">
        <v>332</v>
      </c>
      <c r="I379" s="291" t="s">
        <v>306</v>
      </c>
      <c r="J379" s="116" t="str">
        <f t="shared" si="6"/>
        <v>12:42 123-2101 홈넷 비상 홈넷 / 해제 → IP 통화.기기 오작동</v>
      </c>
    </row>
    <row r="380" spans="1:10">
      <c r="A380" s="235">
        <v>44573</v>
      </c>
      <c r="B380" s="154" t="s">
        <v>3086</v>
      </c>
      <c r="C380" s="143" t="s">
        <v>3087</v>
      </c>
      <c r="D380" s="291" t="s">
        <v>310</v>
      </c>
      <c r="E380" s="291" t="s">
        <v>321</v>
      </c>
      <c r="F380" s="112" t="s">
        <v>760</v>
      </c>
      <c r="G380" s="112" t="s">
        <v>1550</v>
      </c>
      <c r="H380" s="291" t="s">
        <v>3088</v>
      </c>
      <c r="I380" s="291" t="s">
        <v>306</v>
      </c>
      <c r="J380" s="116" t="str">
        <f t="shared" si="6"/>
        <v>13:14 140-2101 홈넷 비상 홈넷 / 해제 → IP확인/입주민 오작동.</v>
      </c>
    </row>
    <row r="381" spans="1:10">
      <c r="A381" s="235">
        <v>44573</v>
      </c>
      <c r="B381" s="154" t="s">
        <v>3089</v>
      </c>
      <c r="C381" s="143" t="s">
        <v>3090</v>
      </c>
      <c r="D381" s="291" t="s">
        <v>3020</v>
      </c>
      <c r="E381" s="291" t="s">
        <v>3021</v>
      </c>
      <c r="F381" s="112" t="s">
        <v>3091</v>
      </c>
      <c r="G381" s="112" t="s">
        <v>1552</v>
      </c>
      <c r="H381" s="291" t="s">
        <v>3088</v>
      </c>
      <c r="I381" s="291" t="s">
        <v>306</v>
      </c>
      <c r="J381" s="116" t="str">
        <f t="shared" si="6"/>
        <v>13:40 105-1301 층간소음 1401 아이들 밤낮으로 뛰어다닌다며 자제요청해달라함. → IP로 자제요청</v>
      </c>
    </row>
    <row r="382" spans="1:10">
      <c r="A382" s="235">
        <v>44573</v>
      </c>
      <c r="B382" s="154" t="s">
        <v>3092</v>
      </c>
      <c r="C382" s="143" t="s">
        <v>806</v>
      </c>
      <c r="D382" s="291" t="s">
        <v>3020</v>
      </c>
      <c r="E382" s="291" t="s">
        <v>3093</v>
      </c>
      <c r="F382" s="112" t="s">
        <v>3095</v>
      </c>
      <c r="G382" s="112" t="s">
        <v>3094</v>
      </c>
      <c r="H382" s="291" t="s">
        <v>3088</v>
      </c>
      <c r="I382" s="291" t="s">
        <v>306</v>
      </c>
      <c r="J382" s="116" t="str">
        <f t="shared" si="6"/>
        <v>13:43 126동  흡연 실내흡연자제 안내방송 요청/생활지원센터. → 방송실시.(126동)</v>
      </c>
    </row>
    <row r="383" spans="1:10">
      <c r="A383" s="235">
        <v>44573</v>
      </c>
      <c r="B383" s="154" t="s">
        <v>3096</v>
      </c>
      <c r="C383" s="160" t="s">
        <v>3097</v>
      </c>
      <c r="D383" s="292" t="s">
        <v>3056</v>
      </c>
      <c r="E383" s="292" t="s">
        <v>3098</v>
      </c>
      <c r="F383" s="138" t="s">
        <v>3099</v>
      </c>
      <c r="G383" s="138" t="s">
        <v>3125</v>
      </c>
      <c r="H383" s="291" t="s">
        <v>3088</v>
      </c>
      <c r="I383" s="291" t="s">
        <v>306</v>
      </c>
      <c r="J383" s="116" t="str">
        <f t="shared" si="6"/>
        <v>14:00 3게이트 차단바 1.7 사고났던 3게이트 1번바(입주민 입차) 수리. /텐업테크 → 16:44 텐업테크 3게이트 1번바 수리완료</v>
      </c>
    </row>
    <row r="384" spans="1:10" ht="27">
      <c r="A384" s="235">
        <v>44573</v>
      </c>
      <c r="B384" s="154" t="s">
        <v>3100</v>
      </c>
      <c r="C384" s="143" t="s">
        <v>3101</v>
      </c>
      <c r="D384" s="291" t="s">
        <v>3103</v>
      </c>
      <c r="E384" s="291" t="s">
        <v>3102</v>
      </c>
      <c r="F384" s="112" t="s">
        <v>3104</v>
      </c>
      <c r="G384" s="112" t="s">
        <v>3106</v>
      </c>
      <c r="H384" s="291" t="s">
        <v>3105</v>
      </c>
      <c r="I384" s="291" t="s">
        <v>306</v>
      </c>
      <c r="J384" s="116" t="str">
        <f t="shared" si="6"/>
        <v>14:46 144-17층 쓰레기 비상계단에 음식물로 보이는 쓰레기 발견 → 1,2호 모두 세대내 아무도 없음-&gt;야간조 인계하여 세대 방문후 처리결정</v>
      </c>
    </row>
    <row r="385" spans="1:10">
      <c r="A385" s="235">
        <v>44573</v>
      </c>
      <c r="B385" s="154" t="s">
        <v>3107</v>
      </c>
      <c r="C385" s="160" t="s">
        <v>3108</v>
      </c>
      <c r="D385" s="292" t="s">
        <v>3050</v>
      </c>
      <c r="E385" s="292" t="s">
        <v>3056</v>
      </c>
      <c r="F385" s="138" t="s">
        <v>3109</v>
      </c>
      <c r="G385" s="138" t="s">
        <v>3110</v>
      </c>
      <c r="H385" s="291" t="s">
        <v>305</v>
      </c>
      <c r="I385" s="291" t="s">
        <v>306</v>
      </c>
      <c r="J385" s="116" t="str">
        <f t="shared" si="6"/>
        <v>15:31 생활지원센타 시설물 107동 E/V 메인로프 교체작업 완료되었으니 안내방송 해달라는 요청 → 방송 송출함</v>
      </c>
    </row>
    <row r="386" spans="1:10">
      <c r="A386" s="235">
        <v>44573</v>
      </c>
      <c r="B386" s="154" t="s">
        <v>3111</v>
      </c>
      <c r="C386" s="143" t="s">
        <v>3112</v>
      </c>
      <c r="D386" s="291" t="s">
        <v>511</v>
      </c>
      <c r="E386" s="291" t="s">
        <v>3056</v>
      </c>
      <c r="F386" s="112" t="s">
        <v>3113</v>
      </c>
      <c r="G386" s="112" t="s">
        <v>3114</v>
      </c>
      <c r="H386" s="291" t="s">
        <v>332</v>
      </c>
      <c r="I386" s="291" t="s">
        <v>306</v>
      </c>
      <c r="J386" s="116" t="str">
        <f t="shared" si="6"/>
        <v>15:56 6게이트 시설물 주민출구가 열리지 않는다는 민원 → 기전실 내용전달</v>
      </c>
    </row>
    <row r="387" spans="1:10">
      <c r="A387" s="235">
        <v>44573</v>
      </c>
      <c r="B387" s="154" t="s">
        <v>3118</v>
      </c>
      <c r="C387" s="143" t="s">
        <v>3119</v>
      </c>
      <c r="D387" s="291" t="s">
        <v>3050</v>
      </c>
      <c r="E387" s="291" t="s">
        <v>3120</v>
      </c>
      <c r="F387" s="112" t="s">
        <v>3121</v>
      </c>
      <c r="G387" s="112" t="s">
        <v>3122</v>
      </c>
      <c r="H387" s="291" t="s">
        <v>332</v>
      </c>
      <c r="I387" s="291" t="s">
        <v>306</v>
      </c>
      <c r="J387" s="116" t="str">
        <f t="shared" si="6"/>
        <v>16:05 103-1902 금고 개폐관계로 민원이 있다는 지원센타 이관민원 → 세대원 연락하여 AS 연락처 알려줌</v>
      </c>
    </row>
    <row r="388" spans="1:10">
      <c r="A388" s="235">
        <v>44573</v>
      </c>
      <c r="B388" s="154" t="s">
        <v>3115</v>
      </c>
      <c r="C388" s="143" t="s">
        <v>3116</v>
      </c>
      <c r="D388" s="291" t="s">
        <v>310</v>
      </c>
      <c r="E388" s="291" t="s">
        <v>3117</v>
      </c>
      <c r="F388" s="112" t="s">
        <v>2169</v>
      </c>
      <c r="G388" s="112" t="s">
        <v>3123</v>
      </c>
      <c r="H388" s="291" t="s">
        <v>581</v>
      </c>
      <c r="I388" s="291" t="s">
        <v>306</v>
      </c>
      <c r="J388" s="116" t="str">
        <f t="shared" si="6"/>
        <v>16:09 131-16F 화재비상 131-16F 화재경보 발생 → 초소대원 출동-&gt;공사세대에서 먼지발생으로 인한 경보-&gt;이상없음</v>
      </c>
    </row>
    <row r="389" spans="1:10" ht="135">
      <c r="A389" s="235">
        <v>44573</v>
      </c>
      <c r="F389" s="114" t="s">
        <v>3143</v>
      </c>
      <c r="G389" s="114" t="s">
        <v>3149</v>
      </c>
      <c r="H389" s="291" t="s">
        <v>3132</v>
      </c>
      <c r="I389" s="291" t="s">
        <v>3105</v>
      </c>
      <c r="J389" s="116" t="str">
        <f t="shared" si="6"/>
        <v xml:space="preserve">   Ⓑ생활지원센터에서 손소독제 수령 20개 -&gt; 11개 남음
Ⓑ1월7일 3게이트 차단바 파손건--&gt; 사고자 수리비(10:05) 입금확인 
    텐업테크에서 입금 확인하고 이틀안에 수리예정
Ⓑ프린터 A/S 후에  정상작동
Ⓑ140-B2 --&gt;정상작동-&gt;안내문 제거함
Ⓑ131-1603호 공사안내문 1F/B1 부착 요청함
Ⓑ아파트피아 상황실방문 -&gt; G-2-2,4,5,6,8,9 정상화 
  -&gt; 10초소 출입구는 다음/다다음주쯤 방문예정
Ⓑ6게이트 주민출구 작동불능-&gt;기전실 내용전달 
   -&gt; 6게이트 주민입출구 정상작동 → Ⓑ3게이트 주민입구 차단바 수리완료
Ⓑ144-17층 비상계단에 쓰레기 발견
-&gt; 1701호 자기네꺼 아님 1702호 세대부재중
Ⓑ예주에서 겨울물품-&gt;장갑,귀마개 보냄
-&gt; B조(18개) 별도보관중 / C조 18개 지급완료 
Ⓑ107동 E/V 메인로프 작업완료(15:40) -&gt; 17:56 CCTV 정상출력됨
C. 1월13일 주간10:30/야간19:30 층간소음 안내 109동 각각 1회씩</v>
      </c>
    </row>
    <row r="390" spans="1:10">
      <c r="A390" s="235">
        <v>44573</v>
      </c>
      <c r="B390" s="154" t="s">
        <v>3129</v>
      </c>
      <c r="C390" s="291" t="s">
        <v>1465</v>
      </c>
      <c r="D390" s="291" t="s">
        <v>106</v>
      </c>
      <c r="E390" s="291" t="s">
        <v>82</v>
      </c>
      <c r="F390" s="112" t="s">
        <v>1157</v>
      </c>
      <c r="G390" s="112" t="s">
        <v>3133</v>
      </c>
      <c r="H390" s="291" t="s">
        <v>3130</v>
      </c>
      <c r="I390" s="291" t="s">
        <v>3131</v>
      </c>
      <c r="J390" s="116" t="str">
        <f t="shared" si="6"/>
        <v>17:00 원형도로 주차단속 원형도로 및 외곽도로 단속 → 주차단속  11대,  이동주차  4대, 경고장발부  7대</v>
      </c>
    </row>
    <row r="391" spans="1:10" ht="27">
      <c r="A391" s="235">
        <v>44573</v>
      </c>
      <c r="B391" s="154" t="s">
        <v>3135</v>
      </c>
      <c r="C391" s="143" t="s">
        <v>3134</v>
      </c>
      <c r="D391" s="291" t="s">
        <v>106</v>
      </c>
      <c r="E391" s="291" t="s">
        <v>3073</v>
      </c>
      <c r="F391" s="112" t="s">
        <v>3136</v>
      </c>
      <c r="G391" s="112" t="s">
        <v>3137</v>
      </c>
      <c r="H391" s="291" t="s">
        <v>3130</v>
      </c>
      <c r="I391" s="291" t="s">
        <v>3131</v>
      </c>
      <c r="J391" s="116" t="str">
        <f t="shared" si="6"/>
        <v>17:47 FMLG CCTV 장영덕 소장 연락옴 CCTV 전원공급장치엔 이상이 없으나 내일까지 정상적으로 작동 안될 경우 접수하신다고 함 → 17:56 CCTV 정상출력됨</v>
      </c>
    </row>
    <row r="392" spans="1:10">
      <c r="A392" s="235">
        <v>44573</v>
      </c>
      <c r="B392" s="154" t="s">
        <v>3138</v>
      </c>
      <c r="C392" s="143" t="s">
        <v>3139</v>
      </c>
      <c r="D392" s="291" t="s">
        <v>106</v>
      </c>
      <c r="E392" s="291" t="s">
        <v>3140</v>
      </c>
      <c r="F392" s="112" t="s">
        <v>3142</v>
      </c>
      <c r="G392" s="112" t="s">
        <v>3141</v>
      </c>
      <c r="H392" s="291" t="s">
        <v>3130</v>
      </c>
      <c r="I392" s="291" t="s">
        <v>3131</v>
      </c>
      <c r="J392" s="116" t="str">
        <f t="shared" si="6"/>
        <v>18:03 자이안센터 손소독제 센터EV-손소독제 보충요청 → 보충완료</v>
      </c>
    </row>
    <row r="393" spans="1:10">
      <c r="A393" s="235">
        <v>44573</v>
      </c>
      <c r="B393" s="154" t="s">
        <v>3144</v>
      </c>
      <c r="C393" s="143" t="s">
        <v>3145</v>
      </c>
      <c r="D393" s="291" t="s">
        <v>3020</v>
      </c>
      <c r="E393" s="291" t="s">
        <v>3146</v>
      </c>
      <c r="F393" s="112" t="s">
        <v>3147</v>
      </c>
      <c r="G393" s="112" t="s">
        <v>3148</v>
      </c>
      <c r="H393" s="291" t="s">
        <v>3130</v>
      </c>
      <c r="I393" s="291" t="s">
        <v>3131</v>
      </c>
      <c r="J393" s="116" t="str">
        <f t="shared" si="6"/>
        <v>19:33 136-B2 이동요청 010-3449-4159 민원인 287루6688 → 136-2501 010-7760-5830 이동요청 내용전달완료 -&gt; 민원인 내용전달완료</v>
      </c>
    </row>
    <row r="394" spans="1:10">
      <c r="A394" s="235">
        <v>44574</v>
      </c>
      <c r="B394" s="154" t="s">
        <v>3150</v>
      </c>
      <c r="C394" s="186" t="s">
        <v>3151</v>
      </c>
      <c r="D394" s="290" t="s">
        <v>511</v>
      </c>
      <c r="E394" s="290" t="s">
        <v>3152</v>
      </c>
      <c r="F394" s="114" t="s">
        <v>5737</v>
      </c>
      <c r="G394" s="114" t="s">
        <v>3153</v>
      </c>
      <c r="H394" s="291" t="s">
        <v>648</v>
      </c>
      <c r="I394" s="291" t="s">
        <v>3154</v>
      </c>
      <c r="J394" s="116" t="str">
        <f t="shared" si="6"/>
        <v>00:42 119-602 층간소음 위층이 쿵쿵 거려요 010-7748-4287 → 다음날 주간에 주의조치키로 함 꼭 민원내용전달해 주세요</v>
      </c>
    </row>
    <row r="395" spans="1:10">
      <c r="A395" s="235">
        <v>44574</v>
      </c>
      <c r="B395" s="154" t="s">
        <v>3156</v>
      </c>
      <c r="C395" s="186" t="s">
        <v>3157</v>
      </c>
      <c r="D395" s="290" t="s">
        <v>3158</v>
      </c>
      <c r="E395" s="290" t="s">
        <v>3159</v>
      </c>
      <c r="F395" s="114" t="s">
        <v>3155</v>
      </c>
      <c r="G395" s="114" t="s">
        <v>3160</v>
      </c>
      <c r="H395" s="291" t="s">
        <v>648</v>
      </c>
      <c r="I395" s="291" t="s">
        <v>3154</v>
      </c>
      <c r="J395" s="116" t="str">
        <f t="shared" si="6"/>
        <v>04:41 131-1603 안내문 공사 E/V 사용안내문 131-1603 → 생활지원센터 김수례 대리 내용전달예정</v>
      </c>
    </row>
    <row r="396" spans="1:10">
      <c r="A396" s="235">
        <v>44574</v>
      </c>
      <c r="B396" s="154" t="s">
        <v>3161</v>
      </c>
      <c r="C396" s="143" t="s">
        <v>3162</v>
      </c>
      <c r="D396" s="291" t="s">
        <v>310</v>
      </c>
      <c r="E396" s="827" t="s">
        <v>485</v>
      </c>
      <c r="F396" s="112" t="s">
        <v>3164</v>
      </c>
      <c r="G396" s="112" t="s">
        <v>3163</v>
      </c>
      <c r="H396" s="291" t="s">
        <v>648</v>
      </c>
      <c r="I396" s="291" t="s">
        <v>317</v>
      </c>
      <c r="J396" s="116" t="str">
        <f t="shared" si="6"/>
        <v>05:29 138-2504 긴급차량 119구급차 8초소 입차 → 일반환자 후송(코로나19 아님) -&gt; 8초소 출차 확인</v>
      </c>
    </row>
    <row r="397" spans="1:10" ht="129" customHeight="1">
      <c r="A397" s="237">
        <v>44574</v>
      </c>
      <c r="B397" s="172" t="s">
        <v>3165</v>
      </c>
      <c r="C397" s="192" t="s">
        <v>3166</v>
      </c>
      <c r="F397" s="760" t="s">
        <v>3184</v>
      </c>
      <c r="G397" s="157" t="s">
        <v>3549</v>
      </c>
      <c r="J397" s="116" t="str">
        <f t="shared" si="6"/>
        <v>목 주간1  Ⓑ131-1603호 A. 공사안내문 부착확인 ,E/V사용안내문
A. 10초소 염화칼슘 재고 없음 -&gt; 영선 김우진 과장 전달 완료
A. 전동 필로티 창고 열쇠 교체 ( 영선과 )
A. 안전·보건 협의체 회의(1/13 11:30) -&gt; A조 팀장 참석 -&gt; 회의목적: 사업장 내 안전보건관리 및 재해예방 -&gt; 안전사고 예방에 중점
A. 주간업무 보고 : 김보선대리 전달완료 → C. 1월13일 야간19:30 층간소음 안내방송 109동
Ⓑ144-17층 비상계단에 쓰레기 발견
-&gt; 1701호 자기네꺼 아님 1702호 세대부재중 -&gt; A. 상황종료
Ⓑ예주에서 겨울물품-&gt;장갑,귀마개 보냄
-&gt; B조(18개) 별도보관중 / C조 18개 지급완료 / A조 16개 지급완료(2개 별도보관중)
A. '2021년 근로소득 연말정산 안내문' 전대원 전달(A조)
A. 1F 필로티 창고열쇠 수령(영선과장)
      -&gt; 115, 116, 117 -&gt; 키X  /  2초소 2개 지급(104,112동 기지급)  
      -&gt; 보양재 창고 정리정돈</v>
      </c>
    </row>
    <row r="398" spans="1:10" ht="27">
      <c r="A398" s="235">
        <v>44574</v>
      </c>
      <c r="B398" s="154" t="s">
        <v>3167</v>
      </c>
      <c r="C398" s="143" t="s">
        <v>3168</v>
      </c>
      <c r="D398" s="291" t="s">
        <v>511</v>
      </c>
      <c r="E398" s="291" t="s">
        <v>3182</v>
      </c>
      <c r="F398" s="112" t="s">
        <v>3183</v>
      </c>
      <c r="G398" s="112" t="s">
        <v>3171</v>
      </c>
      <c r="H398" s="291" t="s">
        <v>3169</v>
      </c>
      <c r="I398" s="291" t="s">
        <v>3170</v>
      </c>
      <c r="J398" s="116" t="str">
        <f t="shared" si="6"/>
        <v>08:59 117동 주차위반 27마 0365 차량이 옆 주차선을 밟고 있어 옆에 주차할 수 없다는 민원
(민원인: 010-3167-2749) → 6초소 문완수 대원 출동 -&gt; 27마 0365(010-4717-2201, 116-902)차량 없음. 출차한 것으로 확인</v>
      </c>
    </row>
    <row r="399" spans="1:10" ht="49.5">
      <c r="A399" s="235">
        <v>44574</v>
      </c>
      <c r="B399" s="154" t="s">
        <v>3172</v>
      </c>
      <c r="C399" s="143" t="s">
        <v>325</v>
      </c>
      <c r="D399" s="291" t="s">
        <v>308</v>
      </c>
      <c r="E399" s="143" t="s">
        <v>3173</v>
      </c>
      <c r="F399" s="232" t="s">
        <v>3181</v>
      </c>
      <c r="G399" s="112" t="s">
        <v>3202</v>
      </c>
      <c r="H399" s="291" t="s">
        <v>3169</v>
      </c>
      <c r="I399" s="291" t="s">
        <v>3170</v>
      </c>
      <c r="J399" s="116" t="str">
        <f t="shared" si="6"/>
        <v>09:40 전동 필로티 창고개방 필로티 창고 자물쇠 교체를 위해 창고문 개방 및 열쇠 꽂아두라는 요청
(영선과 김우진 과장) → 교체한 키 기전실에서 수령 완료 (상황실 박종우 대원)</v>
      </c>
    </row>
    <row r="400" spans="1:10">
      <c r="A400" s="235">
        <v>44574</v>
      </c>
      <c r="B400" s="154" t="s">
        <v>3174</v>
      </c>
      <c r="C400" s="143" t="s">
        <v>3175</v>
      </c>
      <c r="D400" s="143" t="s">
        <v>308</v>
      </c>
      <c r="E400" s="291" t="s">
        <v>512</v>
      </c>
      <c r="F400" s="112" t="s">
        <v>2980</v>
      </c>
      <c r="G400" s="112" t="s">
        <v>3176</v>
      </c>
      <c r="H400" s="291" t="s">
        <v>3169</v>
      </c>
      <c r="I400" s="291" t="s">
        <v>3170</v>
      </c>
      <c r="J400" s="116" t="str">
        <f t="shared" si="6"/>
        <v>10:30 109동 안내방송 층간소음 안내방송 → 방송완료</v>
      </c>
    </row>
    <row r="401" spans="1:10">
      <c r="A401" s="235">
        <v>44574</v>
      </c>
      <c r="B401" s="154" t="s">
        <v>3177</v>
      </c>
      <c r="C401" s="143" t="s">
        <v>3178</v>
      </c>
      <c r="D401" s="291" t="s">
        <v>310</v>
      </c>
      <c r="E401" s="291" t="s">
        <v>321</v>
      </c>
      <c r="F401" s="112" t="s">
        <v>3179</v>
      </c>
      <c r="G401" s="112" t="s">
        <v>3180</v>
      </c>
      <c r="H401" s="291" t="s">
        <v>3169</v>
      </c>
      <c r="I401" s="291" t="s">
        <v>3170</v>
      </c>
      <c r="J401" s="116" t="str">
        <f t="shared" si="6"/>
        <v>10:40 107-302 홈넷 비상_안방 → IP 연락 -&gt; 입주민 오작동</v>
      </c>
    </row>
    <row r="402" spans="1:10">
      <c r="A402" s="235">
        <v>44574</v>
      </c>
      <c r="B402" s="154" t="s">
        <v>3185</v>
      </c>
      <c r="C402" s="143" t="s">
        <v>3186</v>
      </c>
      <c r="D402" s="291" t="s">
        <v>511</v>
      </c>
      <c r="E402" s="291" t="s">
        <v>304</v>
      </c>
      <c r="F402" s="112" t="s">
        <v>5738</v>
      </c>
      <c r="G402" s="112" t="s">
        <v>2186</v>
      </c>
      <c r="H402" s="291" t="s">
        <v>3169</v>
      </c>
      <c r="I402" s="291" t="s">
        <v>3170</v>
      </c>
      <c r="J402" s="116" t="str">
        <f t="shared" si="6"/>
        <v>13:09 121-303 층간소음 위층에서 애들 뛰는 소리가 심함 → IP 연락 -&gt; 자제요청 -&gt; 조심하겠다고 하심</v>
      </c>
    </row>
    <row r="403" spans="1:10" ht="27">
      <c r="A403" s="235">
        <v>44574</v>
      </c>
      <c r="B403" s="154" t="s">
        <v>3187</v>
      </c>
      <c r="C403" s="143" t="s">
        <v>3188</v>
      </c>
      <c r="D403" s="291" t="s">
        <v>511</v>
      </c>
      <c r="E403" s="291" t="s">
        <v>3182</v>
      </c>
      <c r="F403" s="112" t="s">
        <v>3189</v>
      </c>
      <c r="G403" s="112" t="s">
        <v>3190</v>
      </c>
      <c r="H403" s="291" t="s">
        <v>3169</v>
      </c>
      <c r="I403" s="291" t="s">
        <v>3170</v>
      </c>
      <c r="J403" s="116" t="str">
        <f t="shared" si="6"/>
        <v>13:29 116-2L 주차위반 16로 5793 차량이 주차구역을 2개에 걸쳐 주차하고 있다는 민원(민원인: 010-8905-5938) → 16로 5793 차주(010-4311-5627, 119-1403)와 통화 -&gt; 이동조치</v>
      </c>
    </row>
    <row r="404" spans="1:10" ht="27">
      <c r="A404" s="235">
        <v>44574</v>
      </c>
      <c r="B404" s="154" t="s">
        <v>3191</v>
      </c>
      <c r="C404" s="143" t="s">
        <v>3194</v>
      </c>
      <c r="D404" s="291" t="s">
        <v>3192</v>
      </c>
      <c r="E404" s="291" t="s">
        <v>3193</v>
      </c>
      <c r="F404" s="112" t="s">
        <v>3199</v>
      </c>
      <c r="G404" s="112" t="s">
        <v>3198</v>
      </c>
      <c r="H404" s="291" t="s">
        <v>3169</v>
      </c>
      <c r="I404" s="291" t="s">
        <v>3170</v>
      </c>
      <c r="J404" s="116" t="str">
        <f t="shared" si="6"/>
        <v>13:45 144-17F 비상계단 적치물 비상계단에 음식물로 보이는 쓰레기 발견 (1/12 14:46 순찰) → 144-1702 IP 통화 -&gt; 깜박 잊고 있다가 어제(1/12) 밤에 치웠다고 미안하다고 하심</v>
      </c>
    </row>
    <row r="405" spans="1:10">
      <c r="A405" s="235">
        <v>44574</v>
      </c>
      <c r="B405" s="154" t="s">
        <v>3195</v>
      </c>
      <c r="C405" s="143" t="s">
        <v>3196</v>
      </c>
      <c r="D405" s="291" t="s">
        <v>511</v>
      </c>
      <c r="E405" s="291" t="s">
        <v>304</v>
      </c>
      <c r="F405" s="112" t="s">
        <v>5739</v>
      </c>
      <c r="G405" s="112" t="s">
        <v>3197</v>
      </c>
      <c r="H405" s="291" t="s">
        <v>3169</v>
      </c>
      <c r="I405" s="291" t="s">
        <v>3170</v>
      </c>
      <c r="J405" s="116" t="str">
        <f t="shared" si="6"/>
        <v>13:47 119-602 층간소음 위층이 쿵쿵 거려요 010-7748-4287 (1/13 00:42 민원) → IP 연락 -&gt; 학생에게 내용전달 -&gt; 알았다고 함</v>
      </c>
    </row>
    <row r="406" spans="1:10">
      <c r="A406" s="235">
        <v>44574</v>
      </c>
      <c r="B406" s="154" t="s">
        <v>3200</v>
      </c>
      <c r="C406" s="143" t="s">
        <v>3201</v>
      </c>
      <c r="D406" s="291" t="s">
        <v>511</v>
      </c>
      <c r="E406" s="291" t="s">
        <v>304</v>
      </c>
      <c r="F406" s="112" t="s">
        <v>5740</v>
      </c>
      <c r="G406" s="112" t="s">
        <v>2186</v>
      </c>
      <c r="H406" s="291" t="s">
        <v>3169</v>
      </c>
      <c r="I406" s="291" t="s">
        <v>3170</v>
      </c>
      <c r="J406" s="116" t="str">
        <f t="shared" si="6"/>
        <v>15:25 138-1802 층간소음 위층이 발소리가 많이 난다는 민원 → IP 연락 -&gt; 자제요청 -&gt; 조심하겠다고 하심</v>
      </c>
    </row>
    <row r="407" spans="1:10" ht="240.75" customHeight="1">
      <c r="A407" s="235">
        <v>44574</v>
      </c>
      <c r="F407" s="138" t="s">
        <v>3284</v>
      </c>
      <c r="G407" s="301" t="s">
        <v>3286</v>
      </c>
      <c r="J407" s="116" t="str">
        <f t="shared" si="6"/>
        <v xml:space="preserve">   Ⓑ133동 1층 현관문개방으로 춥다는 민원/ 자동문을 닫고 쪽문개방 및 안내문 부착 요청.→초소대원출동/ 요청사항실시 및 안내문부착. (추후 1층 공동현관문 고장시 주간점등시 자동문개방, 야간점등시 자동문 시건 및 쪽문개방키로함.B)
Ⓑ원형도로(홈플러스 앞)주차단속시 외부차량 단속 및 상가주차장 이용도록 강력히 계도해 달라는 민원인(YG) 요청.
Ⓑ재활용품수거일(목~금) 공사세대에 확인후(심한소음 발생일일경우/공고문 확인) 폐자재분출시 E/V수동전환하라 함. / 입주민 불편 및 안전우려.
Ⓑ125동 보양재가 낡고 냄새가 심하니 양호한것으로 교체가능한지 문의/지원대리.→초소대원 확인결과 / 125동 E/V은 사이즈가 다르며 작은 사이즈에는 다른보양재가 없다함. →결과통보 및 새보양재 구매요청(보안팀장→지원대리)→검토예정.
Ⓑ140동2001호 차량(46모8855)입차시 등록차량임에도 일반차량으로 인식된다 함. 시정요청.→익일 생활지원센터에 보고예정. (주간조) → Ⓑ133-1403민원 / 관계없는 차량(61조8315)이 지속적으로 입차한다함.  
 →수업차량으로 확인, 통화시도 했으나 불응(010 3392 4071), 생활지원센터에 블랙리스트등록 요청예정.(주간조)   
Ⓑ109-2003민원/관계없는 차량(70자2766)이 지속적으로 입차한다함.
→통화시도 했으나 불응(010 9569 1009), 생활지원센터에 블랙리스트등록  요청예정.(주간조)
Ⓑ1게이트 4번차단바 배달차량 추돌사고.→보험처리.ERP.
Ⓑ141동 앞 이정표등 파손/ 이사차량이 추돌.→보험처리.ERP.
</v>
      </c>
    </row>
    <row r="408" spans="1:10" ht="27">
      <c r="A408" s="235">
        <v>44574</v>
      </c>
      <c r="B408" s="154" t="s">
        <v>3203</v>
      </c>
      <c r="C408" s="160" t="s">
        <v>3204</v>
      </c>
      <c r="D408" s="292" t="s">
        <v>511</v>
      </c>
      <c r="E408" s="292" t="s">
        <v>3205</v>
      </c>
      <c r="F408" s="138" t="s">
        <v>3206</v>
      </c>
      <c r="G408" s="138" t="s">
        <v>3220</v>
      </c>
      <c r="H408" s="291" t="s">
        <v>3207</v>
      </c>
      <c r="I408" s="291" t="s">
        <v>306</v>
      </c>
      <c r="J408" s="116" t="str">
        <f t="shared" si="6"/>
        <v>17:37 133-101 공동현관문 133동 1층 현관문개방으로 춥다는 민원/ 자동문을 닫고 쪽문개방 및 안내문 부착 요청. → 초소대원출동/ 요청사항실시 및 안내문부착. (추후 1층 공동현관문 고장시 주간 자동문개방, 야간점등시 자동문 시건 및 쪽문개방키로함.)</v>
      </c>
    </row>
    <row r="409" spans="1:10" ht="27">
      <c r="A409" s="235">
        <v>44574</v>
      </c>
      <c r="B409" s="154" t="s">
        <v>3208</v>
      </c>
      <c r="C409" s="160" t="s">
        <v>3209</v>
      </c>
      <c r="D409" s="292" t="s">
        <v>511</v>
      </c>
      <c r="E409" s="292" t="s">
        <v>3210</v>
      </c>
      <c r="F409" s="138" t="s">
        <v>3211</v>
      </c>
      <c r="G409" s="138" t="s">
        <v>3283</v>
      </c>
      <c r="H409" s="291" t="s">
        <v>3207</v>
      </c>
      <c r="I409" s="291" t="s">
        <v>306</v>
      </c>
      <c r="J409" s="116" t="str">
        <f t="shared" si="6"/>
        <v>17:45 원형도로 주차단속 원형도로(홈플러스 앞)주차단속시 외부차량 단속 및 상가주차장 이용도록 강력히 계도해 달라는 민원인(YG) 요청. → 요청사항 보안팀장에 보고 및 단속강화내용 민원인에 피드백.</v>
      </c>
    </row>
    <row r="410" spans="1:10" ht="27">
      <c r="A410" s="235">
        <v>44574</v>
      </c>
      <c r="B410" s="154" t="s">
        <v>3212</v>
      </c>
      <c r="C410" s="160" t="s">
        <v>3213</v>
      </c>
      <c r="D410" s="292" t="s">
        <v>3218</v>
      </c>
      <c r="E410" s="292" t="s">
        <v>3219</v>
      </c>
      <c r="F410" s="138" t="s">
        <v>3221</v>
      </c>
      <c r="G410" s="138" t="s">
        <v>3222</v>
      </c>
      <c r="H410" s="291" t="s">
        <v>3207</v>
      </c>
      <c r="I410" s="291" t="s">
        <v>307</v>
      </c>
      <c r="J410" s="116" t="str">
        <f t="shared" si="6"/>
        <v xml:space="preserve">18:01 생활지원센터 E/V 재활용품수거일(목~금) 공사세대에 확인후(심한소음 발생일일경우/공고문 확인) 폐자재분출시만 E/V수동전환하라 함. / 입주민 불편 및 안전우려. → 각초소전파. </v>
      </c>
    </row>
    <row r="411" spans="1:10" ht="40.5">
      <c r="A411" s="235">
        <v>44574</v>
      </c>
      <c r="B411" s="154" t="s">
        <v>3214</v>
      </c>
      <c r="C411" s="160" t="s">
        <v>3215</v>
      </c>
      <c r="D411" s="292" t="s">
        <v>3216</v>
      </c>
      <c r="E411" s="292" t="s">
        <v>3217</v>
      </c>
      <c r="F411" s="138" t="s">
        <v>3223</v>
      </c>
      <c r="G411" s="138" t="s">
        <v>3285</v>
      </c>
      <c r="H411" s="291" t="s">
        <v>3207</v>
      </c>
      <c r="I411" s="291" t="s">
        <v>306</v>
      </c>
      <c r="J411" s="116" t="str">
        <f t="shared" si="6"/>
        <v>18:05 125동 보양재 125동 보양재가 낡고 냄새가 심하니 양호한것으로 교체가능한지 문의/지원대리. → 초소대원 확인결과 / 125동 E/V은 사이즈가 다르며 작은 사이즈에는 다른보양재가 없다함. →결과통보 및 새보양재 구매요청(보안팀장→지원대리)→검토예정.</v>
      </c>
    </row>
    <row r="412" spans="1:10" ht="27">
      <c r="A412" s="235">
        <v>44574</v>
      </c>
      <c r="B412" s="154" t="s">
        <v>3224</v>
      </c>
      <c r="C412" s="143" t="s">
        <v>3225</v>
      </c>
      <c r="D412" s="291" t="s">
        <v>3216</v>
      </c>
      <c r="E412" s="291" t="s">
        <v>3205</v>
      </c>
      <c r="F412" s="112" t="s">
        <v>3226</v>
      </c>
      <c r="G412" s="112" t="s">
        <v>3227</v>
      </c>
      <c r="H412" s="291" t="s">
        <v>3228</v>
      </c>
      <c r="I412" s="291" t="s">
        <v>306</v>
      </c>
      <c r="J412" s="116" t="str">
        <f t="shared" si="6"/>
        <v>18:38 104동 B1 공동현관문 104 B1 공동현관문(2호기방향) 카드키, 인퍼폰 안된다함. → 초소대원 출동 확인/ 카드키X, 호출개방O, 키패드소리 안나옴.→ERP접수, 안내문 부착.</v>
      </c>
    </row>
    <row r="413" spans="1:10">
      <c r="A413" s="235">
        <v>44574</v>
      </c>
      <c r="B413" s="154" t="s">
        <v>3229</v>
      </c>
      <c r="C413" s="143" t="s">
        <v>3230</v>
      </c>
      <c r="D413" s="291" t="s">
        <v>3216</v>
      </c>
      <c r="E413" s="291" t="s">
        <v>3231</v>
      </c>
      <c r="F413" s="112" t="s">
        <v>3232</v>
      </c>
      <c r="G413" s="112" t="s">
        <v>3233</v>
      </c>
      <c r="H413" s="291" t="s">
        <v>3234</v>
      </c>
      <c r="I413" s="291" t="s">
        <v>306</v>
      </c>
      <c r="J413" s="116" t="str">
        <f t="shared" si="6"/>
        <v>18:59 133-1403 타방문차량 61조8315차량 지속적으로 입차한다함.(세대와 관계없음.) → 확인결과/</v>
      </c>
    </row>
    <row r="414" spans="1:10" ht="27">
      <c r="A414" s="235">
        <v>44574</v>
      </c>
      <c r="B414" s="154" t="s">
        <v>3235</v>
      </c>
      <c r="C414" s="160" t="s">
        <v>3236</v>
      </c>
      <c r="D414" s="292" t="s">
        <v>3216</v>
      </c>
      <c r="E414" s="292" t="s">
        <v>3237</v>
      </c>
      <c r="F414" s="138" t="s">
        <v>3238</v>
      </c>
      <c r="G414" s="138" t="s">
        <v>3239</v>
      </c>
      <c r="H414" s="291" t="s">
        <v>3234</v>
      </c>
      <c r="I414" s="291" t="s">
        <v>307</v>
      </c>
      <c r="J414" s="116" t="str">
        <f t="shared" si="6"/>
        <v>19:12 140-2001 기타 140동2001호 차량(46모8855)입차시 등록차량임에도 일반차량으로 인식된다 함. 시정요청. → 익일 생활지원센터에 보고예정.</v>
      </c>
    </row>
    <row r="415" spans="1:10">
      <c r="A415" s="235">
        <v>44574</v>
      </c>
      <c r="B415" s="154" t="s">
        <v>3240</v>
      </c>
      <c r="C415" s="143" t="s">
        <v>3241</v>
      </c>
      <c r="D415" s="147" t="s">
        <v>3216</v>
      </c>
      <c r="E415" s="291" t="s">
        <v>3242</v>
      </c>
      <c r="F415" s="112" t="s">
        <v>3243</v>
      </c>
      <c r="G415" s="112" t="s">
        <v>3244</v>
      </c>
      <c r="H415" s="291" t="s">
        <v>3228</v>
      </c>
      <c r="I415" s="291" t="s">
        <v>306</v>
      </c>
      <c r="J415" s="116" t="str">
        <f t="shared" si="6"/>
        <v>19:20 128-1301 층간소음 128-1401 아이들이 뛰어다니는 소음민원. → 자제요청.</v>
      </c>
    </row>
    <row r="416" spans="1:10" ht="27">
      <c r="A416" s="235">
        <v>44574</v>
      </c>
      <c r="B416" s="154" t="s">
        <v>3245</v>
      </c>
      <c r="C416" s="160" t="s">
        <v>3230</v>
      </c>
      <c r="D416" s="292" t="s">
        <v>3216</v>
      </c>
      <c r="E416" s="292" t="s">
        <v>3231</v>
      </c>
      <c r="F416" s="138" t="s">
        <v>3246</v>
      </c>
      <c r="G416" s="138" t="s">
        <v>3251</v>
      </c>
      <c r="H416" s="291" t="s">
        <v>3207</v>
      </c>
      <c r="I416" s="291" t="s">
        <v>307</v>
      </c>
      <c r="J416" s="116" t="str">
        <f t="shared" si="6"/>
        <v>19:26 133-1403 타방문차량 관계없는 차량(61조8315)이 지속적으로 입차한다함. → 수업차량으로 확인, 통화시도 했으나 불응(010 3392 4071), 생활지원센터에 블랙리스트등록  요청예정.(주간조)</v>
      </c>
    </row>
    <row r="417" spans="1:11" ht="27">
      <c r="A417" s="235">
        <v>44574</v>
      </c>
      <c r="B417" s="154" t="s">
        <v>3248</v>
      </c>
      <c r="C417" s="143" t="s">
        <v>3247</v>
      </c>
      <c r="D417" s="291" t="s">
        <v>3216</v>
      </c>
      <c r="E417" s="291" t="s">
        <v>488</v>
      </c>
      <c r="F417" s="112" t="s">
        <v>3249</v>
      </c>
      <c r="G417" s="112" t="s">
        <v>3250</v>
      </c>
      <c r="H417" s="291" t="s">
        <v>3228</v>
      </c>
      <c r="I417" s="291" t="s">
        <v>306</v>
      </c>
      <c r="J417" s="116" t="str">
        <f t="shared" si="6"/>
        <v>19:36 126동 B2 공동현관문 126동 B2 공동현관문이 개방되있다함. → 초소대원출동/ 정상화시킴. (작업자 또는 배송직원이 개방고정시킨것으로 추정.)</v>
      </c>
    </row>
    <row r="418" spans="1:11">
      <c r="A418" s="235">
        <v>44574</v>
      </c>
      <c r="B418" s="154" t="s">
        <v>3252</v>
      </c>
      <c r="C418" s="160" t="s">
        <v>3253</v>
      </c>
      <c r="D418" s="292" t="s">
        <v>312</v>
      </c>
      <c r="E418" s="292" t="s">
        <v>3254</v>
      </c>
      <c r="F418" s="138" t="s">
        <v>3255</v>
      </c>
      <c r="G418" s="138" t="s">
        <v>3264</v>
      </c>
      <c r="H418" s="291" t="s">
        <v>3228</v>
      </c>
      <c r="I418" s="291" t="s">
        <v>306</v>
      </c>
      <c r="J418" s="116" t="str">
        <f t="shared" si="6"/>
        <v>20:09 1게이트 차단바 1게이트 4번차단바 배달차량 추돌사고. → 보험처리, ERP접수.</v>
      </c>
    </row>
    <row r="419" spans="1:11" ht="27">
      <c r="A419" s="235">
        <v>44574</v>
      </c>
      <c r="B419" s="154" t="s">
        <v>3256</v>
      </c>
      <c r="C419" s="160" t="s">
        <v>3257</v>
      </c>
      <c r="D419" s="292" t="s">
        <v>511</v>
      </c>
      <c r="E419" s="292" t="s">
        <v>3231</v>
      </c>
      <c r="F419" s="138" t="s">
        <v>3258</v>
      </c>
      <c r="G419" s="138" t="s">
        <v>3259</v>
      </c>
      <c r="H419" s="291" t="s">
        <v>3207</v>
      </c>
      <c r="I419" s="291" t="s">
        <v>307</v>
      </c>
      <c r="J419" s="116" t="str">
        <f t="shared" si="6"/>
        <v>20:26 109-2003 타방문차량 관계없는 차량(70자2766)이 지속적으로 입차한다함. → 통화시도 했으나 불응(010 9569 1009), 생활지원센터에 블랙리스트등록  요청예정.(주간조)</v>
      </c>
    </row>
    <row r="420" spans="1:11" ht="20.25" customHeight="1">
      <c r="A420" s="235">
        <v>44574</v>
      </c>
      <c r="B420" s="154" t="s">
        <v>3260</v>
      </c>
      <c r="C420" s="160" t="s">
        <v>3261</v>
      </c>
      <c r="D420" s="292" t="s">
        <v>3262</v>
      </c>
      <c r="E420" s="292" t="s">
        <v>3263</v>
      </c>
      <c r="F420" s="138" t="s">
        <v>3268</v>
      </c>
      <c r="G420" s="138" t="s">
        <v>3267</v>
      </c>
      <c r="H420" s="291" t="s">
        <v>3234</v>
      </c>
      <c r="I420" s="291" t="s">
        <v>306</v>
      </c>
      <c r="J420" s="116" t="str">
        <f t="shared" si="6"/>
        <v>20:35 141동 앞 이정표 141동 앞 이정표(등)파손/ 이사차량이 추돌. → 상황대원 출동. / 보험처리.ERP.</v>
      </c>
    </row>
    <row r="421" spans="1:11" ht="27">
      <c r="A421" s="235">
        <v>44574</v>
      </c>
      <c r="B421" s="154" t="s">
        <v>3265</v>
      </c>
      <c r="C421" s="143" t="s">
        <v>3266</v>
      </c>
      <c r="D421" s="291" t="s">
        <v>511</v>
      </c>
      <c r="E421" s="291" t="s">
        <v>3237</v>
      </c>
      <c r="F421" s="112" t="s">
        <v>3272</v>
      </c>
      <c r="G421" s="112" t="s">
        <v>3273</v>
      </c>
      <c r="H421" s="291" t="s">
        <v>3207</v>
      </c>
      <c r="I421" s="291" t="s">
        <v>306</v>
      </c>
      <c r="J421" s="116" t="str">
        <f t="shared" si="6"/>
        <v>21:37 104-2801 기타 낯선이가 문을 두드리고 있다함./긴급출동요청. (여러층, 여러세대에서 민원) → 초소대원출동./ 취객(입주민121-2902)이 집을 헤메는 상황 /세대에 연락했으나 세대원 부재중이라 대원들이 직접 귀가조치함.</v>
      </c>
    </row>
    <row r="422" spans="1:11">
      <c r="A422" s="235">
        <v>44574</v>
      </c>
      <c r="B422" s="154" t="s">
        <v>3270</v>
      </c>
      <c r="C422" s="143" t="s">
        <v>3269</v>
      </c>
      <c r="D422" s="291" t="s">
        <v>3218</v>
      </c>
      <c r="E422" s="291" t="s">
        <v>3271</v>
      </c>
      <c r="F422" s="112" t="s">
        <v>760</v>
      </c>
      <c r="G422" s="112" t="s">
        <v>3274</v>
      </c>
      <c r="H422" s="291" t="s">
        <v>3228</v>
      </c>
      <c r="I422" s="291" t="s">
        <v>306</v>
      </c>
      <c r="J422" s="116" t="str">
        <f t="shared" si="6"/>
        <v>21:55 127-501 홈넷 비상 홈넷 / 해제 → 초소대원 출동확인/기기오작동.</v>
      </c>
    </row>
    <row r="423" spans="1:11">
      <c r="A423" s="235">
        <v>44574</v>
      </c>
      <c r="B423" s="154" t="s">
        <v>3275</v>
      </c>
      <c r="C423" s="143" t="s">
        <v>3276</v>
      </c>
      <c r="D423" s="291" t="s">
        <v>511</v>
      </c>
      <c r="E423" s="291" t="s">
        <v>3242</v>
      </c>
      <c r="F423" s="112" t="s">
        <v>3277</v>
      </c>
      <c r="G423" s="112" t="s">
        <v>3278</v>
      </c>
      <c r="H423" s="291" t="s">
        <v>3207</v>
      </c>
      <c r="I423" s="291" t="s">
        <v>306</v>
      </c>
      <c r="J423" s="116" t="str">
        <f t="shared" si="6"/>
        <v>23:01 135-904 층간소음 135-1004 에서 뛰는소리 심하다함. → IP로 자제요청.</v>
      </c>
    </row>
    <row r="424" spans="1:11" ht="27">
      <c r="A424" s="235">
        <v>44575</v>
      </c>
      <c r="B424" s="154" t="s">
        <v>3279</v>
      </c>
      <c r="C424" s="143" t="s">
        <v>3225</v>
      </c>
      <c r="D424" s="291" t="s">
        <v>511</v>
      </c>
      <c r="E424" s="291" t="s">
        <v>3280</v>
      </c>
      <c r="F424" s="112" t="s">
        <v>3281</v>
      </c>
      <c r="G424" s="112" t="s">
        <v>3282</v>
      </c>
      <c r="H424" s="291" t="s">
        <v>3234</v>
      </c>
      <c r="I424" s="291" t="s">
        <v>306</v>
      </c>
      <c r="J424" s="116" t="str">
        <f t="shared" si="6"/>
        <v>00:09 104동 B1 순찰 104동 B1 주차장에 32구0865(104-2501)차량이 라이트,시동 켜진채로 주차되있다 함. → 세대원에 연락.</v>
      </c>
    </row>
    <row r="425" spans="1:11" ht="219.75" customHeight="1">
      <c r="A425" s="237">
        <v>44575</v>
      </c>
      <c r="B425" s="172" t="s">
        <v>3287</v>
      </c>
      <c r="C425" s="192" t="s">
        <v>3288</v>
      </c>
      <c r="F425" s="760" t="s">
        <v>3332</v>
      </c>
      <c r="G425" s="157" t="s">
        <v>3367</v>
      </c>
      <c r="J425" s="116" t="str">
        <f t="shared" si="6"/>
        <v>금 주간2  Ⓑ133동 1층 현관문개방으로 춥다는 민원/ 자동문을 닫고 쪽문개방 및 안내문 부착 요청.→초소대원출동/ 요청사항실시 및 안내문부착. (추후 1층 공동현관문 고장시 주간점등시 자동문개방, 야간점등시 자동문 시건 및 쪽문개방키로함.B)
Ⓑ원형도로(홈플러스 앞)주차단속시 외부차량 단속 및 상가주차장 이용도록 강력히 계도해 달라는 민원인(YG) 요청.
Ⓑ재활용품수거일(목~금) 공사세대에 확인후(심한소음 발생일일경우/공고문 확인) 폐자재분출시 E/V수동전환하라 함. / 입주민 불편 및 안전우려.
Ⓑ125동 보양재가 낡고 냄새가 심하니 양호한것으로 교체가능한지 문의/지원대리.→초소대원 확인결과 / 125동 E/V은 사이즈가 다르며 작은 사이즈에는 다른보양재가 없다함. →결과통보 및 새보양재 구매요청(보안팀장→지원대리)→검토예정.
Ⓑ1게이트 4번차단바 배달차량 추돌사고.→보험처리.ERP.
Ⓑ141동 앞 이정표등 파손/ 이사차량이 추돌.→보험처리.ERP. → Ⓑ140동2001호 차량(46모8855)입차시 등록차량임에도 일반차량으로 인식된다 함. 시정요청.→익일 생활지원센터에 보고예정(A.지원센터 전달완료)
Ⓑ133-1403민원 / 관계없는 차량(61조8315)이 지속적으로 입차한다함.  
 →수업차량으로 확인, 통화시도 했으나 불응(010 3392 4071), 생활지원센터에 블랙리스트등록 요청예정(A.지원센터 전달완료) 
Ⓑ109-2003민원/관계없는 차량(70자2766)이 지속적으로 입차한다함.
→통화시도 했으나 불응(010 9569 1009), 생활지원센터에 블랙리스트등록  요청예정(A.지원센터 전달완료)
Ⓑ115, 116, 117동 필로티 키 확인요망
 -&gt; A. 115~117 추후교체 예정(기존열쇠 수령), 119동 열쇠 재 교체완료 
A. 107동 승강기 내부 공고문("반포1동 통장 모집 공고") B조 1초소 인수인계
A. 기전실 요청사항 : 전기차 충전기 고장등 민원이 올경우, 충전기에 적혀있는 A/S 접수 번호로 직접 통화하시도록 안내 요망</v>
      </c>
    </row>
    <row r="426" spans="1:11" s="120" customFormat="1" ht="21" customHeight="1">
      <c r="A426" s="235">
        <v>44575</v>
      </c>
      <c r="B426" s="154" t="s">
        <v>3333</v>
      </c>
      <c r="C426" s="144" t="s">
        <v>3334</v>
      </c>
      <c r="D426" s="137" t="s">
        <v>3218</v>
      </c>
      <c r="E426" s="137" t="s">
        <v>3335</v>
      </c>
      <c r="F426" s="289" t="s">
        <v>3336</v>
      </c>
      <c r="G426" s="136" t="s">
        <v>3337</v>
      </c>
      <c r="H426" s="137" t="s">
        <v>3338</v>
      </c>
      <c r="I426" s="137" t="s">
        <v>3292</v>
      </c>
      <c r="J426" s="116" t="str">
        <f t="shared" si="6"/>
        <v>07:00 1F 필로티 열쇠교체 전동 필로티 창고 열쇠 교체 현황 → 관련 문서 참조</v>
      </c>
      <c r="K426" s="990"/>
    </row>
    <row r="427" spans="1:11" ht="54" customHeight="1">
      <c r="A427" s="235">
        <v>44575</v>
      </c>
      <c r="B427" s="154" t="s">
        <v>3289</v>
      </c>
      <c r="C427" s="143" t="s">
        <v>3290</v>
      </c>
      <c r="D427" s="291" t="s">
        <v>511</v>
      </c>
      <c r="E427" s="291" t="s">
        <v>3210</v>
      </c>
      <c r="F427" s="112" t="s">
        <v>3331</v>
      </c>
      <c r="G427" s="112" t="s">
        <v>3293</v>
      </c>
      <c r="H427" s="291" t="s">
        <v>3291</v>
      </c>
      <c r="I427" s="291" t="s">
        <v>3292</v>
      </c>
      <c r="J427" s="116" t="str">
        <f t="shared" si="6"/>
        <v>07:50 135-B1 1,2L 주차단속 통행이 불편하게 공동현관문 앞에 불법주차한 차량에 대해 이동 및 주의 조치 민원(민원인: 010-8876-7031) → 9초소 허명 대원 출동 -&gt; 공동현관문 앞(2대) : 31서 1688(135-1701, 010-6676-8385), 364마 2438(144-1102, 010-4809-1823), 공동현관문가는 길(2대) : 36라 5356(144-1702, 010-3075-4071), 25나 0410(135-2604방문(친지), 010-9012-1020) -&gt; 이동조치</v>
      </c>
    </row>
    <row r="428" spans="1:11">
      <c r="A428" s="235">
        <v>44575</v>
      </c>
      <c r="B428" s="154" t="s">
        <v>3299</v>
      </c>
      <c r="C428" s="143" t="s">
        <v>3300</v>
      </c>
      <c r="D428" s="291" t="s">
        <v>310</v>
      </c>
      <c r="E428" s="291" t="s">
        <v>488</v>
      </c>
      <c r="F428" s="112" t="s">
        <v>3301</v>
      </c>
      <c r="G428" s="112" t="s">
        <v>3302</v>
      </c>
      <c r="H428" s="291" t="s">
        <v>3291</v>
      </c>
      <c r="I428" s="291" t="s">
        <v>3292</v>
      </c>
      <c r="J428" s="116" t="str">
        <f t="shared" si="6"/>
        <v>09:25 129-1F 공동현관문 129동 1층 공동현관문이 개방되어 있다는 민원(지원센터 이주임) → 상황실 이대진 대원 출동 -&gt; 이상없음 -&gt; 지원센터 피드백</v>
      </c>
    </row>
    <row r="429" spans="1:11">
      <c r="A429" s="235">
        <v>44575</v>
      </c>
      <c r="B429" s="154" t="s">
        <v>3294</v>
      </c>
      <c r="C429" s="143" t="s">
        <v>3295</v>
      </c>
      <c r="D429" s="291" t="s">
        <v>3296</v>
      </c>
      <c r="E429" s="291" t="s">
        <v>324</v>
      </c>
      <c r="F429" s="112" t="s">
        <v>3297</v>
      </c>
      <c r="G429" s="112" t="s">
        <v>3298</v>
      </c>
      <c r="H429" s="291" t="s">
        <v>3291</v>
      </c>
      <c r="I429" s="291" t="s">
        <v>3292</v>
      </c>
      <c r="J429" s="116" t="str">
        <f t="shared" si="6"/>
        <v>09:53 121-B1 분실물 121동 지하1층에서 작은 검은색 지갑 분실(010-4578-1931) → 전초소대원 전달</v>
      </c>
    </row>
    <row r="430" spans="1:11">
      <c r="A430" s="235">
        <v>44575</v>
      </c>
      <c r="B430" s="154" t="s">
        <v>3303</v>
      </c>
      <c r="C430" s="143" t="s">
        <v>3304</v>
      </c>
      <c r="D430" s="291" t="s">
        <v>3296</v>
      </c>
      <c r="E430" s="291" t="s">
        <v>3306</v>
      </c>
      <c r="F430" s="112" t="s">
        <v>3339</v>
      </c>
      <c r="G430" s="112" t="s">
        <v>3305</v>
      </c>
      <c r="H430" s="291" t="s">
        <v>3307</v>
      </c>
      <c r="I430" s="291" t="s">
        <v>3292</v>
      </c>
      <c r="J430" s="116" t="str">
        <f t="shared" si="6"/>
        <v>10:00 112-2301 입차요청 112동 2301호 오늘 오전 쇼파 배송 입차요청(B2)-&gt;생활지원센터 박주임 → 각게이트 내용 전파</v>
      </c>
    </row>
    <row r="431" spans="1:11">
      <c r="A431" s="235">
        <v>44575</v>
      </c>
      <c r="B431" s="154" t="s">
        <v>3308</v>
      </c>
      <c r="C431" s="143" t="s">
        <v>3310</v>
      </c>
      <c r="D431" s="291" t="s">
        <v>3218</v>
      </c>
      <c r="E431" s="291" t="s">
        <v>3271</v>
      </c>
      <c r="F431" s="112" t="s">
        <v>3311</v>
      </c>
      <c r="G431" s="112" t="s">
        <v>3318</v>
      </c>
      <c r="H431" s="291" t="s">
        <v>3307</v>
      </c>
      <c r="I431" s="291" t="s">
        <v>3292</v>
      </c>
      <c r="J431" s="116" t="str">
        <f t="shared" si="6"/>
        <v>10:21 126-502 홈넷 비상_욕실 → 세대연락 -&gt; 작업자 오작동 -&gt; 상황종료</v>
      </c>
    </row>
    <row r="432" spans="1:11" ht="26.25" customHeight="1">
      <c r="A432" s="235">
        <v>44575</v>
      </c>
      <c r="B432" s="154" t="s">
        <v>3312</v>
      </c>
      <c r="C432" s="143" t="s">
        <v>3313</v>
      </c>
      <c r="D432" s="291" t="s">
        <v>511</v>
      </c>
      <c r="E432" s="291" t="s">
        <v>3314</v>
      </c>
      <c r="F432" s="112" t="s">
        <v>3315</v>
      </c>
      <c r="G432" s="112" t="s">
        <v>3316</v>
      </c>
      <c r="H432" s="291" t="s">
        <v>3307</v>
      </c>
      <c r="I432" s="291" t="s">
        <v>3292</v>
      </c>
      <c r="J432" s="116" t="str">
        <f t="shared" si="6"/>
        <v>10:31 131-1202 차량이동 131동 1202호 인테리어 공사관계로 지하2층 1.2호라인 67구 6802 차량 이동 요청 → 차량이동조치 완료</v>
      </c>
    </row>
    <row r="433" spans="1:10">
      <c r="A433" s="235">
        <v>44575</v>
      </c>
      <c r="B433" s="154" t="s">
        <v>3317</v>
      </c>
      <c r="C433" s="143" t="s">
        <v>3309</v>
      </c>
      <c r="D433" s="291" t="s">
        <v>106</v>
      </c>
      <c r="E433" s="291" t="s">
        <v>14</v>
      </c>
      <c r="F433" s="112" t="s">
        <v>3319</v>
      </c>
      <c r="G433" s="112" t="s">
        <v>3318</v>
      </c>
      <c r="H433" s="291" t="s">
        <v>3291</v>
      </c>
      <c r="I433" s="291" t="s">
        <v>11</v>
      </c>
      <c r="J433" s="116" t="str">
        <f t="shared" si="6"/>
        <v>10:58 126-502 홈넷 비상_안방 → 세대연락 -&gt; 작업자 오작동 -&gt; 상황종료</v>
      </c>
    </row>
    <row r="434" spans="1:10" ht="27" customHeight="1">
      <c r="A434" s="235">
        <v>44575</v>
      </c>
      <c r="B434" s="154" t="s">
        <v>3320</v>
      </c>
      <c r="C434" s="192" t="s">
        <v>3321</v>
      </c>
      <c r="D434" s="149" t="s">
        <v>511</v>
      </c>
      <c r="E434" s="149" t="s">
        <v>490</v>
      </c>
      <c r="F434" s="150" t="s">
        <v>3323</v>
      </c>
      <c r="G434" s="150" t="s">
        <v>3322</v>
      </c>
      <c r="H434" s="291" t="s">
        <v>3291</v>
      </c>
      <c r="I434" s="291" t="s">
        <v>11</v>
      </c>
      <c r="J434" s="116" t="str">
        <f t="shared" si="6"/>
        <v>11:15 112동 공사소음 112동 902호 공사시 작업시간 엄수 요청(수험생이 08:00부터 작업하는 소리가 났다고 함)(민원인: 010-3327-5427) → 업체와 통화 -&gt; 08:50부터 올라가기 시작했다고 하며, 앞으로 작업 시간 엄수한다 함(철거작업은 오늘(1/14) 끝남)</v>
      </c>
    </row>
    <row r="435" spans="1:10">
      <c r="A435" s="235">
        <v>44575</v>
      </c>
      <c r="B435" s="154" t="s">
        <v>3324</v>
      </c>
      <c r="C435" s="192" t="s">
        <v>3325</v>
      </c>
      <c r="D435" s="149" t="s">
        <v>3296</v>
      </c>
      <c r="E435" s="149" t="s">
        <v>17102</v>
      </c>
      <c r="F435" s="150" t="s">
        <v>3326</v>
      </c>
      <c r="G435" s="150" t="s">
        <v>3369</v>
      </c>
      <c r="H435" s="291" t="s">
        <v>3307</v>
      </c>
      <c r="I435" s="291" t="s">
        <v>11</v>
      </c>
      <c r="J435" s="116" t="str">
        <f t="shared" si="6"/>
        <v>11:43 131-904 폐기물 적치 131동 B2  책들이 오래 적치되어있어 처리해달라는 영선과장의 요청 → 입주민과 통화 -&gt; 책을 치우신다고 함 (1/15) -&gt; 영선과장 내용 전달</v>
      </c>
    </row>
    <row r="436" spans="1:10" ht="33">
      <c r="A436" s="235">
        <v>44575</v>
      </c>
      <c r="B436" s="154" t="s">
        <v>3327</v>
      </c>
      <c r="C436" s="192" t="s">
        <v>3328</v>
      </c>
      <c r="D436" s="149" t="s">
        <v>511</v>
      </c>
      <c r="E436" s="149" t="s">
        <v>3329</v>
      </c>
      <c r="F436" s="305" t="s">
        <v>3330</v>
      </c>
      <c r="G436" s="150" t="s">
        <v>3340</v>
      </c>
      <c r="H436" s="291" t="s">
        <v>1004</v>
      </c>
      <c r="I436" s="291" t="s">
        <v>11</v>
      </c>
      <c r="J436" s="116" t="str">
        <f t="shared" ref="J436:J500" si="7">CONCATENATE(B436," ",C436," ",E436," ",F436," → ",G436)</f>
        <v>11:50 4게이트 차량높이 중형밴(721조 8780) 차량높이가 높아서 구조물(배관)의 손상이 우려된다고 민원 → 차량주와 통화결과 가까이 보기와 달리 차량 높이가 구조물 보다 낮으며
3게이트에서 4게이트 까지 테스트 결과 이상없다고 함</v>
      </c>
    </row>
    <row r="437" spans="1:10">
      <c r="A437" s="235">
        <v>44575</v>
      </c>
      <c r="B437" s="154" t="s">
        <v>3341</v>
      </c>
      <c r="C437" s="143" t="s">
        <v>3342</v>
      </c>
      <c r="D437" s="291" t="s">
        <v>3218</v>
      </c>
      <c r="E437" s="291" t="s">
        <v>321</v>
      </c>
      <c r="F437" s="112" t="s">
        <v>3343</v>
      </c>
      <c r="G437" s="112" t="s">
        <v>3344</v>
      </c>
      <c r="H437" s="291" t="s">
        <v>3291</v>
      </c>
      <c r="I437" s="291" t="s">
        <v>11</v>
      </c>
      <c r="J437" s="116" t="str">
        <f t="shared" si="7"/>
        <v xml:space="preserve">13:01 106-1901 홈넷 비상_홈넷 → IP 연락 -&gt; 입주민 오작동 </v>
      </c>
    </row>
    <row r="438" spans="1:10">
      <c r="A438" s="235">
        <v>44575</v>
      </c>
      <c r="B438" s="154" t="s">
        <v>3345</v>
      </c>
      <c r="C438" s="143" t="s">
        <v>3346</v>
      </c>
      <c r="D438" s="291" t="s">
        <v>3218</v>
      </c>
      <c r="E438" s="291" t="s">
        <v>3347</v>
      </c>
      <c r="F438" s="112" t="s">
        <v>3349</v>
      </c>
      <c r="G438" s="112" t="s">
        <v>3348</v>
      </c>
      <c r="H438" s="291" t="s">
        <v>3291</v>
      </c>
      <c r="I438" s="291" t="s">
        <v>11</v>
      </c>
      <c r="J438" s="116" t="str">
        <f t="shared" si="7"/>
        <v>13:05 3게이트 순찰차 3게이트 단순 순찰목적으로 입차 → 1게이트 13:06 순찰차 출차</v>
      </c>
    </row>
    <row r="439" spans="1:10">
      <c r="A439" s="235">
        <v>44575</v>
      </c>
      <c r="B439" s="154" t="s">
        <v>3350</v>
      </c>
      <c r="C439" s="143" t="s">
        <v>3351</v>
      </c>
      <c r="D439" s="291" t="s">
        <v>3218</v>
      </c>
      <c r="E439" s="291" t="s">
        <v>321</v>
      </c>
      <c r="F439" s="112" t="s">
        <v>3319</v>
      </c>
      <c r="G439" s="112" t="s">
        <v>3352</v>
      </c>
      <c r="H439" s="291" t="s">
        <v>3291</v>
      </c>
      <c r="I439" s="291" t="s">
        <v>11</v>
      </c>
      <c r="J439" s="116" t="str">
        <f t="shared" si="7"/>
        <v>13:20 132-2502 홈넷 비상_안방 → IP 연락 -&gt; 입주민 오작동</v>
      </c>
    </row>
    <row r="440" spans="1:10">
      <c r="A440" s="235">
        <v>44575</v>
      </c>
      <c r="B440" s="154" t="s">
        <v>3353</v>
      </c>
      <c r="C440" s="143" t="s">
        <v>3354</v>
      </c>
      <c r="D440" s="291" t="s">
        <v>3218</v>
      </c>
      <c r="E440" s="291" t="s">
        <v>321</v>
      </c>
      <c r="F440" s="112" t="s">
        <v>3355</v>
      </c>
      <c r="G440" s="112" t="s">
        <v>3356</v>
      </c>
      <c r="H440" s="291" t="s">
        <v>3291</v>
      </c>
      <c r="I440" s="291" t="s">
        <v>11</v>
      </c>
      <c r="J440" s="116" t="str">
        <f t="shared" si="7"/>
        <v>14:01 117-1602 홈넷 방범_금고 → IP 연락 -&gt; 기기 오작동</v>
      </c>
    </row>
    <row r="441" spans="1:10">
      <c r="A441" s="235">
        <v>44575</v>
      </c>
      <c r="B441" s="154" t="s">
        <v>3357</v>
      </c>
      <c r="C441" s="143" t="s">
        <v>3358</v>
      </c>
      <c r="D441" s="291" t="s">
        <v>3218</v>
      </c>
      <c r="E441" s="291" t="s">
        <v>321</v>
      </c>
      <c r="F441" s="112" t="s">
        <v>3355</v>
      </c>
      <c r="G441" s="112" t="s">
        <v>3356</v>
      </c>
      <c r="H441" s="291" t="s">
        <v>3291</v>
      </c>
      <c r="I441" s="291" t="s">
        <v>11</v>
      </c>
      <c r="J441" s="116" t="str">
        <f t="shared" si="7"/>
        <v>14:09 117-402 홈넷 방범_금고 → IP 연락 -&gt; 기기 오작동</v>
      </c>
    </row>
    <row r="442" spans="1:10">
      <c r="A442" s="235">
        <v>44575</v>
      </c>
      <c r="B442" s="154" t="s">
        <v>3359</v>
      </c>
      <c r="C442" s="143" t="s">
        <v>3360</v>
      </c>
      <c r="D442" s="291" t="s">
        <v>308</v>
      </c>
      <c r="E442" s="291" t="s">
        <v>1003</v>
      </c>
      <c r="F442" s="112" t="s">
        <v>3361</v>
      </c>
      <c r="G442" s="112" t="s">
        <v>1167</v>
      </c>
      <c r="H442" s="291" t="s">
        <v>3291</v>
      </c>
      <c r="I442" s="291" t="s">
        <v>11</v>
      </c>
      <c r="J442" s="116" t="str">
        <f t="shared" si="7"/>
        <v>14:22 117동 보건소차량 자가격리자에 지원물품 전달키위해 3게이트로 입차 → 상황실 확인</v>
      </c>
    </row>
    <row r="443" spans="1:10">
      <c r="A443" s="235">
        <v>44575</v>
      </c>
      <c r="B443" s="154" t="s">
        <v>3362</v>
      </c>
      <c r="C443" s="143" t="s">
        <v>1609</v>
      </c>
      <c r="D443" s="291" t="s">
        <v>3218</v>
      </c>
      <c r="E443" s="291" t="s">
        <v>3347</v>
      </c>
      <c r="F443" s="112" t="s">
        <v>3363</v>
      </c>
      <c r="G443" s="112" t="s">
        <v>3368</v>
      </c>
      <c r="H443" s="291" t="s">
        <v>3291</v>
      </c>
      <c r="I443" s="291" t="s">
        <v>11</v>
      </c>
      <c r="J443" s="116" t="str">
        <f t="shared" si="7"/>
        <v>14:49 144-1501 순찰차 신고받고 순찰차 2게이트, 3게이트로 입차 → 가정사로 3게이트15:10, 15:23 출차</v>
      </c>
    </row>
    <row r="444" spans="1:10">
      <c r="A444" s="235">
        <v>44575</v>
      </c>
      <c r="B444" s="154" t="s">
        <v>3364</v>
      </c>
      <c r="C444" s="143" t="s">
        <v>3365</v>
      </c>
      <c r="D444" s="291" t="s">
        <v>3218</v>
      </c>
      <c r="E444" s="291" t="s">
        <v>321</v>
      </c>
      <c r="F444" s="112" t="s">
        <v>3366</v>
      </c>
      <c r="G444" s="112" t="s">
        <v>3356</v>
      </c>
      <c r="H444" s="291" t="s">
        <v>3291</v>
      </c>
      <c r="I444" s="291" t="s">
        <v>3292</v>
      </c>
      <c r="J444" s="116" t="str">
        <f t="shared" si="7"/>
        <v>15:08 102-102 홈넷 방범_적외선1 → IP 연락 -&gt; 기기 오작동</v>
      </c>
    </row>
    <row r="445" spans="1:10">
      <c r="A445" s="235">
        <v>44575</v>
      </c>
      <c r="B445" s="154" t="s">
        <v>825</v>
      </c>
      <c r="C445" s="143" t="s">
        <v>3370</v>
      </c>
      <c r="D445" s="291" t="s">
        <v>3371</v>
      </c>
      <c r="E445" s="291" t="s">
        <v>488</v>
      </c>
      <c r="F445" s="112" t="s">
        <v>3372</v>
      </c>
      <c r="G445" s="112" t="s">
        <v>2052</v>
      </c>
      <c r="H445" s="291" t="s">
        <v>1539</v>
      </c>
      <c r="I445" s="291" t="s">
        <v>318</v>
      </c>
      <c r="J445" s="116" t="str">
        <f t="shared" si="7"/>
        <v>16:13 131-B1 1,2L 공동현관문 131동 지하1층 1,2라인 카드O, 호출X → 상황실 이대진 대원 출동 -&gt; 리셋 후 정상작동</v>
      </c>
    </row>
    <row r="446" spans="1:10" ht="27">
      <c r="A446" s="235">
        <v>44575</v>
      </c>
      <c r="B446" s="154" t="s">
        <v>601</v>
      </c>
      <c r="C446" s="192" t="s">
        <v>345</v>
      </c>
      <c r="D446" s="149" t="s">
        <v>511</v>
      </c>
      <c r="E446" s="149" t="s">
        <v>563</v>
      </c>
      <c r="F446" s="150" t="s">
        <v>3375</v>
      </c>
      <c r="G446" s="150" t="s">
        <v>3373</v>
      </c>
      <c r="H446" s="291" t="s">
        <v>1539</v>
      </c>
      <c r="I446" s="291" t="s">
        <v>3374</v>
      </c>
      <c r="J446" s="116" t="str">
        <f t="shared" si="7"/>
        <v>16:21 1게이트 게이트 1게이트 주민입구 앞에서 차량이 경적을 울리면, 차가 밀려있지도 않은데 그냥 열어주는 것에 대해 민원(YG) → 1게이트 내용전달 및 시정조치</v>
      </c>
    </row>
    <row r="447" spans="1:10" ht="54" customHeight="1">
      <c r="A447" s="235">
        <v>44575</v>
      </c>
      <c r="F447" s="138" t="s">
        <v>3551</v>
      </c>
      <c r="J447" s="116" t="str">
        <f t="shared" si="7"/>
        <v xml:space="preserve">   Ⓑ127-1703 지하2층 차량파손(문콕) 상황 CCTV확인 
  전화통화 안됨.
Ⓑ104-1402호 민원-&gt;안내문에 140-200을 누르면 세대로 호출옴-&gt;"동" 기입필수 → </v>
      </c>
    </row>
    <row r="448" spans="1:10">
      <c r="A448" s="235">
        <v>44575</v>
      </c>
      <c r="B448" s="154" t="s">
        <v>3376</v>
      </c>
      <c r="C448" s="143" t="s">
        <v>3377</v>
      </c>
      <c r="D448" s="291" t="s">
        <v>3371</v>
      </c>
      <c r="E448" s="291" t="s">
        <v>3378</v>
      </c>
      <c r="F448" s="112" t="s">
        <v>3379</v>
      </c>
      <c r="G448" s="112" t="s">
        <v>3391</v>
      </c>
      <c r="H448" s="291" t="s">
        <v>3385</v>
      </c>
      <c r="I448" s="291" t="s">
        <v>306</v>
      </c>
      <c r="J448" s="116" t="str">
        <f t="shared" si="7"/>
        <v>17:28 130-B1 공동현관문 카드X, 호출X 민원 → 초소대원 출동 --&gt; 카드 ,호출 정상</v>
      </c>
    </row>
    <row r="449" spans="1:10">
      <c r="A449" s="235">
        <v>44575</v>
      </c>
      <c r="B449" s="154" t="s">
        <v>3380</v>
      </c>
      <c r="C449" s="160" t="s">
        <v>3381</v>
      </c>
      <c r="D449" s="292" t="s">
        <v>3382</v>
      </c>
      <c r="E449" s="292" t="s">
        <v>3383</v>
      </c>
      <c r="F449" s="138" t="s">
        <v>3421</v>
      </c>
      <c r="G449" s="138" t="s">
        <v>3384</v>
      </c>
      <c r="H449" s="291" t="s">
        <v>3385</v>
      </c>
      <c r="I449" s="291" t="s">
        <v>306</v>
      </c>
      <c r="J449" s="116" t="str">
        <f t="shared" si="7"/>
        <v>17:32 141동 앞 이정표  파손 보험처리건(이사차량이 추돌) → 영선과장에게 내용 전달</v>
      </c>
    </row>
    <row r="450" spans="1:10">
      <c r="A450" s="235">
        <v>44575</v>
      </c>
      <c r="B450" s="154" t="s">
        <v>3386</v>
      </c>
      <c r="C450" s="143" t="s">
        <v>3387</v>
      </c>
      <c r="D450" s="291" t="s">
        <v>3371</v>
      </c>
      <c r="E450" s="291" t="s">
        <v>3388</v>
      </c>
      <c r="F450" s="112" t="s">
        <v>3389</v>
      </c>
      <c r="G450" s="112" t="s">
        <v>3390</v>
      </c>
      <c r="H450" s="291" t="s">
        <v>3385</v>
      </c>
      <c r="I450" s="291" t="s">
        <v>306</v>
      </c>
      <c r="J450" s="116" t="str">
        <f t="shared" si="7"/>
        <v>17:37 110-502 홈넷 비상_안방해제 → IP 통화 --&gt; 세대원 기기오작동</v>
      </c>
    </row>
    <row r="451" spans="1:10">
      <c r="A451" s="235">
        <v>44575</v>
      </c>
      <c r="B451" s="154" t="s">
        <v>3392</v>
      </c>
      <c r="C451" s="160" t="s">
        <v>3393</v>
      </c>
      <c r="D451" s="292" t="s">
        <v>3394</v>
      </c>
      <c r="E451" s="789" t="s">
        <v>16858</v>
      </c>
      <c r="F451" s="138" t="s">
        <v>3395</v>
      </c>
      <c r="G451" s="138" t="s">
        <v>3396</v>
      </c>
      <c r="H451" s="291" t="s">
        <v>3385</v>
      </c>
      <c r="I451" s="291" t="s">
        <v>306</v>
      </c>
      <c r="J451" s="116" t="str">
        <f t="shared" si="7"/>
        <v>19:02 109동 흡연금지방송 베란다에서 담배냄새가 올라온다는 민원, 방송요청 → 방송 완료</v>
      </c>
    </row>
    <row r="452" spans="1:10">
      <c r="A452" s="235">
        <v>44575</v>
      </c>
      <c r="B452" s="154" t="s">
        <v>3397</v>
      </c>
      <c r="C452" s="143" t="s">
        <v>3398</v>
      </c>
      <c r="D452" s="291" t="s">
        <v>3371</v>
      </c>
      <c r="E452" s="291" t="s">
        <v>3378</v>
      </c>
      <c r="F452" s="112" t="s">
        <v>3399</v>
      </c>
      <c r="G452" s="112" t="s">
        <v>3400</v>
      </c>
      <c r="H452" s="291" t="s">
        <v>3385</v>
      </c>
      <c r="I452" s="291" t="s">
        <v>306</v>
      </c>
      <c r="J452" s="116" t="str">
        <f t="shared" si="7"/>
        <v>19:50 120-1,B1,B2 공동현관문 1층,  지하1,2층 공동현관문 카드O, 호출X → 초소대원 출동 --&gt; 1,B1,B2 개방, 안내문 부착, ERP 접수</v>
      </c>
    </row>
    <row r="453" spans="1:10">
      <c r="A453" s="235">
        <v>44575</v>
      </c>
      <c r="B453" s="154" t="s">
        <v>3401</v>
      </c>
      <c r="C453" s="143" t="s">
        <v>1302</v>
      </c>
      <c r="D453" s="291" t="s">
        <v>3394</v>
      </c>
      <c r="E453" s="291" t="s">
        <v>3378</v>
      </c>
      <c r="F453" s="112" t="s">
        <v>3379</v>
      </c>
      <c r="G453" s="112" t="s">
        <v>3402</v>
      </c>
      <c r="H453" s="291" t="s">
        <v>3385</v>
      </c>
      <c r="I453" s="291" t="s">
        <v>306</v>
      </c>
      <c r="J453" s="116" t="str">
        <f t="shared" si="7"/>
        <v>19:57 126-B1 공동현관문 카드X, 호출X 민원 → 초소대원 출동 --&gt; 정상 작동 완료</v>
      </c>
    </row>
    <row r="454" spans="1:10" ht="27">
      <c r="A454" s="235">
        <v>44575</v>
      </c>
      <c r="B454" s="154" t="s">
        <v>3403</v>
      </c>
      <c r="C454" s="160" t="s">
        <v>3404</v>
      </c>
      <c r="D454" s="292" t="s">
        <v>3394</v>
      </c>
      <c r="E454" s="292" t="s">
        <v>3405</v>
      </c>
      <c r="F454" s="138" t="s">
        <v>3553</v>
      </c>
      <c r="G454" s="138" t="s">
        <v>3416</v>
      </c>
      <c r="H454" s="291" t="s">
        <v>3385</v>
      </c>
      <c r="I454" s="291" t="s">
        <v>306</v>
      </c>
      <c r="J454" s="116" t="str">
        <f t="shared" si="7"/>
        <v>20:35 104-1402 벨호출 수상한 사람이 현관문에서 벨을 누른다는 민원  → 초소대원 출동 --&gt; 사람들이 안내문 내용을 오인해 벨 누름, 새로운 안내문 교체 완료</v>
      </c>
    </row>
    <row r="455" spans="1:10">
      <c r="A455" s="235">
        <v>44575</v>
      </c>
      <c r="B455" s="154" t="s">
        <v>3406</v>
      </c>
      <c r="C455" s="143" t="s">
        <v>3407</v>
      </c>
      <c r="D455" s="291" t="s">
        <v>3394</v>
      </c>
      <c r="E455" s="291" t="s">
        <v>3408</v>
      </c>
      <c r="F455" s="112" t="s">
        <v>3409</v>
      </c>
      <c r="G455" s="112" t="s">
        <v>3410</v>
      </c>
      <c r="H455" s="291" t="s">
        <v>3385</v>
      </c>
      <c r="I455" s="291" t="s">
        <v>306</v>
      </c>
      <c r="J455" s="116" t="str">
        <f t="shared" si="7"/>
        <v xml:space="preserve">20:40 133-303 층간소음 403호에서 쿵쿵 거리는 소음  → IP 통화 --&gt;자제요청 </v>
      </c>
    </row>
    <row r="456" spans="1:10">
      <c r="A456" s="235">
        <v>44575</v>
      </c>
      <c r="B456" s="161" t="s">
        <v>3411</v>
      </c>
      <c r="C456" s="143" t="s">
        <v>3413</v>
      </c>
      <c r="D456" s="291" t="s">
        <v>3394</v>
      </c>
      <c r="E456" s="291" t="s">
        <v>3412</v>
      </c>
      <c r="F456" s="112" t="s">
        <v>3414</v>
      </c>
      <c r="G456" s="112" t="s">
        <v>3415</v>
      </c>
      <c r="H456" s="291" t="s">
        <v>3385</v>
      </c>
      <c r="I456" s="291" t="s">
        <v>306</v>
      </c>
      <c r="J456" s="116" t="str">
        <f t="shared" si="7"/>
        <v>21:29 143동2호기 E/V 바닥에 병이깨져 음료가 흘러서 냄새가난다는 민원 → 초소대원 출동 --&gt; 바닥정리 완료</v>
      </c>
    </row>
    <row r="457" spans="1:10">
      <c r="A457" s="235">
        <v>44575</v>
      </c>
      <c r="B457" s="154" t="s">
        <v>3417</v>
      </c>
      <c r="C457" s="143" t="s">
        <v>3418</v>
      </c>
      <c r="D457" s="291" t="s">
        <v>3371</v>
      </c>
      <c r="E457" s="291" t="s">
        <v>3388</v>
      </c>
      <c r="F457" s="112" t="s">
        <v>3419</v>
      </c>
      <c r="G457" s="112" t="s">
        <v>3420</v>
      </c>
      <c r="H457" s="291" t="s">
        <v>3385</v>
      </c>
      <c r="I457" s="291" t="s">
        <v>306</v>
      </c>
      <c r="J457" s="116" t="str">
        <f t="shared" si="7"/>
        <v>22:56 127-501 홈넷 비상_홈넷 해제 → 초소대원 출동 --&gt; 인기척없음, ERP조회후 연락-&gt;기기오작동 확인</v>
      </c>
    </row>
    <row r="458" spans="1:10" ht="59.25" customHeight="1">
      <c r="A458" s="235">
        <v>44576</v>
      </c>
      <c r="F458" s="114" t="s">
        <v>3550</v>
      </c>
      <c r="G458" s="112" t="s">
        <v>3552</v>
      </c>
      <c r="J458" s="116" t="str">
        <f t="shared" si="7"/>
        <v xml:space="preserve">   Ⓑ127-1703 지하2층 차량파손(문콕) 상황 CCTV확인 
  전화통화 안됨.
Ⓑ104-1402호 민원-&gt;안내문에 140-200을 누루면 세대로 호출옴-&gt;"동" 기입필수 → ▶ 127-1703호 2287차량 스크레치 관련  B조랑 통화요망 010-9075-5002
    월요일 연락할것
▶ 폐기물 별표_1_대형폐기물_품목_및_수집운반_수수료_부과기준(최종)표
   선광에서 8초소전달함 → 전 초소 기준표 배포완료</v>
      </c>
    </row>
    <row r="459" spans="1:10">
      <c r="A459" s="235">
        <v>44576</v>
      </c>
      <c r="B459" s="152" t="s">
        <v>673</v>
      </c>
      <c r="C459" s="291" t="s">
        <v>1465</v>
      </c>
      <c r="D459" s="291" t="s">
        <v>106</v>
      </c>
      <c r="E459" s="291" t="s">
        <v>82</v>
      </c>
      <c r="F459" s="112" t="s">
        <v>1157</v>
      </c>
      <c r="G459" s="112" t="s">
        <v>3422</v>
      </c>
      <c r="H459" s="291" t="s">
        <v>316</v>
      </c>
      <c r="I459" s="291" t="s">
        <v>317</v>
      </c>
      <c r="J459" s="116" t="str">
        <f t="shared" si="7"/>
        <v>09:00 원형도로 주차단속 원형도로 및 외곽도로 단속 → 주차단속     7대,  이동주차  대, 경고장발부  7대</v>
      </c>
    </row>
    <row r="460" spans="1:10">
      <c r="A460" s="235">
        <v>44576</v>
      </c>
      <c r="B460" s="152" t="s">
        <v>681</v>
      </c>
      <c r="C460" s="291" t="s">
        <v>1465</v>
      </c>
      <c r="D460" s="291" t="s">
        <v>106</v>
      </c>
      <c r="E460" s="291" t="s">
        <v>82</v>
      </c>
      <c r="F460" s="112" t="s">
        <v>1157</v>
      </c>
      <c r="G460" s="112" t="s">
        <v>3462</v>
      </c>
      <c r="H460" s="291" t="s">
        <v>316</v>
      </c>
      <c r="I460" s="291" t="s">
        <v>317</v>
      </c>
      <c r="J460" s="116" t="str">
        <f t="shared" si="7"/>
        <v>13:00 원형도로 주차단속 원형도로 및 외곽도로 단속 → 주차단속     4대,  이동주차  대, 경고장발부  4대</v>
      </c>
    </row>
    <row r="461" spans="1:10">
      <c r="A461" s="235">
        <v>44576</v>
      </c>
      <c r="B461" s="152" t="s">
        <v>483</v>
      </c>
      <c r="C461" s="291" t="s">
        <v>1465</v>
      </c>
      <c r="D461" s="291" t="s">
        <v>106</v>
      </c>
      <c r="E461" s="291" t="s">
        <v>82</v>
      </c>
      <c r="F461" s="112" t="s">
        <v>1157</v>
      </c>
      <c r="G461" s="112" t="s">
        <v>3466</v>
      </c>
      <c r="H461" s="291" t="s">
        <v>316</v>
      </c>
      <c r="I461" s="291" t="s">
        <v>317</v>
      </c>
      <c r="J461" s="116" t="str">
        <f t="shared" si="7"/>
        <v>15:00 원형도로 주차단속 원형도로 및 외곽도로 단속 → 주차단속     7대,  이동주차  대, 경고장발부 7 대</v>
      </c>
    </row>
    <row r="462" spans="1:10">
      <c r="A462" s="235">
        <v>44576</v>
      </c>
      <c r="B462" s="154" t="s">
        <v>3423</v>
      </c>
      <c r="C462" s="144" t="s">
        <v>3424</v>
      </c>
      <c r="D462" s="137" t="s">
        <v>106</v>
      </c>
      <c r="E462" s="137" t="s">
        <v>3425</v>
      </c>
      <c r="F462" s="136" t="s">
        <v>1595</v>
      </c>
      <c r="G462" s="136" t="s">
        <v>3426</v>
      </c>
      <c r="H462" s="291" t="s">
        <v>316</v>
      </c>
      <c r="I462" s="291" t="s">
        <v>317</v>
      </c>
      <c r="J462" s="116" t="str">
        <f t="shared" si="7"/>
        <v>09:30 118-1호기 손소독제 손소독제펌프파손 교체요청 → 교체완료</v>
      </c>
    </row>
    <row r="463" spans="1:10" ht="67.5">
      <c r="A463" s="235">
        <v>44576</v>
      </c>
      <c r="B463" s="154" t="s">
        <v>3427</v>
      </c>
      <c r="C463" s="143" t="s">
        <v>3428</v>
      </c>
      <c r="D463" s="291" t="s">
        <v>511</v>
      </c>
      <c r="E463" s="291" t="s">
        <v>82</v>
      </c>
      <c r="F463" s="112" t="s">
        <v>3429</v>
      </c>
      <c r="G463" s="112" t="s">
        <v>3430</v>
      </c>
      <c r="H463" s="291" t="s">
        <v>316</v>
      </c>
      <c r="I463" s="291" t="s">
        <v>317</v>
      </c>
      <c r="J463" s="116" t="str">
        <f t="shared" si="7"/>
        <v>09:40 138동 입주민 주차단속 138동 B1~B2 지하주차장 불법주차차량으로 인해 불편민원 접수
010-9258-3794 → 10초소 대원출동--&gt;주차안내문 부착 및 차주 연락 이동조치
25러6190 --&gt; 138-2804 / 010-2509-2767 --&gt;이동한다함
59로2758 --&gt; 138-2603 / 010-7140-5153 --&gt;이동한다함
59로5587 --&gt; 140-2302 / 010-8862-2474 --&gt;이동한다함
--&gt;피드백함</v>
      </c>
    </row>
    <row r="464" spans="1:10" ht="27">
      <c r="A464" s="235">
        <v>44576</v>
      </c>
      <c r="B464" s="154" t="s">
        <v>3432</v>
      </c>
      <c r="C464" s="186" t="s">
        <v>3442</v>
      </c>
      <c r="D464" s="290" t="s">
        <v>106</v>
      </c>
      <c r="E464" s="290" t="s">
        <v>3443</v>
      </c>
      <c r="F464" s="114" t="s">
        <v>3431</v>
      </c>
      <c r="G464" s="114" t="s">
        <v>3440</v>
      </c>
      <c r="H464" s="291" t="s">
        <v>316</v>
      </c>
      <c r="I464" s="291" t="s">
        <v>317</v>
      </c>
      <c r="J464" s="116" t="str">
        <f t="shared" si="7"/>
        <v>10:00 상황실 폐기물 별표_1_대형폐기물_품목_및_수집운반_수수료_부과기준(최종)표 선광에서 8초소전달함 → 전 초소 기준표 배포완료</v>
      </c>
    </row>
    <row r="465" spans="1:10">
      <c r="A465" s="235">
        <v>44576</v>
      </c>
      <c r="B465" s="154" t="s">
        <v>3432</v>
      </c>
      <c r="C465" s="144" t="s">
        <v>3433</v>
      </c>
      <c r="D465" s="137" t="s">
        <v>106</v>
      </c>
      <c r="E465" s="137" t="s">
        <v>3434</v>
      </c>
      <c r="F465" s="136" t="s">
        <v>3435</v>
      </c>
      <c r="G465" s="136" t="s">
        <v>3441</v>
      </c>
      <c r="H465" s="291" t="s">
        <v>316</v>
      </c>
      <c r="I465" s="291" t="s">
        <v>317</v>
      </c>
      <c r="J465" s="116" t="str">
        <f t="shared" si="7"/>
        <v>10:00 128-1101 긴급차량 방역차량  입차 → 초소대원출동--&gt;방역완료 확인함</v>
      </c>
    </row>
    <row r="466" spans="1:10">
      <c r="A466" s="235">
        <v>44576</v>
      </c>
      <c r="B466" s="154" t="s">
        <v>3432</v>
      </c>
      <c r="C466" s="186" t="s">
        <v>3436</v>
      </c>
      <c r="D466" s="290" t="s">
        <v>511</v>
      </c>
      <c r="E466" s="290" t="s">
        <v>3437</v>
      </c>
      <c r="F466" s="114" t="s">
        <v>3438</v>
      </c>
      <c r="G466" s="114" t="s">
        <v>3439</v>
      </c>
      <c r="H466" s="291" t="s">
        <v>316</v>
      </c>
      <c r="I466" s="291" t="s">
        <v>307</v>
      </c>
      <c r="J466" s="116" t="str">
        <f t="shared" si="7"/>
        <v>10:00 127-1703 CCTV 2287차량 스크레치 관련  B조랑 통화요망 010-9075-5002 → 월요일 오전 연락 드린다고 안내함</v>
      </c>
    </row>
    <row r="467" spans="1:10">
      <c r="A467" s="235">
        <v>44576</v>
      </c>
      <c r="B467" s="154" t="s">
        <v>3444</v>
      </c>
      <c r="C467" s="143" t="s">
        <v>3445</v>
      </c>
      <c r="D467" s="291" t="s">
        <v>511</v>
      </c>
      <c r="E467" s="291" t="s">
        <v>3446</v>
      </c>
      <c r="F467" s="112" t="s">
        <v>5741</v>
      </c>
      <c r="G467" s="112" t="s">
        <v>3447</v>
      </c>
      <c r="H467" s="291" t="s">
        <v>316</v>
      </c>
      <c r="I467" s="291" t="s">
        <v>317</v>
      </c>
      <c r="J467" s="116" t="str">
        <f t="shared" si="7"/>
        <v>10:50 124-401 층간소음 위층에서 새벽에도 쿵쿵 거려요  자제요청민원 IP폰으로 들어옴 → 6초소대원출동--&gt;501호 부재중--&gt;피드백함</v>
      </c>
    </row>
    <row r="468" spans="1:10">
      <c r="A468" s="235">
        <v>44576</v>
      </c>
      <c r="B468" s="154" t="s">
        <v>3449</v>
      </c>
      <c r="C468" s="143" t="s">
        <v>1546</v>
      </c>
      <c r="D468" s="137" t="s">
        <v>106</v>
      </c>
      <c r="E468" s="291" t="s">
        <v>3448</v>
      </c>
      <c r="F468" s="112" t="s">
        <v>3454</v>
      </c>
      <c r="G468" s="112" t="s">
        <v>3453</v>
      </c>
      <c r="H468" s="291" t="s">
        <v>316</v>
      </c>
      <c r="I468" s="291" t="s">
        <v>317</v>
      </c>
      <c r="J468" s="116" t="str">
        <f t="shared" si="7"/>
        <v>11:52 114-B1 공동현관문 호출해도 문개방 안됨  안쪽에서도 안 열린다는 민원 → 2초소대원출동--&gt;정상작동</v>
      </c>
    </row>
    <row r="469" spans="1:10" ht="27">
      <c r="A469" s="235">
        <v>44576</v>
      </c>
      <c r="B469" s="154" t="s">
        <v>3450</v>
      </c>
      <c r="C469" s="186" t="s">
        <v>3451</v>
      </c>
      <c r="D469" s="290" t="s">
        <v>3452</v>
      </c>
      <c r="E469" s="290" t="s">
        <v>3446</v>
      </c>
      <c r="F469" s="114" t="s">
        <v>3456</v>
      </c>
      <c r="G469" s="114" t="s">
        <v>3455</v>
      </c>
      <c r="H469" s="291" t="s">
        <v>316</v>
      </c>
      <c r="I469" s="291" t="s">
        <v>317</v>
      </c>
      <c r="J469" s="116" t="str">
        <f t="shared" si="7"/>
        <v>12:07 109-804 층간소음 109-1004호 애들 쿵쿵 거리는 소리가 여기까지 들린다는 민원  
010-4522-5647 → 3초소대원출동--&gt;1004호에민원내용전달 / 조심한다함--&gt;피드백함</v>
      </c>
    </row>
    <row r="470" spans="1:10">
      <c r="A470" s="235">
        <v>44576</v>
      </c>
      <c r="B470" s="154" t="s">
        <v>3457</v>
      </c>
      <c r="C470" s="143" t="s">
        <v>3458</v>
      </c>
      <c r="D470" s="137" t="s">
        <v>3472</v>
      </c>
      <c r="E470" s="291" t="s">
        <v>3459</v>
      </c>
      <c r="F470" s="112" t="s">
        <v>3460</v>
      </c>
      <c r="G470" s="112" t="s">
        <v>3461</v>
      </c>
      <c r="H470" s="291" t="s">
        <v>316</v>
      </c>
      <c r="I470" s="291" t="s">
        <v>317</v>
      </c>
      <c r="J470" s="116" t="str">
        <f t="shared" si="7"/>
        <v>13:00 140-2403 홈넷 인터폰 연락이 안되어 초소 연락처 알려 달라함 010-8860-5179 → 입주민 동의하에 9초소대원에게 입주민연락처 알려줌</v>
      </c>
    </row>
    <row r="471" spans="1:10">
      <c r="A471" s="235">
        <v>44576</v>
      </c>
      <c r="B471" s="154" t="s">
        <v>3463</v>
      </c>
      <c r="C471" s="143" t="s">
        <v>3464</v>
      </c>
      <c r="D471" s="291" t="s">
        <v>511</v>
      </c>
      <c r="E471" s="291" t="s">
        <v>3446</v>
      </c>
      <c r="F471" s="112" t="s">
        <v>5742</v>
      </c>
      <c r="G471" s="112" t="s">
        <v>3465</v>
      </c>
      <c r="H471" s="291" t="s">
        <v>316</v>
      </c>
      <c r="I471" s="291" t="s">
        <v>317</v>
      </c>
      <c r="J471" s="116" t="str">
        <f t="shared" si="7"/>
        <v>13:08 143-802 층간소음 위층이 너무 시끄러워요 민원인:010-5221-2909 → 9초소대원출동--&gt;  민원내용 전달 --&gt;피드백함</v>
      </c>
    </row>
    <row r="472" spans="1:10" ht="27">
      <c r="A472" s="235">
        <v>44576</v>
      </c>
      <c r="B472" s="154" t="s">
        <v>3467</v>
      </c>
      <c r="C472" s="186" t="s">
        <v>3468</v>
      </c>
      <c r="D472" s="290" t="s">
        <v>106</v>
      </c>
      <c r="E472" s="290" t="s">
        <v>3173</v>
      </c>
      <c r="F472" s="114" t="s">
        <v>3469</v>
      </c>
      <c r="G472" s="114" t="s">
        <v>3470</v>
      </c>
      <c r="H472" s="291" t="s">
        <v>316</v>
      </c>
      <c r="I472" s="291" t="s">
        <v>317</v>
      </c>
      <c r="J472" s="116" t="str">
        <f t="shared" si="7"/>
        <v>15:54 129-1F 필로티 창고개방 시건장치 고장 9초소 대원 상황실보고 → 보양재 128동 2개 보관--&gt;기전실 연락[ERP기전실에서 등록키로 함]</v>
      </c>
    </row>
    <row r="473" spans="1:10">
      <c r="A473" s="235">
        <v>44576</v>
      </c>
      <c r="B473" s="154" t="s">
        <v>3476</v>
      </c>
      <c r="C473" s="143" t="s">
        <v>3471</v>
      </c>
      <c r="D473" s="137" t="s">
        <v>3472</v>
      </c>
      <c r="E473" s="291" t="s">
        <v>3473</v>
      </c>
      <c r="F473" s="112" t="s">
        <v>3474</v>
      </c>
      <c r="G473" s="112" t="s">
        <v>3475</v>
      </c>
      <c r="H473" s="291" t="s">
        <v>316</v>
      </c>
      <c r="I473" s="291" t="s">
        <v>317</v>
      </c>
      <c r="J473" s="116" t="str">
        <f t="shared" si="7"/>
        <v>16:00 헬스장 역학조사 역학조사관 헬스장 확진자 조사차 CCTV열람 운영실장과 동행 → 공문은 월요일 보내주기로 함</v>
      </c>
    </row>
    <row r="474" spans="1:10">
      <c r="A474" s="235">
        <v>44576</v>
      </c>
      <c r="B474" s="154" t="s">
        <v>3477</v>
      </c>
      <c r="C474" s="186" t="s">
        <v>3478</v>
      </c>
      <c r="D474" s="290" t="s">
        <v>3472</v>
      </c>
      <c r="E474" s="290" t="s">
        <v>3479</v>
      </c>
      <c r="F474" s="114" t="s">
        <v>3480</v>
      </c>
      <c r="G474" s="114" t="s">
        <v>3481</v>
      </c>
      <c r="H474" s="291" t="s">
        <v>316</v>
      </c>
      <c r="I474" s="291" t="s">
        <v>317</v>
      </c>
      <c r="J474" s="116" t="str">
        <f t="shared" si="7"/>
        <v>16:10 센터 시설물 2층 남자화장실 변기 막혀서 넘치고 있음 → 운영사무실 및 기전실 연락 조치 완료</v>
      </c>
    </row>
    <row r="475" spans="1:10" ht="138" customHeight="1">
      <c r="A475" s="237">
        <v>44576</v>
      </c>
      <c r="B475" s="172" t="s">
        <v>3482</v>
      </c>
      <c r="C475" s="192" t="s">
        <v>3483</v>
      </c>
      <c r="F475" s="760" t="s">
        <v>3547</v>
      </c>
      <c r="G475" s="157" t="s">
        <v>3548</v>
      </c>
      <c r="J475" s="116" t="str">
        <f t="shared" si="7"/>
        <v xml:space="preserve">토 야간1  Ⓑ127-1703 지하2층 차량파손(문콕) 상황 CCTV확인 
  전화통화 안됨.
Ⓑ104-1402호 민원-&gt;안내문에 140-200을 누루면 세대로 호출옴-&gt;"동" 기입필수
▶ 127-1703호 2287차량 스크레치 관련  B조랑 통화요망 010-9075-5002
    월요일 연락요망
▶ 폐기물 별표_1_대형폐기물_품목_및_수집운반_수수료_부과기준(최종)표
   선광에서 8초소전달함 → 전 초소 기준표 배포완료 -&gt; A. 잔여 기준표 배포완료
▶ 129-1F 필로티 창고 시건장치 고장 : 개방, 보양재 128동 2개 보관 → A. 120동 공동현관문 1층-수동개폐, B1,B2-개방
A. 6게이트 방문자 입구 정상작동
A. 자이안센터 2층 남자화장실 안내문 부착
A. 1게이트 차단바 LED 고장 -&gt; ERP등록 -&gt; 주간조 기전실 연락 요망 </v>
      </c>
    </row>
    <row r="476" spans="1:10">
      <c r="A476" s="235">
        <v>44576</v>
      </c>
      <c r="B476" s="154" t="s">
        <v>3484</v>
      </c>
      <c r="C476" s="143" t="s">
        <v>3485</v>
      </c>
      <c r="D476" s="291" t="s">
        <v>3490</v>
      </c>
      <c r="E476" s="291" t="s">
        <v>3486</v>
      </c>
      <c r="F476" s="112" t="s">
        <v>3487</v>
      </c>
      <c r="G476" s="112" t="s">
        <v>3488</v>
      </c>
      <c r="H476" s="291" t="s">
        <v>3307</v>
      </c>
      <c r="I476" s="291" t="s">
        <v>3489</v>
      </c>
      <c r="J476" s="116" t="str">
        <f t="shared" si="7"/>
        <v>16:30 124-2402 습득물 지갑습득물을 상황실 보관중 → 입주민이 찾아감</v>
      </c>
    </row>
    <row r="477" spans="1:10" ht="27">
      <c r="A477" s="235">
        <v>44576</v>
      </c>
      <c r="B477" s="154" t="s">
        <v>3491</v>
      </c>
      <c r="C477" s="143" t="s">
        <v>3493</v>
      </c>
      <c r="D477" s="291" t="s">
        <v>511</v>
      </c>
      <c r="E477" s="291" t="s">
        <v>3492</v>
      </c>
      <c r="F477" s="112" t="s">
        <v>3496</v>
      </c>
      <c r="G477" s="112" t="s">
        <v>3495</v>
      </c>
      <c r="H477" s="291" t="s">
        <v>3494</v>
      </c>
      <c r="I477" s="291" t="s">
        <v>3489</v>
      </c>
      <c r="J477" s="116" t="str">
        <f t="shared" si="7"/>
        <v>17:23 게스트룸4 게스트룸 게스트룸 주변이 시끄럽고, 게스트룸9호에서 고등학생으로 보이는 사람들 7~8명이 나오는 것을 보았다는 민원(운영팀) → 상황실 박종우 대원 출동 -&gt; 이상없음</v>
      </c>
    </row>
    <row r="478" spans="1:10" ht="27" customHeight="1">
      <c r="A478" s="235">
        <v>44576</v>
      </c>
      <c r="B478" s="154" t="s">
        <v>3497</v>
      </c>
      <c r="C478" s="192" t="s">
        <v>3506</v>
      </c>
      <c r="D478" s="149" t="s">
        <v>308</v>
      </c>
      <c r="E478" s="149" t="s">
        <v>3443</v>
      </c>
      <c r="F478" s="150" t="s">
        <v>3538</v>
      </c>
      <c r="G478" s="150" t="s">
        <v>3507</v>
      </c>
      <c r="H478" s="291" t="s">
        <v>3494</v>
      </c>
      <c r="I478" s="291" t="s">
        <v>318</v>
      </c>
      <c r="J478" s="116" t="str">
        <f t="shared" si="7"/>
        <v>17:38 110-701 폐기물 110동앞 폐기물(흰색 꽃무늬 이불) 무단투기 확인 요청 → CCTV확인 결과 110-701로 추정됨 -&gt; 3초소 내용 전달</v>
      </c>
    </row>
    <row r="479" spans="1:10" ht="27">
      <c r="A479" s="235">
        <v>44576</v>
      </c>
      <c r="B479" s="154" t="s">
        <v>3498</v>
      </c>
      <c r="C479" s="143" t="s">
        <v>3499</v>
      </c>
      <c r="D479" s="291" t="s">
        <v>511</v>
      </c>
      <c r="E479" s="291" t="s">
        <v>462</v>
      </c>
      <c r="F479" s="112" t="s">
        <v>3500</v>
      </c>
      <c r="G479" s="112" t="s">
        <v>3501</v>
      </c>
      <c r="H479" s="291" t="s">
        <v>3494</v>
      </c>
      <c r="I479" s="291" t="s">
        <v>3489</v>
      </c>
      <c r="J479" s="116" t="str">
        <f t="shared" si="7"/>
        <v>18:20 143-B1 불법주차 장애인주차구역에 불법주차 차량 22보 0361, 44호 2201 이동 조치 요청 → 22보 0361(143-1602, 010-7729-5556), 44호 2201(143-302 지인방문, 010-8314-4568) 차주와 연락하여 이동 조치</v>
      </c>
    </row>
    <row r="480" spans="1:10">
      <c r="A480" s="235">
        <v>44576</v>
      </c>
      <c r="B480" s="154" t="s">
        <v>3502</v>
      </c>
      <c r="C480" s="143" t="s">
        <v>325</v>
      </c>
      <c r="D480" s="291" t="s">
        <v>310</v>
      </c>
      <c r="E480" s="291" t="s">
        <v>3503</v>
      </c>
      <c r="F480" s="112" t="s">
        <v>3505</v>
      </c>
      <c r="G480" s="112" t="s">
        <v>3504</v>
      </c>
      <c r="H480" s="291" t="s">
        <v>3494</v>
      </c>
      <c r="I480" s="291" t="s">
        <v>3489</v>
      </c>
      <c r="J480" s="116" t="str">
        <f t="shared" si="7"/>
        <v>20:00 전동 안내방송 코로나19 확진자 헬스장 이용 관련 안내  → 방송완료</v>
      </c>
    </row>
    <row r="481" spans="1:10">
      <c r="A481" s="235">
        <v>44576</v>
      </c>
      <c r="B481" s="154" t="s">
        <v>3509</v>
      </c>
      <c r="C481" s="143" t="s">
        <v>3510</v>
      </c>
      <c r="D481" s="291" t="s">
        <v>511</v>
      </c>
      <c r="E481" s="291" t="s">
        <v>3511</v>
      </c>
      <c r="F481" s="112" t="s">
        <v>3516</v>
      </c>
      <c r="G481" s="112" t="s">
        <v>3512</v>
      </c>
      <c r="H481" s="291" t="s">
        <v>3494</v>
      </c>
      <c r="I481" s="291" t="s">
        <v>3489</v>
      </c>
      <c r="J481" s="116" t="str">
        <f t="shared" si="7"/>
        <v>21:31 111-2101 택배오배송 111-2601 택배가 오배송되어 2101호 세대현관 앞에 놓아둠 → 2601호 IP연락-&gt; 내용전달함</v>
      </c>
    </row>
    <row r="482" spans="1:10" ht="27" customHeight="1">
      <c r="A482" s="235">
        <v>44576</v>
      </c>
      <c r="B482" s="154" t="s">
        <v>3517</v>
      </c>
      <c r="C482" s="192" t="s">
        <v>3508</v>
      </c>
      <c r="D482" s="149" t="s">
        <v>511</v>
      </c>
      <c r="E482" s="149" t="s">
        <v>304</v>
      </c>
      <c r="F482" s="150" t="s">
        <v>5743</v>
      </c>
      <c r="G482" s="150" t="s">
        <v>3524</v>
      </c>
      <c r="H482" s="291" t="s">
        <v>3494</v>
      </c>
      <c r="I482" s="291" t="s">
        <v>3489</v>
      </c>
      <c r="J482" s="116" t="str">
        <f t="shared" si="7"/>
        <v>22:05 119-1002 층간소음 주말마다 위층에서 애들 뛰는 소리가 심함 → 6초소 문완수 대원 출동 -&gt; 1102호는 부재중, 1202호 자제요청 -&gt; 피드백함</v>
      </c>
    </row>
    <row r="483" spans="1:10">
      <c r="A483" s="235">
        <v>44576</v>
      </c>
      <c r="B483" s="154" t="s">
        <v>3518</v>
      </c>
      <c r="C483" s="143" t="s">
        <v>3513</v>
      </c>
      <c r="D483" s="291" t="s">
        <v>310</v>
      </c>
      <c r="E483" s="291" t="s">
        <v>321</v>
      </c>
      <c r="F483" s="112" t="s">
        <v>3514</v>
      </c>
      <c r="G483" s="112" t="s">
        <v>3515</v>
      </c>
      <c r="H483" s="291" t="s">
        <v>3494</v>
      </c>
      <c r="I483" s="291" t="s">
        <v>3489</v>
      </c>
      <c r="J483" s="116" t="str">
        <f t="shared" si="7"/>
        <v>22:08 132-2002 홈넷 비상_안방 → IP 연락 -&gt; 입주민 오작동</v>
      </c>
    </row>
    <row r="484" spans="1:10" ht="27">
      <c r="A484" s="235">
        <v>44576</v>
      </c>
      <c r="B484" s="154" t="s">
        <v>3519</v>
      </c>
      <c r="C484" s="143" t="s">
        <v>3520</v>
      </c>
      <c r="D484" s="291" t="s">
        <v>3490</v>
      </c>
      <c r="E484" s="291" t="s">
        <v>324</v>
      </c>
      <c r="F484" s="112" t="s">
        <v>3527</v>
      </c>
      <c r="G484" s="112" t="s">
        <v>3537</v>
      </c>
      <c r="H484" s="291" t="s">
        <v>3494</v>
      </c>
      <c r="I484" s="291" t="s">
        <v>3489</v>
      </c>
      <c r="J484" s="116" t="str">
        <f t="shared" si="7"/>
        <v>22:20 131-3,4L B1 분실물 131동 3,4라인 지하1층 또는 승강기에서 갈색 쇼핑백(내용물: 파란 강아지 목줄, 핑크색 강아지 옷)을 분실(010-3293-9985) → 전초소대원 내용 전달 -&gt; 23:15 민원인이 분실물 찾았다고 연락옴</v>
      </c>
    </row>
    <row r="485" spans="1:10">
      <c r="A485" s="235">
        <v>44576</v>
      </c>
      <c r="B485" s="154" t="s">
        <v>3521</v>
      </c>
      <c r="C485" s="143" t="s">
        <v>3522</v>
      </c>
      <c r="D485" s="291" t="s">
        <v>511</v>
      </c>
      <c r="E485" s="291" t="s">
        <v>3523</v>
      </c>
      <c r="F485" s="112" t="s">
        <v>3525</v>
      </c>
      <c r="G485" s="112" t="s">
        <v>3526</v>
      </c>
      <c r="H485" s="291" t="s">
        <v>3494</v>
      </c>
      <c r="I485" s="291" t="s">
        <v>3489</v>
      </c>
      <c r="J485" s="116" t="str">
        <f t="shared" si="7"/>
        <v>22:34 101-1003 순찰요청 부엌 베란다 문을 열면 타는 냄새가 들어옴(010-6397-1662) → 1초소 윤정섭 대원 출동 -&gt; 이상없음 -&gt; 피드백함</v>
      </c>
    </row>
    <row r="486" spans="1:10">
      <c r="A486" s="235">
        <v>44576</v>
      </c>
      <c r="B486" s="154" t="s">
        <v>3528</v>
      </c>
      <c r="C486" s="143" t="s">
        <v>3529</v>
      </c>
      <c r="D486" s="291" t="s">
        <v>511</v>
      </c>
      <c r="E486" s="291" t="s">
        <v>304</v>
      </c>
      <c r="F486" s="112" t="s">
        <v>5744</v>
      </c>
      <c r="G486" s="112" t="s">
        <v>3533</v>
      </c>
      <c r="H486" s="291" t="s">
        <v>3494</v>
      </c>
      <c r="I486" s="291" t="s">
        <v>3489</v>
      </c>
      <c r="J486" s="116" t="str">
        <f t="shared" si="7"/>
        <v>22:50 125-1503 층간소음 위층(1603)에서 애들 뛰는 소리가 심함 → IP 연락 -&gt; 통신에러</v>
      </c>
    </row>
    <row r="487" spans="1:10" ht="27">
      <c r="A487" s="235">
        <v>44576</v>
      </c>
      <c r="B487" s="154" t="s">
        <v>3534</v>
      </c>
      <c r="C487" s="143" t="s">
        <v>3539</v>
      </c>
      <c r="D487" s="291" t="s">
        <v>310</v>
      </c>
      <c r="E487" s="291" t="s">
        <v>488</v>
      </c>
      <c r="F487" s="112" t="s">
        <v>3535</v>
      </c>
      <c r="G487" s="112" t="s">
        <v>3536</v>
      </c>
      <c r="H487" s="291" t="s">
        <v>3494</v>
      </c>
      <c r="I487" s="291" t="s">
        <v>3489</v>
      </c>
      <c r="J487" s="116" t="str">
        <f t="shared" si="7"/>
        <v>23:40 120동 공동현관문 1층 공동현관문 호출 안된다고 민원 → 1층 리셋시도 정상작동 안됨 -&gt; 수동 개폐, B1,B2 리셋시도 정상작동 안됨 -&gt; 개방</v>
      </c>
    </row>
    <row r="488" spans="1:10">
      <c r="A488" s="235">
        <v>44577</v>
      </c>
      <c r="B488" s="154" t="s">
        <v>3530</v>
      </c>
      <c r="C488" s="143" t="s">
        <v>3531</v>
      </c>
      <c r="D488" s="291" t="s">
        <v>3472</v>
      </c>
      <c r="E488" s="291" t="s">
        <v>3459</v>
      </c>
      <c r="F488" s="112" t="s">
        <v>3514</v>
      </c>
      <c r="G488" s="112" t="s">
        <v>3515</v>
      </c>
      <c r="H488" s="291" t="s">
        <v>3532</v>
      </c>
      <c r="I488" s="291" t="s">
        <v>3489</v>
      </c>
      <c r="J488" s="116" t="str">
        <f t="shared" si="7"/>
        <v>00:24 143-2501 홈넷 비상_안방 → IP 연락 -&gt; 입주민 오작동</v>
      </c>
    </row>
    <row r="489" spans="1:10" ht="27">
      <c r="A489" s="235">
        <v>44577</v>
      </c>
      <c r="B489" s="154" t="s">
        <v>3540</v>
      </c>
      <c r="C489" s="192" t="s">
        <v>3543</v>
      </c>
      <c r="D489" s="299" t="s">
        <v>310</v>
      </c>
      <c r="E489" s="299" t="s">
        <v>685</v>
      </c>
      <c r="F489" s="150" t="s">
        <v>3541</v>
      </c>
      <c r="G489" s="150" t="s">
        <v>3542</v>
      </c>
      <c r="H489" s="291" t="s">
        <v>1539</v>
      </c>
      <c r="I489" s="293" t="s">
        <v>318</v>
      </c>
      <c r="J489" s="116" t="str">
        <f t="shared" si="7"/>
        <v>03:39 124-B1 순찰차 순찰차 1게이트로 입차 → 지하1층 124동 입구 차량 접촉사고(145하 7897, 140버 4676(132-1304))
-&gt; 관련영상 한화PC 저장</v>
      </c>
    </row>
    <row r="490" spans="1:10">
      <c r="A490" s="235">
        <v>44577</v>
      </c>
      <c r="B490" s="154" t="s">
        <v>3544</v>
      </c>
      <c r="C490" s="192" t="s">
        <v>345</v>
      </c>
      <c r="D490" s="299" t="s">
        <v>310</v>
      </c>
      <c r="E490" s="299" t="s">
        <v>313</v>
      </c>
      <c r="F490" s="150" t="s">
        <v>3545</v>
      </c>
      <c r="G490" s="150" t="s">
        <v>3546</v>
      </c>
      <c r="H490" s="293" t="s">
        <v>1539</v>
      </c>
      <c r="I490" s="291" t="s">
        <v>307</v>
      </c>
      <c r="J490" s="116" t="str">
        <f t="shared" si="7"/>
        <v>04:24 1게이트 차단바 주민입구 차단바 LED 고장 → ERP 등록 -&gt; 기전실 전화연락 안됨(주간조 연락 요망)</v>
      </c>
    </row>
    <row r="491" spans="1:10" ht="135.75" customHeight="1">
      <c r="A491" s="235">
        <v>44577</v>
      </c>
      <c r="C491" s="186" t="s">
        <v>2515</v>
      </c>
      <c r="D491" s="293"/>
      <c r="E491" s="293"/>
      <c r="F491" s="171" t="s">
        <v>3554</v>
      </c>
      <c r="G491" s="171" t="s">
        <v>3588</v>
      </c>
      <c r="H491" s="291" t="s">
        <v>3560</v>
      </c>
      <c r="I491" s="293" t="s">
        <v>307</v>
      </c>
      <c r="J491" s="116" t="str">
        <f t="shared" si="7"/>
        <v xml:space="preserve"> 주간2  Ⓑ127-1703 지하2층 차량파손(문콕) 상황 CCTV확인 
  전화통화 안됨.
Ⓑ104-1402호 민원-&gt;안내문에 140-200을 누루면 세대로 호출옴-&gt;"동" 기입필수
▶ 127-1703호 2287차량 스크래치 관련  B조랑 통화요망 010-9075-5002
    월요일 연락요망
▶ 폐기물 별표_1_대형폐기물_품목_및_수집운반_수수료_부과기준(최종)표
   선광에서 8초소전달함 → 전 초소 기준표 배포완료 -&gt; A. 잔여 기준표 배포완료
▶ 129-1F 필로티 창고 시건장치 고장 : 개방 → A. 120동 공동현관문 1층-수동개폐, B1,B2-개방
A. 6게이트 방문자 입구 정상작동
A. 자이안센터 2층 남자화장실 안내문 부착
A. 1게이트 차단바 LED 고장 -&gt; ERP등록 -&gt; 주간조 기전실 연락완료 
C. 전동 필로티 창고 열쇠 통일해서 교체요청 ( 영선과 )</v>
      </c>
    </row>
    <row r="492" spans="1:10">
      <c r="A492" s="235">
        <v>44577</v>
      </c>
      <c r="B492" s="152" t="s">
        <v>673</v>
      </c>
      <c r="C492" s="293" t="s">
        <v>1465</v>
      </c>
      <c r="D492" s="293" t="s">
        <v>106</v>
      </c>
      <c r="E492" s="293" t="s">
        <v>82</v>
      </c>
      <c r="F492" s="112" t="s">
        <v>1157</v>
      </c>
      <c r="G492" s="112" t="s">
        <v>3422</v>
      </c>
      <c r="H492" s="293" t="s">
        <v>3560</v>
      </c>
      <c r="I492" s="293" t="s">
        <v>3561</v>
      </c>
      <c r="J492" s="116" t="str">
        <f t="shared" si="7"/>
        <v>09:00 원형도로 주차단속 원형도로 및 외곽도로 단속 → 주차단속     7대,  이동주차  대, 경고장발부  7대</v>
      </c>
    </row>
    <row r="493" spans="1:10">
      <c r="A493" s="235">
        <v>44577</v>
      </c>
      <c r="B493" s="152" t="s">
        <v>681</v>
      </c>
      <c r="C493" s="293" t="s">
        <v>1465</v>
      </c>
      <c r="D493" s="293" t="s">
        <v>106</v>
      </c>
      <c r="E493" s="293" t="s">
        <v>82</v>
      </c>
      <c r="F493" s="112" t="s">
        <v>1157</v>
      </c>
      <c r="G493" s="112" t="s">
        <v>3576</v>
      </c>
      <c r="H493" s="293" t="s">
        <v>3560</v>
      </c>
      <c r="I493" s="293" t="s">
        <v>3561</v>
      </c>
      <c r="J493" s="116" t="str">
        <f t="shared" si="7"/>
        <v>13:00 원형도로 주차단속 원형도로 및 외곽도로 단속 → 주차단속     8대,  이동주차  대, 경고장발부  8대</v>
      </c>
    </row>
    <row r="494" spans="1:10">
      <c r="A494" s="235">
        <v>44577</v>
      </c>
      <c r="B494" s="152" t="s">
        <v>483</v>
      </c>
      <c r="C494" s="293" t="s">
        <v>1465</v>
      </c>
      <c r="D494" s="293" t="s">
        <v>106</v>
      </c>
      <c r="E494" s="293" t="s">
        <v>82</v>
      </c>
      <c r="F494" s="112" t="s">
        <v>1157</v>
      </c>
      <c r="G494" s="112" t="s">
        <v>3589</v>
      </c>
      <c r="H494" s="293" t="s">
        <v>3560</v>
      </c>
      <c r="I494" s="293" t="s">
        <v>3561</v>
      </c>
      <c r="J494" s="116" t="str">
        <f t="shared" si="7"/>
        <v>15:00 원형도로 주차단속 원형도로 및 외곽도로 단속 → 주차단속     5대,  이동주차  대, 경고장발부  5대</v>
      </c>
    </row>
    <row r="495" spans="1:10">
      <c r="A495" s="235">
        <v>44577</v>
      </c>
      <c r="B495" s="154" t="s">
        <v>3558</v>
      </c>
      <c r="C495" s="143" t="s">
        <v>3555</v>
      </c>
      <c r="D495" s="293" t="s">
        <v>106</v>
      </c>
      <c r="E495" s="291" t="s">
        <v>3556</v>
      </c>
      <c r="F495" s="112" t="s">
        <v>3557</v>
      </c>
      <c r="G495" s="112" t="s">
        <v>3559</v>
      </c>
      <c r="H495" s="293" t="s">
        <v>3560</v>
      </c>
      <c r="I495" s="293" t="s">
        <v>3561</v>
      </c>
      <c r="J495" s="116" t="str">
        <f t="shared" si="7"/>
        <v xml:space="preserve">10:01 110-502 홈넷 안방비상 → 입주민 실수로 확인 </v>
      </c>
    </row>
    <row r="496" spans="1:10">
      <c r="A496" s="235">
        <v>44577</v>
      </c>
      <c r="B496" s="154" t="s">
        <v>3564</v>
      </c>
      <c r="C496" s="143" t="s">
        <v>3562</v>
      </c>
      <c r="D496" s="293" t="s">
        <v>106</v>
      </c>
      <c r="E496" s="293" t="s">
        <v>3556</v>
      </c>
      <c r="F496" s="112" t="s">
        <v>3557</v>
      </c>
      <c r="G496" s="112" t="s">
        <v>3563</v>
      </c>
      <c r="H496" s="293" t="s">
        <v>3560</v>
      </c>
      <c r="I496" s="293" t="s">
        <v>3561</v>
      </c>
      <c r="J496" s="116" t="str">
        <f t="shared" si="7"/>
        <v xml:space="preserve">11:17 127-501 홈넷 안방비상 → 입주민자녀 실수로 확인 </v>
      </c>
    </row>
    <row r="497" spans="1:10" ht="40.5">
      <c r="A497" s="235">
        <v>44577</v>
      </c>
      <c r="B497" s="154" t="s">
        <v>3568</v>
      </c>
      <c r="C497" s="186" t="s">
        <v>3565</v>
      </c>
      <c r="D497" s="294" t="s">
        <v>3566</v>
      </c>
      <c r="E497" s="294" t="s">
        <v>3569</v>
      </c>
      <c r="F497" s="114" t="s">
        <v>3567</v>
      </c>
      <c r="G497" s="114" t="s">
        <v>3574</v>
      </c>
      <c r="H497" s="293" t="s">
        <v>3560</v>
      </c>
      <c r="I497" s="293" t="s">
        <v>3561</v>
      </c>
      <c r="J497" s="116" t="str">
        <f t="shared" si="7"/>
        <v>11:41 140-1304 거수자 현관문 앞에서 모르는 할머니가 세대호출한다고 확인해달라는 민원 7911 → 9초소 정인국 대원 출동 -&gt; 140-1101호 입주민으로 확인됨 -&gt; 112신고 
-&gt; 배우자 사우나 계신걸로 확인 -&gt; 9초소 입주민 보호 -&gt; 경찰차 입차 
-&gt; 112 출동신고취소 -&gt; 배우자 9초소 방문 입주민 인계완료</v>
      </c>
    </row>
    <row r="498" spans="1:10">
      <c r="A498" s="235">
        <v>44577</v>
      </c>
      <c r="B498" s="154" t="s">
        <v>3573</v>
      </c>
      <c r="C498" s="143" t="s">
        <v>3570</v>
      </c>
      <c r="D498" s="293" t="s">
        <v>106</v>
      </c>
      <c r="E498" s="291" t="s">
        <v>3571</v>
      </c>
      <c r="F498" s="112" t="s">
        <v>3572</v>
      </c>
      <c r="G498" s="112" t="s">
        <v>3575</v>
      </c>
      <c r="H498" s="293" t="s">
        <v>3560</v>
      </c>
      <c r="I498" s="293" t="s">
        <v>3561</v>
      </c>
      <c r="J498" s="116" t="str">
        <f t="shared" si="7"/>
        <v>11:50 130-24f 화재경보 축적 발생 → 1분 후 이상여부 확인 -&gt; 이상없음</v>
      </c>
    </row>
    <row r="499" spans="1:10">
      <c r="A499" s="235">
        <v>44577</v>
      </c>
      <c r="B499" s="154" t="s">
        <v>3577</v>
      </c>
      <c r="C499" s="143" t="s">
        <v>3578</v>
      </c>
      <c r="D499" s="291" t="s">
        <v>3566</v>
      </c>
      <c r="E499" s="291" t="s">
        <v>3579</v>
      </c>
      <c r="F499" s="112" t="s">
        <v>3580</v>
      </c>
      <c r="G499" s="112" t="s">
        <v>3585</v>
      </c>
      <c r="H499" s="293" t="s">
        <v>3560</v>
      </c>
      <c r="I499" s="293" t="s">
        <v>3561</v>
      </c>
      <c r="J499" s="116" t="str">
        <f t="shared" si="7"/>
        <v>13:15 127-2501 택배오배송 127동2501호 택배오배송으로 인해 8초소 보관 → 노정림씨 연락하여 8초소 찾아가라고 안내함--&gt;찾아감</v>
      </c>
    </row>
    <row r="500" spans="1:10">
      <c r="A500" s="235">
        <v>44577</v>
      </c>
      <c r="B500" s="154" t="s">
        <v>3583</v>
      </c>
      <c r="C500" s="143" t="s">
        <v>3581</v>
      </c>
      <c r="D500" s="291" t="s">
        <v>3566</v>
      </c>
      <c r="E500" s="291" t="s">
        <v>3582</v>
      </c>
      <c r="F500" s="112" t="s">
        <v>5745</v>
      </c>
      <c r="G500" s="112" t="s">
        <v>3584</v>
      </c>
      <c r="H500" s="293" t="s">
        <v>3560</v>
      </c>
      <c r="I500" s="293" t="s">
        <v>3561</v>
      </c>
      <c r="J500" s="116" t="str">
        <f t="shared" si="7"/>
        <v>13:43 114-2002 층간소음 층간소음 위층이 너무 쿵쿵거려서 내용전달해달라는 민원 → 2102호 IP폰 통화 --&gt;주의조치</v>
      </c>
    </row>
    <row r="501" spans="1:10">
      <c r="A501" s="235">
        <v>44577</v>
      </c>
      <c r="B501" s="154" t="s">
        <v>3587</v>
      </c>
      <c r="C501" s="143" t="s">
        <v>3586</v>
      </c>
      <c r="D501" s="293" t="s">
        <v>3592</v>
      </c>
      <c r="E501" s="293" t="s">
        <v>3556</v>
      </c>
      <c r="F501" s="112" t="s">
        <v>3557</v>
      </c>
      <c r="G501" s="112" t="s">
        <v>3559</v>
      </c>
      <c r="H501" s="293" t="s">
        <v>3560</v>
      </c>
      <c r="I501" s="293" t="s">
        <v>3561</v>
      </c>
      <c r="J501" s="116" t="str">
        <f t="shared" ref="J501:J559" si="8">CONCATENATE(B501," ",C501," ",E501," ",F501," → ",G501)</f>
        <v xml:space="preserve">14:03 143-2101 홈넷 안방비상 → 입주민 실수로 확인 </v>
      </c>
    </row>
    <row r="502" spans="1:10">
      <c r="A502" s="235">
        <v>44577</v>
      </c>
      <c r="B502" s="154" t="s">
        <v>3591</v>
      </c>
      <c r="C502" s="143" t="s">
        <v>3590</v>
      </c>
      <c r="D502" s="293" t="s">
        <v>3592</v>
      </c>
      <c r="E502" s="293" t="s">
        <v>3556</v>
      </c>
      <c r="F502" s="112" t="s">
        <v>3557</v>
      </c>
      <c r="G502" s="112" t="s">
        <v>3559</v>
      </c>
      <c r="H502" s="293" t="s">
        <v>3560</v>
      </c>
      <c r="I502" s="293" t="s">
        <v>3561</v>
      </c>
      <c r="J502" s="116" t="str">
        <f t="shared" si="8"/>
        <v xml:space="preserve">15:33 116-2201 홈넷 안방비상 → 입주민 실수로 확인 </v>
      </c>
    </row>
    <row r="503" spans="1:10" ht="114" customHeight="1">
      <c r="A503" s="237">
        <v>44577</v>
      </c>
      <c r="B503" s="172" t="s">
        <v>3593</v>
      </c>
      <c r="C503" s="192" t="s">
        <v>3594</v>
      </c>
      <c r="F503" s="760" t="s">
        <v>3651</v>
      </c>
      <c r="G503" s="300" t="s">
        <v>3652</v>
      </c>
      <c r="J503" s="116" t="str">
        <f t="shared" si="8"/>
        <v xml:space="preserve">일 야간2  ▶ 127-1703호 2287차량 스크래치 관련  B조랑 통화요망 010-9075-5002
    월요일 연락요망
▶ 폐기물 별표_1_대형폐기물_품목_및_수집운반_수수료_부과기준(최종)표
   선광에서 8초소전달함 → 전 초소 기준표 배포완료 -&gt; A. 잔여 기준표 배포완료
▶ 129-1F 필로티 창고 시건장치 고장 : 개방 → A. 120동 공동현관문 1층-수동개폐, B1,B2-개방, ERP 1/16 재등록
A. 6게이트 방문자 입구 고장 반복
A. 1게이트 차단바 LED 고장 -&gt; ERP등록 -&gt; 주간조 기전실 연락완료 
A.  114-2102 입주민 요청사항 ⇒ 114-2002 층간소음 민원들어오면 2002호로 초소대원 출동해서 발자국 소리 듣고 2102호로 피드백 원함
A. 39노 2417 전기차(134-1202) 등록차량 -&gt; 차단기 번호 인식 오류 -&gt; 
주간조 생활지원센터 인수인계 요망
C. 전동 필로티 창고 열쇠 통일해서 교체요청 ( 영선과 )
</v>
      </c>
    </row>
    <row r="504" spans="1:10">
      <c r="A504" s="235">
        <v>44577</v>
      </c>
      <c r="B504" s="154" t="s">
        <v>3595</v>
      </c>
      <c r="C504" s="143" t="s">
        <v>3598</v>
      </c>
      <c r="D504" s="291" t="s">
        <v>308</v>
      </c>
      <c r="E504" s="291" t="s">
        <v>431</v>
      </c>
      <c r="F504" s="112" t="s">
        <v>3599</v>
      </c>
      <c r="G504" s="112" t="s">
        <v>3600</v>
      </c>
      <c r="H504" s="291" t="s">
        <v>3596</v>
      </c>
      <c r="I504" s="291" t="s">
        <v>3597</v>
      </c>
      <c r="J504" s="116" t="str">
        <f t="shared" si="8"/>
        <v>16:32 자이안센터 습득물 140-1702 출입카드키 상황실에 보관 → 입주민 출입카드키 찾아감</v>
      </c>
    </row>
    <row r="505" spans="1:10" ht="27">
      <c r="A505" s="235">
        <v>44577</v>
      </c>
      <c r="B505" s="154" t="s">
        <v>3601</v>
      </c>
      <c r="C505" s="192" t="s">
        <v>3602</v>
      </c>
      <c r="D505" s="299" t="s">
        <v>511</v>
      </c>
      <c r="E505" s="299" t="s">
        <v>304</v>
      </c>
      <c r="F505" s="150" t="s">
        <v>3607</v>
      </c>
      <c r="G505" s="150" t="s">
        <v>3608</v>
      </c>
      <c r="H505" s="293" t="s">
        <v>3596</v>
      </c>
      <c r="I505" s="291" t="s">
        <v>307</v>
      </c>
      <c r="J505" s="116" t="str">
        <f t="shared" si="8"/>
        <v>16:50 114-2102 층간소음 1/16 13:43 2002호 층간소음 민원에 대해 문의차 방문 (손님이 오신지 5분도 안되어 인터폰 왔다며 억울하다고 함) → 2002호 층간소음 민원들어오면 초소대원 출동해서 발자국 소리 듣고 2102호로 피드백 원함 (114-2102 입주민 요청사항)</v>
      </c>
    </row>
    <row r="506" spans="1:10">
      <c r="A506" s="235">
        <v>44577</v>
      </c>
      <c r="B506" s="154" t="s">
        <v>3603</v>
      </c>
      <c r="C506" s="143" t="s">
        <v>3604</v>
      </c>
      <c r="D506" s="291" t="s">
        <v>3592</v>
      </c>
      <c r="E506" s="291" t="s">
        <v>3556</v>
      </c>
      <c r="F506" s="112" t="s">
        <v>3605</v>
      </c>
      <c r="G506" s="112" t="s">
        <v>3606</v>
      </c>
      <c r="H506" s="293" t="s">
        <v>3596</v>
      </c>
      <c r="I506" s="291" t="s">
        <v>3597</v>
      </c>
      <c r="J506" s="116" t="str">
        <f t="shared" si="8"/>
        <v xml:space="preserve">17:05 107-501 홈넷 비상_욕실 → IP 연락 -&gt; 입주민 오작동 </v>
      </c>
    </row>
    <row r="507" spans="1:10" ht="27" customHeight="1">
      <c r="A507" s="235">
        <v>44577</v>
      </c>
      <c r="B507" s="154" t="s">
        <v>3609</v>
      </c>
      <c r="C507" s="192" t="s">
        <v>3619</v>
      </c>
      <c r="D507" s="299" t="s">
        <v>3592</v>
      </c>
      <c r="E507" s="299" t="s">
        <v>488</v>
      </c>
      <c r="F507" s="150" t="s">
        <v>3620</v>
      </c>
      <c r="G507" s="150" t="s">
        <v>3621</v>
      </c>
      <c r="H507" s="293" t="s">
        <v>3596</v>
      </c>
      <c r="I507" s="293" t="s">
        <v>3597</v>
      </c>
      <c r="J507" s="116" t="str">
        <f t="shared" si="8"/>
        <v>17:22 143-1F,B1,B2 공동현관문 카드X, 경비호출X 민원 → 9초소 허명 대원 출동 -&gt; 리셋시도 정상작동 안됨 -&gt; 1F 쪽문 개방, B1,B2 개방 -&gt; ERP 등록 -&gt; 기전실 연락 -&gt; 안내문 부착</v>
      </c>
    </row>
    <row r="508" spans="1:10">
      <c r="A508" s="235">
        <v>44577</v>
      </c>
      <c r="B508" s="154" t="s">
        <v>3611</v>
      </c>
      <c r="C508" s="143" t="s">
        <v>3612</v>
      </c>
      <c r="D508" s="291" t="s">
        <v>511</v>
      </c>
      <c r="E508" s="291" t="s">
        <v>304</v>
      </c>
      <c r="F508" s="112" t="s">
        <v>5720</v>
      </c>
      <c r="G508" s="112" t="s">
        <v>3613</v>
      </c>
      <c r="H508" s="293" t="s">
        <v>3596</v>
      </c>
      <c r="I508" s="291" t="s">
        <v>3597</v>
      </c>
      <c r="J508" s="116" t="str">
        <f t="shared" si="8"/>
        <v>17:40 124-401 층간소음 위층이 시끄럽다는 민원 → IP 연락 -&gt; 통신에러 -&gt; 6초소 문완수 대원 출동 -&gt; 자제요청</v>
      </c>
    </row>
    <row r="509" spans="1:10" ht="16.5">
      <c r="A509" s="235">
        <v>44577</v>
      </c>
      <c r="B509" s="154" t="s">
        <v>3614</v>
      </c>
      <c r="C509" s="143" t="s">
        <v>3615</v>
      </c>
      <c r="D509" s="291" t="s">
        <v>310</v>
      </c>
      <c r="E509" s="291" t="s">
        <v>312</v>
      </c>
      <c r="F509" s="232" t="s">
        <v>3616</v>
      </c>
      <c r="G509" s="112" t="s">
        <v>1604</v>
      </c>
      <c r="H509" s="293" t="s">
        <v>3596</v>
      </c>
      <c r="I509" s="293" t="s">
        <v>3597</v>
      </c>
      <c r="J509" s="116" t="str">
        <f t="shared" si="8"/>
        <v>18:05 105동 분수대 시설물 105동 분수대 입구 전등 고장 → ERP 등록 -&gt; 기전실 연락</v>
      </c>
    </row>
    <row r="510" spans="1:10" ht="27">
      <c r="A510" s="235">
        <v>44577</v>
      </c>
      <c r="B510" s="154" t="s">
        <v>3617</v>
      </c>
      <c r="C510" s="192" t="s">
        <v>3618</v>
      </c>
      <c r="D510" s="299" t="s">
        <v>3592</v>
      </c>
      <c r="E510" s="299" t="s">
        <v>488</v>
      </c>
      <c r="F510" s="150" t="s">
        <v>3610</v>
      </c>
      <c r="G510" s="150" t="s">
        <v>3622</v>
      </c>
      <c r="H510" s="293" t="s">
        <v>3596</v>
      </c>
      <c r="I510" s="293" t="s">
        <v>3597</v>
      </c>
      <c r="J510" s="116" t="str">
        <f t="shared" si="8"/>
        <v xml:space="preserve">18:22 136-B1 공동현관문 카드X 민원 → 상황실 이대진 대원 출동 -&gt; 리셋시도 정상작동 안됨 -&gt; 안내문 부착 
-&gt;ERP 등록 -&gt; 기전실 연락 </v>
      </c>
    </row>
    <row r="511" spans="1:10">
      <c r="A511" s="235">
        <v>44577</v>
      </c>
      <c r="B511" s="154" t="s">
        <v>3623</v>
      </c>
      <c r="C511" s="143" t="s">
        <v>3624</v>
      </c>
      <c r="D511" s="291" t="s">
        <v>3592</v>
      </c>
      <c r="E511" s="291" t="s">
        <v>488</v>
      </c>
      <c r="F511" s="112" t="s">
        <v>3625</v>
      </c>
      <c r="G511" s="112" t="s">
        <v>3626</v>
      </c>
      <c r="H511" s="293" t="s">
        <v>3596</v>
      </c>
      <c r="I511" s="293" t="s">
        <v>3597</v>
      </c>
      <c r="J511" s="116" t="str">
        <f t="shared" si="8"/>
        <v>19:47 120-1F,B1,B2 공동현관문 호출 X → ERP 재등록 -&gt; 기전실 연락</v>
      </c>
    </row>
    <row r="512" spans="1:10" ht="27">
      <c r="A512" s="235">
        <v>44577</v>
      </c>
      <c r="B512" s="154" t="s">
        <v>3627</v>
      </c>
      <c r="C512" s="143" t="s">
        <v>3628</v>
      </c>
      <c r="D512" s="291" t="s">
        <v>511</v>
      </c>
      <c r="E512" s="291" t="s">
        <v>3629</v>
      </c>
      <c r="F512" s="112" t="s">
        <v>3650</v>
      </c>
      <c r="G512" s="112" t="s">
        <v>3634</v>
      </c>
      <c r="H512" s="293" t="s">
        <v>3596</v>
      </c>
      <c r="I512" s="293" t="s">
        <v>3597</v>
      </c>
      <c r="J512" s="116" t="str">
        <f t="shared" si="8"/>
        <v>20:51 105-403 소음 20분전부터 간헐적으로 자동차 공회전하는 듯한 소리가 들림. 음악을 크게 틀어논것으로 추정되며 순찰요청(010-5415-0204) → 3초소 원형준 대원 출동 -&gt; 이상없음</v>
      </c>
    </row>
    <row r="513" spans="1:10" ht="43.5" customHeight="1">
      <c r="A513" s="235">
        <v>44577</v>
      </c>
      <c r="B513" s="154" t="s">
        <v>3630</v>
      </c>
      <c r="C513" s="192" t="s">
        <v>3631</v>
      </c>
      <c r="D513" s="299" t="s">
        <v>3592</v>
      </c>
      <c r="E513" s="299" t="s">
        <v>3556</v>
      </c>
      <c r="F513" s="150" t="s">
        <v>3632</v>
      </c>
      <c r="G513" s="150" t="s">
        <v>3633</v>
      </c>
      <c r="H513" s="293" t="s">
        <v>3596</v>
      </c>
      <c r="I513" s="291" t="s">
        <v>3597</v>
      </c>
      <c r="J513" s="116" t="str">
        <f t="shared" si="8"/>
        <v>20:52 117-1602 홈넷 방범_금고 → IP 연락 -&gt; 기기오작동 -&gt; 인테리어로 금고가 없는데, 근래 몇차례 상황실에서 금고 비상벨이 울렸다며 IP온다 함 -&gt; 기전실에 점검 요청하시라고 안내</v>
      </c>
    </row>
    <row r="514" spans="1:10">
      <c r="A514" s="235">
        <v>44577</v>
      </c>
      <c r="B514" s="154" t="s">
        <v>3643</v>
      </c>
      <c r="C514" s="192" t="s">
        <v>3644</v>
      </c>
      <c r="D514" s="299" t="s">
        <v>511</v>
      </c>
      <c r="E514" s="192" t="s">
        <v>3645</v>
      </c>
      <c r="F514" s="150" t="s">
        <v>3646</v>
      </c>
      <c r="G514" s="150" t="s">
        <v>3649</v>
      </c>
      <c r="H514" s="293" t="s">
        <v>3596</v>
      </c>
      <c r="I514" s="293" t="s">
        <v>307</v>
      </c>
      <c r="J514" s="116" t="str">
        <f t="shared" si="8"/>
        <v>21:36 134-1202 차량번호인식 39노 2417 전기차(134-1202) 등록차량 -&gt; 차단기 번호 인식 오류  → 주간조 생활지원센터 인수인계 요망</v>
      </c>
    </row>
    <row r="515" spans="1:10">
      <c r="A515" s="235">
        <v>44577</v>
      </c>
      <c r="B515" s="154" t="s">
        <v>3635</v>
      </c>
      <c r="C515" s="143" t="s">
        <v>3636</v>
      </c>
      <c r="D515" s="291" t="s">
        <v>511</v>
      </c>
      <c r="E515" s="291" t="s">
        <v>304</v>
      </c>
      <c r="F515" s="112" t="s">
        <v>3647</v>
      </c>
      <c r="G515" s="112" t="s">
        <v>3641</v>
      </c>
      <c r="H515" s="293" t="s">
        <v>3596</v>
      </c>
      <c r="I515" s="293" t="s">
        <v>3597</v>
      </c>
      <c r="J515" s="116" t="str">
        <f t="shared" si="8"/>
        <v>21:40 134-2003 층간소음 20시부터 발소리등 시끄러운 소리가 들림 → IP연락 -&gt; 통신에러</v>
      </c>
    </row>
    <row r="516" spans="1:10">
      <c r="A516" s="235">
        <v>44577</v>
      </c>
      <c r="B516" s="154" t="s">
        <v>3637</v>
      </c>
      <c r="C516" s="192" t="s">
        <v>3638</v>
      </c>
      <c r="D516" s="307" t="s">
        <v>3592</v>
      </c>
      <c r="E516" s="307" t="s">
        <v>3639</v>
      </c>
      <c r="F516" s="150" t="s">
        <v>3640</v>
      </c>
      <c r="G516" s="150" t="s">
        <v>3642</v>
      </c>
      <c r="H516" s="293" t="s">
        <v>3648</v>
      </c>
      <c r="I516" s="293" t="s">
        <v>3597</v>
      </c>
      <c r="J516" s="116" t="str">
        <f t="shared" si="8"/>
        <v>21:48  2게이트 차단바 2게이트 방문입구 차단바 올라가서 안내려옴 ( 8번 리셋 시도) → 기전실 연락 -&gt; ERP등록 -&gt;안내문 부착</v>
      </c>
    </row>
    <row r="517" spans="1:10" ht="93" customHeight="1">
      <c r="A517" s="235">
        <v>44578</v>
      </c>
      <c r="F517" s="138" t="s">
        <v>3718</v>
      </c>
      <c r="J517" s="116" t="str">
        <f t="shared" si="8"/>
        <v xml:space="preserve">   Ⓑ1초소 2게이트 차단바-&gt;정상작동중
Ⓑ129동 필로티 시건장치-&gt;영선에서 수리 완료
Ⓑ137동 12~22층 층간장비 AS-&gt;홈넷(세대 호출) 안된다고 함-&gt;안내문 부착
Ⓑ5초소 1번 게이트바 LED 수리목적 기전실에서 가져감
Ⓑ야간조 세대공사 현황 올릴때 시설현황 조사서도 같이 팀과장방에 올려달라는 지원센타 팀장 요청
Ⓑ1/18일 B조 곽성준 대원 연차 → </v>
      </c>
    </row>
    <row r="518" spans="1:10">
      <c r="A518" s="235">
        <v>44578</v>
      </c>
      <c r="B518" s="154" t="s">
        <v>3653</v>
      </c>
      <c r="C518" s="143" t="s">
        <v>3654</v>
      </c>
      <c r="D518" s="291" t="s">
        <v>511</v>
      </c>
      <c r="E518" s="291" t="s">
        <v>3655</v>
      </c>
      <c r="F518" s="112" t="s">
        <v>3656</v>
      </c>
      <c r="G518" s="112" t="s">
        <v>2387</v>
      </c>
      <c r="H518" s="291" t="s">
        <v>332</v>
      </c>
      <c r="I518" s="306" t="s">
        <v>306</v>
      </c>
      <c r="J518" s="116" t="str">
        <f t="shared" si="8"/>
        <v>08:49 114동 오물 114-1호기 E/V 바닥에 끈적이는 물질이 있다는 민원 → 미화팀에 내용 전달</v>
      </c>
    </row>
    <row r="519" spans="1:10" ht="40.5">
      <c r="A519" s="235">
        <v>44578</v>
      </c>
      <c r="B519" s="154" t="s">
        <v>3657</v>
      </c>
      <c r="C519" s="143" t="s">
        <v>3658</v>
      </c>
      <c r="D519" s="306" t="s">
        <v>511</v>
      </c>
      <c r="E519" s="291" t="s">
        <v>1050</v>
      </c>
      <c r="F519" s="112" t="s">
        <v>3659</v>
      </c>
      <c r="G519" s="112" t="s">
        <v>3664</v>
      </c>
      <c r="H519" s="306" t="s">
        <v>332</v>
      </c>
      <c r="I519" s="306" t="s">
        <v>306</v>
      </c>
      <c r="J519" s="116" t="str">
        <f t="shared" si="8"/>
        <v>09:48 143-2504 타차량방문 48다0396 차량이 등록하지 않았는데 입차에 뜬다는 민원 → 차주와 연락(010-2825-1078)해보니 전에 사시던 분인데 명절에 이쪽으로 택배가 자주 오고, 어제 세대원 분한테 택배 연락받고 찾으러 온거라함-&gt;세대에 피드백 해줌</v>
      </c>
    </row>
    <row r="520" spans="1:10">
      <c r="A520" s="235">
        <v>44578</v>
      </c>
      <c r="B520" s="154" t="s">
        <v>3660</v>
      </c>
      <c r="C520" s="143" t="s">
        <v>3661</v>
      </c>
      <c r="D520" s="291" t="s">
        <v>3662</v>
      </c>
      <c r="E520" s="291" t="s">
        <v>3663</v>
      </c>
      <c r="F520" s="112" t="s">
        <v>1521</v>
      </c>
      <c r="G520" s="112" t="s">
        <v>3665</v>
      </c>
      <c r="H520" s="306" t="s">
        <v>332</v>
      </c>
      <c r="I520" s="306" t="s">
        <v>306</v>
      </c>
      <c r="J520" s="116" t="str">
        <f t="shared" si="8"/>
        <v>09:58 131-12F 화재비상 발생 → 초소대원 출동-&gt;1202호 공사로 인한 오작동 확인-&gt;이상 없음</v>
      </c>
    </row>
    <row r="521" spans="1:10">
      <c r="A521" s="235">
        <v>44578</v>
      </c>
      <c r="B521" s="154" t="s">
        <v>3666</v>
      </c>
      <c r="C521" s="143" t="s">
        <v>3667</v>
      </c>
      <c r="D521" s="306" t="s">
        <v>511</v>
      </c>
      <c r="E521" s="291" t="s">
        <v>3668</v>
      </c>
      <c r="F521" s="112" t="s">
        <v>3669</v>
      </c>
      <c r="G521" s="112" t="s">
        <v>3670</v>
      </c>
      <c r="H521" s="306" t="s">
        <v>332</v>
      </c>
      <c r="I521" s="306" t="s">
        <v>306</v>
      </c>
      <c r="J521" s="116" t="str">
        <f t="shared" si="8"/>
        <v>10:03 113동 애완견 주인은 있으나 목줄하지 않은 애완견이 있다며 조치해 달라는 요청 → 초소대원 출동-&gt;주변에 목줄 안한 애완견 없음-&gt;복귀함</v>
      </c>
    </row>
    <row r="522" spans="1:10" ht="27">
      <c r="A522" s="235">
        <v>44578</v>
      </c>
      <c r="B522" s="154" t="s">
        <v>3671</v>
      </c>
      <c r="C522" s="143" t="s">
        <v>3672</v>
      </c>
      <c r="D522" s="306" t="s">
        <v>511</v>
      </c>
      <c r="E522" s="291" t="s">
        <v>3673</v>
      </c>
      <c r="F522" s="112" t="s">
        <v>3674</v>
      </c>
      <c r="G522" s="112" t="s">
        <v>3675</v>
      </c>
      <c r="H522" s="291" t="s">
        <v>305</v>
      </c>
      <c r="I522" s="306" t="s">
        <v>306</v>
      </c>
      <c r="J522" s="116" t="str">
        <f t="shared" si="8"/>
        <v>10:19 131동  공사 902,1202호 두세대중 문을 열고 공사하는 세대가 있다는 지원센타 이관민원 → 초소대원 출동-&gt;902호에서 문개방하고 공사-&gt;문 닫도록 지시함-&gt;지원센타에 내용전달함</v>
      </c>
    </row>
    <row r="523" spans="1:10">
      <c r="A523" s="235">
        <v>44578</v>
      </c>
      <c r="B523" s="154" t="s">
        <v>3676</v>
      </c>
      <c r="C523" s="143" t="s">
        <v>3677</v>
      </c>
      <c r="D523" s="291" t="s">
        <v>308</v>
      </c>
      <c r="E523" s="291" t="s">
        <v>411</v>
      </c>
      <c r="F523" s="112" t="s">
        <v>3678</v>
      </c>
      <c r="G523" s="112" t="s">
        <v>3679</v>
      </c>
      <c r="H523" s="306" t="s">
        <v>305</v>
      </c>
      <c r="I523" s="306" t="s">
        <v>306</v>
      </c>
      <c r="J523" s="116" t="str">
        <f t="shared" si="8"/>
        <v>10:43 131-2101 택배오배송 132-2101호 택배가 오배송 되어 있다며 조치해 달라는 요청 → IP 및 유선 연결되지 않아 초소대원이 문앞에 가져다 놓음</v>
      </c>
    </row>
    <row r="524" spans="1:10">
      <c r="A524" s="235">
        <v>44578</v>
      </c>
      <c r="B524" s="154" t="s">
        <v>3680</v>
      </c>
      <c r="C524" s="143" t="s">
        <v>3681</v>
      </c>
      <c r="D524" s="306" t="s">
        <v>308</v>
      </c>
      <c r="E524" s="291" t="s">
        <v>776</v>
      </c>
      <c r="F524" s="112" t="s">
        <v>3682</v>
      </c>
      <c r="G524" s="112" t="s">
        <v>3683</v>
      </c>
      <c r="H524" s="291" t="s">
        <v>332</v>
      </c>
      <c r="I524" s="306" t="s">
        <v>306</v>
      </c>
      <c r="J524" s="116" t="str">
        <f t="shared" si="8"/>
        <v>11:01 지원센타 손소독제 113-1호기 E/V 손소독제 꼭지 교체 요청 → 순찰대원 출동하여 교체함</v>
      </c>
    </row>
    <row r="525" spans="1:10" ht="27">
      <c r="A525" s="235">
        <v>44578</v>
      </c>
      <c r="B525" s="154" t="s">
        <v>3684</v>
      </c>
      <c r="C525" s="143" t="s">
        <v>3685</v>
      </c>
      <c r="D525" s="291" t="s">
        <v>3662</v>
      </c>
      <c r="E525" s="291" t="s">
        <v>3686</v>
      </c>
      <c r="F525" s="112" t="s">
        <v>682</v>
      </c>
      <c r="G525" s="112" t="s">
        <v>3689</v>
      </c>
      <c r="H525" s="306" t="s">
        <v>332</v>
      </c>
      <c r="I525" s="306" t="s">
        <v>306</v>
      </c>
      <c r="J525" s="116" t="str">
        <f t="shared" si="8"/>
        <v>11:21 140-702 홈넷 비상 안방 / 해제 → IP 불통. 초소대원 출동-&gt;세대 연락처 없음 및 세대내 응답없음-&gt;초소대원 복귀</v>
      </c>
    </row>
    <row r="526" spans="1:10" ht="40.5">
      <c r="A526" s="235">
        <v>44578</v>
      </c>
      <c r="B526" s="154" t="s">
        <v>3687</v>
      </c>
      <c r="C526" s="160" t="s">
        <v>3692</v>
      </c>
      <c r="D526" s="308" t="s">
        <v>3662</v>
      </c>
      <c r="E526" s="308" t="s">
        <v>3686</v>
      </c>
      <c r="F526" s="138" t="s">
        <v>3688</v>
      </c>
      <c r="G526" s="138" t="s">
        <v>3693</v>
      </c>
      <c r="H526" s="306" t="s">
        <v>332</v>
      </c>
      <c r="I526" s="306" t="s">
        <v>306</v>
      </c>
      <c r="J526" s="116" t="str">
        <f t="shared" si="8"/>
        <v>11:29 132-1503 홈넷 비상 욕실 / 해제 → IP 불통. 초소대원 출동-&gt;문밖에서 비상소리가 들리나 세대내 응답없음.ERP 조회로 유선통화.따님과 연결되어 알아보겠다고 함-&gt;입주민이 노인분으로 귀가 잘 안들린다며 이상은 없다고 함</v>
      </c>
    </row>
    <row r="527" spans="1:10">
      <c r="A527" s="235">
        <v>44578</v>
      </c>
      <c r="B527" s="154" t="s">
        <v>3690</v>
      </c>
      <c r="C527" s="143" t="s">
        <v>3691</v>
      </c>
      <c r="D527" s="306" t="s">
        <v>3662</v>
      </c>
      <c r="E527" s="306" t="s">
        <v>3686</v>
      </c>
      <c r="F527" s="112" t="s">
        <v>760</v>
      </c>
      <c r="G527" s="112" t="s">
        <v>1258</v>
      </c>
      <c r="H527" s="306" t="s">
        <v>332</v>
      </c>
      <c r="I527" s="306" t="s">
        <v>306</v>
      </c>
      <c r="J527" s="116" t="str">
        <f t="shared" si="8"/>
        <v>11:31 119-601 홈넷 비상 홈넷 / 해제 → IP 통화. 입주민 오작동</v>
      </c>
    </row>
    <row r="528" spans="1:10" ht="40.5">
      <c r="A528" s="235">
        <v>44578</v>
      </c>
      <c r="B528" s="154" t="s">
        <v>3694</v>
      </c>
      <c r="C528" s="160" t="s">
        <v>3681</v>
      </c>
      <c r="D528" s="308" t="s">
        <v>308</v>
      </c>
      <c r="E528" s="308" t="s">
        <v>3695</v>
      </c>
      <c r="F528" s="138" t="s">
        <v>3696</v>
      </c>
      <c r="G528" s="138" t="s">
        <v>3704</v>
      </c>
      <c r="H528" s="306" t="s">
        <v>332</v>
      </c>
      <c r="I528" s="306" t="s">
        <v>306</v>
      </c>
      <c r="J528" s="116" t="str">
        <f t="shared" si="8"/>
        <v>11:40 지원센타 방송 116동에서 방송 음질이 늘어진다는 민원이 있다며 확인해 달라는 요청 → 방재과장에게 내용 문의-&gt;동호수를 알고 직접 찾아가서 듣어봐야 알수 있다고함-&gt;지원팀장 문의 결과 116-1301호 동대표 댁이라고 함-&gt;외출중이니 다음에 연락한다는 답변</v>
      </c>
    </row>
    <row r="529" spans="1:10" ht="27" customHeight="1">
      <c r="A529" s="235">
        <v>44578</v>
      </c>
      <c r="B529" s="154" t="s">
        <v>3697</v>
      </c>
      <c r="C529" s="143" t="s">
        <v>3698</v>
      </c>
      <c r="D529" s="291" t="s">
        <v>308</v>
      </c>
      <c r="E529" s="291" t="s">
        <v>3699</v>
      </c>
      <c r="F529" s="112" t="s">
        <v>3700</v>
      </c>
      <c r="G529" s="112" t="s">
        <v>3709</v>
      </c>
      <c r="H529" s="306" t="s">
        <v>332</v>
      </c>
      <c r="I529" s="306" t="s">
        <v>306</v>
      </c>
      <c r="J529" s="116" t="str">
        <f t="shared" si="8"/>
        <v>13:22 기전실 세대 홈넷 137동 12~22층 층간장비 AS 문제로 호출이 불가하니 안내문 부착해 달라는 요청 → E/V 내부,1층,B1,B2 안내문 부착함</v>
      </c>
    </row>
    <row r="530" spans="1:10">
      <c r="A530" s="235">
        <v>44578</v>
      </c>
      <c r="B530" s="154" t="s">
        <v>3701</v>
      </c>
      <c r="C530" s="143" t="s">
        <v>3702</v>
      </c>
      <c r="D530" s="291" t="s">
        <v>511</v>
      </c>
      <c r="E530" s="291" t="s">
        <v>304</v>
      </c>
      <c r="F530" s="112" t="s">
        <v>3703</v>
      </c>
      <c r="G530" s="112" t="s">
        <v>1232</v>
      </c>
      <c r="H530" s="306" t="s">
        <v>332</v>
      </c>
      <c r="I530" s="306" t="s">
        <v>306</v>
      </c>
      <c r="J530" s="116" t="str">
        <f t="shared" si="8"/>
        <v>14:11 140-2604 층간소음 위층에서 쿵쿵소리가 너무 시끄럽다는 민원 → 초소대원 출동하여 자제 요청함</v>
      </c>
    </row>
    <row r="531" spans="1:10">
      <c r="A531" s="235">
        <v>44578</v>
      </c>
      <c r="B531" s="154" t="s">
        <v>3705</v>
      </c>
      <c r="C531" s="143" t="s">
        <v>3706</v>
      </c>
      <c r="D531" s="291" t="s">
        <v>310</v>
      </c>
      <c r="E531" s="291" t="s">
        <v>3707</v>
      </c>
      <c r="F531" s="112" t="s">
        <v>3708</v>
      </c>
      <c r="G531" s="112" t="s">
        <v>3717</v>
      </c>
      <c r="H531" s="306" t="s">
        <v>332</v>
      </c>
      <c r="I531" s="306" t="s">
        <v>306</v>
      </c>
      <c r="J531" s="116" t="str">
        <f t="shared" si="8"/>
        <v>15:03 5초소 게이트바 1번 차단바 LED 수리목적으로 기전실에서 가져감 → 16:10분 교체함</v>
      </c>
    </row>
    <row r="532" spans="1:10" ht="27">
      <c r="A532" s="235">
        <v>44578</v>
      </c>
      <c r="B532" s="154" t="s">
        <v>3710</v>
      </c>
      <c r="C532" s="160" t="s">
        <v>3681</v>
      </c>
      <c r="D532" s="308" t="s">
        <v>310</v>
      </c>
      <c r="E532" s="308" t="s">
        <v>3711</v>
      </c>
      <c r="F532" s="138" t="s">
        <v>3712</v>
      </c>
      <c r="G532" s="138" t="s">
        <v>3713</v>
      </c>
      <c r="H532" s="306" t="s">
        <v>332</v>
      </c>
      <c r="I532" s="306" t="s">
        <v>306</v>
      </c>
      <c r="J532" s="116" t="str">
        <f t="shared" si="8"/>
        <v>15:50 지원센타 보고서 야간조 세대공사 현황 올릴때 시설현황 조사서도 같이 팀과장방에 올려달라는 지원센타 팀장 요청 → 각 팀장에 내용전달</v>
      </c>
    </row>
    <row r="533" spans="1:10">
      <c r="A533" s="235">
        <v>44578</v>
      </c>
      <c r="B533" s="154" t="s">
        <v>3714</v>
      </c>
      <c r="C533" s="143" t="s">
        <v>3706</v>
      </c>
      <c r="D533" s="291" t="s">
        <v>511</v>
      </c>
      <c r="E533" s="291" t="s">
        <v>488</v>
      </c>
      <c r="F533" s="112" t="s">
        <v>3715</v>
      </c>
      <c r="G533" s="112" t="s">
        <v>3716</v>
      </c>
      <c r="H533" s="306" t="s">
        <v>332</v>
      </c>
      <c r="I533" s="306" t="s">
        <v>306</v>
      </c>
      <c r="J533" s="116" t="str">
        <f t="shared" si="8"/>
        <v>15:55 5초소 공동현관문 120동 현관이 수리가 오래 걸린다는 강한 민원이 있다는 연락 → ERP 재업</v>
      </c>
    </row>
    <row r="534" spans="1:10" ht="108">
      <c r="A534" s="235">
        <v>44578</v>
      </c>
      <c r="F534" s="114" t="s">
        <v>3738</v>
      </c>
      <c r="G534" s="114" t="s">
        <v>3791</v>
      </c>
      <c r="H534" s="306" t="s">
        <v>648</v>
      </c>
      <c r="I534" s="306" t="s">
        <v>307</v>
      </c>
      <c r="J534" s="116" t="str">
        <f t="shared" si="8"/>
        <v xml:space="preserve">   Ⓑ1초소 2게이트 차단바-&gt;정상작동중
Ⓑ129동 필로티 시건장치-&gt;영선에서 수리 완료
Ⓑ137동 12~22층 층간장비 AS-&gt;홈넷(세대 호출) 안된다고 함
-&gt;안내문 부착(세대키 소지 안내문 내용변경)
Ⓑ5초소 1번 게이트바 LED 수리목적 기전실에서 가져감
Ⓑ1/18일 B조 곽성준 대원 연차
Ⓑ야간조 세대공사 현황 올릴때 시설현황 조사서도 같이 팀과장방에 올려달라는 지원센타 팀장 요청 →  ▶ 3초소 부르어를 7초소 창고에 보관중 3초소로 이동요청
 ▶ 전동 필로티 창고 열쇠 통일해서 교체요청 ( 영선과 )</v>
      </c>
    </row>
    <row r="535" spans="1:10">
      <c r="A535" s="235">
        <v>44578</v>
      </c>
      <c r="B535" s="152" t="s">
        <v>483</v>
      </c>
      <c r="C535" s="306" t="s">
        <v>1465</v>
      </c>
      <c r="D535" s="306" t="s">
        <v>106</v>
      </c>
      <c r="E535" s="306" t="s">
        <v>82</v>
      </c>
      <c r="F535" s="112" t="s">
        <v>1157</v>
      </c>
      <c r="G535" s="112" t="s">
        <v>3589</v>
      </c>
      <c r="H535" s="306" t="s">
        <v>648</v>
      </c>
      <c r="I535" s="306" t="s">
        <v>317</v>
      </c>
      <c r="J535" s="116" t="str">
        <f t="shared" si="8"/>
        <v>15:00 원형도로 주차단속 원형도로 및 외곽도로 단속 → 주차단속     5대,  이동주차  대, 경고장발부  5대</v>
      </c>
    </row>
    <row r="536" spans="1:10" ht="27">
      <c r="A536" s="235">
        <v>44578</v>
      </c>
      <c r="B536" s="154" t="s">
        <v>3721</v>
      </c>
      <c r="C536" s="143" t="s">
        <v>3720</v>
      </c>
      <c r="D536" s="291" t="s">
        <v>3723</v>
      </c>
      <c r="E536" s="291" t="s">
        <v>3724</v>
      </c>
      <c r="F536" s="112" t="s">
        <v>3719</v>
      </c>
      <c r="G536" s="112" t="s">
        <v>3722</v>
      </c>
      <c r="H536" s="309" t="s">
        <v>648</v>
      </c>
      <c r="I536" s="309" t="s">
        <v>317</v>
      </c>
      <c r="J536" s="116" t="str">
        <f t="shared" si="8"/>
        <v>16:47  137동 입주민 폐기물문의 010-3598-8881 버릴게 많아서 영업용종량제봉투 버려도 되는지 문의 → 신고필품목이라 아파트폐기 불가 성광업체 문의안내 및 
베리타스상가 문의안내</v>
      </c>
    </row>
    <row r="537" spans="1:10">
      <c r="A537" s="235">
        <v>44578</v>
      </c>
      <c r="B537" s="154" t="s">
        <v>3725</v>
      </c>
      <c r="C537" s="143" t="s">
        <v>3726</v>
      </c>
      <c r="D537" s="309" t="s">
        <v>310</v>
      </c>
      <c r="E537" s="291" t="s">
        <v>3727</v>
      </c>
      <c r="F537" s="112" t="s">
        <v>3736</v>
      </c>
      <c r="G537" s="112" t="s">
        <v>3737</v>
      </c>
      <c r="H537" s="309" t="s">
        <v>648</v>
      </c>
      <c r="I537" s="309" t="s">
        <v>317</v>
      </c>
      <c r="J537" s="116" t="str">
        <f t="shared" si="8"/>
        <v>16:50 140-1,2호기 손소독제 손소독제펌프파손 교체요청 140-1호기 → 140-1호기 펌프파손 교체완료</v>
      </c>
    </row>
    <row r="538" spans="1:10" ht="40.5">
      <c r="A538" s="235">
        <v>44578</v>
      </c>
      <c r="B538" s="154" t="s">
        <v>3731</v>
      </c>
      <c r="C538" s="143" t="s">
        <v>3728</v>
      </c>
      <c r="D538" s="291" t="s">
        <v>3729</v>
      </c>
      <c r="E538" s="291" t="s">
        <v>3730</v>
      </c>
      <c r="F538" s="112" t="s">
        <v>3794</v>
      </c>
      <c r="G538" s="112" t="s">
        <v>3739</v>
      </c>
      <c r="H538" s="309" t="s">
        <v>648</v>
      </c>
      <c r="I538" s="309" t="s">
        <v>317</v>
      </c>
      <c r="J538" s="116" t="str">
        <f t="shared" si="8"/>
        <v>17:13 128-1 FMLG 26층에서 문이 제대로 안닫힘  → FMLG 1899-7144 접수완료 -&gt; 26층 안열리는 문제로 비상벨호출함
-&gt; 추가접수함 -&gt; 7초소 김희술 대원 확인결과 이상없음 -&gt; 이물질 제거 후 정상작동 FMLG기사 피드백받음</v>
      </c>
    </row>
    <row r="539" spans="1:10">
      <c r="A539" s="235">
        <v>44578</v>
      </c>
      <c r="B539" s="154" t="s">
        <v>3731</v>
      </c>
      <c r="C539" s="143" t="s">
        <v>3732</v>
      </c>
      <c r="D539" s="309" t="s">
        <v>3729</v>
      </c>
      <c r="E539" s="291" t="s">
        <v>3733</v>
      </c>
      <c r="F539" s="112" t="s">
        <v>3734</v>
      </c>
      <c r="G539" s="112" t="s">
        <v>3735</v>
      </c>
      <c r="H539" s="309" t="s">
        <v>648</v>
      </c>
      <c r="I539" s="309" t="s">
        <v>317</v>
      </c>
      <c r="J539" s="116" t="str">
        <f t="shared" si="8"/>
        <v>17:13 센터 옥상 퇴출조치 중학생 난관에 올라가 있다며 퇴거조치요청 02-536-0856 / 010-8700-7303 → 상황실대원 2명 출동 -&gt; 입주민자녀 중학생 7명 귀가조치완료</v>
      </c>
    </row>
    <row r="540" spans="1:10">
      <c r="A540" s="235">
        <v>44578</v>
      </c>
      <c r="B540" s="154" t="s">
        <v>3742</v>
      </c>
      <c r="C540" s="143" t="s">
        <v>3740</v>
      </c>
      <c r="D540" s="309" t="s">
        <v>3729</v>
      </c>
      <c r="E540" s="291" t="s">
        <v>3743</v>
      </c>
      <c r="F540" s="112" t="s">
        <v>3744</v>
      </c>
      <c r="G540" s="112" t="s">
        <v>3750</v>
      </c>
      <c r="H540" s="309" t="s">
        <v>648</v>
      </c>
      <c r="I540" s="309" t="s">
        <v>317</v>
      </c>
      <c r="J540" s="116" t="str">
        <f t="shared" si="8"/>
        <v>17:53 104-B1 공동현관문 104동 앞쪽 카드리더기 안읽음 점검요청 → 2초소 최병수 대원 출동 -&gt; 정상화 조치완료</v>
      </c>
    </row>
    <row r="541" spans="1:10">
      <c r="A541" s="235">
        <v>44578</v>
      </c>
      <c r="B541" s="154" t="s">
        <v>3746</v>
      </c>
      <c r="C541" s="143" t="s">
        <v>3741</v>
      </c>
      <c r="D541" s="309" t="s">
        <v>3729</v>
      </c>
      <c r="E541" s="291" t="s">
        <v>3743</v>
      </c>
      <c r="F541" s="112" t="s">
        <v>3745</v>
      </c>
      <c r="G541" s="112" t="s">
        <v>3756</v>
      </c>
      <c r="H541" s="309" t="s">
        <v>648</v>
      </c>
      <c r="I541" s="309" t="s">
        <v>317</v>
      </c>
      <c r="J541" s="116" t="str">
        <f t="shared" si="8"/>
        <v>17:54 130-B1 공동현관문 호출 카드기 둘다 먹통 → 7초소 김희술대원 출동 -&gt; 정상작동 확인</v>
      </c>
    </row>
    <row r="542" spans="1:10" ht="27">
      <c r="A542" s="235">
        <v>44578</v>
      </c>
      <c r="B542" s="154" t="s">
        <v>3749</v>
      </c>
      <c r="C542" s="143" t="s">
        <v>3747</v>
      </c>
      <c r="D542" s="309" t="s">
        <v>3729</v>
      </c>
      <c r="E542" s="309" t="s">
        <v>3730</v>
      </c>
      <c r="F542" s="112" t="s">
        <v>3748</v>
      </c>
      <c r="G542" s="112" t="s">
        <v>3757</v>
      </c>
      <c r="H542" s="309" t="s">
        <v>648</v>
      </c>
      <c r="I542" s="309" t="s">
        <v>317</v>
      </c>
      <c r="J542" s="116" t="str">
        <f t="shared" si="8"/>
        <v>18:22 132-1호기 FMLG FMLG 접수요청 132-1호기 전원 나간상태 → FMLG 1899-7144 접수완료 -&gt; 17층 멈춘상태 전원나감 -&gt; 옥상문 열어달라는 요청 기전실 내용전달함 -&gt; 통신에러 복구완료</v>
      </c>
    </row>
    <row r="543" spans="1:10">
      <c r="A543" s="235">
        <v>44578</v>
      </c>
      <c r="B543" s="154" t="s">
        <v>3753</v>
      </c>
      <c r="C543" s="143" t="s">
        <v>3751</v>
      </c>
      <c r="D543" s="309" t="s">
        <v>3723</v>
      </c>
      <c r="E543" s="291" t="s">
        <v>3752</v>
      </c>
      <c r="F543" s="112" t="s">
        <v>3754</v>
      </c>
      <c r="G543" s="112" t="s">
        <v>3755</v>
      </c>
      <c r="H543" s="309" t="s">
        <v>648</v>
      </c>
      <c r="I543" s="309" t="s">
        <v>317</v>
      </c>
      <c r="J543" s="116" t="str">
        <f t="shared" si="8"/>
        <v>19:30 132동  층간소음 132동 층간소음 안내방송 → 132동 방송완료</v>
      </c>
    </row>
    <row r="544" spans="1:10">
      <c r="A544" s="235">
        <v>44578</v>
      </c>
      <c r="B544" s="154" t="s">
        <v>3761</v>
      </c>
      <c r="C544" s="143" t="s">
        <v>3758</v>
      </c>
      <c r="D544" s="309" t="s">
        <v>3729</v>
      </c>
      <c r="E544" s="291" t="s">
        <v>3762</v>
      </c>
      <c r="F544" s="112" t="s">
        <v>3759</v>
      </c>
      <c r="G544" s="112" t="s">
        <v>3760</v>
      </c>
      <c r="H544" s="309" t="s">
        <v>648</v>
      </c>
      <c r="I544" s="309" t="s">
        <v>317</v>
      </c>
      <c r="J544" s="116" t="str">
        <f t="shared" si="8"/>
        <v>19:33 132동 34라인 옥상문 132동 34라인 옥상문 문안열림 → erp등록완료 방재과장 내용전달(정정훈 과장 내용전달함)</v>
      </c>
    </row>
    <row r="545" spans="1:10">
      <c r="A545" s="235">
        <v>44578</v>
      </c>
      <c r="B545" s="154" t="s">
        <v>3763</v>
      </c>
      <c r="C545" s="143" t="s">
        <v>3764</v>
      </c>
      <c r="D545" s="309" t="s">
        <v>3723</v>
      </c>
      <c r="E545" s="291" t="s">
        <v>3752</v>
      </c>
      <c r="F545" s="112" t="s">
        <v>5746</v>
      </c>
      <c r="G545" s="112" t="s">
        <v>3765</v>
      </c>
      <c r="H545" s="309" t="s">
        <v>648</v>
      </c>
      <c r="I545" s="309" t="s">
        <v>317</v>
      </c>
      <c r="J545" s="116" t="str">
        <f t="shared" si="8"/>
        <v>19:51 109-1603 층간소음 1703호 위층 애가 소리지르고 쿵쿵거리는데 내용전달해달라는 민원 → 1703호 내용전달 및 1603호 피드백완료</v>
      </c>
    </row>
    <row r="546" spans="1:10" ht="27">
      <c r="A546" s="235">
        <v>44578</v>
      </c>
      <c r="B546" s="154" t="s">
        <v>3767</v>
      </c>
      <c r="C546" s="143" t="s">
        <v>3766</v>
      </c>
      <c r="D546" s="309" t="s">
        <v>3729</v>
      </c>
      <c r="E546" s="291" t="s">
        <v>3768</v>
      </c>
      <c r="F546" s="112" t="s">
        <v>5721</v>
      </c>
      <c r="G546" s="112" t="s">
        <v>3769</v>
      </c>
      <c r="H546" s="309" t="s">
        <v>648</v>
      </c>
      <c r="I546" s="309" t="s">
        <v>317</v>
      </c>
      <c r="J546" s="116" t="str">
        <f t="shared" si="8"/>
        <v>20:19 129-2001 소음 위층에서 드릴소리가 심하게 난다는 민원 → 7초소 김희술대원 출동 2101호 확인 잠깐 드릴소리가 났었으나 
현재는 조용함 -&gt; 원인제공세대 확인불가</v>
      </c>
    </row>
    <row r="547" spans="1:10">
      <c r="A547" s="235">
        <v>44578</v>
      </c>
      <c r="B547" s="154" t="s">
        <v>3771</v>
      </c>
      <c r="C547" s="143" t="s">
        <v>3770</v>
      </c>
      <c r="D547" s="291" t="s">
        <v>3729</v>
      </c>
      <c r="E547" s="291" t="s">
        <v>3772</v>
      </c>
      <c r="F547" s="112" t="s">
        <v>3773</v>
      </c>
      <c r="G547" s="112" t="s">
        <v>3774</v>
      </c>
      <c r="H547" s="309" t="s">
        <v>648</v>
      </c>
      <c r="I547" s="309" t="s">
        <v>317</v>
      </c>
      <c r="J547" s="116" t="str">
        <f t="shared" si="8"/>
        <v>20:50 104-2403 홈넷 안방비상 → 입주민자녀 실수로 확인</v>
      </c>
    </row>
    <row r="548" spans="1:10">
      <c r="A548" s="235">
        <v>44578</v>
      </c>
      <c r="B548" s="154" t="s">
        <v>3777</v>
      </c>
      <c r="C548" s="186" t="s">
        <v>3775</v>
      </c>
      <c r="D548" s="310" t="s">
        <v>3729</v>
      </c>
      <c r="E548" s="310" t="s">
        <v>3772</v>
      </c>
      <c r="F548" s="114" t="s">
        <v>3776</v>
      </c>
      <c r="G548" s="114" t="s">
        <v>3778</v>
      </c>
      <c r="H548" s="309" t="s">
        <v>648</v>
      </c>
      <c r="I548" s="309" t="s">
        <v>317</v>
      </c>
      <c r="J548" s="116" t="str">
        <f t="shared" si="8"/>
        <v>21:00 117-1702 홈넷 금고비상 → 상황실 출동 -&gt; 금고 없음(홈넷에서 금고없음설정 완료 후 복귀)</v>
      </c>
    </row>
    <row r="549" spans="1:10" ht="40.5">
      <c r="A549" s="235">
        <v>44578</v>
      </c>
      <c r="B549" s="154" t="s">
        <v>3780</v>
      </c>
      <c r="C549" s="186" t="s">
        <v>3779</v>
      </c>
      <c r="D549" s="310" t="s">
        <v>3723</v>
      </c>
      <c r="E549" s="310" t="s">
        <v>3752</v>
      </c>
      <c r="F549" s="114" t="s">
        <v>3792</v>
      </c>
      <c r="G549" s="114" t="s">
        <v>3784</v>
      </c>
      <c r="H549" s="309" t="s">
        <v>648</v>
      </c>
      <c r="I549" s="309" t="s">
        <v>317</v>
      </c>
      <c r="J549" s="116" t="str">
        <f t="shared" si="8"/>
        <v>23:24 105-403 층간소음 세탁기 돌아가는 소리가 계속 들리는데 어디인지 조치취해달라는 민원(010-7484-1444) → 3초소 원종엄 대원 출동 -&gt; 3,5,6층 이상없음 코인세탁실 이용자없음 
-&gt; 피드백완료 현재 소리 없어짐 -&gt; 기전실 휀실 소음발생여부 확인하여 피드백드리겠다고 안내함 -&gt; 추후 재발시 재연락요청안내함</v>
      </c>
    </row>
    <row r="550" spans="1:10" ht="27">
      <c r="A550" s="235">
        <v>44578</v>
      </c>
      <c r="B550" s="154" t="s">
        <v>3782</v>
      </c>
      <c r="C550" s="186" t="s">
        <v>3781</v>
      </c>
      <c r="D550" s="310" t="s">
        <v>3723</v>
      </c>
      <c r="E550" s="310" t="s">
        <v>3752</v>
      </c>
      <c r="F550" s="114" t="s">
        <v>5747</v>
      </c>
      <c r="G550" s="114" t="s">
        <v>3783</v>
      </c>
      <c r="H550" s="309" t="s">
        <v>648</v>
      </c>
      <c r="I550" s="309" t="s">
        <v>317</v>
      </c>
      <c r="J550" s="116" t="str">
        <f t="shared" si="8"/>
        <v>23:32 115-1201 층간소음 위층 쿵쿵거리는 소리에 참을만큼 참았다며 위층 전달하거나 본인집에 와서 확인해보라고 함 -&gt; 해결방안을 제시하면 그렇게 진행하겠다고 함 → 5초소 유광식 대원 출동 -&gt; 1301호 내용전달완료 -&gt; 1201호 피드백완료</v>
      </c>
    </row>
    <row r="551" spans="1:10">
      <c r="A551" s="235">
        <v>44579</v>
      </c>
      <c r="B551" s="154" t="s">
        <v>3787</v>
      </c>
      <c r="C551" s="143" t="s">
        <v>3786</v>
      </c>
      <c r="D551" s="309" t="s">
        <v>3729</v>
      </c>
      <c r="E551" s="291" t="s">
        <v>3727</v>
      </c>
      <c r="F551" s="112" t="s">
        <v>3785</v>
      </c>
      <c r="G551" s="112" t="s">
        <v>3793</v>
      </c>
      <c r="H551" s="309" t="s">
        <v>648</v>
      </c>
      <c r="I551" s="309" t="s">
        <v>317</v>
      </c>
      <c r="J551" s="116" t="str">
        <f t="shared" si="8"/>
        <v>00:19 127-1 손소독제 127동1호기  펌프고장 → 교체완료</v>
      </c>
    </row>
    <row r="552" spans="1:10" ht="14.25" thickBot="1">
      <c r="A552" s="235">
        <v>44579</v>
      </c>
      <c r="B552" s="154" t="s">
        <v>3790</v>
      </c>
      <c r="C552" s="314" t="s">
        <v>3788</v>
      </c>
      <c r="D552" s="315" t="s">
        <v>3729</v>
      </c>
      <c r="E552" s="315" t="s">
        <v>3727</v>
      </c>
      <c r="F552" s="316" t="s">
        <v>3789</v>
      </c>
      <c r="G552" s="316" t="s">
        <v>3793</v>
      </c>
      <c r="H552" s="309" t="s">
        <v>648</v>
      </c>
      <c r="I552" s="309" t="s">
        <v>317</v>
      </c>
      <c r="J552" s="116" t="str">
        <f t="shared" si="8"/>
        <v>02:12 131-2 손소독제 131동2호기  펌프고장 → 교체완료</v>
      </c>
    </row>
    <row r="553" spans="1:10" ht="67.5">
      <c r="C553" s="313"/>
      <c r="D553" s="129"/>
      <c r="E553" s="129"/>
      <c r="F553" s="317" t="s">
        <v>3865</v>
      </c>
      <c r="G553" s="317"/>
      <c r="H553" s="309"/>
      <c r="I553" s="309"/>
      <c r="J553" s="116" t="str">
        <f t="shared" si="8"/>
        <v xml:space="preserve">   Ⓑ순회점검 일지 작성.(주2회)→ 매주 월요일 주간조 보고. /센터장 지시사항.
Ⓑ필로티 창고키 자급완료. (키 통일은 불가하다 함./영선과장)
Ⓑ7초소에 있는 브로워-&gt;3초소로 이동함(순찰대원)
Ⓑ시설물고장시 ERP접수 2~3일 후 수리여부 확인.( 야간근무시.)→정확한 현황파악취지. → </v>
      </c>
    </row>
    <row r="554" spans="1:10">
      <c r="A554" s="235">
        <v>44579</v>
      </c>
      <c r="B554" s="154" t="s">
        <v>3795</v>
      </c>
      <c r="C554" s="143" t="s">
        <v>3796</v>
      </c>
      <c r="D554" s="291" t="s">
        <v>3797</v>
      </c>
      <c r="E554" s="291" t="s">
        <v>488</v>
      </c>
      <c r="F554" s="112" t="s">
        <v>3798</v>
      </c>
      <c r="G554" s="112" t="s">
        <v>3799</v>
      </c>
      <c r="H554" s="291" t="s">
        <v>3800</v>
      </c>
      <c r="I554" s="291" t="s">
        <v>3801</v>
      </c>
      <c r="J554" s="116" t="str">
        <f t="shared" si="8"/>
        <v>08:21 126동 B1 공동현관문 126동 B1 공동현관문 카드키로 작동안된다는 민원. → 초소대원출동→ 카드키작동 불능확인./ERP접수.</v>
      </c>
    </row>
    <row r="555" spans="1:10">
      <c r="A555" s="235">
        <v>44579</v>
      </c>
      <c r="B555" s="154" t="s">
        <v>3802</v>
      </c>
      <c r="C555" s="160" t="s">
        <v>3803</v>
      </c>
      <c r="D555" s="311" t="s">
        <v>3729</v>
      </c>
      <c r="E555" s="311" t="s">
        <v>3804</v>
      </c>
      <c r="F555" s="138" t="s">
        <v>3840</v>
      </c>
      <c r="G555" s="138"/>
      <c r="H555" s="291" t="s">
        <v>3800</v>
      </c>
      <c r="I555" s="291" t="s">
        <v>3805</v>
      </c>
      <c r="J555" s="116" t="str">
        <f t="shared" si="8"/>
        <v xml:space="preserve">09:33 생활지원센터 기타 순회점검 일지 작성.(주2회)→ 매주 월요일 주간조 보고. /센터장 지시사항 → </v>
      </c>
    </row>
    <row r="556" spans="1:10">
      <c r="A556" s="235">
        <v>44579</v>
      </c>
      <c r="B556" s="154" t="s">
        <v>3806</v>
      </c>
      <c r="C556" s="189">
        <v>102119130141</v>
      </c>
      <c r="D556" s="291" t="s">
        <v>310</v>
      </c>
      <c r="E556" s="291" t="s">
        <v>3807</v>
      </c>
      <c r="F556" s="112" t="s">
        <v>3809</v>
      </c>
      <c r="H556" s="291" t="s">
        <v>3808</v>
      </c>
      <c r="I556" s="291" t="s">
        <v>3801</v>
      </c>
      <c r="J556" s="116" t="str">
        <f t="shared" si="8"/>
        <v xml:space="preserve">10:44 102119130141 중계기점검 102, 119, 130, 141동 옥상 중계기 점검. /SKT → </v>
      </c>
    </row>
    <row r="557" spans="1:10">
      <c r="A557" s="235">
        <v>44579</v>
      </c>
      <c r="B557" s="154" t="s">
        <v>3810</v>
      </c>
      <c r="C557" s="143" t="s">
        <v>3811</v>
      </c>
      <c r="D557" s="291" t="s">
        <v>3797</v>
      </c>
      <c r="E557" s="291" t="s">
        <v>3812</v>
      </c>
      <c r="F557" s="112" t="s">
        <v>3813</v>
      </c>
      <c r="G557" s="112" t="s">
        <v>3815</v>
      </c>
      <c r="H557" s="291" t="s">
        <v>3814</v>
      </c>
      <c r="I557" s="309" t="s">
        <v>3801</v>
      </c>
      <c r="J557" s="116" t="str">
        <f t="shared" si="8"/>
        <v>11:00 자이안센터화장실 소변기 자이안센터 2F 남자화장실 소변기 센서고장. → ERP접수 및 안내문부착.→ 수리완료.(11:50)</v>
      </c>
    </row>
    <row r="558" spans="1:10">
      <c r="A558" s="235">
        <v>44579</v>
      </c>
      <c r="B558" s="154" t="s">
        <v>3816</v>
      </c>
      <c r="C558" s="143" t="s">
        <v>3817</v>
      </c>
      <c r="D558" s="291" t="s">
        <v>3818</v>
      </c>
      <c r="E558" s="291" t="s">
        <v>3819</v>
      </c>
      <c r="F558" s="112" t="s">
        <v>3820</v>
      </c>
      <c r="G558" s="112" t="s">
        <v>3821</v>
      </c>
      <c r="H558" s="291" t="s">
        <v>3808</v>
      </c>
      <c r="I558" s="309" t="s">
        <v>3801</v>
      </c>
      <c r="J558" s="116" t="str">
        <f t="shared" si="8"/>
        <v>13:05 3게이트 발권기  부스 모니터에 방문증 발권창이 안떠서 상황실에서 리셋 → 정상작동 완료</v>
      </c>
    </row>
    <row r="559" spans="1:10">
      <c r="A559" s="235">
        <v>44579</v>
      </c>
      <c r="B559" s="154" t="s">
        <v>3823</v>
      </c>
      <c r="C559" s="143" t="s">
        <v>3822</v>
      </c>
      <c r="D559" s="291" t="s">
        <v>310</v>
      </c>
      <c r="E559" s="291" t="s">
        <v>321</v>
      </c>
      <c r="F559" s="112" t="s">
        <v>682</v>
      </c>
      <c r="G559" s="112" t="s">
        <v>2241</v>
      </c>
      <c r="H559" s="291" t="s">
        <v>3814</v>
      </c>
      <c r="I559" s="309" t="s">
        <v>3801</v>
      </c>
      <c r="J559" s="116" t="str">
        <f t="shared" si="8"/>
        <v>14:27 144-1602 홈넷 비상 안방 / 해제 → IP로 확인/입주민오작동</v>
      </c>
    </row>
    <row r="560" spans="1:10">
      <c r="A560" s="235">
        <v>44579</v>
      </c>
      <c r="B560" s="154" t="s">
        <v>3824</v>
      </c>
      <c r="C560" s="143" t="s">
        <v>3825</v>
      </c>
      <c r="D560" s="291" t="s">
        <v>511</v>
      </c>
      <c r="E560" s="291" t="s">
        <v>3826</v>
      </c>
      <c r="F560" s="112" t="s">
        <v>3827</v>
      </c>
      <c r="G560" s="112" t="s">
        <v>3828</v>
      </c>
      <c r="H560" s="309" t="s">
        <v>3814</v>
      </c>
      <c r="I560" s="309" t="s">
        <v>3801</v>
      </c>
      <c r="J560" s="116" t="str">
        <f t="shared" ref="J560:J623" si="9">CONCATENATE(B560," ",C560," ",E560," ",F560," → ",G560)</f>
        <v>14:45 127-1703 CCTV 문콕 관련 CCTV 조회 요청 → 사고자 특정 어려움.민원인에 내용전달</v>
      </c>
    </row>
    <row r="561" spans="1:10">
      <c r="A561" s="235">
        <v>44579</v>
      </c>
      <c r="B561" s="154" t="s">
        <v>3829</v>
      </c>
      <c r="C561" s="143" t="s">
        <v>3847</v>
      </c>
      <c r="D561" s="291" t="s">
        <v>3830</v>
      </c>
      <c r="E561" s="291" t="s">
        <v>776</v>
      </c>
      <c r="F561" s="112" t="s">
        <v>3846</v>
      </c>
      <c r="G561" s="112" t="s">
        <v>3831</v>
      </c>
      <c r="H561" s="291" t="s">
        <v>3808</v>
      </c>
      <c r="I561" s="309" t="s">
        <v>3801</v>
      </c>
      <c r="J561" s="116" t="str">
        <f t="shared" si="9"/>
        <v>15:26 138동 손소독제 138-1,2 E/V 손소독제 교체 요청. → 상황대원출동→교체완료.</v>
      </c>
    </row>
    <row r="562" spans="1:10">
      <c r="A562" s="235">
        <v>44579</v>
      </c>
      <c r="B562" s="154" t="s">
        <v>3832</v>
      </c>
      <c r="C562" s="160" t="s">
        <v>3803</v>
      </c>
      <c r="D562" s="311" t="s">
        <v>3729</v>
      </c>
      <c r="E562" s="311" t="s">
        <v>3797</v>
      </c>
      <c r="F562" s="138" t="s">
        <v>3833</v>
      </c>
      <c r="G562" s="138" t="s">
        <v>3842</v>
      </c>
      <c r="H562" s="291" t="s">
        <v>3800</v>
      </c>
      <c r="I562" s="309" t="s">
        <v>3805</v>
      </c>
      <c r="J562" s="116" t="str">
        <f t="shared" si="9"/>
        <v>15:33 생활지원센터 시설물 시설물고장시 ERP접수 2~3일 후 수리여부 확인.( 야간근무시.) → 현황파악취지.</v>
      </c>
    </row>
    <row r="563" spans="1:10">
      <c r="A563" s="235">
        <v>44579</v>
      </c>
      <c r="B563" s="154" t="s">
        <v>3834</v>
      </c>
      <c r="C563" s="143" t="s">
        <v>3835</v>
      </c>
      <c r="D563" s="291" t="s">
        <v>3836</v>
      </c>
      <c r="E563" s="291" t="s">
        <v>3837</v>
      </c>
      <c r="F563" s="112" t="s">
        <v>3838</v>
      </c>
      <c r="H563" s="291" t="s">
        <v>3800</v>
      </c>
      <c r="I563" s="309" t="s">
        <v>3801</v>
      </c>
      <c r="J563" s="116" t="str">
        <f t="shared" si="9"/>
        <v xml:space="preserve">15:39 3초소 주차단속 안내문1장 발부. → </v>
      </c>
    </row>
    <row r="564" spans="1:10">
      <c r="A564" s="235">
        <v>44579</v>
      </c>
      <c r="B564" s="154" t="s">
        <v>3839</v>
      </c>
      <c r="C564" s="143" t="s">
        <v>3779</v>
      </c>
      <c r="D564" s="291" t="s">
        <v>511</v>
      </c>
      <c r="E564" s="291" t="s">
        <v>1225</v>
      </c>
      <c r="F564" s="112" t="s">
        <v>3841</v>
      </c>
      <c r="G564" s="112" t="s">
        <v>3849</v>
      </c>
      <c r="H564" s="291" t="s">
        <v>3814</v>
      </c>
      <c r="I564" s="309" t="s">
        <v>3801</v>
      </c>
      <c r="J564" s="116" t="str">
        <f t="shared" si="9"/>
        <v>16:05 105-403 타방문차량 세대와 관계없는 29머7373(010 7371 6690)차량이 입차했다함. → 확인결과(101-403수업인데 잘못발부받았다함.)</v>
      </c>
    </row>
    <row r="565" spans="1:10">
      <c r="A565" s="235">
        <v>44579</v>
      </c>
      <c r="B565" s="154" t="s">
        <v>3843</v>
      </c>
      <c r="C565" s="143" t="s">
        <v>3844</v>
      </c>
      <c r="D565" s="291" t="s">
        <v>3830</v>
      </c>
      <c r="E565" s="291" t="s">
        <v>3845</v>
      </c>
      <c r="F565" s="112" t="s">
        <v>3848</v>
      </c>
      <c r="G565" s="112" t="s">
        <v>3856</v>
      </c>
      <c r="H565" s="291" t="s">
        <v>3814</v>
      </c>
      <c r="I565" s="309" t="s">
        <v>3801</v>
      </c>
      <c r="J565" s="116" t="str">
        <f t="shared" si="9"/>
        <v>16:21 111동 E/V 111-1, 111-2 E/V 층표시가 비정상이라함. → 업체에 점검요청./점검예정.--&gt;통신에러 리셋 후 정상작동</v>
      </c>
    </row>
    <row r="566" spans="1:10" ht="82.5" customHeight="1">
      <c r="A566" s="235">
        <v>44579</v>
      </c>
      <c r="F566" s="318" t="s">
        <v>3900</v>
      </c>
      <c r="G566" s="318" t="s">
        <v>3901</v>
      </c>
      <c r="H566" s="291" t="s">
        <v>3863</v>
      </c>
      <c r="I566" s="312" t="s">
        <v>307</v>
      </c>
      <c r="J566" s="116" t="str">
        <f t="shared" si="9"/>
        <v xml:space="preserve">   Ⓑ순회점검 일지 작성.(주2회)→ 매주 월요일 주간조 보고. / 센터장 지시사항.
Ⓑ시설물고장시 ERP접수 2~3일 후 수리여부 확인.( 야간근무시.)
→ 정확한 현황파악취지. → ▶ 고속도로 진입로 차량이 밀려서 막히는 경우 교통통제 매일 할 것
▶ 131동 1.2호기 승강기 점검 1시간씩 승강기 중단 안내방송 / 옥상문개방
▶ 132동 34라인 옥상문고장 개방불가 -&gt; 방재과장 말씀드렸음
▶ 133동 전기충전기 주차장 옆에 B2 오토바이 있는 곳 안내문 부착할 것
▶ 101호4253 렌터카 직원 연체자 차량 회수하러 왔다며 협조요청 거절 
-&gt; 경찰신고하거나 관리사무소 소장 승인필요 낮에 재방문안내</v>
      </c>
    </row>
    <row r="567" spans="1:10" ht="27">
      <c r="A567" s="235">
        <v>44579</v>
      </c>
      <c r="B567" s="154" t="s">
        <v>3851</v>
      </c>
      <c r="C567" s="143" t="s">
        <v>3850</v>
      </c>
      <c r="D567" s="291" t="s">
        <v>3830</v>
      </c>
      <c r="E567" s="291" t="s">
        <v>3752</v>
      </c>
      <c r="F567" s="112" t="s">
        <v>3852</v>
      </c>
      <c r="G567" s="112" t="s">
        <v>3853</v>
      </c>
      <c r="H567" s="291" t="s">
        <v>3854</v>
      </c>
      <c r="I567" s="291" t="s">
        <v>3855</v>
      </c>
      <c r="J567" s="116" t="str">
        <f t="shared" si="9"/>
        <v>16:27 103-203 층간소음 아랫층에서 애들이 뛰어놀고 소리지르고 난리라면서 자제요청해달라는 민원
010-4022-5296 → 103호 연락해서 민원내용전달/주의하겠다고 하심</v>
      </c>
    </row>
    <row r="568" spans="1:10" ht="40.5">
      <c r="A568" s="235">
        <v>44579</v>
      </c>
      <c r="B568" s="154" t="s">
        <v>3857</v>
      </c>
      <c r="C568" s="186" t="s">
        <v>3858</v>
      </c>
      <c r="D568" s="320" t="s">
        <v>3860</v>
      </c>
      <c r="E568" s="320" t="s">
        <v>3861</v>
      </c>
      <c r="F568" s="114" t="s">
        <v>3862</v>
      </c>
      <c r="G568" s="114" t="s">
        <v>3893</v>
      </c>
      <c r="H568" s="291" t="s">
        <v>3864</v>
      </c>
      <c r="I568" s="312" t="s">
        <v>317</v>
      </c>
      <c r="J568" s="116" t="str">
        <f t="shared" si="9"/>
        <v>16:50 133동 입주민 장기방치 번호판 없는 오토바이 9대가 장기방치로 치워달라는 민원
홈플러스 위치 밴차량 또는 횡단보도 가로 막은 차량들도 단속 강력히 해달라는 민원 010-3942-5790 민원인  → 131동 201호 입주민 오토바이로 확인 -&gt; 010-4323-5151 -&gt; 민원인 피드백완료 -&gt; 오토바이 1월25일까지 이동조치하겠다고 함</v>
      </c>
    </row>
    <row r="569" spans="1:10">
      <c r="A569" s="235">
        <v>44579</v>
      </c>
      <c r="B569" s="154" t="s">
        <v>3883</v>
      </c>
      <c r="C569" s="143" t="s">
        <v>3882</v>
      </c>
      <c r="D569" s="291" t="s">
        <v>3860</v>
      </c>
      <c r="E569" s="291" t="s">
        <v>3884</v>
      </c>
      <c r="F569" s="112" t="s">
        <v>3866</v>
      </c>
      <c r="G569" s="112" t="s">
        <v>3898</v>
      </c>
      <c r="H569" s="312" t="s">
        <v>3864</v>
      </c>
      <c r="I569" s="312" t="s">
        <v>317</v>
      </c>
      <c r="J569" s="116" t="str">
        <f t="shared" si="9"/>
        <v>16:55 117-1 손소독제 손소독제 교체요청 → 상황실 대원출동--&gt;교체완료</v>
      </c>
    </row>
    <row r="570" spans="1:10">
      <c r="A570" s="235">
        <v>44579</v>
      </c>
      <c r="B570" s="152" t="s">
        <v>654</v>
      </c>
      <c r="C570" s="312" t="s">
        <v>1465</v>
      </c>
      <c r="D570" s="312" t="s">
        <v>106</v>
      </c>
      <c r="E570" s="312" t="s">
        <v>82</v>
      </c>
      <c r="F570" s="112" t="s">
        <v>1157</v>
      </c>
      <c r="G570" s="112" t="s">
        <v>3589</v>
      </c>
      <c r="H570" s="312" t="s">
        <v>3864</v>
      </c>
      <c r="I570" s="312" t="s">
        <v>317</v>
      </c>
      <c r="J570" s="116" t="str">
        <f t="shared" si="9"/>
        <v>17:00 원형도로 주차단속 원형도로 및 외곽도로 단속 → 주차단속     5대,  이동주차  대, 경고장발부  5대</v>
      </c>
    </row>
    <row r="571" spans="1:10">
      <c r="A571" s="235">
        <v>44579</v>
      </c>
      <c r="B571" s="154" t="s">
        <v>3868</v>
      </c>
      <c r="C571" s="143" t="s">
        <v>3867</v>
      </c>
      <c r="D571" s="312" t="s">
        <v>3860</v>
      </c>
      <c r="E571" s="291" t="s">
        <v>3869</v>
      </c>
      <c r="F571" s="112" t="s">
        <v>3869</v>
      </c>
      <c r="G571" s="112" t="s">
        <v>3899</v>
      </c>
      <c r="H571" s="312" t="s">
        <v>316</v>
      </c>
      <c r="I571" s="312" t="s">
        <v>317</v>
      </c>
      <c r="J571" s="116" t="str">
        <f t="shared" si="9"/>
        <v>18:39 140-2202 금고 금고 → 상황실 윤현석대원 출동--&gt;개방조치 안쓴다고 해서 차후 사용방법안내함</v>
      </c>
    </row>
    <row r="572" spans="1:10">
      <c r="A572" s="235">
        <v>44579</v>
      </c>
      <c r="B572" s="154" t="s">
        <v>3870</v>
      </c>
      <c r="C572" s="143" t="s">
        <v>3871</v>
      </c>
      <c r="D572" s="312" t="s">
        <v>3860</v>
      </c>
      <c r="E572" s="291" t="s">
        <v>3872</v>
      </c>
      <c r="F572" s="112" t="s">
        <v>5748</v>
      </c>
      <c r="G572" s="112" t="s">
        <v>3873</v>
      </c>
      <c r="H572" s="312" t="s">
        <v>316</v>
      </c>
      <c r="I572" s="312" t="s">
        <v>317</v>
      </c>
      <c r="J572" s="116" t="str">
        <f t="shared" si="9"/>
        <v>18:50 143-802 층간소음 위층에서 너무 뛰어요  → 9초소대원출동--&gt;  민원내용 전달 --&gt;피드백함</v>
      </c>
    </row>
    <row r="573" spans="1:10">
      <c r="A573" s="235">
        <v>44579</v>
      </c>
      <c r="B573" s="154" t="s">
        <v>3874</v>
      </c>
      <c r="C573" s="143" t="s">
        <v>3875</v>
      </c>
      <c r="D573" s="291" t="s">
        <v>3859</v>
      </c>
      <c r="E573" s="291" t="s">
        <v>3872</v>
      </c>
      <c r="F573" s="112" t="s">
        <v>5749</v>
      </c>
      <c r="G573" s="112" t="s">
        <v>3876</v>
      </c>
      <c r="H573" s="291" t="s">
        <v>3863</v>
      </c>
      <c r="I573" s="291" t="s">
        <v>3879</v>
      </c>
      <c r="J573" s="116" t="str">
        <f t="shared" si="9"/>
        <v>19:38 110-402 층간소음 위층에서 너무 뛰어요 010-3742-2455 → 3초소 대원 출동    민원내용전달  주의조치</v>
      </c>
    </row>
    <row r="574" spans="1:10" ht="27">
      <c r="A574" s="235">
        <v>44579</v>
      </c>
      <c r="B574" s="154" t="s">
        <v>3877</v>
      </c>
      <c r="C574" s="143" t="s">
        <v>3878</v>
      </c>
      <c r="D574" s="291" t="s">
        <v>511</v>
      </c>
      <c r="E574" s="291" t="s">
        <v>3872</v>
      </c>
      <c r="F574" s="114" t="s">
        <v>3881</v>
      </c>
      <c r="G574" s="114" t="s">
        <v>3888</v>
      </c>
      <c r="H574" s="291" t="s">
        <v>3863</v>
      </c>
      <c r="I574" s="291" t="s">
        <v>3879</v>
      </c>
      <c r="J574" s="116" t="str">
        <f t="shared" si="9"/>
        <v>19:44 105-403 층간소음 천장 소음 지하소음 윙소리남  민원인:010-7484-1444 → 방재 지하시설 교체 환풍기 문의할것  피디백 해줄것 --&gt; 기전실 확인
요청함--&gt;503호 세대연락해서 운동기구 사용여부 확인 및 피드백함</v>
      </c>
    </row>
    <row r="575" spans="1:10">
      <c r="A575" s="235">
        <v>44579</v>
      </c>
      <c r="B575" s="154" t="s">
        <v>3880</v>
      </c>
      <c r="C575" s="143" t="s">
        <v>3885</v>
      </c>
      <c r="D575" s="312" t="s">
        <v>511</v>
      </c>
      <c r="E575" s="291" t="s">
        <v>3886</v>
      </c>
      <c r="F575" s="112" t="s">
        <v>3887</v>
      </c>
      <c r="G575" s="112" t="s">
        <v>3889</v>
      </c>
      <c r="H575" s="312" t="s">
        <v>3863</v>
      </c>
      <c r="I575" s="312" t="s">
        <v>3879</v>
      </c>
      <c r="J575" s="116" t="str">
        <f t="shared" si="9"/>
        <v xml:space="preserve">19:47 117-502 홈넷 금고 비상 → 상황실 출동--&gt; 금고설정변경완료 </v>
      </c>
    </row>
    <row r="576" spans="1:10" ht="27">
      <c r="A576" s="235">
        <v>44579</v>
      </c>
      <c r="B576" s="154" t="s">
        <v>3880</v>
      </c>
      <c r="C576" s="143" t="s">
        <v>3890</v>
      </c>
      <c r="D576" s="312" t="s">
        <v>511</v>
      </c>
      <c r="E576" s="312" t="s">
        <v>3886</v>
      </c>
      <c r="F576" s="112" t="s">
        <v>3891</v>
      </c>
      <c r="G576" s="112" t="s">
        <v>3892</v>
      </c>
      <c r="H576" s="291" t="s">
        <v>3864</v>
      </c>
      <c r="I576" s="312" t="s">
        <v>3879</v>
      </c>
      <c r="J576" s="116" t="str">
        <f t="shared" si="9"/>
        <v>19:47 130-2001 홈넷 욕실 비상 → 터치안됨 AS1588-9770 안내 수리후 해제만 가능 그외엔 홈넷기능 사용불가 안내완료</v>
      </c>
    </row>
    <row r="577" spans="1:10" ht="40.5">
      <c r="A577" s="235">
        <v>44579</v>
      </c>
      <c r="B577" s="154" t="s">
        <v>3922</v>
      </c>
      <c r="C577" s="143" t="s">
        <v>3894</v>
      </c>
      <c r="D577" s="319" t="s">
        <v>511</v>
      </c>
      <c r="E577" s="291" t="s">
        <v>3896</v>
      </c>
      <c r="F577" s="114" t="s">
        <v>3895</v>
      </c>
      <c r="G577" s="114" t="s">
        <v>3897</v>
      </c>
      <c r="H577" s="319" t="s">
        <v>648</v>
      </c>
      <c r="I577" s="319" t="s">
        <v>317</v>
      </c>
      <c r="J577" s="116" t="str">
        <f t="shared" si="9"/>
        <v>20:58 입주민 점등문의 137동 벽등 한쪽 안들어옴 / 108동 옆 동 이정표 멸등? 분수대 전등 멸등?  → 기전실 직원 강성룡 전기기사 -&gt; 108동은 정상 -&gt; 137동 2단 사다리가 있어야 교체가 가능 현재 입고되지 않은 상태 -&gt; 108동 분수대 전등 선로가 고장으로 땅파야 하는 상황임</v>
      </c>
    </row>
    <row r="578" spans="1:10" ht="159.75" customHeight="1">
      <c r="A578" s="323">
        <v>44580</v>
      </c>
      <c r="B578" s="324" t="s">
        <v>3902</v>
      </c>
      <c r="C578" s="204" t="s">
        <v>3903</v>
      </c>
      <c r="D578" s="325"/>
      <c r="E578" s="325"/>
      <c r="F578" s="326" t="s">
        <v>3936</v>
      </c>
      <c r="G578" s="326" t="s">
        <v>3937</v>
      </c>
      <c r="J578" s="116" t="str">
        <f t="shared" si="9"/>
        <v>수 주1  Ⓑ순회점검 일지 작성.(주2회)→ 매주 월요일 주간조 보고. / 센터장 지시사항.
Ⓑ시설물고장시 ERP접수 2~3일 후 수리여부 확인.( 야간근무시.)
→ 정확한 현황파악취지.
▶ 고속도로 진입로 차량이 밀려서 막히는 경우 교통통제 매일 할 것
▶ 131동 1.2호기 승강기 점검 1시간씩 승강기 중단 안내방송 / 옥상문개방
▶ 132동 34라인 옥상문고장 개방불가 -&gt; 방재과장 말씀드렸음
▶ 133-B2 전기충전기 옆에 오토바이 있는 곳 안내문 부착요망(센터 제작중)
▶ 101호4253 렌터카 직원 연체자 차량 회수하러 왔다며 협조요청 거절 
-&gt; 경찰신고하거나 관리사무소 소장 승인필요 낮에 재방문안내 → A. 19일 승강기 점검 (30분전 옥상문 개방)
    132동 1호기 - 13:00~14:00 / 132동 2호기 - 14:00~15:00
    131동 1호기 - 15:00~16:00 / 131동 2호기 - 16:00~17:00 -&gt; 개방중
A. 132동 3,4라인 옥상 개방 -&gt; 문이 뻑뻑하다고 함(방재과)
A. 120동 1F,B1,B2 공동현관문 정상작동
A. 8초소 지상차량 출입일지 - '차량높이' 추가, 결제란 수정. 일지는 매일 주간조가 아침에 보고(8초소 20장 전달) ⇒ 지원팀장 요청사항
A. 일일상황보고(1p.) 결제란에 '지원대리' 추가완료
A. 월간업무보고 김보선 대리 전달 완료
A. 전초소, 상황실 대원 출동 -&gt; 적설로 인한 제설작업 실시(10:00, 14:00)
A. 6초소 IP 교체 정상작동(전기과장)</v>
      </c>
    </row>
    <row r="579" spans="1:10" ht="17.25" customHeight="1">
      <c r="A579" s="327"/>
      <c r="B579" s="328"/>
      <c r="C579" s="329"/>
      <c r="D579" s="330"/>
      <c r="E579" s="330"/>
      <c r="F579" s="331"/>
      <c r="G579" s="332" t="s">
        <v>3921</v>
      </c>
      <c r="H579" s="319"/>
      <c r="I579" s="319"/>
    </row>
    <row r="580" spans="1:10">
      <c r="A580" s="235">
        <v>44580</v>
      </c>
      <c r="B580" s="154" t="s">
        <v>3904</v>
      </c>
      <c r="C580" s="192" t="s">
        <v>496</v>
      </c>
      <c r="D580" s="321" t="s">
        <v>3905</v>
      </c>
      <c r="E580" s="321" t="s">
        <v>3908</v>
      </c>
      <c r="F580" s="150" t="s">
        <v>3909</v>
      </c>
      <c r="G580" s="150" t="s">
        <v>1604</v>
      </c>
      <c r="H580" s="291" t="s">
        <v>3906</v>
      </c>
      <c r="I580" s="291" t="s">
        <v>3907</v>
      </c>
      <c r="J580" s="116" t="str">
        <f t="shared" si="9"/>
        <v>07:05 2게이트 주차차단기 2게이트 3번,4번 차단바 카메라인식 불능 → ERP 등록 -&gt; 기전실 연락</v>
      </c>
    </row>
    <row r="581" spans="1:10">
      <c r="A581" s="235">
        <v>44580</v>
      </c>
      <c r="B581" s="154" t="s">
        <v>3910</v>
      </c>
      <c r="C581" s="143" t="s">
        <v>3911</v>
      </c>
      <c r="D581" s="291" t="s">
        <v>310</v>
      </c>
      <c r="E581" s="291" t="s">
        <v>321</v>
      </c>
      <c r="F581" s="112" t="s">
        <v>3912</v>
      </c>
      <c r="G581" s="112" t="s">
        <v>3913</v>
      </c>
      <c r="H581" s="319" t="s">
        <v>3906</v>
      </c>
      <c r="I581" s="291" t="s">
        <v>3907</v>
      </c>
      <c r="J581" s="116" t="str">
        <f t="shared" si="9"/>
        <v>07:26 121-301 홈넷 비상_안방 → IP 연락 -&gt; 입주민 오작동</v>
      </c>
    </row>
    <row r="582" spans="1:10">
      <c r="A582" s="235">
        <v>44580</v>
      </c>
      <c r="B582" s="154" t="s">
        <v>3914</v>
      </c>
      <c r="C582" s="192" t="s">
        <v>3915</v>
      </c>
      <c r="D582" s="321" t="s">
        <v>3905</v>
      </c>
      <c r="E582" s="321" t="s">
        <v>488</v>
      </c>
      <c r="F582" s="150" t="s">
        <v>3916</v>
      </c>
      <c r="G582" s="150" t="s">
        <v>3917</v>
      </c>
      <c r="H582" s="319" t="s">
        <v>3906</v>
      </c>
      <c r="I582" s="319" t="s">
        <v>3907</v>
      </c>
      <c r="J582" s="116" t="str">
        <f t="shared" si="9"/>
        <v>09:50 143-1F, B2 공동현관문 143동 1층, 지하2층 공동현관문 경비호출X → ERP 등록 -&gt; 기전실 연락</v>
      </c>
    </row>
    <row r="583" spans="1:10">
      <c r="A583" s="235">
        <v>44580</v>
      </c>
      <c r="B583" s="172" t="s">
        <v>472</v>
      </c>
      <c r="C583" s="192" t="s">
        <v>325</v>
      </c>
      <c r="D583" s="321" t="s">
        <v>1579</v>
      </c>
      <c r="E583" s="321" t="s">
        <v>376</v>
      </c>
      <c r="F583" s="150" t="s">
        <v>3938</v>
      </c>
      <c r="G583" s="150" t="s">
        <v>2895</v>
      </c>
      <c r="H583" s="319" t="s">
        <v>1539</v>
      </c>
      <c r="I583" s="319" t="s">
        <v>318</v>
      </c>
      <c r="J583" s="116" t="str">
        <f>CONCATENATE(B583," ",C583," ",E583," ",F583," → ",G583)</f>
        <v>10:00 전동 제설작업 적설로 인한 제설작업(1차) → A조 상황실 대원 및 전초소 대원 출동 -&gt; 제설작업 실시</v>
      </c>
    </row>
    <row r="584" spans="1:10">
      <c r="A584" s="235">
        <v>44580</v>
      </c>
      <c r="B584" s="154" t="s">
        <v>3918</v>
      </c>
      <c r="C584" s="143" t="s">
        <v>3919</v>
      </c>
      <c r="D584" s="291" t="s">
        <v>310</v>
      </c>
      <c r="E584" s="291" t="s">
        <v>321</v>
      </c>
      <c r="F584" s="112" t="s">
        <v>3912</v>
      </c>
      <c r="G584" s="112" t="s">
        <v>3920</v>
      </c>
      <c r="H584" s="319" t="s">
        <v>3906</v>
      </c>
      <c r="I584" s="319" t="s">
        <v>3907</v>
      </c>
      <c r="J584" s="116" t="str">
        <f t="shared" si="9"/>
        <v>10:30 126-502 홈넷 비상_안방 → IP 연락 -&gt; 작업자 오작동</v>
      </c>
    </row>
    <row r="585" spans="1:10">
      <c r="A585" s="235">
        <v>44580</v>
      </c>
      <c r="B585" s="154" t="s">
        <v>3923</v>
      </c>
      <c r="C585" s="143" t="s">
        <v>92</v>
      </c>
      <c r="D585" s="291" t="s">
        <v>106</v>
      </c>
      <c r="E585" s="291" t="s">
        <v>3924</v>
      </c>
      <c r="F585" s="112" t="s">
        <v>3925</v>
      </c>
      <c r="G585" s="112" t="s">
        <v>3926</v>
      </c>
      <c r="H585" s="319" t="s">
        <v>3906</v>
      </c>
      <c r="I585" s="319" t="s">
        <v>3907</v>
      </c>
      <c r="J585" s="116" t="str">
        <f t="shared" si="9"/>
        <v>12:17 3게이트 백신 백신운반차량 입차 → 상황실 확인</v>
      </c>
    </row>
    <row r="586" spans="1:10" ht="40.5">
      <c r="A586" s="235">
        <v>44580</v>
      </c>
      <c r="B586" s="154" t="s">
        <v>3927</v>
      </c>
      <c r="C586" s="143" t="s">
        <v>3928</v>
      </c>
      <c r="D586" s="291" t="s">
        <v>511</v>
      </c>
      <c r="E586" s="291" t="s">
        <v>411</v>
      </c>
      <c r="F586" s="112" t="s">
        <v>3930</v>
      </c>
      <c r="G586" s="112" t="s">
        <v>3929</v>
      </c>
      <c r="H586" s="319" t="s">
        <v>3906</v>
      </c>
      <c r="I586" s="319" t="s">
        <v>3907</v>
      </c>
      <c r="J586" s="116" t="str">
        <f t="shared" si="9"/>
        <v>12:49 140-1303 택배오배송 140-1303 택배가 130-1303 로 오배송됨.(민원인: 010-5612-0966) → 140-1303 입주민이 130-1303 로 찾으러 갔으나, 세대에 아무도 없고, 운송장이 뜯겨 없어진 박스만 있다고 함. 세대에 좋게 얘기해 보시고, 안되면 경찰에 신고하시라고 안내</v>
      </c>
    </row>
    <row r="587" spans="1:10">
      <c r="A587" s="235">
        <v>44580</v>
      </c>
      <c r="B587" s="154" t="s">
        <v>3931</v>
      </c>
      <c r="C587" s="143" t="s">
        <v>3932</v>
      </c>
      <c r="D587" s="291" t="s">
        <v>3905</v>
      </c>
      <c r="E587" s="143" t="s">
        <v>3945</v>
      </c>
      <c r="F587" s="112" t="s">
        <v>3946</v>
      </c>
      <c r="G587" s="112" t="s">
        <v>3933</v>
      </c>
      <c r="H587" s="319" t="s">
        <v>3906</v>
      </c>
      <c r="I587" s="319" t="s">
        <v>3907</v>
      </c>
      <c r="J587" s="116" t="str">
        <f t="shared" si="9"/>
        <v>13:20 132동 안내방송 132동 승강기 점검 안내 방송(132-1,2L, 132-3,4L) → 방송완료</v>
      </c>
    </row>
    <row r="588" spans="1:10">
      <c r="A588" s="235">
        <v>44580</v>
      </c>
      <c r="B588" s="172" t="s">
        <v>474</v>
      </c>
      <c r="C588" s="192" t="s">
        <v>325</v>
      </c>
      <c r="D588" s="321" t="s">
        <v>1579</v>
      </c>
      <c r="E588" s="321" t="s">
        <v>376</v>
      </c>
      <c r="F588" s="150" t="s">
        <v>3939</v>
      </c>
      <c r="G588" s="150" t="s">
        <v>2895</v>
      </c>
      <c r="H588" s="319" t="s">
        <v>1539</v>
      </c>
      <c r="I588" s="319" t="s">
        <v>318</v>
      </c>
      <c r="J588" s="116" t="str">
        <f>CONCATENATE(B588," ",C588," ",E588," ",F588," → ",G588)</f>
        <v>14:00 전동 제설작업 적설로 인한 제설작업(2차) → A조 상황실 대원 및 전초소 대원 출동 -&gt; 제설작업 실시</v>
      </c>
    </row>
    <row r="589" spans="1:10">
      <c r="A589" s="235">
        <v>44580</v>
      </c>
      <c r="B589" s="154" t="s">
        <v>3934</v>
      </c>
      <c r="C589" s="143" t="s">
        <v>3935</v>
      </c>
      <c r="D589" s="291" t="s">
        <v>3905</v>
      </c>
      <c r="E589" s="143" t="s">
        <v>3945</v>
      </c>
      <c r="F589" s="112" t="s">
        <v>3944</v>
      </c>
      <c r="G589" s="112" t="s">
        <v>3933</v>
      </c>
      <c r="H589" s="291" t="s">
        <v>3906</v>
      </c>
      <c r="I589" s="291" t="s">
        <v>3907</v>
      </c>
      <c r="J589" s="116" t="str">
        <f t="shared" si="9"/>
        <v>14:30 131동 안내방송 131동 승강기 점검 안내 방송(131-1,2L, 131-3,4L) → 방송완료</v>
      </c>
    </row>
    <row r="590" spans="1:10" ht="27">
      <c r="A590" s="235">
        <v>44580</v>
      </c>
      <c r="B590" s="172" t="s">
        <v>3934</v>
      </c>
      <c r="C590" s="192" t="s">
        <v>3935</v>
      </c>
      <c r="D590" s="321" t="s">
        <v>3905</v>
      </c>
      <c r="E590" s="321" t="s">
        <v>3940</v>
      </c>
      <c r="F590" s="150" t="s">
        <v>3941</v>
      </c>
      <c r="G590" s="150" t="s">
        <v>3943</v>
      </c>
      <c r="H590" s="319" t="s">
        <v>3906</v>
      </c>
      <c r="I590" s="319" t="s">
        <v>3942</v>
      </c>
      <c r="J590" s="116" t="str">
        <f t="shared" si="9"/>
        <v>14:30 131동 옥상 승강기 점검으로 인한 옥상문 개방 → 7초소 대원 출동 -&gt;  131-1,2L, 131-3,4L  옥상개방
야간조(B조) 시건 요망</v>
      </c>
    </row>
    <row r="591" spans="1:10">
      <c r="A591" s="235">
        <v>44580</v>
      </c>
      <c r="B591" s="154" t="s">
        <v>3934</v>
      </c>
      <c r="C591" s="143" t="s">
        <v>3948</v>
      </c>
      <c r="D591" s="137" t="s">
        <v>3905</v>
      </c>
      <c r="E591" s="291" t="s">
        <v>3947</v>
      </c>
      <c r="F591" s="112" t="s">
        <v>3949</v>
      </c>
      <c r="G591" s="112" t="s">
        <v>3950</v>
      </c>
      <c r="H591" s="319" t="s">
        <v>3906</v>
      </c>
      <c r="I591" s="291" t="s">
        <v>3907</v>
      </c>
      <c r="J591" s="116" t="str">
        <f t="shared" si="9"/>
        <v>14:30 129동-옥상 KT점검 KT 기지국 검검 → 상황실 확인</v>
      </c>
    </row>
    <row r="592" spans="1:10" ht="40.5" customHeight="1">
      <c r="A592" s="235">
        <v>44580</v>
      </c>
      <c r="B592" s="154" t="s">
        <v>3951</v>
      </c>
      <c r="C592" s="143" t="s">
        <v>3952</v>
      </c>
      <c r="D592" s="291" t="s">
        <v>511</v>
      </c>
      <c r="E592" s="291" t="s">
        <v>3953</v>
      </c>
      <c r="F592" s="112" t="s">
        <v>3954</v>
      </c>
      <c r="G592" s="112" t="s">
        <v>3969</v>
      </c>
      <c r="H592" s="322" t="s">
        <v>1539</v>
      </c>
      <c r="I592" s="333" t="s">
        <v>318</v>
      </c>
      <c r="J592" s="116" t="str">
        <f t="shared" si="9"/>
        <v>14:51 117-B1 택배적재 지하1층 공동현관문 나와서 주차장쪽에 어젯밤부터 택배 십여개가 적재되있음. 통합택배는 아니라고 함.(지원센터 박주임) → 통합택배(010-8935-4434)에 확인결과 본인들도 확인중이라고 함. 확인되면 상황실로 연락달라고 함 -&gt; 로젠택배에서 전동에 택배를 놔두고 다닌다고 함</v>
      </c>
    </row>
    <row r="593" spans="1:10">
      <c r="A593" s="235">
        <v>44580</v>
      </c>
      <c r="B593" s="154" t="s">
        <v>3955</v>
      </c>
      <c r="C593" s="143" t="s">
        <v>3956</v>
      </c>
      <c r="D593" s="291" t="s">
        <v>511</v>
      </c>
      <c r="E593" s="291" t="s">
        <v>3959</v>
      </c>
      <c r="F593" s="112" t="s">
        <v>3960</v>
      </c>
      <c r="G593" s="112" t="s">
        <v>3957</v>
      </c>
      <c r="H593" s="322" t="s">
        <v>1539</v>
      </c>
      <c r="I593" s="291" t="s">
        <v>3958</v>
      </c>
      <c r="J593" s="116" t="str">
        <f t="shared" si="9"/>
        <v>15:30 123-1F 로비 현관발판 123동 1층 로비에 눈이나 비올때 현관발판 없음(지원센터 이주임) → 미화팀 소관이라고 안내해 드림</v>
      </c>
    </row>
    <row r="594" spans="1:10">
      <c r="A594" s="235">
        <v>44580</v>
      </c>
      <c r="B594" s="154" t="s">
        <v>3961</v>
      </c>
      <c r="C594" s="143" t="s">
        <v>3962</v>
      </c>
      <c r="D594" s="291" t="s">
        <v>310</v>
      </c>
      <c r="E594" s="291" t="s">
        <v>321</v>
      </c>
      <c r="F594" s="112" t="s">
        <v>1553</v>
      </c>
      <c r="G594" s="112" t="s">
        <v>3963</v>
      </c>
      <c r="H594" s="322" t="s">
        <v>1539</v>
      </c>
      <c r="I594" s="322" t="s">
        <v>3958</v>
      </c>
      <c r="J594" s="116" t="str">
        <f t="shared" si="9"/>
        <v xml:space="preserve">15:37 141-1602 홈넷 비상_욕실 → IP 연락 -&gt; 입주민 오작동 </v>
      </c>
    </row>
    <row r="595" spans="1:10">
      <c r="A595" s="235">
        <v>44580</v>
      </c>
      <c r="B595" s="154" t="s">
        <v>3964</v>
      </c>
      <c r="C595" s="143" t="s">
        <v>3965</v>
      </c>
      <c r="D595" s="291" t="s">
        <v>308</v>
      </c>
      <c r="E595" s="291" t="s">
        <v>3968</v>
      </c>
      <c r="F595" s="112" t="s">
        <v>3966</v>
      </c>
      <c r="G595" s="112" t="s">
        <v>3967</v>
      </c>
      <c r="H595" s="322" t="s">
        <v>1539</v>
      </c>
      <c r="I595" s="322" t="s">
        <v>3958</v>
      </c>
      <c r="J595" s="116" t="str">
        <f t="shared" si="9"/>
        <v>16:11 143-501 가족안부 독서실 216번 자리 학생에게 어머님께 전화해 달라는 내용전달 요청 → 사서에게 내용 전달</v>
      </c>
    </row>
    <row r="596" spans="1:10" ht="81">
      <c r="A596" s="235">
        <v>44580</v>
      </c>
      <c r="D596" s="147"/>
      <c r="E596" s="147"/>
      <c r="F596" s="138" t="s">
        <v>4013</v>
      </c>
      <c r="G596" s="138"/>
      <c r="J596" s="116" t="str">
        <f>CONCATENATE(B596," ",C596," ",E596," ",F596," → ",G596)</f>
        <v xml:space="preserve">   Ⓑ113-701 1월5일 CCTV 열람요청건 서초경찰서에신고하고 경찰이(공문첨부)      출동하여 CCTV 영상 받아감
Ⓑ143-B2 공동현관문 고장 개방으로 바람이 유입되면 E/V가 오작동됨
   안내문 부착
 → </v>
      </c>
    </row>
    <row r="597" spans="1:10">
      <c r="A597" s="235">
        <v>44580</v>
      </c>
      <c r="B597" s="154" t="s">
        <v>3970</v>
      </c>
      <c r="C597" s="143" t="s">
        <v>3971</v>
      </c>
      <c r="D597" s="291" t="s">
        <v>3972</v>
      </c>
      <c r="E597" s="291" t="s">
        <v>3975</v>
      </c>
      <c r="F597" s="112" t="s">
        <v>3981</v>
      </c>
      <c r="G597" s="112" t="s">
        <v>3982</v>
      </c>
      <c r="H597" s="291" t="s">
        <v>3973</v>
      </c>
      <c r="I597" s="291" t="s">
        <v>3974</v>
      </c>
      <c r="J597" s="116" t="str">
        <f t="shared" si="9"/>
        <v>17:00 138-28층 경찰차 입주민자녀와 관련된 문제로 입차함  → 초소대원 출동 했으나 개인정보는 알려줄수없다고함</v>
      </c>
    </row>
    <row r="598" spans="1:10">
      <c r="A598" s="235">
        <v>44580</v>
      </c>
      <c r="B598" s="154" t="s">
        <v>3976</v>
      </c>
      <c r="C598" s="143" t="s">
        <v>3977</v>
      </c>
      <c r="D598" s="291" t="s">
        <v>3972</v>
      </c>
      <c r="E598" s="291" t="s">
        <v>3978</v>
      </c>
      <c r="F598" s="112" t="s">
        <v>3979</v>
      </c>
      <c r="G598" s="112" t="s">
        <v>3980</v>
      </c>
      <c r="H598" s="333" t="s">
        <v>3973</v>
      </c>
      <c r="I598" s="333" t="s">
        <v>3974</v>
      </c>
      <c r="J598" s="116" t="str">
        <f t="shared" si="9"/>
        <v xml:space="preserve">17:11 131-옥상 옥상문 승강기 점검으로 개방되어있는 옥상문 → 초소대원 출동--&gt;옥상문 닫음 </v>
      </c>
    </row>
    <row r="599" spans="1:10">
      <c r="A599" s="235">
        <v>44580</v>
      </c>
      <c r="B599" s="154" t="s">
        <v>3999</v>
      </c>
      <c r="C599" s="160" t="s">
        <v>4000</v>
      </c>
      <c r="D599" s="334" t="s">
        <v>3972</v>
      </c>
      <c r="E599" s="334" t="s">
        <v>4001</v>
      </c>
      <c r="F599" s="138" t="s">
        <v>4008</v>
      </c>
      <c r="G599" s="138" t="s">
        <v>4007</v>
      </c>
      <c r="H599" s="333" t="s">
        <v>3973</v>
      </c>
      <c r="I599" s="333" t="s">
        <v>3974</v>
      </c>
      <c r="J599" s="116" t="str">
        <f t="shared" si="9"/>
        <v>18:00 113-701 CCTV 1월5일 CCTV 열람요청건을 서초경찰에신고하고 경찰이 출동  →  CCTV 녹화 영상받아감 (공문 첨부)</v>
      </c>
    </row>
    <row r="600" spans="1:10">
      <c r="A600" s="235">
        <v>44580</v>
      </c>
      <c r="B600" s="154" t="s">
        <v>3983</v>
      </c>
      <c r="C600" s="143" t="s">
        <v>3984</v>
      </c>
      <c r="D600" s="291" t="s">
        <v>3972</v>
      </c>
      <c r="E600" s="291" t="s">
        <v>3985</v>
      </c>
      <c r="F600" s="112" t="s">
        <v>3986</v>
      </c>
      <c r="G600" s="112" t="s">
        <v>3987</v>
      </c>
      <c r="H600" s="333" t="s">
        <v>3973</v>
      </c>
      <c r="I600" s="333" t="s">
        <v>307</v>
      </c>
      <c r="J600" s="116" t="str">
        <f t="shared" si="9"/>
        <v>18:40 112-902 E/V 1월20일 목요일 공사 E/V 수동전환  → 주간조에 인수인계</v>
      </c>
    </row>
    <row r="601" spans="1:10">
      <c r="A601" s="235">
        <v>44580</v>
      </c>
      <c r="B601" s="154" t="s">
        <v>3988</v>
      </c>
      <c r="C601" s="160" t="s">
        <v>4005</v>
      </c>
      <c r="D601" s="334" t="s">
        <v>3972</v>
      </c>
      <c r="E601" s="334" t="s">
        <v>4006</v>
      </c>
      <c r="F601" s="138" t="s">
        <v>3989</v>
      </c>
      <c r="G601" s="138" t="s">
        <v>3990</v>
      </c>
      <c r="H601" s="333" t="s">
        <v>3973</v>
      </c>
      <c r="I601" s="333" t="s">
        <v>3974</v>
      </c>
      <c r="J601" s="116" t="str">
        <f t="shared" si="9"/>
        <v>19:09 143-B2 E/V오작동 공동현관문 고장개방으로 바람이 유입되면 E/V가 오작동 됨  → 초소대원 출동 --&gt; 안내문 부착 완료</v>
      </c>
    </row>
    <row r="602" spans="1:10">
      <c r="A602" s="235">
        <v>44580</v>
      </c>
      <c r="B602" s="154" t="s">
        <v>3991</v>
      </c>
      <c r="C602" s="143" t="s">
        <v>3992</v>
      </c>
      <c r="D602" s="291" t="s">
        <v>3993</v>
      </c>
      <c r="E602" s="291" t="s">
        <v>3994</v>
      </c>
      <c r="F602" s="112" t="s">
        <v>3995</v>
      </c>
      <c r="G602" s="112" t="s">
        <v>3996</v>
      </c>
      <c r="H602" s="333" t="s">
        <v>3973</v>
      </c>
      <c r="I602" s="333" t="s">
        <v>3974</v>
      </c>
      <c r="J602" s="116" t="str">
        <f t="shared" si="9"/>
        <v>19:16 108동 층간소음 1302 아이들이 뛰는 소음 → IP 통화 --&gt; 자제요청</v>
      </c>
    </row>
    <row r="603" spans="1:10">
      <c r="A603" s="235">
        <v>44580</v>
      </c>
      <c r="B603" s="154" t="s">
        <v>3997</v>
      </c>
      <c r="C603" s="143" t="s">
        <v>3998</v>
      </c>
      <c r="D603" s="291" t="s">
        <v>3972</v>
      </c>
      <c r="E603" s="291" t="s">
        <v>4002</v>
      </c>
      <c r="F603" s="112" t="s">
        <v>4003</v>
      </c>
      <c r="G603" s="112" t="s">
        <v>4004</v>
      </c>
      <c r="H603" s="333" t="s">
        <v>3973</v>
      </c>
      <c r="I603" s="333" t="s">
        <v>3974</v>
      </c>
      <c r="J603" s="116" t="str">
        <f t="shared" si="9"/>
        <v>19:24 133-B2 전기충전기   옆에 오토바이 있는곳 안내문 부착 요청 → 상황대원 출동 --&gt; 안내문 부착 완료</v>
      </c>
    </row>
    <row r="604" spans="1:10">
      <c r="A604" s="235">
        <v>44580</v>
      </c>
      <c r="B604" s="154" t="s">
        <v>4009</v>
      </c>
      <c r="C604" s="143" t="s">
        <v>4010</v>
      </c>
      <c r="D604" s="291" t="s">
        <v>511</v>
      </c>
      <c r="E604" s="291" t="s">
        <v>1225</v>
      </c>
      <c r="F604" s="112" t="s">
        <v>4011</v>
      </c>
      <c r="G604" s="112" t="s">
        <v>4012</v>
      </c>
      <c r="H604" s="333" t="s">
        <v>3973</v>
      </c>
      <c r="I604" s="333" t="s">
        <v>3974</v>
      </c>
      <c r="J604" s="116" t="str">
        <f t="shared" si="9"/>
        <v>19:30 103-2003 타방문차량  관련없는 18어9418 차량(010-5859-5955)이 입차.확인요청 → 전화 통화 했으나 안받음</v>
      </c>
    </row>
    <row r="605" spans="1:10">
      <c r="A605" s="235">
        <v>44580</v>
      </c>
      <c r="B605" s="154" t="s">
        <v>4014</v>
      </c>
      <c r="C605" s="143" t="s">
        <v>4015</v>
      </c>
      <c r="D605" s="291" t="s">
        <v>3993</v>
      </c>
      <c r="E605" s="291" t="s">
        <v>3994</v>
      </c>
      <c r="F605" s="112" t="s">
        <v>4016</v>
      </c>
      <c r="G605" s="112" t="s">
        <v>3996</v>
      </c>
      <c r="H605" s="333" t="s">
        <v>3973</v>
      </c>
      <c r="I605" s="333" t="s">
        <v>3974</v>
      </c>
      <c r="J605" s="116" t="str">
        <f t="shared" si="9"/>
        <v>21:05 110-801 층간소음 901호에서 아이들이 뛰는소음 → IP 통화 --&gt; 자제요청</v>
      </c>
    </row>
    <row r="606" spans="1:10">
      <c r="A606" s="235">
        <v>44580</v>
      </c>
      <c r="B606" s="154" t="s">
        <v>4017</v>
      </c>
      <c r="C606" s="143" t="s">
        <v>4019</v>
      </c>
      <c r="D606" s="291" t="s">
        <v>3972</v>
      </c>
      <c r="E606" s="291" t="s">
        <v>4018</v>
      </c>
      <c r="F606" s="112" t="s">
        <v>4020</v>
      </c>
      <c r="G606" s="112" t="s">
        <v>4021</v>
      </c>
      <c r="H606" s="333" t="s">
        <v>3973</v>
      </c>
      <c r="I606" s="333" t="s">
        <v>3974</v>
      </c>
      <c r="J606" s="116" t="str">
        <f t="shared" si="9"/>
        <v>21:37 131-1층  공동현관문 카드X, 호출X  → 초소대원 출동 --&gt; 쪽문개방, 안내문 부착 완료</v>
      </c>
    </row>
    <row r="607" spans="1:10">
      <c r="A607" s="235">
        <v>44580</v>
      </c>
      <c r="B607" s="154" t="s">
        <v>4022</v>
      </c>
      <c r="C607" s="160" t="s">
        <v>4023</v>
      </c>
      <c r="D607" s="334" t="s">
        <v>3993</v>
      </c>
      <c r="E607" s="334" t="s">
        <v>4001</v>
      </c>
      <c r="F607" s="138" t="s">
        <v>4024</v>
      </c>
      <c r="G607" s="138" t="s">
        <v>4025</v>
      </c>
      <c r="H607" s="333" t="s">
        <v>3973</v>
      </c>
      <c r="I607" s="333" t="s">
        <v>3974</v>
      </c>
      <c r="J607" s="116" t="str">
        <f t="shared" si="9"/>
        <v>21:38 105-402 CCTV 1월18일 CCTV 열람요청건 (11나2655 그랜져 보조석 범버 파손) → 1월11일 입차시 외부에서 파손된것으로 확인, 민원인에게 내용 전달</v>
      </c>
    </row>
    <row r="608" spans="1:10">
      <c r="A608" s="235">
        <v>44580</v>
      </c>
      <c r="B608" s="154" t="s">
        <v>4026</v>
      </c>
      <c r="C608" s="143" t="s">
        <v>4027</v>
      </c>
      <c r="D608" s="291" t="s">
        <v>3993</v>
      </c>
      <c r="E608" s="291" t="s">
        <v>4028</v>
      </c>
      <c r="F608" s="112" t="s">
        <v>4029</v>
      </c>
      <c r="G608" s="112" t="s">
        <v>4030</v>
      </c>
      <c r="H608" s="333" t="s">
        <v>3973</v>
      </c>
      <c r="I608" s="333" t="s">
        <v>3974</v>
      </c>
      <c r="J608" s="116" t="str">
        <f t="shared" si="9"/>
        <v>21:55 111-B1 취객 회전구간으로이동 → 초소대원 출동 --&gt; 취객을 못찿음</v>
      </c>
    </row>
    <row r="609" spans="1:10">
      <c r="A609" s="235">
        <v>44580</v>
      </c>
      <c r="B609" s="154" t="s">
        <v>4031</v>
      </c>
      <c r="C609" s="143" t="s">
        <v>4032</v>
      </c>
      <c r="D609" s="291" t="s">
        <v>3993</v>
      </c>
      <c r="E609" s="291" t="s">
        <v>3994</v>
      </c>
      <c r="F609" s="112" t="s">
        <v>4033</v>
      </c>
      <c r="G609" s="112" t="s">
        <v>4034</v>
      </c>
      <c r="H609" s="333" t="s">
        <v>3973</v>
      </c>
      <c r="I609" s="333" t="s">
        <v>3974</v>
      </c>
      <c r="J609" s="116" t="str">
        <f t="shared" si="9"/>
        <v>22:33 109-804 층간소음 1004호 아이들이 뛰는 소음, 내일 오전중에 전화로  자제요청 → 다음조에 인수인계</v>
      </c>
    </row>
    <row r="610" spans="1:10">
      <c r="A610" s="235">
        <v>44580</v>
      </c>
      <c r="B610" s="154" t="s">
        <v>4035</v>
      </c>
      <c r="C610" s="143" t="s">
        <v>4036</v>
      </c>
      <c r="D610" s="333" t="s">
        <v>3993</v>
      </c>
      <c r="E610" s="333" t="s">
        <v>3994</v>
      </c>
      <c r="F610" s="112" t="s">
        <v>4037</v>
      </c>
      <c r="G610" s="112" t="s">
        <v>3996</v>
      </c>
      <c r="H610" s="333" t="s">
        <v>3973</v>
      </c>
      <c r="I610" s="333" t="s">
        <v>3974</v>
      </c>
      <c r="J610" s="116" t="str">
        <f t="shared" si="9"/>
        <v>22:50 133-1401 층간소음 1501호에서 쿵쿵 거린다는 민원 → IP 통화 --&gt; 자제요청</v>
      </c>
    </row>
    <row r="611" spans="1:10">
      <c r="A611" s="235">
        <v>44580</v>
      </c>
      <c r="B611" s="154" t="s">
        <v>4038</v>
      </c>
      <c r="C611" s="143" t="s">
        <v>4039</v>
      </c>
      <c r="D611" s="333" t="s">
        <v>3993</v>
      </c>
      <c r="E611" s="291" t="s">
        <v>4040</v>
      </c>
      <c r="F611" s="112" t="s">
        <v>4041</v>
      </c>
      <c r="G611" s="112" t="s">
        <v>4042</v>
      </c>
      <c r="H611" s="333" t="s">
        <v>332</v>
      </c>
      <c r="I611" s="333" t="s">
        <v>3974</v>
      </c>
      <c r="J611" s="116" t="str">
        <f t="shared" si="9"/>
        <v>23:22 130 B1 유기견 목줄은 있는데 입마개 없는 개가 돌아다닌다는 민원 → 119신고-&gt;119 대원 수색-&gt;10초소에서 주인 찾았다는 연락옴-&gt;119 철수</v>
      </c>
    </row>
    <row r="612" spans="1:10" ht="27">
      <c r="A612" s="235">
        <v>44581</v>
      </c>
      <c r="B612" s="154" t="s">
        <v>4043</v>
      </c>
      <c r="C612" s="143" t="s">
        <v>4044</v>
      </c>
      <c r="D612" s="333" t="s">
        <v>3993</v>
      </c>
      <c r="E612" s="291" t="s">
        <v>4045</v>
      </c>
      <c r="F612" s="112" t="s">
        <v>4046</v>
      </c>
      <c r="G612" s="112" t="s">
        <v>4047</v>
      </c>
      <c r="H612" s="291" t="s">
        <v>332</v>
      </c>
      <c r="I612" s="333" t="s">
        <v>3974</v>
      </c>
      <c r="J612" s="116" t="str">
        <f t="shared" si="9"/>
        <v>00:24 102-1702 타는냄새 복도에서 심하게 난다는 민원 → 초소대원 출동-&gt;1701호는 응답없음, 1703호는 늦은시간 벨 눌렀다며 욕을함-&gt;귀소후 추가민원 대기</v>
      </c>
    </row>
    <row r="613" spans="1:10">
      <c r="A613" s="235">
        <v>44581</v>
      </c>
      <c r="B613" s="154" t="s">
        <v>4048</v>
      </c>
      <c r="C613" s="143" t="s">
        <v>4049</v>
      </c>
      <c r="D613" s="291" t="s">
        <v>4050</v>
      </c>
      <c r="E613" s="291" t="s">
        <v>4051</v>
      </c>
      <c r="F613" s="112" t="s">
        <v>1520</v>
      </c>
      <c r="J613" s="116" t="str">
        <f t="shared" si="9"/>
        <v xml:space="preserve">04:24 10초소 불법주차 안내문 2장 발부함 → </v>
      </c>
    </row>
    <row r="614" spans="1:10" ht="108">
      <c r="A614" s="237">
        <v>44581</v>
      </c>
      <c r="B614" s="172" t="s">
        <v>4052</v>
      </c>
      <c r="C614" s="192" t="s">
        <v>4053</v>
      </c>
      <c r="F614" s="150" t="s">
        <v>4087</v>
      </c>
      <c r="G614" s="336" t="s">
        <v>4088</v>
      </c>
      <c r="J614" s="116" t="str">
        <f t="shared" si="9"/>
        <v>목 주간2  Ⓑ113-701 1월5일 CCTV 열람요청건 서초경찰서에신고하고 경찰이(공문첨부)      출동하여 CCTV 영상 받아감
Ⓑ143-B2 공동현관문 고장 개방으로 바람이 유입되면 E/V가 오작동됨
   안내문 부착
 → A. '8초소 지상차량 출입일지' 파일 위치 :  D:\01.업무문서\00-1.초소양식\00.8초소 지상차량 출입일지(30줄-차량높이).xlsx
A. 104-B1, 136-B1 정상작동 확인
A. 주간업무보고 전달
A. 8초소 지상차량 출입일지에 개인정보보호 항목 추가하여 생활지원센터
   에서 작성, 지급 예정
A. 1/16 지하1층 124동 입구 차량 접촉사고(145하 7897, 140버 4676(132-1304)) -&gt; 관련영상 한화PC 저장</v>
      </c>
    </row>
    <row r="615" spans="1:10" ht="57.75" customHeight="1">
      <c r="A615" s="235">
        <v>44581</v>
      </c>
      <c r="B615" s="154" t="s">
        <v>4054</v>
      </c>
      <c r="C615" s="143" t="s">
        <v>963</v>
      </c>
      <c r="D615" s="291" t="s">
        <v>511</v>
      </c>
      <c r="E615" s="143" t="s">
        <v>1256</v>
      </c>
      <c r="F615" s="148" t="s">
        <v>4063</v>
      </c>
      <c r="G615" s="112" t="s">
        <v>4075</v>
      </c>
      <c r="H615" s="291" t="s">
        <v>4055</v>
      </c>
      <c r="I615" s="291" t="s">
        <v>4056</v>
      </c>
      <c r="J615" s="116" t="str">
        <f t="shared" si="9"/>
        <v>07:26 143-6F 휘발유냄새 143동 6층 입주민이 6층 뿐만 아니라 각층에서 화학물질(휘발유) 냄새가 난다는 민원(010-5024-7307) → 9초소 허명 대원 출동 -&gt; 전층에서 휘발유 냄새가 난다고 보고 -&gt; 상황실 팀장 및 대원 출동 -&gt; 저층은 냄새가 덜하고 고층으로 갈수록 냄새가 심함(22,23,26층이 심함). 전층 확인했으나 냄새원인 확인불가 -&gt; 각층 환기 및 옥상문 개방</v>
      </c>
    </row>
    <row r="616" spans="1:10">
      <c r="A616" s="235">
        <v>44581</v>
      </c>
      <c r="B616" s="154" t="s">
        <v>4057</v>
      </c>
      <c r="C616" s="143" t="s">
        <v>4058</v>
      </c>
      <c r="D616" s="291" t="s">
        <v>308</v>
      </c>
      <c r="E616" s="291" t="s">
        <v>4059</v>
      </c>
      <c r="F616" s="112" t="s">
        <v>4074</v>
      </c>
      <c r="G616" s="112" t="s">
        <v>4062</v>
      </c>
      <c r="H616" s="291" t="s">
        <v>4060</v>
      </c>
      <c r="I616" s="291" t="s">
        <v>4061</v>
      </c>
      <c r="J616" s="116" t="str">
        <f t="shared" si="9"/>
        <v>10:05 123-2603 분실물 123동 2603호 입주민이 E/V 에서 차키분실(010-5306-0044) → 습득시 연락드린다고 함. 전초소 내용전달</v>
      </c>
    </row>
    <row r="617" spans="1:10">
      <c r="A617" s="235">
        <v>44581</v>
      </c>
      <c r="B617" s="154" t="s">
        <v>4064</v>
      </c>
      <c r="C617" s="143" t="s">
        <v>4065</v>
      </c>
      <c r="D617" s="291" t="s">
        <v>4066</v>
      </c>
      <c r="E617" s="291" t="s">
        <v>321</v>
      </c>
      <c r="F617" s="112" t="s">
        <v>1553</v>
      </c>
      <c r="G617" s="112" t="s">
        <v>4067</v>
      </c>
      <c r="H617" s="291" t="s">
        <v>4068</v>
      </c>
      <c r="I617" s="335" t="s">
        <v>4061</v>
      </c>
      <c r="J617" s="116" t="str">
        <f t="shared" si="9"/>
        <v>12:31 135-1202 홈넷 비상_욕실 → 9초소 허명 대원 출동 -&gt; 입주민 오작동</v>
      </c>
    </row>
    <row r="618" spans="1:10" ht="40.5">
      <c r="A618" s="235">
        <v>44581</v>
      </c>
      <c r="B618" s="154" t="s">
        <v>4069</v>
      </c>
      <c r="C618" s="143" t="s">
        <v>4071</v>
      </c>
      <c r="D618" s="291" t="s">
        <v>511</v>
      </c>
      <c r="E618" s="291" t="s">
        <v>4070</v>
      </c>
      <c r="F618" s="112" t="s">
        <v>4072</v>
      </c>
      <c r="G618" s="112" t="s">
        <v>4073</v>
      </c>
      <c r="H618" s="335" t="s">
        <v>4068</v>
      </c>
      <c r="I618" s="335" t="s">
        <v>4061</v>
      </c>
      <c r="J618" s="116" t="str">
        <f t="shared" si="9"/>
        <v>13:15 자이안센터-B1 주차단속 72누3568 차량이 몇일째 B1 유치원 근처에 주차되어 있다는 민원(지원센터-박주임) → 72누3568(133-601, 010-9487-2471) 차주와 통화 -&gt; 4게이트 입구쪽은 차량 높이가 천장 시설물보다 높아서 센터근처에 주차하는데 자꾸 누가 민원을 넣어서 힘들다고 하소연 -&gt; 지원센터에 피드백</v>
      </c>
    </row>
    <row r="619" spans="1:10">
      <c r="A619" s="235">
        <v>44581</v>
      </c>
      <c r="B619" s="154" t="s">
        <v>4076</v>
      </c>
      <c r="C619" s="143" t="s">
        <v>4077</v>
      </c>
      <c r="D619" s="291" t="s">
        <v>4078</v>
      </c>
      <c r="E619" s="291" t="s">
        <v>4079</v>
      </c>
      <c r="F619" s="112" t="s">
        <v>4080</v>
      </c>
      <c r="G619" s="112" t="s">
        <v>4081</v>
      </c>
      <c r="H619" s="291" t="s">
        <v>4082</v>
      </c>
      <c r="I619" s="337" t="s">
        <v>318</v>
      </c>
      <c r="J619" s="116" t="str">
        <f t="shared" si="9"/>
        <v>15:59 128-B1 공동현관문 128-B1 공동현관문 카드X → 상황실 순찰대원 출동 -&gt;리셋시도 -&gt; 정상작동</v>
      </c>
    </row>
    <row r="620" spans="1:10">
      <c r="A620" s="235">
        <v>44581</v>
      </c>
      <c r="B620" s="154" t="s">
        <v>4083</v>
      </c>
      <c r="C620" s="143" t="s">
        <v>4084</v>
      </c>
      <c r="D620" s="291" t="s">
        <v>511</v>
      </c>
      <c r="E620" s="291" t="s">
        <v>304</v>
      </c>
      <c r="F620" s="112" t="s">
        <v>4085</v>
      </c>
      <c r="G620" s="112" t="s">
        <v>4086</v>
      </c>
      <c r="H620" s="337" t="s">
        <v>4082</v>
      </c>
      <c r="I620" s="337" t="s">
        <v>307</v>
      </c>
      <c r="J620" s="116" t="str">
        <f t="shared" si="9"/>
        <v>16:00  134-103 층간소음 주인이 외출시 강아지가 새벽까지 짖어서 소음이 심하다는 민원(지원팀장) → 야간에 134-103에 관련내용 정중히 전달해달라는 지원팀장 요청</v>
      </c>
    </row>
    <row r="621" spans="1:10" ht="94.5">
      <c r="A621" s="235">
        <v>44581</v>
      </c>
      <c r="F621" s="138" t="s">
        <v>4175</v>
      </c>
      <c r="G621" s="301" t="s">
        <v>4174</v>
      </c>
      <c r="J621" s="116" t="str">
        <f t="shared" si="9"/>
        <v xml:space="preserve">   Ⓑ승강기 점검 30분전 옥상개방후 안내방송 요청-&gt;지원대리-&gt;A조까지 인수인계 요망(오후2시~6시까지)
Ⓑ112-902호 공사-&gt;짐이 많아서 오전에 승강기 잡아주고 작업 끝나는 데로 연락 주기로함
Ⓑ6게이트 방문입구-&gt;정상확인
Ⓑ일일상황일지-&gt;지원대리칸 추가 → A. 104-B1, 136-B1 정상작동 확인
A. 8초소 지상차량 출입일지에 개인정보보호 항목 추가하여 생활지원센터
   에서 작성, 지급 예정-&gt;주간조가 아침에 보고
A. 1/16 지하1층 124동 입구 차량 접촉사고(145하 7897, 140버 4676(132-1304)) -&gt; 관련영상 한화PC 저장
A. 6초소 IP 교체 정상작동(전기과장)
</v>
      </c>
    </row>
    <row r="622" spans="1:10">
      <c r="A622" s="235">
        <v>44581</v>
      </c>
      <c r="B622" s="154" t="s">
        <v>4089</v>
      </c>
      <c r="C622" s="143" t="s">
        <v>4090</v>
      </c>
      <c r="D622" s="291" t="s">
        <v>511</v>
      </c>
      <c r="E622" s="291" t="s">
        <v>488</v>
      </c>
      <c r="F622" s="112" t="s">
        <v>4091</v>
      </c>
      <c r="G622" s="112" t="s">
        <v>4092</v>
      </c>
      <c r="H622" s="291" t="s">
        <v>332</v>
      </c>
      <c r="I622" s="337" t="s">
        <v>306</v>
      </c>
      <c r="J622" s="116" t="str">
        <f t="shared" si="9"/>
        <v>17:13 107-B1 공동현관문 호출이 안된다는 민원 → 초소대원 출동-&gt;정상 작동시킴</v>
      </c>
    </row>
    <row r="623" spans="1:10" ht="27">
      <c r="A623" s="235">
        <v>44581</v>
      </c>
      <c r="B623" s="154" t="s">
        <v>4101</v>
      </c>
      <c r="C623" s="160" t="s">
        <v>315</v>
      </c>
      <c r="D623" s="338" t="s">
        <v>4078</v>
      </c>
      <c r="E623" s="338" t="s">
        <v>4102</v>
      </c>
      <c r="F623" s="138" t="s">
        <v>4103</v>
      </c>
      <c r="G623" s="138" t="s">
        <v>4104</v>
      </c>
      <c r="H623" s="337" t="s">
        <v>332</v>
      </c>
      <c r="I623" s="337" t="s">
        <v>306</v>
      </c>
      <c r="J623" s="116" t="str">
        <f t="shared" si="9"/>
        <v>17:46 상황실 게이트바 1/13일 1게이트 4번바 파손관련 삼성화재에서 수리완료 연락옴 → 내용확인 결과 신반포로 207번지를 수리함-&gt;여기는 270번지로 아직 수리 안되어 있다고 내용전달함-&gt;1/24일 현장조사후 수리하기로 함</v>
      </c>
    </row>
    <row r="624" spans="1:10">
      <c r="A624" s="235">
        <v>44581</v>
      </c>
      <c r="B624" s="154" t="s">
        <v>4093</v>
      </c>
      <c r="C624" s="143" t="s">
        <v>4094</v>
      </c>
      <c r="D624" s="291" t="s">
        <v>4078</v>
      </c>
      <c r="E624" s="291" t="s">
        <v>4095</v>
      </c>
      <c r="F624" s="112" t="s">
        <v>4096</v>
      </c>
      <c r="G624" s="112" t="s">
        <v>4097</v>
      </c>
      <c r="H624" s="291" t="s">
        <v>4098</v>
      </c>
      <c r="I624" s="337" t="s">
        <v>306</v>
      </c>
      <c r="J624" s="116" t="str">
        <f t="shared" ref="J624:J686" si="10">CONCATENATE(B624," ",C624," ",E624," ",F624," → ",G624)</f>
        <v>18:00 122-1801 홈넷 비상_안방 해제 → IP 통화 --&gt; 세대원 오작동 확인</v>
      </c>
    </row>
    <row r="625" spans="1:10">
      <c r="A625" s="235">
        <v>44581</v>
      </c>
      <c r="B625" s="154" t="s">
        <v>4100</v>
      </c>
      <c r="C625" s="143" t="s">
        <v>4099</v>
      </c>
      <c r="D625" s="337" t="s">
        <v>4078</v>
      </c>
      <c r="E625" s="337" t="s">
        <v>4095</v>
      </c>
      <c r="F625" s="112" t="s">
        <v>760</v>
      </c>
      <c r="G625" s="112" t="s">
        <v>4097</v>
      </c>
      <c r="H625" s="291" t="s">
        <v>332</v>
      </c>
      <c r="I625" s="337" t="s">
        <v>306</v>
      </c>
      <c r="J625" s="116" t="str">
        <f t="shared" si="10"/>
        <v>18:14 102-1702 홈넷 비상 홈넷 / 해제 → IP 통화 --&gt; 세대원 오작동 확인</v>
      </c>
    </row>
    <row r="626" spans="1:10">
      <c r="A626" s="235">
        <v>44581</v>
      </c>
      <c r="B626" s="154" t="s">
        <v>4105</v>
      </c>
      <c r="C626" s="143" t="s">
        <v>315</v>
      </c>
      <c r="D626" s="291" t="s">
        <v>4078</v>
      </c>
      <c r="E626" s="291" t="s">
        <v>4106</v>
      </c>
      <c r="F626" s="112" t="s">
        <v>4107</v>
      </c>
      <c r="G626" s="112" t="s">
        <v>4108</v>
      </c>
      <c r="H626" s="337" t="s">
        <v>4098</v>
      </c>
      <c r="I626" s="337" t="s">
        <v>306</v>
      </c>
      <c r="J626" s="116" t="str">
        <f t="shared" si="10"/>
        <v>18:17 상황실 분실물 입주민이 자이안센타 1층에서 휴대폰을 습득했다며 상황실로 가져옴 → 분실한 사람에게 전화와서 찾아줌</v>
      </c>
    </row>
    <row r="627" spans="1:10">
      <c r="A627" s="235">
        <v>44581</v>
      </c>
      <c r="B627" s="154" t="s">
        <v>4109</v>
      </c>
      <c r="C627" s="160" t="s">
        <v>315</v>
      </c>
      <c r="D627" s="338" t="s">
        <v>4078</v>
      </c>
      <c r="E627" s="338" t="s">
        <v>4110</v>
      </c>
      <c r="F627" s="138" t="s">
        <v>4111</v>
      </c>
      <c r="G627" s="138" t="s">
        <v>4112</v>
      </c>
      <c r="H627" s="291" t="s">
        <v>332</v>
      </c>
      <c r="I627" s="337" t="s">
        <v>307</v>
      </c>
      <c r="J627" s="116" t="str">
        <f t="shared" si="10"/>
        <v>18:19 상황실 승강기 112-902호 오전 공사-&gt;짐이 많아 승강기 잡아주라는 지원센타 요청 → 작업이 끝나면 연락주기로함</v>
      </c>
    </row>
    <row r="628" spans="1:10">
      <c r="A628" s="235">
        <v>44581</v>
      </c>
      <c r="B628" s="154" t="s">
        <v>4113</v>
      </c>
      <c r="C628" s="160" t="s">
        <v>315</v>
      </c>
      <c r="D628" s="338" t="s">
        <v>4114</v>
      </c>
      <c r="E628" s="338" t="s">
        <v>4115</v>
      </c>
      <c r="F628" s="138" t="s">
        <v>4116</v>
      </c>
      <c r="G628" s="138" t="s">
        <v>4117</v>
      </c>
      <c r="H628" s="337" t="s">
        <v>332</v>
      </c>
      <c r="I628" s="337" t="s">
        <v>307</v>
      </c>
      <c r="J628" s="116" t="str">
        <f t="shared" si="10"/>
        <v>18:54 상황실 서류 공기구비품 관리대장 각팀장 사인요청-&gt;지원센타 → 익일 생활지원센터로 전달예정</v>
      </c>
    </row>
    <row r="629" spans="1:10" ht="27">
      <c r="A629" s="235">
        <v>44581</v>
      </c>
      <c r="B629" s="154" t="s">
        <v>4118</v>
      </c>
      <c r="C629" s="160" t="s">
        <v>926</v>
      </c>
      <c r="D629" s="338" t="s">
        <v>511</v>
      </c>
      <c r="E629" s="338" t="s">
        <v>488</v>
      </c>
      <c r="F629" s="138" t="s">
        <v>4124</v>
      </c>
      <c r="G629" s="138" t="s">
        <v>4127</v>
      </c>
      <c r="H629" s="337" t="s">
        <v>332</v>
      </c>
      <c r="I629" s="337" t="s">
        <v>306</v>
      </c>
      <c r="J629" s="116" t="str">
        <f t="shared" si="10"/>
        <v>19:34 131-B1 공동현관문 3.4라인 호출이 안된다는 민원 → 초소대원 출동 131동 1F,B1 모두 확인-&gt;B1은 12/34 라인 모두 정상, 1.2라인 1층 정상, 3.4라인 1층 카드불능,호출가능-&gt;ERP 접수 및 안내문 부착함</v>
      </c>
    </row>
    <row r="630" spans="1:10">
      <c r="A630" s="235">
        <v>44581</v>
      </c>
      <c r="B630" s="154" t="s">
        <v>4120</v>
      </c>
      <c r="C630" s="143" t="s">
        <v>4119</v>
      </c>
      <c r="D630" s="337" t="s">
        <v>4078</v>
      </c>
      <c r="E630" s="337" t="s">
        <v>4095</v>
      </c>
      <c r="F630" s="112" t="s">
        <v>760</v>
      </c>
      <c r="G630" s="112" t="s">
        <v>4097</v>
      </c>
      <c r="H630" s="291" t="s">
        <v>4121</v>
      </c>
      <c r="I630" s="337" t="s">
        <v>306</v>
      </c>
      <c r="J630" s="116" t="str">
        <f t="shared" si="10"/>
        <v>19:55 123-2103 홈넷 비상 홈넷 / 해제 → IP 통화 --&gt; 세대원 오작동 확인</v>
      </c>
    </row>
    <row r="631" spans="1:10" ht="27">
      <c r="A631" s="235">
        <v>44581</v>
      </c>
      <c r="B631" s="154" t="s">
        <v>4128</v>
      </c>
      <c r="C631" s="143" t="s">
        <v>4129</v>
      </c>
      <c r="D631" s="337" t="s">
        <v>511</v>
      </c>
      <c r="E631" s="337" t="s">
        <v>304</v>
      </c>
      <c r="F631" s="112" t="s">
        <v>4130</v>
      </c>
      <c r="G631" s="112" t="s">
        <v>4131</v>
      </c>
      <c r="H631" s="337" t="s">
        <v>332</v>
      </c>
      <c r="I631" s="337" t="s">
        <v>306</v>
      </c>
      <c r="J631" s="116" t="str">
        <f t="shared" si="10"/>
        <v>19:59 108-1102 층간소음 1202호는 본인이 확인해 보았다며 1302를 지금 확인해 달라는 요청 → 초소대원 출동후 1302호가 응답없어 귀소중 귀가중인 1302호 입주민 만남-&gt;1302에서는 소음이 없음</v>
      </c>
    </row>
    <row r="632" spans="1:10">
      <c r="A632" s="235">
        <v>44581</v>
      </c>
      <c r="B632" s="154" t="s">
        <v>4122</v>
      </c>
      <c r="C632" s="143" t="s">
        <v>4123</v>
      </c>
      <c r="D632" s="337" t="s">
        <v>4078</v>
      </c>
      <c r="E632" s="337" t="s">
        <v>4095</v>
      </c>
      <c r="F632" s="112" t="s">
        <v>760</v>
      </c>
      <c r="G632" s="112" t="s">
        <v>4097</v>
      </c>
      <c r="H632" s="337" t="s">
        <v>4121</v>
      </c>
      <c r="I632" s="337" t="s">
        <v>306</v>
      </c>
      <c r="J632" s="116" t="str">
        <f t="shared" si="10"/>
        <v>20:04 118-2101 홈넷 비상 홈넷 / 해제 → IP 통화 --&gt; 세대원 오작동 확인</v>
      </c>
    </row>
    <row r="633" spans="1:10" ht="27">
      <c r="A633" s="235">
        <v>44581</v>
      </c>
      <c r="B633" s="154" t="s">
        <v>4141</v>
      </c>
      <c r="C633" s="143" t="s">
        <v>4142</v>
      </c>
      <c r="D633" s="337" t="s">
        <v>4143</v>
      </c>
      <c r="E633" s="337" t="s">
        <v>411</v>
      </c>
      <c r="F633" s="112" t="s">
        <v>4144</v>
      </c>
      <c r="G633" s="112" t="s">
        <v>4145</v>
      </c>
      <c r="H633" s="337" t="s">
        <v>332</v>
      </c>
      <c r="I633" s="337" t="s">
        <v>306</v>
      </c>
      <c r="J633" s="116" t="str">
        <f t="shared" si="10"/>
        <v>20:05 114-702 택배오배송 주소는 맞는데 모르는 택배가 있다는 연락(CJ 택배) → 세대 현관문 앞에 놓아두도록 한후 단지내 배송중인 CJ 기사에게 연락해서 수거부탁함</v>
      </c>
    </row>
    <row r="634" spans="1:10">
      <c r="A634" s="235">
        <v>44581</v>
      </c>
      <c r="B634" s="154" t="s">
        <v>4126</v>
      </c>
      <c r="C634" s="143" t="s">
        <v>4125</v>
      </c>
      <c r="D634" s="337" t="s">
        <v>4078</v>
      </c>
      <c r="E634" s="337" t="s">
        <v>4095</v>
      </c>
      <c r="F634" s="112" t="s">
        <v>760</v>
      </c>
      <c r="G634" s="112" t="s">
        <v>4097</v>
      </c>
      <c r="H634" s="337" t="s">
        <v>4121</v>
      </c>
      <c r="I634" s="337" t="s">
        <v>306</v>
      </c>
      <c r="J634" s="116" t="str">
        <f t="shared" si="10"/>
        <v>20:11 141-302 홈넷 비상 홈넷 / 해제 → IP 통화 --&gt; 세대원 오작동 확인</v>
      </c>
    </row>
    <row r="635" spans="1:10">
      <c r="A635" s="235">
        <v>44581</v>
      </c>
      <c r="B635" s="154" t="s">
        <v>4132</v>
      </c>
      <c r="C635" s="143" t="s">
        <v>4084</v>
      </c>
      <c r="D635" s="337" t="s">
        <v>511</v>
      </c>
      <c r="E635" s="337" t="s">
        <v>304</v>
      </c>
      <c r="F635" s="112" t="s">
        <v>4133</v>
      </c>
      <c r="G635" s="112" t="s">
        <v>4148</v>
      </c>
      <c r="H635" s="291" t="s">
        <v>332</v>
      </c>
      <c r="I635" s="337" t="s">
        <v>306</v>
      </c>
      <c r="J635" s="116" t="str">
        <f t="shared" si="10"/>
        <v>20:36 134-103 층간소음 주간에 인계받은 민원. 입주민 외출시 애완견이 많이 짖는다는 민원 → IP 불통으로 초소대원 출동-&gt;입주민 부재(20:30/21:30/22:00)</v>
      </c>
    </row>
    <row r="636" spans="1:10">
      <c r="A636" s="235">
        <v>44581</v>
      </c>
      <c r="B636" s="154" t="s">
        <v>4136</v>
      </c>
      <c r="C636" s="143" t="s">
        <v>4137</v>
      </c>
      <c r="D636" s="337" t="s">
        <v>308</v>
      </c>
      <c r="E636" s="337" t="s">
        <v>4138</v>
      </c>
      <c r="F636" s="112" t="s">
        <v>4139</v>
      </c>
      <c r="G636" s="112" t="s">
        <v>4140</v>
      </c>
      <c r="H636" s="337" t="s">
        <v>332</v>
      </c>
      <c r="I636" s="337" t="s">
        <v>306</v>
      </c>
      <c r="J636" s="116" t="str">
        <f t="shared" si="10"/>
        <v>21:21 103-1902 대형폐기물 조만간 이사가는데 버릴물건이 많아 어떻게 버리는지 문의 → 매뉴얼 대로 설명해줌</v>
      </c>
    </row>
    <row r="637" spans="1:10">
      <c r="A637" s="235">
        <v>44581</v>
      </c>
      <c r="B637" s="154" t="s">
        <v>4135</v>
      </c>
      <c r="C637" s="143" t="s">
        <v>4134</v>
      </c>
      <c r="D637" s="337" t="s">
        <v>4078</v>
      </c>
      <c r="E637" s="337" t="s">
        <v>4095</v>
      </c>
      <c r="F637" s="112" t="s">
        <v>682</v>
      </c>
      <c r="G637" s="112" t="s">
        <v>4097</v>
      </c>
      <c r="H637" s="337" t="s">
        <v>4121</v>
      </c>
      <c r="I637" s="337" t="s">
        <v>306</v>
      </c>
      <c r="J637" s="116" t="str">
        <f t="shared" si="10"/>
        <v>21:26 115-302 홈넷 비상 안방 / 해제 → IP 통화 --&gt; 세대원 오작동 확인</v>
      </c>
    </row>
    <row r="638" spans="1:10" ht="27" customHeight="1">
      <c r="A638" s="235">
        <v>44581</v>
      </c>
      <c r="B638" s="154" t="s">
        <v>4147</v>
      </c>
      <c r="C638" s="143" t="s">
        <v>4146</v>
      </c>
      <c r="D638" s="337" t="s">
        <v>511</v>
      </c>
      <c r="E638" s="337" t="s">
        <v>304</v>
      </c>
      <c r="F638" s="112" t="s">
        <v>4149</v>
      </c>
      <c r="G638" s="112" t="s">
        <v>4150</v>
      </c>
      <c r="H638" s="337" t="s">
        <v>4121</v>
      </c>
      <c r="I638" s="337" t="s">
        <v>306</v>
      </c>
      <c r="J638" s="116" t="str">
        <f t="shared" si="10"/>
        <v>22:30 112-2103 층간소음 2202호에서 발망치 소리에 힘드니 민원세대 말하지 말고 내용만 전달해 달라고함 → 세대에 연락하여 자제 요청함</v>
      </c>
    </row>
    <row r="639" spans="1:10">
      <c r="A639" s="235">
        <v>44581</v>
      </c>
      <c r="B639" s="154" t="s">
        <v>4152</v>
      </c>
      <c r="C639" s="143" t="s">
        <v>4151</v>
      </c>
      <c r="D639" s="337" t="s">
        <v>511</v>
      </c>
      <c r="E639" s="337" t="s">
        <v>304</v>
      </c>
      <c r="F639" s="112" t="s">
        <v>4153</v>
      </c>
      <c r="G639" s="112" t="s">
        <v>4154</v>
      </c>
      <c r="H639" s="337" t="s">
        <v>4121</v>
      </c>
      <c r="I639" s="337" t="s">
        <v>306</v>
      </c>
      <c r="J639" s="116" t="str">
        <f t="shared" si="10"/>
        <v>22:56 138-2602 층간소음 138-2702가 소란스럽다는 민원. → IP로 자제요청.</v>
      </c>
    </row>
    <row r="640" spans="1:10">
      <c r="A640" s="235">
        <v>44581</v>
      </c>
      <c r="B640" s="154" t="s">
        <v>4155</v>
      </c>
      <c r="C640" s="143" t="s">
        <v>4137</v>
      </c>
      <c r="D640" s="337" t="s">
        <v>511</v>
      </c>
      <c r="E640" s="291" t="s">
        <v>4156</v>
      </c>
      <c r="F640" s="112" t="s">
        <v>4157</v>
      </c>
      <c r="G640" s="112" t="s">
        <v>4158</v>
      </c>
      <c r="H640" s="291" t="s">
        <v>332</v>
      </c>
      <c r="I640" s="337" t="s">
        <v>306</v>
      </c>
      <c r="J640" s="116" t="str">
        <f t="shared" si="10"/>
        <v>23:05 103-1902 세차 공동현관문 근처에서 오토바이 세차를 한다는 민원 → 초소대원 출동-&gt;이상없음</v>
      </c>
    </row>
    <row r="641" spans="1:10">
      <c r="A641" s="235">
        <v>44581</v>
      </c>
      <c r="B641" s="154" t="s">
        <v>4159</v>
      </c>
      <c r="C641" s="143" t="s">
        <v>4160</v>
      </c>
      <c r="D641" s="337" t="s">
        <v>4078</v>
      </c>
      <c r="E641" s="291" t="s">
        <v>4161</v>
      </c>
      <c r="F641" s="112" t="s">
        <v>4162</v>
      </c>
      <c r="G641" s="112" t="s">
        <v>4163</v>
      </c>
      <c r="H641" s="337" t="s">
        <v>332</v>
      </c>
      <c r="I641" s="337" t="s">
        <v>306</v>
      </c>
      <c r="J641" s="116" t="str">
        <f t="shared" si="10"/>
        <v>01:26 133-13F-2 화재비상 발생 → 초소대원 출동-&gt;1303호에서 라면 끓이다 태웠다고 함.환기 요청함</v>
      </c>
    </row>
    <row r="642" spans="1:10">
      <c r="A642" s="235">
        <v>44581</v>
      </c>
      <c r="B642" s="154" t="s">
        <v>4164</v>
      </c>
      <c r="C642" s="143" t="s">
        <v>4165</v>
      </c>
      <c r="D642" s="291" t="s">
        <v>4166</v>
      </c>
      <c r="E642" s="291" t="s">
        <v>4167</v>
      </c>
      <c r="F642" s="112" t="s">
        <v>4168</v>
      </c>
      <c r="I642" s="337" t="s">
        <v>306</v>
      </c>
      <c r="J642" s="116" t="str">
        <f>CONCATENATE(B642," ",C642," ",E642," ",F642," → ",G642)</f>
        <v xml:space="preserve">04:43 3초소 불법주차 안내장 2장 발부 → </v>
      </c>
    </row>
    <row r="643" spans="1:10">
      <c r="A643" s="235">
        <v>44581</v>
      </c>
      <c r="B643" s="154" t="s">
        <v>4169</v>
      </c>
      <c r="C643" s="143" t="s">
        <v>4170</v>
      </c>
      <c r="D643" s="291" t="s">
        <v>511</v>
      </c>
      <c r="E643" s="291" t="s">
        <v>4171</v>
      </c>
      <c r="F643" s="112" t="s">
        <v>4172</v>
      </c>
      <c r="G643" s="112" t="s">
        <v>4173</v>
      </c>
      <c r="H643" s="291" t="s">
        <v>4098</v>
      </c>
      <c r="I643" s="337" t="s">
        <v>306</v>
      </c>
      <c r="J643" s="116" t="str">
        <f>CONCATENATE(B643," ",C643," ",E643," ",F643," → ",G643)</f>
        <v>04:50 게스트룸4호 소음 5호가 너무 시끄럽다는 민원 → 상황대원 출동 --&gt; 자제요청</v>
      </c>
    </row>
    <row r="644" spans="1:10" ht="108">
      <c r="A644" s="235">
        <v>44582</v>
      </c>
      <c r="F644" s="114" t="s">
        <v>4176</v>
      </c>
      <c r="G644" s="171" t="s">
        <v>4281</v>
      </c>
      <c r="H644" s="291" t="s">
        <v>4183</v>
      </c>
      <c r="I644" s="337" t="s">
        <v>307</v>
      </c>
      <c r="J644" s="116" t="str">
        <f t="shared" si="10"/>
        <v xml:space="preserve">   Ⓑ승강기 점검 30분전 옥상개방후 안내방송 요청-&gt;지원대리-&gt;A조까지 인수인계 요망(오후2시~6시까지)
Ⓑ112-902호 공사 -&gt; 짐이 많아서 오전에 승강기 잡아주고 작업 끝나는 데로 연락 주기로함
Ⓑ6게이트 방문입구-&gt;정상확인
Ⓑ일일상황일지-&gt;지원대리칸 추가 → A. 8초소 지상차량 출입일지에 개인정보보호 항목 추가하여 생활지원센터
   에서 작성, 지급 예정-&gt;주간조가 아침에 보고
A. 1/16 지하1층 124동 입구 차량 접촉사고(145하 7897, 140버 4676(132-1304)) -&gt; 관련영상 한화PC 저장
C. 133~134동 12라인 34라인 승강기점검으로 옥상문 개방상태
C. B조 105동 B2 공동현관문 경고장 부착 미리 연락을 주시던가 구급차 세워놓는곳에 주차해서 경고장 부착했다고 뭐라함 010-8630-2006
</v>
      </c>
    </row>
    <row r="645" spans="1:10">
      <c r="A645" s="235">
        <v>44582</v>
      </c>
      <c r="B645" s="154" t="s">
        <v>4178</v>
      </c>
      <c r="C645" s="143" t="s">
        <v>4177</v>
      </c>
      <c r="D645" s="291" t="s">
        <v>511</v>
      </c>
      <c r="E645" s="291" t="s">
        <v>4179</v>
      </c>
      <c r="F645" s="112" t="s">
        <v>4180</v>
      </c>
      <c r="G645" s="112" t="s">
        <v>4181</v>
      </c>
      <c r="H645" s="291" t="s">
        <v>4182</v>
      </c>
      <c r="I645" s="340" t="s">
        <v>317</v>
      </c>
      <c r="J645" s="116" t="str">
        <f>CONCATENATE(B645," ",C645," ",E645," ",F645," → ",G645)</f>
        <v>06:58 안내데스크 대원호출 입주민 쓰러져서 집으로 귀가시 동행요청 → 순찰대원 출동 133동 입주민 귀가 동행완료</v>
      </c>
    </row>
    <row r="646" spans="1:10">
      <c r="A646" s="235">
        <v>44582</v>
      </c>
      <c r="B646" s="154" t="s">
        <v>4184</v>
      </c>
      <c r="C646" s="143" t="s">
        <v>4188</v>
      </c>
      <c r="D646" s="291" t="s">
        <v>4185</v>
      </c>
      <c r="E646" s="291" t="s">
        <v>4186</v>
      </c>
      <c r="F646" s="112" t="s">
        <v>4187</v>
      </c>
      <c r="G646" s="112" t="s">
        <v>4194</v>
      </c>
      <c r="H646" s="340" t="s">
        <v>4182</v>
      </c>
      <c r="I646" s="340" t="s">
        <v>317</v>
      </c>
      <c r="J646" s="116" t="str">
        <f t="shared" si="10"/>
        <v>07:15 134-13F-1 화재경보 화재축적 화재경보 → 상황종료</v>
      </c>
    </row>
    <row r="647" spans="1:10" ht="27">
      <c r="A647" s="235">
        <v>44582</v>
      </c>
      <c r="B647" s="154" t="s">
        <v>4189</v>
      </c>
      <c r="C647" s="143" t="s">
        <v>4190</v>
      </c>
      <c r="D647" s="291" t="s">
        <v>4191</v>
      </c>
      <c r="E647" s="291" t="s">
        <v>4192</v>
      </c>
      <c r="F647" s="112" t="s">
        <v>4193</v>
      </c>
      <c r="G647" s="112" t="s">
        <v>4195</v>
      </c>
      <c r="H647" s="340" t="s">
        <v>648</v>
      </c>
      <c r="I647" s="340" t="s">
        <v>317</v>
      </c>
      <c r="J647" s="116" t="str">
        <f t="shared" si="10"/>
        <v>08:03 116-2702 스크래치 116-2702 61부4846차량 가해자차량 010-3401-3116 -&gt; 58가6638 피해자차량 116-2302 오주형 010-3731-0610 → 쌍방연결하였으나 순찰대원 동행요청함 -&gt; 아파트 도착 후 연락주시기로 함 08:35~40</v>
      </c>
    </row>
    <row r="648" spans="1:10">
      <c r="A648" s="235">
        <v>44582</v>
      </c>
      <c r="B648" s="154" t="s">
        <v>4196</v>
      </c>
      <c r="C648" s="143" t="s">
        <v>4197</v>
      </c>
      <c r="D648" s="340" t="s">
        <v>4185</v>
      </c>
      <c r="E648" s="827" t="s">
        <v>485</v>
      </c>
      <c r="F648" s="112" t="s">
        <v>4199</v>
      </c>
      <c r="G648" s="112" t="s">
        <v>4198</v>
      </c>
      <c r="H648" s="340" t="s">
        <v>648</v>
      </c>
      <c r="I648" s="340" t="s">
        <v>317</v>
      </c>
      <c r="J648" s="116" t="str">
        <f t="shared" si="10"/>
        <v>08:30 106-1203 긴급차량 119신고 받고 출동 → 남자 1명  성모병원  후송</v>
      </c>
    </row>
    <row r="649" spans="1:10">
      <c r="A649" s="235">
        <v>44582</v>
      </c>
      <c r="B649" s="154" t="s">
        <v>4200</v>
      </c>
      <c r="C649" s="143" t="s">
        <v>4188</v>
      </c>
      <c r="D649" s="340" t="s">
        <v>4185</v>
      </c>
      <c r="E649" s="340" t="s">
        <v>4186</v>
      </c>
      <c r="F649" s="112" t="s">
        <v>4201</v>
      </c>
      <c r="G649" s="112" t="s">
        <v>4202</v>
      </c>
      <c r="H649" s="340" t="s">
        <v>648</v>
      </c>
      <c r="I649" s="340" t="s">
        <v>317</v>
      </c>
      <c r="J649" s="116" t="str">
        <f t="shared" si="10"/>
        <v>08:39 134-13F-1 화재경보 화재축적 화재경보 -&gt; 추가 화재경보 → 9초소 정인국 대원 출동 방재과장 내용전달완료 -&gt; 이상없음</v>
      </c>
    </row>
    <row r="650" spans="1:10">
      <c r="A650" s="235">
        <v>44582</v>
      </c>
      <c r="B650" s="154" t="s">
        <v>4205</v>
      </c>
      <c r="C650" s="186" t="s">
        <v>4203</v>
      </c>
      <c r="D650" s="339" t="s">
        <v>4185</v>
      </c>
      <c r="E650" s="339" t="s">
        <v>4204</v>
      </c>
      <c r="F650" s="114" t="s">
        <v>4206</v>
      </c>
      <c r="G650" s="114" t="s">
        <v>4263</v>
      </c>
      <c r="H650" s="340" t="s">
        <v>648</v>
      </c>
      <c r="I650" s="340" t="s">
        <v>317</v>
      </c>
      <c r="J650" s="116" t="str">
        <f t="shared" si="10"/>
        <v>09:09 120-102 금고 금고비상 → 금고없음--&gt;금고없음 홈넷설정변경</v>
      </c>
    </row>
    <row r="651" spans="1:10">
      <c r="A651" s="235">
        <v>44582</v>
      </c>
      <c r="B651" s="154" t="s">
        <v>4209</v>
      </c>
      <c r="C651" s="143" t="s">
        <v>4207</v>
      </c>
      <c r="D651" s="340" t="s">
        <v>4185</v>
      </c>
      <c r="E651" s="291" t="s">
        <v>4208</v>
      </c>
      <c r="F651" s="112" t="s">
        <v>4210</v>
      </c>
      <c r="G651" s="112" t="s">
        <v>4211</v>
      </c>
      <c r="H651" s="340" t="s">
        <v>648</v>
      </c>
      <c r="I651" s="340" t="s">
        <v>317</v>
      </c>
      <c r="J651" s="116" t="str">
        <f t="shared" si="10"/>
        <v>09:20 125동옥상 옥상출입문 6초소 보고 --&gt;125동 옥상출입문 시건 안됨 → 방재과장께 연락</v>
      </c>
    </row>
    <row r="652" spans="1:10">
      <c r="A652" s="235">
        <v>44582</v>
      </c>
      <c r="B652" s="154" t="s">
        <v>4209</v>
      </c>
      <c r="C652" s="143" t="s">
        <v>4212</v>
      </c>
      <c r="D652" s="340" t="s">
        <v>4185</v>
      </c>
      <c r="E652" s="291" t="s">
        <v>4213</v>
      </c>
      <c r="F652" s="112" t="s">
        <v>4214</v>
      </c>
      <c r="G652" s="112" t="s">
        <v>4244</v>
      </c>
      <c r="H652" s="340" t="s">
        <v>648</v>
      </c>
      <c r="I652" s="340" t="s">
        <v>317</v>
      </c>
      <c r="J652" s="116" t="str">
        <f t="shared" si="10"/>
        <v>09:20 143-B1 공동현관문 9초소 대원 --&gt; 카드X,호출X --&gt;개방시킴  상황실보고 → 개방완료 안내문 부착된 상태</v>
      </c>
    </row>
    <row r="653" spans="1:10">
      <c r="A653" s="235">
        <v>44582</v>
      </c>
      <c r="B653" s="152" t="s">
        <v>673</v>
      </c>
      <c r="C653" s="340" t="s">
        <v>1465</v>
      </c>
      <c r="D653" s="340" t="s">
        <v>106</v>
      </c>
      <c r="E653" s="340" t="s">
        <v>82</v>
      </c>
      <c r="F653" s="112" t="s">
        <v>1157</v>
      </c>
      <c r="G653" s="112" t="s">
        <v>4224</v>
      </c>
      <c r="H653" s="340" t="s">
        <v>648</v>
      </c>
      <c r="I653" s="340" t="s">
        <v>317</v>
      </c>
      <c r="J653" s="116" t="str">
        <f t="shared" si="10"/>
        <v>09:00 원형도로 주차단속 원형도로 및 외곽도로 단속 → 주차단속     20대,  이동주차  1대, 경고장발부 19대</v>
      </c>
    </row>
    <row r="654" spans="1:10">
      <c r="A654" s="235">
        <v>44582</v>
      </c>
      <c r="B654" s="152" t="s">
        <v>681</v>
      </c>
      <c r="C654" s="340" t="s">
        <v>1465</v>
      </c>
      <c r="D654" s="340" t="s">
        <v>106</v>
      </c>
      <c r="E654" s="340" t="s">
        <v>82</v>
      </c>
      <c r="F654" s="112" t="s">
        <v>1157</v>
      </c>
      <c r="G654" s="112" t="s">
        <v>4239</v>
      </c>
      <c r="H654" s="340" t="s">
        <v>648</v>
      </c>
      <c r="I654" s="340" t="s">
        <v>317</v>
      </c>
      <c r="J654" s="116" t="str">
        <f t="shared" si="10"/>
        <v>13:00 원형도로 주차단속 원형도로 및 외곽도로 단속 → 주차단속     10대,  이동주차  1대, 경고장발부  9대</v>
      </c>
    </row>
    <row r="655" spans="1:10">
      <c r="A655" s="235">
        <v>44582</v>
      </c>
      <c r="B655" s="152" t="s">
        <v>483</v>
      </c>
      <c r="C655" s="340" t="s">
        <v>1465</v>
      </c>
      <c r="D655" s="340" t="s">
        <v>106</v>
      </c>
      <c r="E655" s="340" t="s">
        <v>82</v>
      </c>
      <c r="F655" s="112" t="s">
        <v>1157</v>
      </c>
      <c r="G655" s="112" t="s">
        <v>2345</v>
      </c>
      <c r="H655" s="340" t="s">
        <v>648</v>
      </c>
      <c r="I655" s="340" t="s">
        <v>317</v>
      </c>
      <c r="J655" s="116" t="str">
        <f t="shared" si="10"/>
        <v>15:00 원형도로 주차단속 원형도로 및 외곽도로 단속 → 주차단속     7대,  이동주차  1대, 경고장발부  6대</v>
      </c>
    </row>
    <row r="656" spans="1:10">
      <c r="A656" s="235">
        <v>44582</v>
      </c>
      <c r="B656" s="154" t="s">
        <v>4216</v>
      </c>
      <c r="C656" s="143" t="s">
        <v>4215</v>
      </c>
      <c r="D656" s="340" t="s">
        <v>106</v>
      </c>
      <c r="E656" s="291" t="s">
        <v>4218</v>
      </c>
      <c r="F656" s="112" t="s">
        <v>4217</v>
      </c>
      <c r="G656" s="112" t="s">
        <v>4253</v>
      </c>
      <c r="H656" s="340" t="s">
        <v>648</v>
      </c>
      <c r="I656" s="340" t="s">
        <v>317</v>
      </c>
      <c r="J656" s="116" t="str">
        <f t="shared" si="10"/>
        <v>10:48 102-1 손소독제 손소독제 펌프파손 교체요청 → 이상없음</v>
      </c>
    </row>
    <row r="657" spans="1:10">
      <c r="A657" s="235">
        <v>44582</v>
      </c>
      <c r="B657" s="154" t="s">
        <v>4219</v>
      </c>
      <c r="C657" s="143" t="s">
        <v>4220</v>
      </c>
      <c r="D657" s="340" t="s">
        <v>4191</v>
      </c>
      <c r="E657" s="291" t="s">
        <v>4221</v>
      </c>
      <c r="F657" s="112" t="s">
        <v>4222</v>
      </c>
      <c r="G657" s="112" t="s">
        <v>4223</v>
      </c>
      <c r="H657" s="340" t="s">
        <v>648</v>
      </c>
      <c r="I657" s="340" t="s">
        <v>317</v>
      </c>
      <c r="J657" s="116" t="str">
        <f t="shared" si="10"/>
        <v>10:55 125-2 E/V점검 승강기 E/V 문이 안닫혀서 강제로 닫아서 내려갔다며 점검요청 → FMLG 1899-7144 접수완료</v>
      </c>
    </row>
    <row r="658" spans="1:10">
      <c r="A658" s="235">
        <v>44582</v>
      </c>
      <c r="B658" s="154" t="s">
        <v>4225</v>
      </c>
      <c r="C658" s="143" t="s">
        <v>1482</v>
      </c>
      <c r="D658" s="340" t="s">
        <v>4191</v>
      </c>
      <c r="E658" s="291" t="s">
        <v>4213</v>
      </c>
      <c r="F658" s="112" t="s">
        <v>4226</v>
      </c>
      <c r="G658" s="112" t="s">
        <v>4236</v>
      </c>
      <c r="H658" s="340" t="s">
        <v>648</v>
      </c>
      <c r="I658" s="340" t="s">
        <v>317</v>
      </c>
      <c r="J658" s="116" t="str">
        <f t="shared" si="10"/>
        <v>13:11 113-B2 공동현관문 개방되어 있다는 민원 010-8742-9380 → 2초소대원 정팔남 출동--&gt; 전원 켰음 정상 작동</v>
      </c>
    </row>
    <row r="659" spans="1:10">
      <c r="A659" s="235">
        <v>44582</v>
      </c>
      <c r="B659" s="154" t="s">
        <v>4233</v>
      </c>
      <c r="C659" s="143" t="s">
        <v>4229</v>
      </c>
      <c r="D659" s="291" t="s">
        <v>4185</v>
      </c>
      <c r="E659" s="291" t="s">
        <v>4227</v>
      </c>
      <c r="F659" s="112" t="s">
        <v>4228</v>
      </c>
      <c r="G659" s="112" t="s">
        <v>4230</v>
      </c>
      <c r="H659" s="340" t="s">
        <v>648</v>
      </c>
      <c r="I659" s="340" t="s">
        <v>317</v>
      </c>
      <c r="J659" s="116" t="str">
        <f t="shared" si="10"/>
        <v>13:12 133동 안내방송 승강기 옥상문 개방안내방송 → 133동 방송완료</v>
      </c>
    </row>
    <row r="660" spans="1:10">
      <c r="A660" s="235">
        <v>44582</v>
      </c>
      <c r="B660" s="154" t="s">
        <v>4232</v>
      </c>
      <c r="C660" s="143" t="s">
        <v>4231</v>
      </c>
      <c r="D660" s="340" t="s">
        <v>4185</v>
      </c>
      <c r="E660" s="291" t="s">
        <v>4234</v>
      </c>
      <c r="F660" s="112" t="s">
        <v>4235</v>
      </c>
      <c r="G660" s="112" t="s">
        <v>1583</v>
      </c>
      <c r="H660" s="340" t="s">
        <v>648</v>
      </c>
      <c r="I660" s="340" t="s">
        <v>317</v>
      </c>
      <c r="J660" s="116" t="str">
        <f t="shared" si="10"/>
        <v>13:15 125-2701 홈넷 안방비상 → 이사업체 실수로 확인</v>
      </c>
    </row>
    <row r="661" spans="1:10">
      <c r="A661" s="235">
        <v>44582</v>
      </c>
      <c r="B661" s="154" t="s">
        <v>4238</v>
      </c>
      <c r="C661" s="143" t="s">
        <v>4237</v>
      </c>
      <c r="D661" s="291" t="s">
        <v>4185</v>
      </c>
      <c r="E661" s="340" t="s">
        <v>4218</v>
      </c>
      <c r="F661" s="112" t="s">
        <v>4217</v>
      </c>
      <c r="G661" s="112" t="s">
        <v>4243</v>
      </c>
      <c r="H661" s="340" t="s">
        <v>648</v>
      </c>
      <c r="I661" s="340" t="s">
        <v>317</v>
      </c>
      <c r="J661" s="116" t="str">
        <f t="shared" si="10"/>
        <v>13:25 113-1,2 손소독제 손소독제 펌프파손 교체요청 → 교체완료</v>
      </c>
    </row>
    <row r="662" spans="1:10">
      <c r="A662" s="235">
        <v>44582</v>
      </c>
      <c r="B662" s="154" t="s">
        <v>4242</v>
      </c>
      <c r="C662" s="143" t="s">
        <v>4240</v>
      </c>
      <c r="D662" s="340" t="s">
        <v>4185</v>
      </c>
      <c r="E662" s="340" t="s">
        <v>4227</v>
      </c>
      <c r="F662" s="112" t="s">
        <v>4228</v>
      </c>
      <c r="G662" s="112" t="s">
        <v>4241</v>
      </c>
      <c r="H662" s="340" t="s">
        <v>648</v>
      </c>
      <c r="I662" s="340" t="s">
        <v>317</v>
      </c>
      <c r="J662" s="116" t="str">
        <f t="shared" si="10"/>
        <v>15:03 134동 안내방송 승강기 옥상문 개방안내방송 → 134동 방송완료</v>
      </c>
    </row>
    <row r="663" spans="1:10">
      <c r="A663" s="235">
        <v>44582</v>
      </c>
      <c r="B663" s="154" t="s">
        <v>4248</v>
      </c>
      <c r="C663" s="186" t="s">
        <v>4245</v>
      </c>
      <c r="D663" s="339" t="s">
        <v>4185</v>
      </c>
      <c r="E663" s="339" t="s">
        <v>4247</v>
      </c>
      <c r="F663" s="114" t="s">
        <v>4246</v>
      </c>
      <c r="G663" s="114" t="s">
        <v>1596</v>
      </c>
      <c r="H663" s="340" t="s">
        <v>648</v>
      </c>
      <c r="I663" s="340" t="s">
        <v>317</v>
      </c>
      <c r="J663" s="116" t="str">
        <f t="shared" si="10"/>
        <v>15:14 124-B1 순찰보고 공고문게시판방향 타일 깨짐 → 사각지대로 확인 확인불가</v>
      </c>
    </row>
    <row r="664" spans="1:10">
      <c r="A664" s="235">
        <v>44582</v>
      </c>
      <c r="B664" s="154" t="s">
        <v>4251</v>
      </c>
      <c r="C664" s="143" t="s">
        <v>4249</v>
      </c>
      <c r="D664" s="340" t="s">
        <v>4185</v>
      </c>
      <c r="E664" s="291" t="s">
        <v>4234</v>
      </c>
      <c r="F664" s="112" t="s">
        <v>2137</v>
      </c>
      <c r="G664" s="112" t="s">
        <v>4250</v>
      </c>
      <c r="H664" s="340" t="s">
        <v>648</v>
      </c>
      <c r="I664" s="340" t="s">
        <v>317</v>
      </c>
      <c r="J664" s="116" t="str">
        <f t="shared" si="10"/>
        <v>15:27 118-2401 홈넷 욕실비상(구급비상) → 인테리어업체 실수</v>
      </c>
    </row>
    <row r="665" spans="1:10">
      <c r="A665" s="235">
        <v>44582</v>
      </c>
      <c r="B665" s="154" t="s">
        <v>4252</v>
      </c>
      <c r="C665" s="186" t="s">
        <v>4203</v>
      </c>
      <c r="D665" s="339" t="s">
        <v>4185</v>
      </c>
      <c r="E665" s="339" t="s">
        <v>4234</v>
      </c>
      <c r="F665" s="114" t="s">
        <v>4206</v>
      </c>
      <c r="G665" s="114" t="s">
        <v>4262</v>
      </c>
      <c r="H665" s="340" t="s">
        <v>648</v>
      </c>
      <c r="I665" s="340" t="s">
        <v>317</v>
      </c>
      <c r="J665" s="116" t="str">
        <f t="shared" si="10"/>
        <v xml:space="preserve">15:28 120-102 홈넷 금고비상 → 이유없이 울림 -&gt; 홈넷 계속 껐다켜서 울리는것으로 추정 </v>
      </c>
    </row>
    <row r="666" spans="1:10" ht="39.75" customHeight="1">
      <c r="A666" s="235">
        <v>44582</v>
      </c>
      <c r="B666" s="154" t="s">
        <v>4254</v>
      </c>
      <c r="C666" s="186" t="s">
        <v>4255</v>
      </c>
      <c r="D666" s="339" t="s">
        <v>4191</v>
      </c>
      <c r="E666" s="339" t="s">
        <v>4256</v>
      </c>
      <c r="F666" s="114" t="s">
        <v>4258</v>
      </c>
      <c r="G666" s="114" t="s">
        <v>4257</v>
      </c>
      <c r="H666" s="340" t="s">
        <v>648</v>
      </c>
      <c r="I666" s="340" t="s">
        <v>317</v>
      </c>
      <c r="J666" s="116" t="str">
        <f t="shared" si="10"/>
        <v>15:37 110동 입주민 경고장항의 010-8630-2006 민원인 105동 공동현관문 앞에 B1 구급차전용에 주차했는데 경고장 부착했다며 연락을 미리하면 이동조치할텐데 경고장부터 부착했다며 항의함 → B조에서 부착한걸로 확인 1월 21일 새벽에 부착됨으로 확인 
-&gt; 경고장 부착하지 말고 미리 연락달라고 함</v>
      </c>
    </row>
    <row r="667" spans="1:10">
      <c r="A667" s="235">
        <v>44582</v>
      </c>
      <c r="B667" s="154" t="s">
        <v>4260</v>
      </c>
      <c r="C667" s="143" t="s">
        <v>4259</v>
      </c>
      <c r="D667" s="340" t="s">
        <v>4185</v>
      </c>
      <c r="E667" s="291" t="s">
        <v>4234</v>
      </c>
      <c r="F667" s="112" t="s">
        <v>4235</v>
      </c>
      <c r="G667" s="112" t="s">
        <v>4261</v>
      </c>
      <c r="H667" s="340" t="s">
        <v>648</v>
      </c>
      <c r="I667" s="340" t="s">
        <v>317</v>
      </c>
      <c r="J667" s="116" t="str">
        <f t="shared" si="10"/>
        <v>15:46 111-1102 홈넷 안방비상 → 입주민 실수로 확인</v>
      </c>
    </row>
    <row r="668" spans="1:10">
      <c r="A668" s="235">
        <v>44582</v>
      </c>
      <c r="B668" s="154" t="s">
        <v>4267</v>
      </c>
      <c r="C668" s="143" t="s">
        <v>4264</v>
      </c>
      <c r="D668" s="291" t="s">
        <v>4185</v>
      </c>
      <c r="E668" s="291" t="s">
        <v>4213</v>
      </c>
      <c r="F668" s="112" t="s">
        <v>4265</v>
      </c>
      <c r="G668" s="112" t="s">
        <v>4266</v>
      </c>
      <c r="H668" s="340" t="s">
        <v>648</v>
      </c>
      <c r="I668" s="340" t="s">
        <v>317</v>
      </c>
      <c r="J668" s="116" t="str">
        <f t="shared" si="10"/>
        <v>15:55 106-1F 공동현관문 천장센서 반응이 느려서 문이 잘 안열린다는 민원 → erp등록완료</v>
      </c>
    </row>
    <row r="669" spans="1:10">
      <c r="A669" s="235">
        <v>44582</v>
      </c>
      <c r="B669" s="154" t="s">
        <v>4268</v>
      </c>
      <c r="C669" s="143" t="s">
        <v>4269</v>
      </c>
      <c r="D669" s="340" t="s">
        <v>4185</v>
      </c>
      <c r="E669" s="291" t="s">
        <v>4270</v>
      </c>
      <c r="F669" s="112" t="s">
        <v>4271</v>
      </c>
      <c r="G669" s="112" t="s">
        <v>4273</v>
      </c>
      <c r="H669" s="340" t="s">
        <v>648</v>
      </c>
      <c r="I669" s="340" t="s">
        <v>317</v>
      </c>
      <c r="J669" s="116" t="str">
        <f t="shared" si="10"/>
        <v>16:04 137-B1 CCTV 공동현관문 앞에 물건 떨어뜨리는 장면이 보이는지 확인해달라는 민원 → 떨어뜨리는 물건 없다고 내용전달완료</v>
      </c>
    </row>
    <row r="670" spans="1:10">
      <c r="A670" s="235">
        <v>44582</v>
      </c>
      <c r="B670" s="154" t="s">
        <v>4272</v>
      </c>
      <c r="C670" s="143" t="s">
        <v>4274</v>
      </c>
      <c r="D670" s="340" t="s">
        <v>4185</v>
      </c>
      <c r="E670" s="340" t="s">
        <v>4270</v>
      </c>
      <c r="F670" s="112" t="s">
        <v>4275</v>
      </c>
      <c r="G670" s="112" t="s">
        <v>4280</v>
      </c>
      <c r="H670" s="340" t="s">
        <v>648</v>
      </c>
      <c r="I670" s="340" t="s">
        <v>317</v>
      </c>
      <c r="J670" s="116" t="str">
        <f t="shared" si="10"/>
        <v>16:12 롯데택배 CCTV 물건 몇층에서 내렸는지 확인요청 -&gt; 롯데택배 지원대리 김보선 협조안내받음 → ?층에서 내리는지 모르겠지만 택배물건 갖고 내림 내용전달완료</v>
      </c>
    </row>
    <row r="671" spans="1:10">
      <c r="A671" s="235">
        <v>44582</v>
      </c>
      <c r="B671" s="154" t="s">
        <v>4278</v>
      </c>
      <c r="C671" s="143" t="s">
        <v>4276</v>
      </c>
      <c r="D671" s="340" t="s">
        <v>4185</v>
      </c>
      <c r="E671" s="340" t="s">
        <v>4213</v>
      </c>
      <c r="F671" s="112" t="s">
        <v>4279</v>
      </c>
      <c r="G671" s="112" t="s">
        <v>4277</v>
      </c>
      <c r="H671" s="340" t="s">
        <v>648</v>
      </c>
      <c r="I671" s="340" t="s">
        <v>317</v>
      </c>
      <c r="J671" s="116" t="str">
        <f t="shared" si="10"/>
        <v>16:22 103-B1 공동현관문 카드O호출X 작동 안 된다는 민원 → 1초소 허종석대원 출동--&gt; 리셋시도 전부작동 안됨</v>
      </c>
    </row>
    <row r="672" spans="1:10" ht="191.25" customHeight="1">
      <c r="A672" s="237">
        <v>44582</v>
      </c>
      <c r="B672" s="172" t="s">
        <v>4282</v>
      </c>
      <c r="C672" s="192" t="s">
        <v>4283</v>
      </c>
      <c r="F672" s="760" t="s">
        <v>4363</v>
      </c>
      <c r="G672" s="342" t="s">
        <v>4364</v>
      </c>
      <c r="J672" s="116" t="str">
        <f t="shared" si="10"/>
        <v>금 야1  Ⓑ승강기 점검 30분전 옥상개방후 안내방송 요청-&gt;지원대리-&gt;A조까지 인수인계 요망(오후2시~6시까지)
Ⓑ112-902호 공사 -&gt; 짐이 많아서 오전에 승강기 잡아주고 작업 끝나는 데로 연락 주기로함
C. B조 105동 B2 공동현관문 경고장 부착 미리 연락을 주시던가 구급차 세워놓는곳에 주차해서 경고장 부착했다고 뭐라함 010-8630-2006
A. 103-B1, 106-1F : 정상작동 확인
A. 110-1F 공동현관 쪽문 자물쇠 고장 -&gt; ERP 등록
A. 133동 1,2라인 옥상문이 자석이 없어 시건이 안됨 -&gt; ERP등록 -&gt; 기전실연락 - 1/24(월) 방재과장 인수인계 요망 → A. 1/23(일) 19:30 승강기 점검 방송있음
A. 1/24(월) 승강기 점검 135동1호기 (10~11), 135동2호기(11~12), 137동(13~14), 136동(14~15)
A. 1/24(월) 135동 승강기 점검 30분전 옥상개방 및 안내 방송(김보선 지원대리 요청)
A. 1/24(월) 129동 2902호(오엠알디자인) 5톤 트럭 8초소 지상입차 요청(김보선 지원대리 요청) - 8초소 인수인계
A. 1/24(월) 128동 15층 배관 누수 점검(소음발생 시간:10~12) - 안내문 부착
A. 134-103 주인이 외출시 강아지가 새벽까지 짖어서 소음이 심하다는 민원(지원팀장) -&gt; 9초소 허명 대원 출동 -&gt; 방음조치를 생각해 보는등 조심하겠다고 함
A. 전.출입 및 승강기사용 현황 및 안내문(1/22(토)~1.24(월)) 각 초소 배포
A. 입주자대표 회의 자료 우편함 투입</v>
      </c>
    </row>
    <row r="673" spans="1:10">
      <c r="A673" s="235">
        <v>44582</v>
      </c>
      <c r="B673" s="154" t="s">
        <v>4290</v>
      </c>
      <c r="C673" s="143" t="s">
        <v>4291</v>
      </c>
      <c r="D673" s="291" t="s">
        <v>511</v>
      </c>
      <c r="E673" s="291" t="s">
        <v>411</v>
      </c>
      <c r="F673" s="112" t="s">
        <v>4292</v>
      </c>
      <c r="G673" s="112" t="s">
        <v>4293</v>
      </c>
      <c r="H673" s="291" t="s">
        <v>4288</v>
      </c>
      <c r="I673" s="291" t="s">
        <v>4289</v>
      </c>
      <c r="J673" s="116" t="str">
        <f t="shared" si="10"/>
        <v>17:47 114-601 택배오배송 전입주민 택배라고 현입주민이 2초소에 맡긴다고 함  → 2초소 내용 전달</v>
      </c>
    </row>
    <row r="674" spans="1:10">
      <c r="A674" s="235">
        <v>44582</v>
      </c>
      <c r="B674" s="154" t="s">
        <v>4284</v>
      </c>
      <c r="C674" s="143" t="s">
        <v>345</v>
      </c>
      <c r="D674" s="291" t="s">
        <v>310</v>
      </c>
      <c r="E674" s="291" t="s">
        <v>4285</v>
      </c>
      <c r="F674" s="112" t="s">
        <v>4286</v>
      </c>
      <c r="G674" s="112" t="s">
        <v>4287</v>
      </c>
      <c r="H674" s="291" t="s">
        <v>4288</v>
      </c>
      <c r="I674" s="291" t="s">
        <v>4289</v>
      </c>
      <c r="J674" s="116" t="str">
        <f t="shared" si="10"/>
        <v xml:space="preserve">17:48 1게이트 순찰차 순찰 목적으로 순찰차 입차 → 상황실 확인 </v>
      </c>
    </row>
    <row r="675" spans="1:10" ht="27">
      <c r="A675" s="235">
        <v>44582</v>
      </c>
      <c r="B675" s="154" t="s">
        <v>4297</v>
      </c>
      <c r="C675" s="143" t="s">
        <v>4298</v>
      </c>
      <c r="D675" s="340" t="s">
        <v>308</v>
      </c>
      <c r="E675" s="340" t="s">
        <v>4299</v>
      </c>
      <c r="F675" s="112" t="s">
        <v>4306</v>
      </c>
      <c r="G675" s="112" t="s">
        <v>4300</v>
      </c>
      <c r="H675" s="340" t="s">
        <v>4288</v>
      </c>
      <c r="I675" s="340" t="s">
        <v>4289</v>
      </c>
      <c r="J675" s="116" t="str">
        <f t="shared" si="10"/>
        <v>18:15 8초소 입차요청 가전제품(LG가전) 택배기사가 입차요청 → 오후6시 이후에는 입차가 불가하다고 안내(클레임 들어오면 책임지라면서 욕하며 기사가 전화 끊음 -&gt; 통화자 이종화 대원)</v>
      </c>
    </row>
    <row r="676" spans="1:10">
      <c r="A676" s="235">
        <v>44582</v>
      </c>
      <c r="B676" s="154" t="s">
        <v>4294</v>
      </c>
      <c r="C676" s="143" t="s">
        <v>4295</v>
      </c>
      <c r="D676" s="291" t="s">
        <v>4185</v>
      </c>
      <c r="E676" s="291" t="s">
        <v>321</v>
      </c>
      <c r="F676" s="112" t="s">
        <v>8809</v>
      </c>
      <c r="G676" s="112" t="s">
        <v>4296</v>
      </c>
      <c r="H676" s="340" t="s">
        <v>4288</v>
      </c>
      <c r="I676" s="340" t="s">
        <v>4289</v>
      </c>
      <c r="J676" s="116" t="str">
        <f t="shared" si="10"/>
        <v>18:17 108-1801 홈넷 화재_발생 → IP 연락 -&gt; 조리중 연기발생 -&gt; 환기요청</v>
      </c>
    </row>
    <row r="677" spans="1:10">
      <c r="A677" s="235">
        <v>44582</v>
      </c>
      <c r="B677" s="154" t="s">
        <v>4305</v>
      </c>
      <c r="C677" s="192" t="s">
        <v>4301</v>
      </c>
      <c r="D677" s="341" t="s">
        <v>308</v>
      </c>
      <c r="E677" s="341" t="s">
        <v>4302</v>
      </c>
      <c r="F677" s="150" t="s">
        <v>4303</v>
      </c>
      <c r="G677" s="150" t="s">
        <v>4304</v>
      </c>
      <c r="H677" s="340" t="s">
        <v>4288</v>
      </c>
      <c r="I677" s="340" t="s">
        <v>4289</v>
      </c>
      <c r="J677" s="116" t="str">
        <f t="shared" si="10"/>
        <v>18:48 131-1802 차량스티커 우편함에 차량스티커 투입요청(생활지원센터) → 우편함 투입 완료</v>
      </c>
    </row>
    <row r="678" spans="1:10" ht="27">
      <c r="A678" s="235">
        <v>44582</v>
      </c>
      <c r="B678" s="154" t="s">
        <v>4307</v>
      </c>
      <c r="C678" s="143" t="s">
        <v>4308</v>
      </c>
      <c r="D678" s="291" t="s">
        <v>511</v>
      </c>
      <c r="E678" s="291" t="s">
        <v>4309</v>
      </c>
      <c r="F678" s="112" t="s">
        <v>4310</v>
      </c>
      <c r="G678" s="112" t="s">
        <v>4311</v>
      </c>
      <c r="H678" s="340" t="s">
        <v>4288</v>
      </c>
      <c r="I678" s="340" t="s">
        <v>4289</v>
      </c>
      <c r="J678" s="116" t="str">
        <f t="shared" si="10"/>
        <v>19:25 110-2501 승강기사용 110동 입주민이 110-25층 전입세대가 언제까지 승강기 사용하냐며 민원(010-7271-5011) → 이사업체와 통화하여 재촉해 보겠다고 안내 -&gt; 이사업체와 통화(010-3974-9722)</v>
      </c>
    </row>
    <row r="679" spans="1:10" ht="27">
      <c r="A679" s="235">
        <v>44582</v>
      </c>
      <c r="B679" s="154" t="s">
        <v>4312</v>
      </c>
      <c r="C679" s="192" t="s">
        <v>4313</v>
      </c>
      <c r="D679" s="341" t="s">
        <v>511</v>
      </c>
      <c r="E679" s="341" t="s">
        <v>4314</v>
      </c>
      <c r="F679" s="150" t="s">
        <v>4315</v>
      </c>
      <c r="G679" s="150" t="s">
        <v>4316</v>
      </c>
      <c r="H679" s="340" t="s">
        <v>4288</v>
      </c>
      <c r="I679" s="340" t="s">
        <v>4289</v>
      </c>
      <c r="J679" s="116" t="str">
        <f t="shared" si="10"/>
        <v>19:40 통합택배 CCTV열람 1/19 140-2403 택배건에 대해 CCTV열람 요청(010-8935-4434) → 입주민이면 열람신청서를, 외부인이면 경찰서 신고후 공문이 있어야 한다고 안내</v>
      </c>
    </row>
    <row r="680" spans="1:10" ht="27.75" customHeight="1">
      <c r="A680" s="235">
        <v>44582</v>
      </c>
      <c r="B680" s="154" t="s">
        <v>4317</v>
      </c>
      <c r="C680" s="143" t="s">
        <v>4259</v>
      </c>
      <c r="D680" s="291" t="s">
        <v>511</v>
      </c>
      <c r="E680" s="291" t="s">
        <v>4309</v>
      </c>
      <c r="F680" s="112" t="s">
        <v>4318</v>
      </c>
      <c r="G680" s="112" t="s">
        <v>4319</v>
      </c>
      <c r="H680" s="291" t="s">
        <v>3307</v>
      </c>
      <c r="I680" s="340" t="s">
        <v>4289</v>
      </c>
      <c r="J680" s="116" t="str">
        <f t="shared" si="10"/>
        <v>20:34 111-1102 승강기사용 111동 입주민이  전입세대가 언제까지 승강기 사용 하냐는 민원(010-2649-9027) → 이사업체와 통화하여 재촉해 보겠다고 안내-&gt;이사업체와 통화후 피드백함</v>
      </c>
    </row>
    <row r="681" spans="1:10">
      <c r="A681" s="235">
        <v>44582</v>
      </c>
      <c r="B681" s="154" t="s">
        <v>4321</v>
      </c>
      <c r="C681" s="143" t="s">
        <v>4324</v>
      </c>
      <c r="D681" s="291" t="s">
        <v>4185</v>
      </c>
      <c r="E681" s="291" t="s">
        <v>4234</v>
      </c>
      <c r="F681" s="112" t="s">
        <v>4325</v>
      </c>
      <c r="G681" s="112" t="s">
        <v>4332</v>
      </c>
      <c r="H681" s="291" t="s">
        <v>3307</v>
      </c>
      <c r="I681" s="340" t="s">
        <v>4289</v>
      </c>
      <c r="J681" s="116" t="str">
        <f t="shared" si="10"/>
        <v>20:36 135-901 홈넷 비상_욕실 → 9초소 허명 대원 출동 -&gt; 입주민 오작동 -&gt; 홈넷해제 도와드림</v>
      </c>
    </row>
    <row r="682" spans="1:10">
      <c r="A682" s="235">
        <v>44582</v>
      </c>
      <c r="B682" s="154" t="s">
        <v>4320</v>
      </c>
      <c r="C682" s="143" t="s">
        <v>4322</v>
      </c>
      <c r="D682" s="291" t="s">
        <v>511</v>
      </c>
      <c r="E682" s="291" t="s">
        <v>337</v>
      </c>
      <c r="F682" s="112" t="s">
        <v>4329</v>
      </c>
      <c r="G682" s="112" t="s">
        <v>4323</v>
      </c>
      <c r="H682" s="291" t="s">
        <v>3307</v>
      </c>
      <c r="I682" s="291" t="s">
        <v>4289</v>
      </c>
      <c r="J682" s="116" t="str">
        <f t="shared" si="10"/>
        <v>20:40 120-702 폐기물 120-702 입주민이 접이식 안마의자 내놓았다고 함 → 5초소 내용전달</v>
      </c>
    </row>
    <row r="683" spans="1:10" ht="27">
      <c r="A683" s="235">
        <v>44582</v>
      </c>
      <c r="B683" s="154" t="s">
        <v>4327</v>
      </c>
      <c r="C683" s="192" t="s">
        <v>4326</v>
      </c>
      <c r="D683" s="341" t="s">
        <v>1579</v>
      </c>
      <c r="E683" s="341" t="s">
        <v>136</v>
      </c>
      <c r="F683" s="150" t="s">
        <v>4328</v>
      </c>
      <c r="G683" s="150" t="s">
        <v>4359</v>
      </c>
      <c r="H683" s="291" t="s">
        <v>1539</v>
      </c>
      <c r="I683" s="340" t="s">
        <v>307</v>
      </c>
      <c r="J683" s="116" t="str">
        <f t="shared" si="10"/>
        <v>21:30 134-103 층간소음 입주민 외출시 강아지가 새벽까지 짖어서 소음이 심하다는 민원(지원팀장) → IP 통신에러 -&gt; 9초소 허명 대원 출동 -&gt; 방음조치를 생각해 보는등 조심하겠다고 함</v>
      </c>
    </row>
    <row r="684" spans="1:10">
      <c r="A684" s="235">
        <v>44582</v>
      </c>
      <c r="B684" s="154" t="s">
        <v>4330</v>
      </c>
      <c r="C684" s="143" t="s">
        <v>4331</v>
      </c>
      <c r="D684" s="291" t="s">
        <v>511</v>
      </c>
      <c r="E684" s="291" t="s">
        <v>304</v>
      </c>
      <c r="F684" s="112" t="s">
        <v>5718</v>
      </c>
      <c r="G684" s="112" t="s">
        <v>4338</v>
      </c>
      <c r="H684" s="340" t="s">
        <v>1539</v>
      </c>
      <c r="I684" s="291" t="s">
        <v>4289</v>
      </c>
      <c r="J684" s="116" t="str">
        <f t="shared" si="10"/>
        <v>21:40 141-1902 층간소음 위층에서 아이들 뛰는 소리로 민원 → 9초소 허명 대원 출동 -&gt; 조심하겠다고 하심 -&gt; 1902호 내용전달</v>
      </c>
    </row>
    <row r="685" spans="1:10">
      <c r="A685" s="235">
        <v>44582</v>
      </c>
      <c r="B685" s="154" t="s">
        <v>4339</v>
      </c>
      <c r="C685" s="143" t="s">
        <v>4340</v>
      </c>
      <c r="D685" s="291" t="s">
        <v>511</v>
      </c>
      <c r="E685" s="291" t="s">
        <v>304</v>
      </c>
      <c r="F685" s="112" t="s">
        <v>5718</v>
      </c>
      <c r="G685" s="112" t="s">
        <v>1745</v>
      </c>
      <c r="H685" s="340" t="s">
        <v>1539</v>
      </c>
      <c r="I685" s="340" t="s">
        <v>4289</v>
      </c>
      <c r="J685" s="116" t="str">
        <f t="shared" si="10"/>
        <v>22:11 142-702 층간소음 위층에서 아이들 뛰는 소리로 민원 → IP 연락 -&gt; 조심하겠다고 하심</v>
      </c>
    </row>
    <row r="686" spans="1:10">
      <c r="A686" s="235">
        <v>44582</v>
      </c>
      <c r="B686" s="154" t="s">
        <v>4341</v>
      </c>
      <c r="C686" s="143" t="s">
        <v>4342</v>
      </c>
      <c r="D686" s="291" t="s">
        <v>308</v>
      </c>
      <c r="E686" s="291" t="s">
        <v>431</v>
      </c>
      <c r="F686" s="112" t="s">
        <v>4360</v>
      </c>
      <c r="G686" s="112" t="s">
        <v>4343</v>
      </c>
      <c r="H686" s="340" t="s">
        <v>1539</v>
      </c>
      <c r="I686" s="340" t="s">
        <v>4289</v>
      </c>
      <c r="J686" s="116" t="str">
        <f t="shared" si="10"/>
        <v>22:30 악어놀이터 습득물 악어놀이터 벤치 바닥에서 안경 습득 → 상황실 보관</v>
      </c>
    </row>
    <row r="687" spans="1:10">
      <c r="A687" s="235">
        <v>44582</v>
      </c>
      <c r="B687" s="154" t="s">
        <v>4341</v>
      </c>
      <c r="C687" s="192" t="s">
        <v>4344</v>
      </c>
      <c r="D687" s="341" t="s">
        <v>511</v>
      </c>
      <c r="E687" s="341" t="s">
        <v>4345</v>
      </c>
      <c r="F687" s="150" t="s">
        <v>4372</v>
      </c>
      <c r="G687" s="150" t="s">
        <v>4361</v>
      </c>
      <c r="H687" s="340" t="s">
        <v>1539</v>
      </c>
      <c r="I687" s="340" t="s">
        <v>307</v>
      </c>
      <c r="J687" s="116" t="str">
        <f t="shared" ref="J687:J694" si="11">CONCATENATE(B687," ",C687," ",E687," ",F687," → ",G687)</f>
        <v>22:30 123-9F 낙서 123동 9층 승강기 오른쪽 낙서(유성매직)있다고 민원(페인트칠 원함) -&gt;09시 → ERP 등록</v>
      </c>
    </row>
    <row r="688" spans="1:10">
      <c r="A688" s="235">
        <v>44582</v>
      </c>
      <c r="B688" s="154" t="s">
        <v>4346</v>
      </c>
      <c r="C688" s="192" t="s">
        <v>4351</v>
      </c>
      <c r="D688" s="341" t="s">
        <v>4185</v>
      </c>
      <c r="E688" s="341" t="s">
        <v>4347</v>
      </c>
      <c r="F688" s="150" t="s">
        <v>4349</v>
      </c>
      <c r="G688" s="150" t="s">
        <v>4348</v>
      </c>
      <c r="H688" s="291" t="s">
        <v>4350</v>
      </c>
      <c r="I688" s="340" t="s">
        <v>307</v>
      </c>
      <c r="J688" s="116" t="str">
        <f t="shared" si="11"/>
        <v>22:55 133동1,2L 옥상문고장 133동 1,2라인 옥상문이 자석이 없어 시건이 안됨 → ERP등록 -&gt; 기전실연락</v>
      </c>
    </row>
    <row r="689" spans="1:10">
      <c r="A689" s="235">
        <v>44582</v>
      </c>
      <c r="B689" s="154" t="s">
        <v>4365</v>
      </c>
      <c r="C689" s="192" t="s">
        <v>4366</v>
      </c>
      <c r="D689" s="341" t="s">
        <v>310</v>
      </c>
      <c r="E689" s="341" t="s">
        <v>488</v>
      </c>
      <c r="F689" s="150" t="s">
        <v>4367</v>
      </c>
      <c r="G689" s="150" t="s">
        <v>1505</v>
      </c>
      <c r="H689" s="340" t="s">
        <v>4288</v>
      </c>
      <c r="I689" s="340" t="s">
        <v>307</v>
      </c>
      <c r="J689" s="116" t="str">
        <f t="shared" si="11"/>
        <v xml:space="preserve">23:00 110-1F 공동현관문 공동현관 쪽문 자물쇠 고장 → ERP 등록 </v>
      </c>
    </row>
    <row r="690" spans="1:10">
      <c r="A690" s="235">
        <v>44582</v>
      </c>
      <c r="B690" s="154" t="s">
        <v>4352</v>
      </c>
      <c r="C690" s="143" t="s">
        <v>4353</v>
      </c>
      <c r="D690" s="291" t="s">
        <v>511</v>
      </c>
      <c r="E690" s="291" t="s">
        <v>4354</v>
      </c>
      <c r="F690" s="112" t="s">
        <v>4355</v>
      </c>
      <c r="G690" s="112" t="s">
        <v>4356</v>
      </c>
      <c r="H690" s="291" t="s">
        <v>4288</v>
      </c>
      <c r="I690" s="340" t="s">
        <v>4289</v>
      </c>
      <c r="J690" s="116" t="str">
        <f t="shared" si="11"/>
        <v>23:26 게스트룸3호 소음 복도에서 소음이 심하다는 민원 → 상황실 박종우 대원 출동 -&gt; 자제요청</v>
      </c>
    </row>
    <row r="691" spans="1:10" ht="27">
      <c r="A691" s="235">
        <v>44582</v>
      </c>
      <c r="B691" s="154" t="s">
        <v>4357</v>
      </c>
      <c r="C691" s="143" t="s">
        <v>4358</v>
      </c>
      <c r="D691" s="340" t="s">
        <v>511</v>
      </c>
      <c r="E691" s="340" t="s">
        <v>304</v>
      </c>
      <c r="F691" s="112" t="s">
        <v>5750</v>
      </c>
      <c r="G691" s="112" t="s">
        <v>4362</v>
      </c>
      <c r="H691" s="340" t="s">
        <v>4288</v>
      </c>
      <c r="I691" s="340" t="s">
        <v>4289</v>
      </c>
      <c r="J691" s="116" t="str">
        <f t="shared" si="11"/>
        <v>23:30 109-1701 층간소음 위층에서 아이들 뛰는 소리가 심하다는 민원 → 가능하면 22시 이전에 연락하시라고 안내 및
1801호 IP 연락 -&gt; 애들 없다고 함</v>
      </c>
    </row>
    <row r="692" spans="1:10">
      <c r="A692" s="235">
        <v>44583</v>
      </c>
      <c r="B692" s="154" t="s">
        <v>4337</v>
      </c>
      <c r="C692" s="192" t="s">
        <v>4333</v>
      </c>
      <c r="D692" s="341" t="s">
        <v>308</v>
      </c>
      <c r="E692" s="192" t="s">
        <v>4334</v>
      </c>
      <c r="F692" s="150" t="s">
        <v>4335</v>
      </c>
      <c r="G692" s="150" t="s">
        <v>4336</v>
      </c>
      <c r="H692" s="291" t="s">
        <v>4288</v>
      </c>
      <c r="I692" s="291" t="s">
        <v>4289</v>
      </c>
      <c r="J692" s="116" t="str">
        <f t="shared" si="11"/>
        <v>01:00 104-903 우편물오배송 120-903호 우편물이 104동으로 오배송 → 120동 903호 우편함에 투입함</v>
      </c>
    </row>
    <row r="693" spans="1:10">
      <c r="A693" s="235">
        <v>44583</v>
      </c>
      <c r="B693" s="154" t="s">
        <v>4368</v>
      </c>
      <c r="C693" s="143" t="s">
        <v>4369</v>
      </c>
      <c r="D693" s="291" t="s">
        <v>310</v>
      </c>
      <c r="E693" s="291" t="s">
        <v>4234</v>
      </c>
      <c r="F693" s="112" t="s">
        <v>4370</v>
      </c>
      <c r="G693" s="112" t="s">
        <v>4371</v>
      </c>
      <c r="H693" s="340" t="s">
        <v>4288</v>
      </c>
      <c r="I693" s="340" t="s">
        <v>4289</v>
      </c>
      <c r="J693" s="116" t="str">
        <f t="shared" si="11"/>
        <v>05:51 132-2001 홈넷 비상_안방 → IP 통화 불가</v>
      </c>
    </row>
    <row r="694" spans="1:10" ht="172.5" customHeight="1">
      <c r="A694" s="235">
        <v>44583</v>
      </c>
      <c r="F694" s="171" t="s">
        <v>4399</v>
      </c>
      <c r="G694" s="171" t="s">
        <v>4407</v>
      </c>
      <c r="H694" s="291" t="s">
        <v>316</v>
      </c>
      <c r="I694" s="291" t="s">
        <v>307</v>
      </c>
      <c r="J694" s="116" t="str">
        <f t="shared" si="11"/>
        <v xml:space="preserve">   C. B조 105동 B2 공동현관문 경고장 부착 미리 연락을 주시던가 구급차 세워놓는곳에 주차해서 경고장 부착했다고 뭐라함 010-8630-2006
A. 1/23(일) 19:30 승강기 점검 방송있음
A. 1/24(월) 승강기 점검 135동1호기 (10~11), 135동2호기(11~12), 137동(13~14), 136동(14~15)
A. 1/24(월) 135동 승강기 점검 30분전 옥상개방 및 안내 방송(김보선 지원대리 요청) 
A. 1/24(월) 129동 2902호(오엠알디자인) 5톤 트럭 8초소 지상입차 요청(김보선 지원대리 요청) - 8초소 인수인계
A. 1/24(월) 128동 15층 배관 누수 점검(소음발생 시간:10~12) - 안내문 부착
A. 134-103 주인이 외출시 강아지가 새벽까지 짖어서 소음이 심하다는 민원(지원팀장) -&gt; 9초소 허명 대원 출동 -&gt; 방음조치를 생각해 보는등 조심하겠다고 함 → 
A. 전.출입 및 승강기사용 현황 및 안내문(1/22(토)~1.24(월)) 각 초소 배포
C. 125-1,2호기 손소독제 없음, 115-2호기 손소독제 없음
C. 1공구 화재감시반 수신기 방재과장님 출근전까지 손대지 말 것
    감시반 105-18F  화재경보 발생
C. 손소독제 26개 보충 및 펌프파손 교체완료 -&gt; 손소독제 18개
C. 070-4731-5098 Lime 고객센터 킥보드위치 134-B1 3대, 118-B1 안쪽</v>
      </c>
    </row>
    <row r="695" spans="1:10">
      <c r="A695" s="235">
        <v>44583</v>
      </c>
      <c r="B695" s="152" t="s">
        <v>673</v>
      </c>
      <c r="C695" s="343" t="s">
        <v>1465</v>
      </c>
      <c r="D695" s="343" t="s">
        <v>106</v>
      </c>
      <c r="E695" s="343" t="s">
        <v>82</v>
      </c>
      <c r="F695" s="112" t="s">
        <v>1157</v>
      </c>
      <c r="G695" s="112" t="s">
        <v>4400</v>
      </c>
      <c r="H695" s="343" t="s">
        <v>648</v>
      </c>
      <c r="I695" s="343" t="s">
        <v>317</v>
      </c>
      <c r="J695" s="116" t="str">
        <f t="shared" ref="J695:J726" si="12">CONCATENATE(B695," ",C695," ",E695," ",F695," → ",G695)</f>
        <v>09:00 원형도로 주차단속 원형도로 및 외곽도로 단속 → 주차단속     6대,  이동주차  2대, 경고장발부 4대</v>
      </c>
    </row>
    <row r="696" spans="1:10">
      <c r="A696" s="235">
        <v>44583</v>
      </c>
      <c r="B696" s="152" t="s">
        <v>681</v>
      </c>
      <c r="C696" s="343" t="s">
        <v>1465</v>
      </c>
      <c r="D696" s="343" t="s">
        <v>106</v>
      </c>
      <c r="E696" s="343" t="s">
        <v>82</v>
      </c>
      <c r="F696" s="112" t="s">
        <v>1157</v>
      </c>
      <c r="G696" s="112" t="s">
        <v>4400</v>
      </c>
      <c r="H696" s="343" t="s">
        <v>648</v>
      </c>
      <c r="I696" s="343" t="s">
        <v>317</v>
      </c>
      <c r="J696" s="116" t="str">
        <f t="shared" si="12"/>
        <v>13:00 원형도로 주차단속 원형도로 및 외곽도로 단속 → 주차단속     6대,  이동주차  2대, 경고장발부 4대</v>
      </c>
    </row>
    <row r="697" spans="1:10">
      <c r="A697" s="235">
        <v>44583</v>
      </c>
      <c r="B697" s="152" t="s">
        <v>483</v>
      </c>
      <c r="C697" s="343" t="s">
        <v>1465</v>
      </c>
      <c r="D697" s="343" t="s">
        <v>106</v>
      </c>
      <c r="E697" s="343" t="s">
        <v>82</v>
      </c>
      <c r="F697" s="112" t="s">
        <v>1157</v>
      </c>
      <c r="G697" s="112" t="s">
        <v>4403</v>
      </c>
      <c r="H697" s="343" t="s">
        <v>648</v>
      </c>
      <c r="I697" s="343" t="s">
        <v>317</v>
      </c>
      <c r="J697" s="116" t="str">
        <f t="shared" si="12"/>
        <v>15:00 원형도로 주차단속 원형도로 및 외곽도로 단속 → 주차단속     6대,  이동주차  0대, 경고장발부 6대</v>
      </c>
    </row>
    <row r="698" spans="1:10">
      <c r="A698" s="235">
        <v>44583</v>
      </c>
      <c r="B698" s="154" t="s">
        <v>844</v>
      </c>
      <c r="C698" s="143" t="s">
        <v>978</v>
      </c>
      <c r="D698" s="291" t="s">
        <v>511</v>
      </c>
      <c r="E698" s="291" t="s">
        <v>4373</v>
      </c>
      <c r="F698" s="112" t="s">
        <v>4374</v>
      </c>
      <c r="G698" s="112" t="s">
        <v>4375</v>
      </c>
      <c r="H698" s="343" t="s">
        <v>648</v>
      </c>
      <c r="I698" s="343" t="s">
        <v>317</v>
      </c>
      <c r="J698" s="116" t="str">
        <f t="shared" si="12"/>
        <v>08:12 111-603 세탁기 세탁기 옮기는건데 지상출입이 안된다며 항의민원 010-6702-9734 → 규정상 9시이후로 지상출입 가능하다고 안내함</v>
      </c>
    </row>
    <row r="699" spans="1:10">
      <c r="A699" s="235">
        <v>44583</v>
      </c>
      <c r="B699" s="154" t="s">
        <v>688</v>
      </c>
      <c r="C699" s="192" t="s">
        <v>4344</v>
      </c>
      <c r="D699" s="345" t="s">
        <v>511</v>
      </c>
      <c r="E699" s="345" t="s">
        <v>1594</v>
      </c>
      <c r="F699" s="150" t="s">
        <v>4372</v>
      </c>
      <c r="G699" s="150" t="s">
        <v>4378</v>
      </c>
      <c r="H699" s="343" t="s">
        <v>648</v>
      </c>
      <c r="I699" s="343" t="s">
        <v>317</v>
      </c>
      <c r="J699" s="116" t="str">
        <f t="shared" si="12"/>
        <v>08:18 123-9F 낙서 123동 9층 승강기 오른쪽 낙서(유성매직)있다고 민원(페인트칠 원함) -&gt;09시 → ERP 등록 -&gt; 미화팀장 내용전달완료</v>
      </c>
    </row>
    <row r="700" spans="1:10">
      <c r="A700" s="235">
        <v>44583</v>
      </c>
      <c r="B700" s="154" t="s">
        <v>688</v>
      </c>
      <c r="C700" s="192" t="s">
        <v>4351</v>
      </c>
      <c r="D700" s="345" t="s">
        <v>310</v>
      </c>
      <c r="E700" s="345" t="s">
        <v>4347</v>
      </c>
      <c r="F700" s="150" t="s">
        <v>4349</v>
      </c>
      <c r="G700" s="150" t="s">
        <v>4376</v>
      </c>
      <c r="H700" s="343" t="s">
        <v>648</v>
      </c>
      <c r="I700" s="343" t="s">
        <v>317</v>
      </c>
      <c r="J700" s="116" t="str">
        <f t="shared" si="12"/>
        <v>08:18 133동1,2L 옥상문고장 133동 1,2라인 옥상문이 자석이 없어 시건이 안됨 → ERP 등록 -&gt; 방재과장 내용전달완료</v>
      </c>
    </row>
    <row r="701" spans="1:10">
      <c r="A701" s="235">
        <v>44583</v>
      </c>
      <c r="B701" s="154" t="s">
        <v>688</v>
      </c>
      <c r="C701" s="192" t="s">
        <v>1900</v>
      </c>
      <c r="D701" s="345" t="s">
        <v>310</v>
      </c>
      <c r="E701" s="345" t="s">
        <v>488</v>
      </c>
      <c r="F701" s="150" t="s">
        <v>4367</v>
      </c>
      <c r="G701" s="150" t="s">
        <v>4377</v>
      </c>
      <c r="H701" s="343" t="s">
        <v>648</v>
      </c>
      <c r="I701" s="343" t="s">
        <v>317</v>
      </c>
      <c r="J701" s="116" t="str">
        <f t="shared" si="12"/>
        <v>08:18 110-1F 공동현관문 공동현관 쪽문 자물쇠 고장 → ERP 등록 -&gt; 김우진 과장 내용전달완료</v>
      </c>
    </row>
    <row r="702" spans="1:10">
      <c r="A702" s="235">
        <v>44583</v>
      </c>
      <c r="B702" s="154" t="s">
        <v>834</v>
      </c>
      <c r="C702" s="143" t="s">
        <v>4379</v>
      </c>
      <c r="D702" s="291" t="s">
        <v>511</v>
      </c>
      <c r="E702" s="291" t="s">
        <v>512</v>
      </c>
      <c r="F702" s="112" t="s">
        <v>4380</v>
      </c>
      <c r="G702" s="112" t="s">
        <v>2298</v>
      </c>
      <c r="H702" s="343" t="s">
        <v>648</v>
      </c>
      <c r="I702" s="343" t="s">
        <v>317</v>
      </c>
      <c r="J702" s="116" t="str">
        <f t="shared" si="12"/>
        <v>09:46 135동12라인 안내방송 욕실에서 흡연금지 안내방송 → 135동 12라인 방송완료</v>
      </c>
    </row>
    <row r="703" spans="1:10">
      <c r="A703" s="235">
        <v>44583</v>
      </c>
      <c r="B703" s="154" t="s">
        <v>627</v>
      </c>
      <c r="C703" s="186" t="s">
        <v>961</v>
      </c>
      <c r="D703" s="344" t="s">
        <v>511</v>
      </c>
      <c r="E703" s="344" t="s">
        <v>488</v>
      </c>
      <c r="F703" s="114" t="s">
        <v>4383</v>
      </c>
      <c r="G703" s="114" t="s">
        <v>4394</v>
      </c>
      <c r="H703" s="343" t="s">
        <v>648</v>
      </c>
      <c r="I703" s="343" t="s">
        <v>317</v>
      </c>
      <c r="J703" s="116" t="str">
        <f t="shared" si="12"/>
        <v>10:10 101-B1 공동현관문 경비실호출안됨  -&gt; 이윤정 경리주임 민원받음 → 상황실대원 양철훈 출동--&gt;B1 재조립완료 1F, B1, B2 정상작동함</v>
      </c>
    </row>
    <row r="704" spans="1:10">
      <c r="A704" s="235">
        <v>44583</v>
      </c>
      <c r="B704" s="154" t="s">
        <v>858</v>
      </c>
      <c r="C704" s="143" t="s">
        <v>1015</v>
      </c>
      <c r="D704" s="291" t="s">
        <v>310</v>
      </c>
      <c r="E704" s="291" t="s">
        <v>1259</v>
      </c>
      <c r="F704" s="112" t="s">
        <v>4381</v>
      </c>
      <c r="G704" s="112" t="s">
        <v>4382</v>
      </c>
      <c r="H704" s="343" t="s">
        <v>648</v>
      </c>
      <c r="I704" s="343" t="s">
        <v>317</v>
      </c>
      <c r="J704" s="116" t="str">
        <f t="shared" si="12"/>
        <v xml:space="preserve">10:19 114-2102 순찰보고 트램플린 폐기물 B1 누가 버리고 갔다는 보고 → 입주민과 통화 -&gt; 트램플린 폐기물값 오후에 지불한다고 함 </v>
      </c>
    </row>
    <row r="705" spans="1:10">
      <c r="A705" s="235">
        <v>44583</v>
      </c>
      <c r="B705" s="154" t="s">
        <v>506</v>
      </c>
      <c r="C705" s="186" t="s">
        <v>2586</v>
      </c>
      <c r="D705" s="344" t="s">
        <v>310</v>
      </c>
      <c r="E705" s="344" t="s">
        <v>488</v>
      </c>
      <c r="F705" s="114" t="s">
        <v>4398</v>
      </c>
      <c r="G705" s="114" t="s">
        <v>4393</v>
      </c>
      <c r="H705" s="343" t="s">
        <v>648</v>
      </c>
      <c r="I705" s="343" t="s">
        <v>317</v>
      </c>
      <c r="J705" s="116" t="str">
        <f t="shared" si="12"/>
        <v>11:30 127동 B1 공동현관문 카드키 안됨 -&gt; 127동 입주민 → 상황실대원 김영열 출동--&gt;리셋 후 정상작동</v>
      </c>
    </row>
    <row r="706" spans="1:10">
      <c r="A706" s="235">
        <v>44583</v>
      </c>
      <c r="B706" s="154" t="s">
        <v>494</v>
      </c>
      <c r="C706" s="143" t="s">
        <v>1614</v>
      </c>
      <c r="D706" s="343" t="s">
        <v>310</v>
      </c>
      <c r="E706" s="343" t="s">
        <v>776</v>
      </c>
      <c r="F706" s="112" t="s">
        <v>487</v>
      </c>
      <c r="G706" s="112" t="s">
        <v>1613</v>
      </c>
      <c r="H706" s="343" t="s">
        <v>648</v>
      </c>
      <c r="I706" s="343" t="s">
        <v>317</v>
      </c>
      <c r="J706" s="116" t="str">
        <f t="shared" si="12"/>
        <v>11:35 127-1,2 손소독제 손소독제 보충요청 → 보충완료</v>
      </c>
    </row>
    <row r="707" spans="1:10">
      <c r="A707" s="235">
        <v>44583</v>
      </c>
      <c r="B707" s="154" t="s">
        <v>744</v>
      </c>
      <c r="C707" s="143" t="s">
        <v>1615</v>
      </c>
      <c r="D707" s="343" t="s">
        <v>310</v>
      </c>
      <c r="E707" s="343" t="s">
        <v>776</v>
      </c>
      <c r="F707" s="112" t="s">
        <v>487</v>
      </c>
      <c r="G707" s="112" t="s">
        <v>1613</v>
      </c>
      <c r="H707" s="343" t="s">
        <v>648</v>
      </c>
      <c r="I707" s="343" t="s">
        <v>317</v>
      </c>
      <c r="J707" s="116" t="str">
        <f t="shared" si="12"/>
        <v>11:40 128-1,2 손소독제 손소독제 보충요청 → 보충완료</v>
      </c>
    </row>
    <row r="708" spans="1:10">
      <c r="A708" s="235">
        <v>44583</v>
      </c>
      <c r="B708" s="154" t="s">
        <v>849</v>
      </c>
      <c r="C708" s="143" t="s">
        <v>1556</v>
      </c>
      <c r="D708" s="343" t="s">
        <v>310</v>
      </c>
      <c r="E708" s="343" t="s">
        <v>776</v>
      </c>
      <c r="F708" s="112" t="s">
        <v>487</v>
      </c>
      <c r="G708" s="112" t="s">
        <v>1613</v>
      </c>
      <c r="H708" s="343" t="s">
        <v>648</v>
      </c>
      <c r="I708" s="343" t="s">
        <v>317</v>
      </c>
      <c r="J708" s="116" t="str">
        <f t="shared" si="12"/>
        <v>11:45 129-1,2 손소독제 손소독제 보충요청 → 보충완료</v>
      </c>
    </row>
    <row r="709" spans="1:10">
      <c r="A709" s="235">
        <v>44583</v>
      </c>
      <c r="B709" s="154" t="s">
        <v>582</v>
      </c>
      <c r="C709" s="143" t="s">
        <v>1555</v>
      </c>
      <c r="D709" s="343" t="s">
        <v>310</v>
      </c>
      <c r="E709" s="343" t="s">
        <v>776</v>
      </c>
      <c r="F709" s="112" t="s">
        <v>487</v>
      </c>
      <c r="G709" s="112" t="s">
        <v>1613</v>
      </c>
      <c r="H709" s="343" t="s">
        <v>648</v>
      </c>
      <c r="I709" s="343" t="s">
        <v>317</v>
      </c>
      <c r="J709" s="116" t="str">
        <f t="shared" si="12"/>
        <v>11:55 134-1,2 손소독제 손소독제 보충요청 → 보충완료</v>
      </c>
    </row>
    <row r="710" spans="1:10">
      <c r="A710" s="235">
        <v>44583</v>
      </c>
      <c r="B710" s="154" t="s">
        <v>459</v>
      </c>
      <c r="C710" s="143" t="s">
        <v>1617</v>
      </c>
      <c r="D710" s="343" t="s">
        <v>310</v>
      </c>
      <c r="E710" s="343" t="s">
        <v>776</v>
      </c>
      <c r="F710" s="112" t="s">
        <v>487</v>
      </c>
      <c r="G710" s="112" t="s">
        <v>1613</v>
      </c>
      <c r="H710" s="343" t="s">
        <v>648</v>
      </c>
      <c r="I710" s="343" t="s">
        <v>317</v>
      </c>
      <c r="J710" s="116" t="str">
        <f t="shared" si="12"/>
        <v>12:00 133-1,2 손소독제 손소독제 보충요청 → 보충완료</v>
      </c>
    </row>
    <row r="711" spans="1:10">
      <c r="A711" s="235">
        <v>44583</v>
      </c>
      <c r="B711" s="154" t="s">
        <v>636</v>
      </c>
      <c r="C711" s="143" t="s">
        <v>1616</v>
      </c>
      <c r="D711" s="343" t="s">
        <v>310</v>
      </c>
      <c r="E711" s="343" t="s">
        <v>776</v>
      </c>
      <c r="F711" s="112" t="s">
        <v>487</v>
      </c>
      <c r="G711" s="112" t="s">
        <v>1613</v>
      </c>
      <c r="H711" s="343" t="s">
        <v>648</v>
      </c>
      <c r="I711" s="343" t="s">
        <v>317</v>
      </c>
      <c r="J711" s="116" t="str">
        <f t="shared" si="12"/>
        <v>12:10 132-1,2 손소독제 손소독제 보충요청 → 보충완료</v>
      </c>
    </row>
    <row r="712" spans="1:10">
      <c r="A712" s="235">
        <v>44583</v>
      </c>
      <c r="B712" s="154" t="s">
        <v>651</v>
      </c>
      <c r="C712" s="143" t="s">
        <v>1557</v>
      </c>
      <c r="D712" s="343" t="s">
        <v>310</v>
      </c>
      <c r="E712" s="343" t="s">
        <v>776</v>
      </c>
      <c r="F712" s="112" t="s">
        <v>487</v>
      </c>
      <c r="G712" s="112" t="s">
        <v>1613</v>
      </c>
      <c r="H712" s="343" t="s">
        <v>648</v>
      </c>
      <c r="I712" s="343" t="s">
        <v>317</v>
      </c>
      <c r="J712" s="116" t="str">
        <f t="shared" si="12"/>
        <v>12:20 131-1,2 손소독제 손소독제 보충요청 → 보충완료</v>
      </c>
    </row>
    <row r="713" spans="1:10">
      <c r="A713" s="235">
        <v>44583</v>
      </c>
      <c r="B713" s="154" t="s">
        <v>591</v>
      </c>
      <c r="C713" s="143" t="s">
        <v>1558</v>
      </c>
      <c r="D713" s="343" t="s">
        <v>310</v>
      </c>
      <c r="E713" s="343" t="s">
        <v>776</v>
      </c>
      <c r="F713" s="112" t="s">
        <v>487</v>
      </c>
      <c r="G713" s="112" t="s">
        <v>1613</v>
      </c>
      <c r="H713" s="343" t="s">
        <v>648</v>
      </c>
      <c r="I713" s="343" t="s">
        <v>317</v>
      </c>
      <c r="J713" s="116" t="str">
        <f t="shared" si="12"/>
        <v>12:30 130-1,2 손소독제 손소독제 보충요청 → 보충완료</v>
      </c>
    </row>
    <row r="714" spans="1:10">
      <c r="A714" s="235">
        <v>44583</v>
      </c>
      <c r="B714" s="154" t="s">
        <v>637</v>
      </c>
      <c r="C714" s="143" t="s">
        <v>1612</v>
      </c>
      <c r="D714" s="343" t="s">
        <v>310</v>
      </c>
      <c r="E714" s="343" t="s">
        <v>776</v>
      </c>
      <c r="F714" s="112" t="s">
        <v>4402</v>
      </c>
      <c r="G714" s="112" t="s">
        <v>4390</v>
      </c>
      <c r="H714" s="343" t="s">
        <v>648</v>
      </c>
      <c r="I714" s="343" t="s">
        <v>317</v>
      </c>
      <c r="J714" s="116" t="str">
        <f t="shared" si="12"/>
        <v>12:40 125-1,2 손소독제 손소독제 회수조치 → 회수조치</v>
      </c>
    </row>
    <row r="715" spans="1:10">
      <c r="A715" s="235">
        <v>44583</v>
      </c>
      <c r="B715" s="154" t="s">
        <v>596</v>
      </c>
      <c r="C715" s="143" t="s">
        <v>4384</v>
      </c>
      <c r="D715" s="343" t="s">
        <v>310</v>
      </c>
      <c r="E715" s="343" t="s">
        <v>776</v>
      </c>
      <c r="F715" s="112" t="s">
        <v>487</v>
      </c>
      <c r="G715" s="112" t="s">
        <v>1613</v>
      </c>
      <c r="H715" s="343" t="s">
        <v>648</v>
      </c>
      <c r="I715" s="343" t="s">
        <v>317</v>
      </c>
      <c r="J715" s="116" t="str">
        <f t="shared" si="12"/>
        <v>12:50 124-1,2 손소독제 손소독제 보충요청 → 보충완료</v>
      </c>
    </row>
    <row r="716" spans="1:10">
      <c r="A716" s="235">
        <v>44583</v>
      </c>
      <c r="B716" s="154" t="s">
        <v>681</v>
      </c>
      <c r="C716" s="143" t="s">
        <v>4385</v>
      </c>
      <c r="D716" s="343" t="s">
        <v>310</v>
      </c>
      <c r="E716" s="343" t="s">
        <v>776</v>
      </c>
      <c r="F716" s="112" t="s">
        <v>487</v>
      </c>
      <c r="G716" s="112" t="s">
        <v>1613</v>
      </c>
      <c r="H716" s="343" t="s">
        <v>648</v>
      </c>
      <c r="I716" s="343" t="s">
        <v>317</v>
      </c>
      <c r="J716" s="116" t="str">
        <f t="shared" si="12"/>
        <v>13:00 123-1,2 손소독제 손소독제 보충요청 → 보충완료</v>
      </c>
    </row>
    <row r="717" spans="1:10">
      <c r="A717" s="235">
        <v>44583</v>
      </c>
      <c r="B717" s="154" t="s">
        <v>636</v>
      </c>
      <c r="C717" s="143" t="s">
        <v>738</v>
      </c>
      <c r="D717" s="343" t="s">
        <v>310</v>
      </c>
      <c r="E717" s="343" t="s">
        <v>776</v>
      </c>
      <c r="F717" s="112" t="s">
        <v>487</v>
      </c>
      <c r="G717" s="112" t="s">
        <v>1613</v>
      </c>
      <c r="H717" s="343" t="s">
        <v>648</v>
      </c>
      <c r="I717" s="343" t="s">
        <v>317</v>
      </c>
      <c r="J717" s="116" t="str">
        <f t="shared" si="12"/>
        <v>12:10 118-2 손소독제 손소독제 보충요청 → 보충완료</v>
      </c>
    </row>
    <row r="718" spans="1:10">
      <c r="A718" s="235">
        <v>44583</v>
      </c>
      <c r="B718" s="154" t="s">
        <v>588</v>
      </c>
      <c r="C718" s="143" t="s">
        <v>384</v>
      </c>
      <c r="D718" s="291" t="s">
        <v>511</v>
      </c>
      <c r="E718" s="291" t="s">
        <v>304</v>
      </c>
      <c r="F718" s="112" t="s">
        <v>5751</v>
      </c>
      <c r="G718" s="112" t="s">
        <v>4386</v>
      </c>
      <c r="H718" s="343" t="s">
        <v>648</v>
      </c>
      <c r="I718" s="343" t="s">
        <v>317</v>
      </c>
      <c r="J718" s="116" t="str">
        <f t="shared" si="12"/>
        <v>13:46 132-2102 층간소음 위층에서 너~~무 뛰어요 → 7초소대원출동--&gt;민원내용전달--&gt;피드백함</v>
      </c>
    </row>
    <row r="719" spans="1:10" ht="27">
      <c r="A719" s="235">
        <v>44583</v>
      </c>
      <c r="B719" s="154" t="s">
        <v>592</v>
      </c>
      <c r="C719" s="186" t="s">
        <v>4387</v>
      </c>
      <c r="D719" s="344" t="s">
        <v>511</v>
      </c>
      <c r="E719" s="344" t="s">
        <v>311</v>
      </c>
      <c r="F719" s="114" t="s">
        <v>4388</v>
      </c>
      <c r="G719" s="114" t="s">
        <v>4395</v>
      </c>
      <c r="H719" s="343" t="s">
        <v>648</v>
      </c>
      <c r="I719" s="343" t="s">
        <v>317</v>
      </c>
      <c r="J719" s="116" t="str">
        <f t="shared" si="12"/>
        <v>13:50 105-18F 화재비상 감시반 105-18F  화재경보 발생 → 상황실대원출동--&gt;감시반 지구경종 잡아도 현장 비상벨 계속 울림
--&gt; 출동한 상황실대원 비상벨 단선조치함 --&gt;방재과장연락조치함</v>
      </c>
    </row>
    <row r="720" spans="1:10">
      <c r="A720" s="235">
        <v>44583</v>
      </c>
      <c r="B720" s="154" t="s">
        <v>592</v>
      </c>
      <c r="C720" s="143" t="s">
        <v>1145</v>
      </c>
      <c r="D720" s="343" t="s">
        <v>511</v>
      </c>
      <c r="E720" s="343" t="s">
        <v>304</v>
      </c>
      <c r="F720" s="112" t="s">
        <v>5752</v>
      </c>
      <c r="G720" s="112" t="s">
        <v>4389</v>
      </c>
      <c r="H720" s="343" t="s">
        <v>648</v>
      </c>
      <c r="I720" s="343" t="s">
        <v>317</v>
      </c>
      <c r="J720" s="116" t="str">
        <f t="shared" si="12"/>
        <v>13:50 109-2801 층간소음 위층에서 쿵쿵 너무 뛰어요 → 3초소대원출동--&gt;민원내용전달--&gt;피드백함</v>
      </c>
    </row>
    <row r="721" spans="1:10">
      <c r="A721" s="235">
        <v>44583</v>
      </c>
      <c r="B721" s="154" t="s">
        <v>474</v>
      </c>
      <c r="C721" s="143" t="s">
        <v>1554</v>
      </c>
      <c r="D721" s="343" t="s">
        <v>310</v>
      </c>
      <c r="E721" s="343" t="s">
        <v>776</v>
      </c>
      <c r="F721" s="112" t="s">
        <v>487</v>
      </c>
      <c r="G721" s="112" t="s">
        <v>1613</v>
      </c>
      <c r="H721" s="343" t="s">
        <v>648</v>
      </c>
      <c r="I721" s="343" t="s">
        <v>317</v>
      </c>
      <c r="J721" s="116" t="str">
        <f t="shared" si="12"/>
        <v>14:00 119-1,2 손소독제 손소독제 보충요청 → 보충완료</v>
      </c>
    </row>
    <row r="722" spans="1:10">
      <c r="A722" s="235">
        <v>44583</v>
      </c>
      <c r="B722" s="154" t="s">
        <v>818</v>
      </c>
      <c r="C722" s="143" t="s">
        <v>4391</v>
      </c>
      <c r="D722" s="343" t="s">
        <v>310</v>
      </c>
      <c r="E722" s="343" t="s">
        <v>776</v>
      </c>
      <c r="F722" s="112" t="s">
        <v>487</v>
      </c>
      <c r="G722" s="112" t="s">
        <v>1613</v>
      </c>
      <c r="H722" s="343" t="s">
        <v>648</v>
      </c>
      <c r="I722" s="343" t="s">
        <v>317</v>
      </c>
      <c r="J722" s="116" t="str">
        <f t="shared" si="12"/>
        <v>14:10 116-1.2 손소독제 손소독제 보충요청 → 보충완료</v>
      </c>
    </row>
    <row r="723" spans="1:10">
      <c r="A723" s="235">
        <v>44583</v>
      </c>
      <c r="B723" s="154" t="s">
        <v>783</v>
      </c>
      <c r="C723" s="143" t="s">
        <v>4401</v>
      </c>
      <c r="D723" s="343" t="s">
        <v>310</v>
      </c>
      <c r="E723" s="343" t="s">
        <v>776</v>
      </c>
      <c r="F723" s="112" t="s">
        <v>487</v>
      </c>
      <c r="G723" s="112" t="s">
        <v>1613</v>
      </c>
      <c r="H723" s="343" t="s">
        <v>648</v>
      </c>
      <c r="I723" s="343" t="s">
        <v>317</v>
      </c>
      <c r="J723" s="116" t="str">
        <f t="shared" si="12"/>
        <v>14:15 115-1 손소독제 손소독제 보충요청 → 보충완료</v>
      </c>
    </row>
    <row r="724" spans="1:10">
      <c r="A724" s="235">
        <v>44583</v>
      </c>
      <c r="B724" s="154" t="s">
        <v>589</v>
      </c>
      <c r="C724" s="186" t="s">
        <v>460</v>
      </c>
      <c r="D724" s="344" t="s">
        <v>310</v>
      </c>
      <c r="E724" s="344" t="s">
        <v>312</v>
      </c>
      <c r="F724" s="114" t="s">
        <v>4396</v>
      </c>
      <c r="G724" s="114" t="s">
        <v>4397</v>
      </c>
      <c r="H724" s="343" t="s">
        <v>648</v>
      </c>
      <c r="I724" s="343" t="s">
        <v>317</v>
      </c>
      <c r="J724" s="116" t="str">
        <f t="shared" si="12"/>
        <v>14:25 말놀이터 시설물 말놀이터 그네 줄 꼬임 / 8초소 보고 → 상황실대원 정팔남대원 출동 --&gt; 망치작업으로 줄꼬임 해결함</v>
      </c>
    </row>
    <row r="725" spans="1:10">
      <c r="A725" s="235">
        <v>44583</v>
      </c>
      <c r="B725" s="154" t="s">
        <v>831</v>
      </c>
      <c r="C725" s="143" t="s">
        <v>4392</v>
      </c>
      <c r="D725" s="343" t="s">
        <v>310</v>
      </c>
      <c r="E725" s="343" t="s">
        <v>776</v>
      </c>
      <c r="F725" s="112" t="s">
        <v>4402</v>
      </c>
      <c r="G725" s="112" t="s">
        <v>4390</v>
      </c>
      <c r="H725" s="343" t="s">
        <v>648</v>
      </c>
      <c r="I725" s="343" t="s">
        <v>317</v>
      </c>
      <c r="J725" s="116" t="str">
        <f t="shared" si="12"/>
        <v>14:30 115-2 손소독제 손소독제 회수조치 → 회수조치</v>
      </c>
    </row>
    <row r="726" spans="1:10" ht="27">
      <c r="A726" s="235">
        <v>44583</v>
      </c>
      <c r="B726" s="154" t="s">
        <v>886</v>
      </c>
      <c r="C726" s="186" t="s">
        <v>4404</v>
      </c>
      <c r="D726" s="344" t="s">
        <v>511</v>
      </c>
      <c r="E726" s="344" t="s">
        <v>1050</v>
      </c>
      <c r="F726" s="114" t="s">
        <v>4405</v>
      </c>
      <c r="G726" s="114" t="s">
        <v>4406</v>
      </c>
      <c r="H726" s="343" t="s">
        <v>648</v>
      </c>
      <c r="I726" s="343" t="s">
        <v>317</v>
      </c>
      <c r="J726" s="116" t="str">
        <f t="shared" si="12"/>
        <v>15:59 122-901 타차량방문 010-4756-8273 민원인 모르는 차량 입차했다고 확인요청 45머9795 → 방문차량 모두 확인 전화 받고 출입시키라고 함 -&gt; 125-901차량으로 확인 -&gt; 수정요청 생활지원센터 경리주임 이윤정 문자발송완료</v>
      </c>
    </row>
    <row r="727" spans="1:10" ht="204" customHeight="1">
      <c r="A727" s="237">
        <v>44583</v>
      </c>
      <c r="B727" s="172" t="s">
        <v>1529</v>
      </c>
      <c r="C727" s="192" t="s">
        <v>4408</v>
      </c>
      <c r="F727" s="760" t="s">
        <v>4425</v>
      </c>
      <c r="G727" s="348" t="s">
        <v>4758</v>
      </c>
      <c r="J727" s="116" t="str">
        <f t="shared" ref="J727:J750" si="13">CONCATENATE(B727," ",C727," ",E727," ",F727," → ",G727)</f>
        <v xml:space="preserve">토 야2  C. B조 105동 B2 공동현관문 경고장 부착 미리 연락을 주시던가 구급차 세워놓는곳에 주차해서 경고장 부착했다고 뭐라함 010-8630-2006
C. 125-1,2호기 손소독제 없음, 115-2호기 손소독제 없음 -&gt; 바구니에 쓰레기를 자꾸 버려서 지원센터에서 안내문 부착 예정
C. 1공구 화재감시반 수신기 방재과장님 출근전까지 손대지 말 것
    감시반 105-18F  화재경보 발생
C. 손소독제 26개 보충 및 펌프파손 교체완료 -&gt; 손소독제 18개
C. 070-4731-5098 Lime 고객센터 킥보드위치 134-B1 3대, 118-B1 안쪽 → A. 1/23(일) 19:30 승강기 점검 방송있음
A. 1/24(월) 승강기 점검 
 - 135-1호기 (10~11), 135-2호기(11~12), 137동(13~14), 136동(14~15)
 - 135동 승강기 점검 30분전 옥상개방 및 안내 방송(지원대리)
A. 1/24(월) 129-2902호(오엠알디자인) 5톤 트럭 8초소 지상입차 요청
    (지원대리 요청) -&gt; 8초소 인수인계
A. 1/24(월) 128-15F 배관 누수 점검(소음발생 시간:10~12) - 안내문 부착
A. 134-103 주인 외출시 강아지가 새벽까지 짖어서 소음이 심하다는 민원(지원팀장) -&gt; 9초소 허명 대원 출동 -&gt; 방음조치를 생각해 보는등 조심하겠다고 함
A. 전.출입 및 승강기사용 현황 및 안내문(1/22(토)~1.24(월)) 각 초소 배포
A. 2초소 앞 바닥 대리석 돌출 발생
 - 바닥주의 안내문 부착 및 표지판 설치
A. 111-1803 방문차량(53두 2133)이 112-1803로 입차
112-1803에서 111-1803로 방문지 수정요망(1/24 센터 이주임 인수인계) </v>
      </c>
    </row>
    <row r="728" spans="1:10">
      <c r="A728" s="235">
        <v>44583</v>
      </c>
      <c r="B728" s="154" t="s">
        <v>877</v>
      </c>
      <c r="C728" s="143" t="s">
        <v>4409</v>
      </c>
      <c r="D728" s="291" t="s">
        <v>308</v>
      </c>
      <c r="E728" s="291" t="s">
        <v>432</v>
      </c>
      <c r="F728" s="112" t="s">
        <v>4410</v>
      </c>
      <c r="G728" s="112" t="s">
        <v>4411</v>
      </c>
      <c r="H728" s="291" t="s">
        <v>1539</v>
      </c>
      <c r="I728" s="291" t="s">
        <v>318</v>
      </c>
      <c r="J728" s="116" t="str">
        <f t="shared" si="13"/>
        <v>17:13 105-2101 구급차 119 구급차 8초소 입차 → 코로나19 아님 -&gt; 어르신 병원 호송함 (17:35 8초소 출차)</v>
      </c>
    </row>
    <row r="729" spans="1:10" ht="16.5">
      <c r="A729" s="235">
        <v>44583</v>
      </c>
      <c r="B729" s="154" t="s">
        <v>855</v>
      </c>
      <c r="C729" s="192" t="s">
        <v>4417</v>
      </c>
      <c r="D729" s="345" t="s">
        <v>1579</v>
      </c>
      <c r="E729" s="345" t="s">
        <v>312</v>
      </c>
      <c r="F729" s="761" t="s">
        <v>4429</v>
      </c>
      <c r="G729" s="150" t="s">
        <v>4428</v>
      </c>
      <c r="H729" s="343" t="s">
        <v>1539</v>
      </c>
      <c r="I729" s="343" t="s">
        <v>307</v>
      </c>
      <c r="J729" s="116" t="str">
        <f t="shared" si="13"/>
        <v>17:36 2초소 앞 계단 시설물 2초소 앞 바닥 대리석이 돌출 발생 → ERP 등록 -&gt; 영선과장 내용전달, 바닥주의 안내문 부착 및 표지판 설치</v>
      </c>
    </row>
    <row r="730" spans="1:10" ht="54">
      <c r="A730" s="235">
        <v>44583</v>
      </c>
      <c r="B730" s="154" t="s">
        <v>510</v>
      </c>
      <c r="C730" s="192" t="s">
        <v>4412</v>
      </c>
      <c r="D730" s="347" t="s">
        <v>511</v>
      </c>
      <c r="E730" s="347" t="s">
        <v>1244</v>
      </c>
      <c r="F730" s="150" t="s">
        <v>4413</v>
      </c>
      <c r="G730" s="150" t="s">
        <v>4427</v>
      </c>
      <c r="H730" s="343" t="s">
        <v>1539</v>
      </c>
      <c r="I730" s="343" t="s">
        <v>318</v>
      </c>
      <c r="J730" s="116" t="str">
        <f t="shared" si="13"/>
        <v>18:23 111-2802 입차요청 1톤 트럭 지상 8초소 입차 요청(010-6800-0723) → 18시 이후에는 지상으로 입차 불가하다고 안내 -&gt; 센터장님과 대판 싸우고 반드시 들여보내겠다고 약속받았는데 왜 안되냐고 항의 -&gt; 인수인계 받은 사항이 없어 기사님과 잘 상의해서 지하1층 원형도로에 주차하고 구루마로 물건 실어 가기로 했다고 안내해 드림 (1/24 전출세대)</v>
      </c>
    </row>
    <row r="731" spans="1:10">
      <c r="A731" s="235">
        <v>44583</v>
      </c>
      <c r="B731" s="154" t="s">
        <v>762</v>
      </c>
      <c r="C731" s="143" t="s">
        <v>1571</v>
      </c>
      <c r="D731" s="291" t="s">
        <v>511</v>
      </c>
      <c r="E731" s="291" t="s">
        <v>304</v>
      </c>
      <c r="F731" s="112" t="s">
        <v>5753</v>
      </c>
      <c r="G731" s="112" t="s">
        <v>2186</v>
      </c>
      <c r="H731" s="343" t="s">
        <v>1539</v>
      </c>
      <c r="I731" s="291" t="s">
        <v>318</v>
      </c>
      <c r="J731" s="116" t="str">
        <f t="shared" si="13"/>
        <v>18:50 102-2803 층간소음 위층에서 애들 뛰는 소리로 민원 → IP 연락 -&gt; 자제요청 -&gt; 조심하겠다고 하심</v>
      </c>
    </row>
    <row r="732" spans="1:10">
      <c r="A732" s="235">
        <v>44583</v>
      </c>
      <c r="B732" s="154" t="s">
        <v>638</v>
      </c>
      <c r="C732" s="143" t="s">
        <v>384</v>
      </c>
      <c r="D732" s="291" t="s">
        <v>511</v>
      </c>
      <c r="E732" s="291" t="s">
        <v>304</v>
      </c>
      <c r="F732" s="112" t="s">
        <v>5753</v>
      </c>
      <c r="G732" s="112" t="s">
        <v>2186</v>
      </c>
      <c r="H732" s="343" t="s">
        <v>1539</v>
      </c>
      <c r="I732" s="343" t="s">
        <v>318</v>
      </c>
      <c r="J732" s="116" t="str">
        <f t="shared" si="13"/>
        <v>19:10 132-2102 층간소음 위층에서 애들 뛰는 소리로 민원 → IP 연락 -&gt; 자제요청 -&gt; 조심하겠다고 하심</v>
      </c>
    </row>
    <row r="733" spans="1:10">
      <c r="A733" s="235">
        <v>44583</v>
      </c>
      <c r="B733" s="154" t="s">
        <v>823</v>
      </c>
      <c r="C733" s="143" t="s">
        <v>815</v>
      </c>
      <c r="D733" s="291" t="s">
        <v>511</v>
      </c>
      <c r="E733" s="343" t="s">
        <v>304</v>
      </c>
      <c r="F733" s="112" t="s">
        <v>5754</v>
      </c>
      <c r="G733" s="112" t="s">
        <v>4414</v>
      </c>
      <c r="H733" s="343" t="s">
        <v>1539</v>
      </c>
      <c r="I733" s="343" t="s">
        <v>318</v>
      </c>
      <c r="J733" s="116" t="str">
        <f t="shared" si="13"/>
        <v xml:space="preserve">19:39 135-904 층간소음 위층에서 애들 뛰는 소리로 민원(010-3266-5103) → 1004호 IP 연락 -&gt; 애들없다고 함, </v>
      </c>
    </row>
    <row r="734" spans="1:10">
      <c r="A734" s="235">
        <v>44583</v>
      </c>
      <c r="B734" s="154" t="s">
        <v>829</v>
      </c>
      <c r="C734" s="143" t="s">
        <v>876</v>
      </c>
      <c r="D734" s="291" t="s">
        <v>310</v>
      </c>
      <c r="E734" s="291" t="s">
        <v>321</v>
      </c>
      <c r="F734" s="112" t="s">
        <v>1166</v>
      </c>
      <c r="G734" s="112" t="s">
        <v>319</v>
      </c>
      <c r="H734" s="291" t="s">
        <v>1539</v>
      </c>
      <c r="I734" s="291" t="s">
        <v>318</v>
      </c>
      <c r="J734" s="116" t="str">
        <f t="shared" si="13"/>
        <v>19:40 127-1801 홈넷 비상_홈넷 → 입주민 오작동</v>
      </c>
    </row>
    <row r="735" spans="1:10">
      <c r="A735" s="235">
        <v>44583</v>
      </c>
      <c r="B735" s="154" t="s">
        <v>829</v>
      </c>
      <c r="C735" s="192" t="s">
        <v>876</v>
      </c>
      <c r="D735" s="347" t="s">
        <v>511</v>
      </c>
      <c r="E735" s="347" t="s">
        <v>346</v>
      </c>
      <c r="F735" s="150" t="s">
        <v>4426</v>
      </c>
      <c r="G735" s="150" t="s">
        <v>866</v>
      </c>
      <c r="H735" s="343" t="s">
        <v>1539</v>
      </c>
      <c r="I735" s="343" t="s">
        <v>318</v>
      </c>
      <c r="J735" s="116" t="str">
        <f t="shared" si="13"/>
        <v>19:40 127-1801 차단기 누전 차단기가 내려와 전기가 안 들어오니 기전실에 연락해달라는 민원 → 기전실에 내용 전달</v>
      </c>
    </row>
    <row r="736" spans="1:10">
      <c r="A736" s="235">
        <v>44583</v>
      </c>
      <c r="B736" s="154" t="s">
        <v>838</v>
      </c>
      <c r="C736" s="143" t="s">
        <v>889</v>
      </c>
      <c r="D736" s="291" t="s">
        <v>511</v>
      </c>
      <c r="E736" s="291" t="s">
        <v>314</v>
      </c>
      <c r="F736" s="112" t="s">
        <v>4416</v>
      </c>
      <c r="G736" s="112" t="s">
        <v>4415</v>
      </c>
      <c r="H736" s="343" t="s">
        <v>1539</v>
      </c>
      <c r="I736" s="343" t="s">
        <v>318</v>
      </c>
      <c r="J736" s="116" t="str">
        <f t="shared" si="13"/>
        <v>20:08 121-풋살장 소음 풋살장에서 노는 아이들 퇴출조치해달라는 민원 → 상황실 대원 출동 -&gt; 귀가조치</v>
      </c>
    </row>
    <row r="737" spans="1:10" ht="27">
      <c r="A737" s="235">
        <v>44583</v>
      </c>
      <c r="B737" s="154" t="s">
        <v>817</v>
      </c>
      <c r="C737" s="192" t="s">
        <v>935</v>
      </c>
      <c r="D737" s="345" t="s">
        <v>511</v>
      </c>
      <c r="E737" s="345" t="s">
        <v>1050</v>
      </c>
      <c r="F737" s="150" t="s">
        <v>4441</v>
      </c>
      <c r="G737" s="150" t="s">
        <v>4440</v>
      </c>
      <c r="H737" s="343" t="s">
        <v>1539</v>
      </c>
      <c r="I737" s="343" t="s">
        <v>307</v>
      </c>
      <c r="J737" s="116" t="str">
        <f t="shared" si="13"/>
        <v>20:40 111-1803 타차량방문 111-1803 방문차량(53두2133)이 112-1803로 입차(1월22일 11:27 ~ 15:00) → 생활지원센터(이윤정 주임) 인수인계하여 수정 요망
(112-1803 -&gt; 111-1803)</v>
      </c>
    </row>
    <row r="738" spans="1:10" ht="27">
      <c r="A738" s="235">
        <v>44583</v>
      </c>
      <c r="B738" s="154" t="s">
        <v>1016</v>
      </c>
      <c r="C738" s="143" t="s">
        <v>957</v>
      </c>
      <c r="D738" s="291" t="s">
        <v>511</v>
      </c>
      <c r="E738" s="291" t="s">
        <v>304</v>
      </c>
      <c r="F738" s="112" t="s">
        <v>5755</v>
      </c>
      <c r="G738" s="112" t="s">
        <v>4423</v>
      </c>
      <c r="H738" s="343" t="s">
        <v>1539</v>
      </c>
      <c r="I738" s="291" t="s">
        <v>318</v>
      </c>
      <c r="J738" s="116" t="str">
        <f t="shared" si="13"/>
        <v>21:24 144-1901 층간소음 위층에서 애들 뛰는 소리로 민원(010-7155-5611) → IP 연락 -&gt; 자제요청 -&gt; '죄송하고, 자제시키고 있지만 자주 뛰는데도 민원 별로 안넣어서 감사하고 있다'고 전해달라고 함 -&gt; 민원인 통화 안됨</v>
      </c>
    </row>
    <row r="739" spans="1:10">
      <c r="A739" s="235">
        <v>44583</v>
      </c>
      <c r="B739" s="154" t="s">
        <v>774</v>
      </c>
      <c r="C739" s="143" t="s">
        <v>961</v>
      </c>
      <c r="D739" s="291" t="s">
        <v>310</v>
      </c>
      <c r="E739" s="291" t="s">
        <v>488</v>
      </c>
      <c r="F739" s="112" t="s">
        <v>4419</v>
      </c>
      <c r="G739" s="112" t="s">
        <v>4420</v>
      </c>
      <c r="H739" s="343" t="s">
        <v>1539</v>
      </c>
      <c r="I739" s="343" t="s">
        <v>318</v>
      </c>
      <c r="J739" s="116" t="str">
        <f t="shared" si="13"/>
        <v>21:42 101-B1 공동현관문 101동 지하1층 공동현관문이 개방되어 있다는 민원(010-6397-1662) → 1초소 김인호 대원 출동 -&gt; 정상작동 시킴</v>
      </c>
    </row>
    <row r="740" spans="1:10">
      <c r="A740" s="235">
        <v>44583</v>
      </c>
      <c r="B740" s="154" t="s">
        <v>734</v>
      </c>
      <c r="C740" s="143" t="s">
        <v>4353</v>
      </c>
      <c r="D740" s="291" t="s">
        <v>511</v>
      </c>
      <c r="E740" s="291" t="s">
        <v>304</v>
      </c>
      <c r="F740" s="112" t="s">
        <v>5756</v>
      </c>
      <c r="G740" s="112" t="s">
        <v>4418</v>
      </c>
      <c r="H740" s="343" t="s">
        <v>1539</v>
      </c>
      <c r="I740" s="291" t="s">
        <v>318</v>
      </c>
      <c r="J740" s="116" t="str">
        <f t="shared" si="13"/>
        <v>21:43 게스트룸3호 층간소음 위층에서 학생들 떠드는 소리가 심하다는 민원(010-6282-7374) → 상황실 대원 출동 -&gt; 게스트룸 9호, 10호 자제요청 -&gt; 조심하겠다고 함</v>
      </c>
    </row>
    <row r="741" spans="1:10">
      <c r="A741" s="235">
        <v>44583</v>
      </c>
      <c r="B741" s="154" t="s">
        <v>641</v>
      </c>
      <c r="C741" s="143" t="s">
        <v>586</v>
      </c>
      <c r="D741" s="291" t="s">
        <v>310</v>
      </c>
      <c r="E741" s="291" t="s">
        <v>488</v>
      </c>
      <c r="F741" s="112" t="s">
        <v>4421</v>
      </c>
      <c r="G741" s="112" t="s">
        <v>4422</v>
      </c>
      <c r="H741" s="343" t="s">
        <v>1539</v>
      </c>
      <c r="I741" s="343" t="s">
        <v>318</v>
      </c>
      <c r="J741" s="116" t="str">
        <f t="shared" si="13"/>
        <v>22:00 128-1F 공동현관문 128동 1층 공동현관문이 반쯤 열려있다는 민원 → 상황실 대원 출동 -&gt; 정상작동 시킴</v>
      </c>
    </row>
    <row r="742" spans="1:10">
      <c r="A742" s="235">
        <v>44583</v>
      </c>
      <c r="B742" s="154" t="s">
        <v>4424</v>
      </c>
      <c r="C742" s="143" t="s">
        <v>892</v>
      </c>
      <c r="D742" s="291" t="s">
        <v>511</v>
      </c>
      <c r="E742" s="291" t="s">
        <v>304</v>
      </c>
      <c r="F742" s="112" t="s">
        <v>5753</v>
      </c>
      <c r="G742" s="112" t="s">
        <v>2186</v>
      </c>
      <c r="H742" s="343" t="s">
        <v>1539</v>
      </c>
      <c r="I742" s="343" t="s">
        <v>318</v>
      </c>
      <c r="J742" s="116" t="str">
        <f t="shared" si="13"/>
        <v>22:32 102-2602 층간소음 위층에서 애들 뛰는 소리로 민원 → IP 연락 -&gt; 자제요청 -&gt; 조심하겠다고 하심</v>
      </c>
    </row>
    <row r="743" spans="1:10">
      <c r="A743" s="235">
        <v>44583</v>
      </c>
      <c r="B743" s="154" t="s">
        <v>830</v>
      </c>
      <c r="C743" s="143" t="s">
        <v>1531</v>
      </c>
      <c r="D743" s="291" t="s">
        <v>511</v>
      </c>
      <c r="E743" s="291" t="s">
        <v>304</v>
      </c>
      <c r="F743" s="112" t="s">
        <v>5757</v>
      </c>
      <c r="G743" s="112" t="s">
        <v>2186</v>
      </c>
      <c r="H743" s="343" t="s">
        <v>1539</v>
      </c>
      <c r="I743" s="343" t="s">
        <v>318</v>
      </c>
      <c r="J743" s="116" t="str">
        <f t="shared" si="13"/>
        <v>23:08 112-2202 층간소음 위층에서 가구끄는 소리가 심하다는 민원 → IP 연락 -&gt; 자제요청 -&gt; 조심하겠다고 하심</v>
      </c>
    </row>
    <row r="744" spans="1:10">
      <c r="A744" s="235">
        <v>44584</v>
      </c>
      <c r="B744" s="154" t="s">
        <v>4430</v>
      </c>
      <c r="C744" s="143" t="s">
        <v>4431</v>
      </c>
      <c r="D744" s="291" t="s">
        <v>308</v>
      </c>
      <c r="E744" s="291" t="s">
        <v>431</v>
      </c>
      <c r="F744" s="112" t="s">
        <v>4439</v>
      </c>
      <c r="G744" s="112" t="s">
        <v>4432</v>
      </c>
      <c r="H744" s="346" t="s">
        <v>1539</v>
      </c>
      <c r="I744" s="346" t="s">
        <v>318</v>
      </c>
      <c r="J744" s="116" t="str">
        <f t="shared" si="13"/>
        <v>03:45 5초소 습득물 5초소 순찰중 구형폰 습득 → 5초소 보관중</v>
      </c>
    </row>
    <row r="745" spans="1:10">
      <c r="A745" s="235">
        <v>44584</v>
      </c>
      <c r="B745" s="154" t="s">
        <v>4433</v>
      </c>
      <c r="C745" s="143" t="s">
        <v>4437</v>
      </c>
      <c r="D745" s="291" t="s">
        <v>4434</v>
      </c>
      <c r="E745" s="291" t="s">
        <v>4435</v>
      </c>
      <c r="F745" s="112" t="s">
        <v>4436</v>
      </c>
      <c r="G745" s="112" t="s">
        <v>4438</v>
      </c>
      <c r="H745" s="346" t="s">
        <v>1539</v>
      </c>
      <c r="I745" s="346" t="s">
        <v>318</v>
      </c>
      <c r="J745" s="116" t="str">
        <f t="shared" si="13"/>
        <v xml:space="preserve">04:15 134-601 순찰차 112순찰차 3게이트 입차 → 가정사로 입차하여 3게이트 04:25 출차 </v>
      </c>
    </row>
    <row r="746" spans="1:10" ht="148.5">
      <c r="A746" s="235">
        <v>44584</v>
      </c>
      <c r="F746" s="138" t="s">
        <v>4759</v>
      </c>
      <c r="G746" s="138" t="s">
        <v>4520</v>
      </c>
      <c r="J746" s="116" t="str">
        <f t="shared" si="13"/>
        <v xml:space="preserve">   A. 1/23(일) 19:30 승강기 점검 방송있음
A. 1/24(월) 승강기 점검 
 - 135-1호기 (10~11), 135-2호기(11~12), 137동(13~14), 136동(14~15)
 - 135동 승강기 점검 30분전 옥상개방 및 안내 방송(지원대리)
A. 1/24(월) 129-2902호(오엠알디자인) 5톤 트럭 8초소 지상입차 요청
    (지원대리 요청) -&gt; 8초소 인수인계
A. 1/24(월) 128-15F 배관 누수 점검(소음발생 시간:10~12) - 안내문 부착
A. 111-1803 방문차량(53두 2133)이 112-1803로 입차
112-1803에서 111-1803로 방문지 수정요망(1/24 센터 이주임 인수인계) 
A. 133동 1,2라인 옥상문이 자석이 없어 시건이 안됨 -&gt; ERP등록 -&gt; 기전실연락 - 1/24(월) 방재과장 인수인계 요망. → Ⓑ134-602민원 / 오전(09:52)에 신고건은 세대원이 접촉하고 싶지않은 이가 신고한것이니 추후 같은 민원발생시 연락처 등 개인정보 공개치 말아달라함.
→ 각조에 인수인계 및 생활지원센터에 보고예정.
Ⓑ110-1501/층간소음 민원으로 6차례 장시강통화.(아무이상없음)
→ 업무에 막대한 지장 초래(대책시급함.)   
Ⓑ 106-2403호 에서 오배송된 물품(핸드폰 추정) 3초소에 맡김
→상황실보관.                                         </v>
      </c>
    </row>
    <row r="747" spans="1:10">
      <c r="A747" s="235">
        <v>44584</v>
      </c>
      <c r="B747" s="154" t="s">
        <v>4442</v>
      </c>
      <c r="C747" s="143" t="s">
        <v>4443</v>
      </c>
      <c r="D747" s="291" t="s">
        <v>4444</v>
      </c>
      <c r="E747" s="291" t="s">
        <v>4445</v>
      </c>
      <c r="F747" s="112" t="s">
        <v>4446</v>
      </c>
      <c r="G747" s="112" t="s">
        <v>4447</v>
      </c>
      <c r="H747" s="291" t="s">
        <v>4448</v>
      </c>
      <c r="I747" s="291" t="s">
        <v>4449</v>
      </c>
      <c r="J747" s="116" t="str">
        <f t="shared" si="13"/>
        <v>07:09 3초소 항균필름 108동, 110동 E/V 항균필름교체요청. 전동 확인해서 교체해달라는 민원인의견. → ERP등록.(108, 110동)</v>
      </c>
    </row>
    <row r="748" spans="1:10" ht="26.25" customHeight="1">
      <c r="A748" s="235">
        <v>44584</v>
      </c>
      <c r="B748" s="154" t="s">
        <v>4450</v>
      </c>
      <c r="C748" s="143" t="s">
        <v>4451</v>
      </c>
      <c r="D748" s="291" t="s">
        <v>4452</v>
      </c>
      <c r="E748" s="291" t="s">
        <v>4453</v>
      </c>
      <c r="F748" s="112" t="s">
        <v>4454</v>
      </c>
      <c r="G748" s="112" t="s">
        <v>4455</v>
      </c>
      <c r="H748" s="349" t="s">
        <v>4448</v>
      </c>
      <c r="I748" s="349" t="s">
        <v>4449</v>
      </c>
      <c r="J748" s="116" t="str">
        <f t="shared" si="13"/>
        <v>09:52 134-602 기타 134-602세대원이 연락이 안된다며 가족이 서초지구대에 신고, 경찰차 1초소 방문.  → 초소대원출동→ 세대원 부재중.→경찰에 피드백.</v>
      </c>
    </row>
    <row r="749" spans="1:10">
      <c r="A749" s="235">
        <v>44584</v>
      </c>
      <c r="B749" s="154" t="s">
        <v>4456</v>
      </c>
      <c r="C749" s="143" t="s">
        <v>4457</v>
      </c>
      <c r="D749" s="291" t="s">
        <v>4452</v>
      </c>
      <c r="E749" s="291" t="s">
        <v>4458</v>
      </c>
      <c r="F749" s="112" t="s">
        <v>760</v>
      </c>
      <c r="G749" s="112" t="s">
        <v>4465</v>
      </c>
      <c r="H749" s="291" t="s">
        <v>4448</v>
      </c>
      <c r="I749" s="291" t="s">
        <v>4449</v>
      </c>
      <c r="J749" s="116" t="str">
        <f t="shared" si="13"/>
        <v>10:09 127-501 홈넷 비상 홈넷 / 해제 → IP로 확인→ 기기오작동.(세대원 부재중.)</v>
      </c>
    </row>
    <row r="750" spans="1:10">
      <c r="A750" s="235">
        <v>44584</v>
      </c>
      <c r="B750" s="154" t="s">
        <v>4459</v>
      </c>
      <c r="C750" s="143" t="s">
        <v>4460</v>
      </c>
      <c r="D750" s="291" t="s">
        <v>4444</v>
      </c>
      <c r="E750" s="291" t="s">
        <v>4461</v>
      </c>
      <c r="F750" s="112" t="s">
        <v>4462</v>
      </c>
      <c r="G750" s="112" t="s">
        <v>4464</v>
      </c>
      <c r="H750" s="291" t="s">
        <v>4463</v>
      </c>
      <c r="I750" s="291" t="s">
        <v>4449</v>
      </c>
      <c r="J750" s="116" t="str">
        <f t="shared" si="13"/>
        <v>10:18 110-1501 층간소음. 110-1601에서 지속적으로 공사소음발생? 한다며 중단시켜 잘라 함. → 반복적으로 민원 제기하고 있으나 그런사실 없는걸로 확인.</v>
      </c>
    </row>
    <row r="751" spans="1:10" ht="27">
      <c r="A751" s="235">
        <v>44584</v>
      </c>
      <c r="B751" s="154" t="s">
        <v>4466</v>
      </c>
      <c r="C751" s="160" t="s">
        <v>4451</v>
      </c>
      <c r="D751" s="351" t="s">
        <v>4444</v>
      </c>
      <c r="E751" s="351" t="s">
        <v>4453</v>
      </c>
      <c r="F751" s="138" t="s">
        <v>4471</v>
      </c>
      <c r="G751" s="138" t="s">
        <v>4472</v>
      </c>
      <c r="H751" s="291" t="s">
        <v>4448</v>
      </c>
      <c r="I751" s="291" t="s">
        <v>4473</v>
      </c>
      <c r="J751" s="116" t="str">
        <f t="shared" ref="J751:J816" si="14">CONCATENATE(B751," ",C751," ",E751," ",F751," → ",G751)</f>
        <v>10:44 134-602 기타 오전(09:52)에 신고건은 세대원이 접촉하고 싶지않은 이가 신고한것이니 추후 같은 민원발생시 연락처 등 개인정보 공개치 말아달라함. → 각조에 인수인계 및 생활지원센터에 보고예정.</v>
      </c>
    </row>
    <row r="752" spans="1:10">
      <c r="A752" s="235">
        <v>44584</v>
      </c>
      <c r="B752" s="154" t="s">
        <v>4467</v>
      </c>
      <c r="C752" s="143" t="s">
        <v>4468</v>
      </c>
      <c r="D752" s="291" t="s">
        <v>4452</v>
      </c>
      <c r="E752" s="291" t="s">
        <v>4469</v>
      </c>
      <c r="F752" s="112" t="s">
        <v>4470</v>
      </c>
      <c r="G752" s="112" t="s">
        <v>4482</v>
      </c>
      <c r="H752" s="291" t="s">
        <v>4448</v>
      </c>
      <c r="I752" s="291" t="s">
        <v>4449</v>
      </c>
      <c r="J752" s="116" t="str">
        <f t="shared" si="14"/>
        <v>10:46 1게이트 구급차 1게이트로 구급차 입차. → 환자이송목적으로 105-1201방문.(사설 구급차)</v>
      </c>
    </row>
    <row r="753" spans="1:10">
      <c r="A753" s="235">
        <v>44584</v>
      </c>
      <c r="B753" s="154" t="s">
        <v>4474</v>
      </c>
      <c r="C753" s="143" t="s">
        <v>4475</v>
      </c>
      <c r="D753" s="349" t="s">
        <v>4452</v>
      </c>
      <c r="E753" s="291" t="s">
        <v>4458</v>
      </c>
      <c r="F753" s="112" t="s">
        <v>760</v>
      </c>
      <c r="G753" s="112" t="s">
        <v>4476</v>
      </c>
      <c r="H753" s="291" t="s">
        <v>4448</v>
      </c>
      <c r="I753" s="291" t="s">
        <v>4449</v>
      </c>
      <c r="J753" s="116" t="str">
        <f t="shared" si="14"/>
        <v>10:52 118-2401 홈넷 비상 홈넷 / 해제 → IP로 확인/기기오작동.</v>
      </c>
    </row>
    <row r="754" spans="1:10">
      <c r="A754" s="235">
        <v>44584</v>
      </c>
      <c r="B754" s="154" t="s">
        <v>4477</v>
      </c>
      <c r="C754" s="143" t="s">
        <v>4502</v>
      </c>
      <c r="D754" s="291" t="s">
        <v>511</v>
      </c>
      <c r="E754" s="291" t="s">
        <v>4478</v>
      </c>
      <c r="F754" s="112" t="s">
        <v>4479</v>
      </c>
      <c r="G754" s="112" t="s">
        <v>4480</v>
      </c>
      <c r="H754" s="291" t="s">
        <v>4481</v>
      </c>
      <c r="I754" s="291" t="s">
        <v>4449</v>
      </c>
      <c r="J754" s="116" t="str">
        <f t="shared" si="14"/>
        <v>10:54 135동1,2라인 흡연 135동 1,2라인 실내흡연자제 안내방송 요청. → 방송실시.</v>
      </c>
    </row>
    <row r="755" spans="1:10">
      <c r="A755" s="235">
        <v>44584</v>
      </c>
      <c r="B755" s="154" t="s">
        <v>4483</v>
      </c>
      <c r="C755" s="160" t="s">
        <v>4460</v>
      </c>
      <c r="D755" s="351" t="s">
        <v>4484</v>
      </c>
      <c r="E755" s="351" t="s">
        <v>4485</v>
      </c>
      <c r="F755" s="138" t="s">
        <v>4501</v>
      </c>
      <c r="G755" s="138" t="s">
        <v>4486</v>
      </c>
      <c r="H755" s="291" t="s">
        <v>4463</v>
      </c>
      <c r="I755" s="291" t="s">
        <v>4449</v>
      </c>
      <c r="J755" s="116" t="str">
        <f t="shared" si="14"/>
        <v>11:43 110-1501 층간소음 같은내용으로 6차례 장시간 통화함.(아무이상 없음: 입주민 망상의심.) → 업무에 막대한 지장초래.</v>
      </c>
    </row>
    <row r="756" spans="1:10">
      <c r="A756" s="235">
        <v>44584</v>
      </c>
      <c r="B756" s="154" t="s">
        <v>4487</v>
      </c>
      <c r="C756" s="143" t="s">
        <v>4488</v>
      </c>
      <c r="D756" s="291" t="s">
        <v>4444</v>
      </c>
      <c r="E756" s="291" t="s">
        <v>4489</v>
      </c>
      <c r="F756" s="112" t="s">
        <v>4490</v>
      </c>
      <c r="G756" s="112" t="s">
        <v>4491</v>
      </c>
      <c r="H756" s="349" t="s">
        <v>4463</v>
      </c>
      <c r="I756" s="349" t="s">
        <v>4449</v>
      </c>
      <c r="J756" s="116" t="str">
        <f t="shared" si="14"/>
        <v>12:07 118동 충간소음 118-2401(~1.20 공사마감)에서 공사중, 소음이 심하다 함. → 초소대원출동→ 공사중단, 퇴출조치.</v>
      </c>
    </row>
    <row r="757" spans="1:10">
      <c r="A757" s="235">
        <v>44584</v>
      </c>
      <c r="B757" s="154" t="s">
        <v>4492</v>
      </c>
      <c r="C757" s="143" t="s">
        <v>4493</v>
      </c>
      <c r="D757" s="291" t="s">
        <v>4444</v>
      </c>
      <c r="E757" s="291" t="s">
        <v>462</v>
      </c>
      <c r="F757" s="112" t="s">
        <v>4494</v>
      </c>
      <c r="G757" s="112" t="s">
        <v>4495</v>
      </c>
      <c r="H757" s="349" t="s">
        <v>4463</v>
      </c>
      <c r="I757" s="349" t="s">
        <v>4449</v>
      </c>
      <c r="J757" s="116" t="str">
        <f t="shared" si="14"/>
        <v>12:34 124동B2 불법주차 124동 B2 전기차량 충전소에 일반차량이 주차, 충전할수 없다함. → 전화로 이동조치.</v>
      </c>
    </row>
    <row r="758" spans="1:10" ht="27" customHeight="1">
      <c r="A758" s="235">
        <v>44584</v>
      </c>
      <c r="B758" s="154" t="s">
        <v>4496</v>
      </c>
      <c r="C758" s="143" t="s">
        <v>4497</v>
      </c>
      <c r="D758" s="291" t="s">
        <v>4444</v>
      </c>
      <c r="E758" s="291" t="s">
        <v>4498</v>
      </c>
      <c r="F758" s="112" t="s">
        <v>4499</v>
      </c>
      <c r="G758" s="112" t="s">
        <v>4500</v>
      </c>
      <c r="H758" s="349" t="s">
        <v>4463</v>
      </c>
      <c r="I758" s="349" t="s">
        <v>4449</v>
      </c>
      <c r="J758" s="116" t="str">
        <f t="shared" si="14"/>
        <v>12:46 117동 E/V 117-1 E/V가 25층에서 하강중 10층에서 흔들림과 함께 정지후 다시상승 했다함.(12:37:07) → CCTV로 사실확인후 FM E/V에 AS접수→10층 외부 문개방 스위치에 나뭇잎이 끼어 있었다함.→ 제거후 정상작동.</v>
      </c>
    </row>
    <row r="759" spans="1:10">
      <c r="A759" s="235">
        <v>44584</v>
      </c>
      <c r="B759" s="154" t="s">
        <v>4503</v>
      </c>
      <c r="C759" s="143" t="s">
        <v>4504</v>
      </c>
      <c r="D759" s="291" t="s">
        <v>4444</v>
      </c>
      <c r="E759" s="291" t="s">
        <v>4505</v>
      </c>
      <c r="F759" s="112" t="s">
        <v>4506</v>
      </c>
      <c r="G759" s="112" t="s">
        <v>4507</v>
      </c>
      <c r="H759" s="291" t="s">
        <v>4481</v>
      </c>
      <c r="I759" s="349" t="s">
        <v>4449</v>
      </c>
      <c r="J759" s="116" t="str">
        <f t="shared" si="14"/>
        <v>14:39 133-2404 현관문 현관문 레버가 안돌아가서 안에서 나올수 없다고함 → 세진열쇠,논현열쇠 전화번호 안내해줌</v>
      </c>
    </row>
    <row r="760" spans="1:10" ht="27">
      <c r="A760" s="235">
        <v>44584</v>
      </c>
      <c r="B760" s="154" t="s">
        <v>4508</v>
      </c>
      <c r="C760" s="143" t="s">
        <v>4509</v>
      </c>
      <c r="D760" s="291" t="s">
        <v>4444</v>
      </c>
      <c r="E760" s="291" t="s">
        <v>4510</v>
      </c>
      <c r="F760" s="112" t="s">
        <v>4512</v>
      </c>
      <c r="G760" s="112" t="s">
        <v>4511</v>
      </c>
      <c r="H760" s="291" t="s">
        <v>4481</v>
      </c>
      <c r="I760" s="349" t="s">
        <v>4449</v>
      </c>
      <c r="J760" s="116" t="str">
        <f t="shared" si="14"/>
        <v>14:44 3게이트 만료차량 240구7825 차량 등록이 되있으나 만료된 상태로 게이트가 자동으로 안열린다는 민원 → 생활지원 센터로 문의 안내</v>
      </c>
    </row>
    <row r="761" spans="1:10">
      <c r="A761" s="235">
        <v>44584</v>
      </c>
      <c r="B761" s="154" t="s">
        <v>4513</v>
      </c>
      <c r="C761" s="143" t="s">
        <v>4514</v>
      </c>
      <c r="D761" s="291" t="s">
        <v>4452</v>
      </c>
      <c r="E761" s="291" t="s">
        <v>4458</v>
      </c>
      <c r="F761" s="112" t="s">
        <v>969</v>
      </c>
      <c r="G761" s="112" t="s">
        <v>4515</v>
      </c>
      <c r="H761" s="291" t="s">
        <v>4463</v>
      </c>
      <c r="I761" s="349" t="s">
        <v>4449</v>
      </c>
      <c r="J761" s="116" t="str">
        <f t="shared" si="14"/>
        <v>15:06 110-901 홈넷 비상_홈넷 해제 → 초소대원 출동 --&gt; 세대원오작동.</v>
      </c>
    </row>
    <row r="762" spans="1:10">
      <c r="A762" s="235">
        <v>44584</v>
      </c>
      <c r="B762" s="154" t="s">
        <v>4516</v>
      </c>
      <c r="C762" s="160" t="s">
        <v>4443</v>
      </c>
      <c r="D762" s="351" t="s">
        <v>4444</v>
      </c>
      <c r="E762" s="351" t="s">
        <v>4517</v>
      </c>
      <c r="F762" s="138" t="s">
        <v>4518</v>
      </c>
      <c r="G762" s="138" t="s">
        <v>4519</v>
      </c>
      <c r="H762" s="349" t="s">
        <v>4463</v>
      </c>
      <c r="I762" s="349" t="s">
        <v>4449</v>
      </c>
      <c r="J762" s="116" t="str">
        <f t="shared" si="14"/>
        <v>16:19 3초소 택배 106-2403에서 당세대 물건이 아니라며 퀵배송품(핸드폰투정) 3초소에 맡김. → 상황실 보관.</v>
      </c>
    </row>
    <row r="763" spans="1:10" ht="135">
      <c r="A763" s="235">
        <v>44584</v>
      </c>
      <c r="C763" s="186" t="s">
        <v>4523</v>
      </c>
      <c r="F763" s="114" t="s">
        <v>4760</v>
      </c>
      <c r="G763" s="114" t="s">
        <v>4575</v>
      </c>
      <c r="H763" s="291" t="s">
        <v>4522</v>
      </c>
      <c r="I763" s="349" t="s">
        <v>4473</v>
      </c>
      <c r="J763" s="116" t="str">
        <f t="shared" si="14"/>
        <v xml:space="preserve"> 야간1  A. 1/23(일) 19:30 승강기 점검 방송있음
A. 1/24(월) 승강기 점검 
 - 135-1호기 (10~11), 135-2호기(11~12), 137동(13~14), 136동(14~15)
 - 135동 승강기 점검 30분전 옥상개방 및 안내 방송(지원대리)
A. 1/24(월) 129-2902호(오엠알디자인) 5톤 트럭 8초소 지상입차 요청
    (지원대리 요청) -&gt; 8초소 인수인계
A. 1/24(월) 128-15F 배관 누수 점검(소음발생 시간:10~12) - 안내문 부착
A. 111-1803 방문차량(53두 2133)이 112-1803로 입차
112-1803에서 111-1803로 방문지 수정요망(1/24 센터 이주임 인수인계) 
 → Ⓑ134-602민원 / 오전(09:52)에 신고건은 세대원이 접촉하고 싶지않은 이가 신고한것이니 추후 같은 민원발생시 연락처 등 개인정보 공개치 말아달라함.
→ 각조에 인수인계 및 생활지원센터에 보고예정.
Ⓑ110-1501/층간소음 민원으로 6차례 장시간통화.(아무이상없음)
→ 업무에 막대한 지장 초래(대책시급함.)   
Ⓑ 106-2403호 에서 오배송된 물품(핸드폰 추정) 3초소에 맡김
→상황실보관.                                         
C. 이윤정 경리주임 1/24 연차
C. 2초소 3초소 10초소(회수전) IP폰 기전실 회수됨</v>
      </c>
    </row>
    <row r="764" spans="1:10">
      <c r="A764" s="235">
        <v>44584</v>
      </c>
      <c r="B764" s="154" t="s">
        <v>4524</v>
      </c>
      <c r="C764" s="349" t="s">
        <v>1465</v>
      </c>
      <c r="D764" s="349" t="s">
        <v>106</v>
      </c>
      <c r="E764" s="349" t="s">
        <v>82</v>
      </c>
      <c r="F764" s="112" t="s">
        <v>1157</v>
      </c>
      <c r="G764" s="112" t="s">
        <v>4525</v>
      </c>
      <c r="H764" s="349" t="s">
        <v>4522</v>
      </c>
      <c r="I764" s="349" t="s">
        <v>4521</v>
      </c>
      <c r="J764" s="116" t="str">
        <f t="shared" si="14"/>
        <v>17:00 원형도로 주차단속 원형도로 및 외곽도로 단속 → 주차단속     7대,  이동주차  0대, 경고장발부 7대</v>
      </c>
    </row>
    <row r="765" spans="1:10">
      <c r="A765" s="235">
        <v>44584</v>
      </c>
      <c r="B765" s="154" t="s">
        <v>4526</v>
      </c>
      <c r="C765" s="144" t="s">
        <v>1489</v>
      </c>
      <c r="D765" s="137" t="s">
        <v>511</v>
      </c>
      <c r="E765" s="137" t="s">
        <v>304</v>
      </c>
      <c r="F765" s="136" t="s">
        <v>5717</v>
      </c>
      <c r="G765" s="136" t="s">
        <v>4527</v>
      </c>
      <c r="H765" s="349" t="s">
        <v>648</v>
      </c>
      <c r="I765" s="349" t="s">
        <v>317</v>
      </c>
      <c r="J765" s="116" t="str">
        <f t="shared" si="14"/>
        <v>17:59 103-1301 층간소음 위층에서 너무 애들이 뛴다는 민원 010-5899-2340 → 1401호 1초소 김남규대원 출동 내용전달완료</v>
      </c>
    </row>
    <row r="766" spans="1:10">
      <c r="A766" s="235">
        <v>44584</v>
      </c>
      <c r="B766" s="154" t="s">
        <v>4528</v>
      </c>
      <c r="C766" s="143" t="s">
        <v>4532</v>
      </c>
      <c r="D766" s="291" t="s">
        <v>4452</v>
      </c>
      <c r="E766" s="291" t="s">
        <v>4529</v>
      </c>
      <c r="F766" s="112" t="s">
        <v>4530</v>
      </c>
      <c r="G766" s="112" t="s">
        <v>4531</v>
      </c>
      <c r="H766" s="349" t="s">
        <v>4522</v>
      </c>
      <c r="I766" s="349" t="s">
        <v>4521</v>
      </c>
      <c r="J766" s="116" t="str">
        <f t="shared" si="14"/>
        <v>18:23 102-EV-2 손소독제 손소독제 고정요청주머니 덜렁거림 보고 → 순찰대원 출동 손소독제 주머니 고정조치완료</v>
      </c>
    </row>
    <row r="767" spans="1:10" ht="27">
      <c r="A767" s="235">
        <v>44584</v>
      </c>
      <c r="B767" s="154" t="s">
        <v>4536</v>
      </c>
      <c r="C767" s="186" t="s">
        <v>4535</v>
      </c>
      <c r="D767" s="352" t="s">
        <v>4444</v>
      </c>
      <c r="E767" s="352" t="s">
        <v>1050</v>
      </c>
      <c r="F767" s="114" t="s">
        <v>4533</v>
      </c>
      <c r="G767" s="114" t="s">
        <v>4534</v>
      </c>
      <c r="H767" s="349" t="s">
        <v>4522</v>
      </c>
      <c r="I767" s="349" t="s">
        <v>4521</v>
      </c>
      <c r="J767" s="116" t="str">
        <f t="shared" si="14"/>
        <v>19:18 109-1001 타차량방문 109-1001 모르는 차량 확인요청 010-4772-9744 피드백요청 → 271거7268 차량조회 109-1101 픽업차량 010-6422-3600 확인 생활지원센터 수정요청예정</v>
      </c>
    </row>
    <row r="768" spans="1:10">
      <c r="A768" s="235">
        <v>44584</v>
      </c>
      <c r="B768" s="154" t="s">
        <v>4538</v>
      </c>
      <c r="C768" s="143" t="s">
        <v>4537</v>
      </c>
      <c r="D768" s="349" t="s">
        <v>4452</v>
      </c>
      <c r="E768" s="291" t="s">
        <v>4458</v>
      </c>
      <c r="F768" s="112" t="s">
        <v>1303</v>
      </c>
      <c r="G768" s="112" t="s">
        <v>4539</v>
      </c>
      <c r="H768" s="349" t="s">
        <v>4522</v>
      </c>
      <c r="I768" s="349" t="s">
        <v>4521</v>
      </c>
      <c r="J768" s="116" t="str">
        <f t="shared" si="14"/>
        <v>19:32 118-301 홈넷 홈넷비상 → 입주민실수로 확인</v>
      </c>
    </row>
    <row r="769" spans="1:10" ht="27">
      <c r="A769" s="235">
        <v>44584</v>
      </c>
      <c r="B769" s="154" t="s">
        <v>4542</v>
      </c>
      <c r="C769" s="190" t="s">
        <v>4540</v>
      </c>
      <c r="D769" s="145" t="s">
        <v>4444</v>
      </c>
      <c r="E769" s="145" t="s">
        <v>4541</v>
      </c>
      <c r="F769" s="146" t="s">
        <v>4543</v>
      </c>
      <c r="G769" s="146" t="s">
        <v>4554</v>
      </c>
      <c r="H769" s="147" t="s">
        <v>4522</v>
      </c>
      <c r="I769" s="349" t="s">
        <v>4521</v>
      </c>
      <c r="J769" s="116" t="str">
        <f t="shared" si="14"/>
        <v>19:57 135-2001 CCTV 135-2001 집주인(전입주민) 택배 분실 CCTV열람요청문의 010-8188-6264
독촉전화옴 -&gt; 긴급처리요청 → 탐색결과 민원인께 내용전달완료 -&gt; 상황종료</v>
      </c>
    </row>
    <row r="770" spans="1:10">
      <c r="A770" s="235">
        <v>44584</v>
      </c>
      <c r="B770" s="154" t="s">
        <v>4544</v>
      </c>
      <c r="C770" s="143" t="s">
        <v>4545</v>
      </c>
      <c r="D770" s="349" t="s">
        <v>4452</v>
      </c>
      <c r="E770" s="291" t="s">
        <v>4546</v>
      </c>
      <c r="F770" s="112" t="s">
        <v>4547</v>
      </c>
      <c r="G770" s="112" t="s">
        <v>4548</v>
      </c>
      <c r="H770" s="349" t="s">
        <v>4522</v>
      </c>
      <c r="I770" s="349" t="s">
        <v>4521</v>
      </c>
      <c r="J770" s="116" t="str">
        <f t="shared" si="14"/>
        <v>20:08 103동 풋살장 파손보고 103동 풋살장 골대 옆 하부펜스 파손 → erp등록완료 및 영선과장 주임 내용전달완료</v>
      </c>
    </row>
    <row r="771" spans="1:10" ht="40.5">
      <c r="A771" s="235">
        <v>44584</v>
      </c>
      <c r="B771" s="154" t="s">
        <v>4550</v>
      </c>
      <c r="C771" s="143" t="s">
        <v>4549</v>
      </c>
      <c r="D771" s="349" t="s">
        <v>4444</v>
      </c>
      <c r="E771" s="137" t="s">
        <v>304</v>
      </c>
      <c r="F771" s="112" t="s">
        <v>4551</v>
      </c>
      <c r="G771" s="112" t="s">
        <v>4552</v>
      </c>
      <c r="H771" s="349" t="s">
        <v>4522</v>
      </c>
      <c r="I771" s="349" t="s">
        <v>4521</v>
      </c>
      <c r="J771" s="116" t="str">
        <f t="shared" si="14"/>
        <v>20:30 111-2301 층간소음 2401호 3시간동안 애가 3명에서 너무 뛴다고 내용전달해달라는 민원 → 2초소 최병수 대원 출동 -&gt; 2401호 방문 왜 왔냐고 함 -&gt; 애들이 너무 뛰는 소리가 세대현관문까지 다 들려서 내용전달완료 -&gt; 2301호 입주민자녀에게 피드백완료</v>
      </c>
    </row>
    <row r="772" spans="1:10" ht="27">
      <c r="A772" s="235">
        <v>44584</v>
      </c>
      <c r="B772" s="154" t="s">
        <v>4556</v>
      </c>
      <c r="C772" s="186" t="s">
        <v>4555</v>
      </c>
      <c r="D772" s="350" t="s">
        <v>4444</v>
      </c>
      <c r="E772" s="350" t="s">
        <v>4557</v>
      </c>
      <c r="F772" s="114" t="s">
        <v>4574</v>
      </c>
      <c r="G772" s="114" t="s">
        <v>4558</v>
      </c>
      <c r="H772" s="349" t="s">
        <v>4522</v>
      </c>
      <c r="I772" s="349" t="s">
        <v>4521</v>
      </c>
      <c r="J772" s="116" t="str">
        <f t="shared" si="14"/>
        <v>21:06 26부8107 문의 차량스크래치는 나지 않았는데 오해받기 싫어서 차주분과 통화중이라 연락이 안되어 차주가족분께 연락해달라는 민원인 010-2688-7036 → 010-7319-9777, 142-2201 차주 연락안됨 안내함, 의뢰인분이 문자보내보신다고 함 -&gt; 지방내려가야 해서 차주연락요청하였으나 전화 안받음</v>
      </c>
    </row>
    <row r="773" spans="1:10" ht="27">
      <c r="A773" s="235">
        <v>44584</v>
      </c>
      <c r="B773" s="154" t="s">
        <v>4559</v>
      </c>
      <c r="C773" s="143" t="s">
        <v>4561</v>
      </c>
      <c r="D773" s="291" t="s">
        <v>4444</v>
      </c>
      <c r="E773" s="291" t="s">
        <v>4485</v>
      </c>
      <c r="F773" s="112" t="s">
        <v>4560</v>
      </c>
      <c r="G773" s="112" t="s">
        <v>4562</v>
      </c>
      <c r="H773" s="349" t="s">
        <v>4522</v>
      </c>
      <c r="I773" s="349" t="s">
        <v>4521</v>
      </c>
      <c r="J773" s="116" t="str">
        <f t="shared" si="14"/>
        <v>21:15 110-1401 층간소음 110동 15층에서 소리를 지르는거 같다고 확인해서 제재해달라는 민원 
010-8772-4048 → 3초소 원종엄 대원 출동 -&gt; 1501호 소리지르는 것으로 확인 -&gt; 1501호 IP폰 통화불가 -&gt; 110-1501(010-7696-6819)</v>
      </c>
    </row>
    <row r="774" spans="1:10" ht="27">
      <c r="A774" s="235">
        <v>44584</v>
      </c>
      <c r="B774" s="154" t="s">
        <v>4563</v>
      </c>
      <c r="C774" s="143" t="s">
        <v>4564</v>
      </c>
      <c r="D774" s="349" t="s">
        <v>4444</v>
      </c>
      <c r="E774" s="291" t="s">
        <v>4541</v>
      </c>
      <c r="F774" s="112" t="s">
        <v>4565</v>
      </c>
      <c r="G774" s="112" t="s">
        <v>4553</v>
      </c>
      <c r="H774" s="349" t="s">
        <v>4522</v>
      </c>
      <c r="I774" s="349" t="s">
        <v>4521</v>
      </c>
      <c r="J774" s="116" t="str">
        <f t="shared" si="14"/>
        <v>10:31 119-2501 CCTV 164주2625 010-5099-0552 BMW 차량 유리가 깨져서 CCTV열람신청
(21일 09시~09시5분) → 상황종료</v>
      </c>
    </row>
    <row r="775" spans="1:10">
      <c r="A775" s="235">
        <v>44584</v>
      </c>
      <c r="B775" s="154" t="s">
        <v>4568</v>
      </c>
      <c r="C775" s="143" t="s">
        <v>4566</v>
      </c>
      <c r="D775" s="349" t="s">
        <v>4444</v>
      </c>
      <c r="E775" s="349" t="s">
        <v>4485</v>
      </c>
      <c r="F775" s="112" t="s">
        <v>4567</v>
      </c>
      <c r="G775" s="112" t="s">
        <v>4573</v>
      </c>
      <c r="H775" s="349" t="s">
        <v>4522</v>
      </c>
      <c r="I775" s="349" t="s">
        <v>4521</v>
      </c>
      <c r="J775" s="116" t="str">
        <f t="shared" si="14"/>
        <v>23:31 134-2003 층간소음 134-2103 세탁기 돌려서 정지조치해달라는 민원 → IP폰 통신에러로 확인 및 출동결과 세탁기소음 소리나지 않음</v>
      </c>
    </row>
    <row r="776" spans="1:10" ht="14.25" thickBot="1">
      <c r="A776" s="235">
        <v>44585</v>
      </c>
      <c r="B776" s="154" t="s">
        <v>4569</v>
      </c>
      <c r="C776" s="314" t="s">
        <v>4570</v>
      </c>
      <c r="D776" s="315" t="s">
        <v>4452</v>
      </c>
      <c r="E776" s="827" t="s">
        <v>485</v>
      </c>
      <c r="F776" s="316" t="s">
        <v>4571</v>
      </c>
      <c r="G776" s="316" t="s">
        <v>4572</v>
      </c>
      <c r="H776" s="349" t="s">
        <v>4522</v>
      </c>
      <c r="I776" s="349" t="s">
        <v>4521</v>
      </c>
      <c r="J776" s="116" t="str">
        <f t="shared" si="14"/>
        <v>02:21 140-1704 긴급차량 어지럼증 호소 → 환자 1층 대기중 바로 병원으로 후송</v>
      </c>
    </row>
    <row r="777" spans="1:10" ht="108">
      <c r="A777" s="235">
        <v>44585</v>
      </c>
      <c r="C777" s="313"/>
      <c r="D777" s="129"/>
      <c r="E777" s="129"/>
      <c r="F777" s="359" t="s">
        <v>4676</v>
      </c>
      <c r="G777" s="360" t="s">
        <v>4642</v>
      </c>
      <c r="J777" s="116" t="str">
        <f t="shared" si="14"/>
        <v xml:space="preserve">   B.133동 1,2라인 옥상문이 자석이 없어 시건이 안됨 -&gt; ERP등록 -&gt; 기전실연락 - 1/24(월) 방재과장 내용전달 완료.현상태 유지 확인
B.E/V내에 손소독제 바구니 손실 및 파손 수량 파악 요청,
야간에 파악해서 익일 주간에 지원대리에게 연락해서 내용전달 바람
B.각동 관리비 고지서 배포
B.생활지원센터에서 손소독제 바구니 4개 수령 
 → -예주 물품수령
스카치테이프30개(소형),화이트(수정테이프)20개,볼펜24개,종이컵250개
포스트잇10개,클리어화일10개,A4클립보드5개</v>
      </c>
    </row>
    <row r="778" spans="1:10">
      <c r="A778" s="235">
        <v>44585</v>
      </c>
      <c r="B778" s="154" t="s">
        <v>4577</v>
      </c>
      <c r="C778" s="143" t="s">
        <v>4578</v>
      </c>
      <c r="D778" s="291" t="s">
        <v>4579</v>
      </c>
      <c r="E778" s="827" t="s">
        <v>485</v>
      </c>
      <c r="F778" s="358" t="s">
        <v>4580</v>
      </c>
      <c r="G778" s="112" t="s">
        <v>4584</v>
      </c>
      <c r="H778" s="291" t="s">
        <v>4581</v>
      </c>
      <c r="I778" s="291" t="s">
        <v>4576</v>
      </c>
      <c r="J778" s="116" t="str">
        <f t="shared" si="14"/>
        <v>07:30 143-1003 긴급차량 아픈환자가 있어서 입차 → 초소대원 출동 --&gt; 입주민이상 없음 확인</v>
      </c>
    </row>
    <row r="779" spans="1:10">
      <c r="A779" s="235">
        <v>44585</v>
      </c>
      <c r="B779" s="154" t="s">
        <v>4582</v>
      </c>
      <c r="C779" s="143" t="s">
        <v>4578</v>
      </c>
      <c r="D779" s="353" t="s">
        <v>4579</v>
      </c>
      <c r="E779" s="827" t="s">
        <v>485</v>
      </c>
      <c r="F779" s="358" t="s">
        <v>4583</v>
      </c>
      <c r="G779" s="112" t="s">
        <v>4584</v>
      </c>
      <c r="H779" s="353" t="s">
        <v>4581</v>
      </c>
      <c r="I779" s="353" t="s">
        <v>4576</v>
      </c>
      <c r="J779" s="116" t="str">
        <f t="shared" si="14"/>
        <v>08:15 143-1003 긴급차량 아픈환자가 있어서 재입차 → 초소대원 출동 --&gt; 입주민이상 없음 확인</v>
      </c>
    </row>
    <row r="780" spans="1:10">
      <c r="A780" s="235">
        <v>44585</v>
      </c>
      <c r="B780" s="154" t="s">
        <v>4585</v>
      </c>
      <c r="C780" s="143" t="s">
        <v>4586</v>
      </c>
      <c r="D780" s="291" t="s">
        <v>511</v>
      </c>
      <c r="E780" s="291" t="s">
        <v>4587</v>
      </c>
      <c r="F780" s="358" t="s">
        <v>4589</v>
      </c>
      <c r="G780" s="112" t="s">
        <v>4588</v>
      </c>
      <c r="H780" s="353" t="s">
        <v>4581</v>
      </c>
      <c r="I780" s="353" t="s">
        <v>4576</v>
      </c>
      <c r="J780" s="116" t="str">
        <f t="shared" si="14"/>
        <v>08:50 125-1401 공사차량  9시 공사차량 지상입차 허가, 건축과장 요청  → 8초소대원 내용전달 확인</v>
      </c>
    </row>
    <row r="781" spans="1:10">
      <c r="A781" s="235">
        <v>44585</v>
      </c>
      <c r="B781" s="154" t="s">
        <v>4590</v>
      </c>
      <c r="C781" s="143" t="s">
        <v>4591</v>
      </c>
      <c r="D781" s="291" t="s">
        <v>4592</v>
      </c>
      <c r="E781" s="291" t="s">
        <v>4593</v>
      </c>
      <c r="F781" s="358" t="s">
        <v>4594</v>
      </c>
      <c r="G781" s="112" t="s">
        <v>4595</v>
      </c>
      <c r="H781" s="353" t="s">
        <v>4581</v>
      </c>
      <c r="I781" s="353" t="s">
        <v>4576</v>
      </c>
      <c r="J781" s="116" t="str">
        <f t="shared" si="14"/>
        <v>09:08 112-1401 짐반출 생활지원센터에서 긴급보양 요청 → 초소대원 내용전달 확인</v>
      </c>
    </row>
    <row r="782" spans="1:10">
      <c r="A782" s="235">
        <v>44585</v>
      </c>
      <c r="B782" s="154" t="s">
        <v>4596</v>
      </c>
      <c r="C782" s="143" t="s">
        <v>4597</v>
      </c>
      <c r="D782" s="353" t="s">
        <v>4592</v>
      </c>
      <c r="E782" s="291" t="s">
        <v>4598</v>
      </c>
      <c r="F782" s="358" t="s">
        <v>4602</v>
      </c>
      <c r="G782" s="112" t="s">
        <v>4603</v>
      </c>
      <c r="H782" s="353" t="s">
        <v>4581</v>
      </c>
      <c r="I782" s="353" t="s">
        <v>4576</v>
      </c>
      <c r="J782" s="116" t="str">
        <f t="shared" si="14"/>
        <v>09:30 135-1,2호기 E/V  135동 승강기 점검 30분전 옥상개방 및 안내 방송 지원대리  요청 → 안내방송 송출 완료</v>
      </c>
    </row>
    <row r="783" spans="1:10">
      <c r="A783" s="235">
        <v>44585</v>
      </c>
      <c r="B783" s="154" t="s">
        <v>4599</v>
      </c>
      <c r="C783" s="143" t="s">
        <v>4631</v>
      </c>
      <c r="D783" s="353" t="s">
        <v>4627</v>
      </c>
      <c r="E783" s="353" t="s">
        <v>4632</v>
      </c>
      <c r="F783" s="358" t="s">
        <v>4633</v>
      </c>
      <c r="G783" s="112" t="s">
        <v>4630</v>
      </c>
      <c r="H783" s="353" t="s">
        <v>4581</v>
      </c>
      <c r="I783" s="353" t="s">
        <v>4576</v>
      </c>
      <c r="J783" s="116" t="str">
        <f t="shared" si="14"/>
        <v>09:32 137-2102 분실물 지하1,2층 주차장에서 티파니금색팔찌 분실민원(010-5270-6140) → 각초소 내용전달</v>
      </c>
    </row>
    <row r="784" spans="1:10">
      <c r="A784" s="235">
        <v>44585</v>
      </c>
      <c r="B784" s="154" t="s">
        <v>4599</v>
      </c>
      <c r="C784" s="143" t="s">
        <v>4600</v>
      </c>
      <c r="D784" s="291" t="s">
        <v>4579</v>
      </c>
      <c r="E784" s="291" t="s">
        <v>4601</v>
      </c>
      <c r="F784" s="358" t="s">
        <v>4594</v>
      </c>
      <c r="G784" s="112" t="s">
        <v>4595</v>
      </c>
      <c r="H784" s="353" t="s">
        <v>4581</v>
      </c>
      <c r="I784" s="353" t="s">
        <v>4576</v>
      </c>
      <c r="J784" s="116" t="str">
        <f t="shared" si="14"/>
        <v>09:32 102-1701 전출 생활지원센터에서 긴급보양 요청 → 초소대원 내용전달 확인</v>
      </c>
    </row>
    <row r="785" spans="1:10">
      <c r="A785" s="235">
        <v>44585</v>
      </c>
      <c r="B785" s="154" t="s">
        <v>4608</v>
      </c>
      <c r="C785" s="143" t="s">
        <v>4607</v>
      </c>
      <c r="D785" s="291" t="s">
        <v>4579</v>
      </c>
      <c r="E785" s="291" t="s">
        <v>4606</v>
      </c>
      <c r="F785" s="358" t="s">
        <v>4609</v>
      </c>
      <c r="G785" s="112" t="s">
        <v>4611</v>
      </c>
      <c r="H785" s="353" t="s">
        <v>4581</v>
      </c>
      <c r="I785" s="353" t="s">
        <v>4576</v>
      </c>
      <c r="J785" s="116" t="str">
        <f t="shared" si="14"/>
        <v>09:56 128-1401 공사소음 주변에서 공사소음이 들린다는 민원 → 초소대원 출동--&gt; 기전실에서 15층 배관 누수 점검 확인</v>
      </c>
    </row>
    <row r="786" spans="1:10">
      <c r="A786" s="235">
        <v>44585</v>
      </c>
      <c r="B786" s="154" t="s">
        <v>4604</v>
      </c>
      <c r="C786" s="143" t="s">
        <v>4605</v>
      </c>
      <c r="D786" s="353" t="s">
        <v>4579</v>
      </c>
      <c r="E786" s="353" t="s">
        <v>4606</v>
      </c>
      <c r="F786" s="358" t="s">
        <v>4610</v>
      </c>
      <c r="G786" s="112" t="s">
        <v>4611</v>
      </c>
      <c r="H786" s="353" t="s">
        <v>4581</v>
      </c>
      <c r="I786" s="353" t="s">
        <v>4576</v>
      </c>
      <c r="J786" s="116" t="str">
        <f t="shared" si="14"/>
        <v>09:58 128-1501 공사소음 주변에서 공사소음이 들린다는 민원, (생활지원센터 박주임) → 초소대원 출동--&gt; 기전실에서 15층 배관 누수 점검 확인</v>
      </c>
    </row>
    <row r="787" spans="1:10">
      <c r="A787" s="235">
        <v>44585</v>
      </c>
      <c r="B787" s="154" t="s">
        <v>4612</v>
      </c>
      <c r="C787" s="143" t="s">
        <v>4600</v>
      </c>
      <c r="D787" s="353" t="s">
        <v>4579</v>
      </c>
      <c r="E787" s="291" t="s">
        <v>4613</v>
      </c>
      <c r="F787" s="358" t="s">
        <v>4614</v>
      </c>
      <c r="G787" s="112" t="s">
        <v>4615</v>
      </c>
      <c r="H787" s="353" t="s">
        <v>4581</v>
      </c>
      <c r="I787" s="353" t="s">
        <v>4576</v>
      </c>
      <c r="J787" s="116" t="str">
        <f t="shared" si="14"/>
        <v>10:15 102-1701 전출  금일 전출 취소 생활지원센터 박주임  → 상황 완료</v>
      </c>
    </row>
    <row r="788" spans="1:10">
      <c r="A788" s="235">
        <v>44585</v>
      </c>
      <c r="B788" s="154" t="s">
        <v>4616</v>
      </c>
      <c r="C788" s="143" t="s">
        <v>4617</v>
      </c>
      <c r="D788" s="353" t="s">
        <v>4579</v>
      </c>
      <c r="E788" s="291" t="s">
        <v>321</v>
      </c>
      <c r="F788" s="358" t="s">
        <v>984</v>
      </c>
      <c r="G788" s="112" t="s">
        <v>4657</v>
      </c>
      <c r="H788" s="353" t="s">
        <v>4581</v>
      </c>
      <c r="I788" s="353" t="s">
        <v>4576</v>
      </c>
      <c r="J788" s="116" t="str">
        <f t="shared" si="14"/>
        <v>10:56 114-601 홈넷 비상_안방해제 → IP 통화 --&gt; 도배작업자 오작동 확인</v>
      </c>
    </row>
    <row r="789" spans="1:10">
      <c r="A789" s="235">
        <v>44585</v>
      </c>
      <c r="B789" s="154" t="s">
        <v>4618</v>
      </c>
      <c r="C789" s="160" t="s">
        <v>4619</v>
      </c>
      <c r="D789" s="356" t="s">
        <v>4627</v>
      </c>
      <c r="E789" s="356" t="s">
        <v>4620</v>
      </c>
      <c r="F789" s="317" t="s">
        <v>4622</v>
      </c>
      <c r="G789" s="138" t="s">
        <v>4621</v>
      </c>
      <c r="H789" s="353" t="s">
        <v>4581</v>
      </c>
      <c r="I789" s="353" t="s">
        <v>4576</v>
      </c>
      <c r="J789" s="116" t="str">
        <f t="shared" si="14"/>
        <v>11:02 105-1층 공동현관문  천정 등이 나간지 오래되서 수리교체 민원 (입주민 강력 항의) → ERP 재등록  완료</v>
      </c>
    </row>
    <row r="790" spans="1:10">
      <c r="A790" s="235">
        <v>44585</v>
      </c>
      <c r="B790" s="154" t="s">
        <v>4623</v>
      </c>
      <c r="C790" s="143" t="s">
        <v>4624</v>
      </c>
      <c r="D790" s="291" t="s">
        <v>511</v>
      </c>
      <c r="E790" s="291" t="s">
        <v>4625</v>
      </c>
      <c r="F790" s="358" t="s">
        <v>4626</v>
      </c>
      <c r="G790" s="112" t="s">
        <v>4667</v>
      </c>
      <c r="H790" s="353" t="s">
        <v>4581</v>
      </c>
      <c r="I790" s="353" t="s">
        <v>4576</v>
      </c>
      <c r="J790" s="116" t="str">
        <f t="shared" si="14"/>
        <v>11:06 123-B1 고양이사체  지하1층 입구에서 네번째칸에 고양이 사체가 있다는 민원 → 미화팀에 내용전달 --&gt; 사체처리 완료</v>
      </c>
    </row>
    <row r="791" spans="1:10">
      <c r="A791" s="235">
        <v>44585</v>
      </c>
      <c r="B791" s="154" t="s">
        <v>4634</v>
      </c>
      <c r="C791" s="160" t="s">
        <v>4635</v>
      </c>
      <c r="D791" s="356" t="s">
        <v>4579</v>
      </c>
      <c r="E791" s="356" t="s">
        <v>4632</v>
      </c>
      <c r="F791" s="138" t="s">
        <v>4636</v>
      </c>
      <c r="G791" s="138" t="s">
        <v>4637</v>
      </c>
      <c r="H791" s="353" t="s">
        <v>4581</v>
      </c>
      <c r="I791" s="353" t="s">
        <v>4576</v>
      </c>
      <c r="J791" s="116" t="str">
        <f>CONCATENATE(B791," ",C791," ",E791," ",F791," → ",G791)</f>
        <v>11:58 상황실 분실물 106-2403에서 당세대 물건이 아니라며 퀵배송품(핸드폰추정)  → 서초경찰서반포지구경찰들이 수령해감</v>
      </c>
    </row>
    <row r="792" spans="1:10">
      <c r="A792" s="235">
        <v>44585</v>
      </c>
      <c r="B792" s="154" t="s">
        <v>4638</v>
      </c>
      <c r="C792" s="143" t="s">
        <v>4644</v>
      </c>
      <c r="D792" s="143" t="s">
        <v>4639</v>
      </c>
      <c r="E792" s="291" t="s">
        <v>4640</v>
      </c>
      <c r="F792" s="358" t="s">
        <v>4641</v>
      </c>
      <c r="G792" s="112" t="s">
        <v>4643</v>
      </c>
      <c r="H792" s="353" t="s">
        <v>4581</v>
      </c>
      <c r="I792" s="353" t="s">
        <v>4576</v>
      </c>
      <c r="J792" s="116" t="str">
        <f t="shared" si="14"/>
        <v>12:06 5초소 차단바 입주민 입차 차단기  고장 개방 → 초소대원 출동 --&gt; 리셋후 정상작동 완료</v>
      </c>
    </row>
    <row r="793" spans="1:10">
      <c r="A793" s="235">
        <v>44585</v>
      </c>
      <c r="B793" s="154" t="s">
        <v>4645</v>
      </c>
      <c r="C793" s="143" t="s">
        <v>4646</v>
      </c>
      <c r="D793" s="291" t="s">
        <v>4579</v>
      </c>
      <c r="E793" s="291" t="s">
        <v>4647</v>
      </c>
      <c r="F793" s="358" t="s">
        <v>984</v>
      </c>
      <c r="G793" s="112" t="s">
        <v>4656</v>
      </c>
      <c r="H793" s="353" t="s">
        <v>4581</v>
      </c>
      <c r="I793" s="353" t="s">
        <v>4576</v>
      </c>
      <c r="J793" s="116" t="str">
        <f t="shared" si="14"/>
        <v>13:20 109-2602 홈넷 비상_안방해제 → IP 통화 --&gt; 세대원 오작동 확인</v>
      </c>
    </row>
    <row r="794" spans="1:10">
      <c r="A794" s="235">
        <v>44585</v>
      </c>
      <c r="B794" s="154" t="s">
        <v>4648</v>
      </c>
      <c r="C794" s="143" t="s">
        <v>4649</v>
      </c>
      <c r="D794" s="353" t="s">
        <v>4579</v>
      </c>
      <c r="E794" s="353" t="s">
        <v>4647</v>
      </c>
      <c r="F794" s="358" t="s">
        <v>984</v>
      </c>
      <c r="G794" s="112" t="s">
        <v>4656</v>
      </c>
      <c r="H794" s="353" t="s">
        <v>4581</v>
      </c>
      <c r="I794" s="353" t="s">
        <v>4576</v>
      </c>
      <c r="J794" s="116" t="str">
        <f t="shared" si="14"/>
        <v>13:39 134-1301 홈넷 비상_안방해제 → IP 통화 --&gt; 세대원 오작동 확인</v>
      </c>
    </row>
    <row r="795" spans="1:10">
      <c r="A795" s="235">
        <v>44585</v>
      </c>
      <c r="B795" s="154" t="s">
        <v>4650</v>
      </c>
      <c r="C795" s="160" t="s">
        <v>4628</v>
      </c>
      <c r="D795" s="356" t="s">
        <v>4579</v>
      </c>
      <c r="E795" s="356" t="s">
        <v>4651</v>
      </c>
      <c r="F795" s="138" t="s">
        <v>4652</v>
      </c>
      <c r="G795" s="138" t="s">
        <v>4653</v>
      </c>
      <c r="H795" s="353" t="s">
        <v>4581</v>
      </c>
      <c r="I795" s="353" t="s">
        <v>4576</v>
      </c>
      <c r="J795" s="116" t="str">
        <f>CONCATENATE(B795," ",C795," ",E795," ",F795," → ",G795)</f>
        <v>13:40 생활지원센터 고지서 전동 고지서 배부 요청 박주임 → 상황대원 출동 --&gt; 각 초소 고지서 전달 완료</v>
      </c>
    </row>
    <row r="796" spans="1:10">
      <c r="A796" s="235">
        <v>44585</v>
      </c>
      <c r="B796" s="154" t="s">
        <v>4654</v>
      </c>
      <c r="C796" s="143" t="s">
        <v>4655</v>
      </c>
      <c r="D796" s="291" t="s">
        <v>4579</v>
      </c>
      <c r="E796" s="291" t="s">
        <v>4647</v>
      </c>
      <c r="F796" s="358" t="s">
        <v>984</v>
      </c>
      <c r="G796" s="112" t="s">
        <v>4656</v>
      </c>
      <c r="H796" s="353" t="s">
        <v>4581</v>
      </c>
      <c r="I796" s="353" t="s">
        <v>4576</v>
      </c>
      <c r="J796" s="116" t="str">
        <f t="shared" si="14"/>
        <v>13:53 116-901 홈넷 비상_안방해제 → IP 통화 --&gt; 세대원 오작동 확인</v>
      </c>
    </row>
    <row r="797" spans="1:10">
      <c r="A797" s="235">
        <v>44585</v>
      </c>
      <c r="B797" s="154" t="s">
        <v>4672</v>
      </c>
      <c r="C797" s="160" t="s">
        <v>4628</v>
      </c>
      <c r="D797" s="356" t="s">
        <v>511</v>
      </c>
      <c r="E797" s="356" t="s">
        <v>4629</v>
      </c>
      <c r="F797" s="317" t="s">
        <v>4674</v>
      </c>
      <c r="G797" s="138" t="s">
        <v>4675</v>
      </c>
      <c r="H797" s="353" t="s">
        <v>4581</v>
      </c>
      <c r="I797" s="353" t="s">
        <v>4576</v>
      </c>
      <c r="J797" s="116" t="str">
        <f t="shared" si="14"/>
        <v>13:54 생활지원센터 시설물 손소독제 바구니 4개  → 상황대원 출동 --&gt; 4개 수령 상황실 보관</v>
      </c>
    </row>
    <row r="798" spans="1:10">
      <c r="A798" s="235">
        <v>44585</v>
      </c>
      <c r="B798" s="154" t="s">
        <v>4658</v>
      </c>
      <c r="C798" s="160" t="s">
        <v>4635</v>
      </c>
      <c r="D798" s="356" t="s">
        <v>4579</v>
      </c>
      <c r="E798" s="356" t="s">
        <v>4659</v>
      </c>
      <c r="F798" s="138" t="s">
        <v>4660</v>
      </c>
      <c r="G798" s="138" t="s">
        <v>4661</v>
      </c>
      <c r="H798" s="291" t="s">
        <v>332</v>
      </c>
      <c r="I798" s="353" t="s">
        <v>4576</v>
      </c>
      <c r="J798" s="116" t="str">
        <f t="shared" si="14"/>
        <v>14:14 상황실 게이트바 1/13일 1게이트 4번바 파손관련 삼성화재에서 방문 → 실측후 출차. 3일후 수리예정</v>
      </c>
    </row>
    <row r="799" spans="1:10">
      <c r="A799" s="235">
        <v>44585</v>
      </c>
      <c r="B799" s="154" t="s">
        <v>4662</v>
      </c>
      <c r="C799" s="143" t="s">
        <v>4663</v>
      </c>
      <c r="D799" s="291" t="s">
        <v>308</v>
      </c>
      <c r="E799" s="291" t="s">
        <v>4664</v>
      </c>
      <c r="F799" s="112" t="s">
        <v>4665</v>
      </c>
      <c r="G799" s="112" t="s">
        <v>4666</v>
      </c>
      <c r="H799" s="353" t="s">
        <v>332</v>
      </c>
      <c r="I799" s="353" t="s">
        <v>4576</v>
      </c>
      <c r="J799" s="116" t="str">
        <f t="shared" si="14"/>
        <v>14:42 125-1402 택배 이사갔는데 배송이 반포자이로 왔다며 문앞에 택배 놓아두면 찾아간다는 연락 → 세대 연락하니 외국으로 로밍-&gt;민원인에 내용전달</v>
      </c>
    </row>
    <row r="800" spans="1:10">
      <c r="A800" s="235">
        <v>44585</v>
      </c>
      <c r="B800" s="154" t="s">
        <v>4668</v>
      </c>
      <c r="C800" s="143" t="s">
        <v>4669</v>
      </c>
      <c r="D800" s="291" t="s">
        <v>4579</v>
      </c>
      <c r="E800" s="291" t="s">
        <v>4647</v>
      </c>
      <c r="F800" s="112" t="s">
        <v>4670</v>
      </c>
      <c r="G800" s="112" t="s">
        <v>4671</v>
      </c>
      <c r="H800" s="291" t="s">
        <v>4581</v>
      </c>
      <c r="I800" s="353" t="s">
        <v>4576</v>
      </c>
      <c r="J800" s="116" t="str">
        <f t="shared" si="14"/>
        <v>15:17 134-1104 홈넷 비상_안방해제 → IP 통화 --&gt;  기기오작동 확인</v>
      </c>
    </row>
    <row r="801" spans="1:10" ht="108">
      <c r="A801" s="235">
        <v>44585</v>
      </c>
      <c r="C801" s="143" t="s">
        <v>4715</v>
      </c>
      <c r="F801" s="361" t="s">
        <v>4734</v>
      </c>
      <c r="G801" s="362" t="s">
        <v>4735</v>
      </c>
      <c r="H801" s="291" t="s">
        <v>4713</v>
      </c>
      <c r="I801" s="291" t="s">
        <v>4714</v>
      </c>
      <c r="J801" s="116" t="str">
        <f t="shared" si="14"/>
        <v xml:space="preserve"> 야간2  B.133동 1,2라인 옥상문이 자석이 없어 시건이 안됨 -&gt; ERP등록 -&gt; 기전실연락 - 1/24(월) 방재과장 내용전달 완료.현상태 유지 확인
B.E/V내에 손소독제 바구니 손실 및 파손 수량 파악 요청,
야간에 파악해서 익일 주간에 지원대리에게 연락해서 내용전달 바람
B.생활지원센터에서 손소독제 바구니 4개 수령  → -예주 물품수령
스카치테이프30개(소형),화이트(수정테이프)20개,볼펜24개,종이컵250개
포스트잇10개,클리어화일10개,A4클립보드5개
C. 105-B2 공동현관문 정상작동
C. 138-1호기 손소독제 바구니 파손--&gt;교체 완료
C. 115동 안쪽, 125동 1,2호기 손소독제 없음 
    안내문 같이 부착 및 손소독제설치요망
C. 118동 오전 9시 이사 센터 착오로 2군데 잡혀 있음--&gt;A조 통제 요함</v>
      </c>
    </row>
    <row r="802" spans="1:10">
      <c r="A802" s="235">
        <v>44585</v>
      </c>
      <c r="B802" s="154" t="s">
        <v>4677</v>
      </c>
      <c r="C802" s="143" t="s">
        <v>4678</v>
      </c>
      <c r="D802" s="291" t="s">
        <v>4627</v>
      </c>
      <c r="E802" s="291" t="s">
        <v>4679</v>
      </c>
      <c r="F802" s="112" t="s">
        <v>4680</v>
      </c>
      <c r="G802" s="112" t="s">
        <v>4681</v>
      </c>
      <c r="H802" s="291" t="s">
        <v>4683</v>
      </c>
      <c r="I802" s="291" t="s">
        <v>4682</v>
      </c>
      <c r="J802" s="116" t="str">
        <f t="shared" si="14"/>
        <v>16:28 115-2502 층간소음 애가 너무 뛰어서 내용전달 해달라는 층간소음 민원 → 생활지원센터 박은정 주임 전달완료</v>
      </c>
    </row>
    <row r="803" spans="1:10">
      <c r="A803" s="235">
        <v>44585</v>
      </c>
      <c r="B803" s="154" t="s">
        <v>654</v>
      </c>
      <c r="C803" s="353" t="s">
        <v>1465</v>
      </c>
      <c r="D803" s="353" t="s">
        <v>106</v>
      </c>
      <c r="E803" s="353" t="s">
        <v>82</v>
      </c>
      <c r="F803" s="112" t="s">
        <v>1157</v>
      </c>
      <c r="G803" s="112" t="s">
        <v>4684</v>
      </c>
      <c r="H803" s="353" t="s">
        <v>4683</v>
      </c>
      <c r="I803" s="353" t="s">
        <v>4682</v>
      </c>
      <c r="J803" s="116" t="str">
        <f t="shared" si="14"/>
        <v>17:00 원형도로 주차단속 원형도로 및 외곽도로 단속 → 주차단속     0대,  이동주차  0대, 경고장발부 0대</v>
      </c>
    </row>
    <row r="804" spans="1:10">
      <c r="A804" s="235">
        <v>44585</v>
      </c>
      <c r="B804" s="154" t="s">
        <v>4685</v>
      </c>
      <c r="C804" s="191" t="s">
        <v>4686</v>
      </c>
      <c r="D804" s="147" t="s">
        <v>4627</v>
      </c>
      <c r="E804" s="147" t="s">
        <v>4673</v>
      </c>
      <c r="F804" s="148" t="s">
        <v>4696</v>
      </c>
      <c r="G804" s="148" t="s">
        <v>4687</v>
      </c>
      <c r="H804" s="353" t="s">
        <v>4683</v>
      </c>
      <c r="I804" s="353" t="s">
        <v>4682</v>
      </c>
      <c r="J804" s="116" t="str">
        <f t="shared" si="14"/>
        <v>17:13 140-1호기 손소독제 손소독제펌프파손  / 센터요청사항 → 교체완료</v>
      </c>
    </row>
    <row r="805" spans="1:10">
      <c r="A805" s="235">
        <v>44585</v>
      </c>
      <c r="B805" s="154" t="s">
        <v>4688</v>
      </c>
      <c r="C805" s="143" t="s">
        <v>4689</v>
      </c>
      <c r="D805" s="353" t="s">
        <v>4627</v>
      </c>
      <c r="E805" s="291" t="s">
        <v>4632</v>
      </c>
      <c r="F805" s="112" t="s">
        <v>4691</v>
      </c>
      <c r="G805" s="112" t="s">
        <v>4690</v>
      </c>
      <c r="H805" s="353" t="s">
        <v>4683</v>
      </c>
      <c r="I805" s="353" t="s">
        <v>4682</v>
      </c>
      <c r="J805" s="116" t="str">
        <f t="shared" si="14"/>
        <v>17:17 130-1603 분실물 흰색 파우치 분실 / 안에 차키 있함 010-6587-6537 → 현재까진 습득물없음 추후 들어오면 연락드리기로 함</v>
      </c>
    </row>
    <row r="806" spans="1:10">
      <c r="A806" s="235">
        <v>44585</v>
      </c>
      <c r="B806" s="154" t="s">
        <v>4693</v>
      </c>
      <c r="C806" s="143" t="s">
        <v>4692</v>
      </c>
      <c r="D806" s="353" t="s">
        <v>4627</v>
      </c>
      <c r="E806" s="291" t="s">
        <v>4695</v>
      </c>
      <c r="F806" s="112" t="s">
        <v>4694</v>
      </c>
      <c r="G806" s="112" t="s">
        <v>4697</v>
      </c>
      <c r="H806" s="353" t="s">
        <v>4683</v>
      </c>
      <c r="I806" s="353" t="s">
        <v>4682</v>
      </c>
      <c r="J806" s="116" t="str">
        <f t="shared" si="14"/>
        <v>17:49 109-2502 택배오배송 2602호 택배오배송 → 2602호 내용전달완료</v>
      </c>
    </row>
    <row r="807" spans="1:10" ht="27">
      <c r="A807" s="235">
        <v>44585</v>
      </c>
      <c r="B807" s="154" t="s">
        <v>4699</v>
      </c>
      <c r="C807" s="143" t="s">
        <v>4698</v>
      </c>
      <c r="D807" s="291" t="s">
        <v>4627</v>
      </c>
      <c r="E807" s="291" t="s">
        <v>4700</v>
      </c>
      <c r="F807" s="112" t="s">
        <v>4703</v>
      </c>
      <c r="G807" s="112" t="s">
        <v>4704</v>
      </c>
      <c r="H807" s="353" t="s">
        <v>4683</v>
      </c>
      <c r="I807" s="353" t="s">
        <v>4682</v>
      </c>
      <c r="J807" s="116" t="str">
        <f t="shared" si="14"/>
        <v>17:50 140-1402 차량문의 010-9463-4363 180호1295 입주민전용 차단기 올라가지 않음 → 180하1295로 잘못입력된것으로 확인 -&gt; 박은정주임 내용전달완료 
수정요청 -&gt; 익일 열리지 않으면 생활지원센터 또는 상황실 재연락안내함</v>
      </c>
    </row>
    <row r="808" spans="1:10">
      <c r="A808" s="235">
        <v>44585</v>
      </c>
      <c r="B808" s="154" t="s">
        <v>4705</v>
      </c>
      <c r="C808" s="143" t="s">
        <v>4701</v>
      </c>
      <c r="D808" s="291" t="s">
        <v>4579</v>
      </c>
      <c r="E808" s="291" t="s">
        <v>4673</v>
      </c>
      <c r="F808" s="112" t="s">
        <v>4702</v>
      </c>
      <c r="G808" s="112" t="s">
        <v>4687</v>
      </c>
      <c r="H808" s="353" t="s">
        <v>4683</v>
      </c>
      <c r="I808" s="353" t="s">
        <v>4682</v>
      </c>
      <c r="J808" s="116" t="str">
        <f t="shared" si="14"/>
        <v>18:00 138-1 손소독제 손소독제 파손 교체요청 → 교체완료</v>
      </c>
    </row>
    <row r="809" spans="1:10">
      <c r="A809" s="235">
        <v>44585</v>
      </c>
      <c r="B809" s="154" t="s">
        <v>4706</v>
      </c>
      <c r="C809" s="143" t="s">
        <v>908</v>
      </c>
      <c r="D809" s="353" t="s">
        <v>308</v>
      </c>
      <c r="E809" s="353" t="s">
        <v>512</v>
      </c>
      <c r="F809" s="112" t="s">
        <v>1561</v>
      </c>
      <c r="G809" s="112" t="s">
        <v>931</v>
      </c>
      <c r="H809" s="353" t="s">
        <v>4683</v>
      </c>
      <c r="I809" s="353" t="s">
        <v>4682</v>
      </c>
      <c r="J809" s="116" t="str">
        <f t="shared" si="14"/>
        <v>19:30 139동 안내방송 승강기 점검 안내방송 → 방송완료</v>
      </c>
    </row>
    <row r="810" spans="1:10">
      <c r="A810" s="235">
        <v>44585</v>
      </c>
      <c r="B810" s="154" t="s">
        <v>4706</v>
      </c>
      <c r="C810" s="143" t="s">
        <v>915</v>
      </c>
      <c r="D810" s="353" t="s">
        <v>308</v>
      </c>
      <c r="E810" s="353" t="s">
        <v>512</v>
      </c>
      <c r="F810" s="112" t="s">
        <v>1561</v>
      </c>
      <c r="G810" s="112" t="s">
        <v>931</v>
      </c>
      <c r="H810" s="353" t="s">
        <v>4683</v>
      </c>
      <c r="I810" s="353" t="s">
        <v>4682</v>
      </c>
      <c r="J810" s="116" t="str">
        <f t="shared" si="14"/>
        <v>19:30 141동 안내방송 승강기 점검 안내방송 → 방송완료</v>
      </c>
    </row>
    <row r="811" spans="1:10">
      <c r="A811" s="235">
        <v>44585</v>
      </c>
      <c r="B811" s="154" t="s">
        <v>4706</v>
      </c>
      <c r="C811" s="143" t="s">
        <v>927</v>
      </c>
      <c r="D811" s="353" t="s">
        <v>308</v>
      </c>
      <c r="E811" s="353" t="s">
        <v>512</v>
      </c>
      <c r="F811" s="112" t="s">
        <v>1561</v>
      </c>
      <c r="G811" s="112" t="s">
        <v>931</v>
      </c>
      <c r="H811" s="353" t="s">
        <v>4683</v>
      </c>
      <c r="I811" s="353" t="s">
        <v>4682</v>
      </c>
      <c r="J811" s="116" t="str">
        <f t="shared" si="14"/>
        <v>19:30 142동 안내방송 승강기 점검 안내방송 → 방송완료</v>
      </c>
    </row>
    <row r="812" spans="1:10">
      <c r="A812" s="235">
        <v>44585</v>
      </c>
      <c r="B812" s="154" t="s">
        <v>4707</v>
      </c>
      <c r="C812" s="186" t="s">
        <v>4708</v>
      </c>
      <c r="D812" s="352" t="s">
        <v>4627</v>
      </c>
      <c r="E812" s="352" t="s">
        <v>4709</v>
      </c>
      <c r="F812" s="114" t="s">
        <v>4719</v>
      </c>
      <c r="G812" s="114" t="s">
        <v>4720</v>
      </c>
      <c r="H812" s="353" t="s">
        <v>4683</v>
      </c>
      <c r="I812" s="353" t="s">
        <v>4682</v>
      </c>
      <c r="J812" s="116" t="str">
        <f t="shared" si="14"/>
        <v>19:34 128동 안전띠제거 128동 1층 화단쪽 안전띠 제거 요청 / 민원인 010-3305-1558 처리내용 피드백 → 기전실 연락 -&gt; 구두로 접수요구함 -&gt; erp등록완료</v>
      </c>
    </row>
    <row r="813" spans="1:10">
      <c r="A813" s="235">
        <v>44585</v>
      </c>
      <c r="B813" s="154" t="s">
        <v>4711</v>
      </c>
      <c r="C813" s="143" t="s">
        <v>4710</v>
      </c>
      <c r="D813" s="353" t="s">
        <v>4579</v>
      </c>
      <c r="E813" s="353" t="s">
        <v>4673</v>
      </c>
      <c r="F813" s="112" t="s">
        <v>4712</v>
      </c>
      <c r="G813" s="112" t="s">
        <v>4736</v>
      </c>
      <c r="H813" s="353" t="s">
        <v>4683</v>
      </c>
      <c r="I813" s="353" t="s">
        <v>4682</v>
      </c>
      <c r="J813" s="116" t="str">
        <f t="shared" si="14"/>
        <v>19:45 105-1 손소독제 손소독제 파손 교체요청 보고 → 펌프교체완료</v>
      </c>
    </row>
    <row r="814" spans="1:10">
      <c r="A814" s="235">
        <v>44585</v>
      </c>
      <c r="B814" s="154" t="s">
        <v>4717</v>
      </c>
      <c r="C814" s="143" t="s">
        <v>4716</v>
      </c>
      <c r="D814" s="353" t="s">
        <v>4627</v>
      </c>
      <c r="E814" s="291" t="s">
        <v>4679</v>
      </c>
      <c r="F814" s="112" t="s">
        <v>5758</v>
      </c>
      <c r="G814" s="112" t="s">
        <v>4718</v>
      </c>
      <c r="H814" s="353" t="s">
        <v>4683</v>
      </c>
      <c r="I814" s="353" t="s">
        <v>4682</v>
      </c>
      <c r="J814" s="116" t="str">
        <f t="shared" si="14"/>
        <v>20:10 104-702 층간소음 위층에서 트레밀을 누가 타는거 같다며 세대와서 확인해보라고 함 → 2초소 최병수 대원 출동 -&gt; 소리 안남</v>
      </c>
    </row>
    <row r="815" spans="1:10">
      <c r="A815" s="235">
        <v>44585</v>
      </c>
      <c r="B815" s="154" t="s">
        <v>4722</v>
      </c>
      <c r="C815" s="143" t="s">
        <v>4721</v>
      </c>
      <c r="D815" s="353" t="s">
        <v>4627</v>
      </c>
      <c r="E815" s="353" t="s">
        <v>4679</v>
      </c>
      <c r="F815" s="112" t="s">
        <v>4723</v>
      </c>
      <c r="G815" s="112" t="s">
        <v>4724</v>
      </c>
      <c r="H815" s="353" t="s">
        <v>4683</v>
      </c>
      <c r="I815" s="353" t="s">
        <v>4682</v>
      </c>
      <c r="J815" s="116" t="str">
        <f t="shared" si="14"/>
        <v>20:56 140-2604 층간소음 슬리퍼 신고 생활해달라고 내용 2704호 전달요청 → 9초소 정인국 대원 출동 -&gt; 2704호 내용전달완료 -&gt; 2604호 피드백완료</v>
      </c>
    </row>
    <row r="816" spans="1:10">
      <c r="A816" s="235">
        <v>44585</v>
      </c>
      <c r="B816" s="154" t="s">
        <v>4729</v>
      </c>
      <c r="C816" s="143" t="s">
        <v>4725</v>
      </c>
      <c r="D816" s="291" t="s">
        <v>511</v>
      </c>
      <c r="E816" s="291" t="s">
        <v>4726</v>
      </c>
      <c r="F816" s="112" t="s">
        <v>4727</v>
      </c>
      <c r="G816" s="112" t="s">
        <v>4728</v>
      </c>
      <c r="H816" s="353" t="s">
        <v>4683</v>
      </c>
      <c r="I816" s="353" t="s">
        <v>4682</v>
      </c>
      <c r="J816" s="116" t="str">
        <f t="shared" si="14"/>
        <v>21:05 120동 풋살장 풋살장 농구하는 학생 2명 퇴출조치요청 → 귀가조치완료</v>
      </c>
    </row>
    <row r="817" spans="1:10">
      <c r="A817" s="235">
        <v>44585</v>
      </c>
      <c r="B817" s="154" t="s">
        <v>4732</v>
      </c>
      <c r="C817" s="186" t="s">
        <v>4730</v>
      </c>
      <c r="D817" s="352" t="s">
        <v>4627</v>
      </c>
      <c r="E817" s="352" t="s">
        <v>4679</v>
      </c>
      <c r="F817" s="114" t="s">
        <v>4731</v>
      </c>
      <c r="G817" s="114" t="s">
        <v>4733</v>
      </c>
      <c r="H817" s="353" t="s">
        <v>4683</v>
      </c>
      <c r="I817" s="291" t="s">
        <v>4714</v>
      </c>
      <c r="J817" s="116" t="str">
        <f t="shared" ref="J817:J882" si="15">CONCATENATE(B817," ",C817," ",E817," ",F817," → ",G817)</f>
        <v>22:41 140-2704 층간소음 발망치 조심스럽게 걷거나 슬리퍼 신고 생활해달라고 2804호 내용전달요청 → 익일 2804호 내용전달예정</v>
      </c>
    </row>
    <row r="818" spans="1:10" ht="162">
      <c r="A818" s="237">
        <v>44586</v>
      </c>
      <c r="B818" s="172" t="s">
        <v>4737</v>
      </c>
      <c r="C818" s="192" t="s">
        <v>4738</v>
      </c>
      <c r="F818" s="150" t="s">
        <v>4818</v>
      </c>
      <c r="G818" s="355" t="s">
        <v>4814</v>
      </c>
      <c r="J818" s="116" t="str">
        <f t="shared" si="15"/>
        <v>화 주1  B.133동 1,2라인 옥상문이 자석이 없어 시건이 안됨 -&gt; ERP등록 -&gt; 기전실연락 - 1/24(월) 방재과장 내용전달 완료.현상태 유지 확인
B.E/V내에 손소독제 바구니 손실 및 파손 수량 파악 요청,
야간에 파악해서 익일 주간에 지원대리에게 연락해서 내용전달 바람
B.생활지원센터에서 손소독제 바구니 4개 수령 -&gt; C.138-1호기 교체 완료
-예주 물품수령
스카치테이프30개(소형),화이트(수정테이프)20개,볼펜24개,종이컵250개
포스트잇10개,클리어화일10개,A4클립보드5개
C. 105-B2 공동현관문 정상작동
C. 115동 안쪽, 125동 1,2호기 손소독제 없음 
    안내문 같이 부착 및 손소독제설치요망 -&gt; 안내문 설치, 손소독제 설치
C. 118동 오전 9시 이사 센터 착오로 2군데 잡혀 있음--&gt;A조 통제 요함 → A. 118동 2호기 추가 긴급 보양 
A. 134-2002 세대공사 오후 긴급 보양 및 안내문 부착
A. 이사할 때, 이사세대 층에 이사업체가 자체 바닥보양재를 설치하도록 안내 및 설치했는지 확인 요망(지원대리 요청사항)
A. 미화팀에서 휴지 14롤 수령
A. 132-702 1/23(토), 1/24(일) 오전 11시경 연락?
A. 131-201 134-B2 오토바이 다빼고 1대 있는데 본인거라고 함. B1에 갖다 놓기로 함.(010-4004-0660)</v>
      </c>
    </row>
    <row r="819" spans="1:10" ht="27">
      <c r="A819" s="235">
        <v>44586</v>
      </c>
      <c r="B819" s="154" t="s">
        <v>4739</v>
      </c>
      <c r="C819" s="143" t="s">
        <v>4740</v>
      </c>
      <c r="D819" s="291" t="s">
        <v>511</v>
      </c>
      <c r="E819" s="291" t="s">
        <v>4802</v>
      </c>
      <c r="F819" s="112" t="s">
        <v>4801</v>
      </c>
      <c r="G819" s="112" t="s">
        <v>4752</v>
      </c>
      <c r="H819" s="291" t="s">
        <v>4741</v>
      </c>
      <c r="I819" s="291" t="s">
        <v>4749</v>
      </c>
      <c r="J819" s="116" t="str">
        <f t="shared" si="15"/>
        <v>07:50 2초소 가로등 운동하는 입주민이 가로등 소등시간 문의 → 기전실 연락 -&gt; 자동으로 17:50 점등, 07:15 소등되는 것으로 안내받음 -&gt; 2초소 내용전달</v>
      </c>
    </row>
    <row r="820" spans="1:10">
      <c r="A820" s="235">
        <v>44586</v>
      </c>
      <c r="B820" s="154" t="s">
        <v>4742</v>
      </c>
      <c r="C820" s="143" t="s">
        <v>4743</v>
      </c>
      <c r="D820" s="291" t="s">
        <v>308</v>
      </c>
      <c r="E820" s="291" t="s">
        <v>4629</v>
      </c>
      <c r="F820" s="112" t="s">
        <v>4744</v>
      </c>
      <c r="G820" s="112" t="s">
        <v>4750</v>
      </c>
      <c r="H820" s="353" t="s">
        <v>4741</v>
      </c>
      <c r="I820" s="353" t="s">
        <v>4749</v>
      </c>
      <c r="J820" s="116" t="str">
        <f t="shared" si="15"/>
        <v xml:space="preserve">08:00 3초소 시설물 라디에이터 고장 → ERP 등록 -&gt; 기전실 연락 </v>
      </c>
    </row>
    <row r="821" spans="1:10">
      <c r="A821" s="235">
        <v>44586</v>
      </c>
      <c r="B821" s="154" t="s">
        <v>585</v>
      </c>
      <c r="C821" s="143" t="s">
        <v>4807</v>
      </c>
      <c r="D821" s="357" t="s">
        <v>4808</v>
      </c>
      <c r="E821" s="357" t="s">
        <v>479</v>
      </c>
      <c r="F821" s="112" t="s">
        <v>4809</v>
      </c>
      <c r="G821" s="112" t="s">
        <v>4810</v>
      </c>
      <c r="H821" s="357" t="s">
        <v>1584</v>
      </c>
      <c r="I821" s="357" t="s">
        <v>328</v>
      </c>
      <c r="J821" s="116" t="str">
        <f>CONCATENATE(B821," ",C821," ",E821," ",F821," → ",G821)</f>
        <v>08:30 118동 긴급보양 118동 1403호, 2602호 전출 시간 겹침 → 118동 2호기 긴급보양</v>
      </c>
    </row>
    <row r="822" spans="1:10">
      <c r="A822" s="235">
        <v>44586</v>
      </c>
      <c r="B822" s="154" t="s">
        <v>4745</v>
      </c>
      <c r="C822" s="143" t="s">
        <v>4747</v>
      </c>
      <c r="D822" s="291" t="s">
        <v>4579</v>
      </c>
      <c r="E822" s="291" t="s">
        <v>4746</v>
      </c>
      <c r="F822" s="112" t="s">
        <v>4748</v>
      </c>
      <c r="G822" s="112" t="s">
        <v>4751</v>
      </c>
      <c r="H822" s="291" t="s">
        <v>3307</v>
      </c>
      <c r="I822" s="353" t="s">
        <v>4749</v>
      </c>
      <c r="J822" s="116" t="str">
        <f t="shared" si="15"/>
        <v>09:09 109-102 순찰차 신고받고 순찰차 1게이트로 입차 → 가정사로 출동 -&gt; 4게이트 9:26 출차</v>
      </c>
    </row>
    <row r="823" spans="1:10">
      <c r="A823" s="235">
        <v>44586</v>
      </c>
      <c r="B823" s="154" t="s">
        <v>4776</v>
      </c>
      <c r="C823" s="192" t="s">
        <v>4628</v>
      </c>
      <c r="D823" s="354" t="s">
        <v>511</v>
      </c>
      <c r="E823" s="354" t="s">
        <v>4754</v>
      </c>
      <c r="F823" s="150" t="s">
        <v>4806</v>
      </c>
      <c r="G823" s="150" t="s">
        <v>4792</v>
      </c>
      <c r="H823" s="353" t="s">
        <v>4741</v>
      </c>
      <c r="I823" s="353" t="s">
        <v>4749</v>
      </c>
      <c r="J823" s="116" t="str">
        <f>CONCATENATE(B823," ",C823," ",E823," ",F823," → ",G823)</f>
        <v>09:45 생활지원센터 보양재 승강기 입구 대리석 보양재 개수 파악후 보고 요망(지원대리 요청사항) → 지원대리 보고 완료</v>
      </c>
    </row>
    <row r="824" spans="1:10" ht="27">
      <c r="A824" s="235">
        <v>44586</v>
      </c>
      <c r="B824" s="154" t="s">
        <v>4753</v>
      </c>
      <c r="C824" s="192" t="s">
        <v>4628</v>
      </c>
      <c r="D824" s="354" t="s">
        <v>511</v>
      </c>
      <c r="E824" s="354" t="s">
        <v>4775</v>
      </c>
      <c r="F824" s="150" t="s">
        <v>4777</v>
      </c>
      <c r="G824" s="150" t="s">
        <v>4755</v>
      </c>
      <c r="H824" s="291" t="s">
        <v>4741</v>
      </c>
      <c r="I824" s="353" t="s">
        <v>4749</v>
      </c>
      <c r="J824" s="116" t="str">
        <f t="shared" si="15"/>
        <v>10:00 생활지원센터 바닥보양재 이사할 때, 이사세대 층에 이사업체가 자체 바닥보양재를 설치하도록 안내 및 설치했는지 확인 요망(지원대리 요청사항) → 전초소 내용 전달</v>
      </c>
    </row>
    <row r="825" spans="1:10" ht="27">
      <c r="A825" s="235">
        <v>44586</v>
      </c>
      <c r="B825" s="154" t="s">
        <v>4756</v>
      </c>
      <c r="C825" s="192" t="s">
        <v>4757</v>
      </c>
      <c r="D825" s="354" t="s">
        <v>511</v>
      </c>
      <c r="E825" s="354" t="s">
        <v>4786</v>
      </c>
      <c r="F825" s="150" t="s">
        <v>4817</v>
      </c>
      <c r="G825" s="150" t="s">
        <v>4787</v>
      </c>
      <c r="H825" s="353" t="s">
        <v>4741</v>
      </c>
      <c r="I825" s="353" t="s">
        <v>4749</v>
      </c>
      <c r="J825" s="116" t="str">
        <f t="shared" si="15"/>
        <v>10:43 127-903 퀵물품 8초소에서 퀵으로 온 물품 보관여부 확인요망(010-6782-5040)(010-5267-8663) → 8초소에 보관된 물품 없는 것으로 확인 -&gt; 입주민 내용전달 및 퀵으로 물품오면 연락드리기로 함</v>
      </c>
    </row>
    <row r="826" spans="1:10">
      <c r="A826" s="235">
        <v>44586</v>
      </c>
      <c r="B826" s="154" t="s">
        <v>4761</v>
      </c>
      <c r="C826" s="143" t="s">
        <v>4762</v>
      </c>
      <c r="D826" s="291" t="s">
        <v>511</v>
      </c>
      <c r="E826" s="291" t="s">
        <v>4606</v>
      </c>
      <c r="F826" s="112" t="s">
        <v>4766</v>
      </c>
      <c r="G826" s="112" t="s">
        <v>4768</v>
      </c>
      <c r="H826" s="353" t="s">
        <v>4741</v>
      </c>
      <c r="I826" s="353" t="s">
        <v>4749</v>
      </c>
      <c r="J826" s="116" t="str">
        <f t="shared" si="15"/>
        <v>11:49 134-2202 공사소음 어디서 공사하는 소리가 난다고 민원 → 134-2002 공사세대로 1/28까지 공사라고 안내</v>
      </c>
    </row>
    <row r="827" spans="1:10">
      <c r="A827" s="235">
        <v>44586</v>
      </c>
      <c r="B827" s="154" t="s">
        <v>4763</v>
      </c>
      <c r="C827" s="143" t="s">
        <v>4764</v>
      </c>
      <c r="D827" s="291" t="s">
        <v>4579</v>
      </c>
      <c r="E827" s="291" t="s">
        <v>321</v>
      </c>
      <c r="F827" s="112" t="s">
        <v>4765</v>
      </c>
      <c r="G827" s="112" t="s">
        <v>4767</v>
      </c>
      <c r="H827" s="291" t="s">
        <v>4741</v>
      </c>
      <c r="I827" s="353" t="s">
        <v>4749</v>
      </c>
      <c r="J827" s="116" t="str">
        <f t="shared" si="15"/>
        <v>11:53 130-2303 홈넷 비상_홈넷 → 세대통화 -&gt; 기기오작동</v>
      </c>
    </row>
    <row r="828" spans="1:10" ht="54" customHeight="1">
      <c r="A828" s="235">
        <v>44586</v>
      </c>
      <c r="B828" s="154" t="s">
        <v>4769</v>
      </c>
      <c r="C828" s="192" t="s">
        <v>4770</v>
      </c>
      <c r="D828" s="354" t="s">
        <v>511</v>
      </c>
      <c r="E828" s="354" t="s">
        <v>398</v>
      </c>
      <c r="F828" s="150" t="s">
        <v>4771</v>
      </c>
      <c r="G828" s="150" t="s">
        <v>4819</v>
      </c>
      <c r="H828" s="353" t="s">
        <v>4741</v>
      </c>
      <c r="I828" s="353" t="s">
        <v>4749</v>
      </c>
      <c r="J828" s="116" t="str">
        <f t="shared" si="15"/>
        <v>12:54 135-701 월패드 문열림 버튼 작동 불능 -&gt; 2주전 업체가 월패드 문제가 아니라 아파트 내부선 문제라며 기전실에 전한다고 하더니 아직까지 소식없음(010-6209-9961) → 기전실 연락 -&gt; 내부장비를 수리교체하여야 하는제 133동은 2달 걸렸었음. 135동도 언제가 될지 모른다고 전달받음 -&gt; 입주민 내용전달 -&gt; 안내문 부착 요청 -&gt; 지원센터 이주임 내용전달(기전실 연락후 안내문 제작 예정)</v>
      </c>
    </row>
    <row r="829" spans="1:10" ht="27">
      <c r="A829" s="235">
        <v>44586</v>
      </c>
      <c r="B829" s="154" t="s">
        <v>4645</v>
      </c>
      <c r="C829" s="196" t="s">
        <v>4772</v>
      </c>
      <c r="D829" s="291" t="s">
        <v>308</v>
      </c>
      <c r="E829" s="291" t="s">
        <v>4673</v>
      </c>
      <c r="F829" s="112" t="s">
        <v>4773</v>
      </c>
      <c r="G829" s="232" t="s">
        <v>4774</v>
      </c>
      <c r="H829" s="353" t="s">
        <v>4741</v>
      </c>
      <c r="I829" s="353" t="s">
        <v>4749</v>
      </c>
      <c r="J829" s="116" t="str">
        <f t="shared" si="15"/>
        <v>13:20 115-2호기
125-1,2호기 손소독제 안내문 부착 및 손소독제 교체요청(지원센터 박주임) → 안내문 부착 및 손소독제 교체 완료</v>
      </c>
    </row>
    <row r="830" spans="1:10" ht="26.25" customHeight="1">
      <c r="A830" s="235">
        <v>44586</v>
      </c>
      <c r="B830" s="154" t="s">
        <v>4778</v>
      </c>
      <c r="C830" s="143" t="s">
        <v>4779</v>
      </c>
      <c r="D830" s="291" t="s">
        <v>511</v>
      </c>
      <c r="E830" s="291" t="s">
        <v>4780</v>
      </c>
      <c r="F830" s="112" t="s">
        <v>4781</v>
      </c>
      <c r="G830" s="112" t="s">
        <v>4782</v>
      </c>
      <c r="H830" s="353" t="s">
        <v>4741</v>
      </c>
      <c r="I830" s="291" t="s">
        <v>4749</v>
      </c>
      <c r="J830" s="116" t="str">
        <f t="shared" si="15"/>
        <v>13:51 113-2001 CCTV 1/24 08:30~17:30 357어 8794(운전기사님) 접촉사고 CCTV 열람문의(C-29,C-30 기둥사이) → 입주민은 열람조서, 타주민은 경찰서 신고후 공문서 제출하면 CCTV 열람가능하다고 안내</v>
      </c>
    </row>
    <row r="831" spans="1:10">
      <c r="A831" s="235">
        <v>44586</v>
      </c>
      <c r="B831" s="154" t="s">
        <v>4783</v>
      </c>
      <c r="C831" s="143" t="s">
        <v>4784</v>
      </c>
      <c r="D831" s="291" t="s">
        <v>511</v>
      </c>
      <c r="E831" s="291" t="s">
        <v>4673</v>
      </c>
      <c r="F831" s="112" t="s">
        <v>4785</v>
      </c>
      <c r="G831" s="112" t="s">
        <v>4687</v>
      </c>
      <c r="H831" s="353" t="s">
        <v>4741</v>
      </c>
      <c r="I831" s="353" t="s">
        <v>4749</v>
      </c>
      <c r="J831" s="116" t="str">
        <f t="shared" si="15"/>
        <v>13:59 107동 손소독제 손소독제 꼭지 파손 교체 요청(지원센터 박주임) → 교체완료</v>
      </c>
    </row>
    <row r="832" spans="1:10">
      <c r="A832" s="235">
        <v>44586</v>
      </c>
      <c r="B832" s="154" t="s">
        <v>4788</v>
      </c>
      <c r="C832" s="143" t="s">
        <v>4607</v>
      </c>
      <c r="D832" s="291" t="s">
        <v>4627</v>
      </c>
      <c r="E832" s="291" t="s">
        <v>4789</v>
      </c>
      <c r="F832" s="112" t="s">
        <v>4791</v>
      </c>
      <c r="G832" s="112" t="s">
        <v>4790</v>
      </c>
      <c r="H832" s="353" t="s">
        <v>4741</v>
      </c>
      <c r="I832" s="291" t="s">
        <v>4749</v>
      </c>
      <c r="J832" s="116" t="str">
        <f t="shared" si="15"/>
        <v>14:12 128-1401 청소 14층 복도 청소 요청(010-5402-8243) → 미화팀에 내용전달</v>
      </c>
    </row>
    <row r="833" spans="1:10">
      <c r="A833" s="235">
        <v>44586</v>
      </c>
      <c r="B833" s="154" t="s">
        <v>4793</v>
      </c>
      <c r="C833" s="143" t="s">
        <v>4689</v>
      </c>
      <c r="D833" s="291" t="s">
        <v>4627</v>
      </c>
      <c r="E833" s="291" t="s">
        <v>4794</v>
      </c>
      <c r="F833" s="112" t="s">
        <v>4798</v>
      </c>
      <c r="G833" s="112" t="s">
        <v>4795</v>
      </c>
      <c r="H833" s="353" t="s">
        <v>4741</v>
      </c>
      <c r="I833" s="353" t="s">
        <v>4749</v>
      </c>
      <c r="J833" s="116" t="str">
        <f t="shared" si="15"/>
        <v>14:23 130-1603 세대연락 집에 아이 혼자있는데 14:40에 선생님 오신다고 IP 연락 요청 → IP 연락 -&gt; 내용전달 완료</v>
      </c>
    </row>
    <row r="834" spans="1:10">
      <c r="A834" s="235">
        <v>44586</v>
      </c>
      <c r="B834" s="154" t="s">
        <v>4796</v>
      </c>
      <c r="C834" s="143" t="s">
        <v>4797</v>
      </c>
      <c r="D834" s="291" t="s">
        <v>4579</v>
      </c>
      <c r="E834" s="291" t="s">
        <v>4620</v>
      </c>
      <c r="F834" s="112" t="s">
        <v>4799</v>
      </c>
      <c r="G834" s="112" t="s">
        <v>4800</v>
      </c>
      <c r="H834" s="353" t="s">
        <v>4741</v>
      </c>
      <c r="I834" s="353" t="s">
        <v>4749</v>
      </c>
      <c r="J834" s="116" t="str">
        <f t="shared" si="15"/>
        <v>14:27 104-1F 공동현관문 공동현관문 고장 → 2초소 정경호 대원 정상작동 확인</v>
      </c>
    </row>
    <row r="835" spans="1:10">
      <c r="A835" s="235">
        <v>44586</v>
      </c>
      <c r="B835" s="154" t="s">
        <v>4803</v>
      </c>
      <c r="C835" s="143" t="s">
        <v>4804</v>
      </c>
      <c r="D835" s="291" t="s">
        <v>4627</v>
      </c>
      <c r="E835" s="291" t="s">
        <v>4632</v>
      </c>
      <c r="F835" s="112" t="s">
        <v>4805</v>
      </c>
      <c r="G835" s="112" t="s">
        <v>4755</v>
      </c>
      <c r="H835" s="353" t="s">
        <v>4741</v>
      </c>
      <c r="I835" s="291" t="s">
        <v>4749</v>
      </c>
      <c r="J835" s="116" t="str">
        <f t="shared" si="15"/>
        <v>14:45 109-1304 분실물 109동에서 비닐에 담긴 조그만 축구공 분실 → 전초소 내용 전달</v>
      </c>
    </row>
    <row r="836" spans="1:10" ht="27">
      <c r="A836" s="235">
        <v>44586</v>
      </c>
      <c r="B836" s="154" t="s">
        <v>4811</v>
      </c>
      <c r="C836" s="143" t="s">
        <v>4815</v>
      </c>
      <c r="D836" s="291" t="s">
        <v>4812</v>
      </c>
      <c r="E836" s="291" t="s">
        <v>488</v>
      </c>
      <c r="F836" s="112" t="s">
        <v>4816</v>
      </c>
      <c r="G836" s="112" t="s">
        <v>4813</v>
      </c>
      <c r="H836" s="363" t="s">
        <v>1539</v>
      </c>
      <c r="I836" s="363" t="s">
        <v>318</v>
      </c>
      <c r="J836" s="116" t="str">
        <f t="shared" si="15"/>
        <v>15:55 134-1,2L 3,4L 공동현관문 134동 1,2L 1층 공동현관문 호출X, 134동 3,4L 1층 공동현관문 카드X, 호출X → 9초소 허명 대원 출동 -&gt; 리셋시도 정상작동 안됨 -&gt; 쪽문 개방,  -&gt; ERP 등록 -&gt; 기전실 연락 -&gt; 안내문 부착</v>
      </c>
    </row>
    <row r="837" spans="1:10" ht="108">
      <c r="A837" s="235">
        <v>44586</v>
      </c>
      <c r="F837" s="138" t="s">
        <v>4867</v>
      </c>
      <c r="G837" s="301" t="s">
        <v>4868</v>
      </c>
      <c r="J837" s="116" t="str">
        <f t="shared" si="15"/>
        <v xml:space="preserve">   Ⓑ26일 오전에 안내책자 배부 바람 경리과장 요청
Ⓑ1/26일 오전 11시 방송예정
Ⓑ통합택배에서 CCTV 요청시 보여주지 말고 내용 설명만 해달라는 요청-&gt;지원팀장
Ⓑ2게이트 카메라 인식불량-&gt;정상 작동
Ⓑ초소 근무자 야간 근무시 공고문 제거 안하는 초소 주의 부탁
Ⓑ2월 연차계획서 완료
Ⓑ센타정문 시건장치 파괴-&gt;1/25일 13:55분경 어린이들 장난 → Ⓑ와인세트 29,800
Ⓑ수~목쯤 1게이트 4번바 수리예정(삼성화재)</v>
      </c>
    </row>
    <row r="838" spans="1:10">
      <c r="A838" s="235">
        <v>44586</v>
      </c>
      <c r="B838" s="154" t="s">
        <v>4821</v>
      </c>
      <c r="C838" s="143" t="s">
        <v>4820</v>
      </c>
      <c r="D838" s="291" t="s">
        <v>4812</v>
      </c>
      <c r="E838" s="291" t="s">
        <v>321</v>
      </c>
      <c r="F838" s="112" t="s">
        <v>682</v>
      </c>
      <c r="G838" s="112" t="s">
        <v>4847</v>
      </c>
      <c r="H838" s="291" t="s">
        <v>1593</v>
      </c>
      <c r="I838" s="363" t="s">
        <v>306</v>
      </c>
      <c r="J838" s="116" t="str">
        <f t="shared" si="15"/>
        <v>17:33 120-2503 홈넷 비상 안방 / 해제 → IP 불통. 초소대원 출동 --&gt; 기기오작동</v>
      </c>
    </row>
    <row r="839" spans="1:10" ht="27">
      <c r="A839" s="235">
        <v>44586</v>
      </c>
      <c r="B839" s="154" t="s">
        <v>4822</v>
      </c>
      <c r="C839" s="143" t="s">
        <v>4823</v>
      </c>
      <c r="D839" s="291" t="s">
        <v>308</v>
      </c>
      <c r="E839" s="291" t="s">
        <v>4824</v>
      </c>
      <c r="F839" s="112" t="s">
        <v>4825</v>
      </c>
      <c r="G839" s="112" t="s">
        <v>4826</v>
      </c>
      <c r="H839" s="291" t="s">
        <v>332</v>
      </c>
      <c r="I839" s="363" t="s">
        <v>306</v>
      </c>
      <c r="J839" s="116" t="str">
        <f t="shared" si="15"/>
        <v>17:36 지원센타 배송 140-2401호로 오후 6~7시 사이 책장2개 배송 예정이니 차량 진입시켜 달라는 요청 → 3게이트, 8초로 내용전달함</v>
      </c>
    </row>
    <row r="840" spans="1:10">
      <c r="A840" s="235">
        <v>44586</v>
      </c>
      <c r="B840" s="154" t="s">
        <v>4827</v>
      </c>
      <c r="C840" s="160" t="s">
        <v>4828</v>
      </c>
      <c r="D840" s="366" t="s">
        <v>4829</v>
      </c>
      <c r="E840" s="366" t="s">
        <v>4840</v>
      </c>
      <c r="F840" s="138" t="s">
        <v>4841</v>
      </c>
      <c r="G840" s="138" t="s">
        <v>4866</v>
      </c>
      <c r="H840" s="291" t="s">
        <v>4842</v>
      </c>
      <c r="I840" s="363" t="s">
        <v>306</v>
      </c>
      <c r="J840" s="116" t="str">
        <f t="shared" si="15"/>
        <v>17:57 생활지원센터 통합택배  CCTV 요청시 영상 보여주지말고 상황 설명만 해주라고함(지원팀장) → 각조 인수인계</v>
      </c>
    </row>
    <row r="841" spans="1:10">
      <c r="A841" s="235">
        <v>44586</v>
      </c>
      <c r="B841" s="154" t="s">
        <v>4830</v>
      </c>
      <c r="C841" s="143" t="s">
        <v>4831</v>
      </c>
      <c r="D841" s="291" t="s">
        <v>4812</v>
      </c>
      <c r="E841" s="291" t="s">
        <v>4832</v>
      </c>
      <c r="F841" s="112" t="s">
        <v>4833</v>
      </c>
      <c r="G841" s="112" t="s">
        <v>4834</v>
      </c>
      <c r="H841" s="363" t="s">
        <v>4842</v>
      </c>
      <c r="I841" s="363" t="s">
        <v>306</v>
      </c>
      <c r="J841" s="116" t="str">
        <f t="shared" si="15"/>
        <v>18:00 136-2001 홈넷 비상_홈넷해제 → IP 통화 --&gt; 기기오작동</v>
      </c>
    </row>
    <row r="842" spans="1:10">
      <c r="A842" s="235">
        <v>44586</v>
      </c>
      <c r="B842" s="154" t="s">
        <v>4835</v>
      </c>
      <c r="C842" s="143" t="s">
        <v>4836</v>
      </c>
      <c r="D842" s="291" t="s">
        <v>4829</v>
      </c>
      <c r="E842" s="291" t="s">
        <v>4837</v>
      </c>
      <c r="F842" s="112" t="s">
        <v>4838</v>
      </c>
      <c r="G842" s="112" t="s">
        <v>4839</v>
      </c>
      <c r="H842" s="363" t="s">
        <v>4842</v>
      </c>
      <c r="I842" s="363" t="s">
        <v>306</v>
      </c>
      <c r="J842" s="116" t="str">
        <f t="shared" si="15"/>
        <v>18:02 112-1001 층간소음 1101 에서 싸우는 소음  → IP 통화 --&gt; 자제요청</v>
      </c>
    </row>
    <row r="843" spans="1:10">
      <c r="A843" s="235">
        <v>44586</v>
      </c>
      <c r="B843" s="154" t="s">
        <v>4843</v>
      </c>
      <c r="C843" s="160" t="s">
        <v>4828</v>
      </c>
      <c r="D843" s="366" t="s">
        <v>4812</v>
      </c>
      <c r="E843" s="366" t="s">
        <v>4844</v>
      </c>
      <c r="F843" s="138" t="s">
        <v>4846</v>
      </c>
      <c r="G843" s="138" t="s">
        <v>4845</v>
      </c>
      <c r="H843" s="363" t="s">
        <v>4842</v>
      </c>
      <c r="I843" s="363" t="s">
        <v>306</v>
      </c>
      <c r="J843" s="116" t="str">
        <f t="shared" si="15"/>
        <v>18:11 생활지원센터 안내책자 익일 오전중 각동에 배부 바람. 경리과장요청 → 다음조에 내용전달</v>
      </c>
    </row>
    <row r="844" spans="1:10">
      <c r="A844" s="235">
        <v>44586</v>
      </c>
      <c r="B844" s="154" t="s">
        <v>4848</v>
      </c>
      <c r="C844" s="160" t="s">
        <v>4849</v>
      </c>
      <c r="D844" s="366" t="s">
        <v>308</v>
      </c>
      <c r="E844" s="366" t="s">
        <v>4850</v>
      </c>
      <c r="F844" s="138" t="s">
        <v>4851</v>
      </c>
      <c r="G844" s="138" t="s">
        <v>4852</v>
      </c>
      <c r="H844" s="291" t="s">
        <v>332</v>
      </c>
      <c r="I844" s="363" t="s">
        <v>306</v>
      </c>
      <c r="J844" s="116" t="str">
        <f t="shared" si="15"/>
        <v xml:space="preserve">18:12 2게이트 시설물 게이트 입구 전면의 자이마크 불들어오는 콘센트 고장 → ERP 접수함 </v>
      </c>
    </row>
    <row r="845" spans="1:10">
      <c r="A845" s="235">
        <v>44586</v>
      </c>
      <c r="B845" s="154" t="s">
        <v>4853</v>
      </c>
      <c r="C845" s="143" t="s">
        <v>4854</v>
      </c>
      <c r="D845" s="363" t="s">
        <v>308</v>
      </c>
      <c r="E845" s="291" t="s">
        <v>411</v>
      </c>
      <c r="F845" s="112" t="s">
        <v>4855</v>
      </c>
      <c r="G845" s="112" t="s">
        <v>4856</v>
      </c>
      <c r="H845" s="363" t="s">
        <v>332</v>
      </c>
      <c r="I845" s="363" t="s">
        <v>306</v>
      </c>
      <c r="J845" s="116" t="str">
        <f t="shared" si="15"/>
        <v>19:18 133-1504 택배오배송 132-1504호 택배가 잘못 배송되었다고 함 → 132-1504호에 내용전달함</v>
      </c>
    </row>
    <row r="846" spans="1:10">
      <c r="A846" s="235">
        <v>44586</v>
      </c>
      <c r="B846" s="154" t="s">
        <v>4857</v>
      </c>
      <c r="C846" s="143" t="s">
        <v>4858</v>
      </c>
      <c r="D846" s="363" t="s">
        <v>4829</v>
      </c>
      <c r="E846" s="363" t="s">
        <v>4837</v>
      </c>
      <c r="F846" s="112" t="s">
        <v>4859</v>
      </c>
      <c r="G846" s="112" t="s">
        <v>4860</v>
      </c>
      <c r="H846" s="363" t="s">
        <v>332</v>
      </c>
      <c r="I846" s="363" t="s">
        <v>306</v>
      </c>
      <c r="J846" s="116" t="str">
        <f t="shared" si="15"/>
        <v>20:38 115-2501 층간소음 2601호에서 소음이 심하다는 민원 → IP 통화하여 자제 요청함</v>
      </c>
    </row>
    <row r="847" spans="1:10" ht="27">
      <c r="A847" s="235">
        <v>44586</v>
      </c>
      <c r="B847" s="154" t="s">
        <v>4861</v>
      </c>
      <c r="C847" s="143" t="s">
        <v>4862</v>
      </c>
      <c r="D847" s="291" t="s">
        <v>308</v>
      </c>
      <c r="E847" s="291" t="s">
        <v>4863</v>
      </c>
      <c r="F847" s="112" t="s">
        <v>4864</v>
      </c>
      <c r="G847" s="112" t="s">
        <v>4865</v>
      </c>
      <c r="H847" s="363" t="s">
        <v>332</v>
      </c>
      <c r="I847" s="363" t="s">
        <v>306</v>
      </c>
      <c r="J847" s="116" t="str">
        <f t="shared" si="15"/>
        <v>21:02 121동   차량 라이트 121동 B2 226두3738(010-8667-3478/ 볼보) 차량이 라이트를 켜놓았는데, 전화를 해도 받지 않는다며 확인해 달라는 요청 → 미등록 차량.초소대원 출동.뒷자석에 사람들이 있음 확인</v>
      </c>
    </row>
    <row r="848" spans="1:10" ht="121.5">
      <c r="A848" s="235">
        <v>44587</v>
      </c>
      <c r="B848" s="154" t="s">
        <v>4869</v>
      </c>
      <c r="C848" s="143" t="s">
        <v>4870</v>
      </c>
      <c r="F848" s="150" t="s">
        <v>4936</v>
      </c>
      <c r="G848" s="365" t="s">
        <v>4935</v>
      </c>
      <c r="I848" s="363"/>
      <c r="J848" s="116" t="str">
        <f t="shared" si="15"/>
        <v>수 주2  Ⓑ26일 오전에 안내책자 배부 바람 경리과장 요청 -&gt; A. 배포완료
Ⓑ통합택배에서 CCTV 요청시 보여주지 말고 내용 설명만 해달라는 요청-&gt;지원팀장
Ⓑ2게이트 카메라 인식불량-&gt;정상 작동
Ⓑ초소 근무자 야간 근무시 공고문 제거 안하는 초소 주의 부탁
Ⓑ2월 연차계획서 완료
Ⓑ센타정문 시건장치 파괴-&gt;1/25일 13:55분경 어린이들 장난 -&gt; A. 시건장치 교체 (비밀번호 전과동일)
Ⓑ와인세트 29,800 → A. 1/26 131동 1~15층 14~16시 온수배관 보수작업으로 온수공급중단
A. 지원센터 박은정 주임(207) -&gt; 초소 쓰레기 봉투 수령(10매)
A. '폐자전거 처분 전 소유자 최종 확인 협조 안내문' 교체(내선보호 3번 -&gt; 2번으로 수정)
A. 105동 보양재 제거 보류  -&gt; B조 초소대원 인수인계 사항(내일(1/27) 공사 예정이라고 함)
A. 128동 무단 방출 폐기물(매트리트) CCTV 확인 예정(A조)
1번 게이트 사고자 - 보험사 및 수리업체(아파트 관리업체로) 교체 요망</v>
      </c>
    </row>
    <row r="849" spans="1:10" ht="27">
      <c r="A849" s="235">
        <v>44587</v>
      </c>
      <c r="B849" s="154" t="s">
        <v>4871</v>
      </c>
      <c r="C849" s="192" t="s">
        <v>4872</v>
      </c>
      <c r="D849" s="364" t="s">
        <v>511</v>
      </c>
      <c r="E849" s="364" t="s">
        <v>4837</v>
      </c>
      <c r="F849" s="150" t="s">
        <v>5759</v>
      </c>
      <c r="G849" s="150" t="s">
        <v>4929</v>
      </c>
      <c r="H849" s="291" t="s">
        <v>4873</v>
      </c>
      <c r="I849" s="363" t="s">
        <v>4874</v>
      </c>
      <c r="J849" s="116" t="str">
        <f t="shared" si="15"/>
        <v>07:04 132-703 층간소음 위층에서 오전 6시부터 기계돌아가는 소리난다고 민원(010-9520-6040) → 오전 10시경 803호로 찾아가서 내용 전달하기로 함 -&gt; 11:00 7초소 우창래 대원 출동 -&gt; 입주민 부재 -&gt; 내일(1/27) 야간 A조 재방문 예정</v>
      </c>
    </row>
    <row r="850" spans="1:10">
      <c r="A850" s="235">
        <v>44587</v>
      </c>
      <c r="B850" s="154" t="s">
        <v>4875</v>
      </c>
      <c r="C850" s="143" t="s">
        <v>4876</v>
      </c>
      <c r="D850" s="291" t="s">
        <v>511</v>
      </c>
      <c r="E850" s="291" t="s">
        <v>4837</v>
      </c>
      <c r="F850" s="112" t="s">
        <v>5760</v>
      </c>
      <c r="G850" s="112" t="s">
        <v>4877</v>
      </c>
      <c r="H850" s="363" t="s">
        <v>4873</v>
      </c>
      <c r="I850" s="363" t="s">
        <v>4878</v>
      </c>
      <c r="J850" s="116" t="str">
        <f t="shared" si="15"/>
        <v>08:25 103-1802 층간소음 위층에서 몇일 전부터 소음이 나는데 이사가는 세대인지 확인 민원 → 103-1902 오늘(1/26) 전입하는 세대라고 안내해 드림</v>
      </c>
    </row>
    <row r="851" spans="1:10">
      <c r="A851" s="235">
        <v>44587</v>
      </c>
      <c r="B851" s="154" t="s">
        <v>4879</v>
      </c>
      <c r="C851" s="192" t="s">
        <v>4882</v>
      </c>
      <c r="D851" s="364" t="s">
        <v>511</v>
      </c>
      <c r="E851" s="364" t="s">
        <v>4880</v>
      </c>
      <c r="F851" s="150" t="s">
        <v>4898</v>
      </c>
      <c r="G851" s="150" t="s">
        <v>4899</v>
      </c>
      <c r="H851" s="291" t="s">
        <v>4881</v>
      </c>
      <c r="I851" s="363" t="s">
        <v>4878</v>
      </c>
      <c r="J851" s="116" t="str">
        <f t="shared" si="15"/>
        <v>08:45 131 1,2L 세대공사 며칠째 너무 이른 시간에 작업 한다는 민원(010-6252-0321, 131-701) → 7초소 대원출동 -&gt; 902호, 1202호 시간엄수 내용 전달</v>
      </c>
    </row>
    <row r="852" spans="1:10" ht="28.5" customHeight="1">
      <c r="A852" s="235">
        <v>44587</v>
      </c>
      <c r="B852" s="154" t="s">
        <v>4883</v>
      </c>
      <c r="C852" s="143" t="s">
        <v>4884</v>
      </c>
      <c r="D852" s="291" t="s">
        <v>4812</v>
      </c>
      <c r="E852" s="291" t="s">
        <v>4885</v>
      </c>
      <c r="F852" s="112" t="s">
        <v>4886</v>
      </c>
      <c r="G852" s="112" t="s">
        <v>4924</v>
      </c>
      <c r="H852" s="363" t="s">
        <v>4881</v>
      </c>
      <c r="I852" s="363" t="s">
        <v>4878</v>
      </c>
      <c r="J852" s="116" t="str">
        <f t="shared" si="15"/>
        <v>09:30 109-102 순찰차 신고받고  2게이트 입차 → 3초소 대원출동 -&gt; 가정사로 추정(자세한 내용은 알려줄수 없다고 함) -&gt; 3게이트 09:54 출차</v>
      </c>
    </row>
    <row r="853" spans="1:10">
      <c r="A853" s="235">
        <v>44587</v>
      </c>
      <c r="B853" s="154" t="s">
        <v>4887</v>
      </c>
      <c r="C853" s="192" t="s">
        <v>4888</v>
      </c>
      <c r="D853" s="364" t="s">
        <v>4812</v>
      </c>
      <c r="E853" s="364" t="s">
        <v>488</v>
      </c>
      <c r="F853" s="150" t="s">
        <v>4893</v>
      </c>
      <c r="G853" s="150" t="s">
        <v>4903</v>
      </c>
      <c r="H853" s="363" t="s">
        <v>4881</v>
      </c>
      <c r="I853" s="363" t="s">
        <v>4878</v>
      </c>
      <c r="J853" s="116" t="str">
        <f t="shared" si="15"/>
        <v>10:15 131 3,4L 공동현관문 131동 3,4L 1층 공동현관문 호출X, 카드X   → 7초소대원 출동 -&gt; 공동현관문 개방 -&gt; ERP 등록 -&gt; 기전실 연락</v>
      </c>
    </row>
    <row r="854" spans="1:10" ht="24">
      <c r="A854" s="235">
        <v>44587</v>
      </c>
      <c r="B854" s="154" t="s">
        <v>4889</v>
      </c>
      <c r="C854" s="369" t="s">
        <v>4919</v>
      </c>
      <c r="D854" s="291" t="s">
        <v>4812</v>
      </c>
      <c r="E854" s="291" t="s">
        <v>4890</v>
      </c>
      <c r="F854" s="112" t="s">
        <v>4918</v>
      </c>
      <c r="G854" s="112" t="s">
        <v>4891</v>
      </c>
      <c r="H854" s="291" t="s">
        <v>4881</v>
      </c>
      <c r="I854" s="363" t="s">
        <v>4878</v>
      </c>
      <c r="J854" s="116" t="str">
        <f t="shared" si="15"/>
        <v>10:24 베리타스타운 
소아청소년과 백신 백신운반차량 8초소 입차 → 상황실 확인</v>
      </c>
    </row>
    <row r="855" spans="1:10">
      <c r="A855" s="235">
        <v>44587</v>
      </c>
      <c r="B855" s="154" t="s">
        <v>4900</v>
      </c>
      <c r="C855" s="143" t="s">
        <v>4892</v>
      </c>
      <c r="D855" s="363" t="s">
        <v>310</v>
      </c>
      <c r="E855" s="363" t="s">
        <v>4901</v>
      </c>
      <c r="F855" s="112" t="s">
        <v>4902</v>
      </c>
      <c r="G855" s="112" t="s">
        <v>1492</v>
      </c>
      <c r="H855" s="363" t="s">
        <v>4873</v>
      </c>
      <c r="I855" s="363" t="s">
        <v>4878</v>
      </c>
      <c r="J855" s="116" t="str">
        <f>CONCATENATE(B855," ",C855," ",E855," ",F855," → ",G855)</f>
        <v>11:00 131동 안내방송 131동 1~15층 14~16시 온수배관 보수작업으로 온수공급중단 → 방송 완료</v>
      </c>
    </row>
    <row r="856" spans="1:10">
      <c r="A856" s="235">
        <v>44587</v>
      </c>
      <c r="B856" s="154" t="s">
        <v>4895</v>
      </c>
      <c r="C856" s="192" t="s">
        <v>4896</v>
      </c>
      <c r="D856" s="364" t="s">
        <v>308</v>
      </c>
      <c r="E856" s="364" t="s">
        <v>4897</v>
      </c>
      <c r="F856" s="150" t="s">
        <v>4908</v>
      </c>
      <c r="G856" s="150" t="s">
        <v>4891</v>
      </c>
      <c r="H856" s="291" t="s">
        <v>4873</v>
      </c>
      <c r="I856" s="363" t="s">
        <v>4878</v>
      </c>
      <c r="J856" s="116" t="str">
        <f t="shared" si="15"/>
        <v>11:03 134-1602 보건소차량 지원물품 전달하고자 3게이트로 입차(174조 3434) → 상황실 확인</v>
      </c>
    </row>
    <row r="857" spans="1:10">
      <c r="A857" s="235">
        <v>44587</v>
      </c>
      <c r="B857" s="154" t="s">
        <v>4904</v>
      </c>
      <c r="C857" s="143" t="s">
        <v>4905</v>
      </c>
      <c r="D857" s="291" t="s">
        <v>4812</v>
      </c>
      <c r="E857" s="291" t="s">
        <v>321</v>
      </c>
      <c r="F857" s="112" t="s">
        <v>4906</v>
      </c>
      <c r="G857" s="112" t="s">
        <v>4907</v>
      </c>
      <c r="H857" s="363" t="s">
        <v>4873</v>
      </c>
      <c r="I857" s="363" t="s">
        <v>4878</v>
      </c>
      <c r="J857" s="116" t="str">
        <f t="shared" si="15"/>
        <v xml:space="preserve">12:06 134-1301 홈넷 비상_안방 → IP 연락 -&gt; 입주민 오작동 </v>
      </c>
    </row>
    <row r="858" spans="1:10">
      <c r="A858" s="235">
        <v>44587</v>
      </c>
      <c r="B858" s="154" t="s">
        <v>4909</v>
      </c>
      <c r="C858" s="143" t="s">
        <v>4910</v>
      </c>
      <c r="D858" s="291" t="s">
        <v>4812</v>
      </c>
      <c r="E858" s="291" t="s">
        <v>4911</v>
      </c>
      <c r="F858" s="112" t="s">
        <v>4912</v>
      </c>
      <c r="G858" s="112" t="s">
        <v>4928</v>
      </c>
      <c r="H858" s="291" t="s">
        <v>4881</v>
      </c>
      <c r="I858" s="363" t="s">
        <v>4878</v>
      </c>
      <c r="J858" s="116" t="str">
        <f t="shared" si="15"/>
        <v>12:42 기전실 경찰차 경찰교통사고 조사반 입차 → 기전실 영선과 방문</v>
      </c>
    </row>
    <row r="859" spans="1:10">
      <c r="A859" s="235">
        <v>44587</v>
      </c>
      <c r="B859" s="154" t="s">
        <v>4913</v>
      </c>
      <c r="C859" s="143" t="s">
        <v>4916</v>
      </c>
      <c r="D859" s="291" t="s">
        <v>511</v>
      </c>
      <c r="E859" s="291" t="s">
        <v>4914</v>
      </c>
      <c r="F859" s="112" t="s">
        <v>4917</v>
      </c>
      <c r="G859" s="112" t="s">
        <v>4915</v>
      </c>
      <c r="H859" s="363" t="s">
        <v>4881</v>
      </c>
      <c r="I859" s="363" t="s">
        <v>4878</v>
      </c>
      <c r="J859" s="116" t="str">
        <f t="shared" si="15"/>
        <v>13:45 단지내 분실물 연보라 장갑 한쪽 분실물 상황실에 확인 (010-8986-8324) → 전초소 내용 전달</v>
      </c>
    </row>
    <row r="860" spans="1:10" ht="27">
      <c r="A860" s="235">
        <v>44587</v>
      </c>
      <c r="B860" s="154" t="s">
        <v>4920</v>
      </c>
      <c r="C860" s="143" t="s">
        <v>4921</v>
      </c>
      <c r="D860" s="291" t="s">
        <v>511</v>
      </c>
      <c r="E860" s="291" t="s">
        <v>398</v>
      </c>
      <c r="F860" s="112" t="s">
        <v>4922</v>
      </c>
      <c r="G860" s="112" t="s">
        <v>4923</v>
      </c>
      <c r="H860" s="291" t="s">
        <v>4873</v>
      </c>
      <c r="I860" s="363" t="s">
        <v>4878</v>
      </c>
      <c r="J860" s="116" t="str">
        <f t="shared" si="15"/>
        <v>14:22 126-602 월패드 공동현관문에서 세대호출시 문열림 안됨 현상 -&gt; 세대에서 A/S 신청했는데 3주 걸린다고 함. 그 동안 세대 방문시 경비호출해도 되냐는 문의 → 경비호출하셔도 된다고 안내</v>
      </c>
    </row>
    <row r="861" spans="1:10" ht="27">
      <c r="A861" s="235">
        <v>44587</v>
      </c>
      <c r="B861" s="154" t="s">
        <v>4925</v>
      </c>
      <c r="C861" s="192" t="s">
        <v>4926</v>
      </c>
      <c r="D861" s="364" t="s">
        <v>511</v>
      </c>
      <c r="E861" s="364" t="s">
        <v>4837</v>
      </c>
      <c r="F861" s="150" t="s">
        <v>5761</v>
      </c>
      <c r="G861" s="150" t="s">
        <v>4927</v>
      </c>
      <c r="H861" s="363" t="s">
        <v>4873</v>
      </c>
      <c r="I861" s="363" t="s">
        <v>4878</v>
      </c>
      <c r="J861" s="116" t="str">
        <f t="shared" si="15"/>
        <v>14:36 105-501 층간소음 위층에서 공사 소음이 심함 → 3초소 대근 박동만 대원 출동 -&gt; 가구조립으로 인한 소음으로 확인(1시간 소요) -&gt; 민원인 내용 전달</v>
      </c>
    </row>
    <row r="862" spans="1:10" ht="27">
      <c r="A862" s="235">
        <v>44587</v>
      </c>
      <c r="B862" s="154" t="s">
        <v>4930</v>
      </c>
      <c r="C862" s="143" t="s">
        <v>4931</v>
      </c>
      <c r="D862" s="291" t="s">
        <v>4812</v>
      </c>
      <c r="E862" s="291" t="s">
        <v>4932</v>
      </c>
      <c r="F862" s="112" t="s">
        <v>4933</v>
      </c>
      <c r="G862" s="112" t="s">
        <v>4934</v>
      </c>
      <c r="H862" s="363" t="s">
        <v>4873</v>
      </c>
      <c r="I862" s="363" t="s">
        <v>4878</v>
      </c>
      <c r="J862" s="116" t="str">
        <f t="shared" si="15"/>
        <v>15:20 138-2호기 승강기 이사 도중 138동 2호기 23층에서 문 열린 상태로 정지됨(열림버튼에 불들어온 상태로 다른 버튼 작동 불능) → FMLG 접수완료 -&gt; 수리완료</v>
      </c>
    </row>
    <row r="863" spans="1:10" ht="27">
      <c r="A863" s="235">
        <v>44587</v>
      </c>
      <c r="F863" s="138" t="s">
        <v>4985</v>
      </c>
      <c r="G863" s="138"/>
      <c r="J863" s="116" t="str">
        <f t="shared" si="15"/>
        <v xml:space="preserve">   B.공고문(관리외 수익 및 관리외 비용 현황 공고-12월분-), 1/27야간조가 제거.
-지원대리요청사항.- → </v>
      </c>
    </row>
    <row r="864" spans="1:10" ht="27">
      <c r="A864" s="235">
        <v>44587</v>
      </c>
      <c r="B864" s="154" t="s">
        <v>4937</v>
      </c>
      <c r="C864" s="143" t="s">
        <v>4828</v>
      </c>
      <c r="D864" s="291" t="s">
        <v>308</v>
      </c>
      <c r="E864" s="291" t="s">
        <v>4938</v>
      </c>
      <c r="F864" s="112" t="s">
        <v>4939</v>
      </c>
      <c r="G864" s="112" t="s">
        <v>4940</v>
      </c>
      <c r="H864" s="291" t="s">
        <v>4842</v>
      </c>
      <c r="I864" s="363" t="s">
        <v>306</v>
      </c>
      <c r="J864" s="116" t="str">
        <f t="shared" si="15"/>
        <v>16:37 생활지원센터 폐기물  119-302호에서 폐기물을 내놓을 예정인데, 초소방문시 근무자를 못만났다며 근무자가 세대방문해 달라는 요청 → 초소대원 내용전달</v>
      </c>
    </row>
    <row r="865" spans="1:10" ht="40.5" customHeight="1">
      <c r="A865" s="235">
        <v>44587</v>
      </c>
      <c r="B865" s="154" t="s">
        <v>4941</v>
      </c>
      <c r="C865" s="143" t="s">
        <v>4942</v>
      </c>
      <c r="D865" s="291" t="s">
        <v>511</v>
      </c>
      <c r="E865" s="291" t="s">
        <v>462</v>
      </c>
      <c r="F865" s="112" t="s">
        <v>4944</v>
      </c>
      <c r="G865" s="112" t="s">
        <v>4945</v>
      </c>
      <c r="H865" s="291" t="s">
        <v>4948</v>
      </c>
      <c r="I865" s="363" t="s">
        <v>306</v>
      </c>
      <c r="J865" s="116" t="str">
        <f t="shared" si="15"/>
        <v>18:05 114동 B2 불법주차 114동 B2 주차장 C26기둥 옆 벤츠(48고6262)차량, 입주민이 출근시 시동켜져있다고 민원(운전석문도 열려있음.)넣었으나, 퇴근시에도 조치가 안돼있으니 확인 해달라 함.(매연심하다 함.) → 초소대원출동 확인→연락해서 시정조치.</v>
      </c>
    </row>
    <row r="866" spans="1:10">
      <c r="A866" s="235">
        <v>44587</v>
      </c>
      <c r="B866" s="154" t="s">
        <v>4946</v>
      </c>
      <c r="C866" s="143" t="s">
        <v>4947</v>
      </c>
      <c r="D866" s="291" t="s">
        <v>4829</v>
      </c>
      <c r="E866" s="291" t="s">
        <v>4984</v>
      </c>
      <c r="F866" s="112" t="s">
        <v>4949</v>
      </c>
      <c r="G866" s="112" t="s">
        <v>4950</v>
      </c>
      <c r="H866" s="291" t="s">
        <v>4943</v>
      </c>
      <c r="I866" s="363" t="s">
        <v>306</v>
      </c>
      <c r="J866" s="116" t="str">
        <f t="shared" si="15"/>
        <v>18:63 124-302 타차량방문 관계없는 차량(290가9706)이 입차했다함. → 확인후 주의조치.(방문증 오기)</v>
      </c>
    </row>
    <row r="867" spans="1:10">
      <c r="A867" s="235">
        <v>44587</v>
      </c>
      <c r="B867" s="154" t="s">
        <v>4951</v>
      </c>
      <c r="C867" s="143" t="s">
        <v>4952</v>
      </c>
      <c r="D867" s="363" t="s">
        <v>4829</v>
      </c>
      <c r="E867" s="363" t="s">
        <v>4984</v>
      </c>
      <c r="F867" s="112" t="s">
        <v>4953</v>
      </c>
      <c r="G867" s="112" t="s">
        <v>4954</v>
      </c>
      <c r="H867" s="291" t="s">
        <v>4948</v>
      </c>
      <c r="I867" s="291" t="s">
        <v>4955</v>
      </c>
      <c r="J867" s="116" t="str">
        <f t="shared" si="15"/>
        <v>19:43 113-1102 타차량방문 관계없는 차량(39소2776)이 입차했다함. → 지인으로 확인.</v>
      </c>
    </row>
    <row r="868" spans="1:10">
      <c r="A868" s="235">
        <v>44587</v>
      </c>
      <c r="B868" s="154" t="s">
        <v>4956</v>
      </c>
      <c r="C868" s="143" t="s">
        <v>4957</v>
      </c>
      <c r="D868" s="363" t="s">
        <v>4829</v>
      </c>
      <c r="E868" s="363" t="s">
        <v>4837</v>
      </c>
      <c r="F868" s="112" t="s">
        <v>4958</v>
      </c>
      <c r="G868" s="112" t="s">
        <v>4959</v>
      </c>
      <c r="H868" s="363" t="s">
        <v>4948</v>
      </c>
      <c r="I868" s="363" t="s">
        <v>4955</v>
      </c>
      <c r="J868" s="116" t="str">
        <f t="shared" si="15"/>
        <v>20:59 137-202 층간소음 303호에서 드릴소리 심하다함. → IP확인결과/303호에서도 소음 들린다하여 초소대원출동.→이상징후 없음.</v>
      </c>
    </row>
    <row r="869" spans="1:10">
      <c r="A869" s="235">
        <v>44587</v>
      </c>
      <c r="B869" s="154" t="s">
        <v>4960</v>
      </c>
      <c r="D869" s="363" t="s">
        <v>4829</v>
      </c>
      <c r="E869" s="363" t="s">
        <v>4837</v>
      </c>
      <c r="F869" s="112" t="s">
        <v>4961</v>
      </c>
      <c r="G869" s="112" t="s">
        <v>4962</v>
      </c>
      <c r="H869" s="291" t="s">
        <v>4943</v>
      </c>
      <c r="I869" s="363" t="s">
        <v>4955</v>
      </c>
      <c r="J869" s="116" t="str">
        <f t="shared" si="15"/>
        <v xml:space="preserve">21:12  층간소음 1803호에서 뛰는소리 심하다함. → 초소대원출동/자제요청. </v>
      </c>
    </row>
    <row r="870" spans="1:10">
      <c r="A870" s="235">
        <v>44587</v>
      </c>
      <c r="B870" s="154" t="s">
        <v>4963</v>
      </c>
      <c r="C870" s="143" t="s">
        <v>4964</v>
      </c>
      <c r="D870" s="363" t="s">
        <v>4829</v>
      </c>
      <c r="E870" s="363" t="s">
        <v>4837</v>
      </c>
      <c r="F870" s="112" t="s">
        <v>4965</v>
      </c>
      <c r="G870" s="112" t="s">
        <v>4962</v>
      </c>
      <c r="H870" s="363" t="s">
        <v>4943</v>
      </c>
      <c r="I870" s="363" t="s">
        <v>4955</v>
      </c>
      <c r="J870" s="116" t="str">
        <f t="shared" si="15"/>
        <v xml:space="preserve">21:36 134-2003 층간소음 2103호에서 진동소리 등, 생활소음 평소 심하다 함.  → 초소대원출동/자제요청. </v>
      </c>
    </row>
    <row r="871" spans="1:10" ht="27">
      <c r="A871" s="235">
        <v>44587</v>
      </c>
      <c r="B871" s="154" t="s">
        <v>4966</v>
      </c>
      <c r="C871" s="143" t="s">
        <v>4967</v>
      </c>
      <c r="D871" s="363" t="s">
        <v>4829</v>
      </c>
      <c r="E871" s="363" t="s">
        <v>4968</v>
      </c>
      <c r="F871" s="112" t="s">
        <v>4970</v>
      </c>
      <c r="G871" s="112" t="s">
        <v>4969</v>
      </c>
      <c r="H871" s="291" t="s">
        <v>4971</v>
      </c>
      <c r="I871" s="363" t="s">
        <v>4955</v>
      </c>
      <c r="J871" s="116" t="str">
        <f t="shared" si="15"/>
        <v>21:51 134-2501 CCTV 134-2501입주민차량(HG그랜저51도4390,흑색 ) 스크레치건.  * CCTV B2 F-2-44 (1/25 20:46:55~), 자이안센터 지하1층-2 (1/26 06:46:00~). → 조회후 통보예정.</v>
      </c>
    </row>
    <row r="872" spans="1:10" ht="27">
      <c r="A872" s="235">
        <v>44587</v>
      </c>
      <c r="B872" s="154" t="s">
        <v>4973</v>
      </c>
      <c r="C872" s="143" t="s">
        <v>4972</v>
      </c>
      <c r="D872" s="363" t="s">
        <v>511</v>
      </c>
      <c r="E872" s="363" t="s">
        <v>462</v>
      </c>
      <c r="F872" s="112" t="s">
        <v>4974</v>
      </c>
      <c r="G872" s="112" t="s">
        <v>4980</v>
      </c>
      <c r="H872" s="291" t="s">
        <v>4842</v>
      </c>
      <c r="I872" s="363" t="s">
        <v>4955</v>
      </c>
      <c r="J872" s="116" t="str">
        <f t="shared" si="15"/>
        <v>22:39 136동 B2 불법주차 136동 B2 K38기둥근처 통행로에 제네시스GV80 106부9892차량이 불법주차중이라함. → 초소대원 출동/경고장부착.</v>
      </c>
    </row>
    <row r="873" spans="1:10">
      <c r="A873" s="235">
        <v>44587</v>
      </c>
      <c r="B873" s="154" t="s">
        <v>4975</v>
      </c>
      <c r="C873" s="143" t="s">
        <v>4976</v>
      </c>
      <c r="D873" s="363" t="s">
        <v>511</v>
      </c>
      <c r="E873" s="363" t="s">
        <v>4977</v>
      </c>
      <c r="F873" s="112" t="s">
        <v>4978</v>
      </c>
      <c r="G873" s="112" t="s">
        <v>4979</v>
      </c>
      <c r="H873" s="291" t="s">
        <v>4948</v>
      </c>
      <c r="I873" s="363" t="s">
        <v>4955</v>
      </c>
      <c r="J873" s="116" t="str">
        <f t="shared" si="15"/>
        <v>22:46 121동 풋살장 소음 121동 앞 풋살장에 아이들이 소란스럽다함. → 초소대원 출동/퇴출조치.</v>
      </c>
    </row>
    <row r="874" spans="1:10">
      <c r="A874" s="235">
        <v>44588</v>
      </c>
      <c r="B874" s="154" t="s">
        <v>4981</v>
      </c>
      <c r="C874" s="143" t="s">
        <v>4982</v>
      </c>
      <c r="D874" s="363" t="s">
        <v>4812</v>
      </c>
      <c r="E874" s="363" t="s">
        <v>462</v>
      </c>
      <c r="F874" s="112" t="s">
        <v>4983</v>
      </c>
      <c r="H874" s="363" t="s">
        <v>4948</v>
      </c>
      <c r="I874" s="363" t="s">
        <v>4955</v>
      </c>
      <c r="J874" s="116" t="str">
        <f t="shared" si="15"/>
        <v xml:space="preserve">04:40 3초소 불법주차 안내문2장 발부. → </v>
      </c>
    </row>
    <row r="875" spans="1:10" ht="54">
      <c r="A875" s="235">
        <v>44588</v>
      </c>
      <c r="D875" s="363"/>
      <c r="E875" s="363"/>
      <c r="F875" s="162" t="s">
        <v>5042</v>
      </c>
      <c r="G875" s="114" t="s">
        <v>5041</v>
      </c>
      <c r="H875" s="291" t="s">
        <v>4991</v>
      </c>
      <c r="I875" s="363" t="s">
        <v>4992</v>
      </c>
      <c r="J875" s="116" t="str">
        <f t="shared" si="15"/>
        <v xml:space="preserve">   B.공고문(관리외 수익 및 관리외 비용 현황 공고-12월분-), 1/27야간조가 제거.
-지원대리요청사항.- → C. 주간업무보고 발송완료
C. 8초소지상차량출입일지 양식변경 -- 승인된사항
C. 134-101 13:00 전입세대 있었음
C. 산성교회 선물세트 54개 수령 및 전달 </v>
      </c>
    </row>
    <row r="876" spans="1:10">
      <c r="A876" s="235">
        <v>44588</v>
      </c>
      <c r="B876" s="152" t="s">
        <v>673</v>
      </c>
      <c r="C876" s="363" t="s">
        <v>1465</v>
      </c>
      <c r="D876" s="363" t="s">
        <v>106</v>
      </c>
      <c r="E876" s="363" t="s">
        <v>82</v>
      </c>
      <c r="F876" s="112" t="s">
        <v>1157</v>
      </c>
      <c r="G876" s="112" t="s">
        <v>5015</v>
      </c>
      <c r="H876" s="363" t="s">
        <v>4991</v>
      </c>
      <c r="I876" s="363" t="s">
        <v>4990</v>
      </c>
      <c r="J876" s="116" t="str">
        <f t="shared" si="15"/>
        <v>09:00 원형도로 주차단속 원형도로 및 외곽도로 단속 → 주차단속     22대,  이동주차  0대, 경고장발부 22대</v>
      </c>
    </row>
    <row r="877" spans="1:10">
      <c r="A877" s="235">
        <v>44588</v>
      </c>
      <c r="B877" s="152" t="s">
        <v>681</v>
      </c>
      <c r="C877" s="363" t="s">
        <v>1465</v>
      </c>
      <c r="D877" s="363" t="s">
        <v>106</v>
      </c>
      <c r="E877" s="363" t="s">
        <v>82</v>
      </c>
      <c r="F877" s="112" t="s">
        <v>1157</v>
      </c>
      <c r="G877" s="112" t="s">
        <v>5027</v>
      </c>
      <c r="H877" s="363" t="s">
        <v>4991</v>
      </c>
      <c r="I877" s="363" t="s">
        <v>4990</v>
      </c>
      <c r="J877" s="116" t="str">
        <f t="shared" si="15"/>
        <v>13:00 원형도로 주차단속 원형도로 및 외곽도로 단속 → 주차단속      7대,  이동주차  0대, 경고장발부 7대</v>
      </c>
    </row>
    <row r="878" spans="1:10">
      <c r="A878" s="235">
        <v>44588</v>
      </c>
      <c r="B878" s="152" t="s">
        <v>483</v>
      </c>
      <c r="C878" s="363" t="s">
        <v>1465</v>
      </c>
      <c r="D878" s="363" t="s">
        <v>106</v>
      </c>
      <c r="E878" s="363" t="s">
        <v>82</v>
      </c>
      <c r="F878" s="112" t="s">
        <v>1157</v>
      </c>
      <c r="G878" s="112" t="s">
        <v>5040</v>
      </c>
      <c r="H878" s="363" t="s">
        <v>4991</v>
      </c>
      <c r="I878" s="363" t="s">
        <v>4990</v>
      </c>
      <c r="J878" s="116" t="str">
        <f t="shared" si="15"/>
        <v>15:00 원형도로 주차단속 원형도로 및 외곽도로 단속 → 주차단속      2대,  이동주차  0대, 경고장발부 2대</v>
      </c>
    </row>
    <row r="879" spans="1:10">
      <c r="A879" s="235">
        <v>44588</v>
      </c>
      <c r="B879" s="154" t="s">
        <v>4987</v>
      </c>
      <c r="C879" s="143" t="s">
        <v>4986</v>
      </c>
      <c r="D879" s="363" t="s">
        <v>106</v>
      </c>
      <c r="E879" s="363" t="s">
        <v>4832</v>
      </c>
      <c r="F879" s="112" t="s">
        <v>4988</v>
      </c>
      <c r="G879" s="112" t="s">
        <v>4989</v>
      </c>
      <c r="H879" s="363" t="s">
        <v>4991</v>
      </c>
      <c r="I879" s="363" t="s">
        <v>4990</v>
      </c>
      <c r="J879" s="116" t="str">
        <f t="shared" si="15"/>
        <v>08:59 105-1702 홈넷 안방비상 → 입주민실수로 확인</v>
      </c>
    </row>
    <row r="880" spans="1:10">
      <c r="A880" s="235">
        <v>44588</v>
      </c>
      <c r="B880" s="154" t="s">
        <v>4994</v>
      </c>
      <c r="C880" s="143" t="s">
        <v>4993</v>
      </c>
      <c r="D880" s="363" t="s">
        <v>4829</v>
      </c>
      <c r="E880" s="363" t="s">
        <v>4995</v>
      </c>
      <c r="F880" s="112" t="s">
        <v>4996</v>
      </c>
      <c r="G880" s="112" t="s">
        <v>4997</v>
      </c>
      <c r="H880" s="363" t="s">
        <v>4991</v>
      </c>
      <c r="I880" s="363" t="s">
        <v>4990</v>
      </c>
      <c r="J880" s="116" t="str">
        <f t="shared" si="15"/>
        <v>09:05 128-B1 공동현관문 호출시 스피커가 찢어져서 들리고 호출이 안된다고 함 → 7초소 김희술 대원 출동 -&gt; 정상작동 조치완료</v>
      </c>
    </row>
    <row r="881" spans="1:10" ht="27">
      <c r="A881" s="235">
        <v>44588</v>
      </c>
      <c r="B881" s="154" t="s">
        <v>4999</v>
      </c>
      <c r="C881" s="143" t="s">
        <v>5000</v>
      </c>
      <c r="D881" s="363" t="s">
        <v>4829</v>
      </c>
      <c r="E881" s="363" t="s">
        <v>4995</v>
      </c>
      <c r="F881" s="112" t="s">
        <v>4998</v>
      </c>
      <c r="G881" s="112" t="s">
        <v>5003</v>
      </c>
      <c r="H881" s="363" t="s">
        <v>4991</v>
      </c>
      <c r="I881" s="363" t="s">
        <v>4990</v>
      </c>
      <c r="J881" s="116" t="str">
        <f t="shared" si="15"/>
        <v>10:55 126-B2 공동현관문 010-4032-5338 민원인 B2 공동현관문 고정시켜놨다며 순찰강화해달라는 민원 → 502호 인부가 고정시키는것으로 확인 주의조치함 -&gt; 김우진과장 내용전달완료</v>
      </c>
    </row>
    <row r="882" spans="1:10">
      <c r="A882" s="235">
        <v>44588</v>
      </c>
      <c r="B882" s="154" t="s">
        <v>5002</v>
      </c>
      <c r="C882" s="143" t="s">
        <v>5001</v>
      </c>
      <c r="D882" s="363" t="s">
        <v>106</v>
      </c>
      <c r="E882" s="363" t="s">
        <v>4832</v>
      </c>
      <c r="F882" s="112" t="s">
        <v>2137</v>
      </c>
      <c r="G882" s="112" t="s">
        <v>4989</v>
      </c>
      <c r="H882" s="363" t="s">
        <v>4991</v>
      </c>
      <c r="I882" s="363" t="s">
        <v>4990</v>
      </c>
      <c r="J882" s="116" t="str">
        <f t="shared" si="15"/>
        <v>11:08 128-302 홈넷 욕실비상(구급비상) → 입주민실수로 확인</v>
      </c>
    </row>
    <row r="883" spans="1:10">
      <c r="A883" s="235">
        <v>44588</v>
      </c>
      <c r="B883" s="154" t="s">
        <v>5005</v>
      </c>
      <c r="C883" s="143" t="s">
        <v>5004</v>
      </c>
      <c r="D883" s="363" t="s">
        <v>106</v>
      </c>
      <c r="E883" s="363" t="s">
        <v>4832</v>
      </c>
      <c r="F883" s="112" t="s">
        <v>4988</v>
      </c>
      <c r="G883" s="112" t="s">
        <v>4989</v>
      </c>
      <c r="H883" s="363" t="s">
        <v>4991</v>
      </c>
      <c r="I883" s="363" t="s">
        <v>4990</v>
      </c>
      <c r="J883" s="116" t="str">
        <f t="shared" ref="J883:J951" si="16">CONCATENATE(B883," ",C883," ",E883," ",F883," → ",G883)</f>
        <v>11:20 111-2802 홈넷 안방비상 → 입주민실수로 확인</v>
      </c>
    </row>
    <row r="884" spans="1:10">
      <c r="A884" s="235">
        <v>44588</v>
      </c>
      <c r="B884" s="154" t="s">
        <v>5008</v>
      </c>
      <c r="C884" s="143" t="s">
        <v>5006</v>
      </c>
      <c r="D884" s="363" t="s">
        <v>4829</v>
      </c>
      <c r="E884" s="363" t="s">
        <v>5009</v>
      </c>
      <c r="F884" s="112" t="s">
        <v>5007</v>
      </c>
      <c r="G884" s="112" t="s">
        <v>5010</v>
      </c>
      <c r="H884" s="363" t="s">
        <v>4991</v>
      </c>
      <c r="I884" s="363" t="s">
        <v>4990</v>
      </c>
      <c r="J884" s="116" t="str">
        <f t="shared" si="16"/>
        <v>11:42 112-1302 폐기물문의 도자기 파손 버리는 방법 문의 → 2초소 대원에게 문의안내함</v>
      </c>
    </row>
    <row r="885" spans="1:10">
      <c r="A885" s="235">
        <v>44588</v>
      </c>
      <c r="B885" s="154" t="s">
        <v>5011</v>
      </c>
      <c r="C885" s="143" t="s">
        <v>5012</v>
      </c>
      <c r="D885" s="363" t="s">
        <v>4829</v>
      </c>
      <c r="E885" s="363" t="s">
        <v>4984</v>
      </c>
      <c r="F885" s="112" t="s">
        <v>5013</v>
      </c>
      <c r="G885" s="112" t="s">
        <v>5014</v>
      </c>
      <c r="H885" s="363" t="s">
        <v>4991</v>
      </c>
      <c r="I885" s="363" t="s">
        <v>4990</v>
      </c>
      <c r="J885" s="116" t="str">
        <f t="shared" si="16"/>
        <v>11:52 137-701 타차량방문 75어2411 타차량방문 확인요청 → 정수기차량으로 확인 생활지원센터 이은정주임 내용전달 수정요청완료</v>
      </c>
    </row>
    <row r="886" spans="1:10">
      <c r="A886" s="235">
        <v>44588</v>
      </c>
      <c r="B886" s="154" t="s">
        <v>5017</v>
      </c>
      <c r="C886" s="143" t="s">
        <v>5016</v>
      </c>
      <c r="D886" s="363" t="s">
        <v>106</v>
      </c>
      <c r="E886" s="363" t="s">
        <v>4832</v>
      </c>
      <c r="F886" s="112" t="s">
        <v>4988</v>
      </c>
      <c r="G886" s="112" t="s">
        <v>4989</v>
      </c>
      <c r="H886" s="363" t="s">
        <v>4991</v>
      </c>
      <c r="I886" s="363" t="s">
        <v>4990</v>
      </c>
      <c r="J886" s="116" t="str">
        <f t="shared" si="16"/>
        <v>12:25 110-2401 홈넷 안방비상 → 입주민실수로 확인</v>
      </c>
    </row>
    <row r="887" spans="1:10">
      <c r="A887" s="235">
        <v>44588</v>
      </c>
      <c r="B887" s="154" t="s">
        <v>5019</v>
      </c>
      <c r="C887" s="143" t="s">
        <v>5018</v>
      </c>
      <c r="D887" s="363" t="s">
        <v>4829</v>
      </c>
      <c r="E887" s="363" t="s">
        <v>5021</v>
      </c>
      <c r="F887" s="112" t="s">
        <v>5020</v>
      </c>
      <c r="G887" s="112" t="s">
        <v>5022</v>
      </c>
      <c r="H887" s="363" t="s">
        <v>4991</v>
      </c>
      <c r="I887" s="363" t="s">
        <v>4990</v>
      </c>
      <c r="J887" s="116" t="str">
        <f t="shared" si="16"/>
        <v>12:59 108-1101 방송요청 거실 욕실에서 담배피워서 냄새나는데 금연방송 해달라는 민원 → 금연방송 108동 방송실시완료</v>
      </c>
    </row>
    <row r="888" spans="1:10">
      <c r="A888" s="235">
        <v>44588</v>
      </c>
      <c r="B888" s="154" t="s">
        <v>5024</v>
      </c>
      <c r="C888" s="143" t="s">
        <v>5023</v>
      </c>
      <c r="D888" s="363" t="s">
        <v>106</v>
      </c>
      <c r="E888" s="363" t="s">
        <v>4832</v>
      </c>
      <c r="F888" s="112" t="s">
        <v>5025</v>
      </c>
      <c r="G888" s="112" t="s">
        <v>5026</v>
      </c>
      <c r="H888" s="363" t="s">
        <v>4991</v>
      </c>
      <c r="I888" s="363" t="s">
        <v>4990</v>
      </c>
      <c r="J888" s="116" t="str">
        <f t="shared" si="16"/>
        <v>13:19 123-1501 홈넷 홈넷비상 → 6초소대원출동--&gt;입주민실수로 확인</v>
      </c>
    </row>
    <row r="889" spans="1:10">
      <c r="A889" s="235">
        <v>44588</v>
      </c>
      <c r="B889" s="154" t="s">
        <v>5028</v>
      </c>
      <c r="C889" s="143" t="s">
        <v>5018</v>
      </c>
      <c r="D889" s="363" t="s">
        <v>4829</v>
      </c>
      <c r="E889" s="363" t="s">
        <v>5021</v>
      </c>
      <c r="F889" s="112" t="s">
        <v>5020</v>
      </c>
      <c r="G889" s="112" t="s">
        <v>5022</v>
      </c>
      <c r="H889" s="363" t="s">
        <v>4991</v>
      </c>
      <c r="I889" s="363" t="s">
        <v>4990</v>
      </c>
      <c r="J889" s="116" t="str">
        <f t="shared" si="16"/>
        <v>13:55 108-1101 방송요청 거실 욕실에서 담배피워서 냄새나는데 금연방송 해달라는 민원 → 금연방송 108동 방송실시완료</v>
      </c>
    </row>
    <row r="890" spans="1:10">
      <c r="A890" s="235">
        <v>44588</v>
      </c>
      <c r="B890" s="154" t="s">
        <v>5030</v>
      </c>
      <c r="C890" s="143" t="s">
        <v>5029</v>
      </c>
      <c r="D890" s="363" t="s">
        <v>106</v>
      </c>
      <c r="E890" s="363" t="s">
        <v>4832</v>
      </c>
      <c r="F890" s="112" t="s">
        <v>5025</v>
      </c>
      <c r="G890" s="112" t="s">
        <v>5035</v>
      </c>
      <c r="H890" s="363" t="s">
        <v>4991</v>
      </c>
      <c r="I890" s="363" t="s">
        <v>4990</v>
      </c>
      <c r="J890" s="116" t="str">
        <f t="shared" si="16"/>
        <v>14:08 118-1403 홈넷 홈넷비상 → 6초소 조삼환대원 출동 -&gt; 도배업체 실수로 확인</v>
      </c>
    </row>
    <row r="891" spans="1:10">
      <c r="A891" s="235">
        <v>44588</v>
      </c>
      <c r="B891" s="154" t="s">
        <v>5031</v>
      </c>
      <c r="C891" s="143" t="s">
        <v>5032</v>
      </c>
      <c r="D891" s="363" t="s">
        <v>106</v>
      </c>
      <c r="E891" s="363" t="s">
        <v>5033</v>
      </c>
      <c r="F891" s="112" t="s">
        <v>5034</v>
      </c>
      <c r="G891" s="112" t="s">
        <v>5036</v>
      </c>
      <c r="H891" s="363" t="s">
        <v>4991</v>
      </c>
      <c r="I891" s="363" t="s">
        <v>4990</v>
      </c>
      <c r="J891" s="116" t="str">
        <f t="shared" si="16"/>
        <v>14:09 129~134-B2 화재비상 화재비상 F-B2 → 7초소 김희술대원 출동 &amp; 방재과장 내용전달완료--&gt;특이사항없음</v>
      </c>
    </row>
    <row r="892" spans="1:10">
      <c r="A892" s="235">
        <v>44588</v>
      </c>
      <c r="B892" s="154" t="s">
        <v>5038</v>
      </c>
      <c r="C892" s="143" t="s">
        <v>5037</v>
      </c>
      <c r="D892" s="363" t="s">
        <v>4829</v>
      </c>
      <c r="E892" s="363" t="s">
        <v>4837</v>
      </c>
      <c r="F892" s="112" t="s">
        <v>5762</v>
      </c>
      <c r="G892" s="112" t="s">
        <v>5039</v>
      </c>
      <c r="H892" s="363" t="s">
        <v>4991</v>
      </c>
      <c r="I892" s="363" t="s">
        <v>4990</v>
      </c>
      <c r="J892" s="116" t="str">
        <f t="shared" si="16"/>
        <v>14:48 122-2202 층간소음 위층이 너무 시끄러워요 민원인:010-8982-0863 → 7초소 김희술대원 출동 2302호 내용전달 및 2202호 피드백완료</v>
      </c>
    </row>
    <row r="893" spans="1:10" ht="152.25" customHeight="1">
      <c r="A893" s="323">
        <v>44588</v>
      </c>
      <c r="B893" s="324" t="s">
        <v>5043</v>
      </c>
      <c r="C893" s="204" t="s">
        <v>5044</v>
      </c>
      <c r="D893" s="325"/>
      <c r="E893" s="325"/>
      <c r="F893" s="206" t="s">
        <v>5116</v>
      </c>
      <c r="G893" s="326" t="s">
        <v>5117</v>
      </c>
      <c r="J893" s="116" t="str">
        <f t="shared" si="16"/>
        <v>목 야1  B.공고문(관리외 수익 및 관리외 비용 현황 공고-12월분-), 1/27야간조가 제거.
-지원대리요청사항 -&gt; A조 제거완료
C. 주간업무보고 발송완료
C. 8초소지상차량출입일지 양식변경 -- 승인된사항 (위치 : D:\01.업무문서\00-1.초소양식\00.8초소 지상차량 출입일지&amp;동의Ver(20줄).xlsx) -&gt; A. 8초소 전달(1/28 00시부터 사용)
C. 134-101 13:00 전입세대 있었음
C. 산성교회 선물세트 54개 수령 및 전달 
C. 1/24(월) 128동 1층 화단쪽 안전띠 제거 요청(민원인 010-3305-1558) -&gt; 기전실 연락 -&gt; 구두로 접수요구함 -&gt; erp등록완료 -&gt; 1/27(목) 고드름이 덜녹아 위험하여 안전띠 제거 보류 → A. 내일(1/28) 11시 방송있음(105동 온수공급중단안내)
A. 105동 온수 배관 보수 작업으로 16~29층 내일(1/28) 14~16시까지 온수공급 중단
A. 128동 21층 배관 누수점검으로 내일(1/28) 10~12시까지 소음 발생
A. 입주자 대표회의 책자 배포</v>
      </c>
    </row>
    <row r="894" spans="1:10" ht="16.5">
      <c r="A894" s="370"/>
      <c r="B894" s="371"/>
      <c r="C894" s="372"/>
      <c r="D894" s="129"/>
      <c r="E894" s="129"/>
      <c r="F894" s="373"/>
      <c r="G894" s="374" t="s">
        <v>5046</v>
      </c>
      <c r="H894" s="363"/>
      <c r="I894" s="363"/>
      <c r="J894" s="116" t="str">
        <f>CONCATENATE(B894," ",C894," ",E894," ",F894," → ",G894)</f>
        <v xml:space="preserve">    → 1/29(토), 1/31(월), 2/1(화) : 모든 쓰레기 배출 금지</v>
      </c>
    </row>
    <row r="895" spans="1:10" ht="27">
      <c r="A895" s="235">
        <v>44588</v>
      </c>
      <c r="B895" s="154" t="s">
        <v>4821</v>
      </c>
      <c r="C895" s="192" t="s">
        <v>5045</v>
      </c>
      <c r="D895" s="375" t="s">
        <v>4829</v>
      </c>
      <c r="E895" s="375" t="s">
        <v>4837</v>
      </c>
      <c r="F895" s="150" t="s">
        <v>5115</v>
      </c>
      <c r="G895" s="150" t="s">
        <v>5078</v>
      </c>
      <c r="H895" s="291" t="s">
        <v>4873</v>
      </c>
      <c r="I895" s="291" t="s">
        <v>5072</v>
      </c>
      <c r="J895" s="116" t="str">
        <f t="shared" si="16"/>
        <v>17:33 124-2001 층간소음 위층(2102) 화장실 건넌방에서 21시~00시 사이 운동을 하시는지 물건 내려놓는 소리, 발소리 등이 난다는 민원 → IP 연락 -&gt; 자제요청 -&gt; 조심하겠다고 함</v>
      </c>
    </row>
    <row r="896" spans="1:10">
      <c r="A896" s="235">
        <v>44588</v>
      </c>
      <c r="B896" s="154" t="s">
        <v>5047</v>
      </c>
      <c r="C896" s="143" t="s">
        <v>5048</v>
      </c>
      <c r="D896" s="363" t="s">
        <v>4812</v>
      </c>
      <c r="E896" s="363" t="s">
        <v>4832</v>
      </c>
      <c r="F896" s="112" t="s">
        <v>4906</v>
      </c>
      <c r="G896" s="112" t="s">
        <v>5052</v>
      </c>
      <c r="H896" s="363" t="s">
        <v>4873</v>
      </c>
      <c r="I896" s="291" t="s">
        <v>4878</v>
      </c>
      <c r="J896" s="116" t="str">
        <f t="shared" si="16"/>
        <v>17:48 117-1402 홈넷 비상_안방 → IP 연락 -&gt; 입주민 오작동</v>
      </c>
    </row>
    <row r="897" spans="1:10">
      <c r="A897" s="235">
        <v>44588</v>
      </c>
      <c r="B897" s="154" t="s">
        <v>5049</v>
      </c>
      <c r="C897" s="143" t="s">
        <v>4894</v>
      </c>
      <c r="D897" s="363" t="s">
        <v>308</v>
      </c>
      <c r="E897" s="363" t="s">
        <v>431</v>
      </c>
      <c r="F897" s="112" t="s">
        <v>5050</v>
      </c>
      <c r="G897" s="112" t="s">
        <v>5051</v>
      </c>
      <c r="H897" s="363" t="s">
        <v>4873</v>
      </c>
      <c r="I897" s="291" t="s">
        <v>4878</v>
      </c>
      <c r="J897" s="116" t="str">
        <f t="shared" si="16"/>
        <v>17:49 8초소 습득물 보라색 휴대폰 케이스 습득 → 8초소 보관 -&gt; 전초소 내용 전달</v>
      </c>
    </row>
    <row r="898" spans="1:10">
      <c r="A898" s="235">
        <v>44588</v>
      </c>
      <c r="B898" s="154" t="s">
        <v>5053</v>
      </c>
      <c r="C898" s="144" t="s">
        <v>5054</v>
      </c>
      <c r="D898" s="137" t="s">
        <v>511</v>
      </c>
      <c r="E898" s="137" t="s">
        <v>779</v>
      </c>
      <c r="F898" s="136" t="s">
        <v>5084</v>
      </c>
      <c r="G898" s="136" t="s">
        <v>5055</v>
      </c>
      <c r="H898" s="291" t="s">
        <v>4873</v>
      </c>
      <c r="I898" s="367" t="s">
        <v>318</v>
      </c>
      <c r="J898" s="116" t="str">
        <f t="shared" si="16"/>
        <v>18:13 116동 오물 116동 1층 복도(승강기 2호기앞)에 기름이 흘려져 있음. 제거 요청 → 상황실 대원 출동 -&gt; 제거 완료</v>
      </c>
    </row>
    <row r="899" spans="1:10">
      <c r="A899" s="235">
        <v>44588</v>
      </c>
      <c r="B899" s="154" t="s">
        <v>5063</v>
      </c>
      <c r="C899" s="143" t="s">
        <v>5064</v>
      </c>
      <c r="D899" s="363" t="s">
        <v>5065</v>
      </c>
      <c r="E899" s="363" t="s">
        <v>324</v>
      </c>
      <c r="F899" s="112" t="s">
        <v>5066</v>
      </c>
      <c r="G899" s="112" t="s">
        <v>4755</v>
      </c>
      <c r="H899" s="367" t="s">
        <v>1539</v>
      </c>
      <c r="I899" s="367" t="s">
        <v>318</v>
      </c>
      <c r="J899" s="116" t="str">
        <f>CONCATENATE(B899," ",C899," ",E899," ",F899," → ",G899)</f>
        <v>18:41 125-203 분실물 분리수거장에 아기옷 담긴 쇼핑백을 잘 못 버림.(010-7345-2070) → 전초소 내용 전달</v>
      </c>
    </row>
    <row r="900" spans="1:10">
      <c r="A900" s="235">
        <v>44588</v>
      </c>
      <c r="B900" s="154" t="s">
        <v>5067</v>
      </c>
      <c r="C900" s="143" t="s">
        <v>5070</v>
      </c>
      <c r="D900" s="363" t="s">
        <v>511</v>
      </c>
      <c r="E900" s="363" t="s">
        <v>5068</v>
      </c>
      <c r="F900" s="112" t="s">
        <v>5082</v>
      </c>
      <c r="G900" s="112" t="s">
        <v>5077</v>
      </c>
      <c r="H900" s="363" t="s">
        <v>5069</v>
      </c>
      <c r="I900" s="367" t="s">
        <v>318</v>
      </c>
      <c r="J900" s="116" t="str">
        <f>CONCATENATE(B900," ",C900," ",E900," ",F900," → ",G900)</f>
        <v>19:21 108-1102  층간소음 1302호에서  아이들이 뛰어다닌다는 민원 → IP 연락 -&gt;  자제요청 -&gt; 주의하겠다고 함(식탁에서식사중이라고함)</v>
      </c>
    </row>
    <row r="901" spans="1:10">
      <c r="A901" s="235">
        <v>44588</v>
      </c>
      <c r="B901" s="154" t="s">
        <v>5056</v>
      </c>
      <c r="C901" s="143" t="s">
        <v>5057</v>
      </c>
      <c r="D901" s="367" t="s">
        <v>5059</v>
      </c>
      <c r="E901" s="367" t="s">
        <v>5060</v>
      </c>
      <c r="F901" s="112" t="s">
        <v>5061</v>
      </c>
      <c r="G901" s="112" t="s">
        <v>5080</v>
      </c>
      <c r="H901" s="367" t="s">
        <v>5069</v>
      </c>
      <c r="I901" s="367" t="s">
        <v>318</v>
      </c>
      <c r="J901" s="116" t="str">
        <f>CONCATENATE(B901," ",C901," ",E901," ",F901," → ",G901)</f>
        <v>19:30 105동 안내방송 온수공급중단 안내 → 방송완료</v>
      </c>
    </row>
    <row r="902" spans="1:10">
      <c r="A902" s="235">
        <v>44588</v>
      </c>
      <c r="B902" s="154" t="s">
        <v>5081</v>
      </c>
      <c r="C902" s="143" t="s">
        <v>5058</v>
      </c>
      <c r="D902" s="367" t="s">
        <v>5059</v>
      </c>
      <c r="E902" s="367" t="s">
        <v>5060</v>
      </c>
      <c r="F902" s="112" t="s">
        <v>5062</v>
      </c>
      <c r="G902" s="112" t="s">
        <v>5080</v>
      </c>
      <c r="H902" s="367" t="s">
        <v>5069</v>
      </c>
      <c r="I902" s="367" t="s">
        <v>318</v>
      </c>
      <c r="J902" s="116" t="str">
        <f>CONCATENATE(B902," ",C902," ",E902," ",F902," → ",G902)</f>
        <v>19:35 128동 안내방송 공사로 인한 소음발생 안내 → 방송완료</v>
      </c>
    </row>
    <row r="903" spans="1:10" ht="27">
      <c r="A903" s="235">
        <v>44588</v>
      </c>
      <c r="B903" s="154" t="s">
        <v>5071</v>
      </c>
      <c r="C903" s="143" t="s">
        <v>5073</v>
      </c>
      <c r="D903" s="363" t="s">
        <v>511</v>
      </c>
      <c r="E903" s="195" t="s">
        <v>5083</v>
      </c>
      <c r="F903" s="112" t="s">
        <v>5074</v>
      </c>
      <c r="G903" s="112" t="s">
        <v>5107</v>
      </c>
      <c r="H903" s="363" t="s">
        <v>3307</v>
      </c>
      <c r="I903" s="363" t="s">
        <v>5072</v>
      </c>
      <c r="J903" s="116" t="str">
        <f>CONCATENATE(B903," ",C903," ",E903," ",F903," → ",G903)</f>
        <v>19:47 128-2003 공사세대문의 21층 배관 누수점검에 대한 문의 (본인 세대에 누수피해가 우려되 점검세대 호수를 집요하게 알고 싶어함) → 기전실에서 민원인과 통화후 직접 피드백함 상황종료</v>
      </c>
    </row>
    <row r="904" spans="1:10" ht="27">
      <c r="A904" s="235">
        <v>44588</v>
      </c>
      <c r="B904" s="154" t="s">
        <v>5075</v>
      </c>
      <c r="C904" s="192" t="s">
        <v>5076</v>
      </c>
      <c r="D904" s="375" t="s">
        <v>511</v>
      </c>
      <c r="E904" s="375" t="s">
        <v>5068</v>
      </c>
      <c r="F904" s="150" t="s">
        <v>5112</v>
      </c>
      <c r="G904" s="150" t="s">
        <v>5109</v>
      </c>
      <c r="H904" s="291" t="s">
        <v>5069</v>
      </c>
      <c r="I904" s="367" t="s">
        <v>5072</v>
      </c>
      <c r="J904" s="116" t="str">
        <f t="shared" si="16"/>
        <v>20:11 134-2003 층간소음 며칠간 위층에서 발망치 소리가 난다는 민원 → IP 연락 -&gt; 통신에러 -&gt; 9초소 허명 대원 출동 -&gt; 자제요청 -&gt; 짐 운반하고 있었다며 조심하겠다고 함</v>
      </c>
    </row>
    <row r="905" spans="1:10" ht="27">
      <c r="A905" s="235">
        <v>44588</v>
      </c>
      <c r="B905" s="154" t="s">
        <v>5079</v>
      </c>
      <c r="C905" s="192" t="s">
        <v>365</v>
      </c>
      <c r="D905" s="368" t="s">
        <v>1108</v>
      </c>
      <c r="E905" s="368" t="s">
        <v>136</v>
      </c>
      <c r="F905" s="150" t="s">
        <v>5113</v>
      </c>
      <c r="G905" s="150" t="s">
        <v>5114</v>
      </c>
      <c r="H905" s="291" t="s">
        <v>4873</v>
      </c>
      <c r="I905" s="367" t="s">
        <v>5072</v>
      </c>
      <c r="J905" s="116" t="str">
        <f t="shared" si="16"/>
        <v>20:15 132-703 층간소음 1/26 위층에서 오전 6시부터 기계돌아가는 소리 난다고 민원(010-9520-6040) → 7초소 우창래 대원 재출동 -&gt; 날씨 안좋으면 할머님이 실내에서 걷기 운동을 하신다고 함. 이른 아침 시간은 자제해 달라고 요청 -&gt; 조심하겠다고 함</v>
      </c>
    </row>
    <row r="906" spans="1:10" ht="27.75" customHeight="1">
      <c r="A906" s="235">
        <v>44588</v>
      </c>
      <c r="B906" s="154" t="s">
        <v>5087</v>
      </c>
      <c r="C906" s="192">
        <v>128</v>
      </c>
      <c r="D906" s="375" t="s">
        <v>128</v>
      </c>
      <c r="E906" s="375" t="s">
        <v>5086</v>
      </c>
      <c r="F906" s="150" t="s">
        <v>5088</v>
      </c>
      <c r="G906" s="150" t="s">
        <v>5091</v>
      </c>
      <c r="H906" s="367" t="s">
        <v>1539</v>
      </c>
      <c r="I906" s="367" t="s">
        <v>5072</v>
      </c>
      <c r="J906" s="116" t="str">
        <f t="shared" si="16"/>
        <v>22:40 128 대형폐기물 128앞 폐기물(매트리스) 무단투기 확인 요청 → CCTV확인 결과 승강기 1호기 25층 내려서 우측으로 감(2502호로 추정) -&gt; 8초소 내용 전달</v>
      </c>
    </row>
    <row r="907" spans="1:10">
      <c r="A907" s="235">
        <v>44588</v>
      </c>
      <c r="B907" s="154" t="s">
        <v>5094</v>
      </c>
      <c r="C907" s="143" t="s">
        <v>5090</v>
      </c>
      <c r="D907" s="363" t="s">
        <v>5059</v>
      </c>
      <c r="E907" s="363" t="s">
        <v>5089</v>
      </c>
      <c r="F907" s="112" t="s">
        <v>5093</v>
      </c>
      <c r="G907" s="112" t="s">
        <v>5092</v>
      </c>
      <c r="H907" s="367" t="s">
        <v>1539</v>
      </c>
      <c r="I907" s="367" t="s">
        <v>5072</v>
      </c>
      <c r="J907" s="116" t="str">
        <f t="shared" si="16"/>
        <v>22:58 118-602 순찰차 신고받고 1게이트로 순찰차 입차 → 가정사로 출동 -&gt; 2게이트 23:43 출차</v>
      </c>
    </row>
    <row r="908" spans="1:10">
      <c r="A908" s="235">
        <v>44589</v>
      </c>
      <c r="B908" s="154" t="s">
        <v>5095</v>
      </c>
      <c r="C908" s="143" t="s">
        <v>5096</v>
      </c>
      <c r="D908" s="363" t="s">
        <v>511</v>
      </c>
      <c r="E908" s="363" t="s">
        <v>5097</v>
      </c>
      <c r="F908" s="112" t="s">
        <v>5098</v>
      </c>
      <c r="G908" s="112" t="s">
        <v>5099</v>
      </c>
      <c r="H908" s="367" t="s">
        <v>1539</v>
      </c>
      <c r="I908" s="367" t="s">
        <v>5072</v>
      </c>
      <c r="J908" s="116" t="str">
        <f t="shared" si="16"/>
        <v>00:09 108-2701 거수자 모르는 사람이 초인종 누르고 세대현관앞에 물건 놓고 감. → 3초소 원형준 대원 출동 -&gt; 세대 택배(약간 뜯겨져 있음)로 확인</v>
      </c>
    </row>
    <row r="909" spans="1:10">
      <c r="A909" s="235">
        <v>44589</v>
      </c>
      <c r="B909" s="154" t="s">
        <v>5100</v>
      </c>
      <c r="C909" s="143" t="s">
        <v>5101</v>
      </c>
      <c r="D909" s="363" t="s">
        <v>5059</v>
      </c>
      <c r="E909" s="363" t="s">
        <v>5089</v>
      </c>
      <c r="F909" s="112" t="s">
        <v>5102</v>
      </c>
      <c r="G909" s="112" t="s">
        <v>5103</v>
      </c>
      <c r="H909" s="367" t="s">
        <v>1539</v>
      </c>
      <c r="I909" s="367" t="s">
        <v>5072</v>
      </c>
      <c r="J909" s="116" t="str">
        <f t="shared" si="16"/>
        <v>01:46 1게이트 순찰차 과태료 징수 위해 순찰차 입차 → 01:54 1게이트로 순찰차 출차</v>
      </c>
    </row>
    <row r="910" spans="1:10">
      <c r="A910" s="235">
        <v>44589</v>
      </c>
      <c r="B910" s="154" t="s">
        <v>960</v>
      </c>
      <c r="C910" s="192" t="s">
        <v>42</v>
      </c>
      <c r="D910" s="375" t="s">
        <v>1108</v>
      </c>
      <c r="E910" s="375" t="s">
        <v>5086</v>
      </c>
      <c r="F910" s="150" t="s">
        <v>5108</v>
      </c>
      <c r="G910" s="150" t="s">
        <v>5104</v>
      </c>
      <c r="H910" s="291" t="s">
        <v>5085</v>
      </c>
      <c r="I910" s="367" t="s">
        <v>5072</v>
      </c>
      <c r="J910" s="116" t="str">
        <f t="shared" si="16"/>
        <v>02:00 137동 대형폐기물 137동 폐기물비 완납 되었으나 방치되어 있어 치워 달라는 민원 → 성광 권민주(010-3408-6748) 통화 -&gt; 오늘(1/28) 수거 예정</v>
      </c>
    </row>
    <row r="911" spans="1:10">
      <c r="A911" s="235">
        <v>44589</v>
      </c>
      <c r="B911" s="154" t="s">
        <v>5105</v>
      </c>
      <c r="C911" s="143" t="s">
        <v>5106</v>
      </c>
      <c r="D911" s="363" t="s">
        <v>5059</v>
      </c>
      <c r="E911" s="363" t="s">
        <v>5089</v>
      </c>
      <c r="F911" s="112" t="s">
        <v>5111</v>
      </c>
      <c r="G911" s="112" t="s">
        <v>5110</v>
      </c>
      <c r="H911" s="367" t="s">
        <v>5085</v>
      </c>
      <c r="I911" s="367" t="s">
        <v>5072</v>
      </c>
      <c r="J911" s="116" t="str">
        <f t="shared" si="16"/>
        <v>02:24 104-B1 순찰차 신고받고 1게이트로 순찰차 입차(104-27F) → 02:35 순찰차 1게이트로 출차</v>
      </c>
    </row>
    <row r="912" spans="1:10" ht="94.5">
      <c r="A912" s="235">
        <v>44589</v>
      </c>
      <c r="D912" s="363"/>
      <c r="E912" s="363"/>
      <c r="F912" s="382" t="s">
        <v>5181</v>
      </c>
      <c r="G912" s="383" t="s">
        <v>5200</v>
      </c>
      <c r="H912" s="291" t="s">
        <v>5124</v>
      </c>
      <c r="I912" s="291" t="s">
        <v>5123</v>
      </c>
      <c r="J912" s="116" t="str">
        <f t="shared" si="16"/>
        <v xml:space="preserve">   C. 8초소지상차량출입일지 양식변경 -- 승인된사항 
(위치 : D:\01.업무문서\00-1.초소양식\00.8초소 지상차량 출입일지&amp;
        동의Ver(20줄).xlsx) -&gt; A. 8초소 전달(1/28 00시부터 사용)
C. 산성교회 선물세트 54개 수령 및 전달 
A. 105동 온수 배관 작업으로 16~29층 내일(1/28) 14~16시까지 온수공급 중단
A. 128동 21층 배관 누수점검으로 내일(1/28) 10~12시까지 소음 발생
A. 입주자 대표회의 책자 배포 → C. 상황실 공용 마스터키 교체함 -&gt; 독서실X 
C. 135동-34L B2만 개방 나머지 카드 정상
C. 외부인 8초소 물건 맡겨놓고 가셨음
C. 111-1호기(CCTV2호기) 문쪽 센서 탈락되어 고장 (현재 정상)
C. 5게이트 주민입구 PC파워고장추정 UPLock 안내문부착상태 
C. 경찰관 교통조사계 및 형사계 상황실 방문 CCTV백업해감 공문확인함
C. 105동 온수 공급 중단 안내방송 완료</v>
      </c>
    </row>
    <row r="913" spans="1:10">
      <c r="A913" s="235">
        <v>44589</v>
      </c>
      <c r="B913" s="152" t="s">
        <v>673</v>
      </c>
      <c r="C913" s="376" t="s">
        <v>1465</v>
      </c>
      <c r="D913" s="376" t="s">
        <v>106</v>
      </c>
      <c r="E913" s="376" t="s">
        <v>82</v>
      </c>
      <c r="F913" s="112" t="s">
        <v>1157</v>
      </c>
      <c r="G913" s="112" t="s">
        <v>5157</v>
      </c>
      <c r="H913" s="291" t="s">
        <v>5125</v>
      </c>
      <c r="I913" s="291" t="s">
        <v>5126</v>
      </c>
      <c r="J913" s="116" t="str">
        <f t="shared" si="16"/>
        <v>09:00 원형도로 주차단속 원형도로 및 외곽도로 단속 → 주차단속      23대,  이동주차  7대, 경고장발부 16대</v>
      </c>
    </row>
    <row r="914" spans="1:10">
      <c r="A914" s="235">
        <v>44589</v>
      </c>
      <c r="B914" s="152" t="s">
        <v>681</v>
      </c>
      <c r="C914" s="376" t="s">
        <v>1465</v>
      </c>
      <c r="D914" s="376" t="s">
        <v>106</v>
      </c>
      <c r="E914" s="376" t="s">
        <v>82</v>
      </c>
      <c r="F914" s="112" t="s">
        <v>1157</v>
      </c>
      <c r="G914" s="112" t="s">
        <v>5174</v>
      </c>
      <c r="H914" s="376" t="s">
        <v>5125</v>
      </c>
      <c r="I914" s="376" t="s">
        <v>5126</v>
      </c>
      <c r="J914" s="116" t="str">
        <f t="shared" si="16"/>
        <v>13:00 원형도로 주차단속 원형도로 및 외곽도로 단속 → 주차단속      13대,  이동주차  4대, 경고장발부 09대</v>
      </c>
    </row>
    <row r="915" spans="1:10">
      <c r="A915" s="235">
        <v>44589</v>
      </c>
      <c r="B915" s="152" t="s">
        <v>483</v>
      </c>
      <c r="C915" s="376" t="s">
        <v>1465</v>
      </c>
      <c r="D915" s="376" t="s">
        <v>106</v>
      </c>
      <c r="E915" s="376" t="s">
        <v>82</v>
      </c>
      <c r="F915" s="112" t="s">
        <v>1157</v>
      </c>
      <c r="G915" s="112" t="s">
        <v>5194</v>
      </c>
      <c r="H915" s="376" t="s">
        <v>5125</v>
      </c>
      <c r="I915" s="376" t="s">
        <v>5126</v>
      </c>
      <c r="J915" s="116" t="str">
        <f t="shared" si="16"/>
        <v>15:00 원형도로 주차단속 원형도로 및 외곽도로 단속 → 주차단속      5대,  이동주차  1대, 경고장발부 04대</v>
      </c>
    </row>
    <row r="916" spans="1:10" ht="40.5">
      <c r="A916" s="235">
        <v>44589</v>
      </c>
      <c r="B916" s="154" t="s">
        <v>5118</v>
      </c>
      <c r="C916" s="143" t="s">
        <v>5119</v>
      </c>
      <c r="D916" s="363" t="s">
        <v>5120</v>
      </c>
      <c r="E916" s="363" t="s">
        <v>5121</v>
      </c>
      <c r="F916" s="112" t="s">
        <v>5763</v>
      </c>
      <c r="G916" s="112" t="s">
        <v>5122</v>
      </c>
      <c r="H916" s="376" t="s">
        <v>5125</v>
      </c>
      <c r="I916" s="376" t="s">
        <v>5126</v>
      </c>
      <c r="J916" s="116" t="str">
        <f t="shared" si="16"/>
        <v xml:space="preserve">08:25 108-2501 층간소음 2601호 손주가 와서 콩콩콩 걸어?뛰어다니는데 어디까지 참아야 하는지 매트 위층에는 설치되었는지 매트값 드린다고 해도 거절하고 조심하겠다고 하는데 전혀 개선되는게 없다며 먼저 전화통화요청 민원인 010-7172-2513 → 생활지원센터 이윤정 경리주임 내용전달완료 </v>
      </c>
    </row>
    <row r="917" spans="1:10">
      <c r="A917" s="235">
        <v>44589</v>
      </c>
      <c r="B917" s="154" t="s">
        <v>5128</v>
      </c>
      <c r="C917" s="143" t="s">
        <v>5127</v>
      </c>
      <c r="D917" s="363" t="s">
        <v>5120</v>
      </c>
      <c r="E917" s="363" t="s">
        <v>5129</v>
      </c>
      <c r="F917" s="112" t="s">
        <v>5130</v>
      </c>
      <c r="G917" s="112" t="s">
        <v>5196</v>
      </c>
      <c r="H917" s="376" t="s">
        <v>5125</v>
      </c>
      <c r="I917" s="376" t="s">
        <v>5126</v>
      </c>
      <c r="J917" s="116" t="str">
        <f t="shared" si="16"/>
        <v>08:34 134-1301 물건 맡김 SMATV 구내전송증폭기 9초소에 갖다놓음 → 기전실 전기과장 정정훈 책상 위에 올려둠 -&gt; 전기과장 내용전달완료</v>
      </c>
    </row>
    <row r="918" spans="1:10" ht="27">
      <c r="A918" s="235">
        <v>44589</v>
      </c>
      <c r="B918" s="154" t="s">
        <v>5134</v>
      </c>
      <c r="C918" s="186" t="s">
        <v>5131</v>
      </c>
      <c r="D918" s="377" t="s">
        <v>5132</v>
      </c>
      <c r="E918" s="377" t="s">
        <v>5133</v>
      </c>
      <c r="F918" s="114" t="s">
        <v>5135</v>
      </c>
      <c r="G918" s="114" t="s">
        <v>5198</v>
      </c>
      <c r="H918" s="376" t="s">
        <v>5141</v>
      </c>
      <c r="I918" s="376" t="s">
        <v>5126</v>
      </c>
      <c r="J918" s="116" t="str">
        <f t="shared" si="16"/>
        <v>08:45 135-3,4라인 공동현관문 135동 입주민 1년이 넘은것 같은데 아직도 고장이냐고 강력 민원제기함 → 010-5310-0115 피드백 요청함. ERP -&gt; B2만 개방 나머지 정상작동 
-&gt; 기전실 피드백안내함</v>
      </c>
    </row>
    <row r="919" spans="1:10">
      <c r="A919" s="235">
        <v>44589</v>
      </c>
      <c r="B919" s="154" t="s">
        <v>5138</v>
      </c>
      <c r="C919" s="186" t="s">
        <v>5139</v>
      </c>
      <c r="D919" s="377" t="s">
        <v>5136</v>
      </c>
      <c r="E919" s="377" t="s">
        <v>5140</v>
      </c>
      <c r="F919" s="114" t="s">
        <v>5199</v>
      </c>
      <c r="G919" s="114" t="s">
        <v>5137</v>
      </c>
      <c r="H919" s="376" t="s">
        <v>5141</v>
      </c>
      <c r="I919" s="376" t="s">
        <v>5126</v>
      </c>
      <c r="J919" s="116" t="str">
        <f t="shared" si="16"/>
        <v>09:30 7초소 물품전달 127-2401호 입주민 물품을 8초소경비실에 맡기고 간다고 하심 → 010-2910-1992(물건 맡기신 분)</v>
      </c>
    </row>
    <row r="920" spans="1:10">
      <c r="A920" s="235">
        <v>44589</v>
      </c>
      <c r="B920" s="154" t="s">
        <v>5147</v>
      </c>
      <c r="C920" s="143" t="s">
        <v>5148</v>
      </c>
      <c r="D920" s="363" t="s">
        <v>5120</v>
      </c>
      <c r="E920" s="363" t="s">
        <v>5149</v>
      </c>
      <c r="F920" s="112" t="s">
        <v>5142</v>
      </c>
      <c r="G920" s="112" t="s">
        <v>5150</v>
      </c>
      <c r="H920" s="376" t="s">
        <v>5125</v>
      </c>
      <c r="I920" s="376" t="s">
        <v>5126</v>
      </c>
      <c r="J920" s="116" t="str">
        <f t="shared" si="16"/>
        <v>10:26 8게이트 작동안됨 8게이트 주민입구 카메라 인식안됨 → 8게이트 주민입구 프로그램 재실행 후 정상작동</v>
      </c>
    </row>
    <row r="921" spans="1:10" ht="27">
      <c r="A921" s="235">
        <v>44589</v>
      </c>
      <c r="B921" s="154" t="s">
        <v>5143</v>
      </c>
      <c r="C921" s="186" t="s">
        <v>5144</v>
      </c>
      <c r="D921" s="377" t="s">
        <v>106</v>
      </c>
      <c r="E921" s="377" t="s">
        <v>5145</v>
      </c>
      <c r="F921" s="114" t="s">
        <v>5151</v>
      </c>
      <c r="G921" s="114" t="s">
        <v>5146</v>
      </c>
      <c r="H921" s="376" t="s">
        <v>5125</v>
      </c>
      <c r="I921" s="376" t="s">
        <v>5126</v>
      </c>
      <c r="J921" s="116" t="str">
        <f t="shared" si="16"/>
        <v>10:25 서초경찰서 CCTV 138-B1 공동현관문 앞 폭행사건 (22-1-21 02:00~02:52) 형사 경위 지성숙
010-7489-3214 영상 촬영해 감 G-1-2 → 공문받고 영상 유출 협조함</v>
      </c>
    </row>
    <row r="922" spans="1:10" ht="27">
      <c r="A922" s="235">
        <v>44589</v>
      </c>
      <c r="B922" s="154" t="s">
        <v>5152</v>
      </c>
      <c r="C922" s="186" t="s">
        <v>5155</v>
      </c>
      <c r="D922" s="377" t="s">
        <v>5132</v>
      </c>
      <c r="E922" s="377" t="s">
        <v>5154</v>
      </c>
      <c r="F922" s="114" t="s">
        <v>5153</v>
      </c>
      <c r="G922" s="114" t="s">
        <v>5156</v>
      </c>
      <c r="H922" s="376" t="s">
        <v>5125</v>
      </c>
      <c r="I922" s="376" t="s">
        <v>5126</v>
      </c>
      <c r="J922" s="116" t="str">
        <f t="shared" si="16"/>
        <v>11:01 105동 안내방송  105동 온수 배관 보수 작업으로 16~29층 내일(1/28) 14~16시까지 온수공급 중단 안내방송 → 방송완료</v>
      </c>
    </row>
    <row r="923" spans="1:10">
      <c r="A923" s="235">
        <v>44589</v>
      </c>
      <c r="B923" s="154" t="s">
        <v>5158</v>
      </c>
      <c r="C923" s="143" t="s">
        <v>5344</v>
      </c>
      <c r="D923" s="376" t="s">
        <v>5132</v>
      </c>
      <c r="E923" s="363" t="s">
        <v>5160</v>
      </c>
      <c r="F923" s="112" t="s">
        <v>5159</v>
      </c>
      <c r="G923" s="112" t="s">
        <v>5161</v>
      </c>
      <c r="H923" s="376" t="s">
        <v>5125</v>
      </c>
      <c r="I923" s="376" t="s">
        <v>5126</v>
      </c>
      <c r="J923" s="116" t="str">
        <f t="shared" si="16"/>
        <v>11:11 128-2402 단기출타 단기출타세대 우편보관 신문폐기 택배보관요청(생물X)안내완료 → 8초소 김종재 대원 내용전달완료</v>
      </c>
    </row>
    <row r="924" spans="1:10">
      <c r="A924" s="235">
        <v>44589</v>
      </c>
      <c r="B924" s="154" t="s">
        <v>5162</v>
      </c>
      <c r="C924" s="143" t="s">
        <v>5163</v>
      </c>
      <c r="D924" s="376" t="s">
        <v>5132</v>
      </c>
      <c r="E924" s="827" t="s">
        <v>485</v>
      </c>
      <c r="F924" s="112" t="s">
        <v>5164</v>
      </c>
      <c r="G924" s="112" t="s">
        <v>5165</v>
      </c>
      <c r="H924" s="376" t="s">
        <v>5125</v>
      </c>
      <c r="I924" s="376" t="s">
        <v>5126</v>
      </c>
      <c r="J924" s="116" t="str">
        <f t="shared" si="16"/>
        <v>12:28 109-202 긴급차량 109동 202호 할머니 119구급차 병원후송 → 성모병원 후송 다리수술로 인해 불편해하시는 할머니로 확인</v>
      </c>
    </row>
    <row r="925" spans="1:10" ht="40.5">
      <c r="A925" s="235">
        <v>44589</v>
      </c>
      <c r="B925" s="154" t="s">
        <v>5166</v>
      </c>
      <c r="C925" s="186" t="s">
        <v>5167</v>
      </c>
      <c r="D925" s="377" t="s">
        <v>5120</v>
      </c>
      <c r="E925" s="377" t="s">
        <v>5168</v>
      </c>
      <c r="F925" s="114" t="s">
        <v>5169</v>
      </c>
      <c r="G925" s="114" t="s">
        <v>5179</v>
      </c>
      <c r="H925" s="376" t="s">
        <v>5141</v>
      </c>
      <c r="I925" s="376" t="s">
        <v>5123</v>
      </c>
      <c r="J925" s="116" t="str">
        <f t="shared" si="16"/>
        <v>12:57 135-1402 거수자 135동 14층 복도층으로 모르는 거수자 발견으로 순찰요청 010-9640-5420 → 9초소 정인국 대원 출동 -&gt;거수자발견 못함, 입주민 CCTV 열람요청으로
찾고 있는 중(거수자가 입주민 문손잡이를 돌렸다고 함-&gt;초소대원들에게
거수자 발견시 인적사항 조사하도록 전 초소에 전파함)</v>
      </c>
    </row>
    <row r="926" spans="1:10">
      <c r="A926" s="235">
        <v>44589</v>
      </c>
      <c r="B926" s="154" t="s">
        <v>5170</v>
      </c>
      <c r="C926" s="186" t="s">
        <v>5171</v>
      </c>
      <c r="D926" s="377" t="s">
        <v>5132</v>
      </c>
      <c r="E926" s="377" t="s">
        <v>5145</v>
      </c>
      <c r="F926" s="114" t="s">
        <v>5172</v>
      </c>
      <c r="G926" s="114" t="s">
        <v>5173</v>
      </c>
      <c r="H926" s="291" t="s">
        <v>5141</v>
      </c>
      <c r="I926" s="376" t="s">
        <v>5126</v>
      </c>
      <c r="J926" s="116" t="str">
        <f t="shared" si="16"/>
        <v>10:50 차량동선15 CCTV 2022/1/16일 03:45분경 지하주차장 내 교통사고 영상 열람 및 복사해감 → 서초경찰서 교통조사계 임종준경장 010-7489-3272 백업본 영상반출(공문)</v>
      </c>
    </row>
    <row r="927" spans="1:10">
      <c r="A927" s="235">
        <v>44589</v>
      </c>
      <c r="B927" s="154" t="s">
        <v>5177</v>
      </c>
      <c r="C927" s="143" t="s">
        <v>5178</v>
      </c>
      <c r="D927" s="363" t="s">
        <v>5120</v>
      </c>
      <c r="E927" s="363" t="s">
        <v>5175</v>
      </c>
      <c r="F927" s="112" t="s">
        <v>5176</v>
      </c>
      <c r="G927" s="112" t="s">
        <v>5180</v>
      </c>
      <c r="H927" s="376" t="s">
        <v>5141</v>
      </c>
      <c r="I927" s="376" t="s">
        <v>5126</v>
      </c>
      <c r="J927" s="116" t="str">
        <f t="shared" si="16"/>
        <v>14:00 105-2001 타차량방문 105-2001호 21두 0609 모르는 차량 입차 , 010-3016-0201 피드백요청 → 방문자 010-4291-8789 지연실통화함. 아는 지인 맞다고 함</v>
      </c>
    </row>
    <row r="928" spans="1:10">
      <c r="A928" s="235">
        <v>44589</v>
      </c>
      <c r="B928" s="154" t="s">
        <v>5184</v>
      </c>
      <c r="C928" s="143" t="s">
        <v>5182</v>
      </c>
      <c r="D928" s="363" t="s">
        <v>5136</v>
      </c>
      <c r="E928" s="363" t="s">
        <v>5183</v>
      </c>
      <c r="F928" s="112" t="s">
        <v>5197</v>
      </c>
      <c r="G928" s="112" t="s">
        <v>2824</v>
      </c>
      <c r="H928" s="376" t="s">
        <v>5141</v>
      </c>
      <c r="I928" s="376" t="s">
        <v>5126</v>
      </c>
      <c r="J928" s="116" t="str">
        <f t="shared" si="16"/>
        <v>14:40 133-1602 물품지원 133-1602호 서초구청 보건소에서  자가격리자 물품전달때문에 방문 → 출차보고 없음</v>
      </c>
    </row>
    <row r="929" spans="1:10">
      <c r="A929" s="235">
        <v>44589</v>
      </c>
      <c r="B929" s="154" t="s">
        <v>5186</v>
      </c>
      <c r="C929" s="186" t="s">
        <v>5185</v>
      </c>
      <c r="D929" s="377" t="s">
        <v>5132</v>
      </c>
      <c r="E929" s="377" t="s">
        <v>5187</v>
      </c>
      <c r="F929" s="114" t="s">
        <v>5188</v>
      </c>
      <c r="G929" s="114" t="s">
        <v>5193</v>
      </c>
      <c r="H929" s="376" t="s">
        <v>5141</v>
      </c>
      <c r="I929" s="376" t="s">
        <v>5126</v>
      </c>
      <c r="J929" s="116" t="str">
        <f t="shared" si="16"/>
        <v>14:44 5게이트 차단기 5게이트 차단기가 작동이 안되어서 불편하다는 민원 → 상황실대원 출동 및 기전실 연락-&gt; 차단기 오픈</v>
      </c>
    </row>
    <row r="930" spans="1:10" ht="27">
      <c r="A930" s="235">
        <v>44589</v>
      </c>
      <c r="B930" s="154" t="s">
        <v>5189</v>
      </c>
      <c r="C930" s="186" t="s">
        <v>5190</v>
      </c>
      <c r="D930" s="377" t="s">
        <v>5132</v>
      </c>
      <c r="E930" s="377" t="s">
        <v>5191</v>
      </c>
      <c r="F930" s="114" t="s">
        <v>5195</v>
      </c>
      <c r="G930" s="114" t="s">
        <v>5192</v>
      </c>
      <c r="H930" s="376" t="s">
        <v>5141</v>
      </c>
      <c r="I930" s="376" t="s">
        <v>5126</v>
      </c>
      <c r="J930" s="116" t="str">
        <f t="shared" si="16"/>
        <v>14:25 111동 1호기 승강기 111동 1호기에 입주민이 갇힌 상태 -&gt;FM 승강기 연락, 초소근무자 출동,
기전실연락(010-9848-2421 FM AS기사분 연락처) → FM승강기 AS기사분 오셔서 입주민 먼저 대피시키고 승강기 AS중.
111동 2호기 이사중인데 풀어서 일단 입주민과 같이 사용하도록 함</v>
      </c>
    </row>
    <row r="931" spans="1:10" ht="111.75" customHeight="1">
      <c r="A931" s="323">
        <v>44589</v>
      </c>
      <c r="B931" s="324" t="s">
        <v>5201</v>
      </c>
      <c r="C931" s="204" t="s">
        <v>5202</v>
      </c>
      <c r="D931" s="325"/>
      <c r="E931" s="325"/>
      <c r="F931" s="206" t="s">
        <v>5258</v>
      </c>
      <c r="G931" s="326" t="s">
        <v>5259</v>
      </c>
      <c r="H931" s="325"/>
      <c r="I931" s="325"/>
      <c r="J931" s="116" t="str">
        <f t="shared" si="16"/>
        <v xml:space="preserve">금 야2  C. 8초소지상차량출입일지 양식변경 -- 승인된사항 
(위치 : D:\01.업무문서\00-1.초소양식\00.8초소 지상차량 출입일지&amp;동의Ver(20줄).xlsx) -&gt; A. 8초소 전달(1/28 00시부터 사용)
C. 산성교회 선물세트 54개 수령 및 전달 
C. 상황실 공용 마스터키 교체함 -&gt; 독서실X 
C. 135동-34L B2만 개방 나머지 카드 정상
C. 5게이트 주민입구 PC파워고장추정 UPLock 안내문부착상태 
C. 경찰관 교통조사계 및 형사계 상황실 방문 CCTV백업해감 공문확인함 → A. 설 연휴기간 전대원 근무기강확립(회장님 지시사항) - 불시 점검 예정
A. 1/29(토)~2/3(목) "전.출입 및 승강기사용현황표" 수령 및 전초소 배포
A. 공고문 12종 수령 및 전초소 배포, 부착완료
A. 1게이트 4번 차단바 정상작동
A. 2게이트 발권기 정상작동
A. 132-1001 코로나 환자 구급차 호송
</v>
      </c>
    </row>
    <row r="932" spans="1:10">
      <c r="A932" s="327"/>
      <c r="B932" s="328"/>
      <c r="C932" s="329"/>
      <c r="D932" s="330"/>
      <c r="E932" s="330"/>
      <c r="F932" s="331"/>
      <c r="G932" s="386" t="s">
        <v>5203</v>
      </c>
      <c r="H932" s="129"/>
      <c r="I932" s="129"/>
    </row>
    <row r="933" spans="1:10">
      <c r="A933" s="370"/>
      <c r="B933" s="371"/>
      <c r="C933" s="372"/>
      <c r="D933" s="384"/>
      <c r="E933" s="384"/>
      <c r="F933" s="373"/>
      <c r="G933" s="387" t="s">
        <v>5255</v>
      </c>
      <c r="H933" s="376"/>
      <c r="I933" s="376"/>
      <c r="J933" s="116" t="str">
        <f>CONCATENATE(B933," ",C933," ",E933," ",F933," → ",G933)</f>
        <v xml:space="preserve">    → A. 자이안센터 설 연휴 휴관일정</v>
      </c>
    </row>
    <row r="934" spans="1:10">
      <c r="A934" s="235">
        <v>44589</v>
      </c>
      <c r="B934" s="154" t="s">
        <v>5204</v>
      </c>
      <c r="C934" s="191" t="s">
        <v>496</v>
      </c>
      <c r="D934" s="147" t="s">
        <v>5132</v>
      </c>
      <c r="E934" s="147" t="s">
        <v>5187</v>
      </c>
      <c r="F934" s="148" t="s">
        <v>5205</v>
      </c>
      <c r="G934" s="148" t="s">
        <v>5249</v>
      </c>
      <c r="H934" s="291" t="s">
        <v>5206</v>
      </c>
      <c r="I934" s="291" t="s">
        <v>5207</v>
      </c>
      <c r="J934" s="116" t="str">
        <f t="shared" si="16"/>
        <v>17:00 2게이트 차단기 2게이트 3번 차단바 카메라인식 불능 → ERP 등록 -&gt; 기전실 내용전달 -&gt; 정상작동</v>
      </c>
    </row>
    <row r="935" spans="1:10">
      <c r="A935" s="235">
        <v>44589</v>
      </c>
      <c r="B935" s="154" t="s">
        <v>5208</v>
      </c>
      <c r="C935" s="143" t="s">
        <v>5209</v>
      </c>
      <c r="D935" s="363" t="s">
        <v>5132</v>
      </c>
      <c r="E935" s="363" t="s">
        <v>321</v>
      </c>
      <c r="F935" s="112" t="s">
        <v>5210</v>
      </c>
      <c r="G935" s="112" t="s">
        <v>5211</v>
      </c>
      <c r="H935" s="376" t="s">
        <v>5206</v>
      </c>
      <c r="I935" s="376" t="s">
        <v>5207</v>
      </c>
      <c r="J935" s="116" t="str">
        <f t="shared" si="16"/>
        <v>17:25 123-1501 홈넷 비상_홈넷 → IP 연락 -&gt; 입주민 오작동</v>
      </c>
    </row>
    <row r="936" spans="1:10">
      <c r="A936" s="235">
        <v>44589</v>
      </c>
      <c r="B936" s="154" t="s">
        <v>5213</v>
      </c>
      <c r="C936" s="143" t="s">
        <v>5214</v>
      </c>
      <c r="D936" s="363" t="s">
        <v>308</v>
      </c>
      <c r="E936" s="363" t="s">
        <v>324</v>
      </c>
      <c r="F936" s="112" t="s">
        <v>5215</v>
      </c>
      <c r="G936" s="112" t="s">
        <v>4755</v>
      </c>
      <c r="H936" s="376" t="s">
        <v>5206</v>
      </c>
      <c r="I936" s="376" t="s">
        <v>5207</v>
      </c>
      <c r="J936" s="116" t="str">
        <f t="shared" si="16"/>
        <v>18:28 별놀이터 분실물 패딩탈부착 털후드 분실(010-2678-3807) → 전초소 내용 전달</v>
      </c>
    </row>
    <row r="937" spans="1:10" ht="27">
      <c r="A937" s="235">
        <v>44589</v>
      </c>
      <c r="B937" s="154" t="s">
        <v>5216</v>
      </c>
      <c r="C937" s="192" t="s">
        <v>5217</v>
      </c>
      <c r="D937" s="378" t="s">
        <v>511</v>
      </c>
      <c r="E937" s="378" t="s">
        <v>1523</v>
      </c>
      <c r="F937" s="150" t="s">
        <v>5228</v>
      </c>
      <c r="G937" s="385" t="s">
        <v>5253</v>
      </c>
      <c r="H937" s="147" t="s">
        <v>5206</v>
      </c>
      <c r="I937" s="376" t="s">
        <v>5207</v>
      </c>
      <c r="J937" s="116" t="str">
        <f t="shared" si="16"/>
        <v>18:37 113-1101 거수자 모르는 아주머니가 세대현관문에 지문인식하고 문을 열려는 시도를 하고, 나가는 문을 찾는다고 함(010-6298-5252) → 1103호 방문객으로 추정됨 -&gt; 초행이라 길을 잘못찾으시는 것으로 보임</v>
      </c>
    </row>
    <row r="938" spans="1:10">
      <c r="A938" s="235">
        <v>44589</v>
      </c>
      <c r="B938" s="154" t="s">
        <v>5218</v>
      </c>
      <c r="C938" s="143" t="s">
        <v>5219</v>
      </c>
      <c r="D938" s="363" t="s">
        <v>308</v>
      </c>
      <c r="E938" s="363" t="s">
        <v>432</v>
      </c>
      <c r="F938" s="112" t="s">
        <v>1493</v>
      </c>
      <c r="G938" s="112" t="s">
        <v>5230</v>
      </c>
      <c r="H938" s="376" t="s">
        <v>5206</v>
      </c>
      <c r="I938" s="291" t="s">
        <v>5207</v>
      </c>
      <c r="J938" s="116" t="str">
        <f t="shared" si="16"/>
        <v>19:17 119-102 구급차 119구급차 8초소 입차 → 코로나19아님, 어르신(87세) 코피가 나서 구급차 호송 -&gt; 19:28 8초소 출차</v>
      </c>
    </row>
    <row r="939" spans="1:10">
      <c r="A939" s="235">
        <v>44589</v>
      </c>
      <c r="B939" s="154" t="s">
        <v>5220</v>
      </c>
      <c r="C939" s="143" t="s">
        <v>5221</v>
      </c>
      <c r="D939" s="363" t="s">
        <v>308</v>
      </c>
      <c r="E939" s="363" t="s">
        <v>324</v>
      </c>
      <c r="F939" s="112" t="s">
        <v>5222</v>
      </c>
      <c r="G939" s="112" t="s">
        <v>5223</v>
      </c>
      <c r="H939" s="376" t="s">
        <v>5206</v>
      </c>
      <c r="I939" s="376" t="s">
        <v>5207</v>
      </c>
      <c r="J939" s="116" t="str">
        <f t="shared" si="16"/>
        <v>19:42 2초소 분실물 2초소 옆 입주민 화장실에서 지갑을 분실한것 같다고 함(010-6330-3887) → 2초소 정경호 대원 출동 -&gt; 지갑없음 -&gt; 민원인에 내용 전달</v>
      </c>
    </row>
    <row r="940" spans="1:10">
      <c r="A940" s="235">
        <v>44589</v>
      </c>
      <c r="B940" s="154" t="s">
        <v>5224</v>
      </c>
      <c r="C940" s="143" t="s">
        <v>5225</v>
      </c>
      <c r="D940" s="363" t="s">
        <v>310</v>
      </c>
      <c r="E940" s="363" t="s">
        <v>488</v>
      </c>
      <c r="F940" s="112" t="s">
        <v>5256</v>
      </c>
      <c r="G940" s="112" t="s">
        <v>5254</v>
      </c>
      <c r="H940" s="376" t="s">
        <v>5206</v>
      </c>
      <c r="I940" s="376" t="s">
        <v>5207</v>
      </c>
      <c r="J940" s="116" t="str">
        <f t="shared" si="16"/>
        <v>20:05 122-B2 공동현관문 122동 지하2층 서쪽 공동현관문 고장 → 7초소 대원 출동 -&gt; 리셋후 정상작동 확인</v>
      </c>
    </row>
    <row r="941" spans="1:10">
      <c r="A941" s="235">
        <v>44589</v>
      </c>
      <c r="B941" s="154" t="s">
        <v>5226</v>
      </c>
      <c r="C941" s="191" t="s">
        <v>5227</v>
      </c>
      <c r="D941" s="147" t="s">
        <v>308</v>
      </c>
      <c r="E941" s="147" t="s">
        <v>432</v>
      </c>
      <c r="F941" s="148" t="s">
        <v>1493</v>
      </c>
      <c r="G941" s="148" t="s">
        <v>5229</v>
      </c>
      <c r="H941" s="376" t="s">
        <v>5206</v>
      </c>
      <c r="I941" s="291" t="s">
        <v>5207</v>
      </c>
      <c r="J941" s="116" t="str">
        <f t="shared" si="16"/>
        <v>20:19 109-2001 구급차 119구급차 8초소 입차 → 코로나19아님, 환자 호송하여 20:30 8초소 출차</v>
      </c>
    </row>
    <row r="942" spans="1:10" ht="27">
      <c r="A942" s="235">
        <v>44589</v>
      </c>
      <c r="B942" s="154" t="s">
        <v>5231</v>
      </c>
      <c r="C942" s="192" t="s">
        <v>5232</v>
      </c>
      <c r="D942" s="378" t="s">
        <v>511</v>
      </c>
      <c r="E942" s="378" t="s">
        <v>312</v>
      </c>
      <c r="F942" s="150" t="s">
        <v>5234</v>
      </c>
      <c r="G942" s="150" t="s">
        <v>5233</v>
      </c>
      <c r="H942" s="376" t="s">
        <v>5206</v>
      </c>
      <c r="I942" s="376" t="s">
        <v>5207</v>
      </c>
      <c r="J942" s="116" t="str">
        <f t="shared" si="16"/>
        <v>21:05 10초소 시설물 138동에서 138동가는 길에 보안등(145번)이 꺼져있음. 고장난지 오래되어서 빠른 수리 요청(010-8726-2957) → ERP 등록 -&gt; 기전실 내용전달 -&gt; 내일(1/29) 오전 수리 예정</v>
      </c>
    </row>
    <row r="943" spans="1:10">
      <c r="A943" s="235">
        <v>44589</v>
      </c>
      <c r="B943" s="154" t="s">
        <v>5235</v>
      </c>
      <c r="C943" s="143" t="s">
        <v>5236</v>
      </c>
      <c r="D943" s="363" t="s">
        <v>511</v>
      </c>
      <c r="E943" s="363" t="s">
        <v>5121</v>
      </c>
      <c r="F943" s="112" t="s">
        <v>5764</v>
      </c>
      <c r="G943" s="112" t="s">
        <v>5237</v>
      </c>
      <c r="H943" s="376" t="s">
        <v>5206</v>
      </c>
      <c r="I943" s="376" t="s">
        <v>5207</v>
      </c>
      <c r="J943" s="116" t="str">
        <f t="shared" si="16"/>
        <v>21:31 119-602 층간소음 위층에서 아이들 뛰는소리, 발망치 소리가 심함(010-7748-4287) → IP 연락 -&gt; 자제요청 -&gt; 조심하겠다고 함</v>
      </c>
    </row>
    <row r="944" spans="1:10">
      <c r="A944" s="235">
        <v>44589</v>
      </c>
      <c r="B944" s="154" t="s">
        <v>5241</v>
      </c>
      <c r="C944" s="192" t="s">
        <v>5242</v>
      </c>
      <c r="D944" s="378" t="s">
        <v>1579</v>
      </c>
      <c r="E944" s="378" t="s">
        <v>432</v>
      </c>
      <c r="F944" s="150" t="s">
        <v>5243</v>
      </c>
      <c r="G944" s="150" t="s">
        <v>5251</v>
      </c>
      <c r="H944" s="376" t="s">
        <v>5206</v>
      </c>
      <c r="I944" s="376" t="s">
        <v>5207</v>
      </c>
      <c r="J944" s="116" t="str">
        <f t="shared" si="16"/>
        <v>21:40 132-1001 구급차 코로나 환자 건으로 8초소 입차 → 코로나 환자 호송하여 22:02 8초소 출차</v>
      </c>
    </row>
    <row r="945" spans="1:10">
      <c r="A945" s="235">
        <v>44589</v>
      </c>
      <c r="B945" s="154" t="s">
        <v>5244</v>
      </c>
      <c r="C945" s="143" t="s">
        <v>5245</v>
      </c>
      <c r="D945" s="363" t="s">
        <v>511</v>
      </c>
      <c r="E945" s="363" t="s">
        <v>5121</v>
      </c>
      <c r="F945" s="112" t="s">
        <v>5765</v>
      </c>
      <c r="G945" s="112" t="s">
        <v>5237</v>
      </c>
      <c r="H945" s="376" t="s">
        <v>5206</v>
      </c>
      <c r="I945" s="291" t="s">
        <v>5207</v>
      </c>
      <c r="J945" s="116" t="str">
        <f t="shared" si="16"/>
        <v>21:50 128-1502 층간소음 위층에서 발망치 소리가 심함(010-7748-4287) → IP 연락 -&gt; 자제요청 -&gt; 조심하겠다고 함</v>
      </c>
    </row>
    <row r="946" spans="1:10">
      <c r="A946" s="235">
        <v>44589</v>
      </c>
      <c r="B946" s="154" t="s">
        <v>5238</v>
      </c>
      <c r="C946" s="143" t="s">
        <v>5239</v>
      </c>
      <c r="D946" s="376" t="s">
        <v>5132</v>
      </c>
      <c r="E946" s="376" t="s">
        <v>488</v>
      </c>
      <c r="F946" s="112" t="s">
        <v>5240</v>
      </c>
      <c r="G946" s="112" t="s">
        <v>5246</v>
      </c>
      <c r="H946" s="376" t="s">
        <v>5206</v>
      </c>
      <c r="I946" s="376" t="s">
        <v>5207</v>
      </c>
      <c r="J946" s="116" t="str">
        <f>CONCATENATE(B946," ",C946," ",E946," ",F946," → ",G946)</f>
        <v>21:55 139-1F 공동현관문 1층 공동현관문 호출X 카드X → ERP 등록 -&gt; 기전실 연락 -&gt; 정상작동</v>
      </c>
    </row>
    <row r="947" spans="1:10" ht="27">
      <c r="A947" s="235">
        <v>44589</v>
      </c>
      <c r="B947" s="154" t="s">
        <v>5247</v>
      </c>
      <c r="C947" s="143" t="s">
        <v>5155</v>
      </c>
      <c r="D947" s="363" t="s">
        <v>511</v>
      </c>
      <c r="E947" s="363" t="s">
        <v>5257</v>
      </c>
      <c r="F947" s="112" t="s">
        <v>5252</v>
      </c>
      <c r="G947" s="112" t="s">
        <v>5250</v>
      </c>
      <c r="H947" s="376" t="s">
        <v>5206</v>
      </c>
      <c r="I947" s="376" t="s">
        <v>5207</v>
      </c>
      <c r="J947" s="116" t="str">
        <f t="shared" si="16"/>
        <v>22:26 105동 옥외소음 1층에서 대학생으로 보이는 사람이 큰소리로 욕하며 전화한다고 민원(010-9992-6198) → 상황실 대원 출동 -&gt; 이상없음 -&gt; 민원인에 내용전달</v>
      </c>
    </row>
    <row r="948" spans="1:10" ht="78.75" customHeight="1">
      <c r="A948" s="235">
        <v>44590</v>
      </c>
      <c r="D948" s="363"/>
      <c r="E948" s="363"/>
      <c r="F948" s="138" t="s">
        <v>5789</v>
      </c>
      <c r="G948" s="301" t="s">
        <v>5328</v>
      </c>
      <c r="J948" s="116" t="str">
        <f t="shared" si="16"/>
        <v xml:space="preserve">   Ⓑ128-2402호2/2일 까지 장기출타-&gt;신문,택배등 8초소에 보관요청
Ⓑ대형 폐기물-&gt;30일 야간(31일 새벽) 입차,이후 2/3일 새벽 입차 한다고함
Ⓑ72누3568-&gt;솔라티 차량 2.77m(133-601호) 지원센타와 협의 홈플러스앞 주차중인데 단속 경고장이 많이 붙어있다는 항의-&gt;명절기간 단속 자제요청
Ⓑ126-502호 13:00-&gt;09:00로 시간변경-&gt;시간 연장하여 오후까지 이사 진행예정 → A. 1게이트 4번 차단바 정상작동
A. 2게이트 발권기 정상작동
A. 132-1001 코로나 환자 구급차 호송</v>
      </c>
    </row>
    <row r="949" spans="1:10">
      <c r="A949" s="235">
        <v>44590</v>
      </c>
      <c r="B949" s="154" t="s">
        <v>5260</v>
      </c>
      <c r="C949" s="160" t="s">
        <v>5261</v>
      </c>
      <c r="D949" s="379" t="s">
        <v>308</v>
      </c>
      <c r="E949" s="379" t="s">
        <v>5262</v>
      </c>
      <c r="F949" s="138" t="s">
        <v>5263</v>
      </c>
      <c r="G949" s="138" t="s">
        <v>5264</v>
      </c>
      <c r="H949" s="291" t="s">
        <v>332</v>
      </c>
      <c r="I949" s="376" t="s">
        <v>306</v>
      </c>
      <c r="J949" s="116" t="str">
        <f t="shared" si="16"/>
        <v>07:05 8초소 장기출타 128-2402호 1/28~2/2 까지 장기출타로 세대앞 신문,택배등 보관요청  → 초소 인수인계 요청</v>
      </c>
    </row>
    <row r="950" spans="1:10" ht="70.5" customHeight="1">
      <c r="A950" s="235">
        <v>44590</v>
      </c>
      <c r="B950" s="154" t="s">
        <v>5265</v>
      </c>
      <c r="C950" s="143" t="s">
        <v>5266</v>
      </c>
      <c r="D950" s="363" t="s">
        <v>511</v>
      </c>
      <c r="E950" s="363" t="s">
        <v>5267</v>
      </c>
      <c r="F950" s="112" t="s">
        <v>5268</v>
      </c>
      <c r="G950" s="112" t="s">
        <v>5306</v>
      </c>
      <c r="H950" s="376" t="s">
        <v>332</v>
      </c>
      <c r="I950" s="376" t="s">
        <v>306</v>
      </c>
      <c r="J950" s="116" t="str">
        <f t="shared" si="16"/>
        <v>07:25 1초소 기타 101-301호 입주민이라는 할머니가 세대 비밀번호가 안된다며 초소 방문 → ERP로 등록된 아들(3명)에게 연락했으나 연락안됨.경찰에 신고-&gt;08:06 아들에게 연락옴. 초소방문하여 할머니 모시고 가심-&gt;12:17 할머니 다시 집나오셔서 운영실 앞에서 집을 찾는다는 연락옴-&gt;아드님 백신 접종중이니 1초소에 모셔다 드리면 모시고 간다는 연락옴-&gt;순찰대원 1초소로 안내함 이후 아들과 귀가함</v>
      </c>
    </row>
    <row r="951" spans="1:10" ht="27">
      <c r="A951" s="235">
        <v>44590</v>
      </c>
      <c r="B951" s="154" t="s">
        <v>5269</v>
      </c>
      <c r="C951" s="143" t="s">
        <v>5270</v>
      </c>
      <c r="D951" s="363" t="s">
        <v>511</v>
      </c>
      <c r="E951" s="363" t="s">
        <v>462</v>
      </c>
      <c r="F951" s="112" t="s">
        <v>5271</v>
      </c>
      <c r="G951" s="112" t="s">
        <v>5272</v>
      </c>
      <c r="H951" s="291" t="s">
        <v>5273</v>
      </c>
      <c r="I951" s="376" t="s">
        <v>306</v>
      </c>
      <c r="J951" s="116" t="str">
        <f t="shared" si="16"/>
        <v>08:24 118동 B1 불법주차 118동 B1주차장에 43마5602(포르쉐 파나메라)차량이 이중주차되 있다함./상습적이라함. → 초소대원출동/경고장 발부</v>
      </c>
    </row>
    <row r="952" spans="1:10">
      <c r="A952" s="235">
        <v>44590</v>
      </c>
      <c r="B952" s="154" t="s">
        <v>5274</v>
      </c>
      <c r="C952" s="143" t="s">
        <v>5275</v>
      </c>
      <c r="D952" s="376" t="s">
        <v>511</v>
      </c>
      <c r="E952" s="363" t="s">
        <v>5121</v>
      </c>
      <c r="F952" s="112" t="s">
        <v>5276</v>
      </c>
      <c r="G952" s="112" t="s">
        <v>1512</v>
      </c>
      <c r="H952" s="291" t="s">
        <v>1593</v>
      </c>
      <c r="I952" s="376" t="s">
        <v>306</v>
      </c>
      <c r="J952" s="116" t="str">
        <f t="shared" ref="J952:J999" si="17">CONCATENATE(B952," ",C952," ",E952," ",F952," → ",G952)</f>
        <v>08:26 103-1802 층간소음 위층이 시끄럽다는 민원 → IP 통화하여 자제 요청함</v>
      </c>
    </row>
    <row r="953" spans="1:10" ht="27">
      <c r="A953" s="235">
        <v>44590</v>
      </c>
      <c r="B953" s="154" t="s">
        <v>5277</v>
      </c>
      <c r="C953" s="160" t="s">
        <v>5278</v>
      </c>
      <c r="D953" s="379" t="s">
        <v>511</v>
      </c>
      <c r="E953" s="379" t="s">
        <v>5279</v>
      </c>
      <c r="F953" s="138" t="s">
        <v>5280</v>
      </c>
      <c r="G953" s="138" t="s">
        <v>5282</v>
      </c>
      <c r="H953" s="291" t="s">
        <v>5281</v>
      </c>
      <c r="I953" s="376" t="s">
        <v>306</v>
      </c>
      <c r="J953" s="116" t="str">
        <f t="shared" si="17"/>
        <v>09:15 126-502 전입시간 승강기 사용현황은 13:00로 되어 있으나, 시간은 들은적 없다며 양이 많아서 오전에 이사해야 한다는 민원 → 지원센타 연락후 오전으로 변경하여 이사 시작함-&gt;12:30까지 이사종료 안내함</v>
      </c>
    </row>
    <row r="954" spans="1:10" ht="27">
      <c r="A954" s="235">
        <v>44590</v>
      </c>
      <c r="B954" s="154" t="s">
        <v>5283</v>
      </c>
      <c r="C954" s="143" t="s">
        <v>5284</v>
      </c>
      <c r="D954" s="376" t="s">
        <v>511</v>
      </c>
      <c r="E954" s="376" t="s">
        <v>5121</v>
      </c>
      <c r="F954" s="112" t="s">
        <v>5285</v>
      </c>
      <c r="G954" s="112" t="s">
        <v>5286</v>
      </c>
      <c r="H954" s="376" t="s">
        <v>332</v>
      </c>
      <c r="I954" s="376" t="s">
        <v>306</v>
      </c>
      <c r="J954" s="116" t="str">
        <f t="shared" si="17"/>
        <v>10:05 109-804 층간소음 1004호 아이들이 뛰는 소음, 초소대원 말고 상황실에서 출동하여 강력하게 제지해 달라는 요청 → 순찰대원 출동하여 자제요청</v>
      </c>
    </row>
    <row r="955" spans="1:10">
      <c r="A955" s="235">
        <v>44590</v>
      </c>
      <c r="B955" s="154" t="s">
        <v>5147</v>
      </c>
      <c r="C955" s="143" t="s">
        <v>5287</v>
      </c>
      <c r="D955" s="363" t="s">
        <v>5132</v>
      </c>
      <c r="E955" s="363" t="s">
        <v>5288</v>
      </c>
      <c r="F955" s="112" t="s">
        <v>682</v>
      </c>
      <c r="G955" s="112" t="s">
        <v>5289</v>
      </c>
      <c r="H955" s="291" t="s">
        <v>5273</v>
      </c>
      <c r="I955" s="376" t="s">
        <v>306</v>
      </c>
      <c r="J955" s="116" t="str">
        <f t="shared" si="17"/>
        <v>10:26 143-2602 홈넷 비상 안방 / 해제 → IP로확인/입주민오작동</v>
      </c>
    </row>
    <row r="956" spans="1:10" ht="27">
      <c r="A956" s="235">
        <v>44590</v>
      </c>
      <c r="B956" s="154" t="s">
        <v>5290</v>
      </c>
      <c r="C956" s="143" t="s">
        <v>5291</v>
      </c>
      <c r="D956" s="376" t="s">
        <v>511</v>
      </c>
      <c r="E956" s="291" t="s">
        <v>5292</v>
      </c>
      <c r="F956" s="112" t="s">
        <v>5293</v>
      </c>
      <c r="G956" s="112" t="s">
        <v>5303</v>
      </c>
      <c r="H956" s="291" t="s">
        <v>1593</v>
      </c>
      <c r="I956" s="376" t="s">
        <v>306</v>
      </c>
      <c r="J956" s="116" t="str">
        <f t="shared" si="17"/>
        <v>10:34 124동  이사 보양재 설치 안된 E/V까지 이용한다며 조치해 달라는 요청 → 초소대원에게 내용전달하여 규칙준수 요청함-&gt;11:25 재민원 발생-&gt;초소대원 출동하여 강력 주의줌</v>
      </c>
    </row>
    <row r="957" spans="1:10">
      <c r="A957" s="235">
        <v>44590</v>
      </c>
      <c r="B957" s="154" t="s">
        <v>5294</v>
      </c>
      <c r="C957" s="143" t="s">
        <v>2257</v>
      </c>
      <c r="D957" s="291" t="s">
        <v>5136</v>
      </c>
      <c r="E957" s="291" t="s">
        <v>776</v>
      </c>
      <c r="F957" s="112" t="s">
        <v>5339</v>
      </c>
      <c r="G957" s="112" t="s">
        <v>937</v>
      </c>
      <c r="H957" s="291" t="s">
        <v>332</v>
      </c>
      <c r="I957" s="376" t="s">
        <v>306</v>
      </c>
      <c r="J957" s="116" t="str">
        <f t="shared" si="17"/>
        <v>10:45 지원센타 손소독제 142동 교체 요청 → 순찰대원 출동하여 교체함</v>
      </c>
    </row>
    <row r="958" spans="1:10">
      <c r="A958" s="235">
        <v>44590</v>
      </c>
      <c r="B958" s="154" t="s">
        <v>5294</v>
      </c>
      <c r="C958" s="143" t="s">
        <v>2257</v>
      </c>
      <c r="D958" s="376" t="s">
        <v>5136</v>
      </c>
      <c r="E958" s="376" t="s">
        <v>776</v>
      </c>
      <c r="F958" s="112" t="s">
        <v>5337</v>
      </c>
      <c r="G958" s="112" t="s">
        <v>937</v>
      </c>
      <c r="H958" s="376" t="s">
        <v>332</v>
      </c>
      <c r="I958" s="376" t="s">
        <v>306</v>
      </c>
      <c r="J958" s="116" t="str">
        <f t="shared" si="17"/>
        <v>10:45 지원센타 손소독제 143동 교체 요청 → 순찰대원 출동하여 교체함</v>
      </c>
    </row>
    <row r="959" spans="1:10">
      <c r="A959" s="235">
        <v>44590</v>
      </c>
      <c r="B959" s="154" t="s">
        <v>5294</v>
      </c>
      <c r="C959" s="143" t="s">
        <v>2257</v>
      </c>
      <c r="D959" s="376" t="s">
        <v>5136</v>
      </c>
      <c r="E959" s="376" t="s">
        <v>776</v>
      </c>
      <c r="F959" s="112" t="s">
        <v>5338</v>
      </c>
      <c r="G959" s="112" t="s">
        <v>937</v>
      </c>
      <c r="H959" s="376" t="s">
        <v>332</v>
      </c>
      <c r="I959" s="376" t="s">
        <v>306</v>
      </c>
      <c r="J959" s="116" t="str">
        <f t="shared" si="17"/>
        <v>10:45 지원센타 손소독제 144동 교체 요청 → 순찰대원 출동하여 교체함</v>
      </c>
    </row>
    <row r="960" spans="1:10" ht="27">
      <c r="A960" s="235">
        <v>44590</v>
      </c>
      <c r="B960" s="154" t="s">
        <v>5295</v>
      </c>
      <c r="C960" s="143" t="s">
        <v>5296</v>
      </c>
      <c r="D960" s="376" t="s">
        <v>511</v>
      </c>
      <c r="E960" s="291" t="s">
        <v>1050</v>
      </c>
      <c r="F960" s="112" t="s">
        <v>5297</v>
      </c>
      <c r="G960" s="112" t="s">
        <v>5298</v>
      </c>
      <c r="H960" s="376" t="s">
        <v>1593</v>
      </c>
      <c r="I960" s="376" t="s">
        <v>306</v>
      </c>
      <c r="J960" s="116" t="str">
        <f t="shared" si="17"/>
        <v>10:55 113-301 타차량방문 06조0519 차량이 등록하지 않았는데 입차했다는 민원 → 차주와 연락함(010-2317-6579) 112동인데 113동으로 잘못 말했다고함. 다음 입차시 수정해서 방문증 발급 받으라고 안내함</v>
      </c>
    </row>
    <row r="961" spans="1:10">
      <c r="A961" s="235">
        <v>44590</v>
      </c>
      <c r="B961" s="154" t="s">
        <v>5152</v>
      </c>
      <c r="C961" s="143" t="s">
        <v>5299</v>
      </c>
      <c r="D961" s="291" t="s">
        <v>308</v>
      </c>
      <c r="E961" s="291" t="s">
        <v>5300</v>
      </c>
      <c r="F961" s="112" t="s">
        <v>5301</v>
      </c>
      <c r="G961" s="112" t="s">
        <v>5302</v>
      </c>
      <c r="H961" s="291" t="s">
        <v>332</v>
      </c>
      <c r="I961" s="376" t="s">
        <v>306</v>
      </c>
      <c r="J961" s="116" t="str">
        <f t="shared" si="17"/>
        <v>11:01 116-1601 가구배송 침대와 매트리스 배송왔다며 입차 요청함 → 뽁뽁이로 포장되어 안전하다고 하여 지원센타 허가후 입차함</v>
      </c>
    </row>
    <row r="962" spans="1:10">
      <c r="A962" s="235">
        <v>44590</v>
      </c>
      <c r="B962" s="154" t="s">
        <v>5305</v>
      </c>
      <c r="C962" s="143" t="s">
        <v>5304</v>
      </c>
      <c r="D962" s="376" t="s">
        <v>5132</v>
      </c>
      <c r="E962" s="376" t="s">
        <v>5288</v>
      </c>
      <c r="F962" s="112" t="s">
        <v>682</v>
      </c>
      <c r="G962" s="112" t="s">
        <v>1258</v>
      </c>
      <c r="H962" s="291" t="s">
        <v>5281</v>
      </c>
      <c r="I962" s="376" t="s">
        <v>306</v>
      </c>
      <c r="J962" s="116" t="str">
        <f t="shared" si="17"/>
        <v>12:18 134-802 홈넷 비상 안방 / 해제 → IP 통화. 입주민 오작동</v>
      </c>
    </row>
    <row r="963" spans="1:10">
      <c r="A963" s="235">
        <v>44590</v>
      </c>
      <c r="B963" s="154" t="s">
        <v>5307</v>
      </c>
      <c r="C963" s="143" t="s">
        <v>5308</v>
      </c>
      <c r="D963" s="376" t="s">
        <v>5132</v>
      </c>
      <c r="E963" s="376" t="s">
        <v>5288</v>
      </c>
      <c r="F963" s="112" t="s">
        <v>682</v>
      </c>
      <c r="G963" s="112" t="s">
        <v>5309</v>
      </c>
      <c r="H963" s="291" t="s">
        <v>5273</v>
      </c>
      <c r="I963" s="376" t="s">
        <v>306</v>
      </c>
      <c r="J963" s="116" t="str">
        <f t="shared" si="17"/>
        <v xml:space="preserve">13:48 118-1802 홈넷 비상 안방 / 해제 → IP 통화. 입주민 오작동                                                                                                                                                                                                                                                                                                                                                                                                                                                                                                                                                                                                                                                                                                                                                                                                                                                                                                                                                                                                                                                                                                                                                                 </v>
      </c>
    </row>
    <row r="964" spans="1:10">
      <c r="A964" s="235">
        <v>44590</v>
      </c>
      <c r="B964" s="154" t="s">
        <v>5310</v>
      </c>
      <c r="C964" s="143" t="s">
        <v>5311</v>
      </c>
      <c r="D964" s="291" t="s">
        <v>5120</v>
      </c>
      <c r="E964" s="291" t="s">
        <v>5312</v>
      </c>
      <c r="F964" s="112" t="s">
        <v>5313</v>
      </c>
      <c r="G964" s="112" t="s">
        <v>5314</v>
      </c>
      <c r="H964" s="376" t="s">
        <v>5273</v>
      </c>
      <c r="I964" s="376" t="s">
        <v>306</v>
      </c>
      <c r="J964" s="116" t="str">
        <f t="shared" si="17"/>
        <v>13:50 143-B1 불법주차 143 B1 공동현관 부근에 165도8912(회색SUV)차량이 통행로를 막고있다함. → 초소대원출동/이동조치.</v>
      </c>
    </row>
    <row r="965" spans="1:10" ht="27">
      <c r="A965" s="235">
        <v>44590</v>
      </c>
      <c r="B965" s="154" t="s">
        <v>5315</v>
      </c>
      <c r="C965" s="143" t="s">
        <v>5316</v>
      </c>
      <c r="D965" s="376" t="s">
        <v>5120</v>
      </c>
      <c r="E965" s="291" t="s">
        <v>5145</v>
      </c>
      <c r="F965" s="112" t="s">
        <v>5317</v>
      </c>
      <c r="G965" s="112" t="s">
        <v>5318</v>
      </c>
      <c r="H965" s="291" t="s">
        <v>5281</v>
      </c>
      <c r="I965" s="376" t="s">
        <v>306</v>
      </c>
      <c r="J965" s="116" t="str">
        <f t="shared" si="17"/>
        <v>14:07 134-2003 CCTV 134-2003에 금주 목,금요일 10시경에 낯선이가 도어락을 건드렸다는 민원. → CCTV확인결과/ 134-2002 작업자들이 잘못찾아간것으로 확인.→민원인에게 내용전달.</v>
      </c>
    </row>
    <row r="966" spans="1:10" ht="54">
      <c r="A966" s="235">
        <v>44590</v>
      </c>
      <c r="B966" s="154" t="s">
        <v>5319</v>
      </c>
      <c r="C966" s="160" t="s">
        <v>5320</v>
      </c>
      <c r="D966" s="379" t="s">
        <v>5120</v>
      </c>
      <c r="E966" s="379" t="s">
        <v>5325</v>
      </c>
      <c r="F966" s="138" t="s">
        <v>5326</v>
      </c>
      <c r="G966" s="138" t="s">
        <v>5327</v>
      </c>
      <c r="H966" s="291" t="s">
        <v>332</v>
      </c>
      <c r="I966" s="376" t="s">
        <v>306</v>
      </c>
      <c r="J966" s="116" t="str">
        <f t="shared" si="17"/>
        <v>14:53 133-601 주차단속 72누3568 차량(133-601호)이 높이가 있어서 지원센타에 연락하니 4게이트로 안내하여 주차 하려다가 위쪽이 천장에 닿아서 수리비가 450만원 나왔다고함. 이후 지원센타와 연락후 홈플러스 앞에 주차했는데 경고장이 많이 붙는데, 잘떨어지지도 않는다며 어떻게 주차할지 근본적 답변을 해달라는 요청 → 2/3일 지원센타 출근시 보고후 연락(010-9487-2471) 달라고함</v>
      </c>
    </row>
    <row r="967" spans="1:10">
      <c r="A967" s="235">
        <v>44590</v>
      </c>
      <c r="B967" s="154" t="s">
        <v>5322</v>
      </c>
      <c r="C967" s="143" t="s">
        <v>5321</v>
      </c>
      <c r="D967" s="376" t="s">
        <v>5132</v>
      </c>
      <c r="E967" s="376" t="s">
        <v>5288</v>
      </c>
      <c r="F967" s="112" t="s">
        <v>5323</v>
      </c>
      <c r="G967" s="112" t="s">
        <v>5324</v>
      </c>
      <c r="H967" s="291" t="s">
        <v>1593</v>
      </c>
      <c r="I967" s="376" t="s">
        <v>306</v>
      </c>
      <c r="J967" s="116" t="str">
        <f t="shared" si="17"/>
        <v>14:57 117-1602 홈넷 비상 홈넷/해제 → IP 통화. 기기 오작동</v>
      </c>
    </row>
    <row r="968" spans="1:10" ht="27">
      <c r="A968" s="235">
        <v>44590</v>
      </c>
      <c r="B968" s="154" t="s">
        <v>5329</v>
      </c>
      <c r="C968" s="160" t="s">
        <v>5330</v>
      </c>
      <c r="D968" s="379" t="s">
        <v>511</v>
      </c>
      <c r="E968" s="379" t="s">
        <v>5267</v>
      </c>
      <c r="F968" s="138" t="s">
        <v>5331</v>
      </c>
      <c r="G968" s="138" t="s">
        <v>5332</v>
      </c>
      <c r="H968" s="291" t="s">
        <v>332</v>
      </c>
      <c r="I968" s="376" t="s">
        <v>306</v>
      </c>
      <c r="J968" s="116" t="str">
        <f t="shared" si="17"/>
        <v>15:48 103-103 기타 안방 베란다에서 거품이 역류하는데 1년 이상 되었다며, 세탁기를 놓으면 안되는 자리에 세탁기를 둔 세대가 있으니 조치해 달라는 민원 → 2/3일 지원센타 출근시 보고 예정</v>
      </c>
    </row>
    <row r="969" spans="1:10">
      <c r="A969" s="235">
        <v>44590</v>
      </c>
      <c r="B969" s="154" t="s">
        <v>5333</v>
      </c>
      <c r="C969" s="143" t="s">
        <v>5334</v>
      </c>
      <c r="D969" s="376" t="s">
        <v>5136</v>
      </c>
      <c r="E969" s="291" t="s">
        <v>5267</v>
      </c>
      <c r="F969" s="112" t="s">
        <v>5335</v>
      </c>
      <c r="G969" s="112" t="s">
        <v>5336</v>
      </c>
      <c r="H969" s="376" t="s">
        <v>332</v>
      </c>
      <c r="I969" s="376" t="s">
        <v>306</v>
      </c>
      <c r="J969" s="116" t="str">
        <f t="shared" si="17"/>
        <v>16:01 135동 기타 1.2라인 E/V 내부 버튼 누르는 곳에 물같은게 튀어 있는데, 정리해 달라는 요청 → 초소대원 출동하여 정리함</v>
      </c>
    </row>
    <row r="970" spans="1:10">
      <c r="A970" s="235">
        <v>44590</v>
      </c>
      <c r="B970" s="154" t="s">
        <v>5341</v>
      </c>
      <c r="C970" s="143" t="s">
        <v>5340</v>
      </c>
      <c r="D970" s="376" t="s">
        <v>5132</v>
      </c>
      <c r="E970" s="376" t="s">
        <v>5288</v>
      </c>
      <c r="F970" s="112" t="s">
        <v>5342</v>
      </c>
      <c r="G970" s="112" t="s">
        <v>5343</v>
      </c>
      <c r="H970" s="291" t="s">
        <v>2643</v>
      </c>
      <c r="I970" s="376" t="s">
        <v>306</v>
      </c>
      <c r="J970" s="116" t="str">
        <f t="shared" si="17"/>
        <v>16:25 118-903 홈넷 비상 욕실 / 해제 → IP 통화. 입주민 오작동</v>
      </c>
    </row>
    <row r="971" spans="1:10" ht="40.5">
      <c r="A971" s="953">
        <v>44590</v>
      </c>
      <c r="B971" s="946" t="s">
        <v>5201</v>
      </c>
      <c r="C971" s="948" t="s">
        <v>5385</v>
      </c>
      <c r="D971" s="955"/>
      <c r="E971" s="955"/>
      <c r="F971" s="390" t="s">
        <v>5369</v>
      </c>
      <c r="G971" s="961" t="s">
        <v>5368</v>
      </c>
      <c r="H971" s="955" t="s">
        <v>5125</v>
      </c>
      <c r="I971" s="955" t="s">
        <v>5123</v>
      </c>
      <c r="J971" s="116" t="str">
        <f t="shared" si="17"/>
        <v>금 야1  Ⓑ대형 폐기물-&gt;30일 야간(31일 새벽) 입차,이후 2/3일 새벽 입차 한다고함
Ⓑ72누3568-&gt;솔라티 차량(133-601호) 지원센타와 협의 홈플러스앞 주차중인데 단속 경고장이 많이 붙어있다는 항의-&gt;명절기간 단속 자제요청 → A. 132-1001 코로나 환자 구급차 호송
C. 풋살장 안쪽 고리가 너무 짧아서 고리교체요청
C. 고객응대업무메뉴얼 초소배포완료 
C. 7초소 자전거자동펌프기 고장</v>
      </c>
    </row>
    <row r="972" spans="1:10">
      <c r="A972" s="966"/>
      <c r="B972" s="969"/>
      <c r="C972" s="968"/>
      <c r="D972" s="967"/>
      <c r="E972" s="967"/>
      <c r="F972" s="388" t="s">
        <v>5203</v>
      </c>
      <c r="G972" s="962"/>
      <c r="H972" s="967"/>
      <c r="I972" s="967"/>
      <c r="J972" s="116" t="str">
        <f t="shared" si="17"/>
        <v xml:space="preserve">   A. 135-1402 거동수상자 전초소 내용 전달 → </v>
      </c>
    </row>
    <row r="973" spans="1:10">
      <c r="A973" s="954"/>
      <c r="B973" s="947"/>
      <c r="C973" s="949"/>
      <c r="D973" s="956"/>
      <c r="E973" s="956"/>
      <c r="F973" s="389" t="s">
        <v>5255</v>
      </c>
      <c r="G973" s="963"/>
      <c r="H973" s="967"/>
      <c r="I973" s="956"/>
      <c r="J973" s="116" t="str">
        <f t="shared" si="17"/>
        <v xml:space="preserve">   A. 자이안센터 설 연휴 휴관일정 → </v>
      </c>
    </row>
    <row r="974" spans="1:10">
      <c r="A974" s="235">
        <v>44590</v>
      </c>
      <c r="B974" s="152" t="s">
        <v>483</v>
      </c>
      <c r="C974" s="376" t="s">
        <v>1465</v>
      </c>
      <c r="D974" s="376" t="s">
        <v>106</v>
      </c>
      <c r="E974" s="376" t="s">
        <v>82</v>
      </c>
      <c r="F974" s="112" t="s">
        <v>1157</v>
      </c>
      <c r="G974" s="391" t="s">
        <v>5345</v>
      </c>
      <c r="H974" s="376" t="s">
        <v>5125</v>
      </c>
      <c r="I974" s="392" t="s">
        <v>5126</v>
      </c>
      <c r="J974" s="116" t="str">
        <f t="shared" si="17"/>
        <v>15:00 원형도로 주차단속 원형도로 및 외곽도로 단속 → 주차단속      5대,  이동주차  0대, 경고장발부 5대</v>
      </c>
    </row>
    <row r="975" spans="1:10" ht="27">
      <c r="A975" s="235">
        <v>44590</v>
      </c>
      <c r="B975" s="154" t="s">
        <v>5212</v>
      </c>
      <c r="C975" s="143" t="s">
        <v>5348</v>
      </c>
      <c r="D975" s="291" t="s">
        <v>5120</v>
      </c>
      <c r="E975" s="291" t="s">
        <v>5145</v>
      </c>
      <c r="F975" s="112" t="s">
        <v>5346</v>
      </c>
      <c r="G975" s="391" t="s">
        <v>5347</v>
      </c>
      <c r="H975" s="376" t="s">
        <v>5125</v>
      </c>
      <c r="I975" s="392" t="s">
        <v>5126</v>
      </c>
      <c r="J975" s="116" t="str">
        <f t="shared" si="17"/>
        <v>18:18 123-1003 CCTV 010-3662-6187 입주민자녀 동선을 알고 싶다며 CCTV열람 인색착의 흰색패딩 고1 올라감 17시30분 010-3662-6187 → 자이프라자 108동 바깥쪽 놀이터로 간걸로 추정 -&gt; 내용전달완료</v>
      </c>
    </row>
    <row r="976" spans="1:10">
      <c r="A976" s="235">
        <v>44590</v>
      </c>
      <c r="B976" s="154" t="s">
        <v>5350</v>
      </c>
      <c r="C976" s="143" t="s">
        <v>5351</v>
      </c>
      <c r="D976" s="376" t="s">
        <v>106</v>
      </c>
      <c r="E976" s="291" t="s">
        <v>5288</v>
      </c>
      <c r="F976" s="112" t="s">
        <v>5349</v>
      </c>
      <c r="G976" s="391" t="s">
        <v>5352</v>
      </c>
      <c r="H976" s="376" t="s">
        <v>5125</v>
      </c>
      <c r="I976" s="392" t="s">
        <v>5126</v>
      </c>
      <c r="J976" s="116" t="str">
        <f t="shared" si="17"/>
        <v>18:50 101-701 홈넷 안방비상 → 입주민실수로 확인</v>
      </c>
    </row>
    <row r="977" spans="1:10">
      <c r="A977" s="235">
        <v>44590</v>
      </c>
      <c r="B977" s="154" t="s">
        <v>5354</v>
      </c>
      <c r="C977" s="143" t="s">
        <v>5353</v>
      </c>
      <c r="D977" s="376" t="s">
        <v>5120</v>
      </c>
      <c r="E977" s="291" t="s">
        <v>5355</v>
      </c>
      <c r="F977" s="112" t="s">
        <v>5356</v>
      </c>
      <c r="G977" s="391" t="s">
        <v>5357</v>
      </c>
      <c r="H977" s="376" t="s">
        <v>5125</v>
      </c>
      <c r="I977" s="392" t="s">
        <v>5126</v>
      </c>
      <c r="J977" s="116" t="str">
        <f t="shared" si="17"/>
        <v>19:22 103-1 EV 오물 승강기 오물 치워달라는 민원 010-7400-8909  → 14층 입주민자녀가 소변봄 -&gt; 해당 입주민이 치웠음</v>
      </c>
    </row>
    <row r="978" spans="1:10">
      <c r="A978" s="235">
        <v>44590</v>
      </c>
      <c r="B978" s="154" t="s">
        <v>5358</v>
      </c>
      <c r="C978" s="143" t="s">
        <v>5139</v>
      </c>
      <c r="D978" s="291" t="s">
        <v>5132</v>
      </c>
      <c r="E978" s="291" t="s">
        <v>5360</v>
      </c>
      <c r="F978" s="114" t="s">
        <v>5359</v>
      </c>
      <c r="G978" s="393" t="s">
        <v>5364</v>
      </c>
      <c r="H978" s="376" t="s">
        <v>5125</v>
      </c>
      <c r="I978" s="392" t="s">
        <v>5126</v>
      </c>
      <c r="J978" s="116" t="str">
        <f t="shared" si="17"/>
        <v>19:58 7초소 고장보고 자전거 자동펌프기 고장 → 안내문 및 erp등록완료</v>
      </c>
    </row>
    <row r="979" spans="1:10">
      <c r="A979" s="235">
        <v>44590</v>
      </c>
      <c r="B979" s="154" t="s">
        <v>5224</v>
      </c>
      <c r="C979" s="143" t="s">
        <v>5361</v>
      </c>
      <c r="D979" s="376" t="s">
        <v>5132</v>
      </c>
      <c r="E979" s="291" t="s">
        <v>5362</v>
      </c>
      <c r="F979" s="112" t="s">
        <v>5363</v>
      </c>
      <c r="G979" s="391" t="s">
        <v>5365</v>
      </c>
      <c r="H979" s="376" t="s">
        <v>5125</v>
      </c>
      <c r="I979" s="392" t="s">
        <v>5126</v>
      </c>
      <c r="J979" s="116" t="str">
        <f t="shared" si="17"/>
        <v>20:05 2게이트 차단바 3번 차단기 리셋요청 → 상황실 카메라 (원격제어) 리셋 시도 후 정상작동</v>
      </c>
    </row>
    <row r="980" spans="1:10" ht="27">
      <c r="A980" s="235">
        <v>44590</v>
      </c>
      <c r="B980" s="154" t="s">
        <v>5367</v>
      </c>
      <c r="C980" s="143" t="s">
        <v>5366</v>
      </c>
      <c r="D980" s="376" t="s">
        <v>5120</v>
      </c>
      <c r="E980" s="291" t="s">
        <v>5121</v>
      </c>
      <c r="F980" s="112" t="s">
        <v>5766</v>
      </c>
      <c r="G980" s="391" t="s">
        <v>5372</v>
      </c>
      <c r="H980" s="376" t="s">
        <v>5125</v>
      </c>
      <c r="I980" s="392" t="s">
        <v>5126</v>
      </c>
      <c r="J980" s="116" t="str">
        <f t="shared" si="17"/>
        <v>20:20 131-1503 층간소음 위층 1603호에서 드릴 및 망치질이 몇시간째 지속된다며 공사 중지시켜달라는 민원 → 7초소 김희술대원 출동 -&gt; 1603호 문짝 망치질한걸로 확인 퇴출귀가조치함</v>
      </c>
    </row>
    <row r="981" spans="1:10">
      <c r="A981" s="235">
        <v>44590</v>
      </c>
      <c r="B981" s="154" t="s">
        <v>5371</v>
      </c>
      <c r="C981" s="143" t="s">
        <v>5370</v>
      </c>
      <c r="D981" s="376" t="s">
        <v>5120</v>
      </c>
      <c r="E981" s="376" t="s">
        <v>5121</v>
      </c>
      <c r="F981" s="112" t="s">
        <v>5767</v>
      </c>
      <c r="G981" s="391" t="s">
        <v>5375</v>
      </c>
      <c r="H981" s="376" t="s">
        <v>5125</v>
      </c>
      <c r="I981" s="392" t="s">
        <v>5126</v>
      </c>
      <c r="J981" s="116" t="str">
        <f t="shared" si="17"/>
        <v>20:42 127-2602 층간소음 위층 쿵쿵거리는 소리 → 7초소 김희술대원 출동 -&gt; 2702호 소리가 안들림 -&gt; 2602호 피드백완료</v>
      </c>
    </row>
    <row r="982" spans="1:10">
      <c r="A982" s="235">
        <v>44590</v>
      </c>
      <c r="B982" s="154" t="s">
        <v>5373</v>
      </c>
      <c r="C982" s="143" t="s">
        <v>5380</v>
      </c>
      <c r="D982" s="376" t="s">
        <v>5120</v>
      </c>
      <c r="E982" s="376" t="s">
        <v>5145</v>
      </c>
      <c r="F982" s="114" t="s">
        <v>5374</v>
      </c>
      <c r="G982" s="393" t="s">
        <v>5381</v>
      </c>
      <c r="H982" s="376" t="s">
        <v>5125</v>
      </c>
      <c r="I982" s="392" t="s">
        <v>5126</v>
      </c>
      <c r="J982" s="116" t="str">
        <f t="shared" si="17"/>
        <v>20:50 140-2403 CCTV 택배분실로 인한 CCTV열람신청  → 상황종료 -&gt; 피드백완료</v>
      </c>
    </row>
    <row r="983" spans="1:10" ht="27">
      <c r="A983" s="235">
        <v>44590</v>
      </c>
      <c r="B983" s="154" t="s">
        <v>5378</v>
      </c>
      <c r="C983" s="143" t="s">
        <v>5376</v>
      </c>
      <c r="D983" s="376" t="s">
        <v>5120</v>
      </c>
      <c r="E983" s="291" t="s">
        <v>5175</v>
      </c>
      <c r="F983" s="112" t="s">
        <v>5379</v>
      </c>
      <c r="G983" s="391" t="s">
        <v>5377</v>
      </c>
      <c r="H983" s="376" t="s">
        <v>5125</v>
      </c>
      <c r="I983" s="392" t="s">
        <v>5126</v>
      </c>
      <c r="J983" s="116" t="str">
        <f t="shared" si="17"/>
        <v>21:00 103-101 타차량방문 03부0399 &amp; 159호1977 모르는 차량 방문으로 확인요청 010-4201-7881 → 03부0399 친구엄마 010-8569-4435 &amp; 159호1977 010-8727-3684 집주인 택배찾으러 옴</v>
      </c>
    </row>
    <row r="984" spans="1:10">
      <c r="A984" s="235">
        <v>44590</v>
      </c>
      <c r="B984" s="154" t="s">
        <v>5384</v>
      </c>
      <c r="C984" s="143" t="s">
        <v>5382</v>
      </c>
      <c r="D984" s="376" t="s">
        <v>5120</v>
      </c>
      <c r="E984" s="376" t="s">
        <v>5121</v>
      </c>
      <c r="F984" s="112" t="s">
        <v>5768</v>
      </c>
      <c r="G984" s="391" t="s">
        <v>5383</v>
      </c>
      <c r="H984" s="376" t="s">
        <v>5125</v>
      </c>
      <c r="I984" s="392" t="s">
        <v>5126</v>
      </c>
      <c r="J984" s="116" t="str">
        <f t="shared" si="17"/>
        <v>21:59 105-2603 층간소음 2703호 위층 시끄러워서 자제요청 전달해달라는 민원 → 2703호 방금 들어왔다며 내용전달완료 및 2603호 피드백완료</v>
      </c>
    </row>
    <row r="985" spans="1:10">
      <c r="A985" s="235">
        <v>44590</v>
      </c>
      <c r="B985" s="154" t="s">
        <v>5387</v>
      </c>
      <c r="C985" s="143" t="s">
        <v>956</v>
      </c>
      <c r="D985" s="376" t="s">
        <v>5120</v>
      </c>
      <c r="E985" s="291" t="s">
        <v>5248</v>
      </c>
      <c r="F985" s="114" t="s">
        <v>5386</v>
      </c>
      <c r="G985" s="393" t="s">
        <v>5388</v>
      </c>
      <c r="H985" s="376" t="s">
        <v>5125</v>
      </c>
      <c r="I985" s="392" t="s">
        <v>5126</v>
      </c>
      <c r="J985" s="116" t="str">
        <f t="shared" si="17"/>
        <v>05:24 120동 풋살장 소음 축구하는 학생 퇴출요청 → 2명 귀가조치완료</v>
      </c>
    </row>
    <row r="986" spans="1:10" ht="89.25" customHeight="1">
      <c r="F986" s="301" t="s">
        <v>5418</v>
      </c>
      <c r="G986" s="395"/>
      <c r="H986" s="376"/>
      <c r="I986" s="392"/>
      <c r="J986" s="116" t="str">
        <f t="shared" si="17"/>
        <v xml:space="preserve">   Ⓑ대리석 유무 확인서-&gt;1/29일 주간에 6초소에 이미 전달함-&gt;프린트물 팀장책장 서랍에 넣어둠
Ⓑ출퇴근 기록부-&gt;전달거 복사 요망-&gt;변경사항 적용 필요
Ⓑ1층 현관 쪽문키가 없다는 초소 민원-&gt;파악후 2/3일 지원센타에 내용전달 예정
Ⓑ자이안센타 2층 남자화장실 좌변기 문을 고의로 잠금-&gt;보안대원 개방 → </v>
      </c>
    </row>
    <row r="987" spans="1:10">
      <c r="A987" s="235">
        <v>44591</v>
      </c>
      <c r="B987" s="154" t="s">
        <v>5389</v>
      </c>
      <c r="C987" s="143" t="s">
        <v>5261</v>
      </c>
      <c r="D987" s="291" t="s">
        <v>5120</v>
      </c>
      <c r="E987" s="291" t="s">
        <v>5267</v>
      </c>
      <c r="F987" s="112" t="s">
        <v>5390</v>
      </c>
      <c r="G987" s="391" t="s">
        <v>5391</v>
      </c>
      <c r="H987" s="376" t="s">
        <v>332</v>
      </c>
      <c r="I987" s="376" t="s">
        <v>306</v>
      </c>
      <c r="J987" s="116" t="str">
        <f t="shared" si="17"/>
        <v>07:37 8초소 기타 121동앞 풋살장에서 애완견을 풀어 놓고 훈련시킨다는 민원 → 초소대원 출동하여 목줄착용 및 이동요청함</v>
      </c>
    </row>
    <row r="988" spans="1:10" ht="27">
      <c r="A988" s="235">
        <v>44591</v>
      </c>
      <c r="B988" s="154" t="s">
        <v>5392</v>
      </c>
      <c r="C988" s="160" t="s">
        <v>5393</v>
      </c>
      <c r="D988" s="379" t="s">
        <v>5120</v>
      </c>
      <c r="E988" s="379" t="s">
        <v>5121</v>
      </c>
      <c r="F988" s="138" t="s">
        <v>5394</v>
      </c>
      <c r="G988" s="394" t="s">
        <v>5395</v>
      </c>
      <c r="H988" s="376" t="s">
        <v>332</v>
      </c>
      <c r="I988" s="376" t="s">
        <v>306</v>
      </c>
      <c r="J988" s="116" t="str">
        <f t="shared" si="17"/>
        <v>08:16 101-1003 층간소음 1103호에서 애완견이 아침부터 짖는데, 세대원이 자주 애완견만 두고 집을 비운다며 IP 및 방문하지 말고 핸드폰 연락해 달라는 요청 → 등록 연락처(010-3874-3341)로 연락했으나(3회) 수신거부 상태-&gt;민원인에 내용전달</v>
      </c>
    </row>
    <row r="989" spans="1:10">
      <c r="A989" s="235">
        <v>44591</v>
      </c>
      <c r="B989" s="154" t="s">
        <v>5396</v>
      </c>
      <c r="C989" s="143" t="s">
        <v>5397</v>
      </c>
      <c r="D989" s="376" t="s">
        <v>5120</v>
      </c>
      <c r="E989" s="376" t="s">
        <v>5121</v>
      </c>
      <c r="F989" s="112" t="s">
        <v>5398</v>
      </c>
      <c r="G989" s="112" t="s">
        <v>5399</v>
      </c>
      <c r="H989" s="376" t="s">
        <v>332</v>
      </c>
      <c r="I989" s="376" t="s">
        <v>306</v>
      </c>
      <c r="J989" s="116" t="str">
        <f t="shared" si="17"/>
        <v>09:16 5초소 층간소음 120-603호에서 위층이 시끄럽다는 민원 → 초소대원 703호 방문하여 자제요청 및 민원인에 내용전달함</v>
      </c>
    </row>
    <row r="990" spans="1:10" ht="56.25" customHeight="1">
      <c r="A990" s="235">
        <v>44591</v>
      </c>
      <c r="B990" s="154" t="s">
        <v>5305</v>
      </c>
      <c r="C990" s="160" t="s">
        <v>5400</v>
      </c>
      <c r="D990" s="379" t="s">
        <v>5136</v>
      </c>
      <c r="E990" s="379" t="s">
        <v>5401</v>
      </c>
      <c r="F990" s="138" t="s">
        <v>5403</v>
      </c>
      <c r="G990" s="138" t="s">
        <v>5402</v>
      </c>
      <c r="H990" s="376" t="s">
        <v>332</v>
      </c>
      <c r="I990" s="376" t="s">
        <v>306</v>
      </c>
      <c r="J990" s="116" t="str">
        <f t="shared" si="17"/>
        <v>12:18 종로경찰서 업무협조 종로경찰서 이우배경위(010-7361-7723 / 빠른 발음에 정확하지 않음)-&gt;종로 르메이르 빌딩에서 발생한 문콕 가해자가(24주0493) 연락처가 없어서 주소지인 반포자이로 연락했다며 지금 현장에 오지 않으면 신고 들어 가니 입주민에게 연락해 달라는 요청 → 111-401호 입주민으로 빌딩앞이 근무지며 마침 근무중이라며 현장으로 가겠다고 함-&gt;입주민 요청으로 본인 연락처를 경찰에게 알려주고 만나기로 함</v>
      </c>
    </row>
    <row r="991" spans="1:10">
      <c r="A991" s="235">
        <v>44591</v>
      </c>
      <c r="B991" s="154" t="s">
        <v>5404</v>
      </c>
      <c r="C991" s="143" t="s">
        <v>5405</v>
      </c>
      <c r="D991" s="291" t="s">
        <v>5406</v>
      </c>
      <c r="E991" s="291" t="s">
        <v>5407</v>
      </c>
      <c r="F991" s="112" t="s">
        <v>5408</v>
      </c>
      <c r="G991" s="112" t="s">
        <v>5409</v>
      </c>
      <c r="H991" s="376" t="s">
        <v>332</v>
      </c>
      <c r="I991" s="376" t="s">
        <v>306</v>
      </c>
      <c r="J991" s="116" t="str">
        <f t="shared" si="17"/>
        <v>15:15 3초소 차량단속 56누4476 차량이 문이 잠기지 않은 상태라며 연락해 달라는 요청 → 110-1101호로 확인되어 세대에 내용전달함</v>
      </c>
    </row>
    <row r="992" spans="1:10" ht="27">
      <c r="A992" s="235">
        <v>44591</v>
      </c>
      <c r="B992" s="154" t="s">
        <v>5410</v>
      </c>
      <c r="C992" s="143" t="s">
        <v>5411</v>
      </c>
      <c r="D992" s="291" t="s">
        <v>511</v>
      </c>
      <c r="E992" s="291" t="s">
        <v>5145</v>
      </c>
      <c r="F992" s="112" t="s">
        <v>5412</v>
      </c>
      <c r="G992" s="112" t="s">
        <v>5413</v>
      </c>
      <c r="H992" s="376" t="s">
        <v>332</v>
      </c>
      <c r="I992" s="376" t="s">
        <v>306</v>
      </c>
      <c r="J992" s="116" t="str">
        <f t="shared" si="17"/>
        <v>15:21 상황실 CCTV 1/26일 134-2501호에서 차량(51도4390) 스크래치 관련 CCTV 요청 → 검색결과 외부에서 스크래치 있는 상태로 입차확인-&gt;민원인에 내용전달하고 종료</v>
      </c>
    </row>
    <row r="993" spans="1:11" ht="40.5">
      <c r="A993" s="235">
        <v>44591</v>
      </c>
      <c r="B993" s="154" t="s">
        <v>5414</v>
      </c>
      <c r="C993" s="160" t="s">
        <v>5411</v>
      </c>
      <c r="D993" s="379" t="s">
        <v>5136</v>
      </c>
      <c r="E993" s="379" t="s">
        <v>5415</v>
      </c>
      <c r="F993" s="138" t="s">
        <v>5416</v>
      </c>
      <c r="G993" s="138" t="s">
        <v>5417</v>
      </c>
      <c r="H993" s="376" t="s">
        <v>332</v>
      </c>
      <c r="I993" s="376" t="s">
        <v>306</v>
      </c>
      <c r="J993" s="116" t="str">
        <f t="shared" si="17"/>
        <v>15:43 상황실 시설물 자이안센타 2층 남자화장실에 좌변기 문이 모두 잠겨 있는데, 보안대원이 화장실 갈때마다 잠겨 있어서 이상하다는 생각에 이주내팀장이 확인결과 사람이 아무도 없었음 → 이주내팀장외 2명이 좌변기 모두 개방함</v>
      </c>
    </row>
    <row r="994" spans="1:11" ht="81">
      <c r="B994" s="153" t="s">
        <v>5459</v>
      </c>
      <c r="C994" s="186" t="s">
        <v>5437</v>
      </c>
      <c r="D994" s="137"/>
      <c r="E994" s="137"/>
      <c r="F994" s="171" t="s">
        <v>5464</v>
      </c>
      <c r="G994" s="396" t="s">
        <v>5467</v>
      </c>
      <c r="H994" s="376" t="s">
        <v>5435</v>
      </c>
      <c r="I994" s="376" t="s">
        <v>5436</v>
      </c>
    </row>
    <row r="995" spans="1:11">
      <c r="A995" s="235">
        <v>44591</v>
      </c>
      <c r="B995" s="154" t="s">
        <v>5419</v>
      </c>
      <c r="C995" s="143" t="s">
        <v>5420</v>
      </c>
      <c r="D995" s="376" t="s">
        <v>511</v>
      </c>
      <c r="E995" s="291" t="s">
        <v>5121</v>
      </c>
      <c r="F995" s="112" t="s">
        <v>5421</v>
      </c>
      <c r="G995" s="112" t="s">
        <v>5422</v>
      </c>
      <c r="H995" s="291" t="s">
        <v>5125</v>
      </c>
      <c r="I995" s="376" t="s">
        <v>5126</v>
      </c>
      <c r="J995" s="116" t="str">
        <f t="shared" si="17"/>
        <v>16:24 127-402 층간소음 음악소리가 너무 심해요 주의요청 → 502호 IP폰 연락--&gt;민원내용 전달</v>
      </c>
    </row>
    <row r="996" spans="1:11">
      <c r="A996" s="235">
        <v>44591</v>
      </c>
      <c r="B996" s="152" t="s">
        <v>654</v>
      </c>
      <c r="C996" s="376" t="s">
        <v>1465</v>
      </c>
      <c r="D996" s="376" t="s">
        <v>106</v>
      </c>
      <c r="E996" s="376" t="s">
        <v>82</v>
      </c>
      <c r="F996" s="112" t="s">
        <v>1157</v>
      </c>
      <c r="G996" s="391" t="s">
        <v>5428</v>
      </c>
      <c r="H996" s="381" t="s">
        <v>648</v>
      </c>
      <c r="I996" s="381" t="s">
        <v>317</v>
      </c>
      <c r="J996" s="116" t="str">
        <f t="shared" si="17"/>
        <v>17:00 원형도로 주차단속 원형도로 및 외곽도로 단속 → 주차단속      6대,  이동주차  0대, 경고장발부 6대</v>
      </c>
    </row>
    <row r="997" spans="1:11">
      <c r="A997" s="235">
        <v>44591</v>
      </c>
      <c r="B997" s="154" t="s">
        <v>5424</v>
      </c>
      <c r="C997" s="143" t="s">
        <v>5423</v>
      </c>
      <c r="D997" s="381" t="s">
        <v>106</v>
      </c>
      <c r="E997" s="291" t="s">
        <v>5425</v>
      </c>
      <c r="F997" s="112" t="s">
        <v>5426</v>
      </c>
      <c r="G997" s="112" t="s">
        <v>5427</v>
      </c>
      <c r="H997" s="381" t="s">
        <v>648</v>
      </c>
      <c r="I997" s="381" t="s">
        <v>317</v>
      </c>
      <c r="J997" s="116" t="str">
        <f t="shared" si="17"/>
        <v>18:42 126-302 홈넷 안방비상 → 입주민 실수로 확인</v>
      </c>
    </row>
    <row r="998" spans="1:11">
      <c r="A998" s="235">
        <v>44591</v>
      </c>
      <c r="B998" s="154" t="s">
        <v>5429</v>
      </c>
      <c r="C998" s="143" t="s">
        <v>5430</v>
      </c>
      <c r="D998" s="381" t="s">
        <v>106</v>
      </c>
      <c r="E998" s="291" t="s">
        <v>5431</v>
      </c>
      <c r="F998" s="112" t="s">
        <v>5432</v>
      </c>
      <c r="G998" s="112" t="s">
        <v>5433</v>
      </c>
      <c r="H998" s="381" t="s">
        <v>648</v>
      </c>
      <c r="I998" s="381" t="s">
        <v>317</v>
      </c>
      <c r="J998" s="116" t="str">
        <f t="shared" si="17"/>
        <v>19:24 124-401 주차관리 6초소대원 324저1942 차량 뒷문 개방되있는 것을 발견 → 6초소대원 뒷문 닫음--&gt;입주민께 상황보고--&gt;완료</v>
      </c>
    </row>
    <row r="999" spans="1:11">
      <c r="A999" s="235">
        <v>44591</v>
      </c>
      <c r="B999" s="154" t="s">
        <v>5438</v>
      </c>
      <c r="C999" s="143" t="s">
        <v>5439</v>
      </c>
      <c r="D999" s="381" t="s">
        <v>511</v>
      </c>
      <c r="E999" s="291" t="s">
        <v>5443</v>
      </c>
      <c r="F999" s="112" t="s">
        <v>5444</v>
      </c>
      <c r="G999" s="112" t="s">
        <v>5445</v>
      </c>
      <c r="H999" s="381" t="s">
        <v>648</v>
      </c>
      <c r="I999" s="381" t="s">
        <v>317</v>
      </c>
      <c r="J999" s="116" t="str">
        <f t="shared" si="17"/>
        <v xml:space="preserve">20:30 127-B1 차량이동 179조6834차량 주차선이외 주차로 이동조치해달라는 민원 → 픽업 010-9018-2981 확인결과 반포자이 나갔다고 함 </v>
      </c>
    </row>
    <row r="1000" spans="1:11">
      <c r="A1000" s="235">
        <v>44591</v>
      </c>
      <c r="B1000" s="154" t="s">
        <v>5441</v>
      </c>
      <c r="C1000" s="186" t="s">
        <v>5440</v>
      </c>
      <c r="D1000" s="380" t="s">
        <v>511</v>
      </c>
      <c r="E1000" s="380" t="s">
        <v>1050</v>
      </c>
      <c r="F1000" s="114" t="s">
        <v>5442</v>
      </c>
      <c r="G1000" s="114" t="s">
        <v>5466</v>
      </c>
      <c r="H1000" s="381" t="s">
        <v>648</v>
      </c>
      <c r="I1000" s="381" t="s">
        <v>307</v>
      </c>
      <c r="J1000" s="116" t="str">
        <f t="shared" ref="J1000:J1063" si="18">CONCATENATE(B1000," ",C1000," ",E1000," ",F1000," → ",G1000)</f>
        <v>20:39 135-1804 타차량방문 010-5111-1075민원인 모르는 차량 방문했다며 확인요청 → 24호6351 010-3297-2462 전화연결이 안됨 -&gt; 생활지원센터 B/L 요청</v>
      </c>
    </row>
    <row r="1001" spans="1:11">
      <c r="A1001" s="235">
        <v>44591</v>
      </c>
      <c r="B1001" s="154" t="s">
        <v>5447</v>
      </c>
      <c r="C1001" s="143" t="s">
        <v>5446</v>
      </c>
      <c r="D1001" s="381" t="s">
        <v>511</v>
      </c>
      <c r="E1001" s="291" t="s">
        <v>5425</v>
      </c>
      <c r="F1001" s="112" t="s">
        <v>5449</v>
      </c>
      <c r="G1001" s="112" t="s">
        <v>5448</v>
      </c>
      <c r="H1001" s="381" t="s">
        <v>648</v>
      </c>
      <c r="I1001" s="381" t="s">
        <v>317</v>
      </c>
      <c r="J1001" s="116" t="str">
        <f t="shared" si="18"/>
        <v>21:14 140-204 홈넷 욕실비상 해제방법 문의함 → 통신끊긴세대로 확인 기전실 AS접수안내 및 월패드 비번 해제방법안내함</v>
      </c>
    </row>
    <row r="1002" spans="1:11">
      <c r="A1002" s="235">
        <v>44591</v>
      </c>
      <c r="B1002" s="154" t="s">
        <v>5451</v>
      </c>
      <c r="C1002" s="143" t="s">
        <v>5450</v>
      </c>
      <c r="D1002" s="381" t="s">
        <v>106</v>
      </c>
      <c r="E1002" s="381" t="s">
        <v>5425</v>
      </c>
      <c r="F1002" s="112" t="s">
        <v>5426</v>
      </c>
      <c r="G1002" s="112" t="s">
        <v>1548</v>
      </c>
      <c r="H1002" s="381" t="s">
        <v>648</v>
      </c>
      <c r="I1002" s="381" t="s">
        <v>317</v>
      </c>
      <c r="J1002" s="116" t="str">
        <f t="shared" si="18"/>
        <v>22:07 122-2403 홈넷 안방비상 → 입주민실수로 확인</v>
      </c>
    </row>
    <row r="1003" spans="1:11">
      <c r="A1003" s="235">
        <v>44592</v>
      </c>
      <c r="B1003" s="154" t="s">
        <v>5452</v>
      </c>
      <c r="C1003" s="143" t="s">
        <v>5453</v>
      </c>
      <c r="D1003" s="381" t="s">
        <v>511</v>
      </c>
      <c r="E1003" s="381" t="s">
        <v>304</v>
      </c>
      <c r="F1003" s="112" t="s">
        <v>5769</v>
      </c>
      <c r="G1003" s="112" t="s">
        <v>5454</v>
      </c>
      <c r="H1003" s="381" t="s">
        <v>648</v>
      </c>
      <c r="I1003" s="381" t="s">
        <v>317</v>
      </c>
      <c r="J1003" s="116" t="str">
        <f t="shared" si="18"/>
        <v>00:06 113-802 층간소음 위층에서 쿵쿵 거려요 확인요망 02-542-6148 → 2초소대원 출동--&gt;인기척은 느껴지지만 큰소음없음--&gt;피드백함</v>
      </c>
    </row>
    <row r="1004" spans="1:11" ht="27">
      <c r="A1004" s="235">
        <v>44592</v>
      </c>
      <c r="B1004" s="154" t="s">
        <v>5456</v>
      </c>
      <c r="C1004" s="143" t="s">
        <v>5455</v>
      </c>
      <c r="D1004" s="381" t="s">
        <v>511</v>
      </c>
      <c r="E1004" s="291" t="s">
        <v>5457</v>
      </c>
      <c r="F1004" s="114" t="s">
        <v>5458</v>
      </c>
      <c r="G1004" s="114" t="s">
        <v>5465</v>
      </c>
      <c r="H1004" s="381" t="s">
        <v>648</v>
      </c>
      <c r="I1004" s="381" t="s">
        <v>317</v>
      </c>
      <c r="J1004" s="116" t="str">
        <f t="shared" si="18"/>
        <v>00:58 113-1402 거동수상자 할아버지가 벨을 누르고 세대현관앞에 앉아 있어요 010-4808-2435 → 상황실 대원 및 2초소 대원 출동 --&gt;할아버지신원 확인안됨--&gt; 112신고
--&gt;경찰에게 인계함--&gt;113-2601호 입주민으로 확인--&gt;상황종료</v>
      </c>
    </row>
    <row r="1005" spans="1:11">
      <c r="A1005" s="235">
        <v>44592</v>
      </c>
      <c r="B1005" s="154" t="s">
        <v>5461</v>
      </c>
      <c r="C1005" s="143" t="s">
        <v>5460</v>
      </c>
      <c r="D1005" s="381" t="s">
        <v>511</v>
      </c>
      <c r="E1005" s="291" t="s">
        <v>1050</v>
      </c>
      <c r="F1005" s="112" t="s">
        <v>5462</v>
      </c>
      <c r="G1005" s="112" t="s">
        <v>5463</v>
      </c>
      <c r="H1005" s="381" t="s">
        <v>648</v>
      </c>
      <c r="I1005" s="381" t="s">
        <v>317</v>
      </c>
      <c r="J1005" s="116" t="str">
        <f t="shared" si="18"/>
        <v>01:30 101-903 타차량방문 서울82다9624 모르는 차량 입차 확인요청 010-2456-0731 → 서울82다9624 010-2024-5303 이마트 배송차량으로 확인됨--&gt;피드백함</v>
      </c>
    </row>
    <row r="1006" spans="1:11" ht="121.5" customHeight="1">
      <c r="A1006" s="237">
        <v>44592</v>
      </c>
      <c r="B1006" s="398" t="s">
        <v>5468</v>
      </c>
      <c r="C1006" s="192" t="s">
        <v>5469</v>
      </c>
      <c r="D1006" s="137"/>
      <c r="E1006" s="137"/>
      <c r="F1006" s="760" t="s">
        <v>5470</v>
      </c>
      <c r="G1006" s="397" t="s">
        <v>5497</v>
      </c>
      <c r="H1006" s="381"/>
      <c r="I1006" s="381"/>
    </row>
    <row r="1007" spans="1:11" s="120" customFormat="1" ht="16.5" customHeight="1">
      <c r="A1007" s="235">
        <v>44592</v>
      </c>
      <c r="B1007" s="400" t="s">
        <v>5496</v>
      </c>
      <c r="C1007" s="144" t="s">
        <v>5488</v>
      </c>
      <c r="D1007" s="137"/>
      <c r="E1007" s="137"/>
      <c r="F1007" s="304" t="s">
        <v>5490</v>
      </c>
      <c r="G1007" s="401" t="s">
        <v>5489</v>
      </c>
      <c r="H1007" s="137"/>
      <c r="I1007" s="137"/>
      <c r="J1007" s="119"/>
      <c r="K1007" s="990"/>
    </row>
    <row r="1008" spans="1:11" ht="27">
      <c r="A1008" s="235">
        <v>44592</v>
      </c>
      <c r="B1008" s="399" t="s">
        <v>5471</v>
      </c>
      <c r="C1008" s="143" t="s">
        <v>5472</v>
      </c>
      <c r="D1008" s="291" t="s">
        <v>5434</v>
      </c>
      <c r="E1008" s="291" t="s">
        <v>1050</v>
      </c>
      <c r="F1008" s="112" t="s">
        <v>5473</v>
      </c>
      <c r="G1008" s="112" t="s">
        <v>5476</v>
      </c>
      <c r="H1008" s="291" t="s">
        <v>5474</v>
      </c>
      <c r="I1008" s="291" t="s">
        <v>5475</v>
      </c>
      <c r="J1008" s="116" t="str">
        <f t="shared" si="18"/>
        <v>09:50 109-2101 타차량방문 모르는 차량(162허1822) 세대 입차 → 119-2101호 연락 -&gt; 119-2101호 방문 차량으로 확인 -&gt; 민원인에게 내용전달, 생활지원센터 인수인계 수정요청(2/3) 예정</v>
      </c>
    </row>
    <row r="1009" spans="1:16">
      <c r="A1009" s="235">
        <v>44592</v>
      </c>
      <c r="B1009" s="154" t="s">
        <v>5477</v>
      </c>
      <c r="C1009" s="143" t="s">
        <v>5478</v>
      </c>
      <c r="D1009" s="291" t="s">
        <v>5479</v>
      </c>
      <c r="E1009" s="291" t="s">
        <v>488</v>
      </c>
      <c r="F1009" s="112" t="s">
        <v>5480</v>
      </c>
      <c r="G1009" s="112" t="s">
        <v>5481</v>
      </c>
      <c r="H1009" s="381" t="s">
        <v>5474</v>
      </c>
      <c r="I1009" s="381" t="s">
        <v>5475</v>
      </c>
      <c r="J1009" s="116" t="str">
        <f t="shared" si="18"/>
        <v>10:55 110-B1 공동현관문 호출 X → 3초소 원형준 대원 출동 -&gt; 정상작동 확인(버퍼링)</v>
      </c>
    </row>
    <row r="1010" spans="1:16">
      <c r="A1010" s="235">
        <v>44592</v>
      </c>
      <c r="B1010" s="154" t="s">
        <v>5482</v>
      </c>
      <c r="C1010" s="143" t="s">
        <v>5483</v>
      </c>
      <c r="D1010" s="291" t="s">
        <v>310</v>
      </c>
      <c r="E1010" s="291" t="s">
        <v>432</v>
      </c>
      <c r="F1010" s="112" t="s">
        <v>5164</v>
      </c>
      <c r="G1010" s="112" t="s">
        <v>5165</v>
      </c>
      <c r="H1010" s="291" t="s">
        <v>5484</v>
      </c>
      <c r="I1010" s="381" t="s">
        <v>5475</v>
      </c>
      <c r="J1010" s="116" t="str">
        <f t="shared" si="18"/>
        <v>11:14 109-202 구급차 109동 202호 할머니 119구급차 병원후송 → 성모병원 후송 다리수술로 인해 불편해하시는 할머니로 확인</v>
      </c>
    </row>
    <row r="1011" spans="1:16">
      <c r="A1011" s="235">
        <v>44592</v>
      </c>
      <c r="B1011" s="154" t="s">
        <v>5485</v>
      </c>
      <c r="C1011" s="143" t="s">
        <v>5486</v>
      </c>
      <c r="D1011" s="291" t="s">
        <v>5479</v>
      </c>
      <c r="E1011" s="291" t="s">
        <v>5425</v>
      </c>
      <c r="F1011" s="112" t="s">
        <v>5487</v>
      </c>
      <c r="G1011" s="112" t="s">
        <v>5495</v>
      </c>
      <c r="H1011" s="381" t="s">
        <v>5484</v>
      </c>
      <c r="I1011" s="381" t="s">
        <v>5475</v>
      </c>
      <c r="J1011" s="116" t="str">
        <f t="shared" si="18"/>
        <v>11:50 134-504 홈넷 비상_화재 → IP 연락 -&gt; 고기굽다가 연기남 -&gt; 환기요청</v>
      </c>
    </row>
    <row r="1012" spans="1:16">
      <c r="A1012" s="235">
        <v>44592</v>
      </c>
      <c r="B1012" s="154" t="s">
        <v>5491</v>
      </c>
      <c r="C1012" s="143" t="s">
        <v>5492</v>
      </c>
      <c r="D1012" s="381" t="s">
        <v>5479</v>
      </c>
      <c r="E1012" s="381" t="s">
        <v>5425</v>
      </c>
      <c r="F1012" s="112" t="s">
        <v>5493</v>
      </c>
      <c r="G1012" s="112" t="s">
        <v>5494</v>
      </c>
      <c r="H1012" s="291" t="s">
        <v>5474</v>
      </c>
      <c r="I1012" s="291" t="s">
        <v>5475</v>
      </c>
      <c r="J1012" s="116" t="str">
        <f t="shared" si="18"/>
        <v>14:10 138-1304 홈넷 비상_홈넷 → 입주민 오작동</v>
      </c>
    </row>
    <row r="1013" spans="1:16" ht="162">
      <c r="A1013" s="235">
        <v>44592</v>
      </c>
      <c r="B1013" s="161" t="s">
        <v>5585</v>
      </c>
      <c r="C1013" s="143" t="s">
        <v>5584</v>
      </c>
      <c r="F1013" s="138" t="s">
        <v>5542</v>
      </c>
      <c r="G1013" s="138" t="s">
        <v>5543</v>
      </c>
      <c r="J1013" s="116" t="str">
        <f t="shared" si="18"/>
        <v xml:space="preserve">월  야1  
Ⓑ금일(31일)야간 제설작업 대비, 각초소 염화칼슘 및 블로워용 휘발유 재고파악./이주내 팀장.→각초소 잔여분 부족한초소로 이동 비치(후임조 재고파악 요망.)
Ⓑ101-301 할머님(치매증상 있으심)이 201,202호 문을두드리신다는 민원.
→초소대원 출동/ 귀가조치 및 가족에게 연락하여 아드님 도착할때까지 보호 함
 → Ⓑ1층 현관 쪽문키가 없다는 초소 민원-&gt;파악후 2/3일 지원센타에 내용전달 예정
Ⓑ출퇴근 기록부-&gt;전달것으로 복사 요망-&gt;변경사항 적용 필요
C. 남은물 버리는 유리병 (라면 국물 버리지 말것)
C. 2게이트 방문LED간판 1초소 보관중
C. 8초소 차단기 나가는쪽(출차쪽) 리모콘 작동 불가--&gt;erp등록완료
※ 게스트룸  
1. 열쇠, 일지 : 린넨룸(2번룸 맞은편)에 보관중
2. 주간은 미화팀에서 담당 : 린넨룸 출입문에  담당자 연락처 부착 예정
</v>
      </c>
    </row>
    <row r="1014" spans="1:16" ht="27">
      <c r="A1014" s="235">
        <v>44592</v>
      </c>
      <c r="B1014" s="154" t="s">
        <v>5499</v>
      </c>
      <c r="C1014" s="143" t="s">
        <v>745</v>
      </c>
      <c r="D1014" s="291" t="s">
        <v>5500</v>
      </c>
      <c r="E1014" s="291" t="s">
        <v>5501</v>
      </c>
      <c r="F1014" s="112" t="s">
        <v>5502</v>
      </c>
      <c r="G1014" s="112" t="s">
        <v>5503</v>
      </c>
      <c r="H1014" s="291" t="s">
        <v>5504</v>
      </c>
      <c r="I1014" s="291" t="s">
        <v>5498</v>
      </c>
      <c r="J1014" s="116" t="str">
        <f t="shared" si="18"/>
        <v>17:32 126동 B1 E/V 126동 1,2호기 E/V점검실시. (현시간부터 한시간가량. 1,2호기 차례로 점검.)/FM엘리베이터. → 안내방송실시.(126동)</v>
      </c>
    </row>
    <row r="1015" spans="1:16" ht="27">
      <c r="A1015" s="235">
        <v>44592</v>
      </c>
      <c r="B1015" s="154" t="s">
        <v>5505</v>
      </c>
      <c r="C1015" s="160" t="s">
        <v>5506</v>
      </c>
      <c r="D1015" s="405" t="s">
        <v>5500</v>
      </c>
      <c r="E1015" s="405" t="s">
        <v>5507</v>
      </c>
      <c r="F1015" s="138" t="s">
        <v>5510</v>
      </c>
      <c r="G1015" s="138" t="s">
        <v>5508</v>
      </c>
      <c r="H1015" s="291" t="s">
        <v>5509</v>
      </c>
      <c r="I1015" s="403" t="s">
        <v>5498</v>
      </c>
      <c r="J1015" s="116" t="str">
        <f t="shared" si="18"/>
        <v xml:space="preserve">17:53 상황실 제설 금일야간 제설작업 대비, 각초소 염화칼슘 및 블로워용 휘발유 재고파악./이주내 팀장. → 각초소 잔여분 부족한초소로 이동 비치./순찰대원. </v>
      </c>
    </row>
    <row r="1016" spans="1:16">
      <c r="A1016" s="235">
        <v>44592</v>
      </c>
      <c r="B1016" s="154" t="s">
        <v>5511</v>
      </c>
      <c r="C1016" s="143" t="s">
        <v>5512</v>
      </c>
      <c r="D1016" s="291" t="s">
        <v>5500</v>
      </c>
      <c r="E1016" s="291" t="s">
        <v>5513</v>
      </c>
      <c r="F1016" s="112" t="s">
        <v>5514</v>
      </c>
      <c r="G1016" s="112" t="s">
        <v>5515</v>
      </c>
      <c r="H1016" s="403" t="s">
        <v>5509</v>
      </c>
      <c r="I1016" s="403" t="s">
        <v>5498</v>
      </c>
      <c r="J1016" s="116" t="str">
        <f t="shared" si="18"/>
        <v>18:13 124동 B1 차량충전 전기차량충전소에 완충된차량 이동요청./ 124-903 → 완충된차량(16로5793)이동요청/민원인에 내용전달.</v>
      </c>
      <c r="K1016" s="116"/>
      <c r="L1016" s="116"/>
      <c r="M1016" s="116"/>
      <c r="N1016" s="116"/>
      <c r="O1016" s="116"/>
      <c r="P1016" s="116"/>
    </row>
    <row r="1017" spans="1:16">
      <c r="A1017" s="235">
        <v>44592</v>
      </c>
      <c r="B1017" s="154" t="s">
        <v>5516</v>
      </c>
      <c r="C1017" s="143" t="s">
        <v>5517</v>
      </c>
      <c r="D1017" s="291" t="s">
        <v>511</v>
      </c>
      <c r="E1017" s="291" t="s">
        <v>5518</v>
      </c>
      <c r="F1017" s="112" t="s">
        <v>5519</v>
      </c>
      <c r="G1017" s="112" t="s">
        <v>5520</v>
      </c>
      <c r="H1017" s="403" t="s">
        <v>5509</v>
      </c>
      <c r="I1017" s="403" t="s">
        <v>5498</v>
      </c>
      <c r="O1017" s="116"/>
    </row>
    <row r="1018" spans="1:16">
      <c r="A1018" s="235">
        <v>44592</v>
      </c>
      <c r="B1018" s="154" t="s">
        <v>5531</v>
      </c>
      <c r="C1018" s="143" t="s">
        <v>5522</v>
      </c>
      <c r="D1018" s="403" t="s">
        <v>5524</v>
      </c>
      <c r="E1018" s="403" t="s">
        <v>5523</v>
      </c>
      <c r="F1018" s="112" t="s">
        <v>5539</v>
      </c>
      <c r="H1018" s="291" t="s">
        <v>5509</v>
      </c>
      <c r="I1018" s="403" t="s">
        <v>5498</v>
      </c>
      <c r="J1018" s="116" t="str">
        <f t="shared" si="18"/>
        <v xml:space="preserve">21:25 각초소 제설작업 각초소 및 게이트 주변 제설작업 및 염화칼슘 살포 및 제설 작업 실시 → </v>
      </c>
    </row>
    <row r="1019" spans="1:16">
      <c r="A1019" s="235">
        <v>44592</v>
      </c>
      <c r="B1019" s="154" t="s">
        <v>5532</v>
      </c>
      <c r="C1019" s="143" t="s">
        <v>5506</v>
      </c>
      <c r="D1019" s="291" t="s">
        <v>5500</v>
      </c>
      <c r="E1019" s="291" t="s">
        <v>5528</v>
      </c>
      <c r="F1019" s="112" t="s">
        <v>5533</v>
      </c>
      <c r="G1019" s="112" t="s">
        <v>5534</v>
      </c>
      <c r="H1019" s="403" t="s">
        <v>5509</v>
      </c>
      <c r="I1019" s="403" t="s">
        <v>5498</v>
      </c>
      <c r="J1019" s="116" t="str">
        <f t="shared" si="18"/>
        <v>21:35 상황실 기타 입대위회장 상황실방문. → 근무중인 상황대원 격려.</v>
      </c>
    </row>
    <row r="1020" spans="1:16">
      <c r="A1020" s="235">
        <v>44592</v>
      </c>
      <c r="B1020" s="154" t="s">
        <v>5525</v>
      </c>
      <c r="C1020" s="143" t="s">
        <v>5526</v>
      </c>
      <c r="D1020" s="403" t="s">
        <v>5527</v>
      </c>
      <c r="E1020" s="403" t="s">
        <v>5547</v>
      </c>
      <c r="F1020" s="112" t="s">
        <v>5530</v>
      </c>
      <c r="G1020" s="112" t="s">
        <v>5529</v>
      </c>
      <c r="H1020" s="403" t="s">
        <v>5504</v>
      </c>
      <c r="I1020" s="403" t="s">
        <v>5498</v>
      </c>
      <c r="J1020" s="116" t="str">
        <f t="shared" si="18"/>
        <v>22:02 자이안센터 음주소란 센터2층실내  출입문 옆 기둥근처에서 청소년들이 음주중이라는 민원. → 상황대원출동/퇴출조치.</v>
      </c>
    </row>
    <row r="1021" spans="1:16" ht="26.25" customHeight="1">
      <c r="A1021" s="235">
        <v>44593</v>
      </c>
      <c r="B1021" s="154" t="s">
        <v>5535</v>
      </c>
      <c r="C1021" s="160" t="s">
        <v>5536</v>
      </c>
      <c r="D1021" s="405" t="s">
        <v>5527</v>
      </c>
      <c r="E1021" s="405" t="s">
        <v>5546</v>
      </c>
      <c r="F1021" s="138" t="s">
        <v>5537</v>
      </c>
      <c r="G1021" s="138" t="s">
        <v>5538</v>
      </c>
      <c r="H1021" s="403" t="s">
        <v>5504</v>
      </c>
      <c r="I1021" s="403" t="s">
        <v>5498</v>
      </c>
      <c r="J1021" s="116" t="str">
        <f t="shared" si="18"/>
        <v>01:53 101-301 거수자 101-301 할머님(치매증상 있으심)이 201,202호 문을두드리신다는 민원. → 초소대원 출동/ 귀가조치 및 가족에게 연락하여 아드님 도착할때까지 보호 함</v>
      </c>
    </row>
    <row r="1022" spans="1:16">
      <c r="A1022" s="235">
        <v>44593</v>
      </c>
      <c r="B1022" s="154" t="s">
        <v>5540</v>
      </c>
      <c r="C1022" s="143" t="s">
        <v>5522</v>
      </c>
      <c r="D1022" s="291" t="s">
        <v>5524</v>
      </c>
      <c r="E1022" s="291" t="s">
        <v>5507</v>
      </c>
      <c r="F1022" s="112" t="s">
        <v>5541</v>
      </c>
      <c r="H1022" s="291" t="s">
        <v>5509</v>
      </c>
      <c r="I1022" s="403" t="s">
        <v>5498</v>
      </c>
      <c r="J1022" s="116" t="str">
        <f t="shared" si="18"/>
        <v xml:space="preserve">05:00 각초소 제설 제설작업실시 → </v>
      </c>
    </row>
    <row r="1023" spans="1:16" ht="165" customHeight="1">
      <c r="A1023" s="323">
        <v>44593</v>
      </c>
      <c r="B1023" s="324" t="s">
        <v>5544</v>
      </c>
      <c r="C1023" s="204" t="s">
        <v>5545</v>
      </c>
      <c r="D1023" s="406"/>
      <c r="E1023" s="406"/>
      <c r="F1023" s="326" t="s">
        <v>5563</v>
      </c>
      <c r="G1023" s="326" t="s">
        <v>5571</v>
      </c>
      <c r="H1023" s="406"/>
      <c r="I1023" s="406"/>
      <c r="J1023" s="116" t="str">
        <f t="shared" si="18"/>
        <v>화 주2  Ⓑ금일(31일)야간 제설작업 대비, 각초소 염화칼슘 및 블로워용 휘발유 재고파악./이주내 팀장.→각초소 잔여분 부족한초소로 이동 비치(후임조 재고파악 요망.)
Ⓑ101-301 할머님(치매증상 있으심)이 201,202호 문을두드리신다는 민원.
→초소대원 출동/ 귀가조치 및 가족에게 연락하여 아드님 도착할때까지 보호 함
Ⓑ1층 현관 쪽문키가 없다는 초소 민원-&gt;파악후 2/3일 지원센타에 내용전달 예정
Ⓑ출퇴근 기록부-&gt;전달것으로 복사 요망-&gt;변경사항 적용 필요 → A. 지문인식기 CSV데이터 추출완료
   (위치 : D:\01.업무문서\04.출근부 관련\LogData\HisGLog_0001_20220201.csv)
A. 1월 지문인식 출근부 작성완료(A조)
A. 1월 출근현황표 작성완료(A조)
※ 게스트룸  
1. 열쇠, 일지 : 린넨룸(2번룸 맞은편)에 보관중
2. 주간(16시)은 미화팀에서 담당 : 린넨룸 출입문에  담당자 연락처 부착 예정(X)
-&gt; 린넨룸에 부착된 연락처(미화반장)로 연락요청
-&gt; 야간은 상황실에 열쇠 및 일지  전달 예정
3. 게스트룸 2월3일 부터 예약받음</v>
      </c>
    </row>
    <row r="1024" spans="1:16" ht="16.5">
      <c r="A1024" s="327"/>
      <c r="B1024" s="328"/>
      <c r="C1024" s="329"/>
      <c r="D1024" s="414"/>
      <c r="E1024" s="414"/>
      <c r="F1024" s="415" t="s">
        <v>5554</v>
      </c>
      <c r="G1024" s="331"/>
      <c r="H1024" s="416"/>
      <c r="I1024" s="407"/>
      <c r="J1024" s="116" t="str">
        <f t="shared" si="18"/>
        <v xml:space="preserve">   자이안센터 설 연휴 휴관일정 → </v>
      </c>
    </row>
    <row r="1025" spans="1:10">
      <c r="A1025" s="370"/>
      <c r="B1025" s="371"/>
      <c r="C1025" s="372"/>
      <c r="D1025" s="384"/>
      <c r="E1025" s="384"/>
      <c r="F1025" s="762" t="s">
        <v>5548</v>
      </c>
      <c r="G1025" s="373"/>
      <c r="H1025" s="408"/>
      <c r="I1025" s="408"/>
      <c r="J1025" s="116" t="str">
        <f t="shared" si="18"/>
        <v xml:space="preserve">   설연휴 게스트룸 운영방안 → </v>
      </c>
    </row>
    <row r="1026" spans="1:10" ht="27">
      <c r="A1026" s="235">
        <v>44593</v>
      </c>
      <c r="B1026" s="154" t="s">
        <v>5549</v>
      </c>
      <c r="C1026" s="143" t="s">
        <v>5550</v>
      </c>
      <c r="D1026" s="291" t="s">
        <v>5524</v>
      </c>
      <c r="E1026" s="291" t="s">
        <v>431</v>
      </c>
      <c r="F1026" s="233" t="s">
        <v>5553</v>
      </c>
      <c r="G1026" s="112" t="s">
        <v>5569</v>
      </c>
      <c r="H1026" s="291" t="s">
        <v>5551</v>
      </c>
      <c r="I1026" s="403" t="s">
        <v>318</v>
      </c>
      <c r="J1026" s="116" t="str">
        <f t="shared" si="18"/>
        <v>07:40 135동 습득물 135동 앞에서 50X30(cm) 크기 검은색 가방 습득 → 1초소 보관중 -&gt; 144-802(이상구)로 확인 -&gt; 세대연락 -&gt; 1초소 방문하여 찾아간다고 함 -&gt; 1초소에 내용전달</v>
      </c>
    </row>
    <row r="1027" spans="1:10">
      <c r="A1027" s="235">
        <v>44593</v>
      </c>
      <c r="B1027" s="154" t="s">
        <v>5555</v>
      </c>
      <c r="C1027" s="143" t="s">
        <v>5556</v>
      </c>
      <c r="D1027" s="291" t="s">
        <v>511</v>
      </c>
      <c r="E1027" s="291" t="s">
        <v>5518</v>
      </c>
      <c r="F1027" s="112" t="s">
        <v>5557</v>
      </c>
      <c r="G1027" s="112" t="s">
        <v>5558</v>
      </c>
      <c r="H1027" s="291" t="s">
        <v>5559</v>
      </c>
      <c r="I1027" s="403" t="s">
        <v>5552</v>
      </c>
      <c r="J1027" s="116" t="str">
        <f>CONCATENATE(B1027," ",C1027," ",E1027," ",F1027," → ",G1027)</f>
        <v>11:20 122-2202 층간소음 위층에서 책상을 끄는 소리가 난다는 민원 → IP -&gt; 민원 내용전달  -&gt;주의하겠다고함</v>
      </c>
    </row>
    <row r="1028" spans="1:10">
      <c r="A1028" s="235">
        <v>44593</v>
      </c>
      <c r="B1028" s="154" t="s">
        <v>5560</v>
      </c>
      <c r="C1028" s="143" t="s">
        <v>5562</v>
      </c>
      <c r="D1028" s="403" t="s">
        <v>511</v>
      </c>
      <c r="E1028" s="291" t="s">
        <v>5561</v>
      </c>
      <c r="F1028" s="112" t="s">
        <v>5564</v>
      </c>
      <c r="G1028" s="112" t="s">
        <v>5565</v>
      </c>
      <c r="H1028" s="291" t="s">
        <v>5559</v>
      </c>
      <c r="I1028" s="403" t="s">
        <v>5552</v>
      </c>
      <c r="J1028" s="116" t="str">
        <f t="shared" si="18"/>
        <v>12:50 102-203 반려견분실 11~12시 사이 반려견 분실(연한 베이지색 푸들) → 각초소 관련 내용 전파 -&gt; 강아지 집으로 돌아옴 -&gt; 상황종료</v>
      </c>
    </row>
    <row r="1029" spans="1:10" ht="27">
      <c r="A1029" s="235">
        <v>44593</v>
      </c>
      <c r="B1029" s="154" t="s">
        <v>5566</v>
      </c>
      <c r="C1029" s="143" t="s">
        <v>5567</v>
      </c>
      <c r="D1029" s="291" t="s">
        <v>511</v>
      </c>
      <c r="E1029" s="291" t="s">
        <v>1225</v>
      </c>
      <c r="F1029" s="112" t="s">
        <v>5568</v>
      </c>
      <c r="G1029" s="112" t="s">
        <v>5570</v>
      </c>
      <c r="H1029" s="291" t="s">
        <v>5551</v>
      </c>
      <c r="I1029" s="403" t="s">
        <v>5552</v>
      </c>
      <c r="J1029" s="116" t="str">
        <f t="shared" si="18"/>
        <v>13:56 139-1401 타방문차량 모르는 차량(04모3125) 세대 입차(민원인: 010-3941-2370) → 04모3125(010-5211-6234) 차주와 통화 -&gt; 친지로 확인(음식전해주고 가는 길이었다고 함)</v>
      </c>
    </row>
    <row r="1030" spans="1:10" ht="27">
      <c r="A1030" s="235">
        <v>44593</v>
      </c>
      <c r="B1030" s="154" t="s">
        <v>5572</v>
      </c>
      <c r="C1030" s="143" t="s">
        <v>5573</v>
      </c>
      <c r="D1030" s="291" t="s">
        <v>511</v>
      </c>
      <c r="E1030" s="291" t="s">
        <v>5574</v>
      </c>
      <c r="F1030" s="112" t="s">
        <v>5576</v>
      </c>
      <c r="G1030" s="112" t="s">
        <v>5575</v>
      </c>
      <c r="H1030" s="291" t="s">
        <v>5559</v>
      </c>
      <c r="I1030" s="403" t="s">
        <v>5552</v>
      </c>
      <c r="J1030" s="116" t="str">
        <f t="shared" si="18"/>
        <v>15:58 141-1001 동행요청 입주민이 출타후 집에 돌아 왔는데 세대 현관문 도어락 덮개가 열려 있어 불안하여 들어가지 못하고 동행을 요청함 → 상황실대원 출동 -&gt; 이상없음 확인 상황종료</v>
      </c>
    </row>
    <row r="1031" spans="1:10" ht="53.25" customHeight="1">
      <c r="A1031" s="235">
        <v>44593</v>
      </c>
      <c r="B1031" s="154" t="s">
        <v>5544</v>
      </c>
      <c r="C1031" s="143" t="s">
        <v>5577</v>
      </c>
      <c r="F1031" s="138" t="s">
        <v>5617</v>
      </c>
      <c r="G1031" s="138"/>
      <c r="J1031" s="116" t="str">
        <f t="shared" si="18"/>
        <v xml:space="preserve">화 야2  B.초소일지 일괄수거 상황실 보관--&gt;상황대원 수거 완료 → </v>
      </c>
    </row>
    <row r="1032" spans="1:10">
      <c r="A1032" s="235">
        <v>44593</v>
      </c>
      <c r="B1032" s="154" t="s">
        <v>5578</v>
      </c>
      <c r="C1032" s="143" t="s">
        <v>5579</v>
      </c>
      <c r="D1032" s="291" t="s">
        <v>511</v>
      </c>
      <c r="E1032" s="789" t="s">
        <v>16858</v>
      </c>
      <c r="F1032" s="112" t="s">
        <v>5581</v>
      </c>
      <c r="G1032" s="112" t="s">
        <v>5580</v>
      </c>
      <c r="H1032" s="291" t="s">
        <v>5504</v>
      </c>
      <c r="I1032" s="291" t="s">
        <v>5498</v>
      </c>
      <c r="J1032" s="116" t="str">
        <f t="shared" si="18"/>
        <v xml:space="preserve">16:41 140-2704 흡연금지방송 밑에층에서 담배냄새가 올라온다는 민원, 140동 흡연방송 요청 → 방송송출 완료 </v>
      </c>
    </row>
    <row r="1033" spans="1:10" ht="27">
      <c r="A1033" s="235">
        <v>44593</v>
      </c>
      <c r="B1033" s="154" t="s">
        <v>5582</v>
      </c>
      <c r="C1033" s="143" t="s">
        <v>5573</v>
      </c>
      <c r="D1033" s="291" t="s">
        <v>511</v>
      </c>
      <c r="E1033" s="291" t="s">
        <v>5583</v>
      </c>
      <c r="F1033" s="112" t="s">
        <v>5598</v>
      </c>
      <c r="G1033" s="112" t="s">
        <v>5597</v>
      </c>
      <c r="H1033" s="403" t="s">
        <v>5509</v>
      </c>
      <c r="I1033" s="403" t="s">
        <v>5498</v>
      </c>
      <c r="J1033" s="116" t="str">
        <f t="shared" si="18"/>
        <v>17:00 141-1001 CCTV 현관문 도어락이 올라가 있어서 확인요청  → 상황대원 CCTV 조회결과 특이사항 없음 세대방문객 오인으로 확인, 
민원인에게 내용전달 완료</v>
      </c>
    </row>
    <row r="1034" spans="1:10">
      <c r="A1034" s="235">
        <v>44593</v>
      </c>
      <c r="B1034" s="154" t="s">
        <v>5586</v>
      </c>
      <c r="C1034" s="143" t="s">
        <v>5587</v>
      </c>
      <c r="D1034" s="291" t="s">
        <v>5500</v>
      </c>
      <c r="E1034" s="291" t="s">
        <v>488</v>
      </c>
      <c r="F1034" s="112" t="s">
        <v>5588</v>
      </c>
      <c r="G1034" s="112" t="s">
        <v>5589</v>
      </c>
      <c r="H1034" s="291" t="s">
        <v>305</v>
      </c>
      <c r="I1034" s="403" t="s">
        <v>5498</v>
      </c>
      <c r="J1034" s="116" t="str">
        <f t="shared" si="18"/>
        <v>19:17 134-1,2라인 공동현관문 지하1층 공동현관문 개방되어있다는 민원 → 초소대원 출동 --&gt; 점검후 정상작동 완료</v>
      </c>
    </row>
    <row r="1035" spans="1:10">
      <c r="A1035" s="235">
        <v>44593</v>
      </c>
      <c r="B1035" s="154" t="s">
        <v>5590</v>
      </c>
      <c r="C1035" s="143" t="s">
        <v>5591</v>
      </c>
      <c r="D1035" s="291" t="s">
        <v>511</v>
      </c>
      <c r="E1035" s="291" t="s">
        <v>5518</v>
      </c>
      <c r="F1035" s="112" t="s">
        <v>5592</v>
      </c>
      <c r="G1035" s="112" t="s">
        <v>5593</v>
      </c>
      <c r="H1035" s="403" t="s">
        <v>305</v>
      </c>
      <c r="I1035" s="403" t="s">
        <v>5498</v>
      </c>
      <c r="J1035" s="116" t="str">
        <f t="shared" si="18"/>
        <v>20:02 120-1202 층간소음 1302에서 아이들이 뛰어다닌다는 민원 → IP 통화 --&gt; 자제요청 확인</v>
      </c>
    </row>
    <row r="1036" spans="1:10">
      <c r="A1036" s="235">
        <v>44593</v>
      </c>
      <c r="B1036" s="154" t="s">
        <v>5613</v>
      </c>
      <c r="C1036" s="160" t="s">
        <v>5522</v>
      </c>
      <c r="D1036" s="405" t="s">
        <v>5500</v>
      </c>
      <c r="E1036" s="405" t="s">
        <v>5614</v>
      </c>
      <c r="F1036" s="138" t="s">
        <v>5616</v>
      </c>
      <c r="G1036" s="138" t="s">
        <v>5615</v>
      </c>
      <c r="H1036" s="403" t="s">
        <v>305</v>
      </c>
      <c r="I1036" s="403" t="s">
        <v>5498</v>
      </c>
      <c r="J1036" s="116" t="str">
        <f t="shared" si="18"/>
        <v>21:00 각초소 초소일지 수거해서 상황실 일괄보관 → 상황대원 수거완료</v>
      </c>
    </row>
    <row r="1037" spans="1:10">
      <c r="A1037" s="235">
        <v>44593</v>
      </c>
      <c r="B1037" s="154" t="s">
        <v>5594</v>
      </c>
      <c r="C1037" s="143" t="s">
        <v>5595</v>
      </c>
      <c r="D1037" s="291" t="s">
        <v>5527</v>
      </c>
      <c r="E1037" s="403" t="s">
        <v>5518</v>
      </c>
      <c r="F1037" s="112" t="s">
        <v>5596</v>
      </c>
      <c r="G1037" s="112" t="s">
        <v>5593</v>
      </c>
      <c r="H1037" s="291" t="s">
        <v>5504</v>
      </c>
      <c r="I1037" s="403" t="s">
        <v>5498</v>
      </c>
      <c r="J1037" s="116" t="str">
        <f t="shared" si="18"/>
        <v>21:18 112-601 층간소음 701에서 운동하는지 쿵쿵 거리는 소음 민원 → IP 통화 --&gt; 자제요청 확인</v>
      </c>
    </row>
    <row r="1038" spans="1:10">
      <c r="A1038" s="235">
        <v>44593</v>
      </c>
      <c r="B1038" s="154" t="s">
        <v>5599</v>
      </c>
      <c r="C1038" s="143" t="s">
        <v>5602</v>
      </c>
      <c r="D1038" s="291" t="s">
        <v>5527</v>
      </c>
      <c r="E1038" s="291" t="s">
        <v>5603</v>
      </c>
      <c r="F1038" s="112" t="s">
        <v>5600</v>
      </c>
      <c r="G1038" s="112" t="s">
        <v>5601</v>
      </c>
      <c r="H1038" s="403" t="s">
        <v>5504</v>
      </c>
      <c r="I1038" s="403" t="s">
        <v>5498</v>
      </c>
      <c r="J1038" s="116" t="str">
        <f>CONCATENATE(B1038," ",C1038," ",E1038," ",F1038," → ",G1038)</f>
        <v>22:43 풋살장  소음 이용시간이후에 사용하는사람들이 있다는 민원  → 초소대원 출동 --&gt; 퇴출조치 완료</v>
      </c>
    </row>
    <row r="1039" spans="1:10">
      <c r="A1039" s="235">
        <v>44593</v>
      </c>
      <c r="B1039" s="154" t="s">
        <v>5604</v>
      </c>
      <c r="C1039" s="143" t="s">
        <v>5605</v>
      </c>
      <c r="D1039" s="291" t="s">
        <v>511</v>
      </c>
      <c r="E1039" s="291" t="s">
        <v>5518</v>
      </c>
      <c r="F1039" s="112" t="s">
        <v>5606</v>
      </c>
      <c r="G1039" s="112" t="s">
        <v>5607</v>
      </c>
      <c r="H1039" s="403" t="s">
        <v>5504</v>
      </c>
      <c r="I1039" s="403" t="s">
        <v>5498</v>
      </c>
      <c r="J1039" s="116" t="str">
        <f t="shared" si="18"/>
        <v>23:16 138-1502 층간소음 1602에서 아이들이 뛰어다닌다는 민원 → 시간이늦은관계로 통화 불가 안내 조치</v>
      </c>
    </row>
    <row r="1040" spans="1:10">
      <c r="A1040" s="235">
        <v>44593</v>
      </c>
      <c r="B1040" s="154" t="s">
        <v>5608</v>
      </c>
      <c r="C1040" s="143" t="s">
        <v>5609</v>
      </c>
      <c r="D1040" s="291" t="s">
        <v>5500</v>
      </c>
      <c r="E1040" s="291" t="s">
        <v>5610</v>
      </c>
      <c r="F1040" s="112" t="s">
        <v>5611</v>
      </c>
      <c r="G1040" s="112" t="s">
        <v>5612</v>
      </c>
      <c r="H1040" s="403" t="s">
        <v>5504</v>
      </c>
      <c r="I1040" s="403" t="s">
        <v>5498</v>
      </c>
      <c r="J1040" s="116" t="str">
        <f t="shared" si="18"/>
        <v>23:56 136-601 홈넷 비상_안방 해제 → IP 통화 --&gt; 세대원 오작동 확인</v>
      </c>
    </row>
    <row r="1041" spans="1:10" ht="119.25" customHeight="1">
      <c r="A1041" s="944">
        <v>44594</v>
      </c>
      <c r="B1041" s="946" t="s">
        <v>5619</v>
      </c>
      <c r="C1041" s="948" t="s">
        <v>5618</v>
      </c>
      <c r="D1041" s="950" t="s">
        <v>5674</v>
      </c>
      <c r="E1041" s="950" t="s">
        <v>5675</v>
      </c>
      <c r="F1041" s="756" t="s">
        <v>5676</v>
      </c>
      <c r="G1041" s="973" t="s">
        <v>5677</v>
      </c>
      <c r="H1041" s="955" t="s">
        <v>5626</v>
      </c>
      <c r="I1041" s="955" t="s">
        <v>5625</v>
      </c>
      <c r="J1041" s="116" t="str">
        <f t="shared" si="18"/>
        <v>수 주1 실행업무 Ⓑ1층 현관 쪽문키가 없다는 초소 민원-&gt;파악후 2/3일 지원센타에 내용전달 예정
※ 게스트룸  
1. 열쇠, 일지 : 린넨룸(2번룸 맞은편)에 보관중
2. 주간(16시)은 미화팀에서 담당 : 린넨룸 출입문에  담당자 연락처 부착 예정(X)
-&gt; 린넨룸에 부착된 연락처(미화반장)로 연락요청
-&gt; 야간은 상황실에 열쇠 및 일지  전달 예정
3. 게스트룸 2월3일 부터 예약받음  → C. 마켓컬리 회수제품 마켓컬리 회수담당자에게 전달할 것
C. 월간 용품 품의서 작성
C. 풋살장 타이연결해서 자물쇠 잠금할 것</v>
      </c>
    </row>
    <row r="1042" spans="1:10" ht="16.5">
      <c r="A1042" s="970"/>
      <c r="B1042" s="969"/>
      <c r="C1042" s="968"/>
      <c r="D1042" s="952"/>
      <c r="E1042" s="952"/>
      <c r="F1042" s="417" t="s">
        <v>5554</v>
      </c>
      <c r="G1042" s="962"/>
      <c r="H1042" s="967"/>
      <c r="I1042" s="967"/>
      <c r="J1042" s="116" t="str">
        <f>CONCATENATE(B1042," ",C1042," ",E1042," ",F1042," → ",G1042)</f>
        <v xml:space="preserve">   자이안센터 설 연휴 휴관일정 → </v>
      </c>
    </row>
    <row r="1043" spans="1:10">
      <c r="A1043" s="945"/>
      <c r="B1043" s="947"/>
      <c r="C1043" s="949"/>
      <c r="D1043" s="951"/>
      <c r="E1043" s="951"/>
      <c r="F1043" s="763" t="s">
        <v>5548</v>
      </c>
      <c r="G1043" s="963"/>
      <c r="H1043" s="956"/>
      <c r="I1043" s="956"/>
      <c r="J1043" s="116" t="str">
        <f t="shared" si="18"/>
        <v xml:space="preserve">   설연휴 게스트룸 운영방안 → </v>
      </c>
    </row>
    <row r="1044" spans="1:10">
      <c r="A1044" s="235">
        <v>44594</v>
      </c>
      <c r="B1044" s="152" t="s">
        <v>673</v>
      </c>
      <c r="C1044" s="403" t="s">
        <v>1465</v>
      </c>
      <c r="D1044" s="403" t="s">
        <v>106</v>
      </c>
      <c r="E1044" s="403" t="s">
        <v>82</v>
      </c>
      <c r="F1044" s="112" t="s">
        <v>1157</v>
      </c>
      <c r="G1044" s="112" t="s">
        <v>5620</v>
      </c>
      <c r="H1044" s="291" t="s">
        <v>5626</v>
      </c>
      <c r="I1044" s="291" t="s">
        <v>5627</v>
      </c>
      <c r="J1044" s="116" t="str">
        <f t="shared" si="18"/>
        <v>09:00 원형도로 주차단속 원형도로 및 외곽도로 단속 → 주차단속      0대,  이동주차  0대, 경고장발부 0대</v>
      </c>
    </row>
    <row r="1045" spans="1:10">
      <c r="A1045" s="235">
        <v>44594</v>
      </c>
      <c r="B1045" s="152" t="s">
        <v>681</v>
      </c>
      <c r="C1045" s="403" t="s">
        <v>1465</v>
      </c>
      <c r="D1045" s="403" t="s">
        <v>106</v>
      </c>
      <c r="E1045" s="403" t="s">
        <v>82</v>
      </c>
      <c r="F1045" s="112" t="s">
        <v>1157</v>
      </c>
      <c r="G1045" s="112" t="s">
        <v>5620</v>
      </c>
      <c r="H1045" s="291" t="s">
        <v>648</v>
      </c>
      <c r="I1045" s="403" t="s">
        <v>5627</v>
      </c>
      <c r="J1045" s="116" t="str">
        <f t="shared" si="18"/>
        <v>13:00 원형도로 주차단속 원형도로 및 외곽도로 단속 → 주차단속      0대,  이동주차  0대, 경고장발부 0대</v>
      </c>
    </row>
    <row r="1046" spans="1:10">
      <c r="A1046" s="235">
        <v>44594</v>
      </c>
      <c r="B1046" s="152" t="s">
        <v>483</v>
      </c>
      <c r="C1046" s="403" t="s">
        <v>1465</v>
      </c>
      <c r="D1046" s="403" t="s">
        <v>106</v>
      </c>
      <c r="E1046" s="403" t="s">
        <v>82</v>
      </c>
      <c r="F1046" s="112" t="s">
        <v>1157</v>
      </c>
      <c r="G1046" s="112" t="s">
        <v>5620</v>
      </c>
      <c r="H1046" s="291" t="s">
        <v>648</v>
      </c>
      <c r="I1046" s="403" t="s">
        <v>5627</v>
      </c>
      <c r="J1046" s="116" t="str">
        <f t="shared" si="18"/>
        <v>15:00 원형도로 주차단속 원형도로 및 외곽도로 단속 → 주차단속      0대,  이동주차  0대, 경고장발부 0대</v>
      </c>
    </row>
    <row r="1047" spans="1:10" ht="40.5">
      <c r="A1047" s="235">
        <v>44594</v>
      </c>
      <c r="B1047" s="153" t="s">
        <v>5621</v>
      </c>
      <c r="C1047" s="186" t="s">
        <v>5622</v>
      </c>
      <c r="D1047" s="402" t="s">
        <v>5500</v>
      </c>
      <c r="E1047" s="402" t="s">
        <v>5623</v>
      </c>
      <c r="F1047" s="114" t="s">
        <v>5624</v>
      </c>
      <c r="G1047" s="114" t="s">
        <v>5629</v>
      </c>
      <c r="H1047" s="291" t="s">
        <v>648</v>
      </c>
      <c r="I1047" s="403" t="s">
        <v>5627</v>
      </c>
      <c r="J1047" s="116" t="str">
        <f t="shared" si="18"/>
        <v xml:space="preserve">07:20 120-1201 배송누락 마켓컬리 배송품 112동 우회전 출구방향 인도에 방치되어 상황실 직원 회수함 → 마켓컬리 고객센터 연락하여 회수담당부서에 내용전달하였으며, 익일배송담당자에게 전달한다고 함 -&gt; 회수처리 감사하다는 문자 받음 
-&gt; 입주민 내용전달완료 </v>
      </c>
    </row>
    <row r="1048" spans="1:10" ht="27">
      <c r="A1048" s="235">
        <v>44594</v>
      </c>
      <c r="B1048" s="154" t="s">
        <v>5628</v>
      </c>
      <c r="C1048" s="143" t="s">
        <v>5630</v>
      </c>
      <c r="D1048" s="291" t="s">
        <v>5527</v>
      </c>
      <c r="E1048" s="291" t="s">
        <v>5518</v>
      </c>
      <c r="F1048" s="112" t="s">
        <v>5631</v>
      </c>
      <c r="G1048" s="112" t="s">
        <v>5632</v>
      </c>
      <c r="H1048" s="403" t="s">
        <v>648</v>
      </c>
      <c r="I1048" s="403" t="s">
        <v>5627</v>
      </c>
      <c r="J1048" s="116" t="str">
        <f t="shared" si="18"/>
        <v>08:53 132-2102 층간소음 07시30분부터 애들이 뛴다며 2202호 주의조치해달라는 민원 → 7초소 김희술대원 출동 -&gt; 손주들 뛰어놀음 2202호 내용전달 및 
2102호 피드백완료</v>
      </c>
    </row>
    <row r="1049" spans="1:10">
      <c r="A1049" s="235">
        <v>44594</v>
      </c>
      <c r="B1049" s="154" t="s">
        <v>5633</v>
      </c>
      <c r="C1049" s="143" t="s">
        <v>5634</v>
      </c>
      <c r="D1049" s="403" t="s">
        <v>5527</v>
      </c>
      <c r="E1049" s="291" t="s">
        <v>5635</v>
      </c>
      <c r="F1049" s="112" t="s">
        <v>5636</v>
      </c>
      <c r="G1049" s="112" t="s">
        <v>5641</v>
      </c>
      <c r="H1049" s="403" t="s">
        <v>648</v>
      </c>
      <c r="I1049" s="403" t="s">
        <v>5627</v>
      </c>
      <c r="J1049" s="116" t="str">
        <f t="shared" si="18"/>
        <v xml:space="preserve">09:17 128-B1 공동현관문 호출X → 7초소 김희술대원 출동 -&gt; 정상작동 조치함 </v>
      </c>
    </row>
    <row r="1050" spans="1:10">
      <c r="A1050" s="235">
        <v>44594</v>
      </c>
      <c r="B1050" s="154" t="s">
        <v>5637</v>
      </c>
      <c r="C1050" s="143" t="s">
        <v>5640</v>
      </c>
      <c r="D1050" s="291" t="s">
        <v>5500</v>
      </c>
      <c r="E1050" s="291" t="s">
        <v>5638</v>
      </c>
      <c r="F1050" s="112" t="s">
        <v>5639</v>
      </c>
      <c r="G1050" s="112" t="s">
        <v>5642</v>
      </c>
      <c r="H1050" s="403" t="s">
        <v>648</v>
      </c>
      <c r="I1050" s="403" t="s">
        <v>5627</v>
      </c>
      <c r="J1050" s="116" t="str">
        <f t="shared" si="18"/>
        <v>09:23 116-16F 화재경보 화재축적 → 상황실 6초소 대원 출동 기전실내용전달완료 -&gt;1601호 음식물태움 해제함</v>
      </c>
    </row>
    <row r="1051" spans="1:10">
      <c r="A1051" s="235">
        <v>44594</v>
      </c>
      <c r="B1051" s="154" t="s">
        <v>5645</v>
      </c>
      <c r="C1051" s="143" t="s">
        <v>5643</v>
      </c>
      <c r="D1051" s="291" t="s">
        <v>5500</v>
      </c>
      <c r="E1051" s="291" t="s">
        <v>5644</v>
      </c>
      <c r="F1051" s="112" t="s">
        <v>5646</v>
      </c>
      <c r="G1051" s="112" t="s">
        <v>5647</v>
      </c>
      <c r="H1051" s="403" t="s">
        <v>648</v>
      </c>
      <c r="I1051" s="403" t="s">
        <v>5627</v>
      </c>
      <c r="J1051" s="116" t="str">
        <f t="shared" si="18"/>
        <v>10:00 트램플린 덮개파손 덮개파손 수리요청 보고 → erp등록완료</v>
      </c>
    </row>
    <row r="1052" spans="1:10">
      <c r="A1052" s="235">
        <v>44594</v>
      </c>
      <c r="B1052" s="154" t="s">
        <v>5648</v>
      </c>
      <c r="C1052" s="143" t="s">
        <v>5649</v>
      </c>
      <c r="D1052" s="403" t="s">
        <v>5527</v>
      </c>
      <c r="E1052" s="291" t="s">
        <v>5583</v>
      </c>
      <c r="F1052" s="112" t="s">
        <v>5650</v>
      </c>
      <c r="G1052" s="112" t="s">
        <v>5651</v>
      </c>
      <c r="H1052" s="403" t="s">
        <v>648</v>
      </c>
      <c r="I1052" s="403" t="s">
        <v>5627</v>
      </c>
      <c r="J1052" s="116" t="str">
        <f t="shared" si="18"/>
        <v>10:34 143-2401 CCTV 차량스크래치로 인해 메모지 남겨놨는데 확인불가하여 CCTV열람신청함 → 내용전달 및 상황종료</v>
      </c>
    </row>
    <row r="1053" spans="1:10">
      <c r="A1053" s="235">
        <v>44594</v>
      </c>
      <c r="B1053" s="154" t="s">
        <v>5655</v>
      </c>
      <c r="C1053" s="143" t="s">
        <v>5652</v>
      </c>
      <c r="D1053" s="403" t="s">
        <v>5500</v>
      </c>
      <c r="E1053" s="291" t="s">
        <v>5610</v>
      </c>
      <c r="F1053" s="112" t="s">
        <v>5653</v>
      </c>
      <c r="G1053" s="112" t="s">
        <v>5654</v>
      </c>
      <c r="H1053" s="403" t="s">
        <v>648</v>
      </c>
      <c r="I1053" s="403" t="s">
        <v>5627</v>
      </c>
      <c r="J1053" s="116" t="str">
        <f t="shared" si="18"/>
        <v>11:36 107-1801 홈넷 안방 비상 → 입주민실수로 확인</v>
      </c>
    </row>
    <row r="1054" spans="1:10" ht="27">
      <c r="A1054" s="235">
        <v>44594</v>
      </c>
      <c r="B1054" s="153" t="s">
        <v>5656</v>
      </c>
      <c r="C1054" s="186" t="s">
        <v>5657</v>
      </c>
      <c r="D1054" s="402" t="s">
        <v>5527</v>
      </c>
      <c r="E1054" s="402" t="s">
        <v>5659</v>
      </c>
      <c r="F1054" s="114" t="s">
        <v>5658</v>
      </c>
      <c r="G1054" s="114" t="s">
        <v>5660</v>
      </c>
      <c r="H1054" s="403" t="s">
        <v>648</v>
      </c>
      <c r="I1054" s="403" t="s">
        <v>5627</v>
      </c>
      <c r="J1054" s="116" t="str">
        <f t="shared" si="18"/>
        <v>11:58 136동 입주민 산책로 02-502-4387 산책로 비탈길 낙상해서 염화칼슘 뿌리라고 하셔서 고무 삭아서 안된다고 언급했으나 사람이 먼저지 그게 무슨소리냐 호통치심 → 김우진 영선과장 내용전달함</v>
      </c>
    </row>
    <row r="1055" spans="1:10" ht="27">
      <c r="A1055" s="235">
        <v>44594</v>
      </c>
      <c r="B1055" s="154" t="s">
        <v>5560</v>
      </c>
      <c r="C1055" s="143" t="s">
        <v>5661</v>
      </c>
      <c r="D1055" s="403" t="s">
        <v>5527</v>
      </c>
      <c r="E1055" s="403" t="s">
        <v>5518</v>
      </c>
      <c r="F1055" s="112" t="s">
        <v>5662</v>
      </c>
      <c r="G1055" s="112" t="s">
        <v>5663</v>
      </c>
      <c r="H1055" s="403" t="s">
        <v>648</v>
      </c>
      <c r="I1055" s="403" t="s">
        <v>5627</v>
      </c>
      <c r="J1055" s="116" t="str">
        <f t="shared" si="18"/>
        <v>12:50 122-1902 층간소음 아침부터 지금까지 쿵쿵거리고 바닥긁는소리가 종일 시끄럽다며 내용전달해달라는 민원 → 7초소 김희술 대원 출동 -&gt; 2002호 세대호출했으나 응답없음 
-&gt; 1902호 민감한 세대로 피드백완료</v>
      </c>
    </row>
    <row r="1056" spans="1:10">
      <c r="A1056" s="235">
        <v>44594</v>
      </c>
      <c r="B1056" s="154" t="s">
        <v>5665</v>
      </c>
      <c r="C1056" s="143" t="s">
        <v>5664</v>
      </c>
      <c r="D1056" s="403" t="s">
        <v>5527</v>
      </c>
      <c r="E1056" s="291" t="s">
        <v>5666</v>
      </c>
      <c r="F1056" s="112" t="s">
        <v>5667</v>
      </c>
      <c r="G1056" s="112" t="s">
        <v>5668</v>
      </c>
      <c r="H1056" s="403" t="s">
        <v>648</v>
      </c>
      <c r="I1056" s="403" t="s">
        <v>5627</v>
      </c>
      <c r="J1056" s="116" t="str">
        <f t="shared" si="18"/>
        <v>13:50 111-2802 폐기물문의 이사온지 얼마 안되서 폐기물 어디다 버리는지 문의 → 상황실 대원 입주민께 설명드림</v>
      </c>
    </row>
    <row r="1057" spans="1:10">
      <c r="A1057" s="235">
        <v>44594</v>
      </c>
      <c r="B1057" s="154" t="s">
        <v>5670</v>
      </c>
      <c r="C1057" s="143" t="s">
        <v>5669</v>
      </c>
      <c r="D1057" s="291" t="s">
        <v>5500</v>
      </c>
      <c r="E1057" s="291" t="s">
        <v>5672</v>
      </c>
      <c r="F1057" s="112" t="s">
        <v>5671</v>
      </c>
      <c r="G1057" s="112" t="s">
        <v>5673</v>
      </c>
      <c r="H1057" s="403" t="s">
        <v>648</v>
      </c>
      <c r="I1057" s="403" t="s">
        <v>5627</v>
      </c>
      <c r="J1057" s="116" t="str">
        <f t="shared" si="18"/>
        <v>14:30 5초소 차주문의 69주0378 차량이동중 부딪쳐서 차주 연락처 문의 → 5초소 유광식대원 -&gt; 해당 차주 동호 및 연락처 문자발송완료</v>
      </c>
    </row>
    <row r="1058" spans="1:10" ht="99.75" customHeight="1">
      <c r="A1058" s="323">
        <v>44594</v>
      </c>
      <c r="B1058" s="324" t="s">
        <v>5619</v>
      </c>
      <c r="C1058" s="204" t="s">
        <v>5584</v>
      </c>
      <c r="D1058" s="406"/>
      <c r="E1058" s="406"/>
      <c r="F1058" s="326" t="s">
        <v>5784</v>
      </c>
      <c r="G1058" s="326" t="s">
        <v>5783</v>
      </c>
      <c r="H1058" s="406"/>
      <c r="I1058" s="406"/>
      <c r="J1058" s="116" t="str">
        <f t="shared" si="18"/>
        <v xml:space="preserve">수 야1  Ⓑ1/30 1층 현관 쪽문키가 없다는 초소 민원-&gt;파악후 2/3일 지원센타에 내용전달 예정
C. 풋살장 타이연결해서 자물쇠 잠금할 것
C. 월간 용품 품의서 작성 확인 (C조, A조) 
    ( 바탕화면 -&gt; 반포자이 월간용품 품의서(2022년02월03일) )
C. 마켓컬리 회수제품 마켓컬리 회수담당자에게 전달할 것 -&gt; A. 2/3 05:30  마켓컬리 이영주 매니저(010-6217-6724, 경기 81자8474) 물품 회수 → A. 111동 입.출 ↔ 114동 입.출 CCTV가 바뀌어 있어 채널명 변경(변경전 녹화분은 그 전 채널명으로 나옴)
A. 19:40 입대위 회장님 상황실 방문
</v>
      </c>
    </row>
    <row r="1059" spans="1:10" ht="16.5">
      <c r="A1059" s="327"/>
      <c r="B1059" s="328"/>
      <c r="C1059" s="329"/>
      <c r="D1059" s="407"/>
      <c r="E1059" s="407"/>
      <c r="F1059" s="415" t="s">
        <v>5554</v>
      </c>
      <c r="G1059" s="331"/>
      <c r="H1059" s="407"/>
      <c r="I1059" s="407"/>
      <c r="J1059" s="116" t="str">
        <f t="shared" si="18"/>
        <v xml:space="preserve">   자이안센터 설 연휴 휴관일정 → </v>
      </c>
    </row>
    <row r="1060" spans="1:10">
      <c r="A1060" s="370"/>
      <c r="B1060" s="371"/>
      <c r="C1060" s="372"/>
      <c r="D1060" s="408"/>
      <c r="E1060" s="408"/>
      <c r="F1060" s="764" t="s">
        <v>5548</v>
      </c>
      <c r="G1060" s="373"/>
      <c r="H1060" s="408"/>
      <c r="I1060" s="408"/>
      <c r="J1060" s="116" t="str">
        <f t="shared" si="18"/>
        <v xml:space="preserve">   설연휴 게스트룸 운영방안 → </v>
      </c>
    </row>
    <row r="1061" spans="1:10">
      <c r="A1061" s="235">
        <v>44594</v>
      </c>
      <c r="B1061" s="154" t="s">
        <v>5678</v>
      </c>
      <c r="C1061" s="143" t="s">
        <v>5679</v>
      </c>
      <c r="D1061" s="291" t="s">
        <v>5500</v>
      </c>
      <c r="E1061" s="291" t="s">
        <v>321</v>
      </c>
      <c r="F1061" s="112" t="s">
        <v>1528</v>
      </c>
      <c r="G1061" s="112" t="s">
        <v>5689</v>
      </c>
      <c r="H1061" s="403" t="s">
        <v>5551</v>
      </c>
      <c r="I1061" s="403" t="s">
        <v>5552</v>
      </c>
      <c r="J1061" s="116" t="str">
        <f t="shared" si="18"/>
        <v>17:29 116-2001 홈넷 방범_자석 → IP 연락 -&gt; 입주민 오작동</v>
      </c>
    </row>
    <row r="1062" spans="1:10" ht="27">
      <c r="A1062" s="235">
        <v>44594</v>
      </c>
      <c r="B1062" s="154" t="s">
        <v>5681</v>
      </c>
      <c r="C1062" s="143" t="s">
        <v>5682</v>
      </c>
      <c r="D1062" s="291" t="s">
        <v>1108</v>
      </c>
      <c r="E1062" s="291" t="s">
        <v>5714</v>
      </c>
      <c r="F1062" s="112" t="s">
        <v>5680</v>
      </c>
      <c r="G1062" s="112" t="s">
        <v>5690</v>
      </c>
      <c r="H1062" s="403" t="s">
        <v>5551</v>
      </c>
      <c r="I1062" s="403" t="s">
        <v>5552</v>
      </c>
      <c r="J1062" s="116" t="str">
        <f t="shared" si="18"/>
        <v>17:52 135-B1 1,2L 불법주차 통행이 불편하게 공동현관문 앞에 불법주차한 차량에 대해 이동 및 주의 조치 민원(민원인: 010-8876-7031) → 9초소 허명 대원 출동 -&gt; 31서 1688(135-1701, 010-6676-8385) 확인 -&gt; 차주와 통화 -&gt; 차량이동조치</v>
      </c>
    </row>
    <row r="1063" spans="1:10" ht="27">
      <c r="A1063" s="235">
        <v>44594</v>
      </c>
      <c r="B1063" s="154" t="s">
        <v>5516</v>
      </c>
      <c r="C1063" s="143" t="s">
        <v>1214</v>
      </c>
      <c r="D1063" s="291" t="s">
        <v>1108</v>
      </c>
      <c r="E1063" s="291" t="s">
        <v>136</v>
      </c>
      <c r="F1063" s="112" t="s">
        <v>5770</v>
      </c>
      <c r="G1063" s="112" t="s">
        <v>5774</v>
      </c>
      <c r="H1063" s="403" t="s">
        <v>5551</v>
      </c>
      <c r="I1063" s="403" t="s">
        <v>5552</v>
      </c>
      <c r="J1063" s="116" t="str">
        <f t="shared" si="18"/>
        <v>18:54 106-1001 층간소음 위층 애들 뛰는 소리 심함. 슬리퍼 신어달라고 전해달라고 함(민원인: 010-9988-8504) → IP 연락 -&gt; 자제요청 -&gt; 현재 뛰는 사람없고 오후 9시이후 조용히 하는 걸로 아래층과 합의했다고 함</v>
      </c>
    </row>
    <row r="1064" spans="1:10">
      <c r="A1064" s="235">
        <v>44594</v>
      </c>
      <c r="B1064" s="154" t="s">
        <v>5683</v>
      </c>
      <c r="C1064" s="143" t="s">
        <v>5661</v>
      </c>
      <c r="D1064" s="403" t="s">
        <v>1108</v>
      </c>
      <c r="E1064" s="403" t="s">
        <v>136</v>
      </c>
      <c r="F1064" s="112" t="s">
        <v>5771</v>
      </c>
      <c r="G1064" s="112" t="s">
        <v>5687</v>
      </c>
      <c r="H1064" s="403" t="s">
        <v>5551</v>
      </c>
      <c r="I1064" s="403" t="s">
        <v>5552</v>
      </c>
      <c r="J1064" s="116" t="str">
        <f t="shared" ref="J1064:J1127" si="19">CONCATENATE(B1064," ",C1064," ",E1064," ",F1064," → ",G1064)</f>
        <v>18:55 122-1902 층간소음 위층이 많이 시끄러움 → IP 연락 -&gt; 자제요청 -&gt; 조심하겠다고 함</v>
      </c>
    </row>
    <row r="1065" spans="1:10" ht="27">
      <c r="A1065" s="235">
        <v>44594</v>
      </c>
      <c r="B1065" s="154" t="s">
        <v>5684</v>
      </c>
      <c r="C1065" s="143" t="s">
        <v>5688</v>
      </c>
      <c r="D1065" s="291" t="s">
        <v>308</v>
      </c>
      <c r="E1065" s="291" t="s">
        <v>431</v>
      </c>
      <c r="F1065" s="112" t="s">
        <v>5685</v>
      </c>
      <c r="G1065" s="112" t="s">
        <v>5711</v>
      </c>
      <c r="H1065" s="291" t="s">
        <v>5686</v>
      </c>
      <c r="I1065" s="403" t="s">
        <v>5552</v>
      </c>
      <c r="J1065" s="116" t="str">
        <f t="shared" si="19"/>
        <v xml:space="preserve">19:00 121동 습득물 36두 3158 차량 밑에 돈봉투가 떨어져 있다고 연락(민원인: 010-5214-6202) → 상황실 대원 출동 -&gt; 36두 3158(121-501, 010-9012-3583) 차주와 통화 -&gt; 121동 주차장으로 입주민이 내려와 자녀가 받은 세배돈이라며 찾아감 </v>
      </c>
    </row>
    <row r="1066" spans="1:10">
      <c r="A1066" s="235">
        <v>44594</v>
      </c>
      <c r="B1066" s="154" t="s">
        <v>5691</v>
      </c>
      <c r="C1066" s="143" t="s">
        <v>5692</v>
      </c>
      <c r="D1066" s="291" t="s">
        <v>5500</v>
      </c>
      <c r="E1066" s="291" t="s">
        <v>321</v>
      </c>
      <c r="F1066" s="112" t="s">
        <v>5694</v>
      </c>
      <c r="G1066" s="112" t="s">
        <v>5693</v>
      </c>
      <c r="H1066" s="291" t="s">
        <v>5559</v>
      </c>
      <c r="I1066" s="403" t="s">
        <v>5552</v>
      </c>
      <c r="J1066" s="116" t="str">
        <f t="shared" si="19"/>
        <v>19:21 106-2603 홈넷 비상_안방 → IP 연락-&gt; 입주민 오작동</v>
      </c>
    </row>
    <row r="1067" spans="1:10">
      <c r="A1067" s="235">
        <v>44594</v>
      </c>
      <c r="B1067" s="154" t="s">
        <v>5776</v>
      </c>
      <c r="C1067" s="143" t="s">
        <v>5506</v>
      </c>
      <c r="D1067" s="403" t="s">
        <v>1579</v>
      </c>
      <c r="E1067" s="403" t="s">
        <v>5528</v>
      </c>
      <c r="F1067" s="112" t="s">
        <v>5777</v>
      </c>
      <c r="G1067" s="112" t="s">
        <v>5778</v>
      </c>
      <c r="H1067" s="403" t="s">
        <v>5559</v>
      </c>
      <c r="I1067" s="403" t="s">
        <v>5552</v>
      </c>
      <c r="J1067" s="116" t="str">
        <f>CONCATENATE(B1067," ",C1067," ",E1067," ",F1067," → ",G1067)</f>
        <v>19:40 상황실 기타 입대위 회장님 상황실 방문 → 상황실 대원 격려</v>
      </c>
    </row>
    <row r="1068" spans="1:10" ht="27.75" customHeight="1">
      <c r="A1068" s="235">
        <v>44594</v>
      </c>
      <c r="B1068" s="154" t="s">
        <v>5695</v>
      </c>
      <c r="C1068" s="192" t="s">
        <v>5696</v>
      </c>
      <c r="D1068" s="404" t="s">
        <v>511</v>
      </c>
      <c r="E1068" s="404" t="s">
        <v>5583</v>
      </c>
      <c r="F1068" s="150" t="s">
        <v>5697</v>
      </c>
      <c r="G1068" s="150" t="s">
        <v>5874</v>
      </c>
      <c r="H1068" s="403" t="s">
        <v>5559</v>
      </c>
      <c r="I1068" s="291" t="s">
        <v>5698</v>
      </c>
      <c r="J1068" s="116" t="str">
        <f t="shared" si="19"/>
        <v xml:space="preserve">20:00 128-202 CCTV 스크레치로 인한 확인 요청 158두 2272 (128동 B1) → CCTV 확인결과 의심갈만한 사항 없음 -&gt; 내일(2/3) 민원인에 내용전달 예정(A조) </v>
      </c>
    </row>
    <row r="1069" spans="1:10">
      <c r="A1069" s="235">
        <v>44594</v>
      </c>
      <c r="B1069" s="154" t="s">
        <v>5699</v>
      </c>
      <c r="C1069" s="143" t="s">
        <v>5700</v>
      </c>
      <c r="D1069" s="291" t="s">
        <v>511</v>
      </c>
      <c r="E1069" s="291" t="s">
        <v>304</v>
      </c>
      <c r="F1069" s="112" t="s">
        <v>5715</v>
      </c>
      <c r="G1069" s="112" t="s">
        <v>5687</v>
      </c>
      <c r="H1069" s="291" t="s">
        <v>5551</v>
      </c>
      <c r="I1069" s="291" t="s">
        <v>5552</v>
      </c>
      <c r="J1069" s="116" t="str">
        <f t="shared" si="19"/>
        <v>20:37 121-2003 층간소음 위층에서 강아지 짖는 소리가 심함(민원인: 010-5646-1210) → IP 연락 -&gt; 자제요청 -&gt; 조심하겠다고 함</v>
      </c>
    </row>
    <row r="1070" spans="1:10">
      <c r="A1070" s="235">
        <v>44594</v>
      </c>
      <c r="B1070" s="154" t="s">
        <v>5701</v>
      </c>
      <c r="C1070" s="143" t="s">
        <v>5702</v>
      </c>
      <c r="D1070" s="291" t="s">
        <v>511</v>
      </c>
      <c r="E1070" s="403" t="s">
        <v>304</v>
      </c>
      <c r="F1070" s="112" t="s">
        <v>5716</v>
      </c>
      <c r="G1070" s="112" t="s">
        <v>5703</v>
      </c>
      <c r="H1070" s="291" t="s">
        <v>5559</v>
      </c>
      <c r="I1070" s="403" t="s">
        <v>5552</v>
      </c>
      <c r="J1070" s="116" t="str">
        <f t="shared" si="19"/>
        <v>21:12 105-1202 층간소음 위층에서 의자 끄는 소리 걸어다니는 소리가심하게 들림 → IP 연락-&gt; 민원 내용전달  -&gt; 아래층이 자주 민원을 넣어 불쾌하다고 함</v>
      </c>
    </row>
    <row r="1071" spans="1:10">
      <c r="A1071" s="235">
        <v>44594</v>
      </c>
      <c r="B1071" s="154" t="s">
        <v>5704</v>
      </c>
      <c r="C1071" s="143" t="s">
        <v>5708</v>
      </c>
      <c r="D1071" s="291" t="s">
        <v>511</v>
      </c>
      <c r="E1071" s="291" t="s">
        <v>5707</v>
      </c>
      <c r="F1071" s="112" t="s">
        <v>5709</v>
      </c>
      <c r="G1071" s="112" t="s">
        <v>5710</v>
      </c>
      <c r="H1071" s="291" t="s">
        <v>5551</v>
      </c>
      <c r="I1071" s="403" t="s">
        <v>5552</v>
      </c>
      <c r="J1071" s="116" t="str">
        <f t="shared" si="19"/>
        <v>21:22 게스트룸4호 소음 게스트룸5호에서 소음이 심하다는 민원 → 상황실 대원 출동 -&gt; 자제요청 -&gt; 조심하겠다고 함</v>
      </c>
    </row>
    <row r="1072" spans="1:10">
      <c r="A1072" s="235">
        <v>44594</v>
      </c>
      <c r="B1072" s="154" t="s">
        <v>5521</v>
      </c>
      <c r="C1072" s="143" t="s">
        <v>5705</v>
      </c>
      <c r="D1072" s="291" t="s">
        <v>511</v>
      </c>
      <c r="E1072" s="291" t="s">
        <v>1050</v>
      </c>
      <c r="F1072" s="112" t="s">
        <v>5706</v>
      </c>
      <c r="G1072" s="112" t="s">
        <v>5775</v>
      </c>
      <c r="H1072" s="291" t="s">
        <v>5559</v>
      </c>
      <c r="I1072" s="403" t="s">
        <v>5552</v>
      </c>
      <c r="J1072" s="116" t="str">
        <f t="shared" si="19"/>
        <v>21:24 114-2402 타차량방문 모르는 차량 입차 (70누 5284) → 차량조회 -&gt; 배송차량으로 확인 -&gt; 민원인 피드백</v>
      </c>
    </row>
    <row r="1073" spans="1:10" ht="27">
      <c r="A1073" s="235">
        <v>44595</v>
      </c>
      <c r="B1073" s="154" t="s">
        <v>5712</v>
      </c>
      <c r="C1073" s="143" t="s">
        <v>5713</v>
      </c>
      <c r="D1073" s="291" t="s">
        <v>511</v>
      </c>
      <c r="E1073" s="291" t="s">
        <v>5714</v>
      </c>
      <c r="F1073" s="112" t="s">
        <v>5772</v>
      </c>
      <c r="G1073" s="112" t="s">
        <v>5773</v>
      </c>
      <c r="H1073" s="291" t="s">
        <v>5551</v>
      </c>
      <c r="I1073" s="403" t="s">
        <v>5552</v>
      </c>
      <c r="J1073" s="116" t="str">
        <f t="shared" si="19"/>
        <v>01:36 135동 1,2L 불법주차 공동현관문 앞에 불법주차한 차량 단속 → B1- 11도0818(135-1801), B2- 344구4606(135-2301) 차량 주차위반경고장 부착</v>
      </c>
    </row>
    <row r="1074" spans="1:10">
      <c r="A1074" s="235">
        <v>44595</v>
      </c>
      <c r="B1074" s="154" t="s">
        <v>5779</v>
      </c>
      <c r="C1074" s="192" t="s">
        <v>5780</v>
      </c>
      <c r="D1074" s="404" t="s">
        <v>5500</v>
      </c>
      <c r="E1074" s="404" t="s">
        <v>5781</v>
      </c>
      <c r="F1074" s="150" t="s">
        <v>5887</v>
      </c>
      <c r="G1074" s="150" t="s">
        <v>5782</v>
      </c>
      <c r="H1074" s="403" t="s">
        <v>5551</v>
      </c>
      <c r="I1074" s="291" t="s">
        <v>5698</v>
      </c>
      <c r="J1074" s="116" t="str">
        <f t="shared" si="19"/>
        <v>02:00 112-B1 전기차 22거 3066(112-503호) 전기차 충전구역에 충전도 안하면서 계속 주차중  → 2/4일 출근시 연락 및 이동요청 예정(A조)</v>
      </c>
    </row>
    <row r="1075" spans="1:10" ht="121.5">
      <c r="A1075" s="235">
        <v>44595</v>
      </c>
      <c r="B1075" s="153" t="s">
        <v>5826</v>
      </c>
      <c r="C1075" s="186" t="s">
        <v>5827</v>
      </c>
      <c r="F1075" s="756" t="s">
        <v>5785</v>
      </c>
      <c r="G1075" s="409" t="s">
        <v>5846</v>
      </c>
      <c r="H1075" s="291" t="s">
        <v>5786</v>
      </c>
      <c r="I1075" s="291" t="s">
        <v>5787</v>
      </c>
      <c r="J1075" s="116" t="str">
        <f t="shared" si="19"/>
        <v>목 주2  Ⓑ1/30 1층 현관 쪽문키가 없다는 초소 민원-&gt;파악후 2/3일 지원센타에 내용전달 예정
C. 월간 용품 품의서 작성 확인 (A,C조) (바탕화면-&gt;반포자이 월간용품 품의서(2022년02월03일) ) → A. 111동 입.출 ↔ 114동 입.출 CCTV가 바뀌어 있어 채널명 변경(변경전 녹화분은 그 전 채널명으로 나옴)
C. 각조별 출근부 본사 메일송부완료
C. 염화칼슘 재고현황파악 영선과장 내용전달완료
C. 121동 1호기 승강기 CCTV 내장재 내려앉아서 erp등록완료
C. 생활지원센터 지적사항 2월3일 02시 70호2301 쿠팡이츠 배송차량 배송으로 분류할것 친지 또는 기타 방문으로 절대 발권하지 말라고 함
기존 입력된거 똑같이 입력하지 말고 반드시 확인하고 발권할 것
C. 케이블타이 현재 없음 생활지원센터 수령예정</v>
      </c>
    </row>
    <row r="1076" spans="1:10">
      <c r="A1076" s="235">
        <v>44595</v>
      </c>
      <c r="B1076" s="152" t="s">
        <v>673</v>
      </c>
      <c r="C1076" s="410" t="s">
        <v>1465</v>
      </c>
      <c r="D1076" s="410" t="s">
        <v>106</v>
      </c>
      <c r="E1076" s="410" t="s">
        <v>82</v>
      </c>
      <c r="F1076" s="112" t="s">
        <v>1157</v>
      </c>
      <c r="G1076" s="112" t="s">
        <v>5790</v>
      </c>
      <c r="H1076" s="410" t="s">
        <v>5786</v>
      </c>
      <c r="I1076" s="291" t="s">
        <v>5788</v>
      </c>
      <c r="J1076" s="116" t="str">
        <f t="shared" si="19"/>
        <v>09:00 원형도로 주차단속 원형도로 및 외곽도로 단속 → 주차단속      20대,  이동주차  0대, 경고장발부 20대</v>
      </c>
    </row>
    <row r="1077" spans="1:10">
      <c r="A1077" s="235">
        <v>44595</v>
      </c>
      <c r="B1077" s="152" t="s">
        <v>681</v>
      </c>
      <c r="C1077" s="410" t="s">
        <v>1465</v>
      </c>
      <c r="D1077" s="410" t="s">
        <v>106</v>
      </c>
      <c r="E1077" s="410" t="s">
        <v>82</v>
      </c>
      <c r="F1077" s="112" t="s">
        <v>1157</v>
      </c>
      <c r="G1077" s="112" t="s">
        <v>5428</v>
      </c>
      <c r="H1077" s="410" t="s">
        <v>5786</v>
      </c>
      <c r="I1077" s="410" t="s">
        <v>5788</v>
      </c>
      <c r="J1077" s="116" t="str">
        <f t="shared" si="19"/>
        <v>13:00 원형도로 주차단속 원형도로 및 외곽도로 단속 → 주차단속      6대,  이동주차  0대, 경고장발부 6대</v>
      </c>
    </row>
    <row r="1078" spans="1:10">
      <c r="A1078" s="235">
        <v>44595</v>
      </c>
      <c r="B1078" s="152" t="s">
        <v>483</v>
      </c>
      <c r="C1078" s="410" t="s">
        <v>1465</v>
      </c>
      <c r="D1078" s="410" t="s">
        <v>106</v>
      </c>
      <c r="E1078" s="410" t="s">
        <v>82</v>
      </c>
      <c r="F1078" s="112" t="s">
        <v>1157</v>
      </c>
      <c r="G1078" s="112" t="s">
        <v>5832</v>
      </c>
      <c r="H1078" s="410" t="s">
        <v>5786</v>
      </c>
      <c r="I1078" s="410" t="s">
        <v>5788</v>
      </c>
      <c r="J1078" s="116" t="str">
        <f t="shared" si="19"/>
        <v>15:00 원형도로 주차단속 원형도로 및 외곽도로 단속 → 주차단속      10대,  이동주차  7대, 경고장발부 3대</v>
      </c>
    </row>
    <row r="1079" spans="1:10">
      <c r="A1079" s="235">
        <v>44595</v>
      </c>
      <c r="B1079" s="154" t="s">
        <v>5792</v>
      </c>
      <c r="C1079" s="143" t="s">
        <v>5791</v>
      </c>
      <c r="D1079" s="291" t="s">
        <v>5793</v>
      </c>
      <c r="E1079" s="291" t="s">
        <v>5794</v>
      </c>
      <c r="F1079" s="112" t="s">
        <v>5795</v>
      </c>
      <c r="G1079" s="112" t="s">
        <v>5796</v>
      </c>
      <c r="H1079" s="410" t="s">
        <v>5786</v>
      </c>
      <c r="I1079" s="410" t="s">
        <v>5788</v>
      </c>
      <c r="J1079" s="116" t="str">
        <f t="shared" si="19"/>
        <v>09:44 138-2301 금고 금고안열려서 열어달라는 민원 → 금고개방완료</v>
      </c>
    </row>
    <row r="1080" spans="1:10">
      <c r="A1080" s="235">
        <v>44595</v>
      </c>
      <c r="B1080" s="154" t="s">
        <v>5799</v>
      </c>
      <c r="C1080" s="143" t="s">
        <v>5805</v>
      </c>
      <c r="D1080" s="410" t="s">
        <v>5793</v>
      </c>
      <c r="E1080" s="291" t="s">
        <v>5798</v>
      </c>
      <c r="F1080" s="112" t="s">
        <v>5797</v>
      </c>
      <c r="G1080" s="112" t="s">
        <v>5806</v>
      </c>
      <c r="H1080" s="410" t="s">
        <v>5786</v>
      </c>
      <c r="I1080" s="410" t="s">
        <v>5788</v>
      </c>
      <c r="J1080" s="116" t="str">
        <f t="shared" si="19"/>
        <v>10:55 입주민 분실물 카드지갑분실신고 → 습득시 연락드린다고 안내함</v>
      </c>
    </row>
    <row r="1081" spans="1:10">
      <c r="A1081" s="235">
        <v>44595</v>
      </c>
      <c r="B1081" s="153" t="s">
        <v>5809</v>
      </c>
      <c r="C1081" s="186" t="s">
        <v>5808</v>
      </c>
      <c r="D1081" s="411" t="s">
        <v>5804</v>
      </c>
      <c r="E1081" s="411" t="s">
        <v>5803</v>
      </c>
      <c r="F1081" s="114" t="s">
        <v>5807</v>
      </c>
      <c r="G1081" s="114" t="s">
        <v>5820</v>
      </c>
      <c r="H1081" s="410" t="s">
        <v>5786</v>
      </c>
      <c r="I1081" s="410" t="s">
        <v>5788</v>
      </c>
      <c r="J1081" s="116" t="str">
        <f t="shared" si="19"/>
        <v>13:14 10초소 입차보고 서초구청 방역차량 121동 입차  → 25F(2~3호 추정) 방역함</v>
      </c>
    </row>
    <row r="1082" spans="1:10">
      <c r="A1082" s="235">
        <v>44595</v>
      </c>
      <c r="B1082" s="154" t="s">
        <v>5810</v>
      </c>
      <c r="C1082" s="143" t="s">
        <v>5812</v>
      </c>
      <c r="D1082" s="410" t="s">
        <v>5804</v>
      </c>
      <c r="E1082" s="291" t="s">
        <v>5801</v>
      </c>
      <c r="F1082" s="112" t="s">
        <v>5800</v>
      </c>
      <c r="G1082" s="112" t="s">
        <v>5814</v>
      </c>
      <c r="H1082" s="410" t="s">
        <v>5786</v>
      </c>
      <c r="I1082" s="410" t="s">
        <v>5788</v>
      </c>
      <c r="J1082" s="116" t="str">
        <f t="shared" si="19"/>
        <v>13:15 117-2 EV 손소독제 117동 손소속제 부족 생활지원센터 이윤정 경리주임 요청 → 손소독제 교체완료</v>
      </c>
    </row>
    <row r="1083" spans="1:10">
      <c r="A1083" s="235">
        <v>44595</v>
      </c>
      <c r="B1083" s="154" t="s">
        <v>5811</v>
      </c>
      <c r="C1083" s="143" t="s">
        <v>5813</v>
      </c>
      <c r="D1083" s="410" t="s">
        <v>5804</v>
      </c>
      <c r="E1083" s="463" t="s">
        <v>776</v>
      </c>
      <c r="F1083" s="112" t="s">
        <v>5802</v>
      </c>
      <c r="G1083" s="112" t="s">
        <v>1568</v>
      </c>
      <c r="H1083" s="410" t="s">
        <v>5786</v>
      </c>
      <c r="I1083" s="410" t="s">
        <v>5788</v>
      </c>
      <c r="J1083" s="116" t="str">
        <f t="shared" si="19"/>
        <v>13:16 125-1 EV 손소독제 125동 1호기 펌프파손 생활지원센터 이윤정 경리주임 요청 → 펌프교체완료</v>
      </c>
    </row>
    <row r="1084" spans="1:10">
      <c r="A1084" s="235">
        <v>44595</v>
      </c>
      <c r="B1084" s="154" t="s">
        <v>5817</v>
      </c>
      <c r="C1084" s="143" t="s">
        <v>5815</v>
      </c>
      <c r="D1084" s="410" t="s">
        <v>5793</v>
      </c>
      <c r="E1084" s="291" t="s">
        <v>5816</v>
      </c>
      <c r="F1084" s="112" t="s">
        <v>5818</v>
      </c>
      <c r="G1084" s="112" t="s">
        <v>5819</v>
      </c>
      <c r="H1084" s="410" t="s">
        <v>5786</v>
      </c>
      <c r="I1084" s="410" t="s">
        <v>5788</v>
      </c>
      <c r="J1084" s="116" t="str">
        <f t="shared" si="19"/>
        <v>13:21 120-2503 층간소음 천장이 무너질거 같아 확인해달라는 민원 010-9069-8821 → 바닥공사로 확인 -&gt; 김보선 지원대리 전화연결 -&gt; 이관완료</v>
      </c>
    </row>
    <row r="1085" spans="1:10">
      <c r="A1085" s="235">
        <v>44595</v>
      </c>
      <c r="B1085" s="154" t="s">
        <v>5822</v>
      </c>
      <c r="C1085" s="143" t="s">
        <v>5821</v>
      </c>
      <c r="D1085" s="291" t="s">
        <v>5804</v>
      </c>
      <c r="E1085" s="291" t="s">
        <v>5823</v>
      </c>
      <c r="F1085" s="112" t="s">
        <v>5824</v>
      </c>
      <c r="G1085" s="112" t="s">
        <v>5825</v>
      </c>
      <c r="H1085" s="410" t="s">
        <v>5786</v>
      </c>
      <c r="I1085" s="410" t="s">
        <v>5788</v>
      </c>
      <c r="J1085" s="116" t="str">
        <f t="shared" si="19"/>
        <v>13:52 121-1 EV CCTV 승강기 내장재가 떨어져 내려앉아서 CCTV각도조절 불가  → erp등록완료</v>
      </c>
    </row>
    <row r="1086" spans="1:10" ht="27">
      <c r="A1086" s="235">
        <v>44595</v>
      </c>
      <c r="B1086" s="154" t="s">
        <v>5830</v>
      </c>
      <c r="C1086" s="143" t="s">
        <v>5828</v>
      </c>
      <c r="D1086" s="410" t="s">
        <v>5804</v>
      </c>
      <c r="E1086" s="291" t="s">
        <v>5829</v>
      </c>
      <c r="F1086" s="112" t="s">
        <v>5831</v>
      </c>
      <c r="G1086" s="112" t="s">
        <v>5848</v>
      </c>
      <c r="H1086" s="410" t="s">
        <v>5786</v>
      </c>
      <c r="I1086" s="410" t="s">
        <v>5788</v>
      </c>
      <c r="J1086" s="116" t="str">
        <f t="shared" si="19"/>
        <v>14:35 121-2 EV 무단사용 121동 2801호 인테리어 천장공사 무단 승강기 자체보양제로 자재이동중 보고 → 김보선 지원대리 보고 -&gt; 5초소 공사중지 실시 -&gt; 공사중단 확인후 복귀
-&gt; 익일 공사예정으로 변경함</v>
      </c>
    </row>
    <row r="1087" spans="1:10">
      <c r="A1087" s="235">
        <v>44595</v>
      </c>
      <c r="B1087" s="154" t="s">
        <v>5836</v>
      </c>
      <c r="C1087" s="143" t="s">
        <v>5835</v>
      </c>
      <c r="D1087" s="410" t="s">
        <v>5804</v>
      </c>
      <c r="E1087" s="291" t="s">
        <v>5834</v>
      </c>
      <c r="F1087" s="112" t="s">
        <v>5833</v>
      </c>
      <c r="G1087" s="112" t="s">
        <v>5837</v>
      </c>
      <c r="H1087" s="410" t="s">
        <v>5786</v>
      </c>
      <c r="I1087" s="410" t="s">
        <v>5788</v>
      </c>
      <c r="J1087" s="116" t="str">
        <f t="shared" si="19"/>
        <v xml:space="preserve">15:28 138-B1 EV-1 FMLG신고 138동 B1 1호기 LED 층수표기판 안나옴  → FMLG 접수완료 -&gt; </v>
      </c>
    </row>
    <row r="1088" spans="1:10">
      <c r="A1088" s="235">
        <v>44595</v>
      </c>
      <c r="B1088" s="153" t="s">
        <v>5839</v>
      </c>
      <c r="C1088" s="186" t="s">
        <v>5838</v>
      </c>
      <c r="D1088" s="411" t="s">
        <v>5804</v>
      </c>
      <c r="E1088" s="463" t="s">
        <v>776</v>
      </c>
      <c r="F1088" s="114" t="s">
        <v>5840</v>
      </c>
      <c r="G1088" s="114" t="s">
        <v>5847</v>
      </c>
      <c r="H1088" s="410" t="s">
        <v>5786</v>
      </c>
      <c r="I1088" s="410" t="s">
        <v>5787</v>
      </c>
      <c r="J1088" s="116" t="str">
        <f t="shared" si="19"/>
        <v>16:00 140-1,2 손소독제 140동 1,2호기 펌프파손 생활지원센터 박은정 주임 요청 → 타이수령 후 손소독제 큰거 펌프파손 교체예정</v>
      </c>
    </row>
    <row r="1089" spans="1:10" ht="27">
      <c r="A1089" s="235">
        <v>44595</v>
      </c>
      <c r="B1089" s="154" t="s">
        <v>5841</v>
      </c>
      <c r="C1089" s="143" t="s">
        <v>5842</v>
      </c>
      <c r="D1089" s="410" t="s">
        <v>5793</v>
      </c>
      <c r="E1089" s="291" t="s">
        <v>5843</v>
      </c>
      <c r="F1089" s="112" t="s">
        <v>5844</v>
      </c>
      <c r="G1089" s="112" t="s">
        <v>5845</v>
      </c>
      <c r="H1089" s="410" t="s">
        <v>5786</v>
      </c>
      <c r="I1089" s="410" t="s">
        <v>5788</v>
      </c>
      <c r="J1089" s="116" t="str">
        <f t="shared" si="19"/>
        <v>16:04 105-2002 타차량방문 61보2482 -&gt; 105동 2002호 타차량방문으로 확인요청 010-7173-7443 민원인 → 010-3001-6667 차주로 확인 129-1102 수업차량으로 확인 
-&gt; 박은정 주임 수정요청하여 내용전달완료</v>
      </c>
    </row>
    <row r="1090" spans="1:10" ht="174.75" customHeight="1">
      <c r="A1090" s="237">
        <v>44595</v>
      </c>
      <c r="B1090" s="172" t="s">
        <v>5826</v>
      </c>
      <c r="C1090" s="192" t="s">
        <v>5849</v>
      </c>
      <c r="F1090" s="760" t="s">
        <v>5920</v>
      </c>
      <c r="G1090" s="413" t="s">
        <v>5923</v>
      </c>
      <c r="H1090" s="410"/>
      <c r="I1090" s="410"/>
      <c r="J1090" s="116" t="str">
        <f t="shared" si="19"/>
        <v>목 야2  Ⓑ1/30 1층 현관 쪽문키가 없다는 초소 민원-&gt;파악후 2/3일 지원센타에 내용전달 예정
C. 월간 용품 품의서 작성 확인 (A,C조) (바탕화면-&gt;반포자이 월간용품 품의서(2022년02월03일))
A. 111동 입.출 ↔ 114동 입.출 CCTV가 바뀌어 있어 채널명 변경(변경전 녹화분은 그 전 채널명으로 나옴)
C. 각조별 출근부 본사 메일송부완료
C. 염화칼슘 재고현황파악 영선과장 내용전달완료
C. 121동 1호기 승강기 CCTV 내장재 내려앉아서 erp등록완료
C. 생활지원센터 지적사항 2월3일 02시 70호2301 쿠팡이츠 배송차량 배송으로 분류할것 친지 또는 기타 방문으로 절대 발권하지 말라고 함
기존 입력된거 똑같이 입력하지 말고 반드시 확인하고 발권할 것
C. 케이블타이 현재 없음 생활지원센터 수령예정 → A. 1게이트 4번바 휘어짐
A. 128동 배관누수점검 2/4 오전 10~12시 및 오후 약간의 소음 발생 예정
A. 2/8(화)까지 폐자전거의 입주민 소유 여부 최종 확인 후 처분예정
A. 2/7(월) 방송 있음(폐자전거 처분 전 소유자 최종 확인 협조 안내)
A. 공고문 3종 수령 및 부착완료
A. 지원팀장 요청사항 : 방문차량 중 모든 작업, 공사, 인테리어, 업무차량(택배)은 지하 2층으로 유도해 주시고, 지하 1층에서 주,정차하는 경우 단속해 주시기 바랍니다.(주차규정에 의함)
A. 121-2801 (←전.출입 및 승강기사용 현황),  121-1801 (←121동 승강기 안내문), 안내문 1801호를 2801호로 수기 변경함
A. 트렘플린 덮개 인수인계 받지 못함 - 영선과에 확인 요망
A. 풋살장 연결고리 연장 완료(영선과)
A. 공고문 14종 제거완료(2/3일 만료)</v>
      </c>
    </row>
    <row r="1091" spans="1:10">
      <c r="A1091" s="235">
        <v>44595</v>
      </c>
      <c r="B1091" s="154" t="s">
        <v>5850</v>
      </c>
      <c r="C1091" s="143" t="s">
        <v>5851</v>
      </c>
      <c r="D1091" s="291" t="s">
        <v>511</v>
      </c>
      <c r="E1091" s="463" t="s">
        <v>304</v>
      </c>
      <c r="F1091" s="112" t="s">
        <v>5852</v>
      </c>
      <c r="G1091" s="112" t="s">
        <v>5853</v>
      </c>
      <c r="H1091" s="410" t="s">
        <v>5854</v>
      </c>
      <c r="I1091" s="410" t="s">
        <v>5855</v>
      </c>
      <c r="J1091" s="116" t="str">
        <f t="shared" si="19"/>
        <v>16:39 105-1101 층간소음 위층에서 천장이 흔들릴 정도로 뜀 → IP 연락 -&gt; 자제요청 -&gt; 조심하겠다고 함</v>
      </c>
    </row>
    <row r="1092" spans="1:10">
      <c r="A1092" s="235">
        <v>44595</v>
      </c>
      <c r="B1092" s="154" t="s">
        <v>5856</v>
      </c>
      <c r="C1092" s="143" t="s">
        <v>17</v>
      </c>
      <c r="D1092" s="291" t="s">
        <v>1108</v>
      </c>
      <c r="E1092" s="291" t="s">
        <v>5857</v>
      </c>
      <c r="F1092" s="112" t="s">
        <v>5873</v>
      </c>
      <c r="G1092" s="112" t="s">
        <v>5858</v>
      </c>
      <c r="H1092" s="410" t="s">
        <v>5854</v>
      </c>
      <c r="I1092" s="410" t="s">
        <v>5855</v>
      </c>
      <c r="J1092" s="116" t="str">
        <f t="shared" si="19"/>
        <v>17:08 상황실 CCTV열람 서초경찰서 여성청소년수사1팀(02-3483-9505) CCTV 열람 문의 → 협조공문 지참 후 CCTV 열람 접수하라고 안내</v>
      </c>
    </row>
    <row r="1093" spans="1:10">
      <c r="A1093" s="235">
        <v>44595</v>
      </c>
      <c r="B1093" s="154" t="s">
        <v>5859</v>
      </c>
      <c r="C1093" s="143" t="s">
        <v>5860</v>
      </c>
      <c r="D1093" s="291" t="s">
        <v>511</v>
      </c>
      <c r="E1093" s="463" t="s">
        <v>304</v>
      </c>
      <c r="F1093" s="112" t="s">
        <v>5861</v>
      </c>
      <c r="G1093" s="112" t="s">
        <v>5862</v>
      </c>
      <c r="H1093" s="410" t="s">
        <v>5854</v>
      </c>
      <c r="I1093" s="410" t="s">
        <v>5855</v>
      </c>
      <c r="J1093" s="116" t="str">
        <f t="shared" si="19"/>
        <v>18:00 119-1902 층간소음 위층에서 애들이 뛰어다님 → IP 연락 -&gt; 자제요청 -&gt; 애들 안뛰고있다고 함</v>
      </c>
    </row>
    <row r="1094" spans="1:10">
      <c r="A1094" s="235">
        <v>44595</v>
      </c>
      <c r="B1094" s="154" t="s">
        <v>5863</v>
      </c>
      <c r="C1094" s="143" t="s">
        <v>5864</v>
      </c>
      <c r="D1094" s="291" t="s">
        <v>310</v>
      </c>
      <c r="E1094" s="291" t="s">
        <v>685</v>
      </c>
      <c r="F1094" s="112" t="s">
        <v>5866</v>
      </c>
      <c r="G1094" s="112" t="s">
        <v>5865</v>
      </c>
      <c r="H1094" s="410" t="s">
        <v>5854</v>
      </c>
      <c r="I1094" s="410" t="s">
        <v>5855</v>
      </c>
      <c r="J1094" s="116" t="str">
        <f t="shared" si="19"/>
        <v>18:02 3게이트 순찰차 파리바게트로 경로 확인 위해 입차 → 상황실 확인</v>
      </c>
    </row>
    <row r="1095" spans="1:10">
      <c r="A1095" s="235">
        <v>44595</v>
      </c>
      <c r="B1095" s="154" t="s">
        <v>5875</v>
      </c>
      <c r="C1095" s="192" t="s">
        <v>5696</v>
      </c>
      <c r="D1095" s="412" t="s">
        <v>511</v>
      </c>
      <c r="E1095" s="412" t="s">
        <v>412</v>
      </c>
      <c r="F1095" s="150" t="s">
        <v>5916</v>
      </c>
      <c r="G1095" s="150" t="s">
        <v>5876</v>
      </c>
      <c r="H1095" s="410" t="s">
        <v>5877</v>
      </c>
      <c r="I1095" s="410" t="s">
        <v>5855</v>
      </c>
      <c r="J1095" s="116" t="str">
        <f t="shared" si="19"/>
        <v>19:10 128-202 CCTV 158두 2272 차량 운전석쪽 휀다 위 스크래치(112-B1) 확인 건 → CCTV 확인결과 의심갈만한 사항 없음 -&gt; 민원인에 내용전달</v>
      </c>
    </row>
    <row r="1096" spans="1:10">
      <c r="A1096" s="235">
        <v>44595</v>
      </c>
      <c r="B1096" s="154" t="s">
        <v>5868</v>
      </c>
      <c r="C1096" s="143" t="s">
        <v>5869</v>
      </c>
      <c r="D1096" s="291" t="s">
        <v>310</v>
      </c>
      <c r="E1096" s="291" t="s">
        <v>5870</v>
      </c>
      <c r="F1096" s="112" t="s">
        <v>5062</v>
      </c>
      <c r="G1096" s="112" t="s">
        <v>5879</v>
      </c>
      <c r="H1096" s="410" t="s">
        <v>5877</v>
      </c>
      <c r="I1096" s="410" t="s">
        <v>5855</v>
      </c>
      <c r="J1096" s="116" t="str">
        <f t="shared" si="19"/>
        <v>19:20 128동 안내방송 공사로 인한 소음발생 안내 → 방송완료</v>
      </c>
    </row>
    <row r="1097" spans="1:10" ht="27">
      <c r="A1097" s="235">
        <v>44595</v>
      </c>
      <c r="B1097" s="154" t="s">
        <v>5878</v>
      </c>
      <c r="C1097" s="420" t="s">
        <v>5908</v>
      </c>
      <c r="D1097" s="419" t="s">
        <v>310</v>
      </c>
      <c r="E1097" s="419" t="s">
        <v>462</v>
      </c>
      <c r="F1097" s="150" t="s">
        <v>5917</v>
      </c>
      <c r="G1097" s="385" t="s">
        <v>5918</v>
      </c>
      <c r="H1097" s="410" t="s">
        <v>5877</v>
      </c>
      <c r="I1097" s="410" t="s">
        <v>5855</v>
      </c>
      <c r="J1097" s="116" t="str">
        <f t="shared" si="19"/>
        <v>19:24 134-B2
144-B2 불법주차 학원 차량(78다6675, 71마3887 스마트 셔틀 TEL 02-797-0724)이 일주일째 주차를 하고 있음 (민원인: 010-3245-0188) → 순찰 박동만 대원 출동 -&gt; 주차위반 경고장 부착</v>
      </c>
    </row>
    <row r="1098" spans="1:10">
      <c r="A1098" s="235">
        <v>44595</v>
      </c>
      <c r="B1098" s="154" t="s">
        <v>5867</v>
      </c>
      <c r="C1098" s="143" t="s">
        <v>5871</v>
      </c>
      <c r="D1098" s="410" t="s">
        <v>310</v>
      </c>
      <c r="E1098" s="410" t="s">
        <v>5870</v>
      </c>
      <c r="F1098" s="112" t="s">
        <v>5872</v>
      </c>
      <c r="G1098" s="112" t="s">
        <v>5879</v>
      </c>
      <c r="H1098" s="410" t="s">
        <v>5877</v>
      </c>
      <c r="I1098" s="410" t="s">
        <v>5855</v>
      </c>
      <c r="J1098" s="116" t="str">
        <f>CONCATENATE(B1098," ",C1098," ",E1098," ",F1098," → ",G1098)</f>
        <v>19:30 전동 안내방송 폐자전거 처분 전 소유자 최종 확인 협조 안내 → 방송완료</v>
      </c>
    </row>
    <row r="1099" spans="1:10">
      <c r="A1099" s="235">
        <v>44595</v>
      </c>
      <c r="B1099" s="154" t="s">
        <v>5880</v>
      </c>
      <c r="C1099" s="143" t="s">
        <v>5881</v>
      </c>
      <c r="D1099" s="291" t="s">
        <v>511</v>
      </c>
      <c r="E1099" s="291" t="s">
        <v>1050</v>
      </c>
      <c r="F1099" s="112" t="s">
        <v>5882</v>
      </c>
      <c r="G1099" s="112" t="s">
        <v>5883</v>
      </c>
      <c r="H1099" s="410" t="s">
        <v>5877</v>
      </c>
      <c r="I1099" s="410" t="s">
        <v>5855</v>
      </c>
      <c r="J1099" s="116" t="str">
        <f t="shared" si="19"/>
        <v>20:15 128-102 타차량방문 16조 3420 -&gt;128동102호 타차량방문 으로 확인 요청(010-5494-1106) → 차량 조회 결과 -&gt;수업 차량 으로 확인-&gt; 입주민 내용전달</v>
      </c>
    </row>
    <row r="1100" spans="1:10" ht="27">
      <c r="A1100" s="235">
        <v>44595</v>
      </c>
      <c r="B1100" s="154" t="s">
        <v>5884</v>
      </c>
      <c r="C1100" s="143" t="s">
        <v>5885</v>
      </c>
      <c r="D1100" s="291" t="s">
        <v>511</v>
      </c>
      <c r="E1100" s="463" t="s">
        <v>304</v>
      </c>
      <c r="F1100" s="112" t="s">
        <v>5914</v>
      </c>
      <c r="G1100" s="112" t="s">
        <v>5910</v>
      </c>
      <c r="H1100" s="291" t="s">
        <v>5854</v>
      </c>
      <c r="I1100" s="410" t="s">
        <v>5855</v>
      </c>
      <c r="J1100" s="116" t="str">
        <f t="shared" si="19"/>
        <v>20:56 135-203 층간소음 층간소음 위층에서 쿵쿵 소리가 심함 → IP 연락 -&gt; 통신에러 -&gt; 9초소 허명 대원 출동 -&gt; 303호 문 안열어줌 -&gt; 203호 내용전달(현재는 소음없다고 함)</v>
      </c>
    </row>
    <row r="1101" spans="1:10" ht="27">
      <c r="A1101" s="235">
        <v>44595</v>
      </c>
      <c r="B1101" s="154" t="s">
        <v>5886</v>
      </c>
      <c r="C1101" s="143" t="s">
        <v>2045</v>
      </c>
      <c r="D1101" s="291" t="s">
        <v>310</v>
      </c>
      <c r="E1101" s="291" t="s">
        <v>488</v>
      </c>
      <c r="F1101" s="112" t="s">
        <v>5912</v>
      </c>
      <c r="G1101" s="112" t="s">
        <v>5911</v>
      </c>
      <c r="H1101" s="410" t="s">
        <v>5854</v>
      </c>
      <c r="I1101" s="410" t="s">
        <v>5855</v>
      </c>
      <c r="J1101" s="116" t="str">
        <f t="shared" si="19"/>
        <v>21:08 134-3,4L 공동현관문 134-1704 입주민이 지상1층 공동현관문이 개방되어 있다고 민원(민원인: 010-4735-8147) → 9초소 허명 대원 출동 -&gt; 공동현관문 정상작동 완료</v>
      </c>
    </row>
    <row r="1102" spans="1:10" ht="27">
      <c r="A1102" s="235">
        <v>44595</v>
      </c>
      <c r="B1102" s="154" t="s">
        <v>5890</v>
      </c>
      <c r="C1102" s="192" t="s">
        <v>5888</v>
      </c>
      <c r="D1102" s="412" t="s">
        <v>106</v>
      </c>
      <c r="E1102" s="412" t="s">
        <v>5889</v>
      </c>
      <c r="F1102" s="150" t="s">
        <v>5915</v>
      </c>
      <c r="G1102" s="150" t="s">
        <v>5891</v>
      </c>
      <c r="H1102" s="410" t="s">
        <v>5854</v>
      </c>
      <c r="I1102" s="410" t="s">
        <v>5855</v>
      </c>
      <c r="J1102" s="116" t="str">
        <f t="shared" si="19"/>
        <v>21:33 112-B1 전기차 2/2 22거3066(112-503, 010-5596-0725) 전기차 충전구역에 충전도 안하면서 계속 주차중 (2초소 대원 발견) → 차주와 통화 -&gt; 내용전달</v>
      </c>
    </row>
    <row r="1103" spans="1:10">
      <c r="A1103" s="235">
        <v>44595</v>
      </c>
      <c r="B1103" s="154" t="s">
        <v>5892</v>
      </c>
      <c r="C1103" s="143" t="s">
        <v>5893</v>
      </c>
      <c r="D1103" s="291" t="s">
        <v>310</v>
      </c>
      <c r="E1103" s="291" t="s">
        <v>321</v>
      </c>
      <c r="F1103" s="112" t="s">
        <v>5894</v>
      </c>
      <c r="G1103" s="112" t="s">
        <v>5895</v>
      </c>
      <c r="H1103" s="410" t="s">
        <v>5854</v>
      </c>
      <c r="I1103" s="410" t="s">
        <v>5855</v>
      </c>
      <c r="J1103" s="116" t="str">
        <f t="shared" si="19"/>
        <v>21:49 126-502 홈넷 비상_안방 → IP 연락 -&gt; 기기 오작동</v>
      </c>
    </row>
    <row r="1104" spans="1:10">
      <c r="A1104" s="235">
        <v>44595</v>
      </c>
      <c r="B1104" s="154" t="s">
        <v>5896</v>
      </c>
      <c r="C1104" s="192" t="s">
        <v>1592</v>
      </c>
      <c r="D1104" s="412" t="s">
        <v>1108</v>
      </c>
      <c r="E1104" s="463" t="s">
        <v>304</v>
      </c>
      <c r="F1104" s="150" t="s">
        <v>5897</v>
      </c>
      <c r="G1104" s="150" t="s">
        <v>5909</v>
      </c>
      <c r="H1104" s="291" t="s">
        <v>5877</v>
      </c>
      <c r="I1104" s="410" t="s">
        <v>778</v>
      </c>
      <c r="J1104" s="116" t="str">
        <f t="shared" si="19"/>
        <v>23:08 140-2704 층간소음 발망치 조심스럽게 걷거나 슬리퍼 신고 생활해달라고 2804호 내용전달요청 → 2/6일 A조 주간 근무에 연락 예정</v>
      </c>
    </row>
    <row r="1105" spans="1:10">
      <c r="A1105" s="235">
        <v>44596</v>
      </c>
      <c r="B1105" s="154" t="s">
        <v>5898</v>
      </c>
      <c r="C1105" s="143" t="s">
        <v>5899</v>
      </c>
      <c r="D1105" s="291" t="s">
        <v>511</v>
      </c>
      <c r="E1105" s="463" t="s">
        <v>304</v>
      </c>
      <c r="F1105" s="112" t="s">
        <v>5907</v>
      </c>
      <c r="G1105" s="112" t="s">
        <v>5913</v>
      </c>
      <c r="H1105" s="291" t="s">
        <v>5900</v>
      </c>
      <c r="I1105" s="410" t="s">
        <v>5901</v>
      </c>
      <c r="J1105" s="116" t="str">
        <f t="shared" si="19"/>
        <v>00:03 124-401 층간소음 위층에서 저녁시간부터 간헐적 쿵쿵거림 → 참아보다가 심해지면 다시 연락 주기로 함</v>
      </c>
    </row>
    <row r="1106" spans="1:10">
      <c r="A1106" s="235">
        <v>44596</v>
      </c>
      <c r="B1106" s="154" t="s">
        <v>5902</v>
      </c>
      <c r="C1106" s="143" t="s">
        <v>5903</v>
      </c>
      <c r="D1106" s="291" t="s">
        <v>5919</v>
      </c>
      <c r="E1106" s="291" t="s">
        <v>5903</v>
      </c>
      <c r="F1106" s="112" t="s">
        <v>5904</v>
      </c>
      <c r="G1106" s="112" t="s">
        <v>5905</v>
      </c>
      <c r="H1106" s="291" t="s">
        <v>5906</v>
      </c>
      <c r="I1106" s="418" t="s">
        <v>5901</v>
      </c>
      <c r="J1106" s="116" t="str">
        <f t="shared" si="19"/>
        <v>00:23 독서실 독서실 154번 자리 학생 엄마가 전화 요청 → 학생이 전화 드림</v>
      </c>
    </row>
    <row r="1107" spans="1:10" ht="148.5">
      <c r="A1107" s="235">
        <v>44596</v>
      </c>
      <c r="B1107" s="170" t="s">
        <v>5921</v>
      </c>
      <c r="C1107" s="160" t="s">
        <v>5922</v>
      </c>
      <c r="F1107" s="138" t="s">
        <v>5984</v>
      </c>
      <c r="G1107" s="301" t="s">
        <v>5924</v>
      </c>
      <c r="I1107" s="410"/>
      <c r="J1107" s="116" t="str">
        <f t="shared" si="19"/>
        <v>금 주1  Ⓑ1게이트 4번바 게이트 휘어짐-&gt;A조 교대시 이미 휘어져 있었다고함
Ⓑ품의서 내용수정
Ⓑ케이블타이 수령 -&gt;추가 구매한다고 함
Ⓑ트램블린 덮개-&gt;없음
Ⓑ안전/보건 협의체 회의-&gt;매달 4일 (11:30) 자이안센타 임원회의실에서 회의-&gt;주간조 팀장 참석-&gt;4일이 휴일일 경우 전일 회의함
Ⓑ2/4일 안전/보건 회의
    1. 보건/안전 관리책임자-&gt;조재영 상무이사로 선임
    2.대원 순찰시 미끄럼 방지 신발 착용(지원센타와 예주에서 협의후 금액
      조정 예정)
Ⓑ123동 지상1층 공동현관문 카드키 X, 호출 X-&gt;개방(보조문),ERP,안내문 → A. 1게이트 4번바 휘어짐
A. 지원팀장 요청사항 : 방문차량 중 모든 작업, 공사, 인테리어, 업무차량(택배)은 지하 2층으로 유도해 주시고, 지하 1층에서 주,정차하는 경우 단속해 주시기 바랍니다.(주차규정에 의함)
A. 트렘플린 덮개 인수인계 받지 못함 - 영선과에 확인 요망
A. 풋살장 연결고리 연장 완료(영선과)</v>
      </c>
    </row>
    <row r="1108" spans="1:10">
      <c r="A1108" s="235">
        <v>44596</v>
      </c>
      <c r="B1108" s="154" t="s">
        <v>5925</v>
      </c>
      <c r="C1108" s="160" t="s">
        <v>5926</v>
      </c>
      <c r="D1108" s="421" t="s">
        <v>308</v>
      </c>
      <c r="E1108" s="421" t="s">
        <v>5927</v>
      </c>
      <c r="F1108" s="138" t="s">
        <v>5928</v>
      </c>
      <c r="G1108" s="138" t="s">
        <v>5930</v>
      </c>
      <c r="H1108" s="291" t="s">
        <v>5929</v>
      </c>
      <c r="I1108" s="422" t="s">
        <v>306</v>
      </c>
      <c r="J1108" s="116" t="str">
        <f t="shared" si="19"/>
        <v>07:45 상황실 시설물 수리안된 공동현관문 점검 → 변동사항 없음</v>
      </c>
    </row>
    <row r="1109" spans="1:10">
      <c r="A1109" s="235">
        <v>44596</v>
      </c>
      <c r="B1109" s="154" t="s">
        <v>5935</v>
      </c>
      <c r="C1109" s="143" t="s">
        <v>5936</v>
      </c>
      <c r="D1109" s="422" t="s">
        <v>308</v>
      </c>
      <c r="E1109" s="422" t="s">
        <v>5937</v>
      </c>
      <c r="F1109" s="112" t="s">
        <v>5938</v>
      </c>
      <c r="G1109" s="112" t="s">
        <v>5943</v>
      </c>
      <c r="H1109" s="422"/>
      <c r="I1109" s="422" t="s">
        <v>306</v>
      </c>
      <c r="J1109" s="116" t="str">
        <f t="shared" si="19"/>
        <v>09:06 108-602 차량입차 30로8704 차량이 본인 차량인데 입출기록 있는지 문의 → 본인이름 동호수 확인후 검색내용 안내-&gt;입출기록 없음</v>
      </c>
    </row>
    <row r="1110" spans="1:10">
      <c r="A1110" s="235">
        <v>44596</v>
      </c>
      <c r="B1110" s="154" t="s">
        <v>5931</v>
      </c>
      <c r="C1110" s="160" t="s">
        <v>5932</v>
      </c>
      <c r="D1110" s="421" t="s">
        <v>5933</v>
      </c>
      <c r="E1110" s="421" t="s">
        <v>5927</v>
      </c>
      <c r="F1110" s="138" t="s">
        <v>5934</v>
      </c>
      <c r="G1110" s="138" t="s">
        <v>5945</v>
      </c>
      <c r="H1110" s="291" t="s">
        <v>330</v>
      </c>
      <c r="I1110" s="422" t="s">
        <v>306</v>
      </c>
      <c r="J1110" s="116" t="str">
        <f t="shared" si="19"/>
        <v>09:10 생활지원센터 시설물 케이블타이 수령  → 이주내팀장 50개 수령 확인-&gt;지원센타에서 추가 구매한다고 함</v>
      </c>
    </row>
    <row r="1111" spans="1:10">
      <c r="A1111" s="235">
        <v>44596</v>
      </c>
      <c r="B1111" s="154" t="s">
        <v>5939</v>
      </c>
      <c r="C1111" s="143" t="s">
        <v>5932</v>
      </c>
      <c r="D1111" s="422" t="s">
        <v>5933</v>
      </c>
      <c r="E1111" s="291" t="s">
        <v>5940</v>
      </c>
      <c r="F1111" s="112" t="s">
        <v>5941</v>
      </c>
      <c r="G1111" s="112" t="s">
        <v>5942</v>
      </c>
      <c r="H1111" s="291" t="s">
        <v>305</v>
      </c>
      <c r="I1111" s="422" t="s">
        <v>306</v>
      </c>
      <c r="J1111" s="116" t="str">
        <f t="shared" si="19"/>
        <v>09:11 생활지원센터 안내문 121-2801호 짐반출-&gt;2/3일 야간에 121-1801호로 안내문 나옴 → 121-2801호로 수정하여 안내문 재부착</v>
      </c>
    </row>
    <row r="1112" spans="1:10" ht="27">
      <c r="A1112" s="235">
        <v>44596</v>
      </c>
      <c r="B1112" s="154" t="s">
        <v>5944</v>
      </c>
      <c r="C1112" s="143" t="s">
        <v>315</v>
      </c>
      <c r="D1112" s="422" t="s">
        <v>5933</v>
      </c>
      <c r="E1112" s="291" t="s">
        <v>5947</v>
      </c>
      <c r="F1112" s="112" t="s">
        <v>5946</v>
      </c>
      <c r="G1112" s="112" t="s">
        <v>5952</v>
      </c>
      <c r="H1112" s="291" t="s">
        <v>581</v>
      </c>
      <c r="I1112" s="422" t="s">
        <v>306</v>
      </c>
      <c r="J1112" s="116" t="str">
        <f t="shared" si="19"/>
        <v>09:17 상황실 CCTV 통합택배에서 137동 2502호에 (1/27일 15시경) 물품 3개를 배송해야 하는데 2개만 배송되었다며 CCTV 확인해 달라는 요청 → 배송했다는 층수 외에 다른층에 내린장면 목격-&gt;의뢰인에 내용전달(010-6760-7391)</v>
      </c>
    </row>
    <row r="1113" spans="1:10">
      <c r="A1113" s="235">
        <v>44596</v>
      </c>
      <c r="B1113" s="154" t="s">
        <v>5948</v>
      </c>
      <c r="C1113" s="143" t="s">
        <v>5949</v>
      </c>
      <c r="D1113" s="422" t="s">
        <v>5933</v>
      </c>
      <c r="E1113" s="291" t="s">
        <v>5950</v>
      </c>
      <c r="F1113" s="112" t="s">
        <v>5951</v>
      </c>
      <c r="G1113" s="112" t="s">
        <v>1580</v>
      </c>
      <c r="H1113" s="291" t="s">
        <v>5929</v>
      </c>
      <c r="I1113" s="422" t="s">
        <v>306</v>
      </c>
      <c r="J1113" s="116" t="str">
        <f t="shared" si="19"/>
        <v>09:38 118-1903 분실물 자전거 자물쇠를 분실했다는 민원 → 습득시 연락드린다고 안내함</v>
      </c>
    </row>
    <row r="1114" spans="1:10" ht="27">
      <c r="A1114" s="235">
        <v>44596</v>
      </c>
      <c r="B1114" s="154" t="s">
        <v>5953</v>
      </c>
      <c r="C1114" s="143" t="s">
        <v>403</v>
      </c>
      <c r="D1114" s="422" t="s">
        <v>5933</v>
      </c>
      <c r="E1114" s="291" t="s">
        <v>5954</v>
      </c>
      <c r="F1114" s="112" t="s">
        <v>5955</v>
      </c>
      <c r="G1114" s="112" t="s">
        <v>5956</v>
      </c>
      <c r="H1114" s="422" t="s">
        <v>5929</v>
      </c>
      <c r="I1114" s="422" t="s">
        <v>306</v>
      </c>
      <c r="J1114" s="116" t="str">
        <f t="shared" si="19"/>
        <v>11:04 143동 금고 건전지는 충분한데 비번이 맞지 않는다며 어찌해야 하는지 문의 → 초기비번 알려드리고 전에 사시던분이 비번 바꾸었는지 문의하도록 안내 및 유진금고 AS 번호 알려줌</v>
      </c>
    </row>
    <row r="1115" spans="1:10" ht="40.5">
      <c r="A1115" s="235">
        <v>44596</v>
      </c>
      <c r="B1115" s="154" t="s">
        <v>5957</v>
      </c>
      <c r="C1115" s="143" t="s">
        <v>5958</v>
      </c>
      <c r="D1115" s="291" t="s">
        <v>511</v>
      </c>
      <c r="E1115" s="291" t="s">
        <v>5959</v>
      </c>
      <c r="F1115" s="112" t="s">
        <v>5960</v>
      </c>
      <c r="G1115" s="112" t="s">
        <v>5973</v>
      </c>
      <c r="H1115" s="422" t="s">
        <v>5929</v>
      </c>
      <c r="I1115" s="422" t="s">
        <v>306</v>
      </c>
      <c r="J1115" s="116" t="str">
        <f t="shared" si="19"/>
        <v>11:28 103-1302 공사소음 망치소리가 나는데 402호 외에 공사안내문이 없다며 무단공사 의심되니 확인해 달라는 요청 → 초소대원 출동-&gt;1602호에서 문턱이 썩어서 교체작업했으며 영선과에 작업신고했고 영선과 직원이 다녀간후 작업중이라며 상황전달 안돼었다며 언짢아함-&gt;작업종료되어 소음 없을거라고 하여 민원세대에 내용전달함</v>
      </c>
    </row>
    <row r="1116" spans="1:10">
      <c r="A1116" s="235">
        <v>44596</v>
      </c>
      <c r="B1116" s="154" t="s">
        <v>5961</v>
      </c>
      <c r="C1116" s="160" t="s">
        <v>5962</v>
      </c>
      <c r="D1116" s="421" t="s">
        <v>5927</v>
      </c>
      <c r="E1116" s="421" t="s">
        <v>5963</v>
      </c>
      <c r="F1116" s="138" t="s">
        <v>5964</v>
      </c>
      <c r="G1116" s="138" t="s">
        <v>5965</v>
      </c>
      <c r="H1116" s="422" t="s">
        <v>5929</v>
      </c>
      <c r="I1116" s="422" t="s">
        <v>306</v>
      </c>
      <c r="J1116" s="116" t="str">
        <f t="shared" si="19"/>
        <v xml:space="preserve">12:40 123동 지상1층 공동현관문  123동 지상1층 공동현관문 입주민 카트키, 상황실, 경비초소 호출 X → 쪽문 개방 안내문 부착 -&gt; ERP 접수 함 </v>
      </c>
    </row>
    <row r="1117" spans="1:10">
      <c r="A1117" s="235">
        <v>44596</v>
      </c>
      <c r="B1117" s="154" t="s">
        <v>5966</v>
      </c>
      <c r="C1117" s="143" t="s">
        <v>5926</v>
      </c>
      <c r="D1117" s="291" t="s">
        <v>308</v>
      </c>
      <c r="E1117" s="291" t="s">
        <v>5967</v>
      </c>
      <c r="F1117" s="112" t="s">
        <v>5969</v>
      </c>
      <c r="G1117" s="112" t="s">
        <v>5968</v>
      </c>
      <c r="H1117" s="422" t="s">
        <v>5929</v>
      </c>
      <c r="I1117" s="422" t="s">
        <v>306</v>
      </c>
      <c r="J1117" s="116" t="str">
        <f t="shared" si="19"/>
        <v>13:11 상황실 이사문의 121동에서 단지내 이사예정으로 작업시간등 문의 → 09:00시 입차, 09:30 작업시작 안내함</v>
      </c>
    </row>
    <row r="1118" spans="1:10">
      <c r="A1118" s="235">
        <v>44596</v>
      </c>
      <c r="B1118" s="154" t="s">
        <v>5970</v>
      </c>
      <c r="C1118" s="160" t="s">
        <v>5971</v>
      </c>
      <c r="D1118" s="421" t="s">
        <v>335</v>
      </c>
      <c r="E1118" s="421" t="s">
        <v>5927</v>
      </c>
      <c r="F1118" s="138" t="s">
        <v>5972</v>
      </c>
      <c r="G1118" s="138" t="s">
        <v>4852</v>
      </c>
      <c r="H1118" s="422" t="s">
        <v>5929</v>
      </c>
      <c r="I1118" s="422" t="s">
        <v>306</v>
      </c>
      <c r="J1118" s="116" t="str">
        <f t="shared" si="19"/>
        <v xml:space="preserve">13:21 2초소 시설물 112동 B1 전기차충전기 3대중 가운데 충전기 고장 발견 → ERP 접수함 </v>
      </c>
    </row>
    <row r="1119" spans="1:10" ht="27">
      <c r="A1119" s="235">
        <v>44596</v>
      </c>
      <c r="B1119" s="154" t="s">
        <v>5974</v>
      </c>
      <c r="C1119" s="160" t="s">
        <v>5926</v>
      </c>
      <c r="D1119" s="421" t="s">
        <v>511</v>
      </c>
      <c r="E1119" s="421" t="s">
        <v>5947</v>
      </c>
      <c r="F1119" s="138" t="s">
        <v>5975</v>
      </c>
      <c r="G1119" s="138" t="s">
        <v>5980</v>
      </c>
      <c r="H1119" s="291" t="s">
        <v>5976</v>
      </c>
      <c r="I1119" s="422" t="s">
        <v>306</v>
      </c>
      <c r="J1119" s="116" t="str">
        <f t="shared" si="19"/>
        <v>15:27 상황실 CCTV 서초경찰서에서 -- 22/01/22일 사평대로 45길 10-25 자이아파트내 공원 및 베리타스타운 외부 촬영하는 CCTV 열람 및 복제-- 공문지참하여 협조요청 → CCTV 검색 및 영상 받아감</v>
      </c>
    </row>
    <row r="1120" spans="1:10" ht="27">
      <c r="A1120" s="235">
        <v>44596</v>
      </c>
      <c r="B1120" s="154" t="s">
        <v>5977</v>
      </c>
      <c r="C1120" s="143" t="s">
        <v>315</v>
      </c>
      <c r="D1120" s="291" t="s">
        <v>511</v>
      </c>
      <c r="E1120" s="291" t="s">
        <v>462</v>
      </c>
      <c r="F1120" s="112" t="s">
        <v>5978</v>
      </c>
      <c r="G1120" s="112" t="s">
        <v>5979</v>
      </c>
      <c r="H1120" s="291" t="s">
        <v>5929</v>
      </c>
      <c r="I1120" s="422" t="s">
        <v>306</v>
      </c>
      <c r="J1120" s="116" t="str">
        <f t="shared" si="19"/>
        <v>16:05 상황실 불법주차 홈플러스 벗어난 곳에 불법주차 많은데, 왜 단속하지 않느냐는 민원(YG) → 15시에 단속했으며, 17시에 단속할 예정이라고 답함. 본인이 기다릴테니 지금 단속나오라고 하여 순찰대원 출동하여 단속함</v>
      </c>
    </row>
    <row r="1121" spans="1:10" ht="94.5">
      <c r="A1121" s="235">
        <v>44596</v>
      </c>
      <c r="F1121" s="114" t="s">
        <v>5988</v>
      </c>
      <c r="G1121" s="171" t="s">
        <v>6054</v>
      </c>
      <c r="H1121" s="291" t="s">
        <v>5987</v>
      </c>
      <c r="I1121" s="410" t="s">
        <v>5986</v>
      </c>
      <c r="J1121" s="116" t="str">
        <f t="shared" si="19"/>
        <v xml:space="preserve">   Ⓑ안전/보건 협의체 회의-&gt;매달 4일 (11:30) 자이안센타 임원회의실에서 회의-&gt;주간조 팀장 참석-&gt;4일이 휴일일 경우 전일 회의함
Ⓑ2/4일 안전/보건 회의
    1. 보건/안전 관리책임자-&gt;조재영 상무이사로 선임
    2.대원 순찰시 미끄럼 방지 신발 착용(지원센타와 예주에서 협의후 금액
      조정 예정)
Ⓑ123동 지상1층 공동현관문 카드키 X, 호출 X-&gt;개방(보조문),ERP,안내문 → A. 1게이트 4번바 휘어짐(CCTV 확인중) -&gt; 자체처리완료
A. 트렘플린 덮개 현재 있음
C. 2게이트 2번주차차단기바 PC 리셋 후 정상작동
C. 서초소식지 배포 지시(생활지원센터 지시사항)
C. 2초소 폐기물 수납완료</v>
      </c>
    </row>
    <row r="1122" spans="1:10" ht="27">
      <c r="A1122" s="235">
        <v>44596</v>
      </c>
      <c r="B1122" s="154" t="s">
        <v>5981</v>
      </c>
      <c r="C1122" s="143" t="s">
        <v>5982</v>
      </c>
      <c r="D1122" s="291" t="s">
        <v>308</v>
      </c>
      <c r="E1122" s="291" t="s">
        <v>5983</v>
      </c>
      <c r="F1122" s="112" t="s">
        <v>5994</v>
      </c>
      <c r="G1122" s="112" t="s">
        <v>5995</v>
      </c>
      <c r="H1122" s="291" t="s">
        <v>316</v>
      </c>
      <c r="I1122" s="422" t="s">
        <v>317</v>
      </c>
      <c r="J1122" s="116" t="str">
        <f>CONCATENATE(B1122," ",C1122," ",E1122," ",F1122," → ",G1122)</f>
        <v>16:22 지원센타 공동현관문 131동 34라인 B1 공동현관문 점검 요청 → 7초소 리셋해도 동일 -&gt; 현재 개방상태 -&gt; 기전실 전화 내용전달완료 
-&gt; erp등록완료 -&gt; 7초소 대원 현관문 수리완료</v>
      </c>
    </row>
    <row r="1123" spans="1:10">
      <c r="A1123" s="235">
        <v>44596</v>
      </c>
      <c r="B1123" s="152" t="s">
        <v>654</v>
      </c>
      <c r="C1123" s="422" t="s">
        <v>1465</v>
      </c>
      <c r="D1123" s="422" t="s">
        <v>106</v>
      </c>
      <c r="E1123" s="422" t="s">
        <v>82</v>
      </c>
      <c r="F1123" s="112" t="s">
        <v>1157</v>
      </c>
      <c r="G1123" s="112" t="s">
        <v>5993</v>
      </c>
      <c r="H1123" s="291" t="s">
        <v>5985</v>
      </c>
      <c r="I1123" s="422" t="s">
        <v>317</v>
      </c>
      <c r="J1123" s="116" t="str">
        <f t="shared" si="19"/>
        <v>17:00 원형도로 주차단속 원형도로 및 외곽도로 단속 → 주차단속     12대,  이동주차  0대, 경고장발부  12대</v>
      </c>
    </row>
    <row r="1124" spans="1:10" ht="27">
      <c r="A1124" s="235">
        <v>44596</v>
      </c>
      <c r="B1124" s="154" t="s">
        <v>5989</v>
      </c>
      <c r="C1124" s="186" t="s">
        <v>5990</v>
      </c>
      <c r="D1124" s="423" t="s">
        <v>5991</v>
      </c>
      <c r="E1124" s="423" t="s">
        <v>5983</v>
      </c>
      <c r="F1124" s="114" t="s">
        <v>5992</v>
      </c>
      <c r="G1124" s="114" t="s">
        <v>6051</v>
      </c>
      <c r="H1124" s="422" t="s">
        <v>5985</v>
      </c>
      <c r="I1124" s="422" t="s">
        <v>317</v>
      </c>
      <c r="J1124" s="116" t="str">
        <f t="shared" si="19"/>
        <v>17:07 124-B1 공동현관문 124동 B1 삑소리 나면서 작동안됨 카드X호출X → 상황실 대원 출동 -&gt; 리셋 후 정상작동 확인 --&gt;삑소리나는 것은 상부에서 마찰되고있는 상태--&gt;기전실연락 완료 -&gt; erp등록되어 있으나 미처리</v>
      </c>
    </row>
    <row r="1125" spans="1:10">
      <c r="A1125" s="235">
        <v>44596</v>
      </c>
      <c r="B1125" s="154" t="s">
        <v>5996</v>
      </c>
      <c r="C1125" s="143" t="s">
        <v>5997</v>
      </c>
      <c r="D1125" s="422" t="s">
        <v>5991</v>
      </c>
      <c r="E1125" s="422" t="s">
        <v>5983</v>
      </c>
      <c r="F1125" s="112" t="s">
        <v>5998</v>
      </c>
      <c r="G1125" s="112" t="s">
        <v>5999</v>
      </c>
      <c r="H1125" s="422" t="s">
        <v>5985</v>
      </c>
      <c r="I1125" s="422" t="s">
        <v>317</v>
      </c>
      <c r="J1125" s="116" t="str">
        <f t="shared" si="19"/>
        <v>18:28 127-B1 공동현관문 127동 B1 호출안됨  → 7초소 김희술 대원 출동 -&gt; 정상작동 확인</v>
      </c>
    </row>
    <row r="1126" spans="1:10">
      <c r="A1126" s="235">
        <v>44596</v>
      </c>
      <c r="B1126" s="154" t="s">
        <v>6003</v>
      </c>
      <c r="C1126" s="426" t="s">
        <v>6001</v>
      </c>
      <c r="D1126" s="427" t="s">
        <v>106</v>
      </c>
      <c r="E1126" s="427" t="s">
        <v>6002</v>
      </c>
      <c r="F1126" s="162" t="s">
        <v>6004</v>
      </c>
      <c r="G1126" s="162" t="s">
        <v>6000</v>
      </c>
      <c r="H1126" s="422" t="s">
        <v>5985</v>
      </c>
      <c r="I1126" s="422" t="s">
        <v>317</v>
      </c>
      <c r="J1126" s="116" t="str">
        <f t="shared" si="19"/>
        <v>18:41 2게이트 주차차단기 주차차단기 작동불능 → 2게이트 2번주차차단기바 PC 리셋 후 정상작동</v>
      </c>
    </row>
    <row r="1127" spans="1:10">
      <c r="A1127" s="235">
        <v>44596</v>
      </c>
      <c r="B1127" s="154" t="s">
        <v>6005</v>
      </c>
      <c r="C1127" s="143" t="s">
        <v>6006</v>
      </c>
      <c r="D1127" s="291" t="s">
        <v>6007</v>
      </c>
      <c r="E1127" s="463" t="s">
        <v>321</v>
      </c>
      <c r="F1127" s="112" t="s">
        <v>6008</v>
      </c>
      <c r="G1127" s="112" t="s">
        <v>6009</v>
      </c>
      <c r="H1127" s="422" t="s">
        <v>5985</v>
      </c>
      <c r="I1127" s="422" t="s">
        <v>317</v>
      </c>
      <c r="J1127" s="116" t="str">
        <f t="shared" si="19"/>
        <v>19:10 126-702 홈넷 홈넷비상 → 입주민 실수로 확인</v>
      </c>
    </row>
    <row r="1128" spans="1:10">
      <c r="A1128" s="235">
        <v>44596</v>
      </c>
      <c r="B1128" s="154" t="s">
        <v>6011</v>
      </c>
      <c r="C1128" s="143" t="s">
        <v>6010</v>
      </c>
      <c r="D1128" s="422" t="s">
        <v>5991</v>
      </c>
      <c r="E1128" s="291" t="s">
        <v>6012</v>
      </c>
      <c r="F1128" s="112" t="s">
        <v>6013</v>
      </c>
      <c r="G1128" s="112" t="s">
        <v>6014</v>
      </c>
      <c r="H1128" s="422" t="s">
        <v>5985</v>
      </c>
      <c r="I1128" s="422" t="s">
        <v>317</v>
      </c>
      <c r="J1128" s="116" t="str">
        <f t="shared" ref="J1128:J1144" si="20">CONCATENATE(B1128," ",C1128," ",E1128," ",F1128," → ",G1128)</f>
        <v>19:11 109동 경찰문의 109동 B1 경찰차 들어왔는데 왜 들어왔는지 확인해달라고 함 998호2519 → 가정사로 인한 신고로 7F 방문</v>
      </c>
    </row>
    <row r="1129" spans="1:10" ht="27">
      <c r="A1129" s="235">
        <v>44596</v>
      </c>
      <c r="B1129" s="154" t="s">
        <v>6016</v>
      </c>
      <c r="C1129" s="154" t="s">
        <v>6015</v>
      </c>
      <c r="D1129" s="422" t="s">
        <v>308</v>
      </c>
      <c r="E1129" s="422" t="s">
        <v>431</v>
      </c>
      <c r="F1129" s="112" t="s">
        <v>6018</v>
      </c>
      <c r="G1129" s="112" t="s">
        <v>6017</v>
      </c>
      <c r="H1129" s="422" t="s">
        <v>5985</v>
      </c>
      <c r="I1129" s="422" t="s">
        <v>317</v>
      </c>
      <c r="J1129" s="116" t="str">
        <f t="shared" si="20"/>
        <v>19:30 121-1001 습득물 36두 3158 차량 밑에 돈봉투가 떨어져 있다고 연락(신고인: 010-5214-6202) → 19:30 입주민과 통화 CCTV 검색 후 121동 1001호 입주민 돈봉투로 확인 
-&gt; 1001호 입주민과 501호 입주민 쌍방연결함</v>
      </c>
    </row>
    <row r="1130" spans="1:10">
      <c r="A1130" s="235">
        <v>44596</v>
      </c>
      <c r="B1130" s="154" t="s">
        <v>6020</v>
      </c>
      <c r="C1130" s="143" t="s">
        <v>6022</v>
      </c>
      <c r="D1130" s="422" t="s">
        <v>6007</v>
      </c>
      <c r="E1130" s="291" t="s">
        <v>6021</v>
      </c>
      <c r="F1130" s="112" t="s">
        <v>6019</v>
      </c>
      <c r="G1130" s="112" t="s">
        <v>6028</v>
      </c>
      <c r="H1130" s="422" t="s">
        <v>5985</v>
      </c>
      <c r="I1130" s="422" t="s">
        <v>317</v>
      </c>
      <c r="J1130" s="116" t="str">
        <f t="shared" si="20"/>
        <v>20:32 135동 수목등 순찰보고 수목등 깜깜하다며 점검해달라는 민원 → 기전실 내용전달완료 erp등록완료 -&gt; 수리완료</v>
      </c>
    </row>
    <row r="1131" spans="1:10">
      <c r="A1131" s="235">
        <v>44596</v>
      </c>
      <c r="B1131" s="154" t="s">
        <v>6023</v>
      </c>
      <c r="C1131" s="143" t="s">
        <v>6024</v>
      </c>
      <c r="D1131" s="422" t="s">
        <v>6007</v>
      </c>
      <c r="E1131" s="291" t="s">
        <v>6025</v>
      </c>
      <c r="F1131" s="112" t="s">
        <v>6026</v>
      </c>
      <c r="G1131" s="112" t="s">
        <v>6027</v>
      </c>
      <c r="H1131" s="422" t="s">
        <v>5985</v>
      </c>
      <c r="I1131" s="422" t="s">
        <v>317</v>
      </c>
      <c r="J1131" s="116" t="str">
        <f t="shared" si="20"/>
        <v>21:30 1게이트 차단기바 CCTV열람 확인 → 자체처리함</v>
      </c>
    </row>
    <row r="1132" spans="1:10">
      <c r="A1132" s="235">
        <v>44596</v>
      </c>
      <c r="B1132" s="154" t="s">
        <v>6029</v>
      </c>
      <c r="C1132" s="143" t="s">
        <v>6030</v>
      </c>
      <c r="D1132" s="422" t="s">
        <v>5991</v>
      </c>
      <c r="E1132" s="291" t="s">
        <v>6031</v>
      </c>
      <c r="F1132" s="112" t="s">
        <v>6032</v>
      </c>
      <c r="G1132" s="112" t="s">
        <v>6033</v>
      </c>
      <c r="H1132" s="422" t="s">
        <v>5985</v>
      </c>
      <c r="I1132" s="422" t="s">
        <v>317</v>
      </c>
      <c r="J1132" s="116" t="str">
        <f t="shared" si="20"/>
        <v>22:45 105-1503 문의 주방에 물이 안나옴 다른세대는 주방에 물 나오는지 문의 → 익일 기전실 문의안내함</v>
      </c>
    </row>
    <row r="1133" spans="1:10" ht="27">
      <c r="A1133" s="235">
        <v>44596</v>
      </c>
      <c r="B1133" s="154" t="s">
        <v>6034</v>
      </c>
      <c r="C1133" s="186" t="s">
        <v>6035</v>
      </c>
      <c r="D1133" s="423" t="s">
        <v>5991</v>
      </c>
      <c r="E1133" s="463" t="s">
        <v>304</v>
      </c>
      <c r="F1133" s="114" t="s">
        <v>6036</v>
      </c>
      <c r="G1133" s="114" t="s">
        <v>6039</v>
      </c>
      <c r="H1133" s="422" t="s">
        <v>5985</v>
      </c>
      <c r="I1133" s="422" t="s">
        <v>307</v>
      </c>
      <c r="J1133" s="116" t="str">
        <f t="shared" si="20"/>
        <v>22:55 134-2003 층간소음 발망치에 기계음소리로 인해 잠에서 깼다며 경비실에서 윗층 방문하지 않으면 본인이 올라가서 싸우겠다고 함 → 9초소 정인국 대원 출동 -&gt; 2103호 현관문에서 아무런 소리가 안들림 
-&gt; 익일 내용전달할 예정</v>
      </c>
    </row>
    <row r="1134" spans="1:10" ht="27">
      <c r="A1134" s="235">
        <v>44596</v>
      </c>
      <c r="B1134" s="154" t="s">
        <v>6037</v>
      </c>
      <c r="C1134" s="186" t="s">
        <v>6038</v>
      </c>
      <c r="D1134" s="423" t="s">
        <v>5991</v>
      </c>
      <c r="E1134" s="463" t="s">
        <v>304</v>
      </c>
      <c r="F1134" s="114" t="s">
        <v>6058</v>
      </c>
      <c r="G1134" s="114" t="s">
        <v>6059</v>
      </c>
      <c r="H1134" s="422" t="s">
        <v>5985</v>
      </c>
      <c r="I1134" s="422" t="s">
        <v>307</v>
      </c>
      <c r="J1134" s="116" t="str">
        <f t="shared" si="20"/>
        <v>23:12 138-1502 층간소음 낮에도 시끄럽고 22시~23시30분까지 쿵쿵거리고 자주 시끄럽다고 함 윗층 내용전달해달라는 민원(자다가 깼다고함) → 10초소 이창일 대원 출동 -&gt; 1502호 현관문에서 아무런 소리가 안들림
-&gt; 익일 내용전달할 예정</v>
      </c>
    </row>
    <row r="1135" spans="1:10">
      <c r="A1135" s="235">
        <v>44596</v>
      </c>
      <c r="B1135" s="154" t="s">
        <v>6042</v>
      </c>
      <c r="C1135" s="143" t="s">
        <v>6040</v>
      </c>
      <c r="D1135" s="422" t="s">
        <v>6007</v>
      </c>
      <c r="E1135" s="463" t="s">
        <v>776</v>
      </c>
      <c r="F1135" s="112" t="s">
        <v>6041</v>
      </c>
      <c r="G1135" s="112" t="s">
        <v>3898</v>
      </c>
      <c r="H1135" s="422" t="s">
        <v>5985</v>
      </c>
      <c r="I1135" s="422" t="s">
        <v>317</v>
      </c>
      <c r="J1135" s="116" t="str">
        <f t="shared" si="20"/>
        <v>23:21 138-1 EV 손소독제 펌프파손 손소독제 작은거 교체요청 → 상황실 대원출동--&gt;교체완료</v>
      </c>
    </row>
    <row r="1136" spans="1:10">
      <c r="A1136" s="235">
        <v>44597</v>
      </c>
      <c r="B1136" s="154" t="s">
        <v>6047</v>
      </c>
      <c r="C1136" s="143" t="s">
        <v>6043</v>
      </c>
      <c r="D1136" s="422" t="s">
        <v>6007</v>
      </c>
      <c r="E1136" s="291" t="s">
        <v>6044</v>
      </c>
      <c r="F1136" s="112" t="s">
        <v>6045</v>
      </c>
      <c r="G1136" s="112" t="s">
        <v>6046</v>
      </c>
      <c r="H1136" s="422" t="s">
        <v>5985</v>
      </c>
      <c r="I1136" s="422" t="s">
        <v>317</v>
      </c>
      <c r="J1136" s="116" t="str">
        <f t="shared" si="20"/>
        <v>00:29 121-2호기 항균필름 없음 → 상황실 대원출동--&gt;erp등록 완료</v>
      </c>
    </row>
    <row r="1137" spans="1:10">
      <c r="A1137" s="235">
        <v>44597</v>
      </c>
      <c r="B1137" s="154" t="s">
        <v>6048</v>
      </c>
      <c r="C1137" s="143" t="s">
        <v>6049</v>
      </c>
      <c r="D1137" s="422" t="s">
        <v>6007</v>
      </c>
      <c r="E1137" s="463" t="s">
        <v>776</v>
      </c>
      <c r="F1137" s="112" t="s">
        <v>6050</v>
      </c>
      <c r="G1137" s="112" t="s">
        <v>3898</v>
      </c>
      <c r="H1137" s="422" t="s">
        <v>5985</v>
      </c>
      <c r="I1137" s="422" t="s">
        <v>317</v>
      </c>
      <c r="J1137" s="116" t="str">
        <f t="shared" si="20"/>
        <v>01:06 106-2호기 손소독제 펌프파손 손소독제 큰것펌프 교체요청 → 상황실 대원출동--&gt;교체완료</v>
      </c>
    </row>
    <row r="1138" spans="1:10">
      <c r="A1138" s="235">
        <v>44597</v>
      </c>
      <c r="B1138" s="154" t="s">
        <v>6052</v>
      </c>
      <c r="C1138" s="143" t="s">
        <v>6055</v>
      </c>
      <c r="D1138" s="424" t="s">
        <v>310</v>
      </c>
      <c r="E1138" s="291" t="s">
        <v>6053</v>
      </c>
      <c r="F1138" s="112" t="s">
        <v>6056</v>
      </c>
      <c r="G1138" s="112" t="s">
        <v>6057</v>
      </c>
      <c r="H1138" s="424" t="s">
        <v>648</v>
      </c>
      <c r="I1138" s="424" t="s">
        <v>317</v>
      </c>
      <c r="J1138" s="116" t="str">
        <f t="shared" si="20"/>
        <v>06:01 127~144 화재경보 화재축적  → 이력조회 중계기 고장 발생으로 나옴</v>
      </c>
    </row>
    <row r="1139" spans="1:10" ht="94.5">
      <c r="A1139" s="235">
        <v>44597</v>
      </c>
      <c r="B1139" s="170" t="s">
        <v>6124</v>
      </c>
      <c r="C1139" s="160" t="s">
        <v>6125</v>
      </c>
      <c r="F1139" s="138" t="s">
        <v>6145</v>
      </c>
      <c r="G1139" s="138" t="s">
        <v>6149</v>
      </c>
      <c r="J1139" s="116" t="str">
        <f t="shared" si="20"/>
        <v xml:space="preserve">토 주2  Ⓑ 서초구 소식지 배포
Ⓑ131-2 CCTV 블랙아웃-&gt; 주말이라 A/S 접수 불가로 월요일 주간조로 인수인계하여 A/S 접수 예정
Ⓑ상황실PC(메인컴 좌측) 바이러스검사(8건 발견), 치료.
Ⓑ배송차량(추정)이 3게이트 중앙분리봉 추돌, 파손시키고 출차.(06:55:37 단지내 진입하지않고 4게이트에 정차후 도보배송.)→ERP접수, 익일 야간 CCTV확인 내지는 월요일 망실처리 예정. → Ⓑ105-2502와 관계없는 차량(70주1280) 입차신호 확인 요청. → 확인결과 상가방문차량(상가방문으로 방문증발급)으로 확인, 월요일 센터에 보고 조치예정. 
Ⓑ103-503와 관계없는 차량(01노2431)입차신호 확인요청. → 확인결과 상가방문차량(상가방문으로 방문증발급)으로 확인, 월요일 센터에 보고 조치예정. </v>
      </c>
    </row>
    <row r="1140" spans="1:10">
      <c r="A1140" s="235">
        <v>44597</v>
      </c>
      <c r="B1140" s="154" t="s">
        <v>6060</v>
      </c>
      <c r="C1140" s="143" t="s">
        <v>6061</v>
      </c>
      <c r="D1140" s="291" t="s">
        <v>6062</v>
      </c>
      <c r="E1140" s="463" t="s">
        <v>321</v>
      </c>
      <c r="F1140" s="112" t="s">
        <v>969</v>
      </c>
      <c r="G1140" s="112" t="s">
        <v>6065</v>
      </c>
      <c r="H1140" s="291" t="s">
        <v>6063</v>
      </c>
      <c r="I1140" s="291" t="s">
        <v>6064</v>
      </c>
      <c r="J1140" s="116" t="str">
        <f t="shared" si="20"/>
        <v>07:43 109-1302 홈넷 비상_홈넷 해제 → IP로 확인/입주민 오작동</v>
      </c>
    </row>
    <row r="1141" spans="1:10">
      <c r="A1141" s="235">
        <v>44597</v>
      </c>
      <c r="B1141" s="154" t="s">
        <v>6066</v>
      </c>
      <c r="C1141" s="143" t="s">
        <v>6067</v>
      </c>
      <c r="D1141" s="291" t="s">
        <v>6068</v>
      </c>
      <c r="E1141" s="291" t="s">
        <v>6069</v>
      </c>
      <c r="F1141" s="112" t="s">
        <v>6070</v>
      </c>
      <c r="G1141" s="112" t="s">
        <v>6077</v>
      </c>
      <c r="H1141" s="291" t="s">
        <v>6074</v>
      </c>
      <c r="I1141" s="424" t="s">
        <v>6064</v>
      </c>
      <c r="J1141" s="116" t="str">
        <f t="shared" si="20"/>
        <v>09:08 122-2201 긴급보양 2월6일 이사세대 오늘 일부 짐반출 → 차량 입차 확인/ 옷장 1개  반출.(보양 미실시)</v>
      </c>
    </row>
    <row r="1142" spans="1:10" ht="27">
      <c r="A1142" s="235">
        <v>44597</v>
      </c>
      <c r="B1142" s="154" t="s">
        <v>6071</v>
      </c>
      <c r="C1142" s="160" t="s">
        <v>6072</v>
      </c>
      <c r="D1142" s="425" t="s">
        <v>6062</v>
      </c>
      <c r="E1142" s="425" t="s">
        <v>6073</v>
      </c>
      <c r="F1142" s="138" t="s">
        <v>6075</v>
      </c>
      <c r="G1142" s="138" t="s">
        <v>6076</v>
      </c>
      <c r="H1142" s="971" t="s">
        <v>6119</v>
      </c>
      <c r="I1142" s="972"/>
      <c r="J1142" s="116" t="str">
        <f t="shared" si="20"/>
        <v>09:13 131-2호기 CCTV 화면 블랙아웃  → 상황 확인 -&gt; 주말이라 A/S 접수 불가로 월요일 주간조로 인수인계하여 A/S 접수 예정</v>
      </c>
    </row>
    <row r="1143" spans="1:10" ht="27">
      <c r="A1143" s="235">
        <v>44597</v>
      </c>
      <c r="B1143" s="154" t="s">
        <v>6078</v>
      </c>
      <c r="C1143" s="143" t="s">
        <v>6079</v>
      </c>
      <c r="D1143" s="291" t="s">
        <v>6080</v>
      </c>
      <c r="E1143" s="291" t="s">
        <v>6081</v>
      </c>
      <c r="F1143" s="112" t="s">
        <v>6082</v>
      </c>
      <c r="G1143" s="112" t="s">
        <v>6083</v>
      </c>
      <c r="H1143" s="291" t="s">
        <v>6084</v>
      </c>
      <c r="I1143" s="424" t="s">
        <v>6064</v>
      </c>
      <c r="J1143" s="116" t="str">
        <f t="shared" si="20"/>
        <v>10:04 121-1803 기타 121-2801 이사작업자들이 121-1, 121-2 E/V(보양제) 두대 모두 사용중이니 제재해달라는 민원. → 초소대원 출동, 121-1호기 사용제재.</v>
      </c>
    </row>
    <row r="1144" spans="1:10">
      <c r="A1144" s="235">
        <v>44597</v>
      </c>
      <c r="B1144" s="154" t="s">
        <v>6085</v>
      </c>
      <c r="C1144" s="143" t="s">
        <v>6086</v>
      </c>
      <c r="D1144" s="291" t="s">
        <v>6080</v>
      </c>
      <c r="E1144" s="291" t="s">
        <v>462</v>
      </c>
      <c r="F1144" s="112" t="s">
        <v>6087</v>
      </c>
      <c r="G1144" s="112" t="s">
        <v>6088</v>
      </c>
      <c r="H1144" s="424" t="s">
        <v>6084</v>
      </c>
      <c r="I1144" s="424" t="s">
        <v>6064</v>
      </c>
      <c r="J1144" s="116" t="str">
        <f t="shared" si="20"/>
        <v>10:15 133동 B1 불법주차 133 B1 공동현관 주변에 불법주차된 차량들로 이동이 불편하다 함. → 초소대원출동/ 이동조치 및 경고장발부.</v>
      </c>
    </row>
    <row r="1145" spans="1:10">
      <c r="A1145" s="235">
        <v>44597</v>
      </c>
      <c r="B1145" s="154" t="s">
        <v>6089</v>
      </c>
      <c r="C1145" s="160" t="s">
        <v>6090</v>
      </c>
      <c r="D1145" s="425" t="s">
        <v>6068</v>
      </c>
      <c r="E1145" s="425" t="s">
        <v>6081</v>
      </c>
      <c r="F1145" s="138" t="s">
        <v>6091</v>
      </c>
      <c r="G1145" s="138"/>
      <c r="H1145" s="424" t="s">
        <v>6084</v>
      </c>
      <c r="I1145" s="424" t="s">
        <v>6064</v>
      </c>
      <c r="J1145" s="116" t="str">
        <f t="shared" ref="J1145:J1210" si="21">CONCATENATE(B1145," ",C1145," ",E1145," ",F1145," → ",G1145)</f>
        <v xml:space="preserve">10:25 각초소 기타 서초구소식지 배포. → </v>
      </c>
    </row>
    <row r="1146" spans="1:10">
      <c r="A1146" s="235">
        <v>44597</v>
      </c>
      <c r="B1146" s="154" t="s">
        <v>6092</v>
      </c>
      <c r="C1146" s="143" t="s">
        <v>6093</v>
      </c>
      <c r="D1146" s="291" t="s">
        <v>6080</v>
      </c>
      <c r="E1146" s="291" t="s">
        <v>324</v>
      </c>
      <c r="F1146" s="112" t="s">
        <v>6094</v>
      </c>
      <c r="G1146" s="112" t="s">
        <v>6095</v>
      </c>
      <c r="H1146" s="424" t="s">
        <v>6084</v>
      </c>
      <c r="I1146" s="424" t="s">
        <v>6064</v>
      </c>
      <c r="J1146" s="116" t="str">
        <f t="shared" si="21"/>
        <v>10:45 133동 분실물 벤츠차키(분실물) 보관중인지 문의. /경리과장 → 습득시 연락드린다고 안내함 (민원인 010 5438 9955)</v>
      </c>
    </row>
    <row r="1147" spans="1:10">
      <c r="A1147" s="235">
        <v>44597</v>
      </c>
      <c r="B1147" s="154" t="s">
        <v>6096</v>
      </c>
      <c r="C1147" s="143" t="s">
        <v>6097</v>
      </c>
      <c r="D1147" s="424" t="s">
        <v>6080</v>
      </c>
      <c r="E1147" s="291" t="s">
        <v>6098</v>
      </c>
      <c r="F1147" s="112" t="s">
        <v>6099</v>
      </c>
      <c r="G1147" s="112" t="s">
        <v>6100</v>
      </c>
      <c r="H1147" s="291" t="s">
        <v>332</v>
      </c>
      <c r="I1147" s="424" t="s">
        <v>6064</v>
      </c>
      <c r="J1147" s="116" t="str">
        <f t="shared" si="21"/>
        <v>11:03 113-1102 적치물 113동 8층 비상계단에 카트가 방치되있어 이동이 불편하니 정리해달라 함. → 초소대원출동/ 한쪽으로 정리.</v>
      </c>
    </row>
    <row r="1148" spans="1:10" ht="27">
      <c r="A1148" s="235">
        <v>44597</v>
      </c>
      <c r="B1148" s="154" t="s">
        <v>6101</v>
      </c>
      <c r="C1148" s="143" t="s">
        <v>6102</v>
      </c>
      <c r="D1148" s="291" t="s">
        <v>6080</v>
      </c>
      <c r="E1148" s="291" t="s">
        <v>6103</v>
      </c>
      <c r="F1148" s="112" t="s">
        <v>6104</v>
      </c>
      <c r="G1148" s="112" t="s">
        <v>6105</v>
      </c>
      <c r="H1148" s="291" t="s">
        <v>6084</v>
      </c>
      <c r="I1148" s="291" t="s">
        <v>6064</v>
      </c>
      <c r="J1148" s="116" t="str">
        <f t="shared" si="21"/>
        <v>11:56 102동 접촉사고 102동 입주민(동호수 밝히지 않음)이 출차시 주차 돼있던 24다9610(102-303)차량에 스크레치 발생시켰다함. 사고처리 위해 전번 확인 요청. → 102-303에 확인후 전번알려줌.</v>
      </c>
    </row>
    <row r="1149" spans="1:10">
      <c r="A1149" s="235">
        <v>44597</v>
      </c>
      <c r="B1149" s="154" t="s">
        <v>6106</v>
      </c>
      <c r="C1149" s="143" t="s">
        <v>6107</v>
      </c>
      <c r="D1149" s="291" t="s">
        <v>6062</v>
      </c>
      <c r="E1149" s="291" t="s">
        <v>6108</v>
      </c>
      <c r="F1149" s="112" t="s">
        <v>6109</v>
      </c>
      <c r="H1149" s="291" t="s">
        <v>6110</v>
      </c>
      <c r="I1149" s="291" t="s">
        <v>6064</v>
      </c>
      <c r="J1149" s="116" t="str">
        <f t="shared" si="21"/>
        <v xml:space="preserve">12:19 101-2001 방역 서초보건소에서 자가격리자 물품전달 목적으로 입차. → </v>
      </c>
    </row>
    <row r="1150" spans="1:10">
      <c r="A1150" s="235">
        <v>44597</v>
      </c>
      <c r="B1150" s="154" t="s">
        <v>6111</v>
      </c>
      <c r="C1150" s="143" t="s">
        <v>6112</v>
      </c>
      <c r="D1150" s="424" t="s">
        <v>6062</v>
      </c>
      <c r="E1150" s="463" t="s">
        <v>321</v>
      </c>
      <c r="F1150" s="112" t="s">
        <v>682</v>
      </c>
      <c r="G1150" s="112" t="s">
        <v>2286</v>
      </c>
      <c r="H1150" s="424" t="s">
        <v>6110</v>
      </c>
      <c r="I1150" s="424" t="s">
        <v>6064</v>
      </c>
      <c r="J1150" s="116" t="str">
        <f t="shared" si="21"/>
        <v>12:59 108-2501 홈넷 비상 안방 / 해제 → IP로확인/입주민오작동</v>
      </c>
    </row>
    <row r="1151" spans="1:10" ht="27">
      <c r="A1151" s="235">
        <v>44597</v>
      </c>
      <c r="B1151" s="154" t="s">
        <v>6113</v>
      </c>
      <c r="C1151" s="143" t="s">
        <v>6118</v>
      </c>
      <c r="D1151" s="291" t="s">
        <v>6114</v>
      </c>
      <c r="E1151" s="291" t="s">
        <v>6115</v>
      </c>
      <c r="F1151" s="112" t="s">
        <v>6116</v>
      </c>
      <c r="G1151" s="112" t="s">
        <v>6117</v>
      </c>
      <c r="H1151" s="424" t="s">
        <v>6110</v>
      </c>
      <c r="I1151" s="424" t="s">
        <v>6064</v>
      </c>
      <c r="J1151" s="116" t="str">
        <f t="shared" si="21"/>
        <v>13:23 131동 1,2라인 B1 공동현관문 입주민이 공동현관문 작동여부 점검요청. → 초소대원 출동./ 입주민 카드키X, 상황실, 경비호출O -&gt; 안내문 부착하고 erp 접수 함</v>
      </c>
    </row>
    <row r="1152" spans="1:10">
      <c r="A1152" s="235">
        <v>44597</v>
      </c>
      <c r="B1152" s="154" t="s">
        <v>6120</v>
      </c>
      <c r="C1152" s="143" t="s">
        <v>6121</v>
      </c>
      <c r="D1152" s="291" t="s">
        <v>6080</v>
      </c>
      <c r="E1152" s="291" t="s">
        <v>6122</v>
      </c>
      <c r="F1152" s="112" t="s">
        <v>6130</v>
      </c>
      <c r="G1152" s="112" t="s">
        <v>6123</v>
      </c>
      <c r="H1152" s="291" t="s">
        <v>6126</v>
      </c>
      <c r="I1152" s="424" t="s">
        <v>6064</v>
      </c>
      <c r="J1152" s="116" t="str">
        <f t="shared" si="21"/>
        <v>13:57 113-1층 고양이사체 고양이 사체가 있다는 민원(택배차량이 치고감.13:23:30) → 순찰대원 출동 --&gt; 처리완료</v>
      </c>
    </row>
    <row r="1153" spans="1:10" ht="27">
      <c r="A1153" s="235">
        <v>44597</v>
      </c>
      <c r="B1153" s="154" t="s">
        <v>6133</v>
      </c>
      <c r="C1153" s="160" t="s">
        <v>6127</v>
      </c>
      <c r="D1153" s="425" t="s">
        <v>6128</v>
      </c>
      <c r="E1153" s="425" t="s">
        <v>6129</v>
      </c>
      <c r="F1153" s="138" t="s">
        <v>6131</v>
      </c>
      <c r="G1153" s="138" t="s">
        <v>6132</v>
      </c>
      <c r="H1153" s="424" t="s">
        <v>6084</v>
      </c>
      <c r="I1153" s="424" t="s">
        <v>6064</v>
      </c>
      <c r="J1153" s="116" t="str">
        <f t="shared" si="21"/>
        <v>14:46 3게이트 중앙분리봉 배송차량(추정)이 중앙분리봉 추돌, 파손시키고 출차.(06:55:37 단지내 진입하지않고 4게이트에 정차후 도보배송.) → ERP접수, 익일 야간 CCTV확인 내지는 월요일 망실처리 예정.</v>
      </c>
    </row>
    <row r="1154" spans="1:10">
      <c r="A1154" s="235">
        <v>44597</v>
      </c>
      <c r="B1154" s="154" t="s">
        <v>6134</v>
      </c>
      <c r="C1154" s="143" t="s">
        <v>6135</v>
      </c>
      <c r="D1154" s="291" t="s">
        <v>6080</v>
      </c>
      <c r="E1154" s="463" t="s">
        <v>304</v>
      </c>
      <c r="F1154" s="112" t="s">
        <v>6136</v>
      </c>
      <c r="G1154" s="112" t="s">
        <v>4962</v>
      </c>
      <c r="H1154" s="291" t="s">
        <v>6074</v>
      </c>
      <c r="I1154" s="424" t="s">
        <v>6064</v>
      </c>
      <c r="J1154" s="116" t="str">
        <f t="shared" si="21"/>
        <v xml:space="preserve">15:10 138-1502 층간소음 138-1602 아이들 뛰는 소리가 심하다함. → 초소대원출동/자제요청. </v>
      </c>
    </row>
    <row r="1155" spans="1:10" ht="27">
      <c r="A1155" s="235">
        <v>44597</v>
      </c>
      <c r="B1155" s="154" t="s">
        <v>6137</v>
      </c>
      <c r="C1155" s="160" t="s">
        <v>6138</v>
      </c>
      <c r="D1155" s="425" t="s">
        <v>6080</v>
      </c>
      <c r="E1155" s="425" t="s">
        <v>1050</v>
      </c>
      <c r="F1155" s="138" t="s">
        <v>6139</v>
      </c>
      <c r="G1155" s="138" t="s">
        <v>6140</v>
      </c>
      <c r="H1155" s="291" t="s">
        <v>6074</v>
      </c>
      <c r="I1155" s="424" t="s">
        <v>6064</v>
      </c>
      <c r="J1155" s="116" t="str">
        <f t="shared" si="21"/>
        <v xml:space="preserve">15:25 105-2502 타차량방문 관계없는 차량(70주1280) 입차신호 확인 요청. → 확인결과 상가방문차량(상가방문으로 방문증발급)으로 확인, 월요일 센터에 문의예정. </v>
      </c>
    </row>
    <row r="1156" spans="1:10">
      <c r="A1156" s="235">
        <v>44597</v>
      </c>
      <c r="B1156" s="154" t="s">
        <v>6141</v>
      </c>
      <c r="C1156" s="143" t="s">
        <v>6142</v>
      </c>
      <c r="D1156" s="291" t="s">
        <v>6080</v>
      </c>
      <c r="E1156" s="291" t="s">
        <v>6081</v>
      </c>
      <c r="F1156" s="112" t="s">
        <v>6143</v>
      </c>
      <c r="G1156" s="112" t="s">
        <v>6144</v>
      </c>
      <c r="H1156" s="291" t="s">
        <v>6063</v>
      </c>
      <c r="I1156" s="424" t="s">
        <v>6064</v>
      </c>
      <c r="J1156" s="116" t="str">
        <f t="shared" si="21"/>
        <v>15:37 베리타운상가 기타 베리타운상가앞에 배달오토바이 서있다며 지상출입에 대해 강력항의. → 순찰대원 출동/퇴출 및 경고조치</v>
      </c>
    </row>
    <row r="1157" spans="1:10" ht="27">
      <c r="A1157" s="235">
        <v>44597</v>
      </c>
      <c r="B1157" s="154" t="s">
        <v>6146</v>
      </c>
      <c r="C1157" s="160" t="s">
        <v>6147</v>
      </c>
      <c r="D1157" s="425" t="s">
        <v>6080</v>
      </c>
      <c r="E1157" s="425" t="s">
        <v>1050</v>
      </c>
      <c r="F1157" s="138" t="s">
        <v>6148</v>
      </c>
      <c r="G1157" s="138" t="s">
        <v>6140</v>
      </c>
      <c r="H1157" s="291" t="s">
        <v>6084</v>
      </c>
      <c r="I1157" s="424" t="s">
        <v>6064</v>
      </c>
      <c r="J1157" s="116" t="str">
        <f>CONCATENATE(B1157," ",C1157," ",E1157," ",F1157," → ",G1157)</f>
        <v xml:space="preserve">15:59 103-503 타차량방문 관계없는 차량(01노2431)입차신호 확인요청. → 확인결과 상가방문차량(상가방문으로 방문증발급)으로 확인, 월요일 센터에 문의예정. </v>
      </c>
    </row>
    <row r="1158" spans="1:10" ht="135">
      <c r="A1158" s="235">
        <v>44597</v>
      </c>
      <c r="B1158" s="153" t="s">
        <v>6124</v>
      </c>
      <c r="C1158" s="186" t="s">
        <v>6150</v>
      </c>
      <c r="D1158" s="424"/>
      <c r="E1158" s="424"/>
      <c r="F1158" s="114" t="s">
        <v>6151</v>
      </c>
      <c r="G1158" s="171" t="s">
        <v>6190</v>
      </c>
      <c r="H1158" s="291" t="s">
        <v>6152</v>
      </c>
      <c r="I1158" s="291" t="s">
        <v>6119</v>
      </c>
      <c r="J1158" s="116" t="str">
        <f t="shared" si="21"/>
        <v>토 야2  B. 131-2 CCTV 블랙아웃-&gt; 주말이라 A/S 접수 불가로 월요일 주간조로 인수인계하여 A/S 접수 예정
B. 배송차량(추정)이 3게이트 중앙분리봉 추돌, 파손시키고 출차.(06:55:37 단지내 진입하지않고 4게이트에 정차후 도보배송.)→ERP접수, 익일 야간 CCTV확인 내지는 월요일 망실처리 예정.
B. 105-2502와 관계없는 차량(70주1280) 입차신호 확인 요청. → 확인결과 상가방문차량(상가방문으로 방문증발급)으로 확인, 월요일 센터에 보고 조치예정. 
B. 103-503와 관계없는 차량(01노2431)입차신호 확인요청. → 확인결과 상가방문차량(상가방문으로 방문증발급)으로 확인, 월요일 센터에 보고 조치예정.  → C. 원형도로, 외곽도로 주차단속 일지 2월 5일 08시 결제란 없는걸로 작성한상태로 옮겨적거나 결제란 만들어서 생활지원센터 제출 B조에 전달요청
C. 손소독제 2개 남음
C. 2월 7일 19:30 폐자전거 처분 전 소유자 최종 확인 협조 안내방송</v>
      </c>
    </row>
    <row r="1159" spans="1:10">
      <c r="A1159" s="235">
        <v>44597</v>
      </c>
      <c r="B1159" s="152" t="s">
        <v>654</v>
      </c>
      <c r="C1159" s="428" t="s">
        <v>1465</v>
      </c>
      <c r="D1159" s="428" t="s">
        <v>106</v>
      </c>
      <c r="E1159" s="428" t="s">
        <v>82</v>
      </c>
      <c r="F1159" s="112" t="s">
        <v>1157</v>
      </c>
      <c r="G1159" s="112" t="s">
        <v>2786</v>
      </c>
      <c r="H1159" s="428" t="s">
        <v>648</v>
      </c>
      <c r="I1159" s="428" t="s">
        <v>317</v>
      </c>
      <c r="J1159" s="116" t="str">
        <f t="shared" si="21"/>
        <v>17:00 원형도로 주차단속 원형도로 및 외곽도로 단속 → 주차단속     5대,  이동주차  0대, 경고장발부  5대</v>
      </c>
    </row>
    <row r="1160" spans="1:10">
      <c r="A1160" s="235">
        <v>44597</v>
      </c>
      <c r="B1160" s="154" t="s">
        <v>6154</v>
      </c>
      <c r="C1160" s="143" t="s">
        <v>6162</v>
      </c>
      <c r="D1160" s="428" t="s">
        <v>106</v>
      </c>
      <c r="E1160" s="291" t="s">
        <v>6153</v>
      </c>
      <c r="F1160" s="112" t="s">
        <v>6155</v>
      </c>
      <c r="G1160" s="112" t="s">
        <v>6163</v>
      </c>
      <c r="H1160" s="428" t="s">
        <v>648</v>
      </c>
      <c r="I1160" s="428" t="s">
        <v>317</v>
      </c>
      <c r="J1160" s="116" t="str">
        <f t="shared" si="21"/>
        <v>18:13 114-1,2 EV 펌프파손 펌프파손 및 손소독제 부족 전체교체요청  → 상황실 대원출동 --&gt; 교체완료</v>
      </c>
    </row>
    <row r="1161" spans="1:10">
      <c r="A1161" s="235">
        <v>44597</v>
      </c>
      <c r="B1161" s="154" t="s">
        <v>6156</v>
      </c>
      <c r="C1161" s="143" t="s">
        <v>6157</v>
      </c>
      <c r="D1161" s="291" t="s">
        <v>6158</v>
      </c>
      <c r="E1161" s="291" t="s">
        <v>6159</v>
      </c>
      <c r="F1161" s="112" t="s">
        <v>6160</v>
      </c>
      <c r="G1161" s="112" t="s">
        <v>6161</v>
      </c>
      <c r="H1161" s="428" t="s">
        <v>648</v>
      </c>
      <c r="I1161" s="428" t="s">
        <v>317</v>
      </c>
      <c r="J1161" s="116" t="str">
        <f t="shared" si="21"/>
        <v>18:15 122-2601 CCTV 카페테리아 가방분실 여부 CCTV확인 열람신청요청 → 내용설명 전달완료 -&gt; 상황종료</v>
      </c>
    </row>
    <row r="1162" spans="1:10">
      <c r="A1162" s="235">
        <v>44597</v>
      </c>
      <c r="B1162" s="154" t="s">
        <v>6165</v>
      </c>
      <c r="C1162" s="143" t="s">
        <v>6164</v>
      </c>
      <c r="D1162" s="428" t="s">
        <v>106</v>
      </c>
      <c r="E1162" s="463" t="s">
        <v>776</v>
      </c>
      <c r="F1162" s="112" t="s">
        <v>6166</v>
      </c>
      <c r="G1162" s="112" t="s">
        <v>6163</v>
      </c>
      <c r="H1162" s="428" t="s">
        <v>648</v>
      </c>
      <c r="I1162" s="428" t="s">
        <v>317</v>
      </c>
      <c r="J1162" s="116" t="str">
        <f t="shared" si="21"/>
        <v>20:30 111-2 EV 손소독제 손소독제 부족요청  → 상황실 대원출동 --&gt; 교체완료</v>
      </c>
    </row>
    <row r="1163" spans="1:10" ht="27">
      <c r="A1163" s="235">
        <v>44597</v>
      </c>
      <c r="B1163" s="154" t="s">
        <v>6167</v>
      </c>
      <c r="C1163" s="143" t="s">
        <v>6168</v>
      </c>
      <c r="D1163" s="428" t="s">
        <v>6158</v>
      </c>
      <c r="E1163" s="463" t="s">
        <v>304</v>
      </c>
      <c r="F1163" s="112" t="s">
        <v>6169</v>
      </c>
      <c r="G1163" s="112" t="s">
        <v>6170</v>
      </c>
      <c r="H1163" s="428" t="s">
        <v>648</v>
      </c>
      <c r="I1163" s="428" t="s">
        <v>317</v>
      </c>
      <c r="J1163" s="116" t="str">
        <f t="shared" si="21"/>
        <v>21:42 109-1603 층간소음 낮에도 참았고 쿵캉소리가 너무 심해서 1603호 세대방문 들어보고 윗층 내용전달해달라는 층간소음 민원 → 3초소 원종엄 대원 출동 -&gt; 세대방문 들어보고 발자국소리 들림 1703호 내용전달 완료 -&gt; 마침 아이아빠하고 아이들하고 나간다고 함 -&gt;상황종료</v>
      </c>
    </row>
    <row r="1164" spans="1:10" ht="40.5">
      <c r="A1164" s="235">
        <v>44597</v>
      </c>
      <c r="B1164" s="154" t="s">
        <v>6171</v>
      </c>
      <c r="C1164" s="143" t="s">
        <v>6172</v>
      </c>
      <c r="D1164" s="291" t="s">
        <v>6158</v>
      </c>
      <c r="E1164" s="463" t="s">
        <v>304</v>
      </c>
      <c r="F1164" s="112" t="s">
        <v>6173</v>
      </c>
      <c r="G1164" s="112" t="s">
        <v>6191</v>
      </c>
      <c r="H1164" s="428" t="s">
        <v>648</v>
      </c>
      <c r="I1164" s="428" t="s">
        <v>317</v>
      </c>
      <c r="J1164" s="116" t="str">
        <f t="shared" si="21"/>
        <v>22:10 133-303 층간소음 하루종일 떠들고 지금도 종일 떠들어서 잠을 못자겠다는 층간소음 민원 → 7초소 IP폰 403호 통화 후 자제요청 내용전달완료 및 303호 피드백완료
-&gt; 303호 재민원 접수 403호 방문 늦은밤 소음금지강력요청 친지와 애들방문인듯으로 보임 -&gt; 303호 피드백완료</v>
      </c>
    </row>
    <row r="1165" spans="1:10" ht="27">
      <c r="A1165" s="235">
        <v>44597</v>
      </c>
      <c r="B1165" s="154" t="s">
        <v>6175</v>
      </c>
      <c r="C1165" s="186" t="s">
        <v>6174</v>
      </c>
      <c r="D1165" s="429" t="s">
        <v>511</v>
      </c>
      <c r="E1165" s="463" t="s">
        <v>304</v>
      </c>
      <c r="F1165" s="114" t="s">
        <v>6182</v>
      </c>
      <c r="G1165" s="114" t="s">
        <v>6176</v>
      </c>
      <c r="H1165" s="430" t="s">
        <v>648</v>
      </c>
      <c r="I1165" s="430" t="s">
        <v>307</v>
      </c>
      <c r="J1165" s="116" t="str">
        <f t="shared" si="21"/>
        <v>23:07 138-1204 층간소음 고3수험생이 있고 윗층에 애가 많이 뛰어서 주의 좀 달라는 층간소음 민원 → 10초소 강정직 대원 출동 -&gt;  1304호 현관문에서 아무런 소리가 안들림 
-&gt; 익일 내용전달할 예정</v>
      </c>
    </row>
    <row r="1166" spans="1:10">
      <c r="A1166" s="235">
        <v>44597</v>
      </c>
      <c r="B1166" s="154" t="s">
        <v>6178</v>
      </c>
      <c r="C1166" s="143" t="s">
        <v>6179</v>
      </c>
      <c r="D1166" s="430" t="s">
        <v>106</v>
      </c>
      <c r="E1166" s="291" t="s">
        <v>6180</v>
      </c>
      <c r="F1166" s="112" t="s">
        <v>6177</v>
      </c>
      <c r="G1166" s="112" t="s">
        <v>6181</v>
      </c>
      <c r="H1166" s="430" t="s">
        <v>648</v>
      </c>
      <c r="I1166" s="430" t="s">
        <v>317</v>
      </c>
      <c r="J1166" s="116" t="str">
        <f t="shared" si="21"/>
        <v>23:40 129동 순찰보고 129동 옥상문 시건불가 보고 → erp등록완료</v>
      </c>
    </row>
    <row r="1167" spans="1:10">
      <c r="A1167" s="235">
        <v>44598</v>
      </c>
      <c r="B1167" s="154" t="s">
        <v>6184</v>
      </c>
      <c r="C1167" s="143" t="s">
        <v>6185</v>
      </c>
      <c r="D1167" s="430" t="s">
        <v>106</v>
      </c>
      <c r="E1167" s="430" t="s">
        <v>6180</v>
      </c>
      <c r="F1167" s="112" t="s">
        <v>6183</v>
      </c>
      <c r="G1167" s="112" t="s">
        <v>6181</v>
      </c>
      <c r="H1167" s="430" t="s">
        <v>648</v>
      </c>
      <c r="I1167" s="430" t="s">
        <v>317</v>
      </c>
      <c r="J1167" s="116" t="str">
        <f t="shared" si="21"/>
        <v>00:02 자이안센터 순찰보고 자이안센터2층 복도끝 천정등 계속 깜박임 → erp등록완료</v>
      </c>
    </row>
    <row r="1168" spans="1:10">
      <c r="A1168" s="235">
        <v>44598</v>
      </c>
      <c r="B1168" s="154" t="s">
        <v>6186</v>
      </c>
      <c r="C1168" s="143" t="s">
        <v>6187</v>
      </c>
      <c r="D1168" s="430" t="s">
        <v>106</v>
      </c>
      <c r="E1168" s="291" t="s">
        <v>6188</v>
      </c>
      <c r="F1168" s="112" t="s">
        <v>1493</v>
      </c>
      <c r="G1168" s="112" t="s">
        <v>6189</v>
      </c>
      <c r="H1168" s="430" t="s">
        <v>648</v>
      </c>
      <c r="I1168" s="430" t="s">
        <v>317</v>
      </c>
      <c r="J1168" s="116" t="str">
        <f t="shared" si="21"/>
        <v>01:16 129-1502 긴급차량 119구급차 8초소 입차 → 7초소대원출동--&gt;응급처치하고 구급차만 나감</v>
      </c>
    </row>
    <row r="1169" spans="1:10" ht="163.5" customHeight="1">
      <c r="A1169" s="237">
        <v>44598</v>
      </c>
      <c r="B1169" s="172" t="s">
        <v>6192</v>
      </c>
      <c r="C1169" s="192" t="s">
        <v>6193</v>
      </c>
      <c r="F1169" s="760" t="s">
        <v>6231</v>
      </c>
      <c r="G1169" s="431" t="s">
        <v>6232</v>
      </c>
      <c r="J1169" s="116" t="str">
        <f t="shared" si="21"/>
        <v xml:space="preserve">일 주1  B. 131-2 CCTV 블랙아웃-&gt; A. 2/7(월) 아파트피아 A/S 신청예정
B. 배송차량(추정)이 3게이트 중앙분리봉 추돌, 파손시키고 출차.(06:55:37 단지내 진입하지않고 4게이트에 정차후 도보배송.)→ERP접수, 익일 야간 CCTV확인 내지는 월요일 망실처리 예정.
B. 105-2502와 관계없는 차량(70주1280) 입차신호 확인 요청. → 확인결과 상가방문차량(상가방문으로 방문증발급)으로 확인, 월요일 센터에 보고 조치예정. 
B. 103-503와 관계없는 차량(01노2431)입차신호 확인요청. → 확인결과 상가방문차량(상가방문으로 방문증발급)으로 확인, 월요일 센터에 보고 조치예정. 
C. 원형도로, 외곽도로 주차단속 일지 2월 5일 08시 결제란 없는걸로 작성한상태로 옮겨적거나 결제란 만들어서 생활지원센터 제출 B조에 전달요청
C. 손소독제 2개 남음 → A. 2/7(월) 19:30 방송 있음(폐자전거 처분 전 소유자 최종 확인 협조 안내)
A. 원형도로 주차단속 일지 각조 통일 요망(A조 제안) : D:\01.업무문서\원형도로 단속일지-22년1월3일 수정본(단속위치).xlsx
</v>
      </c>
    </row>
    <row r="1170" spans="1:10">
      <c r="A1170" s="235">
        <v>44598</v>
      </c>
      <c r="B1170" s="154" t="s">
        <v>6194</v>
      </c>
      <c r="C1170" s="143" t="s">
        <v>6195</v>
      </c>
      <c r="D1170" s="291" t="s">
        <v>511</v>
      </c>
      <c r="E1170" s="291" t="s">
        <v>462</v>
      </c>
      <c r="F1170" s="112" t="s">
        <v>6196</v>
      </c>
      <c r="G1170" s="112" t="s">
        <v>6197</v>
      </c>
      <c r="H1170" s="291" t="s">
        <v>6198</v>
      </c>
      <c r="I1170" s="291" t="s">
        <v>6199</v>
      </c>
      <c r="J1170" s="116" t="str">
        <f t="shared" si="21"/>
        <v>06:27 원형도로 불법주차 원형도로 지하1층 4789 불법주차 단속 요청 (민원인: 010-2857-1426) → 순찰 정찬선 대원 출동 -&gt; 차량 없음</v>
      </c>
    </row>
    <row r="1171" spans="1:10" ht="32.25" customHeight="1">
      <c r="A1171" s="235">
        <v>44598</v>
      </c>
      <c r="B1171" s="154" t="s">
        <v>6194</v>
      </c>
      <c r="C1171" s="143" t="s">
        <v>6200</v>
      </c>
      <c r="D1171" s="291" t="s">
        <v>511</v>
      </c>
      <c r="E1171" s="291" t="s">
        <v>6201</v>
      </c>
      <c r="F1171" s="112" t="s">
        <v>6202</v>
      </c>
      <c r="G1171" s="233" t="s">
        <v>6203</v>
      </c>
      <c r="H1171" s="430" t="s">
        <v>6198</v>
      </c>
      <c r="I1171" s="430" t="s">
        <v>6199</v>
      </c>
      <c r="J1171" s="116" t="str">
        <f t="shared" si="21"/>
        <v>06:27 기전실앞 충전구역 정식 충전장치아닌 일반 전기로 충전하는 차량 제재 요청 (민원인: 010-2857-1426) → 순찰 정찬선 대원 출동 -&gt; 113동에는 없고, 기전실앞 29하 5648 확인 -&gt; 기전실 연락 -&gt; 차량 접지문제로 기전실에서 처리한 사항으로 확인</v>
      </c>
    </row>
    <row r="1172" spans="1:10" ht="27" customHeight="1">
      <c r="A1172" s="235">
        <v>44598</v>
      </c>
      <c r="B1172" s="154" t="s">
        <v>472</v>
      </c>
      <c r="C1172" s="192" t="s">
        <v>6174</v>
      </c>
      <c r="D1172" s="437" t="s">
        <v>511</v>
      </c>
      <c r="E1172" s="463" t="s">
        <v>304</v>
      </c>
      <c r="F1172" s="150" t="s">
        <v>6225</v>
      </c>
      <c r="G1172" s="150" t="s">
        <v>5078</v>
      </c>
      <c r="H1172" s="435" t="s">
        <v>1539</v>
      </c>
      <c r="I1172" s="435" t="s">
        <v>318</v>
      </c>
      <c r="J1172" s="116" t="str">
        <f t="shared" si="21"/>
        <v>10:00 138-1204 층간소음 2/3 고3수험생이 있고 윗층에 애가 많이 뛰어서 주의 좀 달라는 층간소음 민원 → IP 연락 -&gt; 자제요청 -&gt; 조심하겠다고 함</v>
      </c>
    </row>
    <row r="1173" spans="1:10">
      <c r="A1173" s="235">
        <v>44598</v>
      </c>
      <c r="B1173" s="154" t="s">
        <v>6204</v>
      </c>
      <c r="C1173" s="143" t="s">
        <v>6205</v>
      </c>
      <c r="D1173" s="291" t="s">
        <v>6206</v>
      </c>
      <c r="E1173" s="291" t="s">
        <v>6211</v>
      </c>
      <c r="F1173" s="112" t="s">
        <v>6229</v>
      </c>
      <c r="G1173" s="112" t="s">
        <v>6230</v>
      </c>
      <c r="H1173" s="291" t="s">
        <v>6209</v>
      </c>
      <c r="I1173" s="291" t="s">
        <v>6210</v>
      </c>
      <c r="J1173" s="116" t="str">
        <f t="shared" si="21"/>
        <v>10:07 133동  화재경보 133동3,4L 3층 화재경보 발생 → 9초소 허명 대원 출동 -&gt; 특이사항 없음</v>
      </c>
    </row>
    <row r="1174" spans="1:10" ht="27">
      <c r="A1174" s="235">
        <v>44598</v>
      </c>
      <c r="B1174" s="154" t="s">
        <v>6207</v>
      </c>
      <c r="C1174" s="143" t="s">
        <v>6208</v>
      </c>
      <c r="D1174" s="291" t="s">
        <v>511</v>
      </c>
      <c r="E1174" s="463" t="s">
        <v>304</v>
      </c>
      <c r="F1174" s="148" t="s">
        <v>6212</v>
      </c>
      <c r="G1174" s="112" t="s">
        <v>6213</v>
      </c>
      <c r="H1174" s="291" t="s">
        <v>6209</v>
      </c>
      <c r="I1174" s="291" t="s">
        <v>6210</v>
      </c>
      <c r="J1174" s="116" t="str">
        <f t="shared" si="21"/>
        <v>10:13 140-2704 층간소음 2/3 발망치 조심스럽게 걷거나 슬리퍼 신고 생활해달라고 2804호 내용전달요청 → IP -&gt; 민원 내용전달  -&gt;주의하겠다고함(다음에는 늦은 시간도 괜찮으니 연락 달라고 함)</v>
      </c>
    </row>
    <row r="1175" spans="1:10">
      <c r="A1175" s="235">
        <v>44598</v>
      </c>
      <c r="B1175" s="154" t="s">
        <v>6214</v>
      </c>
      <c r="C1175" s="143" t="s">
        <v>6215</v>
      </c>
      <c r="D1175" s="291" t="s">
        <v>310</v>
      </c>
      <c r="E1175" s="463" t="s">
        <v>321</v>
      </c>
      <c r="F1175" s="112" t="s">
        <v>6216</v>
      </c>
      <c r="G1175" s="112" t="s">
        <v>6218</v>
      </c>
      <c r="H1175" s="291" t="s">
        <v>6217</v>
      </c>
      <c r="I1175" s="435" t="s">
        <v>6210</v>
      </c>
      <c r="J1175" s="116" t="str">
        <f t="shared" si="21"/>
        <v>12:17 131-101 홈넷 비상_안방 → IP 연락 -&gt; 입주민 오작동</v>
      </c>
    </row>
    <row r="1176" spans="1:10">
      <c r="A1176" s="235">
        <v>44598</v>
      </c>
      <c r="B1176" s="154" t="s">
        <v>6219</v>
      </c>
      <c r="C1176" s="143" t="s">
        <v>6220</v>
      </c>
      <c r="D1176" s="291" t="s">
        <v>310</v>
      </c>
      <c r="E1176" s="463" t="s">
        <v>321</v>
      </c>
      <c r="F1176" s="112" t="s">
        <v>6221</v>
      </c>
      <c r="G1176" s="112" t="s">
        <v>6218</v>
      </c>
      <c r="H1176" s="291" t="s">
        <v>6209</v>
      </c>
      <c r="I1176" s="435" t="s">
        <v>6210</v>
      </c>
      <c r="J1176" s="116" t="str">
        <f t="shared" si="21"/>
        <v>14:44 125-203 홈넷 비상_홈넷 → IP 연락 -&gt; 입주민 오작동</v>
      </c>
    </row>
    <row r="1177" spans="1:10">
      <c r="A1177" s="235">
        <v>44598</v>
      </c>
      <c r="B1177" s="154" t="s">
        <v>6222</v>
      </c>
      <c r="C1177" s="143" t="s">
        <v>6223</v>
      </c>
      <c r="D1177" s="291" t="s">
        <v>128</v>
      </c>
      <c r="E1177" s="291" t="s">
        <v>5086</v>
      </c>
      <c r="F1177" s="112" t="s">
        <v>6224</v>
      </c>
      <c r="G1177" s="112" t="s">
        <v>6250</v>
      </c>
      <c r="H1177" s="291" t="s">
        <v>6217</v>
      </c>
      <c r="I1177" s="291" t="s">
        <v>778</v>
      </c>
      <c r="J1177" s="116" t="str">
        <f t="shared" si="21"/>
        <v>15:05 133동 대형폐기물 133동앞 폐기물(유모차, 매트리스) 무단투기 확인 요청 → A조 CCTV 검색 예정</v>
      </c>
    </row>
    <row r="1178" spans="1:10">
      <c r="A1178" s="235">
        <v>44598</v>
      </c>
      <c r="B1178" s="154" t="s">
        <v>6226</v>
      </c>
      <c r="C1178" s="143" t="s">
        <v>6227</v>
      </c>
      <c r="D1178" s="291" t="s">
        <v>308</v>
      </c>
      <c r="E1178" s="291" t="s">
        <v>432</v>
      </c>
      <c r="F1178" s="112" t="s">
        <v>1493</v>
      </c>
      <c r="G1178" s="112" t="s">
        <v>6228</v>
      </c>
      <c r="H1178" s="435" t="s">
        <v>6217</v>
      </c>
      <c r="I1178" s="291" t="s">
        <v>6210</v>
      </c>
      <c r="J1178" s="116" t="str">
        <f t="shared" si="21"/>
        <v>15:25 103-1903 구급차 119구급차 8초소 입차 → 코로나19 아님 -&gt; 어르신 병원 호송함 (15:40 8초소 출차)</v>
      </c>
    </row>
    <row r="1179" spans="1:10" ht="27">
      <c r="A1179" s="235">
        <v>44598</v>
      </c>
      <c r="B1179" s="154" t="s">
        <v>6233</v>
      </c>
      <c r="C1179" s="192" t="s">
        <v>6234</v>
      </c>
      <c r="D1179" s="437" t="s">
        <v>6235</v>
      </c>
      <c r="E1179" s="437" t="s">
        <v>1050</v>
      </c>
      <c r="F1179" s="150" t="s">
        <v>6237</v>
      </c>
      <c r="G1179" s="150" t="s">
        <v>6238</v>
      </c>
      <c r="H1179" s="435" t="s">
        <v>6217</v>
      </c>
      <c r="I1179" s="435" t="s">
        <v>6210</v>
      </c>
      <c r="J1179" s="116" t="str">
        <f t="shared" si="21"/>
        <v>16:00 115-301 타차량방문 모르는 차량(166무3191) 세대 입차 → 차주와 통화(여자분) -&gt; 115동 1101호 입주민으로 미등록 차량이나 등록예정(010-9890-9729) -&gt; 생활지원센타 인수인계 예정 -&gt; 민원인에 내용전달</v>
      </c>
    </row>
    <row r="1180" spans="1:10">
      <c r="A1180" s="235">
        <v>44598</v>
      </c>
      <c r="B1180" s="154" t="s">
        <v>6239</v>
      </c>
      <c r="C1180" s="143" t="s">
        <v>6242</v>
      </c>
      <c r="D1180" s="291" t="s">
        <v>6235</v>
      </c>
      <c r="E1180" s="291" t="s">
        <v>6240</v>
      </c>
      <c r="F1180" s="112" t="s">
        <v>6241</v>
      </c>
      <c r="G1180" s="112" t="s">
        <v>6249</v>
      </c>
      <c r="H1180" s="435" t="s">
        <v>6217</v>
      </c>
      <c r="I1180" s="435" t="s">
        <v>6210</v>
      </c>
      <c r="J1180" s="116" t="str">
        <f t="shared" si="21"/>
        <v>16:16 110-B2 순찰요청 110동 지하2층에서 연기가 난다며 순찰요청 → 3초소 원형준 대원 출동 -&gt; 연기 출처 불명</v>
      </c>
    </row>
    <row r="1181" spans="1:10">
      <c r="A1181" s="235">
        <v>44598</v>
      </c>
      <c r="B1181" s="154" t="s">
        <v>6243</v>
      </c>
      <c r="C1181" s="143" t="s">
        <v>672</v>
      </c>
      <c r="D1181" s="291" t="s">
        <v>6206</v>
      </c>
      <c r="E1181" s="291" t="s">
        <v>485</v>
      </c>
      <c r="F1181" s="112" t="s">
        <v>6244</v>
      </c>
      <c r="G1181" s="112" t="s">
        <v>6248</v>
      </c>
      <c r="H1181" s="435" t="s">
        <v>6217</v>
      </c>
      <c r="I1181" s="435" t="s">
        <v>6210</v>
      </c>
      <c r="J1181" s="116" t="str">
        <f t="shared" si="21"/>
        <v>16:20 103동 긴급차량 소방차 4대, 경찰차1 입차 8초소 입차 → 인명사고</v>
      </c>
    </row>
    <row r="1182" spans="1:10">
      <c r="A1182" s="235">
        <v>44598</v>
      </c>
      <c r="B1182" s="170" t="s">
        <v>6245</v>
      </c>
      <c r="C1182" s="160" t="s">
        <v>6246</v>
      </c>
      <c r="F1182" s="138" t="s">
        <v>6447</v>
      </c>
      <c r="G1182" s="138"/>
      <c r="J1182" s="116" t="str">
        <f t="shared" si="21"/>
        <v xml:space="preserve">일 야1  Ⓑ품의서 예주산업에 발송요청 → </v>
      </c>
    </row>
    <row r="1183" spans="1:10">
      <c r="A1183" s="235">
        <v>44598</v>
      </c>
      <c r="B1183" s="154" t="s">
        <v>6251</v>
      </c>
      <c r="C1183" s="143" t="s">
        <v>6257</v>
      </c>
      <c r="D1183" s="291" t="s">
        <v>6253</v>
      </c>
      <c r="E1183" s="291" t="s">
        <v>6248</v>
      </c>
      <c r="F1183" s="112" t="s">
        <v>6256</v>
      </c>
      <c r="G1183" s="112" t="s">
        <v>6254</v>
      </c>
      <c r="H1183" s="291" t="s">
        <v>6255</v>
      </c>
      <c r="I1183" s="291" t="s">
        <v>6247</v>
      </c>
      <c r="J1183" s="116" t="str">
        <f t="shared" si="21"/>
        <v>17:05 103-19층 인명사고 사설 구급차 입차 → 시신 처리후 출차</v>
      </c>
    </row>
    <row r="1184" spans="1:10">
      <c r="A1184" s="235">
        <v>44598</v>
      </c>
      <c r="B1184" s="154" t="s">
        <v>6258</v>
      </c>
      <c r="C1184" s="143" t="s">
        <v>6259</v>
      </c>
      <c r="D1184" s="291" t="s">
        <v>6235</v>
      </c>
      <c r="E1184" s="291" t="s">
        <v>6260</v>
      </c>
      <c r="F1184" s="112" t="s">
        <v>6261</v>
      </c>
      <c r="G1184" s="112" t="s">
        <v>6262</v>
      </c>
      <c r="H1184" s="435" t="s">
        <v>6255</v>
      </c>
      <c r="I1184" s="435" t="s">
        <v>6247</v>
      </c>
      <c r="J1184" s="116" t="str">
        <f t="shared" si="21"/>
        <v>17:13 136-지하2층 E/V앞 커피가 쏟아져 있다는 민원 → 초소대원 출동 --&gt; 처리완료</v>
      </c>
    </row>
    <row r="1185" spans="1:10">
      <c r="A1185" s="235">
        <v>44598</v>
      </c>
      <c r="B1185" s="154" t="s">
        <v>6263</v>
      </c>
      <c r="C1185" s="143" t="s">
        <v>6264</v>
      </c>
      <c r="D1185" s="291" t="s">
        <v>6235</v>
      </c>
      <c r="E1185" s="463" t="s">
        <v>304</v>
      </c>
      <c r="F1185" s="112" t="s">
        <v>6293</v>
      </c>
      <c r="G1185" s="112" t="s">
        <v>6265</v>
      </c>
      <c r="H1185" s="435" t="s">
        <v>6255</v>
      </c>
      <c r="I1185" s="435" t="s">
        <v>6247</v>
      </c>
      <c r="J1185" s="116" t="str">
        <f t="shared" si="21"/>
        <v>17:45 119-1902 층간소음 2002에서 쿵쿵거린다는 민원 → IP 통화 --&gt; 자제요청 확인</v>
      </c>
    </row>
    <row r="1186" spans="1:10">
      <c r="A1186" s="235">
        <v>44598</v>
      </c>
      <c r="B1186" s="154" t="s">
        <v>6273</v>
      </c>
      <c r="C1186" s="143" t="s">
        <v>6274</v>
      </c>
      <c r="D1186" s="435" t="s">
        <v>6253</v>
      </c>
      <c r="E1186" s="435" t="s">
        <v>6275</v>
      </c>
      <c r="F1186" s="112" t="s">
        <v>6276</v>
      </c>
      <c r="G1186" s="112" t="s">
        <v>6277</v>
      </c>
      <c r="H1186" s="435" t="s">
        <v>6255</v>
      </c>
      <c r="I1186" s="435" t="s">
        <v>6247</v>
      </c>
      <c r="J1186" s="116" t="str">
        <f t="shared" si="21"/>
        <v xml:space="preserve">18:30 상황실 기자방문 상황실 방문해서 103동 인명사고건 문의 → 익일 생활지원센터에 문의하라고 전달 </v>
      </c>
    </row>
    <row r="1187" spans="1:10">
      <c r="A1187" s="235">
        <v>44598</v>
      </c>
      <c r="B1187" s="154" t="s">
        <v>6266</v>
      </c>
      <c r="C1187" s="160" t="s">
        <v>6267</v>
      </c>
      <c r="D1187" s="434" t="s">
        <v>6206</v>
      </c>
      <c r="E1187" s="434" t="s">
        <v>6270</v>
      </c>
      <c r="F1187" s="138" t="s">
        <v>6272</v>
      </c>
      <c r="G1187" s="138" t="s">
        <v>6271</v>
      </c>
      <c r="H1187" s="435" t="s">
        <v>6255</v>
      </c>
      <c r="I1187" s="435" t="s">
        <v>6247</v>
      </c>
      <c r="J1187" s="116" t="str">
        <f t="shared" si="21"/>
        <v>19:00 128동 동대표 103동 인명사고건에 대해서 문의(010-2033-0051) → 이주내팀장이 내용전달</v>
      </c>
    </row>
    <row r="1188" spans="1:10">
      <c r="A1188" s="235">
        <v>44598</v>
      </c>
      <c r="B1188" s="154" t="s">
        <v>6268</v>
      </c>
      <c r="C1188" s="143" t="s">
        <v>6269</v>
      </c>
      <c r="D1188" s="291" t="s">
        <v>6235</v>
      </c>
      <c r="E1188" s="463" t="s">
        <v>304</v>
      </c>
      <c r="F1188" s="112" t="s">
        <v>6294</v>
      </c>
      <c r="G1188" s="112" t="s">
        <v>6265</v>
      </c>
      <c r="H1188" s="435" t="s">
        <v>6255</v>
      </c>
      <c r="I1188" s="435" t="s">
        <v>6247</v>
      </c>
      <c r="J1188" s="116" t="str">
        <f t="shared" si="21"/>
        <v>19:04 102-2803 층간소음 2903에서 아이들이 뛴다는 민원 → IP 통화 --&gt; 자제요청 확인</v>
      </c>
    </row>
    <row r="1189" spans="1:10">
      <c r="A1189" s="235">
        <v>44598</v>
      </c>
      <c r="B1189" s="154" t="s">
        <v>6278</v>
      </c>
      <c r="C1189" s="143" t="s">
        <v>6252</v>
      </c>
      <c r="D1189" s="291" t="s">
        <v>6206</v>
      </c>
      <c r="E1189" s="291" t="s">
        <v>6275</v>
      </c>
      <c r="F1189" s="112" t="s">
        <v>6280</v>
      </c>
      <c r="G1189" s="112" t="s">
        <v>6279</v>
      </c>
      <c r="H1189" s="435" t="s">
        <v>6255</v>
      </c>
      <c r="I1189" s="435" t="s">
        <v>6247</v>
      </c>
      <c r="J1189" s="116" t="str">
        <f t="shared" si="21"/>
        <v>19:10 103동 기자방문 인명사고건에 대해서 입주민 상대로 탐문하고 다님 → 순찰대원 출동 --&gt; 단지밖으로 퇴출 시킴</v>
      </c>
    </row>
    <row r="1190" spans="1:10">
      <c r="A1190" s="235">
        <v>44598</v>
      </c>
      <c r="B1190" s="154" t="s">
        <v>6281</v>
      </c>
      <c r="C1190" s="143" t="s">
        <v>6284</v>
      </c>
      <c r="D1190" s="435" t="s">
        <v>6206</v>
      </c>
      <c r="E1190" s="291" t="s">
        <v>6282</v>
      </c>
      <c r="F1190" s="112" t="s">
        <v>6283</v>
      </c>
      <c r="G1190" s="112" t="s">
        <v>6285</v>
      </c>
      <c r="H1190" s="435" t="s">
        <v>6255</v>
      </c>
      <c r="I1190" s="435" t="s">
        <v>6247</v>
      </c>
      <c r="J1190" s="116" t="str">
        <f t="shared" si="21"/>
        <v>20:10 134-21층 경찰차 신고받고 2게이트 입차 → 초소대원 출동 --&gt; 개인정보라서 알려줄수 없다고함</v>
      </c>
    </row>
    <row r="1191" spans="1:10">
      <c r="A1191" s="235">
        <v>44598</v>
      </c>
      <c r="B1191" s="154" t="s">
        <v>6286</v>
      </c>
      <c r="C1191" s="143" t="s">
        <v>6287</v>
      </c>
      <c r="D1191" s="435" t="s">
        <v>6206</v>
      </c>
      <c r="E1191" s="463" t="s">
        <v>321</v>
      </c>
      <c r="F1191" s="112" t="s">
        <v>6288</v>
      </c>
      <c r="G1191" s="112" t="s">
        <v>6289</v>
      </c>
      <c r="H1191" s="435" t="s">
        <v>6255</v>
      </c>
      <c r="I1191" s="435" t="s">
        <v>6247</v>
      </c>
      <c r="J1191" s="116" t="str">
        <f t="shared" si="21"/>
        <v>22:25 138-1304 홈넷 비상_홈넷해재 → IP 통화 --&gt; 세대원오작동</v>
      </c>
    </row>
    <row r="1192" spans="1:10">
      <c r="A1192" s="235">
        <v>44598</v>
      </c>
      <c r="B1192" s="154" t="s">
        <v>6290</v>
      </c>
      <c r="C1192" s="143" t="s">
        <v>6291</v>
      </c>
      <c r="D1192" s="291" t="s">
        <v>6235</v>
      </c>
      <c r="E1192" s="463" t="s">
        <v>304</v>
      </c>
      <c r="F1192" s="112" t="s">
        <v>6295</v>
      </c>
      <c r="G1192" s="112" t="s">
        <v>6292</v>
      </c>
      <c r="H1192" s="435" t="s">
        <v>6255</v>
      </c>
      <c r="I1192" s="435" t="s">
        <v>6247</v>
      </c>
      <c r="J1192" s="116" t="str">
        <f>CONCATENATE(B1192," ",C1192," ",E1192," ",F1192," → ",G1192)</f>
        <v>23:44 125-1503 층간소음 1603에서 아이들이 뛰어다닌다는 민원 → IP 통신에러</v>
      </c>
    </row>
    <row r="1193" spans="1:10" ht="97.5" customHeight="1">
      <c r="A1193" s="237">
        <v>44599</v>
      </c>
      <c r="B1193" s="172" t="s">
        <v>6296</v>
      </c>
      <c r="C1193" s="192" t="s">
        <v>6297</v>
      </c>
      <c r="F1193" s="760" t="s">
        <v>6356</v>
      </c>
      <c r="G1193" s="438" t="s">
        <v>6403</v>
      </c>
      <c r="I1193" s="435"/>
      <c r="J1193" s="116" t="str">
        <f>CONCATENATE(B1193," ",C1193," ",E1193," ",F1193," → ",G1193)</f>
        <v>월 주2  B. 131-2 CCTV 블랙아웃-&gt; A. 아파트피아 A/S 신청완료
Ⓑ품의서 예주산업에 발송요청 -&gt; A. 품의서 발송완료
A. 원형도로 주차단속 일지 각조 통일 요망(A조 제안) : D:\01.업무문서\원형도로 단속일지-22년1월3일 수정본(단속위치).xlsx
 → A. 2/7(월) 19:30 방송 있음(폐자전거 처분 전 소유자 최종 확인 협조 안내)
A. 세대내 창문을 열면 차가운 외부 공기가 유입되어 실내 따뜻한 공기와 만나 화재감지기 오작동 발생할 수 있음.
A. 16시경 불법 전단지(반포자이 공동구매)를 봉고차(알바 탑승)에 싣고 단지로 들어온다는 민원전화(010-7594-7315) -&gt; 17시 30분경 각 초소 가까운 동의 게시판 및 우편함에 불법전단지가 있을 경우 사진 찍어서 지원센터 이윤정 주임에 카톡 전송 및 불법전단지 업체에 연락하여 수거요청 예정</v>
      </c>
    </row>
    <row r="1194" spans="1:10" ht="27">
      <c r="A1194" s="235">
        <v>44599</v>
      </c>
      <c r="B1194" s="154" t="s">
        <v>6298</v>
      </c>
      <c r="C1194" s="192" t="s">
        <v>6299</v>
      </c>
      <c r="D1194" s="437" t="s">
        <v>6206</v>
      </c>
      <c r="E1194" s="437" t="s">
        <v>6301</v>
      </c>
      <c r="F1194" s="150" t="s">
        <v>6300</v>
      </c>
      <c r="G1194" s="150" t="s">
        <v>6302</v>
      </c>
      <c r="H1194" s="291" t="s">
        <v>6217</v>
      </c>
      <c r="I1194" s="435" t="s">
        <v>6210</v>
      </c>
      <c r="J1194" s="116" t="str">
        <f>CONCATENATE(B1194," ",C1194," ",E1194," ",F1194," → ",G1194)</f>
        <v>07:07 2초소 앞 계단 대리석돌출 2초소 앞 바닥 대리석 재 돌출 발생 → ERP 등록 -&gt; 영선과장 내용전달(사고위험있으므로 빠른 수리 요망) -&gt; 현재 시공해도 다시 계속 돌출되므로 봄에 시공한다고 함</v>
      </c>
    </row>
    <row r="1195" spans="1:10" ht="40.5">
      <c r="A1195" s="235">
        <v>44599</v>
      </c>
      <c r="B1195" s="154" t="s">
        <v>6308</v>
      </c>
      <c r="C1195" s="143" t="s">
        <v>6223</v>
      </c>
      <c r="D1195" s="435" t="s">
        <v>308</v>
      </c>
      <c r="E1195" s="435" t="s">
        <v>6309</v>
      </c>
      <c r="F1195" s="112" t="s">
        <v>6310</v>
      </c>
      <c r="G1195" s="112" t="s">
        <v>6311</v>
      </c>
      <c r="H1195" s="435" t="s">
        <v>6217</v>
      </c>
      <c r="I1195" s="435" t="s">
        <v>6210</v>
      </c>
      <c r="J1195" s="116" t="str">
        <f>CONCATENATE(B1195," ",C1195," ",E1195," ",F1195," → ",G1195)</f>
        <v>10:40 133동 대형폐기물 2/6 133동앞 폐기물(유모차, 매트리스) 무단투기 확인 요청 → CCTV확인 결과 유모차 건은 8초소에 알려준 검색 시간대가 잘못되었거나, 다른 동에서 버린 것으로 보임. 매트리스 건은 승강기 2호기 16층 내려서 정면쪽으로 감(1803호로 추정) -&gt; 8초소 내용 전달</v>
      </c>
    </row>
    <row r="1196" spans="1:10">
      <c r="A1196" s="235">
        <v>44599</v>
      </c>
      <c r="B1196" s="154" t="s">
        <v>6303</v>
      </c>
      <c r="C1196" s="143" t="s">
        <v>6304</v>
      </c>
      <c r="D1196" s="291" t="s">
        <v>308</v>
      </c>
      <c r="E1196" s="291" t="s">
        <v>6305</v>
      </c>
      <c r="F1196" s="112" t="s">
        <v>6307</v>
      </c>
      <c r="G1196" s="112" t="s">
        <v>6306</v>
      </c>
      <c r="H1196" s="291" t="s">
        <v>6209</v>
      </c>
      <c r="I1196" s="435" t="s">
        <v>6210</v>
      </c>
      <c r="J1196" s="116" t="str">
        <f t="shared" si="21"/>
        <v>11:20 5초소 습득물 5초에서 지갑 습득 보관중 → 입주민이 상황실에 방문 하여 5초소로 안내해 드림 -&gt;5초소에서 찾아감</v>
      </c>
    </row>
    <row r="1197" spans="1:10" ht="27">
      <c r="A1197" s="235">
        <v>44599</v>
      </c>
      <c r="B1197" s="154" t="s">
        <v>6312</v>
      </c>
      <c r="C1197" s="143" t="s">
        <v>6313</v>
      </c>
      <c r="D1197" s="291" t="s">
        <v>511</v>
      </c>
      <c r="E1197" s="463" t="s">
        <v>304</v>
      </c>
      <c r="F1197" s="112" t="s">
        <v>6314</v>
      </c>
      <c r="G1197" s="112" t="s">
        <v>6321</v>
      </c>
      <c r="H1197" s="291" t="s">
        <v>6217</v>
      </c>
      <c r="I1197" s="435" t="s">
        <v>6210</v>
      </c>
      <c r="J1197" s="116" t="str">
        <f t="shared" si="21"/>
        <v>11:51 122-802 층간소음 122-802에서 공사소음이 난다는 민원(지원센터 이주임) → 7초소 우창래 대원 출동 -&gt; 세대 문고리 교체작업을 하였고 현재는 완료됨 -&gt; 지원센터에 내용전달</v>
      </c>
    </row>
    <row r="1198" spans="1:10">
      <c r="A1198" s="235">
        <v>44599</v>
      </c>
      <c r="B1198" s="154" t="s">
        <v>6352</v>
      </c>
      <c r="C1198" s="192" t="s">
        <v>6353</v>
      </c>
      <c r="D1198" s="437" t="s">
        <v>511</v>
      </c>
      <c r="E1198" s="437" t="s">
        <v>412</v>
      </c>
      <c r="F1198" s="150" t="s">
        <v>6355</v>
      </c>
      <c r="G1198" s="150" t="s">
        <v>6489</v>
      </c>
      <c r="H1198" s="435" t="s">
        <v>6217</v>
      </c>
      <c r="I1198" s="435" t="s">
        <v>6354</v>
      </c>
      <c r="J1198" s="116" t="str">
        <f>CONCATENATE(B1198," ",C1198," ",E1198," ",F1198," → ",G1198)</f>
        <v>12:00 126-2001 CCTV 32도3309 조수석 뒤쪽 범퍼 스크래치(2/6) 확인 민원 → CCTV 확인 예정(A조) 4일~6일까지 확인요청</v>
      </c>
    </row>
    <row r="1199" spans="1:10" ht="27">
      <c r="A1199" s="235">
        <v>44599</v>
      </c>
      <c r="B1199" s="154" t="s">
        <v>6315</v>
      </c>
      <c r="C1199" s="143" t="s">
        <v>6316</v>
      </c>
      <c r="D1199" s="291" t="s">
        <v>511</v>
      </c>
      <c r="E1199" s="291" t="s">
        <v>324</v>
      </c>
      <c r="F1199" s="112" t="s">
        <v>6317</v>
      </c>
      <c r="G1199" s="112" t="s">
        <v>6326</v>
      </c>
      <c r="H1199" s="435" t="s">
        <v>6217</v>
      </c>
      <c r="I1199" s="435" t="s">
        <v>6210</v>
      </c>
      <c r="J1199" s="116" t="str">
        <f t="shared" si="21"/>
        <v>12:13 130-B1 분실물 130동 지하1층 공동현관문 바깥쪽 옆에 화분을 놓아 두었는데 없어짐(곧 가져간다는 메모 붙여두었다고 함)(민원인 : 010-7226-1226) → 미화사무실에서 보관중 -&gt; 민원인에 내용 전달</v>
      </c>
    </row>
    <row r="1200" spans="1:10">
      <c r="A1200" s="235">
        <v>44599</v>
      </c>
      <c r="B1200" s="154" t="s">
        <v>6318</v>
      </c>
      <c r="C1200" s="143" t="s">
        <v>6319</v>
      </c>
      <c r="D1200" s="291" t="s">
        <v>6206</v>
      </c>
      <c r="E1200" s="463" t="s">
        <v>321</v>
      </c>
      <c r="F1200" s="112" t="s">
        <v>6216</v>
      </c>
      <c r="G1200" s="112" t="s">
        <v>6320</v>
      </c>
      <c r="H1200" s="435" t="s">
        <v>6217</v>
      </c>
      <c r="I1200" s="435" t="s">
        <v>6210</v>
      </c>
      <c r="J1200" s="116" t="str">
        <f t="shared" si="21"/>
        <v>12:27 111-2301 홈넷 비상_안방 → 입주민 오작동</v>
      </c>
    </row>
    <row r="1201" spans="1:10">
      <c r="A1201" s="235">
        <v>44599</v>
      </c>
      <c r="B1201" s="154" t="s">
        <v>6322</v>
      </c>
      <c r="C1201" s="143" t="s">
        <v>6323</v>
      </c>
      <c r="D1201" s="291" t="s">
        <v>511</v>
      </c>
      <c r="E1201" s="291" t="s">
        <v>1523</v>
      </c>
      <c r="F1201" s="112" t="s">
        <v>6357</v>
      </c>
      <c r="G1201" s="112" t="s">
        <v>6334</v>
      </c>
      <c r="H1201" s="435" t="s">
        <v>6217</v>
      </c>
      <c r="I1201" s="435" t="s">
        <v>6210</v>
      </c>
      <c r="J1201" s="116" t="str">
        <f t="shared" si="21"/>
        <v>12:57 137-901 거수자 세대현관문에서 나오는데 거수자 있음(010-8762-1059) → 10초소 이한우 대원 출동 -&gt; 특이사항없음</v>
      </c>
    </row>
    <row r="1202" spans="1:10">
      <c r="A1202" s="235">
        <v>44599</v>
      </c>
      <c r="B1202" s="154" t="s">
        <v>6324</v>
      </c>
      <c r="C1202" s="143" t="s">
        <v>6325</v>
      </c>
      <c r="D1202" s="291" t="s">
        <v>308</v>
      </c>
      <c r="E1202" s="291" t="s">
        <v>432</v>
      </c>
      <c r="F1202" s="112" t="s">
        <v>1493</v>
      </c>
      <c r="G1202" s="112" t="s">
        <v>6336</v>
      </c>
      <c r="H1202" s="435" t="s">
        <v>6217</v>
      </c>
      <c r="I1202" s="435" t="s">
        <v>6210</v>
      </c>
      <c r="J1202" s="116" t="str">
        <f t="shared" si="21"/>
        <v>13:00 120-2002 구급차 119구급차 8초소 입차 → 퇴원 환자 호송 -&gt; 8초소 13:15 출차</v>
      </c>
    </row>
    <row r="1203" spans="1:10">
      <c r="A1203" s="235">
        <v>44599</v>
      </c>
      <c r="B1203" s="154" t="s">
        <v>6327</v>
      </c>
      <c r="C1203" s="143" t="s">
        <v>6328</v>
      </c>
      <c r="D1203" s="291" t="s">
        <v>511</v>
      </c>
      <c r="E1203" s="463" t="s">
        <v>304</v>
      </c>
      <c r="F1203" s="112" t="s">
        <v>6341</v>
      </c>
      <c r="G1203" s="112" t="s">
        <v>6344</v>
      </c>
      <c r="H1203" s="291" t="s">
        <v>6209</v>
      </c>
      <c r="I1203" s="435" t="s">
        <v>6210</v>
      </c>
      <c r="J1203" s="116" t="str">
        <f t="shared" si="21"/>
        <v>13:24 108-502 층간소음 위층에서 발구르는 소리가 심하다고 함 → IP 연락 -&gt; 지금 어머니 혼자 계시다고 함</v>
      </c>
    </row>
    <row r="1204" spans="1:10">
      <c r="A1204" s="235">
        <v>44599</v>
      </c>
      <c r="B1204" s="154" t="s">
        <v>6329</v>
      </c>
      <c r="C1204" s="143" t="s">
        <v>6330</v>
      </c>
      <c r="D1204" s="291" t="s">
        <v>511</v>
      </c>
      <c r="E1204" s="463" t="s">
        <v>304</v>
      </c>
      <c r="F1204" s="112" t="s">
        <v>6342</v>
      </c>
      <c r="G1204" s="112" t="s">
        <v>6333</v>
      </c>
      <c r="H1204" s="435" t="s">
        <v>6209</v>
      </c>
      <c r="I1204" s="435" t="s">
        <v>6210</v>
      </c>
      <c r="J1204" s="116" t="str">
        <f t="shared" si="21"/>
        <v>14:00 108-602 층간소음 702호 에서 발구르는 소리가 심하다고 함 → IP 연락 -&gt; 아이가 책상에서 공부 중이라고함</v>
      </c>
    </row>
    <row r="1205" spans="1:10">
      <c r="A1205" s="235">
        <v>44599</v>
      </c>
      <c r="B1205" s="154" t="s">
        <v>6331</v>
      </c>
      <c r="C1205" s="143" t="s">
        <v>6332</v>
      </c>
      <c r="D1205" s="435" t="s">
        <v>511</v>
      </c>
      <c r="E1205" s="463" t="s">
        <v>304</v>
      </c>
      <c r="F1205" s="112" t="s">
        <v>6343</v>
      </c>
      <c r="G1205" s="112" t="s">
        <v>6335</v>
      </c>
      <c r="H1205" s="435" t="s">
        <v>6209</v>
      </c>
      <c r="I1205" s="435" t="s">
        <v>6210</v>
      </c>
      <c r="J1205" s="116" t="str">
        <f t="shared" si="21"/>
        <v>14:09 103-1301 층간소음 윗층에서 공놀이 소리가 들린다고 함 → IP 연락 -&gt;  자제요청 -&gt; 주의하겠다고 함</v>
      </c>
    </row>
    <row r="1206" spans="1:10">
      <c r="A1206" s="235">
        <v>44599</v>
      </c>
      <c r="B1206" s="154" t="s">
        <v>6337</v>
      </c>
      <c r="C1206" s="143" t="s">
        <v>6347</v>
      </c>
      <c r="D1206" s="291" t="s">
        <v>308</v>
      </c>
      <c r="E1206" s="291" t="s">
        <v>6338</v>
      </c>
      <c r="F1206" s="112" t="s">
        <v>6339</v>
      </c>
      <c r="G1206" s="112" t="s">
        <v>6340</v>
      </c>
      <c r="H1206" s="291" t="s">
        <v>6217</v>
      </c>
      <c r="I1206" s="435" t="s">
        <v>6210</v>
      </c>
      <c r="J1206" s="116" t="str">
        <f t="shared" si="21"/>
        <v>14:18 3초소,7초소 현수막 통장공개모집 현수막 제거 요청(지원센터) → 제거완료</v>
      </c>
    </row>
    <row r="1207" spans="1:10">
      <c r="A1207" s="235">
        <v>44599</v>
      </c>
      <c r="B1207" s="154" t="s">
        <v>6345</v>
      </c>
      <c r="C1207" s="143" t="s">
        <v>6346</v>
      </c>
      <c r="D1207" s="291" t="s">
        <v>6206</v>
      </c>
      <c r="E1207" s="463" t="s">
        <v>321</v>
      </c>
      <c r="F1207" s="112" t="s">
        <v>1005</v>
      </c>
      <c r="G1207" s="112" t="s">
        <v>6218</v>
      </c>
      <c r="H1207" s="435" t="s">
        <v>6217</v>
      </c>
      <c r="I1207" s="435" t="s">
        <v>6210</v>
      </c>
      <c r="J1207" s="116" t="str">
        <f t="shared" si="21"/>
        <v>14:24 124-2903 홈넷 방범_금고 → IP 연락 -&gt; 입주민 오작동</v>
      </c>
    </row>
    <row r="1208" spans="1:10" ht="54">
      <c r="A1208" s="235">
        <v>44599</v>
      </c>
      <c r="B1208" s="154" t="s">
        <v>6348</v>
      </c>
      <c r="C1208" s="192" t="s">
        <v>6349</v>
      </c>
      <c r="D1208" s="437" t="s">
        <v>511</v>
      </c>
      <c r="E1208" s="437" t="s">
        <v>6350</v>
      </c>
      <c r="F1208" s="150" t="s">
        <v>6351</v>
      </c>
      <c r="G1208" s="150" t="s">
        <v>6362</v>
      </c>
      <c r="H1208" s="435" t="s">
        <v>6217</v>
      </c>
      <c r="I1208" s="435" t="s">
        <v>307</v>
      </c>
      <c r="J1208" s="116" t="str">
        <f t="shared" si="21"/>
        <v>14:30 전동 불법전단지 16시경 불법 전단지(반포자이 공동구매)를 봉고차(알바 탑승)에 싣고 단지로 들어온다는 민원전화(010-7594-7315) → 의심차량 입차이유 상세 문의 및 불법전단지 운송차량 입차거부할 것을 각 게이트에 내용전달함 -&gt; 17시 30분경 각 초소 가까운 동의 게시판 및 우편함에 불법전단지가 있을 경우 사진 찍어서 지원센터 이유정 주임에 카톡 전송 및 불법전단지 업체에 연락하여 수거요청 예정</v>
      </c>
    </row>
    <row r="1209" spans="1:10" ht="27">
      <c r="A1209" s="235">
        <v>44599</v>
      </c>
      <c r="B1209" s="154" t="s">
        <v>6358</v>
      </c>
      <c r="C1209" s="143" t="s">
        <v>351</v>
      </c>
      <c r="D1209" s="291" t="s">
        <v>310</v>
      </c>
      <c r="E1209" s="291" t="s">
        <v>6359</v>
      </c>
      <c r="F1209" s="112" t="s">
        <v>6361</v>
      </c>
      <c r="G1209" s="112" t="s">
        <v>6360</v>
      </c>
      <c r="H1209" s="435" t="s">
        <v>6217</v>
      </c>
      <c r="I1209" s="291" t="s">
        <v>6210</v>
      </c>
      <c r="J1209" s="116" t="str">
        <f t="shared" si="21"/>
        <v>15:45 통합택배 CCTV 101-1103 택배를 2개 수령 여부 확인 건(박호군 010-8289-2323) → CCTV 검색 결과 2호기 10층 긴박스 오른쪽 배달, 11층 봉투 1개 및 작은박스 1개 왼쪽 배달 확인 -&gt; 통합택배 내용전달</v>
      </c>
    </row>
    <row r="1210" spans="1:10" ht="27">
      <c r="A1210" s="235">
        <v>44599</v>
      </c>
      <c r="B1210" s="154" t="s">
        <v>6233</v>
      </c>
      <c r="C1210" s="143" t="s">
        <v>6363</v>
      </c>
      <c r="D1210" s="291" t="s">
        <v>6235</v>
      </c>
      <c r="E1210" s="463" t="s">
        <v>321</v>
      </c>
      <c r="F1210" s="112" t="s">
        <v>6364</v>
      </c>
      <c r="G1210" s="112" t="s">
        <v>6365</v>
      </c>
      <c r="H1210" s="435" t="s">
        <v>6217</v>
      </c>
      <c r="I1210" s="435" t="s">
        <v>6210</v>
      </c>
      <c r="J1210" s="116" t="str">
        <f t="shared" si="21"/>
        <v>16:00 109-1504 홈넷 세대 비상벨을 눌러도 상황실 관제 시스템에 전달 안됨(지원센터 이윤정주임)
싱크대 쪽에서 전기음 소리가 계속 남. → ERP등록 -&gt; 기전실 연락</v>
      </c>
    </row>
    <row r="1211" spans="1:10">
      <c r="A1211" s="235">
        <v>44599</v>
      </c>
      <c r="B1211" s="154" t="s">
        <v>6366</v>
      </c>
      <c r="C1211" s="143" t="s">
        <v>6370</v>
      </c>
      <c r="D1211" s="291" t="s">
        <v>6206</v>
      </c>
      <c r="E1211" s="463" t="s">
        <v>321</v>
      </c>
      <c r="F1211" s="112" t="s">
        <v>1005</v>
      </c>
      <c r="G1211" s="112" t="s">
        <v>6371</v>
      </c>
      <c r="H1211" s="435" t="s">
        <v>6217</v>
      </c>
      <c r="I1211" s="435" t="s">
        <v>6210</v>
      </c>
      <c r="J1211" s="116" t="str">
        <f t="shared" ref="J1211:J1276" si="22">CONCATENATE(B1211," ",C1211," ",E1211," ",F1211," → ",G1211)</f>
        <v>16:10 117-2702 홈넷 방범_금고 → IP 연락 -&gt; 기기오작동(금고없음)</v>
      </c>
    </row>
    <row r="1212" spans="1:10">
      <c r="A1212" s="235">
        <v>44599</v>
      </c>
      <c r="B1212" s="154" t="s">
        <v>6239</v>
      </c>
      <c r="C1212" s="143" t="s">
        <v>6368</v>
      </c>
      <c r="D1212" s="291" t="s">
        <v>511</v>
      </c>
      <c r="E1212" s="291" t="s">
        <v>1050</v>
      </c>
      <c r="F1212" s="112" t="s">
        <v>6378</v>
      </c>
      <c r="G1212" s="112" t="s">
        <v>6369</v>
      </c>
      <c r="H1212" s="291" t="s">
        <v>6217</v>
      </c>
      <c r="I1212" s="291" t="s">
        <v>778</v>
      </c>
      <c r="J1212" s="116" t="str">
        <f t="shared" si="22"/>
        <v>16:16 123-1102 타차량방문 모르는 차량(48어4617, 48서5274) 세대 입차 → 검색 예정(A조)</v>
      </c>
    </row>
    <row r="1213" spans="1:10">
      <c r="A1213" s="235">
        <v>44599</v>
      </c>
      <c r="B1213" s="154" t="s">
        <v>6243</v>
      </c>
      <c r="C1213" s="143" t="s">
        <v>6372</v>
      </c>
      <c r="D1213" s="291" t="s">
        <v>511</v>
      </c>
      <c r="E1213" s="291" t="s">
        <v>6373</v>
      </c>
      <c r="F1213" s="112" t="s">
        <v>6374</v>
      </c>
      <c r="G1213" s="112" t="s">
        <v>6375</v>
      </c>
      <c r="H1213" s="435" t="s">
        <v>6217</v>
      </c>
      <c r="I1213" s="291" t="s">
        <v>6210</v>
      </c>
      <c r="J1213" s="116" t="str">
        <f t="shared" si="22"/>
        <v>16:20 106-2001 세대현관문 어제(2/6) 도어락 안되는 문제가 또 재발됨 → 게이트맨 A/S 연락처 안내해 드림</v>
      </c>
    </row>
    <row r="1214" spans="1:10">
      <c r="A1214" s="235">
        <v>44599</v>
      </c>
      <c r="B1214" s="154" t="s">
        <v>6376</v>
      </c>
      <c r="C1214" s="440">
        <v>107139141</v>
      </c>
      <c r="D1214" s="437" t="s">
        <v>308</v>
      </c>
      <c r="E1214" s="463" t="s">
        <v>776</v>
      </c>
      <c r="F1214" s="150" t="s">
        <v>6377</v>
      </c>
      <c r="G1214" s="150" t="s">
        <v>6379</v>
      </c>
      <c r="H1214" s="435" t="s">
        <v>6217</v>
      </c>
      <c r="I1214" s="291" t="s">
        <v>307</v>
      </c>
      <c r="J1214" s="116" t="str">
        <f t="shared" si="22"/>
        <v>16:22 107139141 손소독제 107동 펌프파손, 139동 및 141동 손소독제 보충 요망(지원센터 박은정주임) → 다음 조에 인수인계</v>
      </c>
    </row>
    <row r="1215" spans="1:10" ht="81">
      <c r="A1215" s="235">
        <v>44599</v>
      </c>
      <c r="C1215" s="170" t="s">
        <v>6296</v>
      </c>
      <c r="D1215" s="160" t="s">
        <v>6380</v>
      </c>
      <c r="F1215" s="138" t="s">
        <v>6440</v>
      </c>
      <c r="G1215" s="301" t="s">
        <v>6441</v>
      </c>
      <c r="J1215" s="116" t="str">
        <f t="shared" si="22"/>
        <v xml:space="preserve"> 월  Ⓑ관리비 체납세대 독촉장 우편함 투입
Ⓑ게스트룸 방역수칙 초과 인원 받는지 문의-&gt;운영팀에 내용전달 필요
Ⓑ128동 B2-&gt;E/V 위치 관계없이 B1으로 표시-&gt;FM 연락 8~9사이 수리예정
Ⓑ손소독제 없음
Ⓑ107동 손소독제 꼭지 없음 → A. 품의서 발송완료
A. 131-2 CCTV 블랙아웃-&gt;아파트피아 A/S 신청완료
A. 세대내 창문을 열면 차가운 외부 공기가 유입되어 실내 따뜻한 공기와 만나 화재감지기 오작동 발생할 수 있음.-&gt;방재과장
A. 원형도로 주차단속 일지 각조 통일 요망(A조 제안) : D:\01.업무문서\원형도로 단속일지-22년1월3일 수정본(단속위치).xlsx</v>
      </c>
    </row>
    <row r="1216" spans="1:10" ht="27">
      <c r="A1216" s="235">
        <v>44599</v>
      </c>
      <c r="B1216" s="154" t="s">
        <v>6400</v>
      </c>
      <c r="C1216" s="143" t="s">
        <v>2317</v>
      </c>
      <c r="D1216" s="435" t="s">
        <v>511</v>
      </c>
      <c r="E1216" s="435" t="s">
        <v>6350</v>
      </c>
      <c r="F1216" s="112" t="s">
        <v>6401</v>
      </c>
      <c r="G1216" s="112" t="s">
        <v>6402</v>
      </c>
      <c r="H1216" s="435" t="s">
        <v>332</v>
      </c>
      <c r="I1216" s="435" t="s">
        <v>6247</v>
      </c>
      <c r="J1216" s="116" t="str">
        <f t="shared" si="22"/>
        <v>17:20 생활지원센터 불법전단지 16:00경 봉고차로 불법전단지를 배포 한다는 민원이 있으니 각동 확인후 지원센타로 내용전달해 달라는 요청 → 구몬학습지 전단지 발견. 우편함 옆에 한장만 부착하여 초소대원이 제거-&gt;지원센타에 내용전달함</v>
      </c>
    </row>
    <row r="1217" spans="1:10">
      <c r="A1217" s="235">
        <v>44599</v>
      </c>
      <c r="B1217" s="154" t="s">
        <v>6258</v>
      </c>
      <c r="C1217" s="143" t="s">
        <v>6274</v>
      </c>
      <c r="D1217" s="291" t="s">
        <v>308</v>
      </c>
      <c r="E1217" s="291" t="s">
        <v>6381</v>
      </c>
      <c r="F1217" s="112" t="s">
        <v>6392</v>
      </c>
      <c r="G1217" s="112" t="s">
        <v>6393</v>
      </c>
      <c r="H1217" s="291" t="s">
        <v>581</v>
      </c>
      <c r="I1217" s="435" t="s">
        <v>6247</v>
      </c>
      <c r="J1217" s="116" t="str">
        <f t="shared" si="22"/>
        <v>17:13 상황실 독서실 이용시간전 출입하려는 입주민 발견 → 18:00시부터 이용가능 하다는 안내하고 18:00 이후 다시 오라고 안내함</v>
      </c>
    </row>
    <row r="1218" spans="1:10">
      <c r="A1218" s="235">
        <v>44599</v>
      </c>
      <c r="B1218" s="154" t="s">
        <v>6382</v>
      </c>
      <c r="C1218" s="143" t="s">
        <v>6383</v>
      </c>
      <c r="D1218" s="291" t="s">
        <v>511</v>
      </c>
      <c r="E1218" s="291" t="s">
        <v>6384</v>
      </c>
      <c r="F1218" s="112" t="s">
        <v>6385</v>
      </c>
      <c r="G1218" s="112" t="s">
        <v>6386</v>
      </c>
      <c r="H1218" s="291" t="s">
        <v>332</v>
      </c>
      <c r="I1218" s="435" t="s">
        <v>6247</v>
      </c>
      <c r="J1218" s="116" t="str">
        <f t="shared" si="22"/>
        <v>17:49 지원센타 방송 131동 실내금연 안내방송 요청 → 방송 송출함</v>
      </c>
    </row>
    <row r="1219" spans="1:10">
      <c r="A1219" s="235">
        <v>44599</v>
      </c>
      <c r="B1219" s="154" t="s">
        <v>658</v>
      </c>
      <c r="C1219" s="143" t="s">
        <v>6383</v>
      </c>
      <c r="D1219" s="435" t="s">
        <v>511</v>
      </c>
      <c r="E1219" s="435" t="s">
        <v>6384</v>
      </c>
      <c r="F1219" s="112" t="s">
        <v>6387</v>
      </c>
      <c r="G1219" s="112" t="s">
        <v>6386</v>
      </c>
      <c r="H1219" s="435" t="s">
        <v>332</v>
      </c>
      <c r="I1219" s="435" t="s">
        <v>6247</v>
      </c>
      <c r="J1219" s="116" t="str">
        <f t="shared" si="22"/>
        <v>17:50 지원센타 방송 19:30분에 106동 층간소음 자제 안내방송 → 방송 송출함</v>
      </c>
    </row>
    <row r="1220" spans="1:10">
      <c r="A1220" s="235">
        <v>44599</v>
      </c>
      <c r="B1220" s="154" t="s">
        <v>6388</v>
      </c>
      <c r="C1220" s="143" t="s">
        <v>6389</v>
      </c>
      <c r="D1220" s="435" t="s">
        <v>511</v>
      </c>
      <c r="E1220" s="291" t="s">
        <v>462</v>
      </c>
      <c r="F1220" s="112" t="s">
        <v>6390</v>
      </c>
      <c r="G1220" s="112" t="s">
        <v>6391</v>
      </c>
      <c r="H1220" s="435" t="s">
        <v>332</v>
      </c>
      <c r="I1220" s="435" t="s">
        <v>6247</v>
      </c>
      <c r="J1220" s="116" t="str">
        <f t="shared" si="22"/>
        <v>17:52 135동 불법주차 B2 전기차 충전자리에 비전기차(47고9248) 차량이 주차중이라며 조치 요청 → 초소대원 출동하여 이동 조치함</v>
      </c>
    </row>
    <row r="1221" spans="1:10">
      <c r="A1221" s="235">
        <v>44599</v>
      </c>
      <c r="B1221" s="154" t="s">
        <v>6394</v>
      </c>
      <c r="C1221" s="143" t="s">
        <v>6274</v>
      </c>
      <c r="D1221" s="291" t="s">
        <v>308</v>
      </c>
      <c r="E1221" s="291" t="s">
        <v>324</v>
      </c>
      <c r="F1221" s="112" t="s">
        <v>6395</v>
      </c>
      <c r="G1221" s="112" t="s">
        <v>6396</v>
      </c>
      <c r="H1221" s="291" t="s">
        <v>330</v>
      </c>
      <c r="I1221" s="435" t="s">
        <v>6247</v>
      </c>
      <c r="J1221" s="116" t="str">
        <f t="shared" si="22"/>
        <v>18:11 상황실 분실물 2/6일 순찰시 찾은 분실물(가방)에 학생 이름이 있어 지원센타로 문의 → 111-1702호 입주민으로 확인되어 내용전달-&gt;찾아감</v>
      </c>
    </row>
    <row r="1222" spans="1:10" ht="40.5">
      <c r="A1222" s="235">
        <v>44599</v>
      </c>
      <c r="B1222" s="154" t="s">
        <v>6397</v>
      </c>
      <c r="C1222" s="143" t="s">
        <v>6398</v>
      </c>
      <c r="D1222" s="435" t="s">
        <v>511</v>
      </c>
      <c r="E1222" s="291" t="s">
        <v>462</v>
      </c>
      <c r="F1222" s="112" t="s">
        <v>6399</v>
      </c>
      <c r="G1222" s="112" t="s">
        <v>6439</v>
      </c>
      <c r="H1222" s="435" t="s">
        <v>330</v>
      </c>
      <c r="I1222" s="435" t="s">
        <v>6247</v>
      </c>
      <c r="J1222" s="116" t="str">
        <f t="shared" si="22"/>
        <v>18:14 144동 불법주차 B2에 학원버스가 주차되어 있다며 확인 및 조치 요청 → 초소대원 출동-&gt;78다 6675 차량이 배터리 방전문제로 이동하지 못했다며, 내일 오전에 AS차량 불러서 조치후 이동한다고 함-&gt;상황실에서 재연락하여 강력항의하여 오늘 21:00까지 이동하기로 함-&gt;이동 확인함</v>
      </c>
    </row>
    <row r="1223" spans="1:10">
      <c r="A1223" s="235">
        <v>44599</v>
      </c>
      <c r="B1223" s="154" t="s">
        <v>6404</v>
      </c>
      <c r="C1223" s="143" t="s">
        <v>6405</v>
      </c>
      <c r="D1223" s="435" t="s">
        <v>511</v>
      </c>
      <c r="E1223" s="291" t="s">
        <v>6406</v>
      </c>
      <c r="F1223" s="112" t="s">
        <v>6407</v>
      </c>
      <c r="G1223" s="112" t="s">
        <v>6408</v>
      </c>
      <c r="H1223" s="291" t="s">
        <v>332</v>
      </c>
      <c r="I1223" s="435" t="s">
        <v>6247</v>
      </c>
      <c r="J1223" s="116" t="str">
        <f t="shared" si="22"/>
        <v>20:24 기전실 공동현관문 133동 B1 고장이라며 개방해 달라는 요청이 있다는 이관민원 → 초소대원 출동-&gt;B1 모든 공동현관문 확인-&gt;이상없음</v>
      </c>
    </row>
    <row r="1224" spans="1:10">
      <c r="A1224" s="235">
        <v>44599</v>
      </c>
      <c r="B1224" s="154" t="s">
        <v>6417</v>
      </c>
      <c r="C1224" s="143" t="s">
        <v>6328</v>
      </c>
      <c r="D1224" s="435" t="s">
        <v>511</v>
      </c>
      <c r="E1224" s="463" t="s">
        <v>304</v>
      </c>
      <c r="F1224" s="112" t="s">
        <v>6418</v>
      </c>
      <c r="G1224" s="112" t="s">
        <v>6419</v>
      </c>
      <c r="H1224" s="435" t="s">
        <v>332</v>
      </c>
      <c r="I1224" s="435" t="s">
        <v>6247</v>
      </c>
      <c r="J1224" s="116" t="str">
        <f t="shared" si="22"/>
        <v>21:04 108-502 층간소음 602호에서 아이들이 소리치며 쿵쿵 거린다는 민원 → IP 통화 하였으나 받지않음-&gt;이후 추가민원 없음</v>
      </c>
    </row>
    <row r="1225" spans="1:10" ht="27">
      <c r="A1225" s="235">
        <v>44599</v>
      </c>
      <c r="B1225" s="154" t="s">
        <v>6409</v>
      </c>
      <c r="C1225" s="160" t="s">
        <v>6410</v>
      </c>
      <c r="D1225" s="434" t="s">
        <v>511</v>
      </c>
      <c r="E1225" s="434" t="s">
        <v>6411</v>
      </c>
      <c r="F1225" s="138" t="s">
        <v>6412</v>
      </c>
      <c r="G1225" s="138" t="s">
        <v>6413</v>
      </c>
      <c r="H1225" s="435" t="s">
        <v>332</v>
      </c>
      <c r="I1225" s="435" t="s">
        <v>6247</v>
      </c>
      <c r="J1225" s="116" t="str">
        <f t="shared" si="22"/>
        <v xml:space="preserve">21:17 4번 게스트룸  소란 3번 게스트룸에서 고성을 지르고 너무 소란스러운데 방역수칙에 맞지 않는 인원이 있으니 그것도 확인 해달라는 민원  → 상황대원 출동 확인 -&gt; 방역수칙 관련 게스트룸 이용인원에 대하여 운영팀에 문의 예정 -&gt; 소란은 자제 요청 함 </v>
      </c>
    </row>
    <row r="1226" spans="1:10" ht="27">
      <c r="A1226" s="235">
        <v>44599</v>
      </c>
      <c r="B1226" s="154" t="s">
        <v>6414</v>
      </c>
      <c r="C1226" s="143" t="s">
        <v>6415</v>
      </c>
      <c r="D1226" s="435" t="s">
        <v>511</v>
      </c>
      <c r="E1226" s="435" t="s">
        <v>1050</v>
      </c>
      <c r="F1226" s="112" t="s">
        <v>6416</v>
      </c>
      <c r="G1226" s="112" t="s">
        <v>6438</v>
      </c>
      <c r="H1226" s="435" t="s">
        <v>332</v>
      </c>
      <c r="I1226" s="435" t="s">
        <v>6247</v>
      </c>
      <c r="J1226" s="116" t="str">
        <f t="shared" si="22"/>
        <v xml:space="preserve">21:37 141-1202 타차량방문 본인과 관련없는 차량(48거9108)이 방문한걸로 나오니 확인 해달라는 민원요청  → 방문증상 연락처(010-7926-2209)로 연락하여 확인 -&gt; 141-1202 음식배달차량 확인 되어 내용 전달 함 </v>
      </c>
    </row>
    <row r="1227" spans="1:10">
      <c r="A1227" s="235">
        <v>44599</v>
      </c>
      <c r="B1227" s="154" t="s">
        <v>6420</v>
      </c>
      <c r="C1227" s="143" t="s">
        <v>6421</v>
      </c>
      <c r="D1227" s="435" t="s">
        <v>511</v>
      </c>
      <c r="E1227" s="291" t="s">
        <v>6359</v>
      </c>
      <c r="F1227" s="112" t="s">
        <v>6422</v>
      </c>
      <c r="G1227" s="112" t="s">
        <v>6423</v>
      </c>
      <c r="H1227" s="291" t="s">
        <v>6424</v>
      </c>
      <c r="I1227" s="435" t="s">
        <v>6354</v>
      </c>
      <c r="J1227" s="116" t="str">
        <f t="shared" si="22"/>
        <v>22:03 115-2302 CCTV 차량(357부9466) 스크래치 관련 검색 요청 → B조에서 검색중 ..</v>
      </c>
    </row>
    <row r="1228" spans="1:10">
      <c r="A1228" s="235">
        <v>44599</v>
      </c>
      <c r="B1228" s="154" t="s">
        <v>6425</v>
      </c>
      <c r="C1228" s="143" t="s">
        <v>6426</v>
      </c>
      <c r="D1228" s="291" t="s">
        <v>308</v>
      </c>
      <c r="F1228" s="112" t="s">
        <v>20514</v>
      </c>
      <c r="G1228" s="112" t="s">
        <v>6427</v>
      </c>
      <c r="H1228" s="435" t="s">
        <v>6424</v>
      </c>
      <c r="I1228" s="435" t="s">
        <v>6247</v>
      </c>
      <c r="J1228" s="116" t="str">
        <f t="shared" si="22"/>
        <v>22:14 9초소  142~143동 사이에 이 어제부터 있었다며 확인해 달라는 요청 → 검색결과 142-1502호로 확인-&gt;초소대원 내용전달</v>
      </c>
    </row>
    <row r="1229" spans="1:10">
      <c r="A1229" s="235">
        <v>44599</v>
      </c>
      <c r="B1229" s="154" t="s">
        <v>6428</v>
      </c>
      <c r="C1229" s="143" t="s">
        <v>6429</v>
      </c>
      <c r="D1229" s="435" t="s">
        <v>511</v>
      </c>
      <c r="E1229" s="463" t="s">
        <v>304</v>
      </c>
      <c r="F1229" s="112" t="s">
        <v>6430</v>
      </c>
      <c r="G1229" s="112" t="s">
        <v>6431</v>
      </c>
      <c r="H1229" s="435" t="s">
        <v>6424</v>
      </c>
      <c r="I1229" s="435" t="s">
        <v>6247</v>
      </c>
      <c r="J1229" s="116" t="str">
        <f t="shared" si="22"/>
        <v>22:41 121-802 층간소음 902호에서 소음이 심하다는 민원 → IP 통화하여 자제 요청함-&gt;민원인에 내용전달함</v>
      </c>
    </row>
    <row r="1230" spans="1:10" ht="27.75" thickBot="1">
      <c r="A1230" s="235">
        <v>44600</v>
      </c>
      <c r="B1230" s="154" t="s">
        <v>6432</v>
      </c>
      <c r="C1230" s="441" t="s">
        <v>6433</v>
      </c>
      <c r="D1230" s="442" t="s">
        <v>6434</v>
      </c>
      <c r="E1230" s="442" t="s">
        <v>6435</v>
      </c>
      <c r="F1230" s="443" t="s">
        <v>6436</v>
      </c>
      <c r="G1230" s="443" t="s">
        <v>6437</v>
      </c>
      <c r="H1230" s="435" t="s">
        <v>332</v>
      </c>
      <c r="I1230" s="435" t="s">
        <v>6247</v>
      </c>
      <c r="J1230" s="116" t="str">
        <f t="shared" si="22"/>
        <v>00:18 8초소 승강기 동표시등 고장 128동2호기 B2층 층간표시 고장 -&gt; 승강기가 다른층에 있어도 B1으로만 표시되는 오류 발견 → F.M 승강기 A/S 센터에 수리 접수 함 -&gt; 2/8 아침 08시~09시경 수리 예정</v>
      </c>
    </row>
    <row r="1231" spans="1:10" ht="54">
      <c r="A1231" s="235">
        <v>44600</v>
      </c>
      <c r="C1231" s="444"/>
      <c r="D1231" s="445"/>
      <c r="E1231" s="445"/>
      <c r="F1231" s="446" t="s">
        <v>6490</v>
      </c>
      <c r="G1231" s="447" t="s">
        <v>6532</v>
      </c>
      <c r="I1231" s="435" t="s">
        <v>6446</v>
      </c>
      <c r="J1231" s="116" t="str">
        <f t="shared" si="22"/>
        <v xml:space="preserve">   Ⓑ관리비 체납세대 독촉장 우편함 투입
Ⓑ게스트룸 방역수칙 초과 인원 받는지 문의
-&gt; 특실 5명까지 일반 4명까지 초과해서 입실이 적발될 경우?
Ⓑ128동 B2-&gt;E/V 위치 관계없이 B1으로 표시-&gt;FM 연락 8~9사이 수리예정 → A. 원형도로 주차단속 일지 각조 통일 요망(A조 제안) : 
    D:\01.업무문서\원형도로 단속일지-22년1월3일 수정본(단속위치).xlsx
C. 126-2001 CCTV 4일~6일까지 자세히 봐달라고 함
C. 102동 2호기 손소독제 보충요청 박은정 서무주임 요청</v>
      </c>
    </row>
    <row r="1232" spans="1:10">
      <c r="A1232" s="235">
        <v>44600</v>
      </c>
      <c r="B1232" s="154" t="s">
        <v>6443</v>
      </c>
      <c r="C1232" s="143" t="s">
        <v>6444</v>
      </c>
      <c r="D1232" s="291" t="s">
        <v>6445</v>
      </c>
      <c r="E1232" s="463" t="s">
        <v>776</v>
      </c>
      <c r="F1232" s="112" t="s">
        <v>6442</v>
      </c>
      <c r="G1232" s="112" t="s">
        <v>6499</v>
      </c>
      <c r="H1232" s="435" t="s">
        <v>648</v>
      </c>
      <c r="I1232" s="435" t="s">
        <v>6446</v>
      </c>
      <c r="J1232" s="116" t="str">
        <f t="shared" si="22"/>
        <v>06:30 107-1 EV 손소독제 107동 손소독제 펌프파손 교체요청 → 손소독제 교체완료</v>
      </c>
    </row>
    <row r="1233" spans="1:10">
      <c r="A1233" s="235">
        <v>44600</v>
      </c>
      <c r="B1233" s="152" t="s">
        <v>673</v>
      </c>
      <c r="C1233" s="435" t="s">
        <v>1465</v>
      </c>
      <c r="D1233" s="435" t="s">
        <v>106</v>
      </c>
      <c r="E1233" s="435" t="s">
        <v>82</v>
      </c>
      <c r="F1233" s="112" t="s">
        <v>1157</v>
      </c>
      <c r="G1233" s="112" t="s">
        <v>6460</v>
      </c>
      <c r="H1233" s="435" t="s">
        <v>648</v>
      </c>
      <c r="I1233" s="435" t="s">
        <v>317</v>
      </c>
      <c r="J1233" s="116" t="str">
        <f t="shared" si="22"/>
        <v>09:00 원형도로 주차단속 원형도로 및 외곽도로 단속 → 주차단속      17대,  이동주차  0대, 경고장발부 17대</v>
      </c>
    </row>
    <row r="1234" spans="1:10">
      <c r="A1234" s="235">
        <v>44600</v>
      </c>
      <c r="B1234" s="152" t="s">
        <v>681</v>
      </c>
      <c r="C1234" s="435" t="s">
        <v>1465</v>
      </c>
      <c r="D1234" s="435" t="s">
        <v>106</v>
      </c>
      <c r="E1234" s="435" t="s">
        <v>82</v>
      </c>
      <c r="F1234" s="112" t="s">
        <v>1157</v>
      </c>
      <c r="G1234" s="112" t="s">
        <v>6487</v>
      </c>
      <c r="H1234" s="435" t="s">
        <v>648</v>
      </c>
      <c r="I1234" s="435" t="s">
        <v>317</v>
      </c>
      <c r="J1234" s="116" t="str">
        <f t="shared" si="22"/>
        <v>13:00 원형도로 주차단속 원형도로 및 외곽도로 단속 → 주차단속      4대,  이동주차  0대, 경고장발부 4대</v>
      </c>
    </row>
    <row r="1235" spans="1:10">
      <c r="A1235" s="235">
        <v>44600</v>
      </c>
      <c r="B1235" s="152" t="s">
        <v>483</v>
      </c>
      <c r="C1235" s="435" t="s">
        <v>1465</v>
      </c>
      <c r="D1235" s="435" t="s">
        <v>106</v>
      </c>
      <c r="E1235" s="435" t="s">
        <v>82</v>
      </c>
      <c r="F1235" s="112" t="s">
        <v>1157</v>
      </c>
      <c r="G1235" s="112" t="s">
        <v>5620</v>
      </c>
      <c r="H1235" s="435" t="s">
        <v>648</v>
      </c>
      <c r="I1235" s="435" t="s">
        <v>317</v>
      </c>
      <c r="J1235" s="116" t="str">
        <f t="shared" si="22"/>
        <v>15:00 원형도로 주차단속 원형도로 및 외곽도로 단속 → 주차단속      0대,  이동주차  0대, 경고장발부 0대</v>
      </c>
    </row>
    <row r="1236" spans="1:10">
      <c r="A1236" s="235">
        <v>44600</v>
      </c>
      <c r="B1236" s="154" t="s">
        <v>6448</v>
      </c>
      <c r="C1236" s="186" t="s">
        <v>6449</v>
      </c>
      <c r="D1236" s="436" t="s">
        <v>6235</v>
      </c>
      <c r="E1236" s="436" t="s">
        <v>6450</v>
      </c>
      <c r="F1236" s="114" t="s">
        <v>6451</v>
      </c>
      <c r="G1236" s="114" t="s">
        <v>6511</v>
      </c>
      <c r="H1236" s="435" t="s">
        <v>648</v>
      </c>
      <c r="I1236" s="435" t="s">
        <v>317</v>
      </c>
      <c r="J1236" s="116" t="str">
        <f t="shared" si="22"/>
        <v>07:43 126-2 EV 승강기 고장 126동 2호기 C1BR CTT OFF 고장 → FMLG 접수완료 -&gt; 14:24 수리내용 전달받은거 없음 현재 정상</v>
      </c>
    </row>
    <row r="1237" spans="1:10">
      <c r="A1237" s="235">
        <v>44600</v>
      </c>
      <c r="B1237" s="154" t="s">
        <v>6453</v>
      </c>
      <c r="C1237" s="143" t="s">
        <v>6454</v>
      </c>
      <c r="D1237" s="291" t="s">
        <v>6206</v>
      </c>
      <c r="E1237" s="291" t="s">
        <v>6455</v>
      </c>
      <c r="F1237" s="112" t="s">
        <v>6452</v>
      </c>
      <c r="G1237" s="112" t="s">
        <v>6459</v>
      </c>
      <c r="H1237" s="435" t="s">
        <v>648</v>
      </c>
      <c r="I1237" s="435" t="s">
        <v>317</v>
      </c>
      <c r="J1237" s="116" t="str">
        <f t="shared" si="22"/>
        <v>08:44 122-402 구급차후송 환자후송차량 입차 → 할아버지 자주 아프신 분 성모병원 후송</v>
      </c>
    </row>
    <row r="1238" spans="1:10">
      <c r="A1238" s="235">
        <v>44600</v>
      </c>
      <c r="B1238" s="154" t="s">
        <v>6457</v>
      </c>
      <c r="C1238" s="143" t="s">
        <v>6456</v>
      </c>
      <c r="D1238" s="435" t="s">
        <v>6206</v>
      </c>
      <c r="E1238" s="463" t="s">
        <v>321</v>
      </c>
      <c r="F1238" s="112" t="s">
        <v>1303</v>
      </c>
      <c r="G1238" s="112" t="s">
        <v>6458</v>
      </c>
      <c r="H1238" s="435" t="s">
        <v>648</v>
      </c>
      <c r="I1238" s="435" t="s">
        <v>317</v>
      </c>
      <c r="J1238" s="116" t="str">
        <f t="shared" si="22"/>
        <v>08:45 126-1601 홈넷 홈넷비상 → 입주민 실수로 확인</v>
      </c>
    </row>
    <row r="1239" spans="1:10">
      <c r="A1239" s="235">
        <v>44600</v>
      </c>
      <c r="B1239" s="154" t="s">
        <v>6461</v>
      </c>
      <c r="C1239" s="143" t="s">
        <v>6462</v>
      </c>
      <c r="D1239" s="435" t="s">
        <v>6235</v>
      </c>
      <c r="E1239" s="291" t="s">
        <v>6464</v>
      </c>
      <c r="F1239" s="112" t="s">
        <v>6463</v>
      </c>
      <c r="G1239" s="112" t="s">
        <v>6469</v>
      </c>
      <c r="H1239" s="435" t="s">
        <v>648</v>
      </c>
      <c r="I1239" s="435" t="s">
        <v>317</v>
      </c>
      <c r="J1239" s="116" t="str">
        <f t="shared" si="22"/>
        <v>09:49 109동 입주민 흡연제재 이사인부들이 1층 바로 앞에서 담배피워서 제재해달라는 민원 → 원종엄대원 출동 -&gt; 주의조치완료</v>
      </c>
    </row>
    <row r="1240" spans="1:10">
      <c r="A1240" s="235">
        <v>44600</v>
      </c>
      <c r="B1240" s="154" t="s">
        <v>6466</v>
      </c>
      <c r="C1240" s="186" t="s">
        <v>6465</v>
      </c>
      <c r="D1240" s="436" t="s">
        <v>6206</v>
      </c>
      <c r="E1240" s="436" t="s">
        <v>6467</v>
      </c>
      <c r="F1240" s="114" t="s">
        <v>6468</v>
      </c>
      <c r="G1240" s="114" t="s">
        <v>6472</v>
      </c>
      <c r="H1240" s="435" t="s">
        <v>648</v>
      </c>
      <c r="I1240" s="435" t="s">
        <v>317</v>
      </c>
      <c r="J1240" s="116" t="str">
        <f t="shared" si="22"/>
        <v>10:06 134-1 EV 순찰보고 포커스미디어 화면 안나옴 손소독제 부족 → 포커스미디어 접수완료 금일 또는 익일 방문예정, 손소독제 교체완료</v>
      </c>
    </row>
    <row r="1241" spans="1:10">
      <c r="A1241" s="235">
        <v>44600</v>
      </c>
      <c r="B1241" s="154" t="s">
        <v>6471</v>
      </c>
      <c r="C1241" s="143" t="s">
        <v>6470</v>
      </c>
      <c r="D1241" s="435" t="s">
        <v>6206</v>
      </c>
      <c r="E1241" s="463" t="s">
        <v>321</v>
      </c>
      <c r="F1241" s="112" t="s">
        <v>501</v>
      </c>
      <c r="G1241" s="112" t="s">
        <v>6458</v>
      </c>
      <c r="H1241" s="435" t="s">
        <v>648</v>
      </c>
      <c r="I1241" s="435" t="s">
        <v>317</v>
      </c>
      <c r="J1241" s="116" t="str">
        <f t="shared" si="22"/>
        <v>10:12 134-1301 홈넷 안방비상 → 입주민 실수로 확인</v>
      </c>
    </row>
    <row r="1242" spans="1:10">
      <c r="A1242" s="235">
        <v>44600</v>
      </c>
      <c r="B1242" s="154" t="s">
        <v>6473</v>
      </c>
      <c r="C1242" s="143" t="s">
        <v>6475</v>
      </c>
      <c r="D1242" s="435" t="s">
        <v>6206</v>
      </c>
      <c r="E1242" s="291" t="s">
        <v>6474</v>
      </c>
      <c r="F1242" s="112" t="s">
        <v>6480</v>
      </c>
      <c r="G1242" s="112" t="s">
        <v>6479</v>
      </c>
      <c r="H1242" s="435" t="s">
        <v>648</v>
      </c>
      <c r="I1242" s="435" t="s">
        <v>317</v>
      </c>
      <c r="J1242" s="116" t="str">
        <f t="shared" si="22"/>
        <v>10:33 105-19F 구급차119 구급차 입차 원종엄대원 출동 → 1902호 40대 남자분 다리가 불편 주사 잘못 맞아서 성모병원으로 후송</v>
      </c>
    </row>
    <row r="1243" spans="1:10" ht="27">
      <c r="A1243" s="235">
        <v>44600</v>
      </c>
      <c r="B1243" s="154" t="s">
        <v>6476</v>
      </c>
      <c r="C1243" s="143" t="s">
        <v>6477</v>
      </c>
      <c r="D1243" s="435" t="s">
        <v>6206</v>
      </c>
      <c r="E1243" s="291" t="s">
        <v>6211</v>
      </c>
      <c r="F1243" s="112" t="s">
        <v>6478</v>
      </c>
      <c r="G1243" s="112" t="s">
        <v>6481</v>
      </c>
      <c r="H1243" s="435" t="s">
        <v>648</v>
      </c>
      <c r="I1243" s="435" t="s">
        <v>317</v>
      </c>
      <c r="J1243" s="116" t="str">
        <f t="shared" si="22"/>
        <v>10:50 124-29F 화재경보 화재축적 124동 29층  → 2903호 인테리어 세대로 확인 세대현관문 광전식감지기 알람발생 
-&gt; 6초소 대원 출동 및 방재과장 내용전달완료</v>
      </c>
    </row>
    <row r="1244" spans="1:10">
      <c r="A1244" s="235">
        <v>44600</v>
      </c>
      <c r="B1244" s="154" t="s">
        <v>6482</v>
      </c>
      <c r="C1244" s="143" t="s">
        <v>6454</v>
      </c>
      <c r="D1244" s="435" t="s">
        <v>6206</v>
      </c>
      <c r="E1244" s="435" t="s">
        <v>6455</v>
      </c>
      <c r="F1244" s="112" t="s">
        <v>6452</v>
      </c>
      <c r="G1244" s="112" t="s">
        <v>6483</v>
      </c>
      <c r="H1244" s="435" t="s">
        <v>648</v>
      </c>
      <c r="I1244" s="435" t="s">
        <v>317</v>
      </c>
      <c r="J1244" s="116" t="str">
        <f t="shared" si="22"/>
        <v>11:04 122-402 구급차후송 환자후송차량 입차 → 할아버지 자주 아프신 분 성모병원 후송복귀하심</v>
      </c>
    </row>
    <row r="1245" spans="1:10">
      <c r="A1245" s="235">
        <v>44600</v>
      </c>
      <c r="B1245" s="154" t="s">
        <v>6484</v>
      </c>
      <c r="C1245" s="143" t="s">
        <v>6485</v>
      </c>
      <c r="D1245" s="435" t="s">
        <v>6235</v>
      </c>
      <c r="E1245" s="463" t="s">
        <v>304</v>
      </c>
      <c r="F1245" s="112" t="s">
        <v>6486</v>
      </c>
      <c r="G1245" s="112" t="s">
        <v>6488</v>
      </c>
      <c r="H1245" s="435" t="s">
        <v>648</v>
      </c>
      <c r="I1245" s="435" t="s">
        <v>317</v>
      </c>
      <c r="J1245" s="116" t="str">
        <f t="shared" si="22"/>
        <v>13:14 130-1303 층간소음 윗층 발망치가 너무 심해요 민원인:010-3778-3708 → 7초소대원출동--&gt;민원내용전달--&gt;피드백함</v>
      </c>
    </row>
    <row r="1246" spans="1:10">
      <c r="A1246" s="235">
        <v>44600</v>
      </c>
      <c r="B1246" s="154" t="s">
        <v>6493</v>
      </c>
      <c r="C1246" s="186" t="s">
        <v>6494</v>
      </c>
      <c r="D1246" s="436" t="s">
        <v>6235</v>
      </c>
      <c r="E1246" s="436" t="s">
        <v>6406</v>
      </c>
      <c r="F1246" s="114" t="s">
        <v>6491</v>
      </c>
      <c r="G1246" s="114" t="s">
        <v>6492</v>
      </c>
      <c r="H1246" s="435" t="s">
        <v>648</v>
      </c>
      <c r="I1246" s="435" t="s">
        <v>317</v>
      </c>
      <c r="J1246" s="116" t="str">
        <f t="shared" si="22"/>
        <v>13:52 106-1F 공동현관문 106동 지상1층 천장센서 인식불능으로 개방상태 → erp등록 및 기전실 내용전달완료</v>
      </c>
    </row>
    <row r="1247" spans="1:10" ht="40.5">
      <c r="A1247" s="235">
        <v>44600</v>
      </c>
      <c r="B1247" s="154" t="s">
        <v>6498</v>
      </c>
      <c r="C1247" s="143" t="s">
        <v>6495</v>
      </c>
      <c r="D1247" s="435" t="s">
        <v>6235</v>
      </c>
      <c r="E1247" s="463" t="s">
        <v>304</v>
      </c>
      <c r="F1247" s="112" t="s">
        <v>6496</v>
      </c>
      <c r="G1247" s="112" t="s">
        <v>6497</v>
      </c>
      <c r="H1247" s="435" t="s">
        <v>648</v>
      </c>
      <c r="I1247" s="435" t="s">
        <v>317</v>
      </c>
      <c r="J1247" s="116" t="str">
        <f t="shared" si="22"/>
        <v>13:59 104-1401 층간소음 윗층이 1시간째 발걸음이 퉁퉁퉁 거려서 조용히 해달라고 내용전달 해달라는 층간소음 민원, 슬리퍼를 신거나 양말을 신고 다니라고 이야기 전달해달라고 함 → 2초소 최병수 대원 1501호 방문 내용전달완료</v>
      </c>
    </row>
    <row r="1248" spans="1:10">
      <c r="A1248" s="235">
        <v>44600</v>
      </c>
      <c r="B1248" s="154" t="s">
        <v>6502</v>
      </c>
      <c r="C1248" s="143" t="s">
        <v>6500</v>
      </c>
      <c r="D1248" s="291" t="s">
        <v>6206</v>
      </c>
      <c r="E1248" s="291" t="s">
        <v>6509</v>
      </c>
      <c r="F1248" s="112" t="s">
        <v>6501</v>
      </c>
      <c r="G1248" s="112" t="s">
        <v>6510</v>
      </c>
      <c r="H1248" s="435" t="s">
        <v>648</v>
      </c>
      <c r="I1248" s="435" t="s">
        <v>317</v>
      </c>
      <c r="J1248" s="116" t="str">
        <f t="shared" si="22"/>
        <v>14:15 117-301 입차보고 서초구청 보건소 물품전달 1게이트 입차 → 물품전달 후 출차</v>
      </c>
    </row>
    <row r="1249" spans="1:10">
      <c r="A1249" s="235">
        <v>44600</v>
      </c>
      <c r="B1249" s="154" t="s">
        <v>6503</v>
      </c>
      <c r="C1249" s="143" t="s">
        <v>6504</v>
      </c>
      <c r="D1249" s="435" t="s">
        <v>6445</v>
      </c>
      <c r="E1249" s="463" t="s">
        <v>776</v>
      </c>
      <c r="F1249" s="112" t="s">
        <v>6669</v>
      </c>
      <c r="G1249" s="112" t="s">
        <v>6499</v>
      </c>
      <c r="H1249" s="435" t="s">
        <v>648</v>
      </c>
      <c r="I1249" s="435" t="s">
        <v>317</v>
      </c>
      <c r="J1249" s="116" t="str">
        <f t="shared" si="22"/>
        <v>14:16 104-2 EV 손소독제 104동 2호기 손소독제 펌프파손 교체요청 → 손소독제 교체완료</v>
      </c>
    </row>
    <row r="1250" spans="1:10">
      <c r="A1250" s="235">
        <v>44600</v>
      </c>
      <c r="B1250" s="154" t="s">
        <v>6505</v>
      </c>
      <c r="C1250" s="186" t="s">
        <v>6506</v>
      </c>
      <c r="D1250" s="436" t="s">
        <v>6235</v>
      </c>
      <c r="E1250" s="463" t="s">
        <v>304</v>
      </c>
      <c r="F1250" s="114" t="s">
        <v>6507</v>
      </c>
      <c r="G1250" s="114" t="s">
        <v>6508</v>
      </c>
      <c r="H1250" s="435" t="s">
        <v>648</v>
      </c>
      <c r="I1250" s="435" t="s">
        <v>317</v>
      </c>
      <c r="J1250" s="116" t="str">
        <f t="shared" si="22"/>
        <v>14:19 106-1703 층간소음 빈집인데 월패드에서 계속 소리가 나온다고 함 → 생활지원센터 이윤정 경리주임 내용전달 부동산이나 집주인 확인요청</v>
      </c>
    </row>
    <row r="1251" spans="1:10">
      <c r="A1251" s="235">
        <v>44600</v>
      </c>
      <c r="B1251" s="154" t="s">
        <v>6514</v>
      </c>
      <c r="C1251" s="143" t="s">
        <v>6512</v>
      </c>
      <c r="D1251" s="291" t="s">
        <v>6235</v>
      </c>
      <c r="E1251" s="291" t="s">
        <v>6513</v>
      </c>
      <c r="F1251" s="112" t="s">
        <v>6515</v>
      </c>
      <c r="G1251" s="112" t="s">
        <v>6516</v>
      </c>
      <c r="H1251" s="435" t="s">
        <v>648</v>
      </c>
      <c r="I1251" s="435" t="s">
        <v>317</v>
      </c>
      <c r="J1251" s="116" t="str">
        <f t="shared" si="22"/>
        <v>14:20 자이안센터 출입문고장 편의점방향 공동출입구 문이 안열림 → 버튼고장으로 인해 기전실 내용인계 완료 임시개방조치함</v>
      </c>
    </row>
    <row r="1252" spans="1:10">
      <c r="A1252" s="235">
        <v>44600</v>
      </c>
      <c r="B1252" s="154" t="s">
        <v>6519</v>
      </c>
      <c r="C1252" s="143" t="s">
        <v>6518</v>
      </c>
      <c r="D1252" s="435" t="s">
        <v>6445</v>
      </c>
      <c r="E1252" s="463" t="s">
        <v>776</v>
      </c>
      <c r="F1252" s="112" t="s">
        <v>6517</v>
      </c>
      <c r="G1252" s="112" t="s">
        <v>6499</v>
      </c>
      <c r="H1252" s="435" t="s">
        <v>648</v>
      </c>
      <c r="I1252" s="435" t="s">
        <v>317</v>
      </c>
      <c r="J1252" s="116" t="str">
        <f t="shared" si="22"/>
        <v>14:52 121동 EV 손소독제 121동 좌측 승강기 펌프파손 교체요청 → 손소독제 교체완료</v>
      </c>
    </row>
    <row r="1253" spans="1:10">
      <c r="A1253" s="235">
        <v>44600</v>
      </c>
      <c r="B1253" s="154" t="s">
        <v>6521</v>
      </c>
      <c r="C1253" s="143" t="s">
        <v>6520</v>
      </c>
      <c r="D1253" s="435" t="s">
        <v>6235</v>
      </c>
      <c r="E1253" s="291" t="s">
        <v>6522</v>
      </c>
      <c r="F1253" s="112" t="s">
        <v>5795</v>
      </c>
      <c r="G1253" s="112" t="s">
        <v>6526</v>
      </c>
      <c r="H1253" s="435" t="s">
        <v>648</v>
      </c>
      <c r="I1253" s="435" t="s">
        <v>317</v>
      </c>
      <c r="J1253" s="116" t="str">
        <f t="shared" si="22"/>
        <v>15:03 140-1102 금고개방 금고안열려서 열어달라는 민원 → 상황실대원 출동--&gt; 개방 후 금고 사용방법 안내함</v>
      </c>
    </row>
    <row r="1254" spans="1:10">
      <c r="A1254" s="235">
        <v>44600</v>
      </c>
      <c r="B1254" s="154" t="s">
        <v>6523</v>
      </c>
      <c r="C1254" s="143" t="s">
        <v>6524</v>
      </c>
      <c r="D1254" s="435" t="s">
        <v>6206</v>
      </c>
      <c r="E1254" s="291" t="s">
        <v>6359</v>
      </c>
      <c r="F1254" s="112" t="s">
        <v>6525</v>
      </c>
      <c r="G1254" s="112" t="s">
        <v>6641</v>
      </c>
      <c r="H1254" s="435" t="s">
        <v>648</v>
      </c>
      <c r="I1254" s="454" t="s">
        <v>317</v>
      </c>
      <c r="J1254" s="116" t="str">
        <f t="shared" si="22"/>
        <v>15:28 115-1801 CCTV 34소0457  조수석 앞범퍼 휀더부분 스크레치 CCTV열람요청 010-8704-0003 → 쌍방연결 상황종료</v>
      </c>
    </row>
    <row r="1255" spans="1:10" ht="27">
      <c r="A1255" s="235">
        <v>44600</v>
      </c>
      <c r="B1255" s="154" t="s">
        <v>6527</v>
      </c>
      <c r="C1255" s="143" t="s">
        <v>6528</v>
      </c>
      <c r="D1255" s="435" t="s">
        <v>6235</v>
      </c>
      <c r="E1255" s="435" t="s">
        <v>6529</v>
      </c>
      <c r="F1255" s="112" t="s">
        <v>6530</v>
      </c>
      <c r="G1255" s="112" t="s">
        <v>6531</v>
      </c>
      <c r="H1255" s="435" t="s">
        <v>648</v>
      </c>
      <c r="I1255" s="435" t="s">
        <v>317</v>
      </c>
      <c r="J1255" s="116" t="str">
        <f t="shared" si="22"/>
        <v>16:13 114-2302 타차량방문 28보6817 민원인:010-6619-6460   → 차주 010-9989-7568 연락 /입주민 아들 김시현과 친구분으로 확인됨--&gt;피드백함</v>
      </c>
    </row>
    <row r="1256" spans="1:10" ht="162">
      <c r="A1256" s="323">
        <v>44600</v>
      </c>
      <c r="B1256" s="324" t="s">
        <v>6533</v>
      </c>
      <c r="C1256" s="204" t="s">
        <v>6246</v>
      </c>
      <c r="D1256" s="432"/>
      <c r="E1256" s="432"/>
      <c r="F1256" s="326" t="s">
        <v>6566</v>
      </c>
      <c r="G1256" s="326" t="s">
        <v>6588</v>
      </c>
      <c r="H1256" s="432"/>
      <c r="I1256" s="432"/>
      <c r="J1256" s="116" t="str">
        <f t="shared" si="22"/>
        <v>화 야1  Ⓑ관리비 체납세대 독촉장 우편함 투입
Ⓑ게스트룸 방역수칙 초과 인원 받는지 문의
-&gt; 특실 5명까지 일반 4명까지 초과해서 입실이 적발될 경우?
Ⓑ128동 B2-&gt;E/V 위치 관계없이 B1으로 표시-&gt;FM 연락 8~9사이 수리예정
C. 126-2001 CCTV 4일~6일까지 자세히 봐달라고 함 -&gt; A. 확인
C. 102동 2호기 손소독제 보충요청 박은정 서무주임 요청 -&gt; A. 보충 완료 → A. 3게이트 4번 차단바 고장, 2게이트 3번 차단바 카메라인식 불량
A. 131동 1,2라인 B1 공동현관문 정상작동
A. 106동 1F 공동현관문 정상작동
(가끔 상부센서 반등속도가 느려졌다가 다시 정상복귀 한다고 함 - 3초소 원형준 대원)
A. 원형도로 주차단속 일지 최종본 위치 ( D:\01.업무문서\00.원형도로 단속일지(최종본) )
A. 133동 1,2L 공동현관문 세대호출 불가 안내문 부착(기전실 요청건)
A. 115-1801 34소0457 스크레치 사진 바탕화면(폴더명: 34소0457)에 저장
    (오늘(2/8) 아니면 금요일(2/11)에나 차량을 보여줄 수 있다고 함)
A. XpERP 시스템 점검: 2/9(수) 19:00~23:00</v>
      </c>
    </row>
    <row r="1257" spans="1:10">
      <c r="A1257" s="370"/>
      <c r="B1257" s="371"/>
      <c r="C1257" s="372"/>
      <c r="D1257" s="433"/>
      <c r="E1257" s="433"/>
      <c r="F1257" s="448"/>
      <c r="G1257" s="449" t="s">
        <v>6547</v>
      </c>
      <c r="H1257" s="433"/>
      <c r="I1257" s="433"/>
      <c r="J1257" s="116" t="str">
        <f t="shared" si="22"/>
        <v xml:space="preserve">    → A. 제2기 층간소음관리위원회</v>
      </c>
    </row>
    <row r="1258" spans="1:10">
      <c r="A1258" s="235">
        <v>44600</v>
      </c>
      <c r="B1258" s="154" t="s">
        <v>6534</v>
      </c>
      <c r="C1258" s="143" t="s">
        <v>343</v>
      </c>
      <c r="D1258" s="291" t="s">
        <v>6206</v>
      </c>
      <c r="E1258" s="291" t="s">
        <v>6535</v>
      </c>
      <c r="F1258" s="112" t="s">
        <v>6560</v>
      </c>
      <c r="G1258" s="112" t="s">
        <v>6536</v>
      </c>
      <c r="H1258" s="291" t="s">
        <v>6217</v>
      </c>
      <c r="I1258" s="291" t="s">
        <v>6210</v>
      </c>
      <c r="J1258" s="116" t="str">
        <f t="shared" si="22"/>
        <v>17:00 3게이트 차단기 3게이트 4번 차단바 고장 → ERP 등록 -&gt; 기전실 연락</v>
      </c>
    </row>
    <row r="1259" spans="1:10">
      <c r="A1259" s="235">
        <v>44600</v>
      </c>
      <c r="B1259" s="154" t="s">
        <v>6562</v>
      </c>
      <c r="C1259" s="192" t="s">
        <v>6563</v>
      </c>
      <c r="D1259" s="437" t="s">
        <v>308</v>
      </c>
      <c r="E1259" s="463" t="s">
        <v>776</v>
      </c>
      <c r="F1259" s="150" t="s">
        <v>6564</v>
      </c>
      <c r="G1259" s="150" t="s">
        <v>6565</v>
      </c>
      <c r="H1259" s="435" t="s">
        <v>6217</v>
      </c>
      <c r="I1259" s="435" t="s">
        <v>6210</v>
      </c>
      <c r="J1259" s="116" t="str">
        <f>CONCATENATE(B1259," ",C1259," ",E1259," ",F1259," → ",G1259)</f>
        <v>17:10 102-2호기 손소독제 102동 2호기 손소독제 보충요청(지원센터 박은정 주임) → 손소독제 보충완료</v>
      </c>
    </row>
    <row r="1260" spans="1:10" ht="40.5">
      <c r="A1260" s="235">
        <v>44600</v>
      </c>
      <c r="B1260" s="154" t="s">
        <v>6537</v>
      </c>
      <c r="C1260" s="192" t="s">
        <v>6367</v>
      </c>
      <c r="D1260" s="439" t="s">
        <v>1108</v>
      </c>
      <c r="E1260" s="439" t="s">
        <v>6236</v>
      </c>
      <c r="F1260" s="150" t="s">
        <v>6378</v>
      </c>
      <c r="G1260" s="150" t="s">
        <v>6568</v>
      </c>
      <c r="H1260" s="435" t="s">
        <v>6217</v>
      </c>
      <c r="I1260" s="435" t="s">
        <v>6210</v>
      </c>
      <c r="J1260" s="116" t="str">
        <f t="shared" si="22"/>
        <v>17:30 123-1102 타차량방문 모르는 차량(48어4617, 48서5274) 세대 입차 → 차주에 연락 123-1102 수업 방문이 맞다고 함 -&gt; 차주가 지원센터로 다시 연락하여 126동 1102호 수업 방문으로 정정하여 박은정 주임 수정함 -&gt; 지원센터로부터 내용전달 받음 -&gt; 민원인에 내용전달</v>
      </c>
    </row>
    <row r="1261" spans="1:10">
      <c r="A1261" s="235">
        <v>44600</v>
      </c>
      <c r="B1261" s="154" t="s">
        <v>6538</v>
      </c>
      <c r="C1261" s="192" t="s">
        <v>6539</v>
      </c>
      <c r="D1261" s="439" t="s">
        <v>511</v>
      </c>
      <c r="E1261" s="439" t="s">
        <v>6543</v>
      </c>
      <c r="F1261" s="150" t="s">
        <v>6544</v>
      </c>
      <c r="G1261" s="150" t="s">
        <v>6545</v>
      </c>
      <c r="H1261" s="435" t="s">
        <v>6217</v>
      </c>
      <c r="I1261" s="435" t="s">
        <v>6210</v>
      </c>
      <c r="J1261" s="116" t="str">
        <f t="shared" si="22"/>
        <v>18:40 104-1902 세대금고 세대금고 제거 후 재설치 문의 → 상황실 이대진 대원 출동 -&gt; 세대금고 재설치 완료</v>
      </c>
    </row>
    <row r="1262" spans="1:10" ht="27">
      <c r="A1262" s="235">
        <v>44600</v>
      </c>
      <c r="B1262" s="154" t="s">
        <v>6540</v>
      </c>
      <c r="C1262" s="192" t="s">
        <v>6541</v>
      </c>
      <c r="D1262" s="439" t="s">
        <v>511</v>
      </c>
      <c r="E1262" s="439" t="s">
        <v>6542</v>
      </c>
      <c r="F1262" s="150" t="s">
        <v>6586</v>
      </c>
      <c r="G1262" s="150" t="s">
        <v>6559</v>
      </c>
      <c r="H1262" s="291" t="s">
        <v>6217</v>
      </c>
      <c r="I1262" s="435" t="s">
        <v>6210</v>
      </c>
      <c r="J1262" s="116" t="str">
        <f t="shared" si="22"/>
        <v>18:42 133-1,2L 안내문 133동 1,2라인 전층 공동현관문이 세대호출 불가한 사항에 대하여 안내문 부착 요청(기전실 요청) → 안내문 부착 완료</v>
      </c>
    </row>
    <row r="1263" spans="1:10">
      <c r="A1263" s="235">
        <v>44600</v>
      </c>
      <c r="B1263" s="154" t="s">
        <v>6278</v>
      </c>
      <c r="C1263" s="143" t="s">
        <v>496</v>
      </c>
      <c r="D1263" s="291" t="s">
        <v>6206</v>
      </c>
      <c r="E1263" s="291" t="s">
        <v>6535</v>
      </c>
      <c r="F1263" s="112" t="s">
        <v>6546</v>
      </c>
      <c r="G1263" s="112" t="s">
        <v>6536</v>
      </c>
      <c r="H1263" s="435" t="s">
        <v>6217</v>
      </c>
      <c r="I1263" s="291" t="s">
        <v>6210</v>
      </c>
      <c r="J1263" s="116" t="str">
        <f t="shared" si="22"/>
        <v>19:10 2게이트 차단기 2게이트 3번 차단바 카메라인식 불량 → ERP 등록 -&gt; 기전실 연락</v>
      </c>
    </row>
    <row r="1264" spans="1:10">
      <c r="A1264" s="235">
        <v>44600</v>
      </c>
      <c r="B1264" s="154" t="s">
        <v>6548</v>
      </c>
      <c r="C1264" s="144" t="s">
        <v>6550</v>
      </c>
      <c r="D1264" s="137" t="s">
        <v>511</v>
      </c>
      <c r="E1264" s="137" t="s">
        <v>6549</v>
      </c>
      <c r="F1264" s="136" t="s">
        <v>6551</v>
      </c>
      <c r="G1264" s="452" t="s">
        <v>6561</v>
      </c>
      <c r="H1264" s="291" t="s">
        <v>6209</v>
      </c>
      <c r="I1264" s="435" t="s">
        <v>6210</v>
      </c>
      <c r="J1264" s="116" t="str">
        <f t="shared" si="22"/>
        <v>20:25 109동 B2 불법주차 312나7725 차량 주차선 위반 (민원인 010-47729-9744)  → 3초소 원형준 대원 출동 -&gt; 확인결과 뒷바퀴가 살짝 주차선(1/3)에 걸려있음</v>
      </c>
    </row>
    <row r="1265" spans="1:10" ht="27">
      <c r="A1265" s="235">
        <v>44600</v>
      </c>
      <c r="B1265" s="154" t="s">
        <v>6567</v>
      </c>
      <c r="C1265" s="192" t="s">
        <v>6353</v>
      </c>
      <c r="D1265" s="439" t="s">
        <v>511</v>
      </c>
      <c r="E1265" s="439" t="s">
        <v>6359</v>
      </c>
      <c r="F1265" s="150" t="s">
        <v>6355</v>
      </c>
      <c r="G1265" s="150" t="s">
        <v>6573</v>
      </c>
      <c r="H1265" s="435" t="s">
        <v>6209</v>
      </c>
      <c r="I1265" s="435" t="s">
        <v>6574</v>
      </c>
      <c r="J1265" s="116" t="str">
        <f>CONCATENATE(B1265," ",C1265," ",E1265," ",F1265," → ",G1265)</f>
        <v>21:05 126-2001 CCTV 32도3309 조수석 뒤쪽 범퍼 스크래치(2/6) 확인 민원 → 2/4~2/6까지 126동 B1 주차장에서는 특이사항 없음. 스크레치 부분이 뒤쪽 범퍼 아래부분이어서 CCTV 각도상으로는 직접적인 확인은 어려움.</v>
      </c>
    </row>
    <row r="1266" spans="1:10">
      <c r="A1266" s="235">
        <v>44600</v>
      </c>
      <c r="B1266" s="154" t="s">
        <v>6587</v>
      </c>
      <c r="C1266" s="192" t="s">
        <v>6575</v>
      </c>
      <c r="D1266" s="451" t="s">
        <v>511</v>
      </c>
      <c r="E1266" s="451" t="s">
        <v>6576</v>
      </c>
      <c r="F1266" s="150" t="s">
        <v>6577</v>
      </c>
      <c r="G1266" s="456" t="s">
        <v>6580</v>
      </c>
      <c r="H1266" s="450" t="s">
        <v>6578</v>
      </c>
      <c r="I1266" s="450" t="s">
        <v>6579</v>
      </c>
      <c r="J1266" s="116" t="str">
        <f>CONCATENATE(B1266," ",C1266," ",E1266," ",F1266," → ",G1266)</f>
        <v>21:07 115-1802 CCTV 34소0457 차량 스크래치 사진 촬영해서 C조 전달 요청 → 사진촬영 및 저장(바탕화면 폴더명 34소0457)</v>
      </c>
    </row>
    <row r="1267" spans="1:10">
      <c r="A1267" s="235">
        <v>44600</v>
      </c>
      <c r="B1267" s="154" t="s">
        <v>6552</v>
      </c>
      <c r="C1267" s="143" t="s">
        <v>6555</v>
      </c>
      <c r="D1267" s="435" t="s">
        <v>511</v>
      </c>
      <c r="E1267" s="291" t="s">
        <v>6406</v>
      </c>
      <c r="F1267" s="112" t="s">
        <v>6553</v>
      </c>
      <c r="G1267" s="112" t="s">
        <v>6554</v>
      </c>
      <c r="H1267" s="435" t="s">
        <v>6209</v>
      </c>
      <c r="I1267" s="435" t="s">
        <v>6210</v>
      </c>
      <c r="J1267" s="116" t="str">
        <f t="shared" si="22"/>
        <v xml:space="preserve">22:23 138동 B1 공동현관문 138동 B1 공동 현관문 호출X ,키패드 X   → 9초소 허명 대원 출동 -&gt;  정상 작동 </v>
      </c>
    </row>
    <row r="1268" spans="1:10">
      <c r="A1268" s="235">
        <v>44600</v>
      </c>
      <c r="B1268" s="154" t="s">
        <v>6556</v>
      </c>
      <c r="C1268" s="192" t="s">
        <v>6291</v>
      </c>
      <c r="D1268" s="439" t="s">
        <v>511</v>
      </c>
      <c r="E1268" s="463" t="s">
        <v>304</v>
      </c>
      <c r="F1268" s="150" t="s">
        <v>6558</v>
      </c>
      <c r="G1268" s="150" t="s">
        <v>6557</v>
      </c>
      <c r="H1268" s="435" t="s">
        <v>6209</v>
      </c>
      <c r="I1268" s="435" t="s">
        <v>6210</v>
      </c>
      <c r="J1268" s="116" t="str">
        <f t="shared" si="22"/>
        <v>23:31 125-1503 층간소음 1603호에서  늦은 시간에 소음이 심하다고 함 → 6초소 문완수 대원 출동 -&gt; 자제요청 -&gt;  피드백</v>
      </c>
    </row>
    <row r="1269" spans="1:10">
      <c r="A1269" s="235">
        <v>44601</v>
      </c>
      <c r="B1269" s="154" t="s">
        <v>6569</v>
      </c>
      <c r="C1269" s="143" t="s">
        <v>6571</v>
      </c>
      <c r="D1269" s="291" t="s">
        <v>308</v>
      </c>
      <c r="E1269" s="291" t="s">
        <v>6570</v>
      </c>
      <c r="F1269" s="112" t="s">
        <v>1493</v>
      </c>
      <c r="G1269" s="112" t="s">
        <v>6572</v>
      </c>
      <c r="H1269" s="291" t="s">
        <v>6217</v>
      </c>
      <c r="I1269" s="435" t="s">
        <v>6210</v>
      </c>
      <c r="J1269" s="116" t="str">
        <f t="shared" si="22"/>
        <v>02:25 131-301 구급차 119구급차 8초소 입차 → 코로나19 아님 -&gt; 어르신 병원 호송함 (02:32 8초소 출차)</v>
      </c>
    </row>
    <row r="1270" spans="1:10">
      <c r="A1270" s="235">
        <v>44601</v>
      </c>
      <c r="B1270" s="154" t="s">
        <v>6582</v>
      </c>
      <c r="C1270" s="143" t="s">
        <v>6583</v>
      </c>
      <c r="D1270" s="291" t="s">
        <v>128</v>
      </c>
      <c r="E1270" s="291" t="s">
        <v>6581</v>
      </c>
      <c r="F1270" s="112" t="s">
        <v>6584</v>
      </c>
      <c r="G1270" s="112" t="s">
        <v>6585</v>
      </c>
      <c r="H1270" s="450" t="s">
        <v>1539</v>
      </c>
      <c r="I1270" s="450" t="s">
        <v>1250</v>
      </c>
      <c r="J1270" s="116" t="str">
        <f t="shared" si="22"/>
        <v>04:30 108동 항균필름 108동 승강기 항균필름 없음(3초소 보고) → ERP 등록</v>
      </c>
    </row>
    <row r="1271" spans="1:10" ht="108">
      <c r="A1271" s="235">
        <v>44601</v>
      </c>
      <c r="F1271" s="756" t="s">
        <v>6606</v>
      </c>
      <c r="G1271" s="455" t="s">
        <v>6716</v>
      </c>
      <c r="H1271" s="291" t="s">
        <v>6596</v>
      </c>
      <c r="I1271" s="291" t="s">
        <v>6597</v>
      </c>
      <c r="J1271" s="116" t="str">
        <f t="shared" si="22"/>
        <v xml:space="preserve">   Ⓑ게스트룸 방역수칙 초과 인원 받는지 문의
-&gt; 특실 5명까지 일반 4명까지 초과하는 경우 1차 경고 후 2차 퇴실 조치
Ⓑ128동 B2-&gt;E/V 위치 관계없이 B1으로 표시-&gt;FM 연락 8~9사이 수리예정
A. 원형도로 주차단속 일지 최종본 위치 ( D:\01.업무문서\00.원형도로 단속일지(최종본) )
A. 131동 1,2라인 B1 공동현관문 정상작동 
A. 133동 1,2L 공동현관문 세대호출 불가 안내문 부착완료(기전실 요청건)
-&gt; 1F~12F 세대호출 안됨 L2스위치 고장수리중 → C. 125동 고층부, 137동 저층부 L2스위치 수리완료 공동현관문 호출 안되는 경우 erp등록하고 B1만 개방하라고 함
C. 전기바이크 20%미만인 확인된 경우 바이크 충전할 것 (팀장님 지시사항)
A. XpERP 시스템 점검: 2/9(수) 19:00~23:00</v>
      </c>
    </row>
    <row r="1272" spans="1:10">
      <c r="A1272" s="235">
        <v>44601</v>
      </c>
      <c r="B1272" s="154" t="s">
        <v>6592</v>
      </c>
      <c r="C1272" s="186" t="s">
        <v>6593</v>
      </c>
      <c r="D1272" s="453" t="s">
        <v>6595</v>
      </c>
      <c r="E1272" s="453" t="s">
        <v>6598</v>
      </c>
      <c r="F1272" s="114" t="s">
        <v>6589</v>
      </c>
      <c r="G1272" s="114" t="s">
        <v>6590</v>
      </c>
      <c r="H1272" s="454" t="s">
        <v>6596</v>
      </c>
      <c r="I1272" s="291" t="s">
        <v>6597</v>
      </c>
      <c r="J1272" s="116" t="str">
        <f t="shared" si="22"/>
        <v>06:30 3게이트 차단바 3게이트 4번 차단바 고장 인계 → 현재 정상</v>
      </c>
    </row>
    <row r="1273" spans="1:10">
      <c r="A1273" s="235">
        <v>44601</v>
      </c>
      <c r="B1273" s="154" t="s">
        <v>6592</v>
      </c>
      <c r="C1273" s="186" t="s">
        <v>6594</v>
      </c>
      <c r="D1273" s="453" t="s">
        <v>6595</v>
      </c>
      <c r="E1273" s="453" t="s">
        <v>6599</v>
      </c>
      <c r="F1273" s="114" t="s">
        <v>6591</v>
      </c>
      <c r="G1273" s="114" t="s">
        <v>6590</v>
      </c>
      <c r="H1273" s="454" t="s">
        <v>6596</v>
      </c>
      <c r="I1273" s="291" t="s">
        <v>6597</v>
      </c>
      <c r="J1273" s="116" t="str">
        <f t="shared" si="22"/>
        <v>06:30 2게이트 카메라불 2게이트 3번 차단바 카메라인식 불량 → 현재 정상</v>
      </c>
    </row>
    <row r="1274" spans="1:10">
      <c r="A1274" s="235">
        <v>44601</v>
      </c>
      <c r="B1274" s="154" t="s">
        <v>6600</v>
      </c>
      <c r="C1274" s="143" t="s">
        <v>1014</v>
      </c>
      <c r="D1274" s="454" t="s">
        <v>310</v>
      </c>
      <c r="E1274" s="454" t="s">
        <v>412</v>
      </c>
      <c r="F1274" s="112" t="s">
        <v>6602</v>
      </c>
      <c r="G1274" s="112" t="s">
        <v>6601</v>
      </c>
      <c r="H1274" s="454" t="s">
        <v>6596</v>
      </c>
      <c r="I1274" s="454" t="s">
        <v>6597</v>
      </c>
      <c r="J1274" s="116" t="str">
        <f t="shared" si="22"/>
        <v>07:02 115-1801 CCTV 34소0457  CCTV열람요청자 010-8704-0003  열람자 연락요청 → CCTV열람자 열람요청자 연락드림</v>
      </c>
    </row>
    <row r="1275" spans="1:10">
      <c r="A1275" s="235">
        <v>44601</v>
      </c>
      <c r="B1275" s="154" t="s">
        <v>6604</v>
      </c>
      <c r="C1275" s="143" t="s">
        <v>6603</v>
      </c>
      <c r="D1275" s="454" t="s">
        <v>511</v>
      </c>
      <c r="E1275" s="463" t="s">
        <v>304</v>
      </c>
      <c r="F1275" s="112" t="s">
        <v>6605</v>
      </c>
      <c r="G1275" s="112" t="s">
        <v>6607</v>
      </c>
      <c r="H1275" s="454" t="s">
        <v>6596</v>
      </c>
      <c r="I1275" s="454" t="s">
        <v>6597</v>
      </c>
      <c r="J1275" s="116" t="str">
        <f t="shared" si="22"/>
        <v>07:59 112-701 층간소음 인테리어 공사준비중인것  → 9시이후 입실이 규정이라 장식가 담당자 내용전달완료</v>
      </c>
    </row>
    <row r="1276" spans="1:10">
      <c r="A1276" s="235">
        <v>44601</v>
      </c>
      <c r="B1276" s="154" t="s">
        <v>6609</v>
      </c>
      <c r="C1276" s="143" t="s">
        <v>6608</v>
      </c>
      <c r="D1276" s="454" t="s">
        <v>310</v>
      </c>
      <c r="E1276" s="463" t="s">
        <v>321</v>
      </c>
      <c r="F1276" s="112" t="s">
        <v>6610</v>
      </c>
      <c r="G1276" s="112" t="s">
        <v>6611</v>
      </c>
      <c r="H1276" s="454" t="s">
        <v>6596</v>
      </c>
      <c r="I1276" s="454" t="s">
        <v>6597</v>
      </c>
      <c r="J1276" s="116" t="str">
        <f t="shared" si="22"/>
        <v>09:18 121-2801 홈넷 금고비상 → 금고비상 -&gt; 홈넷 설정변경 금고없음으로 변경완료</v>
      </c>
    </row>
    <row r="1277" spans="1:10">
      <c r="A1277" s="235">
        <v>44601</v>
      </c>
      <c r="B1277" s="154" t="s">
        <v>6612</v>
      </c>
      <c r="C1277" s="143" t="s">
        <v>6617</v>
      </c>
      <c r="D1277" s="291" t="s">
        <v>6595</v>
      </c>
      <c r="E1277" s="291" t="s">
        <v>6613</v>
      </c>
      <c r="F1277" s="112" t="s">
        <v>6614</v>
      </c>
      <c r="G1277" s="112" t="s">
        <v>6621</v>
      </c>
      <c r="H1277" s="454" t="s">
        <v>6596</v>
      </c>
      <c r="I1277" s="454" t="s">
        <v>6597</v>
      </c>
      <c r="J1277" s="116" t="str">
        <f t="shared" ref="J1277:J1340" si="23">CONCATENATE(B1277," ",C1277," ",E1277," ",F1277," → ",G1277)</f>
        <v>09:30 121-1,2 EV 항균필름 121동 승강기 버튼 장애인버튼 향균필름 없음 → erp등록완료</v>
      </c>
    </row>
    <row r="1278" spans="1:10">
      <c r="A1278" s="235">
        <v>44601</v>
      </c>
      <c r="B1278" s="154" t="s">
        <v>6620</v>
      </c>
      <c r="C1278" s="143" t="s">
        <v>6617</v>
      </c>
      <c r="D1278" s="291" t="s">
        <v>6618</v>
      </c>
      <c r="E1278" s="463" t="s">
        <v>776</v>
      </c>
      <c r="F1278" s="112" t="s">
        <v>6670</v>
      </c>
      <c r="G1278" s="112" t="s">
        <v>340</v>
      </c>
      <c r="H1278" s="454" t="s">
        <v>6596</v>
      </c>
      <c r="I1278" s="466" t="s">
        <v>317</v>
      </c>
      <c r="J1278" s="116" t="str">
        <f t="shared" si="23"/>
        <v>09:32 121-1,2 EV 손소독제 121-1,2호기 손소독제보충요망 → 교체완료</v>
      </c>
    </row>
    <row r="1279" spans="1:10">
      <c r="A1279" s="235">
        <v>44601</v>
      </c>
      <c r="B1279" s="154" t="s">
        <v>6619</v>
      </c>
      <c r="C1279" s="143" t="s">
        <v>6616</v>
      </c>
      <c r="D1279" s="454" t="s">
        <v>6595</v>
      </c>
      <c r="E1279" s="454" t="s">
        <v>6613</v>
      </c>
      <c r="F1279" s="112" t="s">
        <v>6615</v>
      </c>
      <c r="G1279" s="112" t="s">
        <v>6621</v>
      </c>
      <c r="H1279" s="454" t="s">
        <v>6596</v>
      </c>
      <c r="I1279" s="454" t="s">
        <v>6597</v>
      </c>
      <c r="J1279" s="116" t="str">
        <f t="shared" si="23"/>
        <v>09:35 104-1 EV 항균필름 104동 1호기 승강기 버튼 장애인버튼 향균필름 없음 → erp등록완료</v>
      </c>
    </row>
    <row r="1280" spans="1:10">
      <c r="A1280" s="235">
        <v>44601</v>
      </c>
      <c r="B1280" s="154" t="s">
        <v>6619</v>
      </c>
      <c r="C1280" s="454" t="s">
        <v>6603</v>
      </c>
      <c r="D1280" s="454" t="s">
        <v>106</v>
      </c>
      <c r="E1280" s="463" t="s">
        <v>321</v>
      </c>
      <c r="F1280" s="112" t="s">
        <v>6610</v>
      </c>
      <c r="G1280" s="112" t="s">
        <v>6611</v>
      </c>
      <c r="H1280" s="454" t="s">
        <v>6596</v>
      </c>
      <c r="I1280" s="454" t="s">
        <v>6597</v>
      </c>
      <c r="J1280" s="116" t="str">
        <f t="shared" si="23"/>
        <v>09:35 112-701 홈넷 금고비상 → 금고비상 -&gt; 홈넷 설정변경 금고없음으로 변경완료</v>
      </c>
    </row>
    <row r="1281" spans="1:10">
      <c r="A1281" s="235">
        <v>44601</v>
      </c>
      <c r="B1281" s="152" t="s">
        <v>673</v>
      </c>
      <c r="C1281" s="454" t="s">
        <v>1465</v>
      </c>
      <c r="D1281" s="454" t="s">
        <v>106</v>
      </c>
      <c r="E1281" s="454" t="s">
        <v>82</v>
      </c>
      <c r="F1281" s="112" t="s">
        <v>1157</v>
      </c>
      <c r="G1281" s="112" t="s">
        <v>6666</v>
      </c>
      <c r="H1281" s="454" t="s">
        <v>6596</v>
      </c>
      <c r="I1281" s="454" t="s">
        <v>6597</v>
      </c>
      <c r="J1281" s="116" t="str">
        <f t="shared" si="23"/>
        <v>09:00 원형도로 주차단속 원형도로 및 외곽도로 단속 → 주차단속    28대,  이동주차  0대, 경고장발부 28대</v>
      </c>
    </row>
    <row r="1282" spans="1:10">
      <c r="A1282" s="235">
        <v>44601</v>
      </c>
      <c r="B1282" s="152" t="s">
        <v>681</v>
      </c>
      <c r="C1282" s="454" t="s">
        <v>1465</v>
      </c>
      <c r="D1282" s="454" t="s">
        <v>106</v>
      </c>
      <c r="E1282" s="454" t="s">
        <v>82</v>
      </c>
      <c r="F1282" s="112" t="s">
        <v>1157</v>
      </c>
      <c r="G1282" s="112" t="s">
        <v>6667</v>
      </c>
      <c r="H1282" s="454" t="s">
        <v>6596</v>
      </c>
      <c r="I1282" s="454" t="s">
        <v>6597</v>
      </c>
      <c r="J1282" s="116" t="str">
        <f t="shared" si="23"/>
        <v>13:00 원형도로 주차단속 원형도로 및 외곽도로 단속 → 주차단속     10대,  이동주차  2대, 경고장발부 8대</v>
      </c>
    </row>
    <row r="1283" spans="1:10">
      <c r="A1283" s="235">
        <v>44601</v>
      </c>
      <c r="B1283" s="152" t="s">
        <v>483</v>
      </c>
      <c r="C1283" s="454" t="s">
        <v>1465</v>
      </c>
      <c r="D1283" s="454" t="s">
        <v>106</v>
      </c>
      <c r="E1283" s="454" t="s">
        <v>82</v>
      </c>
      <c r="F1283" s="112" t="s">
        <v>1157</v>
      </c>
      <c r="G1283" s="112" t="s">
        <v>6665</v>
      </c>
      <c r="H1283" s="485" t="s">
        <v>648</v>
      </c>
      <c r="I1283" s="485" t="s">
        <v>317</v>
      </c>
      <c r="J1283" s="116" t="str">
        <f t="shared" si="23"/>
        <v>15:00 원형도로 주차단속 원형도로 및 외곽도로 단속 → 주차단속      7대,  이동주차  6대, 경고장발부 1대</v>
      </c>
    </row>
    <row r="1284" spans="1:10">
      <c r="A1284" s="235">
        <v>44601</v>
      </c>
      <c r="B1284" s="154" t="s">
        <v>6623</v>
      </c>
      <c r="C1284" s="143" t="s">
        <v>6624</v>
      </c>
      <c r="D1284" s="454" t="s">
        <v>106</v>
      </c>
      <c r="E1284" s="291" t="s">
        <v>6625</v>
      </c>
      <c r="F1284" s="112" t="s">
        <v>6622</v>
      </c>
      <c r="G1284" s="112" t="s">
        <v>6626</v>
      </c>
      <c r="H1284" s="454" t="s">
        <v>6596</v>
      </c>
      <c r="I1284" s="454" t="s">
        <v>6597</v>
      </c>
      <c r="J1284" s="116" t="str">
        <f t="shared" si="23"/>
        <v>10:14 120-1F EV앞 천정등나감 120동 1F EV 앞 천정등 나감 → erp등록완료 -&gt; 기전실 교체작업완료 -&gt; 교체완료 확인</v>
      </c>
    </row>
    <row r="1285" spans="1:10" ht="27">
      <c r="A1285" s="235">
        <v>44601</v>
      </c>
      <c r="B1285" s="154" t="s">
        <v>6628</v>
      </c>
      <c r="C1285" s="186" t="s">
        <v>6627</v>
      </c>
      <c r="D1285" s="453" t="s">
        <v>511</v>
      </c>
      <c r="E1285" s="453" t="s">
        <v>6629</v>
      </c>
      <c r="F1285" s="114" t="s">
        <v>6630</v>
      </c>
      <c r="G1285" s="114" t="s">
        <v>6635</v>
      </c>
      <c r="H1285" s="454" t="s">
        <v>6596</v>
      </c>
      <c r="I1285" s="454" t="s">
        <v>6597</v>
      </c>
      <c r="J1285" s="116" t="str">
        <f t="shared" si="23"/>
        <v>11:24 140-B2 경고장문의 010-5384-8297민원인 140동 지하2층 주차선에 주차했는데 경고장 부착한 이유를 알고 싶다고 문의옴 차량번호 235무4608차량  → 자이안센터 B1 주차해서 부착된걸로 확인 민원인께 내용전달완료</v>
      </c>
    </row>
    <row r="1286" spans="1:10">
      <c r="A1286" s="235">
        <v>44601</v>
      </c>
      <c r="B1286" s="154" t="s">
        <v>6633</v>
      </c>
      <c r="C1286" s="143" t="s">
        <v>6632</v>
      </c>
      <c r="D1286" s="454" t="s">
        <v>106</v>
      </c>
      <c r="E1286" s="463" t="s">
        <v>321</v>
      </c>
      <c r="F1286" s="112" t="s">
        <v>6631</v>
      </c>
      <c r="G1286" s="112" t="s">
        <v>6634</v>
      </c>
      <c r="H1286" s="454" t="s">
        <v>6596</v>
      </c>
      <c r="I1286" s="454" t="s">
        <v>6597</v>
      </c>
      <c r="J1286" s="116" t="str">
        <f t="shared" si="23"/>
        <v>11:27 114-2101 홈넷 안방비상 → 입주민자녀 실수로 확인</v>
      </c>
    </row>
    <row r="1287" spans="1:10">
      <c r="A1287" s="235">
        <v>44601</v>
      </c>
      <c r="B1287" s="154" t="s">
        <v>6637</v>
      </c>
      <c r="C1287" s="143" t="s">
        <v>6638</v>
      </c>
      <c r="D1287" s="454" t="s">
        <v>106</v>
      </c>
      <c r="E1287" s="291" t="s">
        <v>6639</v>
      </c>
      <c r="F1287" s="112" t="s">
        <v>6636</v>
      </c>
      <c r="G1287" s="112" t="s">
        <v>6640</v>
      </c>
      <c r="H1287" s="454" t="s">
        <v>6596</v>
      </c>
      <c r="I1287" s="454" t="s">
        <v>6597</v>
      </c>
      <c r="J1287" s="116" t="str">
        <f t="shared" si="23"/>
        <v>12:27 베리타스상가 순찰차 입차 베리타운 백신차량 입차 → 백신차량 출차</v>
      </c>
    </row>
    <row r="1288" spans="1:10">
      <c r="A1288" s="235">
        <v>44601</v>
      </c>
      <c r="B1288" s="154" t="s">
        <v>6672</v>
      </c>
      <c r="C1288" s="143" t="s">
        <v>6668</v>
      </c>
      <c r="D1288" s="457" t="s">
        <v>308</v>
      </c>
      <c r="E1288" s="463" t="s">
        <v>776</v>
      </c>
      <c r="F1288" s="112" t="s">
        <v>6671</v>
      </c>
      <c r="G1288" s="112" t="s">
        <v>6695</v>
      </c>
      <c r="H1288" s="457" t="s">
        <v>648</v>
      </c>
      <c r="I1288" s="457" t="s">
        <v>317</v>
      </c>
      <c r="J1288" s="116" t="str">
        <f t="shared" si="23"/>
        <v>13:31 102-2 EV 손소독제 102동 2호기 손소독제보충요망 → 보충완료</v>
      </c>
    </row>
    <row r="1289" spans="1:10">
      <c r="A1289" s="235">
        <v>44601</v>
      </c>
      <c r="B1289" s="154" t="s">
        <v>6673</v>
      </c>
      <c r="C1289" s="143" t="s">
        <v>6674</v>
      </c>
      <c r="D1289" s="457" t="s">
        <v>308</v>
      </c>
      <c r="E1289" s="463" t="s">
        <v>776</v>
      </c>
      <c r="F1289" s="112" t="s">
        <v>6696</v>
      </c>
      <c r="G1289" s="112" t="s">
        <v>6688</v>
      </c>
      <c r="H1289" s="457" t="s">
        <v>648</v>
      </c>
      <c r="I1289" s="457" t="s">
        <v>317</v>
      </c>
      <c r="J1289" s="116" t="str">
        <f t="shared" si="23"/>
        <v>13:36 104-2 EV 손소독제 104동 2호기 손소독제교체요망 → 교체완료</v>
      </c>
    </row>
    <row r="1290" spans="1:10">
      <c r="A1290" s="235">
        <v>44601</v>
      </c>
      <c r="B1290" s="154" t="s">
        <v>6642</v>
      </c>
      <c r="C1290" s="143" t="s">
        <v>6643</v>
      </c>
      <c r="D1290" s="454" t="s">
        <v>106</v>
      </c>
      <c r="E1290" s="463" t="s">
        <v>321</v>
      </c>
      <c r="F1290" s="112" t="s">
        <v>6644</v>
      </c>
      <c r="G1290" s="112" t="s">
        <v>6652</v>
      </c>
      <c r="H1290" s="454" t="s">
        <v>6596</v>
      </c>
      <c r="I1290" s="454" t="s">
        <v>6597</v>
      </c>
      <c r="J1290" s="116" t="str">
        <f t="shared" si="23"/>
        <v>13:40 118-2602 홈넷 홈넷비상 → 공사세대로 확인--&gt;정상확인</v>
      </c>
    </row>
    <row r="1291" spans="1:10">
      <c r="A1291" s="235">
        <v>44601</v>
      </c>
      <c r="B1291" s="154" t="s">
        <v>6647</v>
      </c>
      <c r="C1291" s="143" t="s">
        <v>6646</v>
      </c>
      <c r="D1291" s="291" t="s">
        <v>511</v>
      </c>
      <c r="E1291" s="291" t="s">
        <v>6645</v>
      </c>
      <c r="F1291" s="112" t="s">
        <v>6648</v>
      </c>
      <c r="G1291" s="112" t="s">
        <v>6649</v>
      </c>
      <c r="H1291" s="454" t="s">
        <v>6596</v>
      </c>
      <c r="I1291" s="454" t="s">
        <v>6597</v>
      </c>
      <c r="J1291" s="116" t="str">
        <f t="shared" si="23"/>
        <v>13:51 143-2301 분실물 휴대폰 분실   민원인: 02-595-3618 010-2058-3618 → 습득시 꼭 연락 달라고 하심</v>
      </c>
    </row>
    <row r="1292" spans="1:10">
      <c r="A1292" s="235">
        <v>44601</v>
      </c>
      <c r="B1292" s="154" t="s">
        <v>6650</v>
      </c>
      <c r="C1292" s="186" t="s">
        <v>5225</v>
      </c>
      <c r="D1292" s="453" t="s">
        <v>106</v>
      </c>
      <c r="E1292" s="453" t="s">
        <v>6651</v>
      </c>
      <c r="F1292" s="114" t="s">
        <v>6653</v>
      </c>
      <c r="G1292" s="114" t="s">
        <v>6721</v>
      </c>
      <c r="H1292" s="454" t="s">
        <v>6596</v>
      </c>
      <c r="I1292" s="457" t="s">
        <v>317</v>
      </c>
      <c r="J1292" s="116" t="str">
        <f t="shared" si="23"/>
        <v>13:54 122-B2 CCTV 김우진과장 협조요청 7~8일 122-B2F 공동현관문 상부 센스 파손 → CCTV 탐색요청 -&gt; 사각지대로 확인 -&gt; 상황종료 내용전달완료</v>
      </c>
    </row>
    <row r="1293" spans="1:10">
      <c r="A1293" s="235">
        <v>44601</v>
      </c>
      <c r="B1293" s="154" t="s">
        <v>6675</v>
      </c>
      <c r="C1293" s="143" t="s">
        <v>6679</v>
      </c>
      <c r="D1293" s="457" t="s">
        <v>308</v>
      </c>
      <c r="E1293" s="463" t="s">
        <v>776</v>
      </c>
      <c r="F1293" s="112" t="s">
        <v>6697</v>
      </c>
      <c r="G1293" s="112" t="s">
        <v>6688</v>
      </c>
      <c r="H1293" s="457" t="s">
        <v>648</v>
      </c>
      <c r="I1293" s="457" t="s">
        <v>317</v>
      </c>
      <c r="J1293" s="116" t="str">
        <f t="shared" si="23"/>
        <v>14:19 101-1,2 EV 손소독제 101-1,2호기 손소독제 부족 교체요청 → 교체완료</v>
      </c>
    </row>
    <row r="1294" spans="1:10">
      <c r="A1294" s="235">
        <v>44601</v>
      </c>
      <c r="B1294" s="154" t="s">
        <v>6654</v>
      </c>
      <c r="C1294" s="143" t="s">
        <v>6632</v>
      </c>
      <c r="D1294" s="454" t="s">
        <v>106</v>
      </c>
      <c r="E1294" s="463" t="s">
        <v>321</v>
      </c>
      <c r="F1294" s="112" t="s">
        <v>6631</v>
      </c>
      <c r="G1294" s="112" t="s">
        <v>6634</v>
      </c>
      <c r="H1294" s="454" t="s">
        <v>6596</v>
      </c>
      <c r="I1294" s="454" t="s">
        <v>6597</v>
      </c>
      <c r="J1294" s="116" t="str">
        <f t="shared" si="23"/>
        <v>14:20 114-2101 홈넷 안방비상 → 입주민자녀 실수로 확인</v>
      </c>
    </row>
    <row r="1295" spans="1:10">
      <c r="A1295" s="235">
        <v>44601</v>
      </c>
      <c r="B1295" s="154" t="s">
        <v>6678</v>
      </c>
      <c r="C1295" s="143" t="s">
        <v>6680</v>
      </c>
      <c r="D1295" s="457" t="s">
        <v>308</v>
      </c>
      <c r="E1295" s="463" t="s">
        <v>776</v>
      </c>
      <c r="F1295" s="112" t="s">
        <v>6698</v>
      </c>
      <c r="G1295" s="112" t="s">
        <v>6688</v>
      </c>
      <c r="H1295" s="457" t="s">
        <v>648</v>
      </c>
      <c r="I1295" s="457" t="s">
        <v>317</v>
      </c>
      <c r="J1295" s="116" t="str">
        <f t="shared" si="23"/>
        <v>14:23 106-1,2 EV 손소독제 106-1,2호기 손소독제 부족 교체요청 → 교체완료</v>
      </c>
    </row>
    <row r="1296" spans="1:10">
      <c r="A1296" s="235">
        <v>44601</v>
      </c>
      <c r="B1296" s="154" t="s">
        <v>6676</v>
      </c>
      <c r="C1296" s="143" t="s">
        <v>6677</v>
      </c>
      <c r="D1296" s="457" t="s">
        <v>308</v>
      </c>
      <c r="E1296" s="463" t="s">
        <v>776</v>
      </c>
      <c r="F1296" s="112" t="s">
        <v>6699</v>
      </c>
      <c r="G1296" s="112" t="s">
        <v>6688</v>
      </c>
      <c r="H1296" s="457" t="s">
        <v>648</v>
      </c>
      <c r="I1296" s="457" t="s">
        <v>317</v>
      </c>
      <c r="J1296" s="116" t="str">
        <f t="shared" si="23"/>
        <v>14:26 105-1,2 EV 손소독제 105-1,2호기 손소독제 부족 교체요청 → 교체완료</v>
      </c>
    </row>
    <row r="1297" spans="1:10">
      <c r="A1297" s="235">
        <v>44601</v>
      </c>
      <c r="B1297" s="154" t="s">
        <v>6658</v>
      </c>
      <c r="C1297" s="186" t="s">
        <v>6655</v>
      </c>
      <c r="D1297" s="453" t="s">
        <v>106</v>
      </c>
      <c r="E1297" s="453" t="s">
        <v>6656</v>
      </c>
      <c r="F1297" s="114" t="s">
        <v>6657</v>
      </c>
      <c r="G1297" s="114" t="s">
        <v>6659</v>
      </c>
      <c r="H1297" s="454" t="s">
        <v>6596</v>
      </c>
      <c r="I1297" s="454" t="s">
        <v>6597</v>
      </c>
      <c r="J1297" s="116" t="str">
        <f t="shared" si="23"/>
        <v>14:30 108-B1 순찰보고 108동 지하1층 EV표시 플라스틱깨져있음 → FMLG 업체--&gt;연락함</v>
      </c>
    </row>
    <row r="1298" spans="1:10">
      <c r="A1298" s="235">
        <v>44601</v>
      </c>
      <c r="B1298" s="154" t="s">
        <v>6683</v>
      </c>
      <c r="C1298" s="143" t="s">
        <v>6681</v>
      </c>
      <c r="D1298" s="457" t="s">
        <v>308</v>
      </c>
      <c r="E1298" s="463" t="s">
        <v>776</v>
      </c>
      <c r="F1298" s="112" t="s">
        <v>6694</v>
      </c>
      <c r="G1298" s="112" t="s">
        <v>6695</v>
      </c>
      <c r="H1298" s="457" t="s">
        <v>648</v>
      </c>
      <c r="I1298" s="457" t="s">
        <v>317</v>
      </c>
      <c r="J1298" s="116" t="str">
        <f t="shared" si="23"/>
        <v>14:32 108-1 EV 손소독제 108동 1호기 손소독제보충요망 → 보충완료</v>
      </c>
    </row>
    <row r="1299" spans="1:10">
      <c r="A1299" s="235">
        <v>44601</v>
      </c>
      <c r="B1299" s="154" t="s">
        <v>6684</v>
      </c>
      <c r="C1299" s="143" t="s">
        <v>6682</v>
      </c>
      <c r="D1299" s="457" t="s">
        <v>308</v>
      </c>
      <c r="E1299" s="463" t="s">
        <v>776</v>
      </c>
      <c r="F1299" s="112" t="s">
        <v>6685</v>
      </c>
      <c r="G1299" s="112" t="s">
        <v>6688</v>
      </c>
      <c r="H1299" s="457" t="s">
        <v>648</v>
      </c>
      <c r="I1299" s="457" t="s">
        <v>317</v>
      </c>
      <c r="J1299" s="116" t="str">
        <f t="shared" si="23"/>
        <v>14:41 109-1,2 EV 손소독제 109-1,2호기 펌프파손 및 보충 교체요청 → 교체완료</v>
      </c>
    </row>
    <row r="1300" spans="1:10">
      <c r="A1300" s="235">
        <v>44601</v>
      </c>
      <c r="B1300" s="154" t="s">
        <v>6663</v>
      </c>
      <c r="C1300" s="143" t="s">
        <v>6661</v>
      </c>
      <c r="D1300" s="291" t="s">
        <v>308</v>
      </c>
      <c r="E1300" s="291" t="s">
        <v>6660</v>
      </c>
      <c r="F1300" s="112" t="s">
        <v>6662</v>
      </c>
      <c r="G1300" s="112" t="s">
        <v>6664</v>
      </c>
      <c r="H1300" s="454" t="s">
        <v>6596</v>
      </c>
      <c r="I1300" s="454" t="s">
        <v>6597</v>
      </c>
      <c r="J1300" s="116" t="str">
        <f t="shared" si="23"/>
        <v>14:50 지원센터 방송 미아찾기 안내 방송 -- 전동 → 실시완료</v>
      </c>
    </row>
    <row r="1301" spans="1:10">
      <c r="A1301" s="235">
        <v>44601</v>
      </c>
      <c r="B1301" s="154" t="s">
        <v>6689</v>
      </c>
      <c r="C1301" s="143" t="s">
        <v>6686</v>
      </c>
      <c r="D1301" s="457" t="s">
        <v>308</v>
      </c>
      <c r="E1301" s="463" t="s">
        <v>776</v>
      </c>
      <c r="F1301" s="112" t="s">
        <v>6687</v>
      </c>
      <c r="G1301" s="112" t="s">
        <v>6688</v>
      </c>
      <c r="H1301" s="457" t="s">
        <v>648</v>
      </c>
      <c r="I1301" s="457" t="s">
        <v>317</v>
      </c>
      <c r="J1301" s="116" t="str">
        <f t="shared" si="23"/>
        <v>14:50 110-1 EV 손소독제 110-1 EV 펌프파손 및 보충 교체요청 → 교체완료</v>
      </c>
    </row>
    <row r="1302" spans="1:10">
      <c r="A1302" s="235">
        <v>44601</v>
      </c>
      <c r="B1302" s="154" t="s">
        <v>6691</v>
      </c>
      <c r="C1302" s="143" t="s">
        <v>6690</v>
      </c>
      <c r="D1302" s="457" t="s">
        <v>106</v>
      </c>
      <c r="E1302" s="463" t="s">
        <v>321</v>
      </c>
      <c r="F1302" s="112" t="s">
        <v>6692</v>
      </c>
      <c r="G1302" s="112" t="s">
        <v>6693</v>
      </c>
      <c r="H1302" s="457" t="s">
        <v>648</v>
      </c>
      <c r="I1302" s="457" t="s">
        <v>317</v>
      </c>
      <c r="J1302" s="116" t="str">
        <f t="shared" si="23"/>
        <v>15:26 142-201 홈넷 적외선비상 → 창문 청소중으로 확인 -&gt; 출동 후 비상해제완료</v>
      </c>
    </row>
    <row r="1303" spans="1:10">
      <c r="A1303" s="235">
        <v>44601</v>
      </c>
      <c r="B1303" s="154" t="s">
        <v>6701</v>
      </c>
      <c r="C1303" s="186" t="s">
        <v>6704</v>
      </c>
      <c r="D1303" s="458" t="s">
        <v>106</v>
      </c>
      <c r="E1303" s="458" t="s">
        <v>6700</v>
      </c>
      <c r="F1303" s="114" t="s">
        <v>6700</v>
      </c>
      <c r="G1303" s="114" t="s">
        <v>6707</v>
      </c>
      <c r="H1303" s="457" t="s">
        <v>648</v>
      </c>
      <c r="I1303" s="457" t="s">
        <v>317</v>
      </c>
      <c r="J1303" s="116" t="str">
        <f t="shared" si="23"/>
        <v>15:42 105-22F 화재경보 화재경보 → 상황실대원 출동 -&gt; 화재경보종료</v>
      </c>
    </row>
    <row r="1304" spans="1:10">
      <c r="A1304" s="235">
        <v>44601</v>
      </c>
      <c r="B1304" s="154" t="s">
        <v>6701</v>
      </c>
      <c r="C1304" s="186" t="s">
        <v>6703</v>
      </c>
      <c r="D1304" s="458" t="s">
        <v>106</v>
      </c>
      <c r="E1304" s="458" t="s">
        <v>6700</v>
      </c>
      <c r="F1304" s="114" t="s">
        <v>6700</v>
      </c>
      <c r="G1304" s="114" t="s">
        <v>6708</v>
      </c>
      <c r="H1304" s="457" t="s">
        <v>648</v>
      </c>
      <c r="I1304" s="457" t="s">
        <v>317</v>
      </c>
      <c r="J1304" s="116" t="str">
        <f t="shared" si="23"/>
        <v>15:42 101-26F 화재경보 화재경보 → 1초소 허종석 대원 출동 -&gt; 화재경보종료</v>
      </c>
    </row>
    <row r="1305" spans="1:10">
      <c r="A1305" s="235">
        <v>44601</v>
      </c>
      <c r="B1305" s="154" t="s">
        <v>6701</v>
      </c>
      <c r="C1305" s="186" t="s">
        <v>6702</v>
      </c>
      <c r="D1305" s="458" t="s">
        <v>106</v>
      </c>
      <c r="E1305" s="458" t="s">
        <v>6700</v>
      </c>
      <c r="F1305" s="114" t="s">
        <v>6700</v>
      </c>
      <c r="G1305" s="114" t="s">
        <v>6709</v>
      </c>
      <c r="H1305" s="457" t="s">
        <v>648</v>
      </c>
      <c r="I1305" s="457" t="s">
        <v>317</v>
      </c>
      <c r="J1305" s="116" t="str">
        <f t="shared" si="23"/>
        <v>15:42 110-16F 화재경보 화재경보 → 정팔남 대원 출동 -&gt; 화재경보종료</v>
      </c>
    </row>
    <row r="1306" spans="1:10">
      <c r="A1306" s="235">
        <v>44601</v>
      </c>
      <c r="B1306" s="154" t="s">
        <v>6701</v>
      </c>
      <c r="C1306" s="186" t="s">
        <v>6705</v>
      </c>
      <c r="D1306" s="458" t="s">
        <v>106</v>
      </c>
      <c r="E1306" s="458" t="s">
        <v>6700</v>
      </c>
      <c r="F1306" s="114" t="s">
        <v>6700</v>
      </c>
      <c r="G1306" s="114" t="s">
        <v>6710</v>
      </c>
      <c r="H1306" s="457" t="s">
        <v>648</v>
      </c>
      <c r="I1306" s="457" t="s">
        <v>317</v>
      </c>
      <c r="J1306" s="116" t="str">
        <f t="shared" si="23"/>
        <v>15:42 102-24F 화재경보 화재경보 → 2초소 최병수 대원 출동 -&gt;</v>
      </c>
    </row>
    <row r="1307" spans="1:10">
      <c r="A1307" s="235">
        <v>44601</v>
      </c>
      <c r="B1307" s="154" t="s">
        <v>6701</v>
      </c>
      <c r="C1307" s="186" t="s">
        <v>6706</v>
      </c>
      <c r="D1307" s="458" t="s">
        <v>106</v>
      </c>
      <c r="E1307" s="458" t="s">
        <v>6700</v>
      </c>
      <c r="F1307" s="114" t="s">
        <v>6700</v>
      </c>
      <c r="G1307" s="114" t="s">
        <v>6711</v>
      </c>
      <c r="H1307" s="457" t="s">
        <v>648</v>
      </c>
      <c r="I1307" s="457" t="s">
        <v>317</v>
      </c>
      <c r="J1307" s="116" t="str">
        <f t="shared" si="23"/>
        <v>15:42 109-20F 화재경보 화재경보 → 3초소 원종엄 대원 출동 -&gt; 화재경보종료</v>
      </c>
    </row>
    <row r="1308" spans="1:10">
      <c r="A1308" s="235">
        <v>44601</v>
      </c>
      <c r="B1308" s="154" t="s">
        <v>6714</v>
      </c>
      <c r="C1308" s="186" t="s">
        <v>6713</v>
      </c>
      <c r="D1308" s="458" t="s">
        <v>106</v>
      </c>
      <c r="E1308" s="458" t="s">
        <v>6700</v>
      </c>
      <c r="F1308" s="114" t="s">
        <v>6712</v>
      </c>
      <c r="G1308" s="114" t="s">
        <v>6715</v>
      </c>
      <c r="H1308" s="457" t="s">
        <v>648</v>
      </c>
      <c r="I1308" s="457" t="s">
        <v>317</v>
      </c>
      <c r="J1308" s="116" t="str">
        <f t="shared" si="23"/>
        <v>15:58 안내방송 화재경보 화재경보 오작동 안내방송 101,102,105, 109, 110동 → 화재오작동 안내방송</v>
      </c>
    </row>
    <row r="1309" spans="1:10">
      <c r="A1309" s="235">
        <v>44601</v>
      </c>
      <c r="B1309" s="154" t="s">
        <v>6717</v>
      </c>
      <c r="C1309" s="143" t="s">
        <v>6718</v>
      </c>
      <c r="D1309" s="457" t="s">
        <v>106</v>
      </c>
      <c r="E1309" s="463" t="s">
        <v>321</v>
      </c>
      <c r="F1309" s="112" t="s">
        <v>6719</v>
      </c>
      <c r="G1309" s="112" t="s">
        <v>6720</v>
      </c>
      <c r="H1309" s="457" t="s">
        <v>648</v>
      </c>
      <c r="I1309" s="457" t="s">
        <v>317</v>
      </c>
      <c r="J1309" s="116" t="str">
        <f t="shared" si="23"/>
        <v>16:13 132-1702 홈넷 홈넷화재비상 → 입주민테스트로 확인됨 -&gt; 화재경보해제완료 -&gt; 집안 환기중으로 확인</v>
      </c>
    </row>
    <row r="1310" spans="1:10" ht="135">
      <c r="A1310" s="237">
        <v>44601</v>
      </c>
      <c r="B1310" s="172" t="s">
        <v>6722</v>
      </c>
      <c r="C1310" s="192" t="s">
        <v>6723</v>
      </c>
      <c r="F1310" s="760" t="s">
        <v>6796</v>
      </c>
      <c r="G1310" s="460" t="s">
        <v>6794</v>
      </c>
      <c r="J1310" s="116" t="str">
        <f t="shared" si="23"/>
        <v>수 야2  Ⓑ게스트룸 방역수칙 초과 인원 받는지 문의
-&gt; 특실 5명까지 일반 4명까지 초과하는 경우 1차 경고 후 2차 퇴실 조치
Ⓑ128동 B2-&gt;E/V 위치 관계없이 B1으로 표시-&gt;FM 연락 8~9사이 수리예정
A. 원형도로 주차단속 일지 최종본 위치 ( D:\01.업무문서\00.원형도로 단속일지(최종본) )
A. 133동 1,2L 공동현관문 세대호출 불가 안내문 부착완료(기전실 요청건)
-&gt; 1F~12F 세대호출 안됨 L2스위치 고장수리중
C. 125동 고층부, 137동 저층부 L2스위치 수리완료 공동현관문 호출 안되는 경우 erp등록하고 B1만 개방하라고 함(기전실 요청사항)
C. 전기바이크 20%미만인 확인된 경우 바이크 충전할 것 (팀장님 지시사항) → A. 1/27, 2/3 주간업무보고에 실시사항(홈넷, 층간소음 항목 등)이 누락
- 1/27(C조), 2/3(C조), 2/10(B조) 각 주간업무보고서(PDF 또는 이미지파일)는 
   4인방(보안이사님)에 다시 올려줄 것을 요청(보안이사님 요청-급하게 할 
   필요는 없다고 하심)   ( ※ B조, C조 인수인계 요망)
A. 111-B2 공동현관문 부품 교체 예정(2/10,기전실), 안내문 부착</v>
      </c>
    </row>
    <row r="1311" spans="1:10">
      <c r="A1311" s="235">
        <v>44601</v>
      </c>
      <c r="B1311" s="154" t="s">
        <v>6724</v>
      </c>
      <c r="C1311" s="143" t="s">
        <v>381</v>
      </c>
      <c r="D1311" s="291" t="s">
        <v>511</v>
      </c>
      <c r="E1311" s="291" t="s">
        <v>6725</v>
      </c>
      <c r="F1311" s="112" t="s">
        <v>6729</v>
      </c>
      <c r="G1311" s="112" t="s">
        <v>6726</v>
      </c>
      <c r="H1311" s="291" t="s">
        <v>6727</v>
      </c>
      <c r="I1311" s="291" t="s">
        <v>6728</v>
      </c>
      <c r="J1311" s="116" t="str">
        <f t="shared" si="23"/>
        <v>16:41 풋살장 CCTV 12:20~12:40 풋살장 벤치에 놓아둔 풍선 없어짐(민원인: 010-2912-9883) → CCTV 열람신청서 작성 후 열람 가능하다고 안내</v>
      </c>
    </row>
    <row r="1312" spans="1:10" ht="27">
      <c r="A1312" s="235">
        <v>44601</v>
      </c>
      <c r="B1312" s="154" t="s">
        <v>6730</v>
      </c>
      <c r="C1312" s="192" t="s">
        <v>6731</v>
      </c>
      <c r="D1312" s="459" t="s">
        <v>308</v>
      </c>
      <c r="E1312" s="459" t="s">
        <v>324</v>
      </c>
      <c r="F1312" s="150" t="s">
        <v>6785</v>
      </c>
      <c r="G1312" s="150" t="s">
        <v>6795</v>
      </c>
      <c r="H1312" s="457" t="s">
        <v>6727</v>
      </c>
      <c r="I1312" s="457" t="s">
        <v>6728</v>
      </c>
      <c r="J1312" s="116" t="str">
        <f t="shared" si="23"/>
        <v>16:50 143-2301 분실물 136동 인근 8m내 스마트폰 분실
(민원인: 02-595-3618, 따님: 010-2058-3618)(분실폰 번호: 010-5538-3618) → 전초소 내용 전달 -&gt; 상황실 이대진 대원 주변 순찰 -&gt; 분실물 없음</v>
      </c>
    </row>
    <row r="1313" spans="1:10" ht="27">
      <c r="A1313" s="235">
        <v>44601</v>
      </c>
      <c r="B1313" s="154" t="s">
        <v>6736</v>
      </c>
      <c r="C1313" s="192" t="s">
        <v>6737</v>
      </c>
      <c r="D1313" s="461" t="s">
        <v>511</v>
      </c>
      <c r="E1313" s="461" t="s">
        <v>462</v>
      </c>
      <c r="F1313" s="150" t="s">
        <v>6738</v>
      </c>
      <c r="G1313" s="150" t="s">
        <v>6787</v>
      </c>
      <c r="H1313" s="457" t="s">
        <v>6727</v>
      </c>
      <c r="I1313" s="457" t="s">
        <v>6728</v>
      </c>
      <c r="J1313" s="116" t="str">
        <f t="shared" si="23"/>
        <v xml:space="preserve">16:56 135-B1 1,2L 불법주차 공동현관문 앞에 상습 불법주차한 차량 단속(지원센터 김수례 주임) → 9초소 허명 대원 출동 -&gt; 364마2438(144-1102 010-4809-1823) 차주 남편분(010-3258-3260)과 통화 -&gt; 차량 이동조치 및 내용전달 -&gt; 지원센터 피드백 </v>
      </c>
    </row>
    <row r="1314" spans="1:10">
      <c r="A1314" s="235">
        <v>44601</v>
      </c>
      <c r="B1314" s="154" t="s">
        <v>6734</v>
      </c>
      <c r="C1314" s="143" t="s">
        <v>6735</v>
      </c>
      <c r="D1314" s="457" t="s">
        <v>6732</v>
      </c>
      <c r="E1314" s="463" t="s">
        <v>321</v>
      </c>
      <c r="F1314" s="112" t="s">
        <v>6733</v>
      </c>
      <c r="G1314" s="112" t="s">
        <v>1524</v>
      </c>
      <c r="H1314" s="457" t="s">
        <v>6727</v>
      </c>
      <c r="I1314" s="291" t="s">
        <v>6728</v>
      </c>
      <c r="J1314" s="116" t="str">
        <f t="shared" si="23"/>
        <v>17:05 126-2503 홈넷 비상_안방 → IP 연락 -&gt; 입주민 오작동</v>
      </c>
    </row>
    <row r="1315" spans="1:10">
      <c r="A1315" s="235">
        <v>44601</v>
      </c>
      <c r="B1315" s="154" t="s">
        <v>6739</v>
      </c>
      <c r="C1315" s="192" t="s">
        <v>6740</v>
      </c>
      <c r="D1315" s="461" t="s">
        <v>6732</v>
      </c>
      <c r="E1315" s="461" t="s">
        <v>488</v>
      </c>
      <c r="F1315" s="150" t="s">
        <v>6741</v>
      </c>
      <c r="G1315" s="150" t="s">
        <v>6742</v>
      </c>
      <c r="H1315" s="457" t="s">
        <v>6727</v>
      </c>
      <c r="I1315" s="457" t="s">
        <v>6728</v>
      </c>
      <c r="J1315" s="116" t="str">
        <f t="shared" si="23"/>
        <v>17:51 111-B1 공동현관문 111동 지하1층 공동현관문 키패드 작동 불능(민원인: 010-9131-0105) → 순찰 박동만 대원 출동 -&gt; 리셋 후 정상작동</v>
      </c>
    </row>
    <row r="1316" spans="1:10" ht="27">
      <c r="A1316" s="235">
        <v>44601</v>
      </c>
      <c r="B1316" s="154" t="s">
        <v>6743</v>
      </c>
      <c r="C1316" s="143" t="s">
        <v>6744</v>
      </c>
      <c r="D1316" s="291" t="s">
        <v>511</v>
      </c>
      <c r="E1316" s="291" t="s">
        <v>6745</v>
      </c>
      <c r="F1316" s="112" t="s">
        <v>6770</v>
      </c>
      <c r="G1316" s="112" t="s">
        <v>6746</v>
      </c>
      <c r="H1316" s="457" t="s">
        <v>6727</v>
      </c>
      <c r="I1316" s="457" t="s">
        <v>6728</v>
      </c>
      <c r="J1316" s="116" t="str">
        <f t="shared" si="23"/>
        <v>18:47 홈플러스 불법주차 홈플러스 앞 횡단보도 위에 주차한 차량단속 요청(YG) → 순찰 박동만 대원 즉시 출동 -&gt; 단속할 차량 이동했다고 YG 연락옴 -&gt; 박동만 대원 불법주차하려는 차량들 통제후 상황실 복귀</v>
      </c>
    </row>
    <row r="1317" spans="1:10" ht="27">
      <c r="A1317" s="235">
        <v>44601</v>
      </c>
      <c r="B1317" s="154" t="s">
        <v>6747</v>
      </c>
      <c r="C1317" s="192" t="s">
        <v>6768</v>
      </c>
      <c r="D1317" s="459" t="s">
        <v>6786</v>
      </c>
      <c r="E1317" s="459" t="s">
        <v>488</v>
      </c>
      <c r="F1317" s="150" t="s">
        <v>6782</v>
      </c>
      <c r="G1317" s="150" t="s">
        <v>976</v>
      </c>
      <c r="H1317" s="291" t="s">
        <v>3307</v>
      </c>
      <c r="I1317" s="457" t="s">
        <v>355</v>
      </c>
      <c r="J1317" s="116" t="str">
        <f t="shared" si="23"/>
        <v>19:39 111-B2 공동현관문 내일(2/10) 기전실에서 111-B2 공동현관문 부품 교체 작업을 위해 오늘 (2/9) 공동현관문 개방한 것에 대하여 안내문 부착 요청(기전실 요청) → 안내문 부착완료</v>
      </c>
    </row>
    <row r="1318" spans="1:10">
      <c r="A1318" s="235">
        <v>44601</v>
      </c>
      <c r="B1318" s="154" t="s">
        <v>6748</v>
      </c>
      <c r="C1318" s="192" t="s">
        <v>6749</v>
      </c>
      <c r="D1318" s="461" t="s">
        <v>511</v>
      </c>
      <c r="E1318" s="463" t="s">
        <v>304</v>
      </c>
      <c r="F1318" s="150" t="s">
        <v>6771</v>
      </c>
      <c r="G1318" s="150" t="s">
        <v>6750</v>
      </c>
      <c r="H1318" s="457" t="s">
        <v>3307</v>
      </c>
      <c r="I1318" s="457" t="s">
        <v>6728</v>
      </c>
      <c r="J1318" s="116" t="str">
        <f t="shared" si="23"/>
        <v>19:47 134-801 층간소음 901호에서 쿵쿵거리는 소리가 심함 → IP 연락 -&gt; 자제요청 -&gt; 조심하겠다고 함</v>
      </c>
    </row>
    <row r="1319" spans="1:10">
      <c r="A1319" s="235">
        <v>44601</v>
      </c>
      <c r="B1319" s="154" t="s">
        <v>6751</v>
      </c>
      <c r="C1319" s="143" t="s">
        <v>6752</v>
      </c>
      <c r="D1319" s="291" t="s">
        <v>310</v>
      </c>
      <c r="E1319" s="291" t="s">
        <v>6753</v>
      </c>
      <c r="F1319" s="112" t="s">
        <v>6772</v>
      </c>
      <c r="G1319" s="112" t="s">
        <v>6754</v>
      </c>
      <c r="H1319" s="457" t="s">
        <v>3307</v>
      </c>
      <c r="I1319" s="457" t="s">
        <v>6728</v>
      </c>
      <c r="J1319" s="116" t="str">
        <f t="shared" si="23"/>
        <v>19:51 135 1,2L 공동현관문 135동 1F 1,2L  공동현관문 호출X, 카드X  (민원인 010-7200-2876) → 9초소 허명 대원 출동 -&gt; 정상 작동 확인</v>
      </c>
    </row>
    <row r="1320" spans="1:10" ht="27">
      <c r="A1320" s="235">
        <v>44601</v>
      </c>
      <c r="B1320" s="154" t="s">
        <v>6755</v>
      </c>
      <c r="C1320" s="192" t="s">
        <v>6744</v>
      </c>
      <c r="D1320" s="461" t="s">
        <v>511</v>
      </c>
      <c r="E1320" s="461" t="s">
        <v>6725</v>
      </c>
      <c r="F1320" s="150" t="s">
        <v>7129</v>
      </c>
      <c r="G1320" s="150" t="s">
        <v>6769</v>
      </c>
      <c r="H1320" s="291" t="s">
        <v>6756</v>
      </c>
      <c r="I1320" s="457" t="s">
        <v>6728</v>
      </c>
      <c r="J1320" s="116" t="str">
        <f t="shared" si="23"/>
        <v>20:39 홈플러스 CCTV 홈플러스 앞 주차후 스크레치건에 대한 확인 건(37라0825, 133-2703)  → CCTV 조회 결과 홈플러스 도착 전 이미 스크레치 발생 돼있는 것으로 확인 -&gt; 민원인에 내용전달</v>
      </c>
    </row>
    <row r="1321" spans="1:10">
      <c r="A1321" s="235">
        <v>44601</v>
      </c>
      <c r="B1321" s="154" t="s">
        <v>6757</v>
      </c>
      <c r="C1321" s="143" t="s">
        <v>6758</v>
      </c>
      <c r="D1321" s="291" t="s">
        <v>310</v>
      </c>
      <c r="E1321" s="463" t="s">
        <v>321</v>
      </c>
      <c r="F1321" s="112" t="s">
        <v>6759</v>
      </c>
      <c r="G1321" s="112" t="s">
        <v>6760</v>
      </c>
      <c r="H1321" s="291" t="s">
        <v>6727</v>
      </c>
      <c r="I1321" s="457" t="s">
        <v>6728</v>
      </c>
      <c r="J1321" s="116" t="str">
        <f t="shared" si="23"/>
        <v>20:58 125-1502 홈넷 비상_홈넷 → IP 연락 -&gt; 입주민 오작동</v>
      </c>
    </row>
    <row r="1322" spans="1:10">
      <c r="A1322" s="235">
        <v>44601</v>
      </c>
      <c r="B1322" s="154" t="s">
        <v>6761</v>
      </c>
      <c r="C1322" s="143" t="s">
        <v>6762</v>
      </c>
      <c r="D1322" s="291" t="s">
        <v>511</v>
      </c>
      <c r="E1322" s="291" t="s">
        <v>6783</v>
      </c>
      <c r="F1322" s="112" t="s">
        <v>6784</v>
      </c>
      <c r="G1322" s="233" t="s">
        <v>6763</v>
      </c>
      <c r="H1322" s="457" t="s">
        <v>6727</v>
      </c>
      <c r="I1322" s="457" t="s">
        <v>6728</v>
      </c>
      <c r="J1322" s="116" t="str">
        <f t="shared" si="23"/>
        <v>21:00 113-B1 주차위반 48저8641 주차선 위반 → 48저8641(113-801, 010-3298-2897) 차주와 통화 -&gt; 이동조치</v>
      </c>
    </row>
    <row r="1323" spans="1:10">
      <c r="A1323" s="235">
        <v>44601</v>
      </c>
      <c r="B1323" s="154" t="s">
        <v>6765</v>
      </c>
      <c r="C1323" s="143" t="s">
        <v>1436</v>
      </c>
      <c r="D1323" s="291" t="s">
        <v>106</v>
      </c>
      <c r="E1323" s="463" t="s">
        <v>321</v>
      </c>
      <c r="F1323" s="112" t="s">
        <v>6764</v>
      </c>
      <c r="G1323" s="112" t="s">
        <v>6767</v>
      </c>
      <c r="H1323" s="457" t="s">
        <v>6727</v>
      </c>
      <c r="I1323" s="457" t="s">
        <v>6728</v>
      </c>
      <c r="J1323" s="116" t="str">
        <f t="shared" si="23"/>
        <v>21:11 135-901 홈넷 비상_욕실 → 9초소 허명 대원 출동 -&gt; 기기 오작동</v>
      </c>
    </row>
    <row r="1324" spans="1:10" ht="40.5">
      <c r="A1324" s="235">
        <v>44601</v>
      </c>
      <c r="B1324" s="154" t="s">
        <v>6766</v>
      </c>
      <c r="C1324" s="143" t="s">
        <v>924</v>
      </c>
      <c r="D1324" s="291" t="s">
        <v>511</v>
      </c>
      <c r="E1324" s="291" t="s">
        <v>6790</v>
      </c>
      <c r="F1324" s="112" t="s">
        <v>6788</v>
      </c>
      <c r="G1324" s="112" t="s">
        <v>6781</v>
      </c>
      <c r="H1324" s="457" t="s">
        <v>6727</v>
      </c>
      <c r="I1324" s="291" t="s">
        <v>6728</v>
      </c>
      <c r="J1324" s="116" t="str">
        <f t="shared" si="23"/>
        <v>21:45 112-B1 전기차 단속 전기차 충전구역 내 일반차량 및 완충된 전기차 단속(2초소 정경호 대원) → 395수1589(120-802, 010-4277-4348)은 흰색 번호판이지만 하이브리드로 충전중인 차량이고, 59가9364(111-2801, 010-9068-14791)은 완충차량으로 이동 조치함</v>
      </c>
    </row>
    <row r="1325" spans="1:10">
      <c r="A1325" s="235">
        <v>44601</v>
      </c>
      <c r="B1325" s="154" t="s">
        <v>6773</v>
      </c>
      <c r="C1325" s="192" t="s">
        <v>924</v>
      </c>
      <c r="D1325" s="461" t="s">
        <v>511</v>
      </c>
      <c r="E1325" s="461" t="s">
        <v>6789</v>
      </c>
      <c r="F1325" s="150" t="s">
        <v>6792</v>
      </c>
      <c r="G1325" s="150" t="s">
        <v>6793</v>
      </c>
      <c r="H1325" s="457" t="s">
        <v>6727</v>
      </c>
      <c r="I1325" s="457" t="s">
        <v>6728</v>
      </c>
      <c r="J1325" s="116" t="str">
        <f t="shared" si="23"/>
        <v>21:48 112-B1 전기차 단속 48나3134 완충 전기차  단속(운전석 뒷자리 차문 개방 상태) → 차주(112-2802, 010-4138-5958)와 연락 안됨</v>
      </c>
    </row>
    <row r="1326" spans="1:10">
      <c r="A1326" s="235">
        <v>44601</v>
      </c>
      <c r="B1326" s="154" t="s">
        <v>6774</v>
      </c>
      <c r="C1326" s="143" t="s">
        <v>6775</v>
      </c>
      <c r="D1326" s="291" t="s">
        <v>511</v>
      </c>
      <c r="E1326" s="463" t="s">
        <v>304</v>
      </c>
      <c r="F1326" s="112" t="s">
        <v>6777</v>
      </c>
      <c r="G1326" s="112" t="s">
        <v>6776</v>
      </c>
      <c r="H1326" s="291" t="s">
        <v>6756</v>
      </c>
      <c r="I1326" s="457" t="s">
        <v>6728</v>
      </c>
      <c r="J1326" s="116" t="str">
        <f t="shared" si="23"/>
        <v>23:23 103-1802 층간소음 1902호애서 쿵쿵거리는 소리가 심함 → IP 연락 -&gt; 지금껏 혼자 계시다가 지금 막 아이가 들어옴</v>
      </c>
    </row>
    <row r="1327" spans="1:10" ht="40.5">
      <c r="A1327" s="235">
        <v>44602</v>
      </c>
      <c r="B1327" s="154" t="s">
        <v>6778</v>
      </c>
      <c r="C1327" s="192" t="s">
        <v>343</v>
      </c>
      <c r="D1327" s="459" t="s">
        <v>6732</v>
      </c>
      <c r="E1327" s="459" t="s">
        <v>6779</v>
      </c>
      <c r="F1327" s="150" t="s">
        <v>6791</v>
      </c>
      <c r="G1327" s="150" t="s">
        <v>6780</v>
      </c>
      <c r="H1327" s="291" t="s">
        <v>6727</v>
      </c>
      <c r="I1327" s="457" t="s">
        <v>6728</v>
      </c>
      <c r="J1327" s="116" t="str">
        <f t="shared" si="23"/>
        <v>00:52 3게이트 차단기 3게이트 4번 차단기 카메라 번호인식 불량
(잦은 고장 반복으로 번호인식 안되는 차량 출차시 사고 위험이 있어서 현재 개방중) → ERP 등록</v>
      </c>
    </row>
    <row r="1328" spans="1:10" ht="27">
      <c r="A1328" s="235">
        <v>44602</v>
      </c>
      <c r="B1328" s="154" t="s">
        <v>6797</v>
      </c>
      <c r="C1328" s="192" t="s">
        <v>6800</v>
      </c>
      <c r="D1328" s="464" t="s">
        <v>511</v>
      </c>
      <c r="E1328" s="464" t="s">
        <v>408</v>
      </c>
      <c r="F1328" s="150" t="s">
        <v>6798</v>
      </c>
      <c r="G1328" s="150" t="s">
        <v>6801</v>
      </c>
      <c r="H1328" s="291" t="s">
        <v>6799</v>
      </c>
      <c r="I1328" s="291" t="s">
        <v>307</v>
      </c>
      <c r="J1328" s="116" t="str">
        <f t="shared" si="23"/>
        <v>06:03 114-902 접촉사고 28수5568(114-902, 010-3745-1376)차량이 87노5100(113-102, 010-8999-5030)차량에 접촉한 사실 자진신고 → 가해차량 차주 연락처를 피해차량 차주에게 전달예정(07:30~08:00)</v>
      </c>
    </row>
    <row r="1329" spans="1:10" ht="121.5">
      <c r="A1329" s="235">
        <v>44602</v>
      </c>
      <c r="B1329" s="170" t="s">
        <v>6802</v>
      </c>
      <c r="C1329" s="160" t="s">
        <v>6803</v>
      </c>
      <c r="F1329" s="138" t="s">
        <v>6892</v>
      </c>
      <c r="G1329" s="138" t="s">
        <v>6893</v>
      </c>
      <c r="J1329" s="116" t="str">
        <f t="shared" si="23"/>
        <v>목 주1  Ⓑ주간업무보고.
Ⓑ10초소내 온수기 호스 이음선에서 누수발생.→ERP접수
Ⓑ141-1 E/V B2멈춰있는것으로 상황실CRT감시반에는 표시돼있으나 정상운행중.→FM엘리베이터 직원에 사실통보./ 운행에 차질없다함
Ⓑ101-602호 오전 전출후 전입세대 입주청소후 이사시작-&gt;늦어질 예상
ⒷSKT에서 옥상중계기 작업중→ 종료후 출입일지 작성.
Ⓑ차량 지상진입시 규정속도 준수 및 안전운전 주의 환기후 입차시키라는 센터요청. /아이가 치일뻔했다는 민원있었다 함.
 → A. 111-B2 공동현관문 부품 교체 예정(2/10,기전실), 안내문 부착→수리완료.
A. 1/27, 2/3 주간업무보고에 실시사항(홈넷, 층간소음 항목 등)이 누락
- 1/27(C조), 2/3(C조), 2/10(B조) 각 주간업무보고서(PDF 또는 이미지파일)는 
   4인방(보안이사님)에 다시 올려줄 것을 요청(보안이사님 요청-급하게 할 
   필요는 없다고 하심)</v>
      </c>
    </row>
    <row r="1330" spans="1:10">
      <c r="A1330" s="235">
        <v>44602</v>
      </c>
      <c r="B1330" s="154" t="s">
        <v>6804</v>
      </c>
      <c r="C1330" s="143" t="s">
        <v>6805</v>
      </c>
      <c r="D1330" s="291" t="s">
        <v>6806</v>
      </c>
      <c r="E1330" s="291" t="s">
        <v>6807</v>
      </c>
      <c r="F1330" s="112" t="s">
        <v>6808</v>
      </c>
      <c r="G1330" s="112" t="s">
        <v>6809</v>
      </c>
      <c r="H1330" s="291" t="s">
        <v>6810</v>
      </c>
      <c r="I1330" s="291" t="s">
        <v>6811</v>
      </c>
      <c r="J1330" s="116" t="str">
        <f t="shared" si="23"/>
        <v>07:59 토끼굴 CCTV 토끼굴CCTV촬영방향 오류. → 초소대원출동/원위치</v>
      </c>
    </row>
    <row r="1331" spans="1:10">
      <c r="A1331" s="235">
        <v>44602</v>
      </c>
      <c r="B1331" s="154" t="s">
        <v>6813</v>
      </c>
      <c r="C1331" s="143" t="s">
        <v>6812</v>
      </c>
      <c r="D1331" s="291" t="s">
        <v>6814</v>
      </c>
      <c r="E1331" s="291" t="s">
        <v>6815</v>
      </c>
      <c r="F1331" s="112" t="s">
        <v>682</v>
      </c>
      <c r="G1331" s="112" t="s">
        <v>6817</v>
      </c>
      <c r="H1331" s="291" t="s">
        <v>6816</v>
      </c>
      <c r="I1331" s="463" t="s">
        <v>6811</v>
      </c>
      <c r="J1331" s="116" t="str">
        <f t="shared" si="23"/>
        <v>08:28 142-802 홈넷 비상 안방 / 해제 → IP로확인/작업자(도배)오작동</v>
      </c>
    </row>
    <row r="1332" spans="1:10">
      <c r="A1332" s="235">
        <v>44602</v>
      </c>
      <c r="B1332" s="154" t="s">
        <v>6819</v>
      </c>
      <c r="C1332" s="143" t="s">
        <v>6818</v>
      </c>
      <c r="D1332" s="463" t="s">
        <v>6814</v>
      </c>
      <c r="E1332" s="463" t="s">
        <v>6815</v>
      </c>
      <c r="F1332" s="112" t="s">
        <v>6820</v>
      </c>
      <c r="G1332" s="112" t="s">
        <v>6821</v>
      </c>
      <c r="H1332" s="291" t="s">
        <v>6810</v>
      </c>
      <c r="I1332" s="463" t="s">
        <v>6811</v>
      </c>
      <c r="J1332" s="116" t="str">
        <f t="shared" si="23"/>
        <v>08:31 118-2602 홈넷 비상 금고/해제 → 초소대원출동/특이사항없음</v>
      </c>
    </row>
    <row r="1333" spans="1:10" ht="27">
      <c r="A1333" s="235">
        <v>44602</v>
      </c>
      <c r="B1333" s="154" t="s">
        <v>6822</v>
      </c>
      <c r="C1333" s="143" t="s">
        <v>6800</v>
      </c>
      <c r="D1333" s="291" t="s">
        <v>511</v>
      </c>
      <c r="E1333" s="291" t="s">
        <v>408</v>
      </c>
      <c r="F1333" s="112" t="s">
        <v>6823</v>
      </c>
      <c r="G1333" s="112" t="s">
        <v>6824</v>
      </c>
      <c r="H1333" s="463" t="s">
        <v>6810</v>
      </c>
      <c r="I1333" s="463" t="s">
        <v>6811</v>
      </c>
      <c r="J1333" s="116" t="str">
        <f t="shared" si="23"/>
        <v>09:24 114-902 접촉사고 A조에게서 인수인계 받은 사고후속처리로 113-102입주민에 전화/사고내용 전달. → 이미 두 입주민이 만나 사고처리 합의 했다함.</v>
      </c>
    </row>
    <row r="1334" spans="1:10">
      <c r="A1334" s="235">
        <v>44602</v>
      </c>
      <c r="B1334" s="154" t="s">
        <v>6825</v>
      </c>
      <c r="C1334" s="143" t="s">
        <v>6826</v>
      </c>
      <c r="D1334" s="291" t="s">
        <v>6814</v>
      </c>
      <c r="E1334" s="291" t="s">
        <v>6815</v>
      </c>
      <c r="F1334" s="112" t="s">
        <v>6827</v>
      </c>
      <c r="G1334" s="112" t="s">
        <v>6828</v>
      </c>
      <c r="H1334" s="291" t="s">
        <v>6829</v>
      </c>
      <c r="I1334" s="463" t="s">
        <v>6811</v>
      </c>
      <c r="J1334" s="116" t="str">
        <f t="shared" si="23"/>
        <v>10:25 111-2003 홈넷 방범_금고 → IP로확인/작업자오작동</v>
      </c>
    </row>
    <row r="1335" spans="1:10" ht="27">
      <c r="A1335" s="235">
        <v>44602</v>
      </c>
      <c r="B1335" s="154" t="s">
        <v>6830</v>
      </c>
      <c r="C1335" s="143" t="s">
        <v>6831</v>
      </c>
      <c r="D1335" s="291" t="s">
        <v>6832</v>
      </c>
      <c r="E1335" s="291" t="s">
        <v>6833</v>
      </c>
      <c r="F1335" s="112" t="s">
        <v>6834</v>
      </c>
      <c r="G1335" s="112" t="s">
        <v>6835</v>
      </c>
      <c r="H1335" s="291" t="s">
        <v>6810</v>
      </c>
      <c r="I1335" s="463" t="s">
        <v>6811</v>
      </c>
      <c r="J1335" s="116" t="str">
        <f t="shared" si="23"/>
        <v>10:44 131-901 소음 131-902 인테리어 작업자들이 문을 열어놓은채 공사해 소음이 심하며, 담배냄새도 난다함. → 초소대원출동/제재시킴.</v>
      </c>
    </row>
    <row r="1336" spans="1:10" ht="27">
      <c r="A1336" s="235">
        <v>44602</v>
      </c>
      <c r="B1336" s="154" t="s">
        <v>6855</v>
      </c>
      <c r="C1336" s="160" t="s">
        <v>6856</v>
      </c>
      <c r="D1336" s="462" t="s">
        <v>6832</v>
      </c>
      <c r="E1336" s="462" t="s">
        <v>6807</v>
      </c>
      <c r="F1336" s="138" t="s">
        <v>6857</v>
      </c>
      <c r="G1336" s="138" t="s">
        <v>6858</v>
      </c>
      <c r="H1336" s="463" t="s">
        <v>6810</v>
      </c>
      <c r="I1336" s="463" t="s">
        <v>6811</v>
      </c>
      <c r="J1336" s="116" t="str">
        <f t="shared" si="23"/>
        <v>11:34 133-2703 CCTV 133동 B2에 주차되있던 차량(37라0825) 스크레치 확인요청. / 2/9일 A조 근무시에 조회했었으나 다른 장소,시간으로 재요청. → B조 조회후 연락예정.</v>
      </c>
    </row>
    <row r="1337" spans="1:10" ht="54">
      <c r="A1337" s="235">
        <v>44602</v>
      </c>
      <c r="B1337" s="154" t="s">
        <v>6836</v>
      </c>
      <c r="C1337" s="160" t="s">
        <v>6837</v>
      </c>
      <c r="D1337" s="462" t="s">
        <v>511</v>
      </c>
      <c r="E1337" s="462" t="s">
        <v>6838</v>
      </c>
      <c r="F1337" s="138" t="s">
        <v>6845</v>
      </c>
      <c r="G1337" s="138" t="s">
        <v>6877</v>
      </c>
      <c r="H1337" s="291" t="s">
        <v>6844</v>
      </c>
      <c r="I1337" s="463" t="s">
        <v>6811</v>
      </c>
      <c r="J1337" s="116" t="str">
        <f t="shared" si="23"/>
        <v>11:43 143동 E/V 143-2 E/V안에 사람이 갇혀있다함.(10층에 멈춰있으며 상황실에서는 B2층으로표시됨) → FM엘리베이터에 AS요청, 초소대원 출동하여 입주민 안심시킴.→11:51 상황종료. 입주민귀가(143-1002)-&gt;13:35분 FM 연락옴-&gt;나사못이 끼어 문이 열리지 않았다며 재활용 버리는날/인테리어 작업시 부수물로 인한 잦은 현상이라고 함-&gt;감시반 비상등은 노후문제로 작동은 이상없다는 답변</v>
      </c>
    </row>
    <row r="1338" spans="1:10">
      <c r="A1338" s="235">
        <v>44602</v>
      </c>
      <c r="B1338" s="154" t="s">
        <v>6839</v>
      </c>
      <c r="C1338" s="143" t="s">
        <v>6840</v>
      </c>
      <c r="D1338" s="463" t="s">
        <v>511</v>
      </c>
      <c r="E1338" s="291" t="s">
        <v>6841</v>
      </c>
      <c r="F1338" s="112" t="s">
        <v>6842</v>
      </c>
      <c r="G1338" s="112" t="s">
        <v>6843</v>
      </c>
      <c r="H1338" s="291" t="s">
        <v>6829</v>
      </c>
      <c r="I1338" s="463" t="s">
        <v>6811</v>
      </c>
      <c r="J1338" s="116" t="str">
        <f t="shared" si="23"/>
        <v>11:45 103-203 층간소음 윗층이 소란스럽다는 민원. → 확인결과 103-402에서 공사중. 자제요청.</v>
      </c>
    </row>
    <row r="1339" spans="1:10">
      <c r="A1339" s="235">
        <v>44602</v>
      </c>
      <c r="B1339" s="154" t="s">
        <v>6846</v>
      </c>
      <c r="C1339" s="160" t="s">
        <v>6859</v>
      </c>
      <c r="D1339" s="462" t="s">
        <v>6847</v>
      </c>
      <c r="E1339" s="462" t="s">
        <v>337</v>
      </c>
      <c r="F1339" s="138" t="s">
        <v>6848</v>
      </c>
      <c r="G1339" s="138" t="s">
        <v>6849</v>
      </c>
      <c r="H1339" s="291" t="s">
        <v>6844</v>
      </c>
      <c r="I1339" s="463" t="s">
        <v>6811</v>
      </c>
      <c r="J1339" s="116" t="str">
        <f t="shared" si="23"/>
        <v>11:47 101-602 폐기물 전출세대(101-602)에서 폐기물처리를 '빼기'라는 앱으로 진행한다함. → 확인결과 성광환경(02-3461-1613)에서 토요일에 수거해 간다 함.</v>
      </c>
    </row>
    <row r="1340" spans="1:10">
      <c r="A1340" s="235">
        <v>44602</v>
      </c>
      <c r="B1340" s="154" t="s">
        <v>6850</v>
      </c>
      <c r="C1340" s="160" t="s">
        <v>6851</v>
      </c>
      <c r="D1340" s="462" t="s">
        <v>6806</v>
      </c>
      <c r="E1340" s="462" t="s">
        <v>6852</v>
      </c>
      <c r="F1340" s="138" t="s">
        <v>6853</v>
      </c>
      <c r="G1340" s="138" t="s">
        <v>6854</v>
      </c>
      <c r="H1340" s="291" t="s">
        <v>6810</v>
      </c>
      <c r="I1340" s="463" t="s">
        <v>6811</v>
      </c>
      <c r="J1340" s="116" t="str">
        <f t="shared" si="23"/>
        <v>11:58 10초소 온수기 초소내 온수기 호스 이음선에서 누수발생. → ERP접수</v>
      </c>
    </row>
    <row r="1341" spans="1:10">
      <c r="A1341" s="235">
        <v>44602</v>
      </c>
      <c r="B1341" s="154" t="s">
        <v>6860</v>
      </c>
      <c r="C1341" s="160" t="s">
        <v>6861</v>
      </c>
      <c r="D1341" s="462" t="s">
        <v>6862</v>
      </c>
      <c r="E1341" s="462" t="s">
        <v>6838</v>
      </c>
      <c r="F1341" s="138" t="s">
        <v>6863</v>
      </c>
      <c r="G1341" s="138" t="s">
        <v>6878</v>
      </c>
      <c r="H1341" s="291" t="s">
        <v>6844</v>
      </c>
      <c r="I1341" s="463" t="s">
        <v>6811</v>
      </c>
      <c r="J1341" s="116" t="str">
        <f t="shared" ref="J1341:J1407" si="24">CONCATENATE(B1341," ",C1341," ",E1341," ",F1341," → ",G1341)</f>
        <v>12:30 141동 E/V 141-1 E/V B2멈춰있는것으로 상황실CRT감시반에는 표시돼있으나 정상운행중. → FM엘리베이터 직원에 내용통보./ 운행에 차질없다함</v>
      </c>
    </row>
    <row r="1342" spans="1:10" ht="27">
      <c r="A1342" s="235">
        <v>44602</v>
      </c>
      <c r="B1342" s="154" t="s">
        <v>6864</v>
      </c>
      <c r="C1342" s="143" t="s">
        <v>6867</v>
      </c>
      <c r="D1342" s="291" t="s">
        <v>6832</v>
      </c>
      <c r="E1342" s="291" t="s">
        <v>6868</v>
      </c>
      <c r="F1342" s="112" t="s">
        <v>6869</v>
      </c>
      <c r="G1342" s="112" t="s">
        <v>6870</v>
      </c>
      <c r="H1342" s="291" t="s">
        <v>6810</v>
      </c>
      <c r="I1342" s="463" t="s">
        <v>6811</v>
      </c>
      <c r="J1342" s="116" t="str">
        <f t="shared" si="24"/>
        <v>12:42 123-B2 기타 B2에 설치되있던 보양제 철거중이나 정리가 잘돼있지않으니 시정해 달라는 민원. → 초소대원출동/ 깔끔히 정리도록 통보.</v>
      </c>
    </row>
    <row r="1343" spans="1:10">
      <c r="A1343" s="235">
        <v>44602</v>
      </c>
      <c r="B1343" s="154" t="s">
        <v>6865</v>
      </c>
      <c r="C1343" s="143" t="s">
        <v>6866</v>
      </c>
      <c r="D1343" s="291" t="s">
        <v>6814</v>
      </c>
      <c r="E1343" s="291" t="s">
        <v>6815</v>
      </c>
      <c r="F1343" s="112" t="s">
        <v>682</v>
      </c>
      <c r="G1343" s="112" t="s">
        <v>1551</v>
      </c>
      <c r="H1343" s="291" t="s">
        <v>6816</v>
      </c>
      <c r="I1343" s="463" t="s">
        <v>6811</v>
      </c>
      <c r="J1343" s="116" t="str">
        <f t="shared" si="24"/>
        <v>12:43 131-404 홈넷 비상 안방 / 해제 → IP로확인/ 입주민오작동</v>
      </c>
    </row>
    <row r="1344" spans="1:10">
      <c r="A1344" s="235">
        <v>44602</v>
      </c>
      <c r="B1344" s="154" t="s">
        <v>6871</v>
      </c>
      <c r="C1344" s="160" t="s">
        <v>6872</v>
      </c>
      <c r="D1344" s="462" t="s">
        <v>6873</v>
      </c>
      <c r="E1344" s="462" t="s">
        <v>6874</v>
      </c>
      <c r="F1344" s="138" t="s">
        <v>6875</v>
      </c>
      <c r="G1344" s="138" t="s">
        <v>6876</v>
      </c>
      <c r="H1344" s="291" t="s">
        <v>6844</v>
      </c>
      <c r="I1344" s="463" t="s">
        <v>6811</v>
      </c>
      <c r="J1344" s="116" t="str">
        <f t="shared" si="24"/>
        <v>13:04 112동 B1 공동현관문 112동 B1 공동현관문 카드X, 호출O. → ERP접수 및 안내문부착-&gt;기전실 수리후 정상작동</v>
      </c>
    </row>
    <row r="1345" spans="1:10" ht="27">
      <c r="A1345" s="235">
        <v>44602</v>
      </c>
      <c r="B1345" s="154" t="s">
        <v>6879</v>
      </c>
      <c r="C1345" s="143" t="s">
        <v>6880</v>
      </c>
      <c r="D1345" s="291" t="s">
        <v>511</v>
      </c>
      <c r="E1345" s="291" t="s">
        <v>6881</v>
      </c>
      <c r="F1345" s="112" t="s">
        <v>6882</v>
      </c>
      <c r="G1345" s="112" t="s">
        <v>6883</v>
      </c>
      <c r="H1345" s="291" t="s">
        <v>6829</v>
      </c>
      <c r="I1345" s="463" t="s">
        <v>6811</v>
      </c>
      <c r="J1345" s="116" t="str">
        <f t="shared" si="24"/>
        <v>13:55 운영실 응급환자 B1 사우나에서 사람이 쓰러졌다며 도움요청 → 순찰대원 출동-&gt;여자분이 저혈당으로 쓰러짐-&gt;락카에 당분이 있어 락카로 이동함</v>
      </c>
    </row>
    <row r="1346" spans="1:10">
      <c r="A1346" s="235">
        <v>44602</v>
      </c>
      <c r="B1346" s="154" t="s">
        <v>6884</v>
      </c>
      <c r="C1346" s="143" t="s">
        <v>6885</v>
      </c>
      <c r="D1346" s="463" t="s">
        <v>6814</v>
      </c>
      <c r="E1346" s="463" t="s">
        <v>6815</v>
      </c>
      <c r="F1346" s="112" t="s">
        <v>682</v>
      </c>
      <c r="G1346" s="112" t="s">
        <v>6886</v>
      </c>
      <c r="H1346" s="463" t="s">
        <v>6829</v>
      </c>
      <c r="I1346" s="463" t="s">
        <v>6811</v>
      </c>
      <c r="J1346" s="116" t="str">
        <f t="shared" si="24"/>
        <v>14:13 131-902 홈넷 비상 안방 / 해제 → IP로확인/ 작업자 오작동</v>
      </c>
    </row>
    <row r="1347" spans="1:10" ht="27">
      <c r="A1347" s="235">
        <v>44602</v>
      </c>
      <c r="B1347" s="154" t="s">
        <v>6887</v>
      </c>
      <c r="C1347" s="143" t="s">
        <v>6888</v>
      </c>
      <c r="D1347" s="291" t="s">
        <v>6832</v>
      </c>
      <c r="E1347" s="291" t="s">
        <v>6889</v>
      </c>
      <c r="F1347" s="112" t="s">
        <v>6890</v>
      </c>
      <c r="G1347" s="112" t="s">
        <v>6891</v>
      </c>
      <c r="H1347" s="291" t="s">
        <v>6810</v>
      </c>
      <c r="I1347" s="463" t="s">
        <v>6811</v>
      </c>
      <c r="J1347" s="116" t="str">
        <f t="shared" si="24"/>
        <v>14:49 134동 오물 134동 현관앞에 트럭에서 오물이 흐른다는 민원. / 확인결과 143동 하수구공사차량(0503)이 기름을 흘린것으로 확인. → 미화팀에 청소요청.</v>
      </c>
    </row>
    <row r="1348" spans="1:10">
      <c r="A1348" s="235">
        <v>44602</v>
      </c>
      <c r="B1348" s="154" t="s">
        <v>6894</v>
      </c>
      <c r="C1348" s="143" t="s">
        <v>6888</v>
      </c>
      <c r="D1348" s="291" t="s">
        <v>6873</v>
      </c>
      <c r="E1348" s="291" t="s">
        <v>6874</v>
      </c>
      <c r="F1348" s="112" t="s">
        <v>6895</v>
      </c>
      <c r="G1348" s="112" t="s">
        <v>6896</v>
      </c>
      <c r="H1348" s="291" t="s">
        <v>6844</v>
      </c>
      <c r="I1348" s="463" t="s">
        <v>6811</v>
      </c>
      <c r="J1348" s="116" t="str">
        <f t="shared" si="24"/>
        <v>16:00 134동 공동현관문 134동 1,2라인 1층 공동현관문 / 카드X, 호출X. → ERP접수, 문개방 및 안내문부착.</v>
      </c>
    </row>
    <row r="1349" spans="1:10" ht="129.75" customHeight="1">
      <c r="A1349" s="235">
        <v>44602</v>
      </c>
      <c r="B1349" s="153" t="s">
        <v>1549</v>
      </c>
      <c r="C1349" s="186" t="s">
        <v>4283</v>
      </c>
      <c r="D1349" s="463"/>
      <c r="E1349" s="463"/>
      <c r="F1349" s="114" t="s">
        <v>6933</v>
      </c>
      <c r="G1349" s="171" t="s">
        <v>6968</v>
      </c>
      <c r="H1349" s="463" t="s">
        <v>6900</v>
      </c>
      <c r="I1349" s="463" t="s">
        <v>6909</v>
      </c>
    </row>
    <row r="1350" spans="1:10">
      <c r="A1350" s="235">
        <v>44602</v>
      </c>
      <c r="B1350" s="154" t="s">
        <v>6897</v>
      </c>
      <c r="C1350" s="143" t="s">
        <v>6898</v>
      </c>
      <c r="D1350" s="291" t="s">
        <v>6814</v>
      </c>
      <c r="E1350" s="291" t="s">
        <v>6815</v>
      </c>
      <c r="F1350" s="112" t="s">
        <v>6899</v>
      </c>
      <c r="G1350" s="112" t="s">
        <v>6924</v>
      </c>
      <c r="H1350" s="291" t="s">
        <v>6900</v>
      </c>
      <c r="I1350" s="291" t="s">
        <v>6908</v>
      </c>
      <c r="J1350" s="116" t="str">
        <f t="shared" si="24"/>
        <v>16:08 105-801 홈넷 비상 욕실 / 해제   010-3232-2122  비번:0416# → IP로확인/ 3초소대원출동--&gt;입주민오작동--&gt;피드백완료</v>
      </c>
    </row>
    <row r="1351" spans="1:10">
      <c r="A1351" s="235">
        <v>44602</v>
      </c>
      <c r="B1351" s="154" t="s">
        <v>6901</v>
      </c>
      <c r="C1351" s="143" t="s">
        <v>6903</v>
      </c>
      <c r="D1351" s="463" t="s">
        <v>6814</v>
      </c>
      <c r="E1351" s="291" t="s">
        <v>6874</v>
      </c>
      <c r="F1351" s="112" t="s">
        <v>6902</v>
      </c>
      <c r="G1351" s="112" t="s">
        <v>6907</v>
      </c>
      <c r="H1351" s="463" t="s">
        <v>6900</v>
      </c>
      <c r="I1351" s="463" t="s">
        <v>6908</v>
      </c>
      <c r="J1351" s="116" t="str">
        <f t="shared" si="24"/>
        <v>16:31 137-1호기 공동현관문 136-1,137-1,138-1,138-2 호기 공동현관문 B1F 경비호출 안됨   → 상황실대원출동--&gt;정상작동 확인됨</v>
      </c>
    </row>
    <row r="1352" spans="1:10">
      <c r="A1352" s="235">
        <v>44602</v>
      </c>
      <c r="B1352" s="154" t="s">
        <v>6906</v>
      </c>
      <c r="C1352" s="143" t="s">
        <v>6905</v>
      </c>
      <c r="D1352" s="463" t="s">
        <v>6814</v>
      </c>
      <c r="E1352" s="463" t="s">
        <v>6874</v>
      </c>
      <c r="F1352" s="112" t="s">
        <v>6904</v>
      </c>
      <c r="G1352" s="112" t="s">
        <v>6907</v>
      </c>
      <c r="H1352" s="463" t="s">
        <v>6900</v>
      </c>
      <c r="I1352" s="463" t="s">
        <v>6908</v>
      </c>
      <c r="J1352" s="116" t="str">
        <f t="shared" si="24"/>
        <v>16:40 지원센터 공동현관문 140동 1층 공동현관문 작동 불능 점검요청 → 상황실대원출동--&gt;정상작동 확인됨</v>
      </c>
    </row>
    <row r="1353" spans="1:10">
      <c r="A1353" s="235">
        <v>44602</v>
      </c>
      <c r="B1353" s="154" t="s">
        <v>6912</v>
      </c>
      <c r="C1353" s="143" t="s">
        <v>6910</v>
      </c>
      <c r="D1353" s="291" t="s">
        <v>6832</v>
      </c>
      <c r="E1353" s="291" t="s">
        <v>6911</v>
      </c>
      <c r="F1353" s="112" t="s">
        <v>6913</v>
      </c>
      <c r="G1353" s="112" t="s">
        <v>6914</v>
      </c>
      <c r="H1353" s="291" t="s">
        <v>6915</v>
      </c>
      <c r="I1353" s="463" t="s">
        <v>6908</v>
      </c>
      <c r="J1353" s="116" t="str">
        <f t="shared" si="24"/>
        <v>16:45 112-501 홈넷문의 세대현관 도어폰 호출이 안되고 호출불이 계속 켜져 있어서 점검요청민원 → 월패드 리셋 후 정상작동 차후 재발시 1588-9770 접수안내함</v>
      </c>
    </row>
    <row r="1354" spans="1:10">
      <c r="A1354" s="235">
        <v>44602</v>
      </c>
      <c r="B1354" s="154" t="s">
        <v>6916</v>
      </c>
      <c r="C1354" s="143" t="s">
        <v>6898</v>
      </c>
      <c r="D1354" s="463" t="s">
        <v>6814</v>
      </c>
      <c r="E1354" s="463" t="s">
        <v>6815</v>
      </c>
      <c r="F1354" s="112" t="s">
        <v>6899</v>
      </c>
      <c r="G1354" s="112" t="s">
        <v>6926</v>
      </c>
      <c r="H1354" s="463" t="s">
        <v>6915</v>
      </c>
      <c r="I1354" s="463" t="s">
        <v>6908</v>
      </c>
      <c r="J1354" s="116" t="str">
        <f t="shared" si="24"/>
        <v>17:30 105-801 홈넷 비상 욕실 / 해제   010-3232-2122  비번:0416# → 입주민 테스트 후 해제완료  비밀번호 해제하는 방법 안내함</v>
      </c>
    </row>
    <row r="1355" spans="1:10">
      <c r="A1355" s="235">
        <v>44602</v>
      </c>
      <c r="B1355" s="154" t="s">
        <v>6923</v>
      </c>
      <c r="C1355" s="143" t="s">
        <v>6917</v>
      </c>
      <c r="D1355" s="463" t="s">
        <v>6832</v>
      </c>
      <c r="E1355" s="291" t="s">
        <v>304</v>
      </c>
      <c r="F1355" s="112" t="s">
        <v>6922</v>
      </c>
      <c r="G1355" s="112" t="s">
        <v>6925</v>
      </c>
      <c r="H1355" s="463" t="s">
        <v>6915</v>
      </c>
      <c r="I1355" s="463" t="s">
        <v>6908</v>
      </c>
      <c r="J1355" s="116" t="str">
        <f t="shared" si="24"/>
        <v>17:40 124-2701 층간소음 윗층이 쿵쿵거려요 → 생활지원센터 이윤정 경리주임 윗층내용전달완료</v>
      </c>
    </row>
    <row r="1356" spans="1:10">
      <c r="A1356" s="235">
        <v>44602</v>
      </c>
      <c r="B1356" s="154" t="s">
        <v>6919</v>
      </c>
      <c r="C1356" s="143" t="s">
        <v>6918</v>
      </c>
      <c r="D1356" s="291" t="s">
        <v>6847</v>
      </c>
      <c r="E1356" s="789" t="s">
        <v>16858</v>
      </c>
      <c r="F1356" s="112" t="s">
        <v>6920</v>
      </c>
      <c r="G1356" s="112" t="s">
        <v>6921</v>
      </c>
      <c r="H1356" s="463" t="s">
        <v>6915</v>
      </c>
      <c r="I1356" s="463" t="s">
        <v>6908</v>
      </c>
      <c r="J1356" s="116" t="str">
        <f t="shared" si="24"/>
        <v>17:41 131-2303 흡연금지방송 3호라인 화장실쪽 흡연금지 협조 안내방송 요청 → 방송 실시</v>
      </c>
    </row>
    <row r="1357" spans="1:10">
      <c r="A1357" s="235">
        <v>44602</v>
      </c>
      <c r="B1357" s="154" t="s">
        <v>6927</v>
      </c>
      <c r="C1357" s="463" t="s">
        <v>1465</v>
      </c>
      <c r="D1357" s="463" t="s">
        <v>106</v>
      </c>
      <c r="E1357" s="463" t="s">
        <v>82</v>
      </c>
      <c r="F1357" s="112" t="s">
        <v>1157</v>
      </c>
      <c r="G1357" s="112" t="s">
        <v>6932</v>
      </c>
      <c r="H1357" s="463" t="s">
        <v>6915</v>
      </c>
      <c r="I1357" s="463" t="s">
        <v>6908</v>
      </c>
      <c r="J1357" s="116" t="str">
        <f t="shared" si="24"/>
        <v>17:00 원형도로 주차단속 원형도로 및 외곽도로 단속 → 주차단속  14대,  이동주차  3대, 경고장발부 11대</v>
      </c>
    </row>
    <row r="1358" spans="1:10">
      <c r="A1358" s="235">
        <v>44602</v>
      </c>
      <c r="B1358" s="154" t="s">
        <v>6930</v>
      </c>
      <c r="C1358" s="143" t="s">
        <v>6928</v>
      </c>
      <c r="D1358" s="463" t="s">
        <v>106</v>
      </c>
      <c r="E1358" s="291" t="s">
        <v>6815</v>
      </c>
      <c r="F1358" s="112" t="s">
        <v>6929</v>
      </c>
      <c r="G1358" s="112" t="s">
        <v>6931</v>
      </c>
      <c r="H1358" s="463" t="s">
        <v>6915</v>
      </c>
      <c r="I1358" s="463" t="s">
        <v>6908</v>
      </c>
      <c r="J1358" s="116" t="str">
        <f t="shared" si="24"/>
        <v>18:02 131-2401 홈넷 안방비상 → 입주민실수로 확인</v>
      </c>
    </row>
    <row r="1359" spans="1:10">
      <c r="A1359" s="235">
        <v>44602</v>
      </c>
      <c r="B1359" s="154" t="s">
        <v>6935</v>
      </c>
      <c r="C1359" s="143" t="s">
        <v>6934</v>
      </c>
      <c r="D1359" s="465" t="s">
        <v>511</v>
      </c>
      <c r="E1359" s="291" t="s">
        <v>6936</v>
      </c>
      <c r="F1359" s="112" t="s">
        <v>6937</v>
      </c>
      <c r="G1359" s="112" t="s">
        <v>6938</v>
      </c>
      <c r="H1359" s="465" t="s">
        <v>648</v>
      </c>
      <c r="I1359" s="469" t="s">
        <v>317</v>
      </c>
      <c r="J1359" s="116" t="str">
        <f t="shared" si="24"/>
        <v>20:00 143-501 타차량방문 68호0915 모르는 차량 방문 → 144-501 친척방문으로 확인 생활지원센터 수정예정</v>
      </c>
    </row>
    <row r="1360" spans="1:10">
      <c r="A1360" s="235">
        <v>44602</v>
      </c>
      <c r="B1360" s="154" t="s">
        <v>6942</v>
      </c>
      <c r="C1360" s="186" t="s">
        <v>6939</v>
      </c>
      <c r="D1360" s="467" t="s">
        <v>511</v>
      </c>
      <c r="E1360" s="467" t="s">
        <v>6940</v>
      </c>
      <c r="F1360" s="114" t="s">
        <v>6941</v>
      </c>
      <c r="G1360" s="114" t="s">
        <v>6974</v>
      </c>
      <c r="H1360" s="466" t="s">
        <v>648</v>
      </c>
      <c r="I1360" s="466" t="s">
        <v>317</v>
      </c>
      <c r="J1360" s="116" t="str">
        <f t="shared" si="24"/>
        <v xml:space="preserve">20:30 106-1 EV 오물제거 승강기에 오물 있다며 제거 및 반려견주 내용전달해달라는 민원 → 오물제거완료 반려견주인 6F 타는걸로 확임 </v>
      </c>
    </row>
    <row r="1361" spans="1:10">
      <c r="A1361" s="235">
        <v>44602</v>
      </c>
      <c r="B1361" s="154" t="s">
        <v>6945</v>
      </c>
      <c r="C1361" s="143" t="s">
        <v>6943</v>
      </c>
      <c r="D1361" s="466" t="s">
        <v>511</v>
      </c>
      <c r="E1361" s="291" t="s">
        <v>6944</v>
      </c>
      <c r="F1361" s="112" t="s">
        <v>6946</v>
      </c>
      <c r="G1361" s="112" t="s">
        <v>6947</v>
      </c>
      <c r="H1361" s="466" t="s">
        <v>648</v>
      </c>
      <c r="I1361" s="466" t="s">
        <v>317</v>
      </c>
      <c r="J1361" s="116" t="str">
        <f t="shared" si="24"/>
        <v>22:18 115-1201 층간소음 윗층이 시끄러워요   010-3400-0429 → 5초소대원출동--&gt;민원내용전달 --&gt;완료</v>
      </c>
    </row>
    <row r="1362" spans="1:10">
      <c r="A1362" s="235">
        <v>44602</v>
      </c>
      <c r="B1362" s="154" t="s">
        <v>6951</v>
      </c>
      <c r="C1362" s="143" t="s">
        <v>6948</v>
      </c>
      <c r="D1362" s="466" t="s">
        <v>511</v>
      </c>
      <c r="E1362" s="466" t="s">
        <v>6944</v>
      </c>
      <c r="F1362" s="112" t="s">
        <v>6949</v>
      </c>
      <c r="G1362" s="112" t="s">
        <v>6950</v>
      </c>
      <c r="H1362" s="466" t="s">
        <v>648</v>
      </c>
      <c r="I1362" s="466" t="s">
        <v>317</v>
      </c>
      <c r="J1362" s="116" t="str">
        <f t="shared" si="24"/>
        <v>22:57 105-1202 층간소음 윗층이 시끄러워요   010-5280-6014 → 1302호 연락 제사를 지내고 있다함 --&gt;피드백함</v>
      </c>
    </row>
    <row r="1363" spans="1:10">
      <c r="A1363" s="235">
        <v>44602</v>
      </c>
      <c r="B1363" s="154" t="s">
        <v>6956</v>
      </c>
      <c r="C1363" s="143" t="s">
        <v>6952</v>
      </c>
      <c r="D1363" s="291" t="s">
        <v>6953</v>
      </c>
      <c r="E1363" s="291" t="s">
        <v>6954</v>
      </c>
      <c r="F1363" s="112" t="s">
        <v>6955</v>
      </c>
      <c r="G1363" s="112" t="s">
        <v>6967</v>
      </c>
      <c r="H1363" s="466" t="s">
        <v>648</v>
      </c>
      <c r="I1363" s="466" t="s">
        <v>317</v>
      </c>
      <c r="J1363" s="116" t="str">
        <f t="shared" si="24"/>
        <v>23:21 105-2201 경찰차 112신고 받고 출동 → 가정사로 인해 출동함 후 출차</v>
      </c>
    </row>
    <row r="1364" spans="1:10">
      <c r="A1364" s="235">
        <v>44602</v>
      </c>
      <c r="B1364" s="154" t="s">
        <v>6958</v>
      </c>
      <c r="C1364" s="143" t="s">
        <v>6959</v>
      </c>
      <c r="D1364" s="466" t="s">
        <v>6953</v>
      </c>
      <c r="E1364" s="291" t="s">
        <v>6957</v>
      </c>
      <c r="F1364" s="112" t="s">
        <v>6960</v>
      </c>
      <c r="G1364" s="112" t="s">
        <v>6961</v>
      </c>
      <c r="H1364" s="466" t="s">
        <v>648</v>
      </c>
      <c r="I1364" s="466" t="s">
        <v>317</v>
      </c>
      <c r="J1364" s="116" t="str">
        <f t="shared" si="24"/>
        <v>23:22 8초소 경찰차입차 바로 나감 → 바로나감</v>
      </c>
    </row>
    <row r="1365" spans="1:10">
      <c r="A1365" s="235">
        <v>44602</v>
      </c>
      <c r="B1365" s="154" t="s">
        <v>6962</v>
      </c>
      <c r="C1365" s="143" t="s">
        <v>6963</v>
      </c>
      <c r="D1365" s="466" t="s">
        <v>511</v>
      </c>
      <c r="E1365" s="291" t="s">
        <v>6964</v>
      </c>
      <c r="F1365" s="112" t="s">
        <v>6965</v>
      </c>
      <c r="G1365" s="112" t="s">
        <v>6966</v>
      </c>
      <c r="H1365" s="466" t="s">
        <v>648</v>
      </c>
      <c r="I1365" s="466" t="s">
        <v>317</v>
      </c>
      <c r="J1365" s="116" t="str">
        <f t="shared" si="24"/>
        <v>23:35 3게이트 차단봉 차단봉 교체하라는 민원 → erp등록완료</v>
      </c>
    </row>
    <row r="1366" spans="1:10">
      <c r="A1366" s="235">
        <v>44603</v>
      </c>
      <c r="B1366" s="154" t="s">
        <v>6969</v>
      </c>
      <c r="C1366" s="143" t="s">
        <v>6971</v>
      </c>
      <c r="D1366" s="466" t="s">
        <v>106</v>
      </c>
      <c r="E1366" s="291" t="s">
        <v>6970</v>
      </c>
      <c r="F1366" s="112" t="s">
        <v>6972</v>
      </c>
      <c r="G1366" s="112" t="s">
        <v>6973</v>
      </c>
      <c r="H1366" s="466" t="s">
        <v>648</v>
      </c>
      <c r="I1366" s="466" t="s">
        <v>317</v>
      </c>
      <c r="J1366" s="116" t="str">
        <f t="shared" si="24"/>
        <v>00:49 123-1501 긴급차량 경찰차 2게이트 ,1게이트 , 구급차 신고받고 경찰차2대,구급차1대 입차 → 6초소대원출동--&gt;가정폭력으로 인한 문제로 확인 /할머니 성모병원출차</v>
      </c>
    </row>
    <row r="1367" spans="1:10" ht="40.5">
      <c r="A1367" s="235">
        <v>44603</v>
      </c>
      <c r="B1367" s="170" t="s">
        <v>6975</v>
      </c>
      <c r="C1367" s="160" t="s">
        <v>6976</v>
      </c>
      <c r="F1367" s="138" t="s">
        <v>7071</v>
      </c>
      <c r="G1367" s="138"/>
      <c r="J1367" s="116" t="str">
        <f t="shared" si="24"/>
        <v xml:space="preserve">금 주2  B.자이안센터 너무일찍 소등 하지말것. 너무어두워 사고위험 있음.
B.중대재해처벌법 화일로 만들었으니 각조 팀장은 읽어보기 바람.
B.선거인명부 열람 및 등재여부 확인기간등 공고문 전초소 게시 → </v>
      </c>
    </row>
    <row r="1368" spans="1:10">
      <c r="A1368" s="235">
        <v>44603</v>
      </c>
      <c r="B1368" s="154" t="s">
        <v>6978</v>
      </c>
      <c r="C1368" s="143" t="s">
        <v>6979</v>
      </c>
      <c r="D1368" s="291" t="s">
        <v>6980</v>
      </c>
      <c r="E1368" s="291" t="s">
        <v>6981</v>
      </c>
      <c r="F1368" s="112" t="s">
        <v>6982</v>
      </c>
      <c r="G1368" s="112" t="s">
        <v>6988</v>
      </c>
      <c r="H1368" s="291" t="s">
        <v>6983</v>
      </c>
      <c r="I1368" s="291" t="s">
        <v>6977</v>
      </c>
      <c r="J1368" s="116" t="str">
        <f>CONCATENATE(B1368," ",C1368," ",E1368," ",F1368," → ",G1368)</f>
        <v>07:59 112-701 홈넷 비상_금고 해재 → 초소대원 출동 --&gt; 작업자 오작동 확인</v>
      </c>
    </row>
    <row r="1369" spans="1:10">
      <c r="A1369" s="235">
        <v>44603</v>
      </c>
      <c r="B1369" s="154" t="s">
        <v>6984</v>
      </c>
      <c r="C1369" s="143" t="s">
        <v>6985</v>
      </c>
      <c r="D1369" s="469" t="s">
        <v>6980</v>
      </c>
      <c r="E1369" s="469" t="s">
        <v>6981</v>
      </c>
      <c r="F1369" s="112" t="s">
        <v>6986</v>
      </c>
      <c r="G1369" s="112" t="s">
        <v>6987</v>
      </c>
      <c r="H1369" s="469" t="s">
        <v>6983</v>
      </c>
      <c r="I1369" s="469" t="s">
        <v>6977</v>
      </c>
      <c r="J1369" s="116" t="str">
        <f t="shared" si="24"/>
        <v>08:25 135-901 홈넷 비상_욕실 해재 → IP 통화 --&gt; 세대원 오작동 확인</v>
      </c>
    </row>
    <row r="1370" spans="1:10">
      <c r="A1370" s="235">
        <v>44603</v>
      </c>
      <c r="B1370" s="154" t="s">
        <v>6989</v>
      </c>
      <c r="C1370" s="160" t="s">
        <v>6990</v>
      </c>
      <c r="D1370" s="468" t="s">
        <v>6980</v>
      </c>
      <c r="E1370" s="468" t="s">
        <v>4208</v>
      </c>
      <c r="F1370" s="138" t="s">
        <v>6991</v>
      </c>
      <c r="G1370" s="138" t="s">
        <v>6992</v>
      </c>
      <c r="H1370" s="291" t="s">
        <v>332</v>
      </c>
      <c r="I1370" s="469" t="s">
        <v>6977</v>
      </c>
      <c r="J1370" s="116" t="str">
        <f t="shared" si="24"/>
        <v>09:21 상황실 옥상출입문 115동 옥상에서 상황실로 계속 CALL이 발생 → 초소대원 출동-&gt;옥상 2G용 와이파이 철수 작업 진행 확인</v>
      </c>
    </row>
    <row r="1371" spans="1:10" ht="27">
      <c r="A1371" s="235">
        <v>44603</v>
      </c>
      <c r="B1371" s="154" t="s">
        <v>6993</v>
      </c>
      <c r="C1371" s="143" t="s">
        <v>6994</v>
      </c>
      <c r="D1371" s="291" t="s">
        <v>308</v>
      </c>
      <c r="E1371" s="291" t="s">
        <v>6995</v>
      </c>
      <c r="F1371" s="112" t="s">
        <v>6996</v>
      </c>
      <c r="G1371" s="112" t="s">
        <v>6997</v>
      </c>
      <c r="H1371" s="469" t="s">
        <v>332</v>
      </c>
      <c r="I1371" s="469" t="s">
        <v>6977</v>
      </c>
      <c r="J1371" s="116" t="str">
        <f t="shared" si="24"/>
        <v>09:29 지원센타 차량입차 121-1902호에서 133동으로 단지내 책상이동용 트럭 올예정이니 입차시켜 달라는  요청 → 8초소 내용전달함</v>
      </c>
    </row>
    <row r="1372" spans="1:10">
      <c r="A1372" s="235">
        <v>44603</v>
      </c>
      <c r="B1372" s="154" t="s">
        <v>6998</v>
      </c>
      <c r="C1372" s="143" t="s">
        <v>6999</v>
      </c>
      <c r="D1372" s="469" t="s">
        <v>6980</v>
      </c>
      <c r="E1372" s="291" t="s">
        <v>6981</v>
      </c>
      <c r="F1372" s="112" t="s">
        <v>7000</v>
      </c>
      <c r="G1372" s="112" t="s">
        <v>6987</v>
      </c>
      <c r="H1372" s="291" t="s">
        <v>6983</v>
      </c>
      <c r="I1372" s="469" t="s">
        <v>6977</v>
      </c>
      <c r="J1372" s="116" t="str">
        <f t="shared" si="24"/>
        <v>09:53 121-2801 홈넷 비상_안방 해제+1 → IP 통화 --&gt; 세대원 오작동 확인</v>
      </c>
    </row>
    <row r="1373" spans="1:10">
      <c r="A1373" s="235">
        <v>44603</v>
      </c>
      <c r="B1373" s="154" t="s">
        <v>7001</v>
      </c>
      <c r="C1373" s="143" t="s">
        <v>7002</v>
      </c>
      <c r="D1373" s="469" t="s">
        <v>6980</v>
      </c>
      <c r="E1373" s="469" t="s">
        <v>6981</v>
      </c>
      <c r="F1373" s="112" t="s">
        <v>7003</v>
      </c>
      <c r="G1373" s="112" t="s">
        <v>6987</v>
      </c>
      <c r="H1373" s="469" t="s">
        <v>6983</v>
      </c>
      <c r="I1373" s="469" t="s">
        <v>6977</v>
      </c>
      <c r="J1373" s="116" t="str">
        <f t="shared" si="24"/>
        <v>10:39 103-1001 홈넷 비상_홈넷 해재 → IP 통화 --&gt; 세대원 오작동 확인</v>
      </c>
    </row>
    <row r="1374" spans="1:10">
      <c r="A1374" s="235">
        <v>44603</v>
      </c>
      <c r="B1374" s="154" t="s">
        <v>7004</v>
      </c>
      <c r="C1374" s="160" t="s">
        <v>7005</v>
      </c>
      <c r="D1374" s="468" t="s">
        <v>6980</v>
      </c>
      <c r="E1374" s="468" t="s">
        <v>7006</v>
      </c>
      <c r="F1374" s="138" t="s">
        <v>7007</v>
      </c>
      <c r="G1374" s="138" t="s">
        <v>7012</v>
      </c>
      <c r="H1374" s="469" t="s">
        <v>6983</v>
      </c>
      <c r="I1374" s="469" t="s">
        <v>6977</v>
      </c>
      <c r="J1374" s="116" t="str">
        <f t="shared" si="24"/>
        <v>10:41 111-1호기 E/V점검 FM 엘리베이터 직원 점검 20-30분 소요 예정 → 11:12 작업 완료</v>
      </c>
    </row>
    <row r="1375" spans="1:10">
      <c r="A1375" s="235">
        <v>44603</v>
      </c>
      <c r="B1375" s="154" t="s">
        <v>7008</v>
      </c>
      <c r="C1375" s="143" t="s">
        <v>7009</v>
      </c>
      <c r="D1375" s="469" t="s">
        <v>7021</v>
      </c>
      <c r="E1375" s="291" t="s">
        <v>7010</v>
      </c>
      <c r="F1375" s="112" t="s">
        <v>7035</v>
      </c>
      <c r="G1375" s="112" t="s">
        <v>7011</v>
      </c>
      <c r="H1375" s="469" t="s">
        <v>6983</v>
      </c>
      <c r="I1375" s="469" t="s">
        <v>6977</v>
      </c>
      <c r="J1375" s="116" t="str">
        <f t="shared" si="24"/>
        <v xml:space="preserve">11:00 133-2703 CCTV 133-지하2층 1,2라인 공동현관문앞 차량 접촉사고 조회건 (2월10일) → 민원인에게 내용전달 </v>
      </c>
    </row>
    <row r="1376" spans="1:10">
      <c r="A1376" s="235">
        <v>44603</v>
      </c>
      <c r="B1376" s="154" t="s">
        <v>7013</v>
      </c>
      <c r="C1376" s="143" t="s">
        <v>7016</v>
      </c>
      <c r="D1376" s="291" t="s">
        <v>7014</v>
      </c>
      <c r="E1376" s="291" t="s">
        <v>7015</v>
      </c>
      <c r="F1376" s="112" t="s">
        <v>7017</v>
      </c>
      <c r="G1376" s="112" t="s">
        <v>7018</v>
      </c>
      <c r="H1376" s="469" t="s">
        <v>6983</v>
      </c>
      <c r="I1376" s="469" t="s">
        <v>6977</v>
      </c>
      <c r="J1376" s="116" t="str">
        <f t="shared" si="24"/>
        <v>11:06 게스트룸2번방 체크인 가방을 상황실에 맡김 → 18:00 찾아간다고 함</v>
      </c>
    </row>
    <row r="1377" spans="1:10">
      <c r="A1377" s="235">
        <v>44603</v>
      </c>
      <c r="B1377" s="154" t="s">
        <v>7025</v>
      </c>
      <c r="C1377" s="160" t="s">
        <v>7020</v>
      </c>
      <c r="D1377" s="468" t="s">
        <v>7021</v>
      </c>
      <c r="E1377" s="468" t="s">
        <v>7022</v>
      </c>
      <c r="F1377" s="138" t="s">
        <v>7023</v>
      </c>
      <c r="G1377" s="138" t="s">
        <v>7024</v>
      </c>
      <c r="H1377" s="469" t="s">
        <v>7034</v>
      </c>
      <c r="I1377" s="469" t="s">
        <v>6977</v>
      </c>
      <c r="J1377" s="116" t="str">
        <f t="shared" si="24"/>
        <v>11:15 106-601 애완견오물 세대 입주민이 승강기에 사과문 게재  → 상황대원 통화 완료</v>
      </c>
    </row>
    <row r="1378" spans="1:10">
      <c r="A1378" s="235">
        <v>44603</v>
      </c>
      <c r="B1378" s="154" t="s">
        <v>7019</v>
      </c>
      <c r="C1378" s="143" t="s">
        <v>7020</v>
      </c>
      <c r="D1378" s="291" t="s">
        <v>7021</v>
      </c>
      <c r="E1378" s="291" t="s">
        <v>7026</v>
      </c>
      <c r="F1378" s="112" t="s">
        <v>7027</v>
      </c>
      <c r="G1378" s="112" t="s">
        <v>7028</v>
      </c>
      <c r="H1378" s="469" t="s">
        <v>7034</v>
      </c>
      <c r="I1378" s="469" t="s">
        <v>6977</v>
      </c>
      <c r="J1378" s="116" t="str">
        <f t="shared" si="24"/>
        <v>11:17 106-601 화재감지기 저번에 가져가서 안가져옴. → 방재과장에게 내용 전달</v>
      </c>
    </row>
    <row r="1379" spans="1:10">
      <c r="A1379" s="235">
        <v>44603</v>
      </c>
      <c r="B1379" s="154" t="s">
        <v>7029</v>
      </c>
      <c r="C1379" s="143" t="s">
        <v>7030</v>
      </c>
      <c r="D1379" s="469" t="s">
        <v>7021</v>
      </c>
      <c r="E1379" s="291" t="s">
        <v>7010</v>
      </c>
      <c r="F1379" s="112" t="s">
        <v>7033</v>
      </c>
      <c r="G1379" s="112" t="s">
        <v>7031</v>
      </c>
      <c r="H1379" s="291" t="s">
        <v>7032</v>
      </c>
      <c r="I1379" s="469" t="s">
        <v>6977</v>
      </c>
      <c r="J1379" s="116" t="str">
        <f t="shared" si="24"/>
        <v>11:23 115-2302 CCTV 115동 지하1층에 주차된 357무9466 차량 스크래치 조회건 (2월7일) → 확인결과 외부에서 발생한 사건으로 확인</v>
      </c>
    </row>
    <row r="1380" spans="1:10">
      <c r="A1380" s="235">
        <v>44603</v>
      </c>
      <c r="B1380" s="154" t="s">
        <v>7036</v>
      </c>
      <c r="C1380" s="143" t="s">
        <v>7038</v>
      </c>
      <c r="D1380" s="291" t="s">
        <v>7050</v>
      </c>
      <c r="E1380" s="291" t="s">
        <v>7037</v>
      </c>
      <c r="F1380" s="112" t="s">
        <v>7039</v>
      </c>
      <c r="G1380" s="112" t="s">
        <v>7045</v>
      </c>
      <c r="H1380" s="291" t="s">
        <v>6983</v>
      </c>
      <c r="I1380" s="469" t="s">
        <v>6977</v>
      </c>
      <c r="J1380" s="116" t="str">
        <f t="shared" si="24"/>
        <v>13:05 옥상중계기 SKT 121,130,140,141동 중계기 점검 → 17:00 점검 완료</v>
      </c>
    </row>
    <row r="1381" spans="1:10">
      <c r="A1381" s="235">
        <v>44603</v>
      </c>
      <c r="B1381" s="154" t="s">
        <v>7040</v>
      </c>
      <c r="C1381" s="143" t="s">
        <v>7041</v>
      </c>
      <c r="D1381" s="291" t="s">
        <v>7014</v>
      </c>
      <c r="E1381" s="291" t="s">
        <v>7042</v>
      </c>
      <c r="F1381" s="112" t="s">
        <v>7043</v>
      </c>
      <c r="G1381" s="112" t="s">
        <v>7044</v>
      </c>
      <c r="H1381" s="469" t="s">
        <v>6983</v>
      </c>
      <c r="I1381" s="469" t="s">
        <v>6977</v>
      </c>
      <c r="J1381" s="116" t="str">
        <f t="shared" si="24"/>
        <v xml:space="preserve">13:12 생활지원센터 애완견소음 104-1303에서 애완견 짖는 소리가 난다는 민원 (박주임) → 초소대원 출동 --&gt; 세대원 부재로 확인 </v>
      </c>
    </row>
    <row r="1382" spans="1:10">
      <c r="A1382" s="235">
        <v>44603</v>
      </c>
      <c r="B1382" s="154" t="s">
        <v>7046</v>
      </c>
      <c r="C1382" s="143" t="s">
        <v>7047</v>
      </c>
      <c r="D1382" s="291" t="s">
        <v>6980</v>
      </c>
      <c r="E1382" s="291" t="s">
        <v>6981</v>
      </c>
      <c r="F1382" s="112" t="s">
        <v>7048</v>
      </c>
      <c r="G1382" s="112" t="s">
        <v>7049</v>
      </c>
      <c r="H1382" s="469" t="s">
        <v>6983</v>
      </c>
      <c r="I1382" s="469" t="s">
        <v>6977</v>
      </c>
      <c r="J1382" s="116" t="str">
        <f t="shared" si="24"/>
        <v>13:47 119-702 홈넷 비상_안방해재 → IP 통화 --&gt; 이사 작업자 오작동 확인</v>
      </c>
    </row>
    <row r="1383" spans="1:10">
      <c r="A1383" s="235">
        <v>44603</v>
      </c>
      <c r="B1383" s="154" t="s">
        <v>7051</v>
      </c>
      <c r="C1383" s="143" t="s">
        <v>7052</v>
      </c>
      <c r="D1383" s="291" t="s">
        <v>6980</v>
      </c>
      <c r="E1383" s="291" t="s">
        <v>7053</v>
      </c>
      <c r="F1383" s="112" t="s">
        <v>7054</v>
      </c>
      <c r="G1383" s="112" t="s">
        <v>7055</v>
      </c>
      <c r="H1383" s="469" t="s">
        <v>6983</v>
      </c>
      <c r="I1383" s="469" t="s">
        <v>6977</v>
      </c>
      <c r="J1383" s="116" t="str">
        <f t="shared" si="24"/>
        <v>14:04 131-지하1층 공동현관문 1,2라인 카드X, 호출X → 초소대원 출동 --&gt; 안내문 부착후 개방. ERP 등록</v>
      </c>
    </row>
    <row r="1384" spans="1:10" ht="40.5" customHeight="1">
      <c r="A1384" s="235">
        <v>44603</v>
      </c>
      <c r="B1384" s="154" t="s">
        <v>7056</v>
      </c>
      <c r="C1384" s="160" t="s">
        <v>6994</v>
      </c>
      <c r="D1384" s="468" t="s">
        <v>511</v>
      </c>
      <c r="E1384" s="468" t="s">
        <v>7057</v>
      </c>
      <c r="F1384" s="138" t="s">
        <v>7058</v>
      </c>
      <c r="G1384" s="138" t="s">
        <v>7059</v>
      </c>
      <c r="H1384" s="291" t="s">
        <v>330</v>
      </c>
      <c r="I1384" s="469" t="s">
        <v>6977</v>
      </c>
      <c r="J1384" s="116" t="str">
        <f t="shared" si="24"/>
        <v>14:16 지원센타 공사 112-701호에서 폐기물을 마대자루에 넣지 않고 배출하면서 B2에 작업차를 대놓고 마구잡이로 작업하면서 바닥도 지저분해지고 먼지도 많이 난다는 민원  → 주시하다가 같은현상이 지속될경우 공사중지 할수도 있다고 함</v>
      </c>
    </row>
    <row r="1385" spans="1:10">
      <c r="A1385" s="235">
        <v>44603</v>
      </c>
      <c r="B1385" s="154" t="s">
        <v>7060</v>
      </c>
      <c r="C1385" s="143" t="s">
        <v>7047</v>
      </c>
      <c r="D1385" s="469" t="s">
        <v>6980</v>
      </c>
      <c r="E1385" s="469" t="s">
        <v>6981</v>
      </c>
      <c r="F1385" s="112" t="s">
        <v>682</v>
      </c>
      <c r="G1385" s="112" t="s">
        <v>7061</v>
      </c>
      <c r="H1385" s="291" t="s">
        <v>1593</v>
      </c>
      <c r="I1385" s="469" t="s">
        <v>6977</v>
      </c>
      <c r="J1385" s="116" t="str">
        <f t="shared" si="24"/>
        <v>14:26 119-702 홈넷 비상 안방 / 해제 → IP 통화 . 작업자 오작동</v>
      </c>
    </row>
    <row r="1386" spans="1:10">
      <c r="A1386" s="235">
        <v>44603</v>
      </c>
      <c r="B1386" s="154" t="s">
        <v>7063</v>
      </c>
      <c r="C1386" s="143" t="s">
        <v>7064</v>
      </c>
      <c r="D1386" s="469" t="s">
        <v>6980</v>
      </c>
      <c r="E1386" s="291" t="s">
        <v>7065</v>
      </c>
      <c r="F1386" s="112" t="s">
        <v>7062</v>
      </c>
      <c r="G1386" s="112" t="s">
        <v>7069</v>
      </c>
      <c r="H1386" s="291" t="s">
        <v>7034</v>
      </c>
      <c r="I1386" s="469" t="s">
        <v>6977</v>
      </c>
      <c r="J1386" s="116" t="str">
        <f t="shared" si="24"/>
        <v xml:space="preserve">15:00 전초소 선거 선거인명부 열람 및 등재여부 확인기간 등 공고문 전초소에 게시 (3/9까지) → 상황 확인 </v>
      </c>
    </row>
    <row r="1387" spans="1:10">
      <c r="A1387" s="235">
        <v>44603</v>
      </c>
      <c r="B1387" s="154" t="s">
        <v>7068</v>
      </c>
      <c r="C1387" s="143" t="s">
        <v>7066</v>
      </c>
      <c r="D1387" s="469" t="s">
        <v>6980</v>
      </c>
      <c r="E1387" s="291" t="s">
        <v>6981</v>
      </c>
      <c r="F1387" s="112" t="s">
        <v>7067</v>
      </c>
      <c r="G1387" s="112" t="s">
        <v>7070</v>
      </c>
      <c r="H1387" s="291" t="s">
        <v>6983</v>
      </c>
      <c r="I1387" s="469" t="s">
        <v>6977</v>
      </c>
      <c r="J1387" s="116" t="str">
        <f t="shared" si="24"/>
        <v>15:46 129-1302 홈넷 방범_금고 → 초소대원 출동 --&gt; 기사가 A/S 함</v>
      </c>
    </row>
    <row r="1388" spans="1:10" ht="40.5">
      <c r="A1388" s="235">
        <v>44603</v>
      </c>
      <c r="B1388" s="153" t="s">
        <v>6975</v>
      </c>
      <c r="C1388" s="186" t="s">
        <v>7077</v>
      </c>
      <c r="D1388" s="470"/>
      <c r="E1388" s="470"/>
      <c r="F1388" s="114" t="s">
        <v>7071</v>
      </c>
      <c r="G1388" s="114" t="s">
        <v>7125</v>
      </c>
      <c r="H1388" s="469" t="s">
        <v>7086</v>
      </c>
      <c r="I1388" s="469" t="s">
        <v>7078</v>
      </c>
    </row>
    <row r="1389" spans="1:10" ht="27">
      <c r="A1389" s="235">
        <v>44603</v>
      </c>
      <c r="B1389" s="154" t="s">
        <v>7072</v>
      </c>
      <c r="C1389" s="143" t="s">
        <v>7073</v>
      </c>
      <c r="D1389" s="291" t="s">
        <v>7021</v>
      </c>
      <c r="E1389" s="291" t="s">
        <v>7074</v>
      </c>
      <c r="F1389" s="112" t="s">
        <v>7080</v>
      </c>
      <c r="G1389" s="112" t="s">
        <v>7075</v>
      </c>
      <c r="H1389" s="291" t="s">
        <v>7076</v>
      </c>
      <c r="I1389" s="469" t="s">
        <v>7078</v>
      </c>
      <c r="J1389" s="116" t="str">
        <f t="shared" si="24"/>
        <v>17:25 107-1102 주차단속 107동 지하1층 구급차자리(입주민) 주차가능여부 안내문 잘 보이게 붙여 달라는 민원 010-5290-0634 → 지원센터 업무이관키로 함</v>
      </c>
    </row>
    <row r="1390" spans="1:10">
      <c r="A1390" s="235">
        <v>44603</v>
      </c>
      <c r="B1390" s="154" t="s">
        <v>654</v>
      </c>
      <c r="C1390" s="469" t="s">
        <v>1465</v>
      </c>
      <c r="D1390" s="469" t="s">
        <v>106</v>
      </c>
      <c r="E1390" s="469" t="s">
        <v>82</v>
      </c>
      <c r="F1390" s="112" t="s">
        <v>1157</v>
      </c>
      <c r="G1390" s="112" t="s">
        <v>7079</v>
      </c>
      <c r="H1390" s="291" t="s">
        <v>7086</v>
      </c>
      <c r="I1390" s="469" t="s">
        <v>7078</v>
      </c>
      <c r="J1390" s="116" t="str">
        <f t="shared" si="24"/>
        <v>17:00 원형도로 주차단속 원형도로 및 외곽도로 단속 → 주차단속  7대,  이동주차  0대, 경고장발부 7대</v>
      </c>
    </row>
    <row r="1391" spans="1:10">
      <c r="A1391" s="235">
        <v>44603</v>
      </c>
      <c r="B1391" s="154" t="s">
        <v>7081</v>
      </c>
      <c r="C1391" s="143" t="s">
        <v>7082</v>
      </c>
      <c r="D1391" s="469" t="s">
        <v>7021</v>
      </c>
      <c r="E1391" s="291" t="s">
        <v>7083</v>
      </c>
      <c r="F1391" s="112" t="s">
        <v>7084</v>
      </c>
      <c r="G1391" s="112" t="s">
        <v>7085</v>
      </c>
      <c r="H1391" s="291" t="s">
        <v>7086</v>
      </c>
      <c r="I1391" s="469" t="s">
        <v>7078</v>
      </c>
      <c r="J1391" s="116" t="str">
        <f t="shared" si="24"/>
        <v>17:49 109동 금연방송 주방에서 담배냄새 올라와서 금연해달라는 방송요청 → 109동 세대내 흡연자제방송 실시</v>
      </c>
    </row>
    <row r="1392" spans="1:10">
      <c r="A1392" s="235">
        <v>44603</v>
      </c>
      <c r="B1392" s="154" t="s">
        <v>7088</v>
      </c>
      <c r="C1392" s="143" t="s">
        <v>7087</v>
      </c>
      <c r="D1392" s="469" t="s">
        <v>106</v>
      </c>
      <c r="E1392" s="469" t="s">
        <v>6981</v>
      </c>
      <c r="F1392" s="112" t="s">
        <v>501</v>
      </c>
      <c r="G1392" s="112" t="s">
        <v>7089</v>
      </c>
      <c r="H1392" s="469" t="s">
        <v>7086</v>
      </c>
      <c r="I1392" s="469" t="s">
        <v>7078</v>
      </c>
      <c r="J1392" s="116" t="str">
        <f t="shared" si="24"/>
        <v>19:35 116-2101 홈넷 안방비상 → 집주인 실수로 확인</v>
      </c>
    </row>
    <row r="1393" spans="1:10">
      <c r="A1393" s="235">
        <v>44603</v>
      </c>
      <c r="B1393" s="159" t="s">
        <v>7092</v>
      </c>
      <c r="C1393" s="187" t="s">
        <v>7090</v>
      </c>
      <c r="D1393" s="140" t="s">
        <v>7021</v>
      </c>
      <c r="E1393" s="140" t="s">
        <v>7091</v>
      </c>
      <c r="F1393" s="141" t="s">
        <v>7093</v>
      </c>
      <c r="G1393" s="141" t="s">
        <v>7106</v>
      </c>
      <c r="H1393" s="469" t="s">
        <v>7086</v>
      </c>
      <c r="I1393" s="469" t="s">
        <v>7078</v>
      </c>
      <c r="J1393" s="116" t="str">
        <f t="shared" si="24"/>
        <v>20:02 108-602 층간소음 애들이 너무 뛴다며 윗층에 이야기 해달라는 층간소음 민원 → 3초소대원출동-&gt;민원내용전달-&gt;피드백함 -&gt; 702호 전화 방문금지조치요청</v>
      </c>
    </row>
    <row r="1394" spans="1:10">
      <c r="A1394" s="235">
        <v>44603</v>
      </c>
      <c r="B1394" s="154" t="s">
        <v>7100</v>
      </c>
      <c r="C1394" s="143" t="s">
        <v>7102</v>
      </c>
      <c r="D1394" s="469" t="s">
        <v>7021</v>
      </c>
      <c r="E1394" s="291" t="s">
        <v>7103</v>
      </c>
      <c r="F1394" s="112" t="s">
        <v>7101</v>
      </c>
      <c r="G1394" s="112" t="s">
        <v>7104</v>
      </c>
      <c r="H1394" s="469" t="s">
        <v>7086</v>
      </c>
      <c r="I1394" s="469" t="s">
        <v>7078</v>
      </c>
      <c r="J1394" s="116" t="str">
        <f t="shared" si="24"/>
        <v>20:10 139-1301 타차량방문 49두6839 민원인 010-2597-8314 / 145호2350 010-5893-7487 → 139-1301 -&gt; 139-2301로 확인 생활지원센터 변경요청예정</v>
      </c>
    </row>
    <row r="1395" spans="1:10">
      <c r="A1395" s="235">
        <v>44603</v>
      </c>
      <c r="B1395" s="154" t="s">
        <v>7092</v>
      </c>
      <c r="C1395" s="143" t="s">
        <v>7094</v>
      </c>
      <c r="D1395" s="469" t="s">
        <v>7021</v>
      </c>
      <c r="E1395" s="469" t="s">
        <v>7091</v>
      </c>
      <c r="F1395" s="112" t="s">
        <v>7096</v>
      </c>
      <c r="G1395" s="112" t="s">
        <v>7095</v>
      </c>
      <c r="H1395" s="469" t="s">
        <v>7086</v>
      </c>
      <c r="I1395" s="469" t="s">
        <v>7078</v>
      </c>
      <c r="J1395" s="116" t="str">
        <f>CONCATENATE(B1395," ",C1395," ",E1395," ",F1395," → ",G1395)</f>
        <v>20:02 119-1802 층간소음 윗층이 너무 뛴다며 윗층에 이야기 해달라는 층간소음 민원 010-3180-5744 → 6초소대원출동--&gt;민원내용전달--&gt;피드백함</v>
      </c>
    </row>
    <row r="1396" spans="1:10">
      <c r="A1396" s="235">
        <v>44603</v>
      </c>
      <c r="B1396" s="159" t="s">
        <v>7100</v>
      </c>
      <c r="C1396" s="187" t="s">
        <v>7105</v>
      </c>
      <c r="D1396" s="140" t="s">
        <v>106</v>
      </c>
      <c r="E1396" s="140" t="s">
        <v>7097</v>
      </c>
      <c r="F1396" s="141" t="s">
        <v>7098</v>
      </c>
      <c r="G1396" s="141" t="s">
        <v>7099</v>
      </c>
      <c r="H1396" s="469" t="s">
        <v>7086</v>
      </c>
      <c r="I1396" s="469" t="s">
        <v>7078</v>
      </c>
      <c r="J1396" s="116" t="str">
        <f t="shared" si="24"/>
        <v>20:10 134-20F 화재경보 134-20층 화재경보발생 → 9초소대원출동--&gt;기전실연락--&gt;134-2004호 음식하다가 태움--&gt;상황해제</v>
      </c>
    </row>
    <row r="1397" spans="1:10">
      <c r="A1397" s="235">
        <v>44603</v>
      </c>
      <c r="B1397" s="154" t="s">
        <v>7109</v>
      </c>
      <c r="C1397" s="143" t="s">
        <v>7107</v>
      </c>
      <c r="D1397" s="469" t="s">
        <v>7021</v>
      </c>
      <c r="E1397" s="291" t="s">
        <v>7108</v>
      </c>
      <c r="F1397" s="112" t="s">
        <v>7110</v>
      </c>
      <c r="G1397" s="112" t="s">
        <v>7111</v>
      </c>
      <c r="H1397" s="469" t="s">
        <v>7086</v>
      </c>
      <c r="I1397" s="469" t="s">
        <v>7078</v>
      </c>
      <c r="J1397" s="116" t="str">
        <f t="shared" si="24"/>
        <v>21:27 게스트룸4호 소음 게스트룸 3호 너무 시끄러워서 주의요청해달라는 민원 → 게스트룸 3호 주의조치완료</v>
      </c>
    </row>
    <row r="1398" spans="1:10">
      <c r="A1398" s="235">
        <v>44603</v>
      </c>
      <c r="B1398" s="154" t="s">
        <v>7112</v>
      </c>
      <c r="C1398" s="143" t="s">
        <v>7113</v>
      </c>
      <c r="D1398" s="469" t="s">
        <v>7021</v>
      </c>
      <c r="E1398" s="291" t="s">
        <v>7010</v>
      </c>
      <c r="F1398" s="112" t="s">
        <v>7114</v>
      </c>
      <c r="G1398" s="112" t="s">
        <v>7380</v>
      </c>
      <c r="H1398" s="469" t="s">
        <v>7086</v>
      </c>
      <c r="I1398" s="485" t="s">
        <v>317</v>
      </c>
      <c r="J1398" s="116" t="str">
        <f t="shared" si="24"/>
        <v>22:06 137-402 CCTV 운전석 범퍼 차량스크래치 CCTV열람신청  → 쌍방합의완료</v>
      </c>
    </row>
    <row r="1399" spans="1:10">
      <c r="A1399" s="235">
        <v>44603</v>
      </c>
      <c r="B1399" s="154" t="s">
        <v>7115</v>
      </c>
      <c r="C1399" s="143" t="s">
        <v>7116</v>
      </c>
      <c r="D1399" s="469" t="s">
        <v>7021</v>
      </c>
      <c r="E1399" s="291" t="s">
        <v>7117</v>
      </c>
      <c r="F1399" s="112" t="s">
        <v>7118</v>
      </c>
      <c r="G1399" s="112" t="s">
        <v>7119</v>
      </c>
      <c r="H1399" s="469" t="s">
        <v>7086</v>
      </c>
      <c r="I1399" s="469" t="s">
        <v>7078</v>
      </c>
      <c r="J1399" s="116" t="str">
        <f t="shared" si="24"/>
        <v>23:04 자이안센터 출입문고장 실버룸방향 정문 안쪽에서 버튼을 여러 번 눌러도 안열린다는 민원 → erp등록완료</v>
      </c>
    </row>
    <row r="1400" spans="1:10">
      <c r="A1400" s="235">
        <v>44604</v>
      </c>
      <c r="B1400" s="154" t="s">
        <v>7123</v>
      </c>
      <c r="C1400" s="143" t="s">
        <v>7120</v>
      </c>
      <c r="D1400" s="291" t="s">
        <v>7021</v>
      </c>
      <c r="E1400" s="291" t="s">
        <v>7091</v>
      </c>
      <c r="F1400" s="112" t="s">
        <v>7121</v>
      </c>
      <c r="G1400" s="112" t="s">
        <v>7122</v>
      </c>
      <c r="H1400" s="469" t="s">
        <v>7086</v>
      </c>
      <c r="I1400" s="469" t="s">
        <v>7078</v>
      </c>
      <c r="J1400" s="116" t="str">
        <f t="shared" si="24"/>
        <v>00:37 121-2101 층간소음 121-2101호 층간소음 2201호방문 → 5초소대원출동  민원내용전달  피드백함</v>
      </c>
    </row>
    <row r="1401" spans="1:10" ht="100.5" customHeight="1">
      <c r="A1401" s="237">
        <v>44604</v>
      </c>
      <c r="B1401" s="172" t="s">
        <v>7126</v>
      </c>
      <c r="C1401" s="192" t="s">
        <v>7127</v>
      </c>
      <c r="F1401" s="760" t="s">
        <v>7128</v>
      </c>
      <c r="G1401" s="471" t="s">
        <v>7183</v>
      </c>
      <c r="J1401" s="116" t="str">
        <f t="shared" si="24"/>
        <v>토 주1  Ⓑ차량 지상진입시 규정속도 준수 및 안전운전 주의 환기후 입차시키라는 센터요청. /아이가 치일뻔했다는 민원있었다 함.
B.자이안센터 너무일찍 소등 하지말것. 너무어두워 사고위험 있음.
B.중대재해처벌법 화일로 만들었으니 각조 팀장은 읽어보기 바람.
B.선거인명부 열람 및 등재여부 확인기간등 공고문 전초소 게시
C. 관제주간보고 E/V 보양재 설치 및 제거 항목 추가됨(보안이사 지시사항) 
C. 108-702 인터폰 방문금지 층간소음 → A. 121-901 김석화(010-9490-1729) B조 연락 요망
A. 한달가량 공실 상태인 139-902로 배송되는 택배(신선식품 등) 적치물 처리 요청건에 대해 생활지원센터로 인수인계 요망(2/14(월) 주간조(C조))</v>
      </c>
    </row>
    <row r="1402" spans="1:10">
      <c r="A1402" s="235">
        <v>44604</v>
      </c>
      <c r="B1402" s="154" t="s">
        <v>7131</v>
      </c>
      <c r="C1402" s="143" t="s">
        <v>7130</v>
      </c>
      <c r="D1402" s="291" t="s">
        <v>6980</v>
      </c>
      <c r="E1402" s="291" t="s">
        <v>7132</v>
      </c>
      <c r="F1402" s="112" t="s">
        <v>7140</v>
      </c>
      <c r="G1402" s="112" t="s">
        <v>7138</v>
      </c>
      <c r="H1402" s="291" t="s">
        <v>7133</v>
      </c>
      <c r="I1402" s="291" t="s">
        <v>7134</v>
      </c>
      <c r="J1402" s="116" t="str">
        <f t="shared" si="24"/>
        <v>09:28 102-103 입차요청 생활지원센터 에서 102동103호 쇼파 배송 지상입차요청 → 8초소에 내용전달 하여  입차함</v>
      </c>
    </row>
    <row r="1403" spans="1:10">
      <c r="A1403" s="235">
        <v>44604</v>
      </c>
      <c r="B1403" s="154" t="s">
        <v>7135</v>
      </c>
      <c r="C1403" s="143" t="s">
        <v>7136</v>
      </c>
      <c r="D1403" s="291" t="s">
        <v>511</v>
      </c>
      <c r="E1403" s="291" t="s">
        <v>7139</v>
      </c>
      <c r="F1403" s="112" t="s">
        <v>7137</v>
      </c>
      <c r="G1403" s="112" t="s">
        <v>7148</v>
      </c>
      <c r="H1403" s="469" t="s">
        <v>7133</v>
      </c>
      <c r="I1403" s="469" t="s">
        <v>7134</v>
      </c>
      <c r="J1403" s="116" t="str">
        <f t="shared" si="24"/>
        <v>09:32 원형도로 불법주차 원형도로에 주차된차량 창문열려 있음(39보2882 010-8159-0733) → 39보 2882 차주와 통화 -&gt;내용전달 및 이동조치</v>
      </c>
    </row>
    <row r="1404" spans="1:10">
      <c r="A1404" s="235">
        <v>44604</v>
      </c>
      <c r="B1404" s="154" t="s">
        <v>7145</v>
      </c>
      <c r="C1404" s="143" t="s">
        <v>7142</v>
      </c>
      <c r="D1404" s="469" t="s">
        <v>6980</v>
      </c>
      <c r="E1404" s="469" t="s">
        <v>6981</v>
      </c>
      <c r="F1404" s="112" t="s">
        <v>7146</v>
      </c>
      <c r="G1404" s="112" t="s">
        <v>7147</v>
      </c>
      <c r="H1404" s="469" t="s">
        <v>7133</v>
      </c>
      <c r="I1404" s="469" t="s">
        <v>7134</v>
      </c>
      <c r="J1404" s="116" t="str">
        <f>CONCATENATE(B1404," ",C1404," ",E1404," ",F1404," → ",G1404)</f>
        <v>10:28 129-402 홈넷 비상_홈넷 → IP -&gt; 기기 오작동</v>
      </c>
    </row>
    <row r="1405" spans="1:10" ht="27">
      <c r="A1405" s="235">
        <v>44604</v>
      </c>
      <c r="B1405" s="154" t="s">
        <v>7141</v>
      </c>
      <c r="C1405" s="143" t="s">
        <v>7142</v>
      </c>
      <c r="D1405" s="291" t="s">
        <v>7021</v>
      </c>
      <c r="E1405" s="291" t="s">
        <v>7143</v>
      </c>
      <c r="F1405" s="112" t="s">
        <v>7144</v>
      </c>
      <c r="G1405" s="112" t="s">
        <v>7154</v>
      </c>
      <c r="H1405" s="469" t="s">
        <v>7133</v>
      </c>
      <c r="I1405" s="469" t="s">
        <v>7134</v>
      </c>
      <c r="J1405" s="116" t="str">
        <f t="shared" si="24"/>
        <v>10:29 129-402 택배오배송 129동 402 입주민이 택배 오배송 확인 요청 (116동 2702) → IP -&gt; 세대현관문 앞에 놓아둠 -&gt;상황실 대원 출동후 회수해서 129동 402호 입주민에게 전달</v>
      </c>
    </row>
    <row r="1406" spans="1:10">
      <c r="A1406" s="235">
        <v>44604</v>
      </c>
      <c r="B1406" s="154" t="s">
        <v>7149</v>
      </c>
      <c r="C1406" s="192" t="s">
        <v>7150</v>
      </c>
      <c r="D1406" s="480" t="s">
        <v>6980</v>
      </c>
      <c r="E1406" s="480" t="s">
        <v>7151</v>
      </c>
      <c r="F1406" s="150" t="s">
        <v>7153</v>
      </c>
      <c r="G1406" s="150" t="s">
        <v>7152</v>
      </c>
      <c r="H1406" s="469" t="s">
        <v>7133</v>
      </c>
      <c r="I1406" s="469" t="s">
        <v>7134</v>
      </c>
      <c r="J1406" s="116" t="str">
        <f t="shared" si="24"/>
        <v>11:40 악어놀이터 시설물파손 악어놀이터 그네줄이 끊어짐 → ERP 등록</v>
      </c>
    </row>
    <row r="1407" spans="1:10">
      <c r="A1407" s="235">
        <v>44604</v>
      </c>
      <c r="B1407" s="154" t="s">
        <v>7155</v>
      </c>
      <c r="C1407" s="143" t="s">
        <v>7156</v>
      </c>
      <c r="D1407" s="291" t="s">
        <v>6980</v>
      </c>
      <c r="E1407" s="291" t="s">
        <v>6981</v>
      </c>
      <c r="F1407" s="112" t="s">
        <v>7157</v>
      </c>
      <c r="G1407" s="112" t="s">
        <v>7158</v>
      </c>
      <c r="H1407" s="469" t="s">
        <v>7133</v>
      </c>
      <c r="I1407" s="469" t="s">
        <v>7134</v>
      </c>
      <c r="J1407" s="116" t="str">
        <f t="shared" si="24"/>
        <v>13:19 106-1501 홈넷 비상_욕실 → IP -&gt; 3초소 대원출동 -&gt; 입주민 오작동</v>
      </c>
    </row>
    <row r="1408" spans="1:10">
      <c r="A1408" s="235">
        <v>44604</v>
      </c>
      <c r="B1408" s="154" t="s">
        <v>7159</v>
      </c>
      <c r="C1408" s="143" t="s">
        <v>7160</v>
      </c>
      <c r="D1408" s="469" t="s">
        <v>6980</v>
      </c>
      <c r="E1408" s="469" t="s">
        <v>6981</v>
      </c>
      <c r="F1408" s="112" t="s">
        <v>1005</v>
      </c>
      <c r="G1408" s="112" t="s">
        <v>7161</v>
      </c>
      <c r="H1408" s="469" t="s">
        <v>7133</v>
      </c>
      <c r="I1408" s="469" t="s">
        <v>7134</v>
      </c>
      <c r="J1408" s="116" t="str">
        <f t="shared" ref="J1408:J1472" si="25">CONCATENATE(B1408," ",C1408," ",E1408," ",F1408," → ",G1408)</f>
        <v>14:13  117-1602 홈넷 방범_금고 → 기기 오작동 (금고 없음)</v>
      </c>
    </row>
    <row r="1409" spans="1:10">
      <c r="A1409" s="235">
        <v>44604</v>
      </c>
      <c r="B1409" s="154" t="s">
        <v>898</v>
      </c>
      <c r="C1409" s="143" t="s">
        <v>7162</v>
      </c>
      <c r="D1409" s="469" t="s">
        <v>511</v>
      </c>
      <c r="E1409" s="469" t="s">
        <v>1226</v>
      </c>
      <c r="F1409" s="112" t="s">
        <v>7163</v>
      </c>
      <c r="G1409" s="112" t="s">
        <v>1490</v>
      </c>
      <c r="H1409" s="469" t="s">
        <v>7133</v>
      </c>
      <c r="I1409" s="469" t="s">
        <v>318</v>
      </c>
      <c r="J1409" s="116" t="str">
        <f t="shared" si="25"/>
        <v>14:17 123-1601 보일러 보일러 관련 문의(안방의 반만 따뜻하게 작동됨)민원인 010-8850-4733 → 입주민에게 기전실 문의 및 연락처 인계</v>
      </c>
    </row>
    <row r="1410" spans="1:10" ht="27">
      <c r="A1410" s="235">
        <v>44604</v>
      </c>
      <c r="B1410" s="154" t="s">
        <v>7164</v>
      </c>
      <c r="C1410" s="143" t="s">
        <v>7169</v>
      </c>
      <c r="D1410" s="291" t="s">
        <v>7165</v>
      </c>
      <c r="E1410" s="291" t="s">
        <v>337</v>
      </c>
      <c r="F1410" s="112" t="s">
        <v>7168</v>
      </c>
      <c r="G1410" s="112" t="s">
        <v>7170</v>
      </c>
      <c r="H1410" s="291" t="s">
        <v>7166</v>
      </c>
      <c r="I1410" s="291" t="s">
        <v>7167</v>
      </c>
      <c r="J1410" s="116" t="str">
        <f t="shared" si="25"/>
        <v>14:20 121동 폐기물 121동 폐기물(바닥 매트리스) 무단 투기 확인 건(5초소 김덕근 대원) → 12/10 22:00경 입주민(여자)이 버리는 장면 확인(121-1호기)
→ 5초소 내용전달</v>
      </c>
    </row>
    <row r="1411" spans="1:10" ht="27">
      <c r="A1411" s="235">
        <v>44604</v>
      </c>
      <c r="B1411" s="154" t="s">
        <v>7171</v>
      </c>
      <c r="C1411" s="192" t="s">
        <v>7172</v>
      </c>
      <c r="D1411" s="480" t="s">
        <v>511</v>
      </c>
      <c r="E1411" s="480" t="s">
        <v>435</v>
      </c>
      <c r="F1411" s="150" t="s">
        <v>7182</v>
      </c>
      <c r="G1411" s="150" t="s">
        <v>7174</v>
      </c>
      <c r="H1411" s="291" t="s">
        <v>7173</v>
      </c>
      <c r="I1411" s="291" t="s">
        <v>307</v>
      </c>
      <c r="J1411" s="116" t="str">
        <f t="shared" si="25"/>
        <v>15:19 139-901 적치물 한달가량 공실 상태인 139-902로 배송되는 택배(신선식품 등) 적치물 처리 요청 → 2/14(월) 주간조(C조)가 생활지원센터로 인수인계 요망</v>
      </c>
    </row>
    <row r="1412" spans="1:10">
      <c r="A1412" s="235">
        <v>44604</v>
      </c>
      <c r="B1412" s="154" t="s">
        <v>7175</v>
      </c>
      <c r="C1412" s="143" t="s">
        <v>7176</v>
      </c>
      <c r="D1412" s="291" t="s">
        <v>7177</v>
      </c>
      <c r="E1412" s="291" t="s">
        <v>7178</v>
      </c>
      <c r="F1412" s="112" t="s">
        <v>7179</v>
      </c>
      <c r="G1412" s="112" t="s">
        <v>7180</v>
      </c>
      <c r="H1412" s="479" t="s">
        <v>7173</v>
      </c>
      <c r="I1412" s="291" t="s">
        <v>7181</v>
      </c>
      <c r="J1412" s="116" t="str">
        <f t="shared" si="25"/>
        <v>15:31 135-901 홈넷 비상_욕실 → IP 연락 -&gt; 입주민 오작동</v>
      </c>
    </row>
    <row r="1413" spans="1:10" ht="33" customHeight="1" thickBot="1">
      <c r="A1413" s="235">
        <v>44604</v>
      </c>
      <c r="B1413" s="491" t="s">
        <v>7184</v>
      </c>
      <c r="C1413" s="314" t="s">
        <v>7185</v>
      </c>
      <c r="D1413" s="315" t="s">
        <v>511</v>
      </c>
      <c r="E1413" s="315" t="s">
        <v>1523</v>
      </c>
      <c r="F1413" s="316" t="s">
        <v>7186</v>
      </c>
      <c r="G1413" s="316" t="s">
        <v>7187</v>
      </c>
      <c r="H1413" s="479" t="s">
        <v>7173</v>
      </c>
      <c r="I1413" s="479" t="s">
        <v>7181</v>
      </c>
      <c r="J1413" s="116" t="str">
        <f t="shared" si="25"/>
        <v>16:15 102-B2 거수자 서울81배 2647 차량이 지하주차장을 계속 돌고 있음(민원인: 010-4288-2160) → 차주(010-6476-1119)와 통화 -&gt; 택배 차량으로 확인 -&gt; 민원인 내용전달</v>
      </c>
    </row>
    <row r="1414" spans="1:10" ht="108">
      <c r="A1414" s="235">
        <v>44604</v>
      </c>
      <c r="B1414" s="490" t="s">
        <v>7222</v>
      </c>
      <c r="C1414" s="313" t="s">
        <v>7223</v>
      </c>
      <c r="D1414" s="477"/>
      <c r="E1414" s="477"/>
      <c r="F1414" s="317" t="s">
        <v>7358</v>
      </c>
      <c r="G1414" s="492" t="s">
        <v>7224</v>
      </c>
      <c r="J1414" s="116" t="str">
        <f t="shared" si="25"/>
        <v>토 야1  Ⓑ116동 이사와 짐반출이 같은시간 같은라인-&gt;참고 요망
Ⓑ112-701호에서 폐기물을 마대자루에 넣지 않고 배출하면서 B2에 작업차를 대놓고 마구잡이로 작업하면서 바닥도 지저분해지고 먼지도 많이 난다는 민원-&gt;공사종료일(4/15) 까지 주시하다가 같은현상이 지속될경우 공사중지 할수도 있다고 함 (지원팀장 지시사항)
Ⓑ5초소에 택배(3개) 보관중-&gt;이사간 전입주민 물건으로 확인.-&gt;2/15일 오후 2시경 찾아갈 예정
Ⓑ시설 현황 맞춰보고 다른거 있는지 확인 요망 → A. 한달가량 공실 상태인 139-902로 배송되는 택배(신선식품 등) 적치물 처리 요청건에 대해 생활지원센터로 인수인계 요망(2/14(월) 주간조(C조))
A. 121-901 김석화(010-9490-1729) B조 연락 요망-&gt;전화 안받음(2번)</v>
      </c>
    </row>
    <row r="1415" spans="1:10">
      <c r="A1415" s="235">
        <v>44604</v>
      </c>
      <c r="B1415" s="154" t="s">
        <v>7188</v>
      </c>
      <c r="C1415" s="143" t="s">
        <v>333</v>
      </c>
      <c r="D1415" s="291" t="s">
        <v>7189</v>
      </c>
      <c r="E1415" s="291" t="s">
        <v>7190</v>
      </c>
      <c r="F1415" s="112" t="s">
        <v>7191</v>
      </c>
      <c r="G1415" s="112" t="s">
        <v>7192</v>
      </c>
      <c r="H1415" s="291" t="s">
        <v>332</v>
      </c>
      <c r="I1415" s="479" t="s">
        <v>306</v>
      </c>
      <c r="J1415" s="116" t="str">
        <f t="shared" si="25"/>
        <v xml:space="preserve">18:15 자이안센터 시설물 2층 남자화장실 손세정용 세제통 파손확인 → ERP 접수함 </v>
      </c>
    </row>
    <row r="1416" spans="1:10">
      <c r="A1416" s="235">
        <v>44604</v>
      </c>
      <c r="B1416" s="154" t="s">
        <v>7231</v>
      </c>
      <c r="C1416" s="160" t="s">
        <v>7232</v>
      </c>
      <c r="D1416" s="478" t="s">
        <v>511</v>
      </c>
      <c r="E1416" s="478" t="s">
        <v>7233</v>
      </c>
      <c r="F1416" s="138" t="s">
        <v>7234</v>
      </c>
      <c r="G1416" s="138" t="s">
        <v>7235</v>
      </c>
      <c r="H1416" s="479" t="s">
        <v>332</v>
      </c>
      <c r="I1416" s="479" t="s">
        <v>306</v>
      </c>
      <c r="J1416" s="116" t="str">
        <f t="shared" si="25"/>
        <v>18:07 139-902 기타 상황실에서 온 전화를 못받았다며 전화달라는 주간조 이관민원 → 1/17일 미끄러져 넘어진 입주민-&gt;17/18시 2번 전화했으나 받지않음</v>
      </c>
    </row>
    <row r="1417" spans="1:10" ht="27">
      <c r="A1417" s="235">
        <v>44604</v>
      </c>
      <c r="B1417" s="154" t="s">
        <v>7193</v>
      </c>
      <c r="C1417" s="143" t="s">
        <v>7194</v>
      </c>
      <c r="D1417" s="291" t="s">
        <v>310</v>
      </c>
      <c r="E1417" s="827" t="s">
        <v>485</v>
      </c>
      <c r="F1417" s="112" t="s">
        <v>7195</v>
      </c>
      <c r="G1417" s="112" t="s">
        <v>7196</v>
      </c>
      <c r="H1417" s="479" t="s">
        <v>332</v>
      </c>
      <c r="I1417" s="479" t="s">
        <v>306</v>
      </c>
      <c r="J1417" s="116" t="str">
        <f t="shared" si="25"/>
        <v>18:22 1게이트 긴급차량 119동 입주민 신고로 입차 → 초소대원 출동-&gt;1802호에서 층간소음으로 1902호 신고한 건-&gt;18:42분 출차함</v>
      </c>
    </row>
    <row r="1418" spans="1:10" ht="27">
      <c r="A1418" s="235">
        <v>44604</v>
      </c>
      <c r="B1418" s="154" t="s">
        <v>7197</v>
      </c>
      <c r="C1418" s="143" t="s">
        <v>7198</v>
      </c>
      <c r="D1418" s="291" t="s">
        <v>511</v>
      </c>
      <c r="E1418" s="291" t="s">
        <v>304</v>
      </c>
      <c r="F1418" s="112" t="s">
        <v>7199</v>
      </c>
      <c r="G1418" s="112" t="s">
        <v>7200</v>
      </c>
      <c r="H1418" s="479" t="s">
        <v>332</v>
      </c>
      <c r="I1418" s="479" t="s">
        <v>306</v>
      </c>
      <c r="J1418" s="116" t="str">
        <f t="shared" si="25"/>
        <v>18:43 140-2604 층간소음 위층이 너무 시끄럽다는 민원. → IP 통화.2704호에서 책상을 조립하느라 망치소리가 났다며 다끝났지만 소음내서 미안하다고 함-&gt;민원인에 내용전달</v>
      </c>
    </row>
    <row r="1419" spans="1:10" ht="27">
      <c r="A1419" s="235">
        <v>44604</v>
      </c>
      <c r="B1419" s="154" t="s">
        <v>7201</v>
      </c>
      <c r="C1419" s="160" t="s">
        <v>7202</v>
      </c>
      <c r="D1419" s="478" t="s">
        <v>7203</v>
      </c>
      <c r="E1419" s="478" t="s">
        <v>411</v>
      </c>
      <c r="F1419" s="138" t="s">
        <v>7204</v>
      </c>
      <c r="G1419" s="138" t="s">
        <v>7240</v>
      </c>
      <c r="H1419" s="479" t="s">
        <v>332</v>
      </c>
      <c r="I1419" s="479" t="s">
        <v>306</v>
      </c>
      <c r="J1419" s="116" t="str">
        <f t="shared" si="25"/>
        <v>18:54 5초소 택배오배송 121-502호에서 본인 물건이 아닌 택배가(3개) 있다며 가져가 달라는 요청  → 상황실로 보고. 확인결과 판교로 이사간 전입주민(010-8735-9990).2/15(화) 오후 2시경 이쪽으로 올일이 있어 찾아가겠다고 함</v>
      </c>
    </row>
    <row r="1420" spans="1:10">
      <c r="A1420" s="235">
        <v>44604</v>
      </c>
      <c r="B1420" s="154" t="s">
        <v>7209</v>
      </c>
      <c r="C1420" s="143" t="s">
        <v>7210</v>
      </c>
      <c r="D1420" s="479" t="s">
        <v>7203</v>
      </c>
      <c r="E1420" s="827" t="s">
        <v>485</v>
      </c>
      <c r="F1420" s="112" t="s">
        <v>7211</v>
      </c>
      <c r="G1420" s="112" t="s">
        <v>7212</v>
      </c>
      <c r="H1420" s="479" t="s">
        <v>305</v>
      </c>
      <c r="I1420" s="479" t="s">
        <v>306</v>
      </c>
      <c r="J1420" s="116" t="str">
        <f t="shared" si="25"/>
        <v>19:12 139-301 긴급차량 입차 → 어르신 노환으로 입주민이 신고-&gt;19:36분 환자 태우고 출차</v>
      </c>
    </row>
    <row r="1421" spans="1:10">
      <c r="A1421" s="235">
        <v>44604</v>
      </c>
      <c r="B1421" s="154" t="s">
        <v>7206</v>
      </c>
      <c r="C1421" s="143" t="s">
        <v>7176</v>
      </c>
      <c r="D1421" s="479" t="s">
        <v>7177</v>
      </c>
      <c r="E1421" s="479" t="s">
        <v>7178</v>
      </c>
      <c r="F1421" s="112" t="s">
        <v>7205</v>
      </c>
      <c r="G1421" s="112" t="s">
        <v>7207</v>
      </c>
      <c r="H1421" s="291" t="s">
        <v>7208</v>
      </c>
      <c r="I1421" s="479" t="s">
        <v>306</v>
      </c>
      <c r="J1421" s="116" t="str">
        <f t="shared" si="25"/>
        <v xml:space="preserve">19:35 135-901 홈넷 비상 욕실/해제 → IP 통화 입주민 오작동 </v>
      </c>
    </row>
    <row r="1422" spans="1:10" ht="27">
      <c r="A1422" s="235">
        <v>44604</v>
      </c>
      <c r="B1422" s="154" t="s">
        <v>7213</v>
      </c>
      <c r="C1422" s="143" t="s">
        <v>7214</v>
      </c>
      <c r="D1422" s="479" t="s">
        <v>7177</v>
      </c>
      <c r="E1422" s="291" t="s">
        <v>7215</v>
      </c>
      <c r="F1422" s="112" t="s">
        <v>7216</v>
      </c>
      <c r="G1422" s="112" t="s">
        <v>7217</v>
      </c>
      <c r="H1422" s="291" t="s">
        <v>581</v>
      </c>
      <c r="I1422" s="479" t="s">
        <v>306</v>
      </c>
      <c r="J1422" s="116" t="str">
        <f t="shared" si="25"/>
        <v>19:48 125동16F 화재 비상 발생 → 초소대원 출동-&gt; 특이사항 없음-&gt;이후 재발생-&gt;초소대원 출동-&gt;1601호에서 생선태움-&gt;환기 요청함</v>
      </c>
    </row>
    <row r="1423" spans="1:10" ht="27">
      <c r="A1423" s="235">
        <v>44604</v>
      </c>
      <c r="B1423" s="154" t="s">
        <v>7218</v>
      </c>
      <c r="C1423" s="143" t="s">
        <v>7214</v>
      </c>
      <c r="D1423" s="291" t="s">
        <v>511</v>
      </c>
      <c r="E1423" s="291" t="s">
        <v>7219</v>
      </c>
      <c r="F1423" s="112" t="s">
        <v>7220</v>
      </c>
      <c r="G1423" s="112" t="s">
        <v>7221</v>
      </c>
      <c r="H1423" s="291" t="s">
        <v>305</v>
      </c>
      <c r="I1423" s="479" t="s">
        <v>306</v>
      </c>
      <c r="J1423" s="116" t="str">
        <f t="shared" si="25"/>
        <v>20:49 125동16F 냄새 이상한 냄새가 많이 난다는 민원. 세대에 현관문 열린곳이 있다며 집안과 복도로 냄새가 유입되어 힘들다며 현관문 닫도록 해달라는 민원 → 초소대원 출동-&gt;1601호에 내용전달 및 현관문 닫도록 안내함</v>
      </c>
    </row>
    <row r="1424" spans="1:10" ht="27">
      <c r="A1424" s="235">
        <v>44605</v>
      </c>
      <c r="B1424" s="154" t="s">
        <v>7225</v>
      </c>
      <c r="C1424" s="160" t="s">
        <v>7228</v>
      </c>
      <c r="D1424" s="478" t="s">
        <v>7226</v>
      </c>
      <c r="E1424" s="478" t="s">
        <v>7227</v>
      </c>
      <c r="F1424" s="138" t="s">
        <v>7229</v>
      </c>
      <c r="G1424" s="138" t="s">
        <v>7230</v>
      </c>
      <c r="H1424" s="479" t="s">
        <v>305</v>
      </c>
      <c r="I1424" s="479" t="s">
        <v>306</v>
      </c>
      <c r="J1424" s="116" t="str">
        <f t="shared" si="25"/>
        <v>00:21 107동 B1F 천장 파손 1초소 대원님 순찰중 107동 B1층 공동현관문 안쪽 복도 천장이 들떠있는걸 발견 → 안전 확인 후 ERP 접수 함</v>
      </c>
    </row>
    <row r="1425" spans="1:11">
      <c r="A1425" s="235">
        <v>44605</v>
      </c>
      <c r="B1425" s="154" t="s">
        <v>7236</v>
      </c>
      <c r="C1425" s="143" t="s">
        <v>7237</v>
      </c>
      <c r="D1425" s="479" t="s">
        <v>7226</v>
      </c>
      <c r="E1425" s="291" t="s">
        <v>7190</v>
      </c>
      <c r="F1425" s="112" t="s">
        <v>7238</v>
      </c>
      <c r="G1425" s="112" t="s">
        <v>7239</v>
      </c>
      <c r="H1425" s="291" t="s">
        <v>581</v>
      </c>
      <c r="I1425" s="479" t="s">
        <v>306</v>
      </c>
      <c r="J1425" s="116" t="str">
        <f t="shared" si="25"/>
        <v>01:14 3초소  시설물 106동 B2층 기둥번호 B14 기둥커버 떨어짐 발견 → ERP 접수함</v>
      </c>
    </row>
    <row r="1426" spans="1:11" ht="121.5">
      <c r="A1426" s="237">
        <v>44605</v>
      </c>
      <c r="B1426" s="172" t="s">
        <v>7241</v>
      </c>
      <c r="C1426" s="192" t="s">
        <v>7242</v>
      </c>
      <c r="F1426" s="760" t="s">
        <v>7283</v>
      </c>
      <c r="G1426" s="481" t="s">
        <v>7282</v>
      </c>
      <c r="I1426" s="479"/>
      <c r="J1426" s="116" t="str">
        <f t="shared" si="25"/>
        <v>일 주2  Ⓑ112-701호에서 폐기물을 마대자루에 넣지 않고 배출하면서 B2에 작업차를 대놓고 마구잡이로 작업하면서 바닥도 지저분해지고 먼지도 많이 난다는 민원-&gt;공사종료일(4/15) 까지 주시하다가 같은현상이 지속될경우 공사중지 할수도 있다고 함 (지원팀장 지시사항)
Ⓑ5초소에 택배(3개) 보관중-&gt;이사간 전입주민 물건으로 확인.-&gt;2/15일 오후 2시경 찾아갈 예정
A. 한달가량 공실 상태인 139-902로 배송되는 택배(신선식품 등) 적치물 처리 요청건에 대해 생활지원센터로 인수인계 요망(2/14(월) 주간조(C조))
A. 121-901 김석화(010-9490-1729) B조 연락 요망-&gt;전화 안받음(2번) → A. 117-1701 에 코로나19 환자가 발생되었다며, 그 사항에 대하여 승강기 및 복도 등에 안내문 부착 요청(민원인: 117-2702, 010-5235-8411) -&gt; 2/14(월) 지원센터에 인수인계 요망
A. 4초소 지상 출구 차단기 앞 차량진입 방지석(볼라드) 및 표지판 위치 재조정
A. 130-1603 65마8717 CCTV 열람 요망</v>
      </c>
    </row>
    <row r="1427" spans="1:11" ht="40.5">
      <c r="A1427" s="235">
        <v>44605</v>
      </c>
      <c r="B1427" s="154" t="s">
        <v>7243</v>
      </c>
      <c r="C1427" s="192" t="s">
        <v>7244</v>
      </c>
      <c r="D1427" s="486" t="s">
        <v>310</v>
      </c>
      <c r="E1427" s="192" t="s">
        <v>7254</v>
      </c>
      <c r="F1427" s="150" t="s">
        <v>7255</v>
      </c>
      <c r="G1427" s="150" t="s">
        <v>7253</v>
      </c>
      <c r="H1427" s="291" t="s">
        <v>7246</v>
      </c>
      <c r="I1427" s="479" t="s">
        <v>7247</v>
      </c>
      <c r="J1427" s="116" t="str">
        <f t="shared" si="25"/>
        <v>10:29 4초소 차량출입통제 개방된 4초소 지상 출구 차단기 앞에 설치한 차량진입 방지석(볼라드) 하나가 살짝 옮겨져 있어 그 사이로 이사차량 등이 입출입 확인 절차없이 입차하고 있음 → 상황실 이대진 대원 출동 -&gt; 차량진입 방지석(볼라드) 및 표지판 위치 재조정</v>
      </c>
    </row>
    <row r="1428" spans="1:11">
      <c r="A1428" s="235">
        <v>44605</v>
      </c>
      <c r="B1428" s="154" t="s">
        <v>7248</v>
      </c>
      <c r="C1428" s="143" t="s">
        <v>7250</v>
      </c>
      <c r="D1428" s="291" t="s">
        <v>7249</v>
      </c>
      <c r="E1428" s="291" t="s">
        <v>776</v>
      </c>
      <c r="F1428" s="112" t="s">
        <v>7251</v>
      </c>
      <c r="G1428" s="112" t="s">
        <v>7252</v>
      </c>
      <c r="H1428" s="485" t="s">
        <v>7246</v>
      </c>
      <c r="I1428" s="485" t="s">
        <v>7247</v>
      </c>
      <c r="J1428" s="116" t="str">
        <f t="shared" si="25"/>
        <v>11:16 138-1호기 손소독제 138동 1호기 손소독제 펌프꼭지 파손 → 순찰 박동만 대원 출동 -&gt; 펌프꼭지 교체 완료</v>
      </c>
    </row>
    <row r="1429" spans="1:11" ht="27">
      <c r="A1429" s="235">
        <v>44605</v>
      </c>
      <c r="B1429" s="154" t="s">
        <v>7256</v>
      </c>
      <c r="C1429" s="143" t="s">
        <v>7261</v>
      </c>
      <c r="D1429" s="291" t="s">
        <v>511</v>
      </c>
      <c r="E1429" s="291" t="s">
        <v>625</v>
      </c>
      <c r="F1429" s="112" t="s">
        <v>7257</v>
      </c>
      <c r="G1429" s="112" t="s">
        <v>5078</v>
      </c>
      <c r="H1429" s="485" t="s">
        <v>7246</v>
      </c>
      <c r="I1429" s="485" t="s">
        <v>7247</v>
      </c>
      <c r="J1429" s="116" t="str">
        <f t="shared" si="25"/>
        <v>12:41 113-601 소음민원 602호에서 창문을 열고 아이가 30분가량 지나가는 사람들을 향해 소리 침('아줌마 내 목소리 들려요' 등)(민원인: 010-8742-9380) → IP 연락 -&gt; 자제요청 -&gt; 조심하겠다고 함</v>
      </c>
    </row>
    <row r="1430" spans="1:11" ht="27">
      <c r="A1430" s="235">
        <v>44605</v>
      </c>
      <c r="B1430" s="154" t="s">
        <v>7258</v>
      </c>
      <c r="C1430" s="192" t="s">
        <v>7259</v>
      </c>
      <c r="D1430" s="486" t="s">
        <v>511</v>
      </c>
      <c r="E1430" s="486" t="s">
        <v>7260</v>
      </c>
      <c r="F1430" s="150" t="s">
        <v>7263</v>
      </c>
      <c r="G1430" s="150" t="s">
        <v>7262</v>
      </c>
      <c r="H1430" s="485" t="s">
        <v>7246</v>
      </c>
      <c r="I1430" s="291" t="s">
        <v>307</v>
      </c>
      <c r="J1430" s="116" t="str">
        <f t="shared" si="25"/>
        <v>12:50 117-2702 안내문부착 117-1701 에 코로나19 환자가 발생되었다며, 그 사항에 대하여 승강기 및 복도 등에 안내문 부착 및 방역 요청(민원인: 010-5235-8411) → 안내문 부착건은 2/14(월)에 지원센터에 연락하여 지침 하달받은 후 시행할 수 있으며, 방역은 서초구청 보건소에 문의하시라고 안내해 드림.</v>
      </c>
    </row>
    <row r="1431" spans="1:11">
      <c r="A1431" s="235">
        <v>44605</v>
      </c>
      <c r="B1431" s="154" t="s">
        <v>7264</v>
      </c>
      <c r="C1431" s="143" t="s">
        <v>7265</v>
      </c>
      <c r="D1431" s="291" t="s">
        <v>308</v>
      </c>
      <c r="E1431" s="291" t="s">
        <v>431</v>
      </c>
      <c r="F1431" s="112" t="s">
        <v>7268</v>
      </c>
      <c r="G1431" s="112" t="s">
        <v>7266</v>
      </c>
      <c r="H1431" s="291" t="s">
        <v>7267</v>
      </c>
      <c r="I1431" s="291" t="s">
        <v>7247</v>
      </c>
      <c r="J1431" s="116" t="str">
        <f t="shared" si="25"/>
        <v>13:20 121동 놀이터 습득물 121동 놀이터에서 입주민이 휴대폰 습득후 5초소에 맡김 → 5초소에 휴대폰 보관중</v>
      </c>
    </row>
    <row r="1432" spans="1:11">
      <c r="A1432" s="235">
        <v>44605</v>
      </c>
      <c r="B1432" s="154" t="s">
        <v>7269</v>
      </c>
      <c r="C1432" s="143" t="s">
        <v>7270</v>
      </c>
      <c r="D1432" s="291" t="s">
        <v>511</v>
      </c>
      <c r="E1432" s="291" t="s">
        <v>1050</v>
      </c>
      <c r="F1432" s="112" t="s">
        <v>7277</v>
      </c>
      <c r="G1432" s="112" t="s">
        <v>7278</v>
      </c>
      <c r="H1432" s="485" t="s">
        <v>7267</v>
      </c>
      <c r="I1432" s="485" t="s">
        <v>7247</v>
      </c>
      <c r="J1432" s="116" t="str">
        <f t="shared" si="25"/>
        <v>13:38 137-701 타차량방문 모르는 차량(04버 8397, 010-9126-6222) 세대 입차(민원인: 010-3168-9800) → 차주와 통화 -&gt; 137-701 지인으로 확인 -&gt; 피드백</v>
      </c>
    </row>
    <row r="1433" spans="1:11" s="121" customFormat="1">
      <c r="A1433" s="236">
        <v>44605</v>
      </c>
      <c r="B1433" s="161" t="s">
        <v>7271</v>
      </c>
      <c r="C1433" s="192" t="s">
        <v>7272</v>
      </c>
      <c r="D1433" s="486" t="s">
        <v>511</v>
      </c>
      <c r="E1433" s="486" t="s">
        <v>412</v>
      </c>
      <c r="F1433" s="150" t="s">
        <v>7280</v>
      </c>
      <c r="G1433" s="150" t="s">
        <v>7279</v>
      </c>
      <c r="H1433" s="147" t="s">
        <v>7267</v>
      </c>
      <c r="I1433" s="147" t="s">
        <v>307</v>
      </c>
      <c r="J1433" s="163" t="str">
        <f t="shared" si="25"/>
        <v>13:40 130-1603 CCTV 130동 B1 65마 8717 차량 도난 사건 열람신청(민원인: 010-6587-6537) → 12일 B조와 통화 하였다고함 열람신청서 작성완료</v>
      </c>
      <c r="K1433" s="991"/>
    </row>
    <row r="1434" spans="1:11">
      <c r="A1434" s="235">
        <v>44605</v>
      </c>
      <c r="B1434" s="154" t="s">
        <v>7281</v>
      </c>
      <c r="C1434" s="143" t="s">
        <v>7275</v>
      </c>
      <c r="D1434" s="291" t="s">
        <v>7273</v>
      </c>
      <c r="E1434" s="291" t="s">
        <v>7245</v>
      </c>
      <c r="F1434" s="112" t="s">
        <v>7274</v>
      </c>
      <c r="G1434" s="112" t="s">
        <v>7276</v>
      </c>
      <c r="H1434" s="147" t="s">
        <v>7267</v>
      </c>
      <c r="I1434" s="291" t="s">
        <v>7247</v>
      </c>
      <c r="J1434" s="116" t="str">
        <f t="shared" si="25"/>
        <v>14:30 3게이트 차단기 2번 차단바  처짐 현상  → ERP등록 -&gt; 기전실 연락</v>
      </c>
    </row>
    <row r="1435" spans="1:11">
      <c r="A1435" s="235">
        <v>44605</v>
      </c>
      <c r="B1435" s="154" t="s">
        <v>7284</v>
      </c>
      <c r="C1435" s="143" t="s">
        <v>7285</v>
      </c>
      <c r="D1435" s="485" t="s">
        <v>511</v>
      </c>
      <c r="E1435" s="485" t="s">
        <v>304</v>
      </c>
      <c r="F1435" s="112" t="s">
        <v>7287</v>
      </c>
      <c r="G1435" s="112" t="s">
        <v>7288</v>
      </c>
      <c r="H1435" s="485" t="s">
        <v>7246</v>
      </c>
      <c r="I1435" s="485" t="s">
        <v>7247</v>
      </c>
    </row>
    <row r="1436" spans="1:11" ht="189">
      <c r="A1436" s="235">
        <v>44605</v>
      </c>
      <c r="B1436" s="170" t="s">
        <v>7299</v>
      </c>
      <c r="C1436" s="160" t="s">
        <v>7300</v>
      </c>
      <c r="D1436" s="489"/>
      <c r="E1436" s="489"/>
      <c r="F1436" s="301" t="s">
        <v>7770</v>
      </c>
      <c r="G1436" s="138" t="s">
        <v>7350</v>
      </c>
      <c r="H1436" s="147"/>
      <c r="I1436" s="485"/>
    </row>
    <row r="1437" spans="1:11">
      <c r="A1437" s="235">
        <v>44605</v>
      </c>
      <c r="B1437" s="154" t="s">
        <v>7290</v>
      </c>
      <c r="C1437" s="143" t="s">
        <v>7289</v>
      </c>
      <c r="D1437" s="291" t="s">
        <v>7273</v>
      </c>
      <c r="E1437" s="291" t="s">
        <v>7291</v>
      </c>
      <c r="F1437" s="112" t="s">
        <v>7292</v>
      </c>
      <c r="G1437" s="112" t="s">
        <v>7293</v>
      </c>
      <c r="H1437" s="291" t="s">
        <v>7294</v>
      </c>
      <c r="I1437" s="291" t="s">
        <v>7295</v>
      </c>
      <c r="J1437" s="116" t="str">
        <f t="shared" si="25"/>
        <v>16:48 137-2502 홈넷 비상_욕실 해제 → IP로확인/입주민오작동</v>
      </c>
    </row>
    <row r="1438" spans="1:11" ht="27">
      <c r="A1438" s="235">
        <v>44605</v>
      </c>
      <c r="B1438" s="154" t="s">
        <v>7301</v>
      </c>
      <c r="C1438" s="143" t="s">
        <v>7302</v>
      </c>
      <c r="D1438" s="291" t="s">
        <v>7303</v>
      </c>
      <c r="E1438" s="291" t="s">
        <v>7304</v>
      </c>
      <c r="F1438" s="112" t="s">
        <v>7305</v>
      </c>
      <c r="G1438" s="112" t="s">
        <v>7306</v>
      </c>
      <c r="H1438" s="485" t="s">
        <v>7298</v>
      </c>
      <c r="I1438" s="485" t="s">
        <v>7295</v>
      </c>
      <c r="J1438" s="116" t="str">
        <f t="shared" si="25"/>
        <v xml:space="preserve">17:38 143동 전동퀵보드 143동 1층 공동현관 부근에 놓여있는 전동퀵보드를 안전상의 이유로 단지밖으로 이동시켜 달라는 민원. → 초소대원출동/ 이동조치 </v>
      </c>
    </row>
    <row r="1439" spans="1:11">
      <c r="A1439" s="235">
        <v>44605</v>
      </c>
      <c r="B1439" s="154" t="s">
        <v>7308</v>
      </c>
      <c r="C1439" s="143" t="s">
        <v>7307</v>
      </c>
      <c r="D1439" s="291" t="s">
        <v>7273</v>
      </c>
      <c r="E1439" s="291" t="s">
        <v>7291</v>
      </c>
      <c r="F1439" s="112" t="s">
        <v>682</v>
      </c>
      <c r="G1439" s="112" t="s">
        <v>7293</v>
      </c>
      <c r="H1439" s="291" t="s">
        <v>7294</v>
      </c>
      <c r="I1439" s="485" t="s">
        <v>7295</v>
      </c>
      <c r="J1439" s="116" t="str">
        <f t="shared" si="25"/>
        <v>17:46 133-1701 홈넷 비상 안방 / 해제 → IP로확인/입주민오작동</v>
      </c>
    </row>
    <row r="1440" spans="1:11" ht="27">
      <c r="A1440" s="235">
        <v>44605</v>
      </c>
      <c r="B1440" s="154" t="s">
        <v>7310</v>
      </c>
      <c r="C1440" s="143" t="s">
        <v>7309</v>
      </c>
      <c r="D1440" s="291" t="s">
        <v>7303</v>
      </c>
      <c r="E1440" s="291" t="s">
        <v>7311</v>
      </c>
      <c r="F1440" s="112" t="s">
        <v>7312</v>
      </c>
      <c r="G1440" s="112" t="s">
        <v>7313</v>
      </c>
      <c r="H1440" s="291" t="s">
        <v>7298</v>
      </c>
      <c r="I1440" s="485" t="s">
        <v>7295</v>
      </c>
      <c r="J1440" s="116" t="str">
        <f t="shared" si="25"/>
        <v xml:space="preserve">17:53 112-1602 기타 옆집에서 문 개방한채로 페인트 작업중이라 함. 냄새가 심하니 문 닫아달라는 요청. → 초소대원 출동/확인결과 페인트작업이 아닌 자재 반입이 있었다 함. </v>
      </c>
    </row>
    <row r="1441" spans="1:10">
      <c r="A1441" s="235">
        <v>44605</v>
      </c>
      <c r="B1441" s="154" t="s">
        <v>7314</v>
      </c>
      <c r="C1441" s="160" t="s">
        <v>7296</v>
      </c>
      <c r="D1441" s="489" t="s">
        <v>7303</v>
      </c>
      <c r="E1441" s="489" t="s">
        <v>7297</v>
      </c>
      <c r="F1441" s="138" t="s">
        <v>7320</v>
      </c>
      <c r="G1441" s="138" t="s">
        <v>7319</v>
      </c>
      <c r="H1441" s="485" t="s">
        <v>7298</v>
      </c>
      <c r="I1441" s="485" t="s">
        <v>7295</v>
      </c>
      <c r="J1441" s="116" t="str">
        <f t="shared" si="25"/>
        <v>18:52 126동 B1 공동현관문 126동 B1 공동현관문이 안열린다는 민원. → 초소대원출동/ 확인결과, 카드키X, 호출기능 O. →ERP접수, 안내문 부착.</v>
      </c>
    </row>
    <row r="1442" spans="1:10">
      <c r="A1442" s="235">
        <v>44605</v>
      </c>
      <c r="B1442" s="154" t="s">
        <v>7315</v>
      </c>
      <c r="C1442" s="143" t="s">
        <v>7316</v>
      </c>
      <c r="D1442" s="147" t="s">
        <v>7303</v>
      </c>
      <c r="E1442" s="485" t="s">
        <v>304</v>
      </c>
      <c r="F1442" s="112" t="s">
        <v>7317</v>
      </c>
      <c r="G1442" s="112" t="s">
        <v>7318</v>
      </c>
      <c r="H1442" s="485" t="s">
        <v>7298</v>
      </c>
      <c r="I1442" s="485" t="s">
        <v>7295</v>
      </c>
      <c r="J1442" s="116" t="str">
        <f t="shared" si="25"/>
        <v>18:57 132-1402 층간소음 (민원인이 직접확인)132-1302에서 아침부터 스피커소리가 요란하다 함. → 초소대원출동/자제요청.</v>
      </c>
    </row>
    <row r="1443" spans="1:10" ht="27">
      <c r="A1443" s="235">
        <v>44605</v>
      </c>
      <c r="B1443" s="154" t="s">
        <v>7321</v>
      </c>
      <c r="C1443" s="160" t="s">
        <v>7322</v>
      </c>
      <c r="D1443" s="489" t="s">
        <v>7303</v>
      </c>
      <c r="E1443" s="489" t="s">
        <v>7355</v>
      </c>
      <c r="F1443" s="138" t="s">
        <v>7356</v>
      </c>
      <c r="G1443" s="138" t="s">
        <v>7357</v>
      </c>
      <c r="H1443" s="485" t="s">
        <v>7298</v>
      </c>
      <c r="I1443" s="485" t="s">
        <v>7295</v>
      </c>
      <c r="J1443" s="116" t="str">
        <f t="shared" si="25"/>
        <v>20:00 104-2603 정화조냄새 104동 B1 주차장에 정화조 냄새 심하며 공동현관으로 냄새 유입이 되고 있다함. → 초소대원출동/ 정화조 냄새확인→ 기전실에 내용전달.</v>
      </c>
    </row>
    <row r="1444" spans="1:10">
      <c r="A1444" s="235">
        <v>44605</v>
      </c>
      <c r="B1444" s="154" t="s">
        <v>7325</v>
      </c>
      <c r="C1444" s="143" t="s">
        <v>7324</v>
      </c>
      <c r="D1444" s="291" t="s">
        <v>7273</v>
      </c>
      <c r="E1444" s="291" t="s">
        <v>7291</v>
      </c>
      <c r="F1444" s="112" t="s">
        <v>7326</v>
      </c>
      <c r="G1444" s="112" t="s">
        <v>7327</v>
      </c>
      <c r="H1444" s="291" t="s">
        <v>7294</v>
      </c>
      <c r="I1444" s="485" t="s">
        <v>7295</v>
      </c>
      <c r="J1444" s="116" t="str">
        <f t="shared" si="25"/>
        <v>20:29 135-901 홈넷 비상 욕실/해제 → IP로 확인/ 입주민오작동</v>
      </c>
    </row>
    <row r="1445" spans="1:10">
      <c r="A1445" s="235">
        <v>44605</v>
      </c>
      <c r="B1445" s="154" t="s">
        <v>7328</v>
      </c>
      <c r="C1445" s="143" t="s">
        <v>7329</v>
      </c>
      <c r="D1445" s="291" t="s">
        <v>7303</v>
      </c>
      <c r="E1445" s="291" t="s">
        <v>7311</v>
      </c>
      <c r="F1445" s="112" t="s">
        <v>7330</v>
      </c>
      <c r="G1445" s="112" t="s">
        <v>7331</v>
      </c>
      <c r="H1445" s="291" t="s">
        <v>7298</v>
      </c>
      <c r="I1445" s="485" t="s">
        <v>7295</v>
      </c>
      <c r="J1445" s="116" t="str">
        <f t="shared" si="25"/>
        <v>20:44 117동 기타 118→ 117 방향 산책로에 전기 자전거 또는 오토바이가 다닌다함. 제재 요청. → 초소대원출동/ 확인 후 복귀.</v>
      </c>
    </row>
    <row r="1446" spans="1:10">
      <c r="A1446" s="235">
        <v>44605</v>
      </c>
      <c r="B1446" s="154" t="s">
        <v>7332</v>
      </c>
      <c r="C1446" s="143" t="s">
        <v>7333</v>
      </c>
      <c r="D1446" s="291" t="s">
        <v>7303</v>
      </c>
      <c r="E1446" s="291" t="s">
        <v>7286</v>
      </c>
      <c r="F1446" s="112" t="s">
        <v>7334</v>
      </c>
      <c r="G1446" s="112" t="s">
        <v>7335</v>
      </c>
      <c r="H1446" s="291" t="s">
        <v>7336</v>
      </c>
      <c r="I1446" s="485" t="s">
        <v>7295</v>
      </c>
      <c r="J1446" s="116" t="str">
        <f t="shared" si="25"/>
        <v>22:22 102-1801 층간소음 1701에서 피아노 소음이 난다는 민원 → IP 통화 --&gt; 자제요청 확인</v>
      </c>
    </row>
    <row r="1447" spans="1:10">
      <c r="A1447" s="235">
        <v>44605</v>
      </c>
      <c r="B1447" s="154" t="s">
        <v>7337</v>
      </c>
      <c r="C1447" s="160" t="s">
        <v>7338</v>
      </c>
      <c r="D1447" s="489" t="s">
        <v>7303</v>
      </c>
      <c r="E1447" s="489" t="s">
        <v>7311</v>
      </c>
      <c r="F1447" s="138" t="s">
        <v>7339</v>
      </c>
      <c r="G1447" s="138" t="s">
        <v>7340</v>
      </c>
      <c r="H1447" s="291" t="s">
        <v>7298</v>
      </c>
      <c r="I1447" s="485" t="s">
        <v>7295</v>
      </c>
      <c r="J1447" s="116" t="str">
        <f t="shared" si="25"/>
        <v>22:34 101동 기타 101동에 악취가 심하다는 민원. → 기전실에 통보.</v>
      </c>
    </row>
    <row r="1448" spans="1:10">
      <c r="A1448" s="235">
        <v>44605</v>
      </c>
      <c r="B1448" s="154" t="s">
        <v>7341</v>
      </c>
      <c r="C1448" s="143" t="s">
        <v>7342</v>
      </c>
      <c r="D1448" s="291" t="s">
        <v>7303</v>
      </c>
      <c r="E1448" s="291" t="s">
        <v>7343</v>
      </c>
      <c r="F1448" s="112" t="s">
        <v>7344</v>
      </c>
      <c r="G1448" s="112" t="s">
        <v>7345</v>
      </c>
      <c r="H1448" s="485" t="s">
        <v>7298</v>
      </c>
      <c r="I1448" s="485" t="s">
        <v>7295</v>
      </c>
      <c r="J1448" s="116" t="str">
        <f t="shared" si="25"/>
        <v>22:55 101동 풋살장 소음 풋살장에 농구하는 아이들이 소란스럽다함. → 초소대원출동/ 퇴출.</v>
      </c>
    </row>
    <row r="1449" spans="1:10" ht="27">
      <c r="A1449" s="235">
        <v>44605</v>
      </c>
      <c r="B1449" s="154" t="s">
        <v>7348</v>
      </c>
      <c r="C1449" s="143" t="s">
        <v>7346</v>
      </c>
      <c r="D1449" s="291" t="s">
        <v>7273</v>
      </c>
      <c r="E1449" s="291" t="s">
        <v>7291</v>
      </c>
      <c r="F1449" s="112" t="s">
        <v>7347</v>
      </c>
      <c r="G1449" s="112" t="s">
        <v>7351</v>
      </c>
      <c r="H1449" s="291" t="s">
        <v>7349</v>
      </c>
      <c r="I1449" s="485" t="s">
        <v>7295</v>
      </c>
      <c r="J1449" s="116" t="str">
        <f t="shared" si="25"/>
        <v>23:45 117-802 홈넷 방범 _금고 → IP로확인/ 기기오작동(117-802 비상_금고시 연락하지말것2022-02-13오작동 반복)</v>
      </c>
    </row>
    <row r="1450" spans="1:10" ht="186.75" customHeight="1">
      <c r="A1450" s="235">
        <v>44606</v>
      </c>
      <c r="B1450" s="153" t="s">
        <v>7352</v>
      </c>
      <c r="C1450" s="186" t="s">
        <v>7353</v>
      </c>
      <c r="D1450" s="484"/>
      <c r="E1450" s="484"/>
      <c r="F1450" s="171" t="s">
        <v>7396</v>
      </c>
      <c r="G1450" s="219" t="s">
        <v>7421</v>
      </c>
      <c r="H1450" s="291" t="s">
        <v>7359</v>
      </c>
      <c r="I1450" s="485" t="s">
        <v>7361</v>
      </c>
      <c r="J1450" s="116" t="str">
        <f t="shared" si="25"/>
        <v xml:space="preserve">월 주1  C. 130-1603 65마8717 CCTV 열람 요망 → B조가 주차위치 확인.(A조에 내용전달 요망) -&gt; CCTV F-1-41 제일끝에 있는 차량(10번 카메라 바로 뒤)
-&gt; A조 전달예정
C. 10초소 보관하기로 함 -&gt; 한달가량 공실 상태인 139-902로 배송되는 택배(신선식품 등) 적치물 처리 요청건에 대해 생활지원센터로 인수인계 요망(2/14(월) 주간조(C조)
C. 117-1701 에 코로나19 환자가 발생되었다며, 그 사항에 대하여 승강기 및 복도 등에 안내문 부착 요청(민원인: 117-2702, 010-5235-8411) -&gt; 2/14(월) 지원센터에 인수인계 요망--&gt;개인정보로 인해 안내문부착 불가--&gt;피드백 --&gt;승강기 소독처리라도 해 달라고 요청 --&gt;지원센터 통보 처리함
C. 3게이트 2번바 차단바 처짐-&gt;ERP 접수함--&gt;C조 자체 수리완료
C. 126-B1 공동현관문 정상작동 → C. 조상무이사 상황실 방문 
   본사 물품수령 -- 종이컵10줄 , 커피믹스 4박스(400개) , 클립10개 수령
   커피믹스 132개 C조 134개 A조 134개 B조
C. 쓰레기봉투(검정봉투) 수령완료 / 종량제쓰레기봉투 초소용 수령완료
C. 101-402세대 택배 135-2103호 예전주소로 택배도착 -&gt; 1초소 이동요청
C. 115-602 010-2772-7113 전화오면 15일 오전 연락드린다고 안내
    010-8726-1025 (김영열대원) 전화해보시라고 안내요망 </v>
      </c>
    </row>
    <row r="1451" spans="1:10">
      <c r="A1451" s="235">
        <v>44606</v>
      </c>
      <c r="B1451" s="152" t="s">
        <v>673</v>
      </c>
      <c r="C1451" s="485" t="s">
        <v>1465</v>
      </c>
      <c r="D1451" s="485" t="s">
        <v>106</v>
      </c>
      <c r="E1451" s="485" t="s">
        <v>82</v>
      </c>
      <c r="F1451" s="112" t="s">
        <v>1157</v>
      </c>
      <c r="G1451" s="112" t="s">
        <v>1542</v>
      </c>
      <c r="H1451" s="291" t="s">
        <v>7360</v>
      </c>
      <c r="I1451" s="485" t="s">
        <v>7361</v>
      </c>
      <c r="J1451" s="116" t="str">
        <f t="shared" si="25"/>
        <v>09:00 원형도로 주차단속 원형도로 및 외곽도로 단속 → 주차단속   20대,  이동주차  2대, 경고장발부  18대</v>
      </c>
    </row>
    <row r="1452" spans="1:10">
      <c r="A1452" s="235">
        <v>44606</v>
      </c>
      <c r="B1452" s="152" t="s">
        <v>681</v>
      </c>
      <c r="C1452" s="485" t="s">
        <v>1465</v>
      </c>
      <c r="D1452" s="485" t="s">
        <v>106</v>
      </c>
      <c r="E1452" s="485" t="s">
        <v>82</v>
      </c>
      <c r="F1452" s="112" t="s">
        <v>1157</v>
      </c>
      <c r="G1452" s="112" t="s">
        <v>1569</v>
      </c>
      <c r="H1452" s="485" t="s">
        <v>7360</v>
      </c>
      <c r="I1452" s="485" t="s">
        <v>7361</v>
      </c>
      <c r="J1452" s="116" t="str">
        <f t="shared" si="25"/>
        <v>13:00 원형도로 주차단속 원형도로 및 외곽도로 단속 → 주차단속    2대,  이동주차  0대, 경고장발부  2대</v>
      </c>
    </row>
    <row r="1453" spans="1:10">
      <c r="A1453" s="235">
        <v>44606</v>
      </c>
      <c r="B1453" s="152" t="s">
        <v>483</v>
      </c>
      <c r="C1453" s="485" t="s">
        <v>1465</v>
      </c>
      <c r="D1453" s="485" t="s">
        <v>106</v>
      </c>
      <c r="E1453" s="485" t="s">
        <v>82</v>
      </c>
      <c r="F1453" s="112" t="s">
        <v>1157</v>
      </c>
      <c r="G1453" s="112" t="s">
        <v>7406</v>
      </c>
      <c r="H1453" s="485" t="s">
        <v>7360</v>
      </c>
      <c r="I1453" s="485" t="s">
        <v>7361</v>
      </c>
      <c r="J1453" s="116" t="str">
        <f t="shared" si="25"/>
        <v>15:00 원형도로 주차단속 원형도로 및 외곽도로 단속 → 주차단속    2대,  이동주차  1대, 경고장발부  1대</v>
      </c>
    </row>
    <row r="1454" spans="1:10">
      <c r="A1454" s="235">
        <v>44606</v>
      </c>
      <c r="B1454" s="154" t="s">
        <v>7363</v>
      </c>
      <c r="C1454" s="143" t="s">
        <v>7362</v>
      </c>
      <c r="D1454" s="291" t="s">
        <v>7303</v>
      </c>
      <c r="E1454" s="291" t="s">
        <v>7286</v>
      </c>
      <c r="F1454" s="112" t="s">
        <v>7364</v>
      </c>
      <c r="G1454" s="112" t="s">
        <v>7379</v>
      </c>
      <c r="H1454" s="485" t="s">
        <v>7360</v>
      </c>
      <c r="I1454" s="485" t="s">
        <v>7361</v>
      </c>
      <c r="J1454" s="116" t="str">
        <f t="shared" si="25"/>
        <v>09:32 108-602 층간소음 안방에서 쿵쿵거린다는 민원 층간소음분쟁세대로 확인 → 생활지원센터 박은정 주임 전달  -&gt;민원내용전달 및 피드백 완료</v>
      </c>
    </row>
    <row r="1455" spans="1:10">
      <c r="A1455" s="235">
        <v>44606</v>
      </c>
      <c r="B1455" s="154" t="s">
        <v>7366</v>
      </c>
      <c r="C1455" s="186" t="s">
        <v>7296</v>
      </c>
      <c r="D1455" s="484" t="s">
        <v>7303</v>
      </c>
      <c r="E1455" s="484" t="s">
        <v>7297</v>
      </c>
      <c r="F1455" s="114" t="s">
        <v>7320</v>
      </c>
      <c r="G1455" s="114" t="s">
        <v>7365</v>
      </c>
      <c r="H1455" s="485" t="s">
        <v>7360</v>
      </c>
      <c r="I1455" s="485" t="s">
        <v>7361</v>
      </c>
      <c r="J1455" s="116" t="str">
        <f t="shared" si="25"/>
        <v>09:58 126동 B1 공동현관문 126동 B1 공동현관문이 안열린다는 민원. → 초소대원출동/ 확인결과, 카드키O, 호출기능 O. → 정상작동</v>
      </c>
    </row>
    <row r="1456" spans="1:10" ht="27">
      <c r="A1456" s="235">
        <v>44606</v>
      </c>
      <c r="B1456" s="154" t="s">
        <v>7368</v>
      </c>
      <c r="C1456" s="143" t="s">
        <v>7367</v>
      </c>
      <c r="D1456" s="291" t="s">
        <v>7273</v>
      </c>
      <c r="E1456" s="291" t="s">
        <v>7369</v>
      </c>
      <c r="F1456" s="112" t="s">
        <v>7370</v>
      </c>
      <c r="G1456" s="112" t="s">
        <v>7407</v>
      </c>
      <c r="H1456" s="485" t="s">
        <v>7360</v>
      </c>
      <c r="I1456" s="485" t="s">
        <v>7361</v>
      </c>
      <c r="J1456" s="116" t="str">
        <f t="shared" si="25"/>
        <v>11:10 141동 옥상 옥상출입 SKT 중계기 점검 141동  → 옥상출입대장기록 --&gt;9초소대원 내용전달 완료(작업종료 후 옥상점검지시) 
-&gt; 옥상 중계기 점검완료 12:49 -&gt; 9초소 순찰 옥상문 점검완료</v>
      </c>
    </row>
    <row r="1457" spans="1:10">
      <c r="A1457" s="235">
        <v>44606</v>
      </c>
      <c r="B1457" s="154" t="s">
        <v>7378</v>
      </c>
      <c r="C1457" s="143" t="s">
        <v>7373</v>
      </c>
      <c r="D1457" s="291" t="s">
        <v>7374</v>
      </c>
      <c r="E1457" s="291" t="s">
        <v>7375</v>
      </c>
      <c r="F1457" s="112" t="s">
        <v>7376</v>
      </c>
      <c r="G1457" s="112" t="s">
        <v>7377</v>
      </c>
      <c r="H1457" s="485" t="s">
        <v>7360</v>
      </c>
      <c r="I1457" s="485" t="s">
        <v>7361</v>
      </c>
      <c r="J1457" s="116" t="str">
        <f t="shared" si="25"/>
        <v>11:23 136-1 EV 손소독제 손소독제 부족 교체요청 → 교체완료</v>
      </c>
    </row>
    <row r="1458" spans="1:10">
      <c r="A1458" s="235">
        <v>44606</v>
      </c>
      <c r="B1458" s="154" t="s">
        <v>7371</v>
      </c>
      <c r="C1458" s="143" t="s">
        <v>7372</v>
      </c>
      <c r="D1458" s="291" t="s">
        <v>7374</v>
      </c>
      <c r="E1458" s="291" t="s">
        <v>7375</v>
      </c>
      <c r="F1458" s="112" t="s">
        <v>7376</v>
      </c>
      <c r="G1458" s="112" t="s">
        <v>7377</v>
      </c>
      <c r="H1458" s="485" t="s">
        <v>7360</v>
      </c>
      <c r="I1458" s="485" t="s">
        <v>7361</v>
      </c>
      <c r="J1458" s="116" t="str">
        <f t="shared" si="25"/>
        <v>11:33 137-1 EV 손소독제 손소독제 부족 교체요청 → 교체완료</v>
      </c>
    </row>
    <row r="1459" spans="1:10">
      <c r="A1459" s="235">
        <v>44606</v>
      </c>
      <c r="B1459" s="154" t="s">
        <v>7381</v>
      </c>
      <c r="C1459" s="143" t="s">
        <v>1574</v>
      </c>
      <c r="D1459" s="485" t="s">
        <v>511</v>
      </c>
      <c r="E1459" s="485" t="s">
        <v>412</v>
      </c>
      <c r="F1459" s="112" t="s">
        <v>7114</v>
      </c>
      <c r="G1459" s="112" t="s">
        <v>7380</v>
      </c>
      <c r="H1459" s="485" t="s">
        <v>7360</v>
      </c>
      <c r="I1459" s="485" t="s">
        <v>7361</v>
      </c>
      <c r="J1459" s="116" t="str">
        <f t="shared" si="25"/>
        <v>11:55 137-402 CCTV 운전석 범퍼 차량스크래치 CCTV열람신청  → 쌍방합의완료</v>
      </c>
    </row>
    <row r="1460" spans="1:10">
      <c r="A1460" s="235">
        <v>44606</v>
      </c>
      <c r="B1460" s="154" t="s">
        <v>7385</v>
      </c>
      <c r="C1460" s="143" t="s">
        <v>7382</v>
      </c>
      <c r="D1460" s="291" t="s">
        <v>7303</v>
      </c>
      <c r="E1460" s="291" t="s">
        <v>502</v>
      </c>
      <c r="F1460" s="112" t="s">
        <v>7383</v>
      </c>
      <c r="G1460" s="112" t="s">
        <v>7384</v>
      </c>
      <c r="H1460" s="485" t="s">
        <v>7360</v>
      </c>
      <c r="I1460" s="485" t="s">
        <v>7361</v>
      </c>
      <c r="J1460" s="116" t="str">
        <f t="shared" si="25"/>
        <v>12:30 137-B2 통행불편 258노5884 방문차량 공동현관문 앞에 틀어막고 있어 통행 불편하다는 민원 → 010-2111-3467 부재중 10초소 강정직 경고장 부착완료</v>
      </c>
    </row>
    <row r="1461" spans="1:10" ht="27">
      <c r="A1461" s="235">
        <v>44606</v>
      </c>
      <c r="B1461" s="154" t="s">
        <v>7387</v>
      </c>
      <c r="C1461" s="143" t="s">
        <v>7386</v>
      </c>
      <c r="D1461" s="485" t="s">
        <v>7303</v>
      </c>
      <c r="E1461" s="291" t="s">
        <v>7286</v>
      </c>
      <c r="F1461" s="112" t="s">
        <v>7388</v>
      </c>
      <c r="G1461" s="112" t="s">
        <v>7395</v>
      </c>
      <c r="H1461" s="485" t="s">
        <v>7360</v>
      </c>
      <c r="I1461" s="485" t="s">
        <v>7361</v>
      </c>
      <c r="J1461" s="116" t="str">
        <f t="shared" si="25"/>
        <v>13:30 135-104 층간소음 욕실에서 망치질소리가 크다는 민원 → 604호 망치질로 확인 -&gt; 9초소 104호 피드백완료 
-&gt; 604호 욕실공사 생활지원센터 신고 작업안내함</v>
      </c>
    </row>
    <row r="1462" spans="1:10">
      <c r="A1462" s="235">
        <v>44606</v>
      </c>
      <c r="B1462" s="154" t="s">
        <v>7389</v>
      </c>
      <c r="C1462" s="143" t="s">
        <v>7390</v>
      </c>
      <c r="D1462" s="485" t="s">
        <v>7374</v>
      </c>
      <c r="E1462" s="485" t="s">
        <v>7375</v>
      </c>
      <c r="F1462" s="112" t="s">
        <v>7376</v>
      </c>
      <c r="G1462" s="112" t="s">
        <v>7377</v>
      </c>
      <c r="H1462" s="485" t="s">
        <v>7360</v>
      </c>
      <c r="I1462" s="485" t="s">
        <v>7361</v>
      </c>
      <c r="J1462" s="116" t="str">
        <f t="shared" si="25"/>
        <v>13:47 133-1,2호기 손소독제 손소독제 부족 교체요청 → 교체완료</v>
      </c>
    </row>
    <row r="1463" spans="1:10">
      <c r="A1463" s="235">
        <v>44606</v>
      </c>
      <c r="B1463" s="154" t="s">
        <v>7392</v>
      </c>
      <c r="C1463" s="186" t="s">
        <v>7393</v>
      </c>
      <c r="D1463" s="484" t="s">
        <v>7374</v>
      </c>
      <c r="E1463" s="484" t="s">
        <v>7391</v>
      </c>
      <c r="F1463" s="114" t="s">
        <v>7394</v>
      </c>
      <c r="G1463" s="114" t="s">
        <v>7408</v>
      </c>
      <c r="H1463" s="485" t="s">
        <v>7360</v>
      </c>
      <c r="I1463" s="485" t="s">
        <v>7361</v>
      </c>
      <c r="J1463" s="116" t="str">
        <f t="shared" si="25"/>
        <v>13:50 135-2103 택배오배송 101-402세대 거주 택배오배송 1초소 보관요청 → 1초소 보관 이동완료</v>
      </c>
    </row>
    <row r="1464" spans="1:10">
      <c r="A1464" s="235">
        <v>44606</v>
      </c>
      <c r="B1464" s="154" t="s">
        <v>7398</v>
      </c>
      <c r="C1464" s="143" t="s">
        <v>7397</v>
      </c>
      <c r="D1464" s="485" t="s">
        <v>7303</v>
      </c>
      <c r="E1464" s="485" t="s">
        <v>7286</v>
      </c>
      <c r="F1464" s="112" t="s">
        <v>7399</v>
      </c>
      <c r="G1464" s="112" t="s">
        <v>7404</v>
      </c>
      <c r="H1464" s="485" t="s">
        <v>7360</v>
      </c>
      <c r="I1464" s="485" t="s">
        <v>7361</v>
      </c>
      <c r="J1464" s="116" t="str">
        <f t="shared" si="25"/>
        <v>15:16 144-102 층간소음 기계돌아가는 소음이 크다며 확인요청(민원인 7515) → 9초소 출동 -&gt; 현재 소리 나지 않음 -&gt; 피드백완료</v>
      </c>
    </row>
    <row r="1465" spans="1:10">
      <c r="A1465" s="235">
        <v>44606</v>
      </c>
      <c r="B1465" s="154" t="s">
        <v>7403</v>
      </c>
      <c r="C1465" s="143" t="s">
        <v>7400</v>
      </c>
      <c r="D1465" s="291" t="s">
        <v>7273</v>
      </c>
      <c r="E1465" s="291" t="s">
        <v>7401</v>
      </c>
      <c r="F1465" s="112" t="s">
        <v>7402</v>
      </c>
      <c r="G1465" s="112" t="s">
        <v>7405</v>
      </c>
      <c r="H1465" s="485" t="s">
        <v>7360</v>
      </c>
      <c r="I1465" s="485" t="s">
        <v>7361</v>
      </c>
      <c r="J1465" s="116" t="str">
        <f t="shared" si="25"/>
        <v>15:20 132-12 1F 불법전단지 불법전단지 배포자 발견 → 순찰대원 출동 -&gt; 퇴출조치완료 -&gt; 529-6800 그루영어학원</v>
      </c>
    </row>
    <row r="1466" spans="1:10">
      <c r="A1466" s="235">
        <v>44606</v>
      </c>
      <c r="B1466" s="154" t="s">
        <v>7411</v>
      </c>
      <c r="C1466" s="143" t="s">
        <v>7409</v>
      </c>
      <c r="D1466" s="485" t="s">
        <v>7374</v>
      </c>
      <c r="E1466" s="485" t="s">
        <v>7375</v>
      </c>
      <c r="F1466" s="112" t="s">
        <v>7410</v>
      </c>
      <c r="G1466" s="112" t="s">
        <v>7420</v>
      </c>
      <c r="H1466" s="485" t="s">
        <v>7360</v>
      </c>
      <c r="I1466" s="485" t="s">
        <v>7361</v>
      </c>
      <c r="J1466" s="116" t="str">
        <f t="shared" si="25"/>
        <v>15:30 140-2 EV 손소독제 손소독제 펌프파손 교체요청 → 펌프교체완료</v>
      </c>
    </row>
    <row r="1467" spans="1:10" ht="27">
      <c r="A1467" s="235">
        <v>44606</v>
      </c>
      <c r="B1467" s="154" t="s">
        <v>7414</v>
      </c>
      <c r="C1467" s="143" t="s">
        <v>7412</v>
      </c>
      <c r="D1467" s="485" t="s">
        <v>7303</v>
      </c>
      <c r="E1467" s="485" t="s">
        <v>7286</v>
      </c>
      <c r="F1467" s="112" t="s">
        <v>7413</v>
      </c>
      <c r="G1467" s="112" t="s">
        <v>7419</v>
      </c>
      <c r="H1467" s="485" t="s">
        <v>7360</v>
      </c>
      <c r="I1467" s="485" t="s">
        <v>7361</v>
      </c>
      <c r="J1467" s="116" t="str">
        <f t="shared" si="25"/>
        <v>15:52 129-203 층간소음 1월 21일 인테리어 공사는 끝났으나 계속해서 현관문 열어놓고 공사한다며 확인 공사중지요청 생활지원센터 김수례대리요청 → 7초소 김희술대원 출동 -&gt; 가구배송 12:25 입차 13:15 출차 세탁기 작업으로 확인</v>
      </c>
    </row>
    <row r="1468" spans="1:10">
      <c r="A1468" s="235">
        <v>44606</v>
      </c>
      <c r="B1468" s="154" t="s">
        <v>7417</v>
      </c>
      <c r="C1468" s="143" t="s">
        <v>7415</v>
      </c>
      <c r="D1468" s="485" t="s">
        <v>7273</v>
      </c>
      <c r="E1468" s="291" t="s">
        <v>7291</v>
      </c>
      <c r="F1468" s="112" t="s">
        <v>7416</v>
      </c>
      <c r="G1468" s="112" t="s">
        <v>7418</v>
      </c>
      <c r="H1468" s="485" t="s">
        <v>7360</v>
      </c>
      <c r="I1468" s="485" t="s">
        <v>7361</v>
      </c>
      <c r="J1468" s="116" t="str">
        <f t="shared" si="25"/>
        <v xml:space="preserve">15:55 136-601 홈넷 안방비상 → 입주민실수로 확인 </v>
      </c>
    </row>
    <row r="1469" spans="1:10" ht="229.5">
      <c r="A1469" s="323">
        <v>44606</v>
      </c>
      <c r="B1469" s="324" t="s">
        <v>7352</v>
      </c>
      <c r="C1469" s="204" t="s">
        <v>7422</v>
      </c>
      <c r="D1469" s="482"/>
      <c r="E1469" s="482"/>
      <c r="F1469" s="326" t="s">
        <v>7492</v>
      </c>
      <c r="G1469" s="326" t="s">
        <v>7490</v>
      </c>
      <c r="H1469" s="482"/>
      <c r="I1469" s="482"/>
      <c r="J1469" s="116" t="str">
        <f t="shared" si="25"/>
        <v>월 야1  C. 130-1603 65마8717 CCTV 열람 요망 → B조가 주차위치 확인.(A조에 내용전달 요망) -&gt; CCTV F-1-41 제일끝에 있는 차량(10번 카메라 바로 뒤)
-&gt; A조 CCTV 열람중
C. 3게이트 2번바 차단바 처짐-&gt;ERP 접수함--&gt;C조 자체 수리완료 -&gt; A. 증상반복(3게이트 4번 차단바 수리로 A/S 기사님 오면 함께 점검 요청 요망)
C. 10초소 보관하기로 함 -&gt; 한달가량 공실 상태인 139-902로 배송되는 택배(신선식품 등) 적치물 처리 요청건에 대해 생활지원센터로 인수인계 요망(2/14(월) 주간조(C조)
C. 117-1701 에 코로나19 환자가 발생되었다며, 그 사항에 대하여 승강기 및 복도 등에 안내문 부착 요청(민원인: 117-2702, 010-5235-8411) -&gt; 2/14(월) 지원센터에 인수인계 요망--&gt;개인정보로 인해 안내문부착 불가--&gt;피드백 --&gt;승강기 소독처리라도 해 달라고 요청 --&gt;지원센터 통보 처리함
C. 조상무이사 상황실 방문 
   본사 물품수령 -- 종이컵10줄 , 커피믹스 4박스(400개) , 클립10개 수령
   커피믹스 132개 C조 134개 A조 134개 B조
C. 쓰레기봉투(검정봉투) 수령완료 / 종량제쓰레기봉투 초소용 수령완료
C. 101-402세대 택배 135-2103호 예전주소로 택배도착 -&gt; 1초소 이동요청 → A. 반포자이근무기강확립지시(220213) 사항 각 초소 배포 완료 / 각조 공문회람 서명 요망 (파일위치: D:\01.업무문서\반포자이근무기강확립지시(220213).hwp)
A. 144동 공동현관문 세대호출 불가 안내문 부착(기전실 요청건)
A. '전.출입 및 승강기사용 현황'의 공사세대 102-1701, 133-1701 가 '세대공사현황'에 누락됨 → 센터 인수인계 요망(C조)
A. 102-1701 공사업체에 102-B2 보양재 설치 요청 요망(C조)
A. 124-2903 전입 취소(2/16로 변경 예정) → 센터 인수인계 요망(C조)</v>
      </c>
    </row>
    <row r="1470" spans="1:10">
      <c r="A1470" s="370"/>
      <c r="B1470" s="371"/>
      <c r="C1470" s="372"/>
      <c r="D1470" s="483"/>
      <c r="E1470" s="483"/>
      <c r="F1470" s="373"/>
      <c r="G1470" s="387" t="s">
        <v>7463</v>
      </c>
      <c r="H1470" s="483"/>
      <c r="I1470" s="483"/>
      <c r="J1470" s="116" t="str">
        <f>CONCATENATE(B1470," ",C1470," ",E1470," ",F1470," → ",G1470)</f>
        <v xml:space="preserve">    → A. 2월 추가소독(2/18~2/25  09:30~12:00,13:00~15:30)</v>
      </c>
    </row>
    <row r="1471" spans="1:10">
      <c r="A1471" s="235">
        <v>44606</v>
      </c>
      <c r="B1471" s="154" t="s">
        <v>7423</v>
      </c>
      <c r="C1471" s="143" t="s">
        <v>7424</v>
      </c>
      <c r="D1471" s="291" t="s">
        <v>7273</v>
      </c>
      <c r="E1471" s="291" t="s">
        <v>7291</v>
      </c>
      <c r="F1471" s="112" t="s">
        <v>7425</v>
      </c>
      <c r="G1471" s="112" t="s">
        <v>7426</v>
      </c>
      <c r="H1471" s="291" t="s">
        <v>7246</v>
      </c>
      <c r="I1471" s="291" t="s">
        <v>7247</v>
      </c>
      <c r="J1471" s="116" t="str">
        <f t="shared" si="25"/>
        <v>16:23 130-102 홈넷 비상_홈넷 → IP 연락 -&gt; 입주민 오작동</v>
      </c>
    </row>
    <row r="1472" spans="1:10" ht="27">
      <c r="A1472" s="235">
        <v>44606</v>
      </c>
      <c r="B1472" s="154" t="s">
        <v>7427</v>
      </c>
      <c r="C1472" s="192" t="s">
        <v>7428</v>
      </c>
      <c r="D1472" s="486" t="s">
        <v>511</v>
      </c>
      <c r="E1472" s="486" t="s">
        <v>7429</v>
      </c>
      <c r="F1472" s="150" t="s">
        <v>7430</v>
      </c>
      <c r="G1472" s="150" t="s">
        <v>7464</v>
      </c>
      <c r="H1472" s="485" t="s">
        <v>7246</v>
      </c>
      <c r="I1472" s="485" t="s">
        <v>7247</v>
      </c>
      <c r="J1472" s="116" t="str">
        <f t="shared" si="25"/>
        <v>17:23 144동 안내문 144동 전층 공동현관문이 세대호출 불가한 사항에 대하여 안내문 부착 요청(기전실 요청) → 안내문 부착 완료</v>
      </c>
    </row>
    <row r="1473" spans="1:10">
      <c r="A1473" s="235">
        <v>44606</v>
      </c>
      <c r="B1473" s="154" t="s">
        <v>7431</v>
      </c>
      <c r="C1473" s="143" t="s">
        <v>345</v>
      </c>
      <c r="D1473" s="291" t="s">
        <v>511</v>
      </c>
      <c r="E1473" s="291" t="s">
        <v>7432</v>
      </c>
      <c r="F1473" s="112" t="s">
        <v>7434</v>
      </c>
      <c r="G1473" s="112" t="s">
        <v>7433</v>
      </c>
      <c r="H1473" s="485" t="s">
        <v>7246</v>
      </c>
      <c r="I1473" s="291" t="s">
        <v>7247</v>
      </c>
      <c r="J1473" s="116" t="str">
        <f t="shared" ref="J1473:J1538" si="26">CONCATENATE(B1473," ",C1473," ",E1473," ",F1473," → ",G1473)</f>
        <v>18:12 1게이트 교통통제 퇴근길 차량 정체로 교통 통제 요청(민원인: 010-3356-4863) → 5초소 장희은 대원 출동 교통통제 실시</v>
      </c>
    </row>
    <row r="1474" spans="1:10" ht="27">
      <c r="A1474" s="235">
        <v>44606</v>
      </c>
      <c r="B1474" s="154" t="s">
        <v>7435</v>
      </c>
      <c r="C1474" s="192" t="s">
        <v>7437</v>
      </c>
      <c r="D1474" s="486" t="s">
        <v>511</v>
      </c>
      <c r="E1474" s="486" t="s">
        <v>7436</v>
      </c>
      <c r="F1474" s="150" t="s">
        <v>7438</v>
      </c>
      <c r="G1474" s="150" t="s">
        <v>7488</v>
      </c>
      <c r="H1474" s="485" t="s">
        <v>7246</v>
      </c>
      <c r="I1474" s="485" t="s">
        <v>7247</v>
      </c>
      <c r="J1474" s="116" t="str">
        <f t="shared" si="26"/>
        <v>18:18 102-103 타차량방문 모르는 차량(71로8495) 세대 입차 → 71로8495 학원차량(픽업)으로 확인 -&gt; 지원센터 인수인계 (방문장소 102-103 삭제예정)</v>
      </c>
    </row>
    <row r="1475" spans="1:10" ht="27">
      <c r="A1475" s="235">
        <v>44606</v>
      </c>
      <c r="B1475" s="154" t="s">
        <v>7439</v>
      </c>
      <c r="C1475" s="192" t="s">
        <v>7440</v>
      </c>
      <c r="D1475" s="486" t="s">
        <v>511</v>
      </c>
      <c r="E1475" s="486" t="s">
        <v>7436</v>
      </c>
      <c r="F1475" s="150" t="s">
        <v>7441</v>
      </c>
      <c r="G1475" s="150" t="s">
        <v>7489</v>
      </c>
      <c r="H1475" s="485" t="s">
        <v>7246</v>
      </c>
      <c r="I1475" s="485" t="s">
        <v>7247</v>
      </c>
      <c r="J1475" s="116" t="str">
        <f t="shared" si="26"/>
        <v>18:31 114-702 타차량방문 모르는 차량(375로5106) 세대 입차 → 375로5106 세탁차량(배송)으로 확인 &gt; 지원센터 인수인계 (방문장소 114-702 삭제예정)</v>
      </c>
    </row>
    <row r="1476" spans="1:10">
      <c r="A1476" s="235">
        <v>44606</v>
      </c>
      <c r="B1476" s="154" t="s">
        <v>7442</v>
      </c>
      <c r="C1476" s="143" t="s">
        <v>7445</v>
      </c>
      <c r="D1476" s="291" t="s">
        <v>7273</v>
      </c>
      <c r="E1476" s="291" t="s">
        <v>7443</v>
      </c>
      <c r="F1476" s="112" t="s">
        <v>7444</v>
      </c>
      <c r="G1476" s="112" t="s">
        <v>7470</v>
      </c>
      <c r="H1476" s="291" t="s">
        <v>7267</v>
      </c>
      <c r="I1476" s="485" t="s">
        <v>7247</v>
      </c>
      <c r="J1476" s="116" t="str">
        <f t="shared" si="26"/>
        <v>19:11 131-1,2L 8F 순찰차 2게이트 입차 131동 B1에서 신고자와 만남 → 4게이트로 19:18 출차</v>
      </c>
    </row>
    <row r="1477" spans="1:10">
      <c r="A1477" s="235">
        <v>44606</v>
      </c>
      <c r="B1477" s="154" t="s">
        <v>7446</v>
      </c>
      <c r="C1477" s="143" t="s">
        <v>7447</v>
      </c>
      <c r="D1477" s="291" t="s">
        <v>7303</v>
      </c>
      <c r="E1477" s="291" t="s">
        <v>7286</v>
      </c>
      <c r="F1477" s="112" t="s">
        <v>7452</v>
      </c>
      <c r="G1477" s="112" t="s">
        <v>7471</v>
      </c>
      <c r="H1477" s="485" t="s">
        <v>7267</v>
      </c>
      <c r="I1477" s="485" t="s">
        <v>7247</v>
      </c>
      <c r="J1477" s="116" t="str">
        <f t="shared" si="26"/>
        <v>20:03 144-1901 층간소음 윗층에서 굴러다니는 소리가 심함 → IP 연락 -&gt; 자제 요청 -&gt;조심하겠다고함</v>
      </c>
    </row>
    <row r="1478" spans="1:10">
      <c r="A1478" s="235">
        <v>44606</v>
      </c>
      <c r="B1478" s="154" t="s">
        <v>7449</v>
      </c>
      <c r="C1478" s="143" t="s">
        <v>7448</v>
      </c>
      <c r="D1478" s="485" t="s">
        <v>7303</v>
      </c>
      <c r="E1478" s="485" t="s">
        <v>7286</v>
      </c>
      <c r="F1478" s="112" t="s">
        <v>7453</v>
      </c>
      <c r="G1478" s="112" t="s">
        <v>7471</v>
      </c>
      <c r="H1478" s="485" t="s">
        <v>7267</v>
      </c>
      <c r="I1478" s="485" t="s">
        <v>7247</v>
      </c>
      <c r="J1478" s="116" t="str">
        <f t="shared" si="26"/>
        <v>20:10 101-602 층간소음 윗층에서 쿵쿵거림 → IP 연락 -&gt; 자제 요청 -&gt;조심하겠다고함</v>
      </c>
    </row>
    <row r="1479" spans="1:10" ht="27">
      <c r="A1479" s="235">
        <v>44606</v>
      </c>
      <c r="B1479" s="154" t="s">
        <v>7450</v>
      </c>
      <c r="C1479" s="143" t="s">
        <v>7451</v>
      </c>
      <c r="D1479" s="485" t="s">
        <v>7303</v>
      </c>
      <c r="E1479" s="485" t="s">
        <v>7286</v>
      </c>
      <c r="F1479" s="112" t="s">
        <v>7454</v>
      </c>
      <c r="G1479" s="112" t="s">
        <v>7455</v>
      </c>
      <c r="H1479" s="485" t="s">
        <v>7267</v>
      </c>
      <c r="I1479" s="291" t="s">
        <v>7247</v>
      </c>
      <c r="J1479" s="116" t="str">
        <f t="shared" si="26"/>
        <v>20:17 110-1602 층간소음 윗층에서 아이들 뛰는 소리와 말소리가 들림 재택 근무 중이라서  조심해주었으면 하는 민원 → 3초소 대원 출동 -&gt; 1502에서 나는 소음 -&gt; 초소 대원 중재</v>
      </c>
    </row>
    <row r="1480" spans="1:10" ht="27">
      <c r="A1480" s="235">
        <v>44606</v>
      </c>
      <c r="B1480" s="154" t="s">
        <v>7456</v>
      </c>
      <c r="C1480" s="143" t="s">
        <v>7457</v>
      </c>
      <c r="D1480" s="291" t="s">
        <v>7273</v>
      </c>
      <c r="E1480" s="291" t="s">
        <v>7297</v>
      </c>
      <c r="F1480" s="112" t="s">
        <v>7478</v>
      </c>
      <c r="G1480" s="112" t="s">
        <v>7484</v>
      </c>
      <c r="H1480" s="291" t="s">
        <v>7246</v>
      </c>
      <c r="I1480" s="291" t="s">
        <v>7247</v>
      </c>
      <c r="J1480" s="116" t="str">
        <f t="shared" si="26"/>
        <v>21:00 116-B1 공동현관문 116동 B1 공동현관문(119동 방향) 상부 센서 커버가 떨어짐(길이 약 2M 스텐레스 커버) → ERP 등록 -&gt; 기전실 수리완료(현재 정상작동)</v>
      </c>
    </row>
    <row r="1481" spans="1:10">
      <c r="A1481" s="235">
        <v>44606</v>
      </c>
      <c r="B1481" s="154" t="s">
        <v>7459</v>
      </c>
      <c r="C1481" s="143" t="s">
        <v>7460</v>
      </c>
      <c r="D1481" s="291" t="s">
        <v>7303</v>
      </c>
      <c r="E1481" s="291" t="s">
        <v>7286</v>
      </c>
      <c r="F1481" s="112" t="s">
        <v>7461</v>
      </c>
      <c r="G1481" s="112" t="s">
        <v>7462</v>
      </c>
      <c r="H1481" s="485" t="s">
        <v>7246</v>
      </c>
      <c r="I1481" s="485" t="s">
        <v>7247</v>
      </c>
      <c r="J1481" s="116" t="str">
        <f t="shared" si="26"/>
        <v>21:48 111-1402 층간소음 위층에서 아이들 뛰는 소리 심함 → IP 연락 -&gt; 자제요청 -&gt; 조심하겠다고 함</v>
      </c>
    </row>
    <row r="1482" spans="1:10" ht="27">
      <c r="A1482" s="235">
        <v>44606</v>
      </c>
      <c r="B1482" s="154" t="s">
        <v>7465</v>
      </c>
      <c r="C1482" s="192" t="s">
        <v>7466</v>
      </c>
      <c r="D1482" s="486" t="s">
        <v>308</v>
      </c>
      <c r="E1482" s="486" t="s">
        <v>7480</v>
      </c>
      <c r="F1482" s="150" t="s">
        <v>7479</v>
      </c>
      <c r="G1482" s="150" t="s">
        <v>7491</v>
      </c>
      <c r="H1482" s="485" t="s">
        <v>7246</v>
      </c>
      <c r="I1482" s="485" t="s">
        <v>7323</v>
      </c>
      <c r="J1482" s="116" t="str">
        <f t="shared" si="26"/>
        <v>22:19 124-2903 전입취소 15일에서 16일로 변경한다고 함(민원인: 010-5374-7873) → 날짜 변경은 내일(2/15) 지원센터 연락해 주시고, 보양재는 설치 취소한다고 안내해 드림 → 센터 인수인계 요망</v>
      </c>
    </row>
    <row r="1483" spans="1:10">
      <c r="A1483" s="235">
        <v>44606</v>
      </c>
      <c r="B1483" s="154" t="s">
        <v>7467</v>
      </c>
      <c r="C1483" s="192" t="s">
        <v>7468</v>
      </c>
      <c r="D1483" s="486" t="s">
        <v>511</v>
      </c>
      <c r="E1483" s="486" t="s">
        <v>327</v>
      </c>
      <c r="F1483" s="150" t="s">
        <v>7469</v>
      </c>
      <c r="G1483" s="150" t="s">
        <v>7477</v>
      </c>
      <c r="H1483" s="485" t="s">
        <v>7246</v>
      </c>
      <c r="I1483" s="291" t="s">
        <v>307</v>
      </c>
      <c r="J1483" s="116" t="str">
        <f t="shared" si="26"/>
        <v>22:28 102-1701 보양재 102동 B2에 보양재 설치 요청 → 102-1701 공사업체에 102-B2 보양재 설치 요청 요망</v>
      </c>
    </row>
    <row r="1484" spans="1:10">
      <c r="A1484" s="235">
        <v>44606</v>
      </c>
      <c r="B1484" s="154" t="s">
        <v>7472</v>
      </c>
      <c r="C1484" s="143" t="s">
        <v>7473</v>
      </c>
      <c r="D1484" s="147" t="s">
        <v>511</v>
      </c>
      <c r="E1484" s="291" t="s">
        <v>7286</v>
      </c>
      <c r="F1484" s="112" t="s">
        <v>7474</v>
      </c>
      <c r="G1484" s="112" t="s">
        <v>7485</v>
      </c>
      <c r="H1484" s="291" t="s">
        <v>7267</v>
      </c>
      <c r="I1484" s="291" t="s">
        <v>7247</v>
      </c>
      <c r="J1484" s="116" t="str">
        <f t="shared" si="26"/>
        <v>23:25 103-203 층간소음 아래층에서 아이들이 떠드는 소리가심함 → IP 연락 -&gt; 자제 요청</v>
      </c>
    </row>
    <row r="1485" spans="1:10">
      <c r="A1485" s="235">
        <v>44606</v>
      </c>
      <c r="B1485" s="154" t="s">
        <v>7475</v>
      </c>
      <c r="C1485" s="143" t="s">
        <v>827</v>
      </c>
      <c r="D1485" s="485" t="s">
        <v>511</v>
      </c>
      <c r="E1485" s="485" t="s">
        <v>398</v>
      </c>
      <c r="F1485" s="112" t="s">
        <v>7476</v>
      </c>
      <c r="G1485" s="112" t="s">
        <v>386</v>
      </c>
      <c r="H1485" s="485" t="s">
        <v>7267</v>
      </c>
      <c r="I1485" s="485" t="s">
        <v>7247</v>
      </c>
      <c r="J1485" s="116" t="str">
        <f t="shared" si="26"/>
        <v>23:34 102-2402 월패드 공동현관문에서 세대호출시 문열림 안됨 현상  → ERP 등록</v>
      </c>
    </row>
    <row r="1486" spans="1:10">
      <c r="A1486" s="235">
        <v>44607</v>
      </c>
      <c r="B1486" s="154" t="s">
        <v>7481</v>
      </c>
      <c r="C1486" s="143" t="s">
        <v>7415</v>
      </c>
      <c r="D1486" s="291" t="s">
        <v>7273</v>
      </c>
      <c r="E1486" s="291" t="s">
        <v>7291</v>
      </c>
      <c r="F1486" s="112" t="s">
        <v>7482</v>
      </c>
      <c r="G1486" s="112" t="s">
        <v>7483</v>
      </c>
      <c r="H1486" s="291" t="s">
        <v>7246</v>
      </c>
      <c r="I1486" s="485" t="s">
        <v>7247</v>
      </c>
      <c r="J1486" s="116" t="str">
        <f t="shared" si="26"/>
        <v>02:20 136-601 홈넷 비상_안방 → IP 연락 -&gt; 기기오작동</v>
      </c>
    </row>
    <row r="1487" spans="1:10">
      <c r="A1487" s="235">
        <v>44607</v>
      </c>
      <c r="B1487" s="154" t="s">
        <v>7486</v>
      </c>
      <c r="C1487" s="143" t="s">
        <v>7415</v>
      </c>
      <c r="D1487" s="485" t="s">
        <v>7273</v>
      </c>
      <c r="E1487" s="485" t="s">
        <v>7291</v>
      </c>
      <c r="F1487" s="112" t="s">
        <v>7482</v>
      </c>
      <c r="G1487" s="112" t="s">
        <v>7483</v>
      </c>
      <c r="H1487" s="291" t="s">
        <v>7267</v>
      </c>
      <c r="I1487" s="485" t="s">
        <v>7247</v>
      </c>
      <c r="J1487" s="116" t="str">
        <f t="shared" si="26"/>
        <v>03:40 136-601 홈넷 비상_안방 → IP 연락 -&gt; 기기오작동</v>
      </c>
    </row>
    <row r="1488" spans="1:10">
      <c r="A1488" s="235">
        <v>44607</v>
      </c>
      <c r="B1488" s="154" t="s">
        <v>7487</v>
      </c>
      <c r="C1488" s="143" t="s">
        <v>7415</v>
      </c>
      <c r="D1488" s="485" t="s">
        <v>7273</v>
      </c>
      <c r="E1488" s="485" t="s">
        <v>7291</v>
      </c>
      <c r="F1488" s="112" t="s">
        <v>7482</v>
      </c>
      <c r="G1488" s="112" t="s">
        <v>7483</v>
      </c>
      <c r="H1488" s="485" t="s">
        <v>7267</v>
      </c>
      <c r="I1488" s="485" t="s">
        <v>7247</v>
      </c>
      <c r="J1488" s="116" t="str">
        <f t="shared" si="26"/>
        <v>04:39 136-601 홈넷 비상_안방 → IP 연락 -&gt; 기기오작동</v>
      </c>
    </row>
    <row r="1489" spans="1:10" ht="121.5">
      <c r="A1489" s="235">
        <v>44607</v>
      </c>
      <c r="F1489" s="756" t="s">
        <v>7534</v>
      </c>
      <c r="G1489" s="488" t="s">
        <v>7539</v>
      </c>
      <c r="H1489" s="291" t="s">
        <v>7359</v>
      </c>
      <c r="I1489" s="291" t="s">
        <v>7361</v>
      </c>
      <c r="J1489" s="116" t="str">
        <f t="shared" si="26"/>
        <v xml:space="preserve">   C. 130-1603 65마8717 CCTV 열람 요망 → B조가 주차위치 확인.(A조에 내용전달 요망) -&gt; CCTV F-1-41 제일끝에 있는 차량(10번 카메라 바로 뒤)
-&gt; A조 CCTV 열람중
A. '전.출입 및 승강기사용 현황'의 공사세대 102-1701, 133-1701 가 '세대공사현황'에 누락됨 → 업데이트 완료
A. 144동 공동현관문 세대호출 불가 안내문 부착(기전실 요청건) 22F~26F불가
A. 102-1701 공사업체에 102-B2 보양재 설치 요청 요망 -&gt; B2 보양재 필요 없는 공사세대임 → C. 3초소 신형 라지에이터 고장 -&gt; 4초소 라지에이터 구형 맞교환함
C. 3게이트 4번 차단바 수리하러 16:00 텐업테크 도착</v>
      </c>
    </row>
    <row r="1490" spans="1:10">
      <c r="A1490" s="235">
        <v>44607</v>
      </c>
      <c r="B1490" s="152" t="s">
        <v>673</v>
      </c>
      <c r="C1490" s="485" t="s">
        <v>1465</v>
      </c>
      <c r="D1490" s="485" t="s">
        <v>106</v>
      </c>
      <c r="E1490" s="485" t="s">
        <v>82</v>
      </c>
      <c r="F1490" s="112" t="s">
        <v>1157</v>
      </c>
      <c r="G1490" s="112" t="s">
        <v>7498</v>
      </c>
      <c r="H1490" s="291" t="s">
        <v>7360</v>
      </c>
      <c r="I1490" s="485" t="s">
        <v>7361</v>
      </c>
      <c r="J1490" s="116" t="str">
        <f t="shared" si="26"/>
        <v>09:00 원형도로 주차단속 원형도로 및 외곽도로 단속 → 주차단속   25대,  이동주차  6대, 경고장발부  19대</v>
      </c>
    </row>
    <row r="1491" spans="1:10">
      <c r="A1491" s="235">
        <v>44607</v>
      </c>
      <c r="B1491" s="152" t="s">
        <v>681</v>
      </c>
      <c r="C1491" s="485" t="s">
        <v>1465</v>
      </c>
      <c r="D1491" s="485" t="s">
        <v>106</v>
      </c>
      <c r="E1491" s="485" t="s">
        <v>82</v>
      </c>
      <c r="F1491" s="112" t="s">
        <v>1157</v>
      </c>
      <c r="G1491" s="112" t="s">
        <v>7516</v>
      </c>
      <c r="H1491" s="485" t="s">
        <v>7360</v>
      </c>
      <c r="I1491" s="485" t="s">
        <v>7361</v>
      </c>
      <c r="J1491" s="116" t="str">
        <f t="shared" si="26"/>
        <v>13:00 원형도로 주차단속 원형도로 및 외곽도로 단속 → 주차단속   6대,  이동주차  1대, 경고장발부  5대</v>
      </c>
    </row>
    <row r="1492" spans="1:10">
      <c r="A1492" s="235">
        <v>44607</v>
      </c>
      <c r="B1492" s="152" t="s">
        <v>483</v>
      </c>
      <c r="C1492" s="485" t="s">
        <v>1465</v>
      </c>
      <c r="D1492" s="485" t="s">
        <v>106</v>
      </c>
      <c r="E1492" s="485" t="s">
        <v>82</v>
      </c>
      <c r="F1492" s="112" t="s">
        <v>1157</v>
      </c>
      <c r="G1492" s="112" t="s">
        <v>7527</v>
      </c>
      <c r="H1492" s="485" t="s">
        <v>7360</v>
      </c>
      <c r="I1492" s="485" t="s">
        <v>7361</v>
      </c>
      <c r="J1492" s="116" t="str">
        <f t="shared" si="26"/>
        <v>15:00 원형도로 주차단속 원형도로 및 외곽도로 단속 → 주차단속   9대,  이동주차  4대, 경고장발부  5대</v>
      </c>
    </row>
    <row r="1493" spans="1:10">
      <c r="A1493" s="235">
        <v>44607</v>
      </c>
      <c r="B1493" s="154" t="s">
        <v>7493</v>
      </c>
      <c r="C1493" s="143" t="s">
        <v>7494</v>
      </c>
      <c r="D1493" s="291" t="s">
        <v>7374</v>
      </c>
      <c r="E1493" s="291" t="s">
        <v>7495</v>
      </c>
      <c r="F1493" s="112" t="s">
        <v>7496</v>
      </c>
      <c r="G1493" s="112" t="s">
        <v>7497</v>
      </c>
      <c r="H1493" s="485" t="s">
        <v>7360</v>
      </c>
      <c r="I1493" s="485" t="s">
        <v>7361</v>
      </c>
      <c r="J1493" s="116" t="str">
        <f t="shared" si="26"/>
        <v>09:44 109-2001 방송 밤12시 화장실에서 흡연냄새 올라옴 방송요청 010-6335-1731 → 방송실시</v>
      </c>
    </row>
    <row r="1494" spans="1:10" ht="27">
      <c r="A1494" s="235">
        <v>44607</v>
      </c>
      <c r="B1494" s="154" t="s">
        <v>7503</v>
      </c>
      <c r="C1494" s="186" t="s">
        <v>7499</v>
      </c>
      <c r="D1494" s="484" t="s">
        <v>7273</v>
      </c>
      <c r="E1494" s="484" t="s">
        <v>7500</v>
      </c>
      <c r="F1494" s="114" t="s">
        <v>7501</v>
      </c>
      <c r="G1494" s="114" t="s">
        <v>7502</v>
      </c>
      <c r="H1494" s="485" t="s">
        <v>7360</v>
      </c>
      <c r="I1494" s="485" t="s">
        <v>7361</v>
      </c>
      <c r="J1494" s="116" t="str">
        <f t="shared" si="26"/>
        <v>10:13 124-1 EV 점검결과 장영덕 소장 연락옴 29층  → 나무 이물질이 껴서 문 안닫힘 문제 발생 -&gt; 현재 이물질 제거 정상작동 통보받음</v>
      </c>
    </row>
    <row r="1495" spans="1:10">
      <c r="A1495" s="235">
        <v>44607</v>
      </c>
      <c r="B1495" s="154" t="s">
        <v>7506</v>
      </c>
      <c r="C1495" s="143" t="s">
        <v>7504</v>
      </c>
      <c r="D1495" s="485" t="s">
        <v>7273</v>
      </c>
      <c r="E1495" s="291" t="s">
        <v>7291</v>
      </c>
      <c r="F1495" s="112" t="s">
        <v>7505</v>
      </c>
      <c r="G1495" s="112" t="s">
        <v>7507</v>
      </c>
      <c r="H1495" s="485" t="s">
        <v>7360</v>
      </c>
      <c r="I1495" s="485" t="s">
        <v>7361</v>
      </c>
      <c r="J1495" s="116" t="str">
        <f t="shared" si="26"/>
        <v>10:26 125-1502 홈넷 홈넷비상 → 6초소 조삼환대원 출동 -&gt; 입주민실수로 확인</v>
      </c>
    </row>
    <row r="1496" spans="1:10">
      <c r="A1496" s="235">
        <v>44607</v>
      </c>
      <c r="B1496" s="154" t="s">
        <v>7511</v>
      </c>
      <c r="C1496" s="143" t="s">
        <v>7329</v>
      </c>
      <c r="D1496" s="291" t="s">
        <v>7374</v>
      </c>
      <c r="E1496" s="291" t="s">
        <v>7508</v>
      </c>
      <c r="F1496" s="112" t="s">
        <v>7509</v>
      </c>
      <c r="G1496" s="112" t="s">
        <v>7510</v>
      </c>
      <c r="H1496" s="485" t="s">
        <v>7360</v>
      </c>
      <c r="I1496" s="485" t="s">
        <v>7361</v>
      </c>
      <c r="J1496" s="116" t="str">
        <f t="shared" si="26"/>
        <v>11:19 117동 분실물 파란색 가방분실 필통 분실 손소독제 대일밴드 등등 → 010-4592-2636 6초소 보관중 찾아가라고 안내함</v>
      </c>
    </row>
    <row r="1497" spans="1:10">
      <c r="A1497" s="235">
        <v>44607</v>
      </c>
      <c r="B1497" s="154" t="s">
        <v>7513</v>
      </c>
      <c r="C1497" s="143" t="s">
        <v>7512</v>
      </c>
      <c r="D1497" s="291" t="s">
        <v>7303</v>
      </c>
      <c r="E1497" s="291" t="s">
        <v>7286</v>
      </c>
      <c r="F1497" s="112" t="s">
        <v>7514</v>
      </c>
      <c r="G1497" s="112" t="s">
        <v>7515</v>
      </c>
      <c r="H1497" s="485" t="s">
        <v>7360</v>
      </c>
      <c r="I1497" s="485" t="s">
        <v>7361</v>
      </c>
      <c r="J1497" s="116" t="str">
        <f t="shared" si="26"/>
        <v>12:26 112-701 층간소음 고3 수험생 과외가 진행이 안되니 12시~14시까지 공사중단요청 → 생활지원센터 이윤정 경리주임 내용전달완료</v>
      </c>
    </row>
    <row r="1498" spans="1:10">
      <c r="A1498" s="235">
        <v>44607</v>
      </c>
      <c r="B1498" s="154" t="s">
        <v>7518</v>
      </c>
      <c r="C1498" s="143" t="s">
        <v>7517</v>
      </c>
      <c r="D1498" s="485" t="s">
        <v>7273</v>
      </c>
      <c r="E1498" s="291" t="s">
        <v>7291</v>
      </c>
      <c r="F1498" s="112" t="s">
        <v>7416</v>
      </c>
      <c r="G1498" s="112" t="s">
        <v>7520</v>
      </c>
      <c r="H1498" s="485" t="s">
        <v>7360</v>
      </c>
      <c r="I1498" s="485" t="s">
        <v>7361</v>
      </c>
      <c r="J1498" s="116" t="str">
        <f t="shared" si="26"/>
        <v xml:space="preserve">14:01 108-1801 홈넷 안방비상 → 가사도우미 실수로 확인 </v>
      </c>
    </row>
    <row r="1499" spans="1:10">
      <c r="A1499" s="235">
        <v>44607</v>
      </c>
      <c r="B1499" s="154" t="s">
        <v>7522</v>
      </c>
      <c r="C1499" s="143" t="s">
        <v>7528</v>
      </c>
      <c r="D1499" s="485" t="s">
        <v>7374</v>
      </c>
      <c r="E1499" s="898" t="s">
        <v>776</v>
      </c>
      <c r="F1499" s="112" t="s">
        <v>7523</v>
      </c>
      <c r="G1499" s="112" t="s">
        <v>7377</v>
      </c>
      <c r="H1499" s="485" t="s">
        <v>7360</v>
      </c>
      <c r="I1499" s="485" t="s">
        <v>7361</v>
      </c>
      <c r="J1499" s="116" t="str">
        <f t="shared" si="26"/>
        <v>14:45 127-2 EV 손소독제 펌프파손 교체요청 → 교체완료</v>
      </c>
    </row>
    <row r="1500" spans="1:10">
      <c r="A1500" s="235">
        <v>44607</v>
      </c>
      <c r="B1500" s="154" t="s">
        <v>7522</v>
      </c>
      <c r="C1500" s="143" t="s">
        <v>7521</v>
      </c>
      <c r="D1500" s="485" t="s">
        <v>7374</v>
      </c>
      <c r="E1500" s="898" t="s">
        <v>776</v>
      </c>
      <c r="F1500" s="112" t="s">
        <v>7523</v>
      </c>
      <c r="G1500" s="112" t="s">
        <v>7377</v>
      </c>
      <c r="H1500" s="485" t="s">
        <v>7360</v>
      </c>
      <c r="I1500" s="485" t="s">
        <v>7361</v>
      </c>
      <c r="J1500" s="116" t="str">
        <f t="shared" si="26"/>
        <v>14:45 128-2 EV 손소독제 펌프파손 교체요청 → 교체완료</v>
      </c>
    </row>
    <row r="1501" spans="1:10">
      <c r="A1501" s="235">
        <v>44607</v>
      </c>
      <c r="B1501" s="154" t="s">
        <v>7525</v>
      </c>
      <c r="C1501" s="143" t="s">
        <v>7524</v>
      </c>
      <c r="D1501" s="291" t="s">
        <v>7273</v>
      </c>
      <c r="E1501" s="291" t="s">
        <v>7291</v>
      </c>
      <c r="F1501" s="112" t="s">
        <v>7526</v>
      </c>
      <c r="G1501" s="112" t="s">
        <v>7519</v>
      </c>
      <c r="H1501" s="485" t="s">
        <v>7360</v>
      </c>
      <c r="I1501" s="485" t="s">
        <v>7361</v>
      </c>
      <c r="J1501" s="116" t="str">
        <f t="shared" si="26"/>
        <v>15:01 121-503 홈넷 구급비상 → 입주민 실수로 확인</v>
      </c>
    </row>
    <row r="1502" spans="1:10">
      <c r="A1502" s="235">
        <v>44607</v>
      </c>
      <c r="B1502" s="154" t="s">
        <v>7530</v>
      </c>
      <c r="C1502" s="186" t="s">
        <v>7529</v>
      </c>
      <c r="D1502" s="484" t="s">
        <v>7273</v>
      </c>
      <c r="E1502" s="484" t="s">
        <v>7532</v>
      </c>
      <c r="F1502" s="114" t="s">
        <v>7533</v>
      </c>
      <c r="G1502" s="114" t="s">
        <v>7531</v>
      </c>
      <c r="H1502" s="485" t="s">
        <v>7360</v>
      </c>
      <c r="I1502" s="485" t="s">
        <v>7361</v>
      </c>
      <c r="J1502" s="116" t="str">
        <f t="shared" si="26"/>
        <v>15:54 133-12L B2 순찰보고 7초소 순찰보고 양쪽 공동현관문 오픈상태 카드X 호출X  → 12라인 저층부 고층부 세대호출 안됨 L2스위치 고장으로 현재 수리중</v>
      </c>
    </row>
    <row r="1503" spans="1:10">
      <c r="A1503" s="235">
        <v>44607</v>
      </c>
      <c r="B1503" s="154" t="s">
        <v>7535</v>
      </c>
      <c r="C1503" s="186" t="s">
        <v>7536</v>
      </c>
      <c r="D1503" s="484" t="s">
        <v>7303</v>
      </c>
      <c r="E1503" s="484" t="s">
        <v>7297</v>
      </c>
      <c r="F1503" s="114" t="s">
        <v>7537</v>
      </c>
      <c r="G1503" s="114" t="s">
        <v>7538</v>
      </c>
      <c r="H1503" s="485" t="s">
        <v>7360</v>
      </c>
      <c r="I1503" s="485" t="s">
        <v>7361</v>
      </c>
      <c r="J1503" s="116" t="str">
        <f t="shared" si="26"/>
        <v>16:18 103-1F 공동현관문 103동 1F 공동현관문 열려 있다는 민원 → 1초소 김남규 대원 내용전달완료 -&gt; 닫혔는지 확인필요함</v>
      </c>
    </row>
    <row r="1504" spans="1:10" ht="120.75" customHeight="1">
      <c r="A1504" s="237">
        <v>44607</v>
      </c>
      <c r="B1504" s="172" t="s">
        <v>7540</v>
      </c>
      <c r="C1504" s="192" t="s">
        <v>7300</v>
      </c>
      <c r="F1504" s="760" t="s">
        <v>7614</v>
      </c>
      <c r="G1504" s="487" t="s">
        <v>7610</v>
      </c>
      <c r="J1504" s="116" t="str">
        <f t="shared" si="26"/>
        <v>화 야2  A. 102-1701 공사업체에 102-B2 보양재 설치 요청 요망 -&gt; C. B2 보양재 필요 없는 공사세대임(조립식 자재)
C. 3초소 신형 라지에이터 고장 -&gt; 4초소 라지에이터 구형 맞교환함
C. 3게이트 4번 차단바 수리하러 16:00 텐업테크 도착
→ A. 3게이트 2번,4번 차단바 정상작동
 → A. 115-2302 357무9466 차량 CCTV 열람건 -&gt; 내일(2/16) 방문 예정
A. 131-1202 가구배송 차량 지상입차 요청(2/16, 지원팀장 요청)
-&gt; 8초소 인수인계 완료
A. CCTV NVR11 5번 하드디스크 고장(작동상태: DEAD) -&gt; ERP등록
   (한화PC -&gt; https://172.16.11.21:8443/screen.php 접속, 
    ID -&gt; administrator, PW -&gt; 12345678 입력 로그인하여 상태확인 가능)
A. 133-B2 1,2L -&gt; 공동현관문 2개 모두 개방중(기전실), 안내문 부착상태
A. 04:24 140-B1 ST 제3공구 수신기 화재경보 발생 -&gt; B1 계단 태운 흔적 발견 
    -&gt; 방재과장님 내용전달 요망</v>
      </c>
    </row>
    <row r="1505" spans="1:10">
      <c r="A1505" s="235">
        <v>44607</v>
      </c>
      <c r="B1505" s="154" t="s">
        <v>7541</v>
      </c>
      <c r="C1505" s="192" t="s">
        <v>7542</v>
      </c>
      <c r="D1505" s="486" t="s">
        <v>7303</v>
      </c>
      <c r="E1505" s="486" t="s">
        <v>7543</v>
      </c>
      <c r="F1505" s="150" t="s">
        <v>7595</v>
      </c>
      <c r="G1505" s="150" t="s">
        <v>7602</v>
      </c>
      <c r="H1505" s="291" t="s">
        <v>7246</v>
      </c>
      <c r="I1505" s="291" t="s">
        <v>7247</v>
      </c>
      <c r="J1505" s="116" t="str">
        <f t="shared" si="26"/>
        <v>16:50 131-1202 입차요청 내일(2/16) 가구배송 차량 지상입차 요청(지원팀장 요청) → 8초소 인수인계 완료</v>
      </c>
    </row>
    <row r="1506" spans="1:10" ht="27">
      <c r="A1506" s="235">
        <v>44607</v>
      </c>
      <c r="B1506" s="154" t="s">
        <v>7548</v>
      </c>
      <c r="C1506" s="192" t="s">
        <v>7549</v>
      </c>
      <c r="D1506" s="493" t="s">
        <v>7273</v>
      </c>
      <c r="E1506" s="493" t="s">
        <v>7297</v>
      </c>
      <c r="F1506" s="150" t="s">
        <v>7550</v>
      </c>
      <c r="G1506" s="150" t="s">
        <v>7603</v>
      </c>
      <c r="H1506" s="485" t="s">
        <v>7246</v>
      </c>
      <c r="I1506" s="485" t="s">
        <v>7247</v>
      </c>
      <c r="J1506" s="116" t="str">
        <f t="shared" si="26"/>
        <v>18:50 112-B1 공동현관문 112동 B1 공동현관문 작동여부 확인 요청(지원팀장 요청) → 순찰 정찬선 대원 출동 -&gt; 공동현관문이 열릴 때 잡음있음 -&gt; 하단 베어링 이탈 -&gt; 정찬선 대원 수리완료 -&gt; 현재 정상작동(잡음없음)</v>
      </c>
    </row>
    <row r="1507" spans="1:10" ht="27">
      <c r="A1507" s="235">
        <v>44607</v>
      </c>
      <c r="B1507" s="154" t="s">
        <v>7551</v>
      </c>
      <c r="C1507" s="143" t="s">
        <v>7552</v>
      </c>
      <c r="D1507" s="291" t="s">
        <v>7303</v>
      </c>
      <c r="E1507" s="291" t="s">
        <v>7553</v>
      </c>
      <c r="F1507" s="112" t="s">
        <v>7604</v>
      </c>
      <c r="G1507" s="112" t="s">
        <v>7585</v>
      </c>
      <c r="H1507" s="485" t="s">
        <v>7246</v>
      </c>
      <c r="I1507" s="485" t="s">
        <v>7247</v>
      </c>
      <c r="J1507" s="116" t="str">
        <f t="shared" si="26"/>
        <v>18:53 107-1401 세대확인 불을 끄고 나왔는데 현재 불이 켜져있다고 부동산에서 연락받았다며 집에 누가 있는지 확인 요청(민원인: 입주민 언니 010-9363-7876) → IP 연락 안받음 -&gt; 1초소 윤정섭 대원 출동 -&gt; 인기척 없음 -&gt; 상황실 이대진 대원 출동 -&gt; 사진 첨부하여 민원인에 내용전달</v>
      </c>
    </row>
    <row r="1508" spans="1:10">
      <c r="A1508" s="235">
        <v>44607</v>
      </c>
      <c r="B1508" s="154" t="s">
        <v>7554</v>
      </c>
      <c r="C1508" s="143" t="s">
        <v>7556</v>
      </c>
      <c r="D1508" s="485" t="s">
        <v>7273</v>
      </c>
      <c r="E1508" s="485" t="s">
        <v>7557</v>
      </c>
      <c r="F1508" s="112" t="s">
        <v>334</v>
      </c>
      <c r="G1508" s="112" t="s">
        <v>7558</v>
      </c>
      <c r="H1508" s="485" t="s">
        <v>7246</v>
      </c>
      <c r="I1508" s="485" t="s">
        <v>7247</v>
      </c>
      <c r="J1508" s="116" t="str">
        <f t="shared" si="26"/>
        <v>19:16 141-24F 화재경보 화재경보 → 9초소 허명 대원 출동 -&gt; 조리중 연기발생 -&gt; 환기요청</v>
      </c>
    </row>
    <row r="1509" spans="1:10" ht="27">
      <c r="A1509" s="235">
        <v>44607</v>
      </c>
      <c r="B1509" s="154" t="s">
        <v>7554</v>
      </c>
      <c r="C1509" s="143" t="s">
        <v>7555</v>
      </c>
      <c r="D1509" s="291" t="s">
        <v>7273</v>
      </c>
      <c r="E1509" s="291" t="s">
        <v>7291</v>
      </c>
      <c r="F1509" s="112" t="s">
        <v>5487</v>
      </c>
      <c r="G1509" s="112" t="s">
        <v>7559</v>
      </c>
      <c r="H1509" s="485" t="s">
        <v>7246</v>
      </c>
      <c r="I1509" s="291" t="s">
        <v>7247</v>
      </c>
      <c r="J1509" s="116" t="str">
        <f t="shared" si="26"/>
        <v>19:16 141-2402 홈넷 비상_화재 → 9초소 허명 대원 출동 -&gt; 조리중 연기발생 -&gt; 환기요청 -&gt; 환기후 월패드 경보 복귀시 다시 화재 경보 발생 오작동 -&gt; 기전실 내용전달</v>
      </c>
    </row>
    <row r="1510" spans="1:10">
      <c r="A1510" s="235">
        <v>44607</v>
      </c>
      <c r="B1510" s="154" t="s">
        <v>7544</v>
      </c>
      <c r="C1510" s="143" t="s">
        <v>7329</v>
      </c>
      <c r="D1510" s="291" t="s">
        <v>7273</v>
      </c>
      <c r="E1510" s="291" t="s">
        <v>7545</v>
      </c>
      <c r="F1510" s="112" t="s">
        <v>7546</v>
      </c>
      <c r="G1510" s="112" t="s">
        <v>7547</v>
      </c>
      <c r="H1510" s="291" t="s">
        <v>7267</v>
      </c>
      <c r="I1510" s="291" t="s">
        <v>7247</v>
      </c>
      <c r="J1510" s="116" t="str">
        <f t="shared" si="26"/>
        <v>19:30 117동 안내방송 저층세대 거품 역류 피해 발생 안내 → 방송완료</v>
      </c>
    </row>
    <row r="1511" spans="1:10">
      <c r="A1511" s="235">
        <v>44607</v>
      </c>
      <c r="B1511" s="154" t="s">
        <v>7560</v>
      </c>
      <c r="C1511" s="143" t="s">
        <v>7561</v>
      </c>
      <c r="D1511" s="291" t="s">
        <v>7273</v>
      </c>
      <c r="E1511" s="291" t="s">
        <v>7443</v>
      </c>
      <c r="F1511" s="112" t="s">
        <v>7577</v>
      </c>
      <c r="G1511" s="112" t="s">
        <v>7576</v>
      </c>
      <c r="H1511" s="485" t="s">
        <v>7267</v>
      </c>
      <c r="I1511" s="485" t="s">
        <v>7247</v>
      </c>
      <c r="J1511" s="116" t="str">
        <f t="shared" si="26"/>
        <v>20:08 1게이트 순찰차 1게이트 단순 순찰목적 입차 → 2게이트로 20:11 출차</v>
      </c>
    </row>
    <row r="1512" spans="1:10">
      <c r="A1512" s="235">
        <v>44607</v>
      </c>
      <c r="B1512" s="154" t="s">
        <v>7456</v>
      </c>
      <c r="C1512" s="192" t="s">
        <v>7565</v>
      </c>
      <c r="D1512" s="486" t="s">
        <v>7570</v>
      </c>
      <c r="E1512" s="486" t="s">
        <v>7566</v>
      </c>
      <c r="F1512" s="150" t="s">
        <v>7571</v>
      </c>
      <c r="G1512" s="150" t="s">
        <v>7572</v>
      </c>
      <c r="H1512" s="485" t="s">
        <v>7267</v>
      </c>
      <c r="I1512" s="485" t="s">
        <v>7247</v>
      </c>
      <c r="J1512" s="116" t="str">
        <f t="shared" si="26"/>
        <v>21:00 101~105 정전 101동 ~ 105동 정전 발생 → 기전실 출동하여 원인(104동 에어컨 라인 쇼트발생) 파악 후 원상복구 완료</v>
      </c>
    </row>
    <row r="1513" spans="1:10">
      <c r="A1513" s="235">
        <v>44607</v>
      </c>
      <c r="B1513" s="154" t="s">
        <v>7456</v>
      </c>
      <c r="C1513" s="143" t="s">
        <v>7565</v>
      </c>
      <c r="D1513" s="485" t="s">
        <v>7303</v>
      </c>
      <c r="E1513" s="485" t="s">
        <v>7566</v>
      </c>
      <c r="F1513" s="112" t="s">
        <v>7586</v>
      </c>
      <c r="G1513" s="112" t="s">
        <v>7587</v>
      </c>
      <c r="H1513" s="485" t="s">
        <v>7267</v>
      </c>
      <c r="I1513" s="485" t="s">
        <v>7247</v>
      </c>
      <c r="J1513" s="116" t="str">
        <f t="shared" si="26"/>
        <v>21:00 101~105 정전 정전관련 문의 전화 다수 → 기전실 원인 파악 후 안내방송한다고 안내해 드림</v>
      </c>
    </row>
    <row r="1514" spans="1:10">
      <c r="A1514" s="235">
        <v>44607</v>
      </c>
      <c r="B1514" s="154" t="s">
        <v>458</v>
      </c>
      <c r="C1514" s="143" t="s">
        <v>7597</v>
      </c>
      <c r="D1514" s="494" t="s">
        <v>511</v>
      </c>
      <c r="E1514" s="494" t="s">
        <v>7598</v>
      </c>
      <c r="F1514" s="112" t="s">
        <v>7599</v>
      </c>
      <c r="G1514" s="112" t="s">
        <v>7600</v>
      </c>
      <c r="H1514" s="494" t="s">
        <v>7601</v>
      </c>
      <c r="I1514" s="494" t="s">
        <v>318</v>
      </c>
      <c r="J1514" s="116" t="str">
        <f t="shared" si="26"/>
        <v>21:00 130-1603 CCTV 65마8717 차량내 빨간 지갑 안 현금 분실 건(8만원) → CCTV 검색 결과 민원인에게 전달 → 고맙다고 하심 → 종료</v>
      </c>
    </row>
    <row r="1515" spans="1:10">
      <c r="A1515" s="235">
        <v>44607</v>
      </c>
      <c r="B1515" s="154" t="s">
        <v>7562</v>
      </c>
      <c r="C1515" s="143" t="s">
        <v>7563</v>
      </c>
      <c r="D1515" s="485" t="s">
        <v>7273</v>
      </c>
      <c r="E1515" s="485" t="s">
        <v>7291</v>
      </c>
      <c r="F1515" s="112" t="s">
        <v>7482</v>
      </c>
      <c r="G1515" s="112" t="s">
        <v>7564</v>
      </c>
      <c r="H1515" s="485" t="s">
        <v>7267</v>
      </c>
      <c r="I1515" s="485" t="s">
        <v>7247</v>
      </c>
      <c r="J1515" s="116" t="str">
        <f t="shared" si="26"/>
        <v>21:06 103-903 홈넷 비상_안방 → IP 연락 -&gt; 기기 오작동</v>
      </c>
    </row>
    <row r="1516" spans="1:10">
      <c r="A1516" s="235">
        <v>44607</v>
      </c>
      <c r="B1516" s="154" t="s">
        <v>7567</v>
      </c>
      <c r="C1516" s="192" t="s">
        <v>7565</v>
      </c>
      <c r="D1516" s="486" t="s">
        <v>7570</v>
      </c>
      <c r="E1516" s="221" t="s">
        <v>7568</v>
      </c>
      <c r="F1516" s="150" t="s">
        <v>7569</v>
      </c>
      <c r="G1516" s="150" t="s">
        <v>7547</v>
      </c>
      <c r="H1516" s="485" t="s">
        <v>7267</v>
      </c>
      <c r="I1516" s="485" t="s">
        <v>7247</v>
      </c>
      <c r="J1516" s="116" t="str">
        <f t="shared" si="26"/>
        <v>21:21 101~105 긴급안내방송 정전발생원인 및 원상복구 완료에 대한 안내방송 → 방송완료</v>
      </c>
    </row>
    <row r="1517" spans="1:10">
      <c r="A1517" s="235">
        <v>44607</v>
      </c>
      <c r="B1517" s="154" t="s">
        <v>7573</v>
      </c>
      <c r="C1517" s="143" t="s">
        <v>7574</v>
      </c>
      <c r="D1517" s="291" t="s">
        <v>7273</v>
      </c>
      <c r="E1517" s="291" t="s">
        <v>7291</v>
      </c>
      <c r="F1517" s="112" t="s">
        <v>7575</v>
      </c>
      <c r="G1517" s="112" t="s">
        <v>7592</v>
      </c>
      <c r="H1517" s="291" t="s">
        <v>7246</v>
      </c>
      <c r="I1517" s="485" t="s">
        <v>7247</v>
      </c>
      <c r="J1517" s="116" t="str">
        <f t="shared" si="26"/>
        <v>22:00 123-2401 홈넷 비상_욕실, 비상_안방 → 상황실 이대진 대원 출동 -&gt; 입주민 오작동 -&gt; 월패드 비상해제 도와드림</v>
      </c>
    </row>
    <row r="1518" spans="1:10" ht="27">
      <c r="A1518" s="235">
        <v>44607</v>
      </c>
      <c r="B1518" s="154" t="s">
        <v>7578</v>
      </c>
      <c r="C1518" s="192" t="s">
        <v>7580</v>
      </c>
      <c r="D1518" s="493" t="s">
        <v>308</v>
      </c>
      <c r="E1518" s="493" t="s">
        <v>7579</v>
      </c>
      <c r="F1518" s="150" t="s">
        <v>7596</v>
      </c>
      <c r="G1518" s="150" t="s">
        <v>7584</v>
      </c>
      <c r="H1518" s="291" t="s">
        <v>7246</v>
      </c>
      <c r="I1518" s="291" t="s">
        <v>7247</v>
      </c>
      <c r="J1518" s="116" t="str">
        <f t="shared" si="26"/>
        <v>22:10 생활지원센터 신분증 광고의뢰인 광고지 건으로 생활지원센터에 맡긴 신분증 수령 가능 여부(입대위 회장님 문의) → 내일(2/16) 생활지원센터로 문의 안내</v>
      </c>
    </row>
    <row r="1519" spans="1:10">
      <c r="A1519" s="235">
        <v>44607</v>
      </c>
      <c r="B1519" s="154" t="s">
        <v>7581</v>
      </c>
      <c r="C1519" s="143" t="s">
        <v>7582</v>
      </c>
      <c r="D1519" s="291" t="s">
        <v>511</v>
      </c>
      <c r="E1519" s="291" t="s">
        <v>7593</v>
      </c>
      <c r="F1519" s="112" t="s">
        <v>7583</v>
      </c>
      <c r="G1519" s="112" t="s">
        <v>4356</v>
      </c>
      <c r="H1519" s="485" t="s">
        <v>7246</v>
      </c>
      <c r="I1519" s="485" t="s">
        <v>7247</v>
      </c>
      <c r="J1519" s="116" t="str">
        <f t="shared" si="26"/>
        <v>22:23 게스트룸4호 소음민원 게스트룸3호가 시끄럽다는 민원(민원인: 010-5374-7873) → 상황실 박종우 대원 출동 -&gt; 자제요청</v>
      </c>
    </row>
    <row r="1520" spans="1:10">
      <c r="A1520" s="235">
        <v>44608</v>
      </c>
      <c r="B1520" s="154" t="s">
        <v>7588</v>
      </c>
      <c r="C1520" s="192" t="s">
        <v>7589</v>
      </c>
      <c r="D1520" s="493" t="s">
        <v>7273</v>
      </c>
      <c r="E1520" s="493" t="s">
        <v>7590</v>
      </c>
      <c r="F1520" s="150" t="s">
        <v>7591</v>
      </c>
      <c r="G1520" s="150" t="s">
        <v>7458</v>
      </c>
      <c r="H1520" s="485" t="s">
        <v>7246</v>
      </c>
      <c r="I1520" s="485" t="s">
        <v>7247</v>
      </c>
      <c r="J1520" s="116" t="str">
        <f t="shared" si="26"/>
        <v>01:05 상황실 CCTV CCTV NVR11 5번 하드디스크 고장(작동상태: DEAD) → ERP 등록</v>
      </c>
    </row>
    <row r="1521" spans="1:10">
      <c r="A1521" s="235">
        <v>44608</v>
      </c>
      <c r="B1521" s="154" t="s">
        <v>7594</v>
      </c>
      <c r="C1521" s="143" t="s">
        <v>7582</v>
      </c>
      <c r="D1521" s="485" t="s">
        <v>511</v>
      </c>
      <c r="E1521" s="485" t="s">
        <v>7593</v>
      </c>
      <c r="F1521" s="112" t="s">
        <v>7583</v>
      </c>
      <c r="G1521" s="112" t="s">
        <v>4356</v>
      </c>
      <c r="H1521" s="291" t="s">
        <v>7267</v>
      </c>
      <c r="I1521" s="485" t="s">
        <v>7247</v>
      </c>
      <c r="J1521" s="116" t="str">
        <f t="shared" si="26"/>
        <v>02:42 게스트룸4호 소음민원 게스트룸3호가 시끄럽다는 민원(민원인: 010-5374-7873) → 상황실 박종우 대원 출동 -&gt; 자제요청</v>
      </c>
    </row>
    <row r="1522" spans="1:10">
      <c r="A1522" s="235">
        <v>44608</v>
      </c>
      <c r="B1522" s="154" t="s">
        <v>476</v>
      </c>
      <c r="C1522" s="143" t="s">
        <v>1519</v>
      </c>
      <c r="D1522" s="291" t="s">
        <v>7606</v>
      </c>
      <c r="E1522" s="291" t="s">
        <v>321</v>
      </c>
      <c r="F1522" s="112" t="s">
        <v>1322</v>
      </c>
      <c r="G1522" s="112" t="s">
        <v>968</v>
      </c>
      <c r="H1522" s="291" t="s">
        <v>7608</v>
      </c>
      <c r="I1522" s="494" t="s">
        <v>318</v>
      </c>
      <c r="J1522" s="116" t="str">
        <f t="shared" si="26"/>
        <v>04:21 111-1102 홈넷 비상_안방 → 기기오작동</v>
      </c>
    </row>
    <row r="1523" spans="1:10">
      <c r="A1523" s="235">
        <v>44608</v>
      </c>
      <c r="B1523" s="154" t="s">
        <v>687</v>
      </c>
      <c r="C1523" s="192" t="s">
        <v>7605</v>
      </c>
      <c r="D1523" s="496" t="s">
        <v>310</v>
      </c>
      <c r="E1523" s="496" t="s">
        <v>334</v>
      </c>
      <c r="F1523" s="150" t="s">
        <v>7609</v>
      </c>
      <c r="G1523" s="385" t="s">
        <v>7607</v>
      </c>
      <c r="H1523" s="495" t="s">
        <v>1539</v>
      </c>
      <c r="I1523" s="495" t="s">
        <v>318</v>
      </c>
      <c r="J1523" s="116" t="str">
        <f>CONCATENATE(B1523," ",C1523," ",E1523," ",F1523," → ",G1523)</f>
        <v>04:24 140-B1 ST 화재경보 제3공구 수신기 화재경보 발생 → 9초소 허명 대원 출동 → B1 계단에 태운 흔적 발견</v>
      </c>
    </row>
    <row r="1524" spans="1:10" ht="67.5">
      <c r="A1524" s="235">
        <v>44608</v>
      </c>
      <c r="B1524" s="170" t="s">
        <v>7611</v>
      </c>
      <c r="C1524" s="160" t="s">
        <v>7612</v>
      </c>
      <c r="F1524" s="138" t="s">
        <v>8286</v>
      </c>
      <c r="G1524" s="138" t="s">
        <v>7723</v>
      </c>
      <c r="J1524" s="116" t="str">
        <f t="shared" si="26"/>
        <v xml:space="preserve">수 주1  B.5초소 IP 액정 화면 블랙아웃. 상황실 전환 X
B.2월13일 103동 폐기물 보름넘게 방치된것 B조에서 처리
각조근무시간에 나온 폐기물 각조에서 처리요망
 → A. CCTV NVR11 5번 하드디스크 고장(작동상태: DEAD) -&gt; ERP등록
   (한화PC -&gt; https://172.16.11.21:8443/screen.php 접속, 
    ID -&gt; administrator, PW -&gt; 12345678 입력 로그인하여 상태확인 가능
</v>
      </c>
    </row>
    <row r="1525" spans="1:10">
      <c r="A1525" s="235">
        <v>44608</v>
      </c>
      <c r="B1525" s="154" t="s">
        <v>7615</v>
      </c>
      <c r="C1525" s="143" t="s">
        <v>7616</v>
      </c>
      <c r="D1525" s="291" t="s">
        <v>7617</v>
      </c>
      <c r="E1525" s="291" t="s">
        <v>7618</v>
      </c>
      <c r="F1525" s="112" t="s">
        <v>7619</v>
      </c>
      <c r="G1525" s="112" t="s">
        <v>7626</v>
      </c>
      <c r="H1525" s="291" t="s">
        <v>7620</v>
      </c>
      <c r="I1525" s="291" t="s">
        <v>7613</v>
      </c>
      <c r="J1525" s="116" t="str">
        <f t="shared" si="26"/>
        <v>08:28 121-1602 순찰 배놀이터 방치 자전거 초소대원 순찰중 발견 → 상황실 통화 --&gt;  세대원에게 회수요청 완료</v>
      </c>
    </row>
    <row r="1526" spans="1:10">
      <c r="A1526" s="235">
        <v>44608</v>
      </c>
      <c r="B1526" s="170" t="s">
        <v>7621</v>
      </c>
      <c r="C1526" s="160" t="s">
        <v>7622</v>
      </c>
      <c r="D1526" s="500" t="s">
        <v>7617</v>
      </c>
      <c r="E1526" s="500" t="s">
        <v>7623</v>
      </c>
      <c r="F1526" s="138" t="s">
        <v>7624</v>
      </c>
      <c r="G1526" s="138" t="s">
        <v>7625</v>
      </c>
      <c r="H1526" s="499" t="s">
        <v>7620</v>
      </c>
      <c r="I1526" s="499" t="s">
        <v>7613</v>
      </c>
      <c r="J1526" s="116" t="str">
        <f t="shared" si="26"/>
        <v>09:04 상황실 CCTV NVR11 5번하드디스크 고장  → 아파트피아  A/S 접수 --&gt; 기사 방문 예정</v>
      </c>
    </row>
    <row r="1527" spans="1:10">
      <c r="A1527" s="235">
        <v>44608</v>
      </c>
      <c r="B1527" s="154" t="s">
        <v>7627</v>
      </c>
      <c r="C1527" s="143" t="s">
        <v>7628</v>
      </c>
      <c r="D1527" s="291" t="s">
        <v>7629</v>
      </c>
      <c r="E1527" s="291" t="s">
        <v>7630</v>
      </c>
      <c r="F1527" s="112" t="s">
        <v>7636</v>
      </c>
      <c r="G1527" s="112" t="s">
        <v>7631</v>
      </c>
      <c r="H1527" s="499" t="s">
        <v>7620</v>
      </c>
      <c r="I1527" s="499" t="s">
        <v>7613</v>
      </c>
      <c r="J1527" s="116" t="str">
        <f t="shared" si="26"/>
        <v>09:19 131-1202 가구배송 지상입차. 지원팀장 요청사항 → 짐이많아 긴급 보양 요청</v>
      </c>
    </row>
    <row r="1528" spans="1:10" ht="40.5">
      <c r="A1528" s="235">
        <v>44608</v>
      </c>
      <c r="B1528" s="170" t="s">
        <v>7632</v>
      </c>
      <c r="C1528" s="160" t="s">
        <v>7633</v>
      </c>
      <c r="D1528" s="500" t="s">
        <v>7617</v>
      </c>
      <c r="E1528" s="500" t="s">
        <v>7634</v>
      </c>
      <c r="F1528" s="138" t="s">
        <v>7635</v>
      </c>
      <c r="G1528" s="138" t="s">
        <v>7641</v>
      </c>
      <c r="H1528" s="291" t="s">
        <v>7620</v>
      </c>
      <c r="I1528" s="499" t="s">
        <v>7613</v>
      </c>
      <c r="J1528" s="116" t="str">
        <f t="shared" si="26"/>
        <v xml:space="preserve">09:34 133-7층 화재비상 수신반 화재 비상 → 초소대원 출동 --&gt; 공사세대 먼지유입으로인한 오작동으로 확인, 방재과장 내용전달 완료 -&gt; 인테리어 담당자에게 작업중 현관문을 닫고 작업하라고 경고 조치 함 </v>
      </c>
    </row>
    <row r="1529" spans="1:10">
      <c r="A1529" s="235">
        <v>44608</v>
      </c>
      <c r="B1529" s="154" t="s">
        <v>7637</v>
      </c>
      <c r="C1529" s="143" t="s">
        <v>7638</v>
      </c>
      <c r="D1529" s="291" t="s">
        <v>7629</v>
      </c>
      <c r="E1529" s="291" t="s">
        <v>7639</v>
      </c>
      <c r="F1529" s="112" t="s">
        <v>7676</v>
      </c>
      <c r="G1529" s="112" t="s">
        <v>7640</v>
      </c>
      <c r="H1529" s="499" t="s">
        <v>7620</v>
      </c>
      <c r="I1529" s="499" t="s">
        <v>7613</v>
      </c>
      <c r="J1529" s="116" t="str">
        <f>CONCATENATE(B1529," ",C1529," ",E1529," ",F1529," → ",G1529)</f>
        <v>10:00 103-1903 사설구급차 세대원 퇴원해서 세대로 복귀 → 구급차 출차 완료</v>
      </c>
    </row>
    <row r="1530" spans="1:10">
      <c r="A1530" s="235">
        <v>44608</v>
      </c>
      <c r="B1530" s="154" t="s">
        <v>7642</v>
      </c>
      <c r="C1530" s="143" t="s">
        <v>7643</v>
      </c>
      <c r="D1530" s="291" t="s">
        <v>7617</v>
      </c>
      <c r="E1530" s="291" t="s">
        <v>7644</v>
      </c>
      <c r="F1530" s="112" t="s">
        <v>7645</v>
      </c>
      <c r="G1530" s="112" t="s">
        <v>7657</v>
      </c>
      <c r="H1530" s="499" t="s">
        <v>7620</v>
      </c>
      <c r="I1530" s="499" t="s">
        <v>7613</v>
      </c>
      <c r="J1530" s="116" t="str">
        <f>CONCATENATE(B1530," ",C1530," ",E1530," ",F1530," → ",G1530)</f>
        <v>10:14 142-701 홈넷 비상_홈넷 → IP 통화 --&gt; 세대원 오작동 확인</v>
      </c>
    </row>
    <row r="1531" spans="1:10">
      <c r="A1531" s="235">
        <v>44608</v>
      </c>
      <c r="B1531" s="154" t="s">
        <v>7646</v>
      </c>
      <c r="C1531" s="143" t="s">
        <v>7647</v>
      </c>
      <c r="D1531" s="291" t="s">
        <v>511</v>
      </c>
      <c r="E1531" s="291" t="s">
        <v>7648</v>
      </c>
      <c r="F1531" s="112" t="s">
        <v>7649</v>
      </c>
      <c r="G1531" s="112" t="s">
        <v>7650</v>
      </c>
      <c r="H1531" s="499" t="s">
        <v>7620</v>
      </c>
      <c r="I1531" s="499" t="s">
        <v>7613</v>
      </c>
      <c r="J1531" s="116" t="str">
        <f t="shared" si="26"/>
        <v>10:15 3게이트 셔틀버스 게이트 앞에 정차시 정차위치 유도요청.(박주임) → 초소대원 통화 --&gt; 내용전달 확인</v>
      </c>
    </row>
    <row r="1532" spans="1:10" ht="27">
      <c r="A1532" s="235">
        <v>44608</v>
      </c>
      <c r="B1532" s="154" t="s">
        <v>7651</v>
      </c>
      <c r="C1532" s="143" t="s">
        <v>7652</v>
      </c>
      <c r="D1532" s="291" t="s">
        <v>7653</v>
      </c>
      <c r="E1532" s="291" t="s">
        <v>7655</v>
      </c>
      <c r="F1532" s="112" t="s">
        <v>7661</v>
      </c>
      <c r="G1532" s="112" t="s">
        <v>7656</v>
      </c>
      <c r="H1532" s="499" t="s">
        <v>7620</v>
      </c>
      <c r="I1532" s="499" t="s">
        <v>7613</v>
      </c>
      <c r="J1532" s="116" t="str">
        <f t="shared" si="26"/>
        <v xml:space="preserve">10:17 124-29층 E/V 1호기 2903 이사세대 현관문 열려있으면 풍압으로 2호기 E/V 작동 불능 됨
1호기 E/V 29층 도착하면 현관문을 잠시 닫으라는 요청 → 초소대원 출동 --&gt; 이사업체한테 내용 전달 </v>
      </c>
    </row>
    <row r="1533" spans="1:10" ht="27">
      <c r="A1533" s="235">
        <v>44608</v>
      </c>
      <c r="B1533" s="154" t="s">
        <v>7658</v>
      </c>
      <c r="C1533" s="143" t="s">
        <v>7659</v>
      </c>
      <c r="D1533" s="291" t="s">
        <v>511</v>
      </c>
      <c r="E1533" s="291" t="s">
        <v>7660</v>
      </c>
      <c r="F1533" s="112" t="s">
        <v>7662</v>
      </c>
      <c r="G1533" s="112" t="s">
        <v>7671</v>
      </c>
      <c r="H1533" s="291" t="s">
        <v>7620</v>
      </c>
      <c r="I1533" s="499" t="s">
        <v>7613</v>
      </c>
      <c r="J1533" s="116" t="str">
        <f t="shared" si="26"/>
        <v>10:36 107-1401 세대확인 2월15일 민원으로 오늘 세대원 언니가 집에 누군가 다녀간 흔적이 있어서 불안하다는 민원 → 초소대원 출동 --&gt; 주거침입으로 추정, 경찰에신고하라고 내용전달</v>
      </c>
    </row>
    <row r="1534" spans="1:10">
      <c r="A1534" s="235">
        <v>44608</v>
      </c>
      <c r="B1534" s="170" t="s">
        <v>7663</v>
      </c>
      <c r="C1534" s="160" t="s">
        <v>7664</v>
      </c>
      <c r="D1534" s="500" t="s">
        <v>7618</v>
      </c>
      <c r="E1534" s="500" t="s">
        <v>7667</v>
      </c>
      <c r="F1534" s="138" t="s">
        <v>7665</v>
      </c>
      <c r="G1534" s="138" t="s">
        <v>7666</v>
      </c>
      <c r="H1534" s="499" t="s">
        <v>7620</v>
      </c>
      <c r="I1534" s="499" t="s">
        <v>7613</v>
      </c>
      <c r="J1534" s="116" t="str">
        <f t="shared" si="26"/>
        <v xml:space="preserve">10:50 2초소 불법광고물 순찰중 102동 우편함에 불법광고물(구몬학습 1588-5566) 발견 → 모두 수거 후 상황실에서 광고 업체에 항의 전화 함 </v>
      </c>
    </row>
    <row r="1535" spans="1:10">
      <c r="A1535" s="235">
        <v>44608</v>
      </c>
      <c r="B1535" s="154" t="s">
        <v>7668</v>
      </c>
      <c r="C1535" s="143" t="s">
        <v>7670</v>
      </c>
      <c r="D1535" s="291" t="s">
        <v>7617</v>
      </c>
      <c r="E1535" s="291" t="s">
        <v>7669</v>
      </c>
      <c r="F1535" s="112" t="s">
        <v>7635</v>
      </c>
      <c r="G1535" s="112" t="s">
        <v>7677</v>
      </c>
      <c r="H1535" s="499" t="s">
        <v>7620</v>
      </c>
      <c r="I1535" s="499" t="s">
        <v>7613</v>
      </c>
      <c r="J1535" s="116" t="str">
        <f t="shared" si="26"/>
        <v>12:11 117-18층 화재경보 수신반 화재 비상 → 상황실 대원 출동 --&gt; 특이사항 없음.</v>
      </c>
    </row>
    <row r="1536" spans="1:10">
      <c r="A1536" s="235">
        <v>44608</v>
      </c>
      <c r="B1536" s="170" t="s">
        <v>7672</v>
      </c>
      <c r="C1536" s="160" t="s">
        <v>7673</v>
      </c>
      <c r="D1536" s="500" t="s">
        <v>511</v>
      </c>
      <c r="E1536" s="500" t="s">
        <v>7674</v>
      </c>
      <c r="F1536" s="138" t="s">
        <v>7675</v>
      </c>
      <c r="G1536" s="138" t="s">
        <v>7678</v>
      </c>
      <c r="H1536" s="499" t="s">
        <v>7620</v>
      </c>
      <c r="I1536" s="499" t="s">
        <v>7613</v>
      </c>
      <c r="J1536" s="116" t="str">
        <f t="shared" si="26"/>
        <v>12:20 129-901 타는냄새 계단, 복도에서 장작 타는 냄새가 난다는 민원. (지원센터) → 초소대원 출동 --&gt; 903호 에서 냄비태움. 상황 확인 완료</v>
      </c>
    </row>
    <row r="1537" spans="1:10" ht="27">
      <c r="A1537" s="235">
        <v>44608</v>
      </c>
      <c r="B1537" s="154" t="s">
        <v>7679</v>
      </c>
      <c r="C1537" s="143" t="s">
        <v>7628</v>
      </c>
      <c r="D1537" s="291" t="s">
        <v>7629</v>
      </c>
      <c r="E1537" s="291" t="s">
        <v>7680</v>
      </c>
      <c r="F1537" s="112" t="s">
        <v>7681</v>
      </c>
      <c r="G1537" s="112" t="s">
        <v>7682</v>
      </c>
      <c r="H1537" s="499" t="s">
        <v>7683</v>
      </c>
      <c r="I1537" s="499" t="s">
        <v>7613</v>
      </c>
      <c r="J1537" s="116" t="str">
        <f t="shared" si="26"/>
        <v>13:03 131-1202 시설물 인테리어 업체에서 소방감지기 설치하니 혹시라도 화재 울려도 무시해 달라는 요청 → 상황실 대원 내용전파</v>
      </c>
    </row>
    <row r="1538" spans="1:10" ht="27">
      <c r="A1538" s="235">
        <v>44608</v>
      </c>
      <c r="B1538" s="154" t="s">
        <v>7684</v>
      </c>
      <c r="C1538" s="143" t="s">
        <v>7685</v>
      </c>
      <c r="D1538" s="291" t="s">
        <v>511</v>
      </c>
      <c r="E1538" s="291" t="s">
        <v>7686</v>
      </c>
      <c r="F1538" s="112" t="s">
        <v>7689</v>
      </c>
      <c r="G1538" s="112" t="s">
        <v>7695</v>
      </c>
      <c r="H1538" s="499" t="s">
        <v>7683</v>
      </c>
      <c r="I1538" s="499" t="s">
        <v>7613</v>
      </c>
      <c r="J1538" s="116" t="str">
        <f t="shared" si="26"/>
        <v>13:09 지원센타 공사소음 112-1503호에서 아래층으로 부터 공사소음이 있는데 아래층은 공사 신고가 안되어 있다며 확인해 달라는 요청 → 1603호에서 싱크대 교체 작업확인-&gt;지원센타로 내용전달</v>
      </c>
    </row>
    <row r="1539" spans="1:10" ht="40.5">
      <c r="A1539" s="235">
        <v>44608</v>
      </c>
      <c r="B1539" s="154" t="s">
        <v>7688</v>
      </c>
      <c r="C1539" s="143" t="s">
        <v>7687</v>
      </c>
      <c r="D1539" s="499" t="s">
        <v>7629</v>
      </c>
      <c r="E1539" s="499" t="s">
        <v>7680</v>
      </c>
      <c r="F1539" s="112" t="s">
        <v>7690</v>
      </c>
      <c r="G1539" s="112" t="s">
        <v>7682</v>
      </c>
      <c r="H1539" s="499" t="s">
        <v>7683</v>
      </c>
      <c r="I1539" s="499" t="s">
        <v>7613</v>
      </c>
      <c r="J1539" s="116" t="str">
        <f t="shared" ref="J1539:J1603" si="27">CONCATENATE(B1539," ",C1539," ",E1539," ",F1539," → ",G1539)</f>
        <v>13:14 103-1001 시설물 인테리어 업체에서 화재감지기 설치하니 혹시라도 화재비상 울려도 무시해 달라는 요청.2/17일 오후 1~2시 사이에 재설치 할 예정으로 화재비상 울릴수도 있다고함 → 상황실 대원 내용전파</v>
      </c>
    </row>
    <row r="1540" spans="1:10" ht="27">
      <c r="A1540" s="235">
        <v>44608</v>
      </c>
      <c r="B1540" s="154" t="s">
        <v>7691</v>
      </c>
      <c r="C1540" s="143" t="s">
        <v>7685</v>
      </c>
      <c r="D1540" s="499" t="s">
        <v>7629</v>
      </c>
      <c r="E1540" s="291" t="s">
        <v>7692</v>
      </c>
      <c r="F1540" s="112" t="s">
        <v>7693</v>
      </c>
      <c r="G1540" s="112" t="s">
        <v>7694</v>
      </c>
      <c r="H1540" s="499" t="s">
        <v>7683</v>
      </c>
      <c r="I1540" s="499" t="s">
        <v>7613</v>
      </c>
      <c r="J1540" s="116" t="str">
        <f t="shared" si="27"/>
        <v>13:25 지원센타 광고물 142-B2에 광고물 게시판이 한자리 비어 있어야 하는데 자리가 없다며 확인해 달라는 요청 → 초소대원 출동-&gt;게시물이 광고판에 있어 게시물 게시판으로 이동함</v>
      </c>
    </row>
    <row r="1541" spans="1:10" ht="27">
      <c r="A1541" s="235">
        <v>44608</v>
      </c>
      <c r="B1541" s="154" t="s">
        <v>7696</v>
      </c>
      <c r="C1541" s="143" t="s">
        <v>7659</v>
      </c>
      <c r="D1541" s="291" t="s">
        <v>511</v>
      </c>
      <c r="E1541" s="291" t="s">
        <v>7697</v>
      </c>
      <c r="F1541" s="112" t="s">
        <v>7698</v>
      </c>
      <c r="G1541" s="112" t="s">
        <v>7699</v>
      </c>
      <c r="H1541" s="499" t="s">
        <v>7683</v>
      </c>
      <c r="I1541" s="499" t="s">
        <v>7613</v>
      </c>
      <c r="J1541" s="116" t="str">
        <f t="shared" si="27"/>
        <v>13:33 107-1401 기타 세입자에게 연락옴-&gt;집주인이 보증금을 주지 않은 상태로 세대로 무단 침입하여 짐을 밖으로 내놓는다며 출동해 달라는 요청 → 상황팀장외 1인 출동-&gt;집주인은 자리를 피한 상황이며 세입자는 경찰에 신고한 상태-&gt;경찰올때 까지 대기후 경찰도착후 철수함</v>
      </c>
    </row>
    <row r="1542" spans="1:10">
      <c r="A1542" s="235">
        <v>44608</v>
      </c>
      <c r="B1542" s="154" t="s">
        <v>7700</v>
      </c>
      <c r="C1542" s="143" t="s">
        <v>7647</v>
      </c>
      <c r="D1542" s="291" t="s">
        <v>7617</v>
      </c>
      <c r="E1542" s="291" t="s">
        <v>7701</v>
      </c>
      <c r="F1542" s="112" t="s">
        <v>7702</v>
      </c>
      <c r="G1542" s="112" t="s">
        <v>7703</v>
      </c>
      <c r="H1542" s="499" t="s">
        <v>7683</v>
      </c>
      <c r="I1542" s="499" t="s">
        <v>7613</v>
      </c>
      <c r="J1542" s="116" t="str">
        <f t="shared" si="27"/>
        <v>13:35 3게이트 게이트바 2번 게이트바가 인식불량이라며 확인해 달라는 요청 → 상황실에서 리셋후 정상작동</v>
      </c>
    </row>
    <row r="1543" spans="1:10">
      <c r="A1543" s="235">
        <v>44608</v>
      </c>
      <c r="B1543" s="170" t="s">
        <v>7720</v>
      </c>
      <c r="C1543" s="160" t="s">
        <v>7718</v>
      </c>
      <c r="D1543" s="500" t="s">
        <v>7618</v>
      </c>
      <c r="E1543" s="500" t="s">
        <v>7680</v>
      </c>
      <c r="F1543" s="138" t="s">
        <v>7721</v>
      </c>
      <c r="G1543" s="138" t="s">
        <v>7719</v>
      </c>
      <c r="H1543" s="499" t="s">
        <v>7620</v>
      </c>
      <c r="I1543" s="499" t="s">
        <v>7613</v>
      </c>
      <c r="J1543" s="116" t="str">
        <f t="shared" si="27"/>
        <v>14:08 3초소 시설물 3초소 놀이터옆 금연표지판 파손  → 초소대원 순찰중 발견, ERP 접수</v>
      </c>
    </row>
    <row r="1544" spans="1:10" ht="27">
      <c r="A1544" s="235">
        <v>44608</v>
      </c>
      <c r="B1544" s="170" t="s">
        <v>7704</v>
      </c>
      <c r="C1544" s="160" t="s">
        <v>7705</v>
      </c>
      <c r="D1544" s="500" t="s">
        <v>7653</v>
      </c>
      <c r="E1544" s="500" t="s">
        <v>7706</v>
      </c>
      <c r="F1544" s="138" t="s">
        <v>7707</v>
      </c>
      <c r="G1544" s="138" t="s">
        <v>7708</v>
      </c>
      <c r="H1544" s="291" t="s">
        <v>7620</v>
      </c>
      <c r="I1544" s="499" t="s">
        <v>7613</v>
      </c>
      <c r="J1544" s="116" t="str">
        <f t="shared" si="27"/>
        <v xml:space="preserve">14:13 생활지원센터 주차단속 125동 지하2층 F28기둥 (33우3177)오래된 차량 전화번호확인(010-3981-1133), F27기둥 트레일러(93구9004) 주차. (박주임) → 순찰대원 출동 --&gt; 차량(33우3177)전화번호,트레일러(93구9004) 확인해서 박주임에게 전달 </v>
      </c>
    </row>
    <row r="1545" spans="1:10">
      <c r="A1545" s="235">
        <v>44608</v>
      </c>
      <c r="B1545" s="154" t="s">
        <v>7709</v>
      </c>
      <c r="C1545" s="143" t="s">
        <v>7716</v>
      </c>
      <c r="D1545" s="291" t="s">
        <v>7617</v>
      </c>
      <c r="E1545" s="291" t="s">
        <v>7623</v>
      </c>
      <c r="F1545" s="112" t="s">
        <v>7710</v>
      </c>
      <c r="G1545" s="112" t="s">
        <v>7711</v>
      </c>
      <c r="H1545" s="499" t="s">
        <v>7620</v>
      </c>
      <c r="I1545" s="499" t="s">
        <v>7613</v>
      </c>
      <c r="J1545" s="116" t="str">
        <f t="shared" si="27"/>
        <v xml:space="preserve">15:10 116-1 CCTV 블랙아웃 → 아파트피아  A/S 접수 </v>
      </c>
    </row>
    <row r="1546" spans="1:10">
      <c r="A1546" s="235">
        <v>44608</v>
      </c>
      <c r="B1546" s="154" t="s">
        <v>7712</v>
      </c>
      <c r="C1546" s="143" t="s">
        <v>7713</v>
      </c>
      <c r="D1546" s="291" t="s">
        <v>7617</v>
      </c>
      <c r="E1546" s="291" t="s">
        <v>7654</v>
      </c>
      <c r="F1546" s="112" t="s">
        <v>7714</v>
      </c>
      <c r="G1546" s="112" t="s">
        <v>7715</v>
      </c>
      <c r="H1546" s="499" t="s">
        <v>7620</v>
      </c>
      <c r="I1546" s="499" t="s">
        <v>7613</v>
      </c>
      <c r="J1546" s="116" t="str">
        <f t="shared" si="27"/>
        <v>15:16 116-1호기 E/V 움직이지 않고 있다고 함 → FM 엘리베이터 A/S 접수</v>
      </c>
    </row>
    <row r="1547" spans="1:10">
      <c r="A1547" s="235">
        <v>44608</v>
      </c>
      <c r="B1547" s="170" t="s">
        <v>7717</v>
      </c>
      <c r="C1547" s="160" t="s">
        <v>7718</v>
      </c>
      <c r="D1547" s="500" t="s">
        <v>7618</v>
      </c>
      <c r="E1547" s="500" t="s">
        <v>7680</v>
      </c>
      <c r="F1547" s="138" t="s">
        <v>7722</v>
      </c>
      <c r="G1547" s="138" t="s">
        <v>7719</v>
      </c>
      <c r="H1547" s="499" t="s">
        <v>7620</v>
      </c>
      <c r="I1547" s="499" t="s">
        <v>7613</v>
      </c>
      <c r="J1547" s="116" t="str">
        <f t="shared" si="27"/>
        <v>15:24 3초소 시설물 105동 지합층 코인세탁소 앞 주차금지봉파손 → 초소대원 순찰중 발견, ERP 접수</v>
      </c>
    </row>
    <row r="1548" spans="1:10">
      <c r="A1548" s="235">
        <v>44608</v>
      </c>
      <c r="B1548" s="154" t="s">
        <v>7724</v>
      </c>
      <c r="C1548" s="143" t="s">
        <v>7725</v>
      </c>
      <c r="D1548" s="291" t="s">
        <v>7617</v>
      </c>
      <c r="E1548" s="291" t="s">
        <v>7644</v>
      </c>
      <c r="F1548" s="112" t="s">
        <v>7726</v>
      </c>
      <c r="G1548" s="112" t="s">
        <v>7727</v>
      </c>
      <c r="H1548" s="499" t="s">
        <v>7620</v>
      </c>
      <c r="I1548" s="499" t="s">
        <v>7613</v>
      </c>
      <c r="J1548" s="116" t="str">
        <f t="shared" si="27"/>
        <v>16:03 120-2903 홈넷 방범_금고  → 초소대원 출동 --&gt; 금고철거작업중 작업자 오작동</v>
      </c>
    </row>
    <row r="1549" spans="1:10" ht="14.25" thickBot="1">
      <c r="A1549" s="235">
        <v>44608</v>
      </c>
      <c r="B1549" s="501" t="s">
        <v>7728</v>
      </c>
      <c r="C1549" s="502" t="s">
        <v>7729</v>
      </c>
      <c r="D1549" s="497" t="s">
        <v>7617</v>
      </c>
      <c r="E1549" s="497" t="s">
        <v>7730</v>
      </c>
      <c r="F1549" s="503" t="s">
        <v>7731</v>
      </c>
      <c r="G1549" s="503" t="s">
        <v>7732</v>
      </c>
      <c r="H1549" s="499" t="s">
        <v>7620</v>
      </c>
      <c r="I1549" s="499" t="s">
        <v>7613</v>
      </c>
      <c r="J1549" s="116" t="str">
        <f t="shared" si="27"/>
        <v xml:space="preserve">16:18 2번게이트 2,3번차단기 2번차단기 불안정 작동, 3번차단기 인식X → 3번 차단기 개방 조치 </v>
      </c>
    </row>
    <row r="1550" spans="1:10" ht="81">
      <c r="A1550" s="235">
        <v>44608</v>
      </c>
      <c r="B1550" s="504" t="s">
        <v>7611</v>
      </c>
      <c r="C1550" s="505" t="s">
        <v>7733</v>
      </c>
      <c r="D1550" s="506"/>
      <c r="E1550" s="506"/>
      <c r="F1550" s="446" t="s">
        <v>7769</v>
      </c>
      <c r="G1550" s="446" t="s">
        <v>7763</v>
      </c>
      <c r="H1550" s="499" t="s">
        <v>7737</v>
      </c>
      <c r="I1550" s="499" t="s">
        <v>7738</v>
      </c>
      <c r="J1550" s="116" t="str">
        <f t="shared" si="27"/>
        <v>수 야1  B.5초소 IP 액정 화면 블랙아웃. 상황실 전환 X
B.2월13일 103동 페기물 보름넘게 방치된것 B조에서 처리
  각조근무시간에 나온 폐기물 각조에서 처리요망
A. CCTV NVR11 5번 하드디스크 고장(작동상태: DEAD) -&gt; ERP등록
   (한화PC -&gt; https://172.16.11.21:8443/screen.php 접속, 
    ID -&gt; administrator, PW -&gt; 12345678 입력 로그인하여 상태확인 가능 → C. 주차관제메인서버 여러창 띄우지 말것</v>
      </c>
    </row>
    <row r="1551" spans="1:10">
      <c r="A1551" s="235">
        <v>44608</v>
      </c>
      <c r="B1551" s="152" t="s">
        <v>654</v>
      </c>
      <c r="C1551" s="499" t="s">
        <v>1465</v>
      </c>
      <c r="D1551" s="499" t="s">
        <v>106</v>
      </c>
      <c r="E1551" s="499" t="s">
        <v>82</v>
      </c>
      <c r="F1551" s="112" t="s">
        <v>1157</v>
      </c>
      <c r="G1551" s="112" t="s">
        <v>1545</v>
      </c>
      <c r="H1551" s="499" t="s">
        <v>648</v>
      </c>
      <c r="I1551" s="499" t="s">
        <v>317</v>
      </c>
      <c r="J1551" s="116" t="str">
        <f t="shared" si="27"/>
        <v>17:00 원형도로 주차단속 원형도로 및 외곽도로 단속 → 주차단속   0대,  이동주차  0대, 경고장발부  0대</v>
      </c>
    </row>
    <row r="1552" spans="1:10">
      <c r="A1552" s="235">
        <v>44608</v>
      </c>
      <c r="B1552" s="154" t="s">
        <v>7734</v>
      </c>
      <c r="C1552" s="143" t="s">
        <v>7659</v>
      </c>
      <c r="D1552" s="291" t="s">
        <v>7617</v>
      </c>
      <c r="E1552" s="827" t="s">
        <v>485</v>
      </c>
      <c r="F1552" s="112" t="s">
        <v>7736</v>
      </c>
      <c r="G1552" s="112" t="s">
        <v>7735</v>
      </c>
      <c r="H1552" s="499" t="s">
        <v>648</v>
      </c>
      <c r="I1552" s="499" t="s">
        <v>317</v>
      </c>
      <c r="J1552" s="116" t="str">
        <f t="shared" si="27"/>
        <v>16:53 107-1401 긴급차량 세입자 경찰신고로 입차 → 개인가정사로 인한 112신고</v>
      </c>
    </row>
    <row r="1553" spans="1:10">
      <c r="A1553" s="235">
        <v>44608</v>
      </c>
      <c r="B1553" s="154" t="s">
        <v>7740</v>
      </c>
      <c r="C1553" s="143" t="s">
        <v>7739</v>
      </c>
      <c r="D1553" s="499" t="s">
        <v>7617</v>
      </c>
      <c r="E1553" s="291" t="s">
        <v>7741</v>
      </c>
      <c r="F1553" s="112" t="s">
        <v>7742</v>
      </c>
      <c r="G1553" s="112" t="s">
        <v>7743</v>
      </c>
      <c r="H1553" s="499" t="s">
        <v>648</v>
      </c>
      <c r="I1553" s="499" t="s">
        <v>317</v>
      </c>
      <c r="J1553" s="116" t="str">
        <f t="shared" si="27"/>
        <v>17:56 111-B2 공동현관문 공동현관문 카드키 인식 안됨 → 상황실 대원 출동 전원리셋 후 정상</v>
      </c>
    </row>
    <row r="1554" spans="1:10">
      <c r="A1554" s="235">
        <v>44608</v>
      </c>
      <c r="B1554" s="154" t="s">
        <v>7744</v>
      </c>
      <c r="C1554" s="143" t="s">
        <v>7746</v>
      </c>
      <c r="D1554" s="499" t="s">
        <v>7617</v>
      </c>
      <c r="E1554" s="827" t="s">
        <v>485</v>
      </c>
      <c r="F1554" s="112" t="s">
        <v>7745</v>
      </c>
      <c r="G1554" s="112" t="s">
        <v>7747</v>
      </c>
      <c r="H1554" s="499" t="s">
        <v>648</v>
      </c>
      <c r="I1554" s="499" t="s">
        <v>317</v>
      </c>
      <c r="J1554" s="116" t="str">
        <f t="shared" si="27"/>
        <v>19:41 132-25F 긴급차량 코로나 환자 이송 입차 → 환자 구급차 타고 출차 19:58</v>
      </c>
    </row>
    <row r="1555" spans="1:10">
      <c r="A1555" s="235">
        <v>44608</v>
      </c>
      <c r="B1555" s="154" t="s">
        <v>7749</v>
      </c>
      <c r="C1555" s="143" t="s">
        <v>7748</v>
      </c>
      <c r="D1555" s="291" t="s">
        <v>7750</v>
      </c>
      <c r="E1555" s="291" t="s">
        <v>7751</v>
      </c>
      <c r="F1555" s="112" t="s">
        <v>7762</v>
      </c>
      <c r="G1555" s="112" t="s">
        <v>7756</v>
      </c>
      <c r="H1555" s="499" t="s">
        <v>648</v>
      </c>
      <c r="I1555" s="499" t="s">
        <v>317</v>
      </c>
      <c r="J1555" s="116" t="str">
        <f t="shared" si="27"/>
        <v>20:30 114-1002 차량연락 15시이후로 계속 12가0888 시동켜져 있다는 민원 → 010-7474-1451 010-3940-3571통화하여 차량 확인하시라고 안내함</v>
      </c>
    </row>
    <row r="1556" spans="1:10">
      <c r="A1556" s="235">
        <v>44608</v>
      </c>
      <c r="B1556" s="154" t="s">
        <v>7753</v>
      </c>
      <c r="C1556" s="143" t="s">
        <v>7752</v>
      </c>
      <c r="D1556" s="291" t="s">
        <v>7617</v>
      </c>
      <c r="E1556" s="291" t="s">
        <v>7644</v>
      </c>
      <c r="F1556" s="112" t="s">
        <v>7755</v>
      </c>
      <c r="G1556" s="112" t="s">
        <v>7754</v>
      </c>
      <c r="H1556" s="499" t="s">
        <v>648</v>
      </c>
      <c r="I1556" s="499" t="s">
        <v>317</v>
      </c>
      <c r="J1556" s="116" t="str">
        <f t="shared" si="27"/>
        <v>21:01 140-2603 홈넷 안방비상 → 입주민 실수로 확인</v>
      </c>
    </row>
    <row r="1557" spans="1:10" ht="41.25" customHeight="1">
      <c r="A1557" s="235">
        <v>44608</v>
      </c>
      <c r="B1557" s="154" t="s">
        <v>7759</v>
      </c>
      <c r="C1557" s="498" t="s">
        <v>7758</v>
      </c>
      <c r="D1557" s="498" t="s">
        <v>7617</v>
      </c>
      <c r="E1557" s="498" t="s">
        <v>7760</v>
      </c>
      <c r="F1557" s="114" t="s">
        <v>7757</v>
      </c>
      <c r="G1557" s="114" t="s">
        <v>7761</v>
      </c>
      <c r="H1557" s="499" t="s">
        <v>648</v>
      </c>
      <c r="I1557" s="499" t="s">
        <v>317</v>
      </c>
      <c r="J1557" s="116" t="str">
        <f t="shared" si="27"/>
        <v>21:31 주차관제PC 서버다운 주차관제서버 서버다운 → 전 게이트대원 및 상황실 대원 출동 주차차단바 올림 
-&gt; 주차관제서버 재부팅 및 전게이트 PC 재부팅 후 정상작동 
-&gt; 주차관제서버 여러창 띄우지 말것</v>
      </c>
    </row>
    <row r="1558" spans="1:10">
      <c r="A1558" s="235">
        <v>44609</v>
      </c>
      <c r="B1558" s="154" t="s">
        <v>7766</v>
      </c>
      <c r="C1558" s="143" t="s">
        <v>7764</v>
      </c>
      <c r="D1558" s="499" t="s">
        <v>7617</v>
      </c>
      <c r="E1558" s="291" t="s">
        <v>7767</v>
      </c>
      <c r="F1558" s="112" t="s">
        <v>7765</v>
      </c>
      <c r="G1558" s="112" t="s">
        <v>7768</v>
      </c>
      <c r="H1558" s="499" t="s">
        <v>648</v>
      </c>
      <c r="I1558" s="499" t="s">
        <v>317</v>
      </c>
      <c r="J1558" s="116" t="str">
        <f t="shared" si="27"/>
        <v>04:09 126동 경찰차 입차 차량점검차 경찰차 입차 → 지하주차장 순찰 후 출차</v>
      </c>
    </row>
    <row r="1559" spans="1:10" ht="135">
      <c r="A1559" s="235">
        <v>44609</v>
      </c>
      <c r="B1559" s="170" t="s">
        <v>7771</v>
      </c>
      <c r="C1559" s="160" t="s">
        <v>7772</v>
      </c>
      <c r="D1559" s="500"/>
      <c r="E1559" s="500"/>
      <c r="F1559" s="138" t="s">
        <v>7835</v>
      </c>
      <c r="G1559" s="138"/>
      <c r="J1559" s="116" t="str">
        <f t="shared" si="27"/>
        <v xml:space="preserve">목 주2  Ⓑ주간 업무보고 작성 완료
Ⓑ손소독제 작업용 케이블 타이 3봉 생활지원센터에서 수령 함
Ⓑ시설물 고장시 ERP 접수 후 관련부서에 수리 요청 연락하고 정상화 될때까지 독촉 할것 -&gt; 지원팀장 요청 
Ⓑ손소독제 생활지원센터에서 발주하여 금일이나 명일 도착 예정
Ⓑ2/18일 월간보고 작성요청-&gt;지원팀장에게 파일로 전송요청
Ⓑ121-1호기 카메라 AS 요청함-&gt;AS 올시 103-2호기도 함께 점검요청 요망
Ⓑ123-1601호 공사 내용/인부 /자재 종류등 파악-&gt;지원센타로 내용전달 요청(연락 안받음)-&gt;18일 공사전에 내용파악하여 지원센타로 내용전달 요청-&gt;지원팀장 요청사항 → </v>
      </c>
    </row>
    <row r="1560" spans="1:10">
      <c r="A1560" s="235">
        <v>44609</v>
      </c>
      <c r="B1560" s="154" t="s">
        <v>7773</v>
      </c>
      <c r="C1560" s="160" t="s">
        <v>7622</v>
      </c>
      <c r="D1560" s="500" t="s">
        <v>7617</v>
      </c>
      <c r="E1560" s="500" t="s">
        <v>7701</v>
      </c>
      <c r="F1560" s="138" t="s">
        <v>7774</v>
      </c>
      <c r="G1560" s="138" t="s">
        <v>7775</v>
      </c>
      <c r="H1560" s="291" t="s">
        <v>7683</v>
      </c>
      <c r="I1560" s="499" t="s">
        <v>7613</v>
      </c>
      <c r="J1560" s="116" t="str">
        <f>CONCATENATE(B1560," ",C1560," ",E1560," ",F1560," → ",G1560)</f>
        <v>07:43 상황실 게이트바 2게이트 3번 차단바 네트워크 불량 → ERP 접수함 / 개방중</v>
      </c>
    </row>
    <row r="1561" spans="1:10">
      <c r="A1561" s="235">
        <v>44609</v>
      </c>
      <c r="B1561" s="154" t="s">
        <v>7776</v>
      </c>
      <c r="C1561" s="143" t="s">
        <v>315</v>
      </c>
      <c r="D1561" s="499" t="s">
        <v>7617</v>
      </c>
      <c r="E1561" s="291" t="s">
        <v>7777</v>
      </c>
      <c r="F1561" s="112" t="s">
        <v>7781</v>
      </c>
      <c r="G1561" s="112" t="s">
        <v>3061</v>
      </c>
      <c r="H1561" s="291" t="s">
        <v>7778</v>
      </c>
      <c r="I1561" s="499" t="s">
        <v>7613</v>
      </c>
      <c r="J1561" s="116" t="str">
        <f t="shared" si="27"/>
        <v>08:21 상황실 공사 시간전 E/V 이용하여 자재 나르는 상황 관제(119-701,122-2201,143-501) → 초소대원 출동하여 작업중지 및 09시 이후 작업 전달함</v>
      </c>
    </row>
    <row r="1562" spans="1:10" ht="27">
      <c r="A1562" s="235">
        <v>44609</v>
      </c>
      <c r="B1562" s="154" t="s">
        <v>7779</v>
      </c>
      <c r="C1562" s="160" t="s">
        <v>315</v>
      </c>
      <c r="D1562" s="500" t="s">
        <v>7617</v>
      </c>
      <c r="E1562" s="500" t="s">
        <v>7654</v>
      </c>
      <c r="F1562" s="138" t="s">
        <v>7780</v>
      </c>
      <c r="G1562" s="138" t="s">
        <v>7795</v>
      </c>
      <c r="H1562" s="499" t="s">
        <v>7778</v>
      </c>
      <c r="I1562" s="499" t="s">
        <v>7613</v>
      </c>
      <c r="J1562" s="116" t="str">
        <f t="shared" si="27"/>
        <v>10:33 상황실 E/V 121-1호기 내부 카메라 목이 숙여서 층수가 안보임-&gt;2/14일 FM에서 수리예정이나 현재 수리 안된상태 → FM E/V에 AS 재요청함-&gt;CCTV 업체에 AS 하라는 권고-&gt;AS 요청함</v>
      </c>
    </row>
    <row r="1563" spans="1:10">
      <c r="A1563" s="235">
        <v>44609</v>
      </c>
      <c r="B1563" s="154" t="s">
        <v>7782</v>
      </c>
      <c r="C1563" s="143" t="s">
        <v>7783</v>
      </c>
      <c r="D1563" s="499" t="s">
        <v>7617</v>
      </c>
      <c r="E1563" s="827" t="s">
        <v>485</v>
      </c>
      <c r="F1563" s="112" t="s">
        <v>7784</v>
      </c>
      <c r="G1563" s="112" t="s">
        <v>7789</v>
      </c>
      <c r="H1563" s="291" t="s">
        <v>305</v>
      </c>
      <c r="I1563" s="499" t="s">
        <v>7613</v>
      </c>
      <c r="J1563" s="116" t="str">
        <f t="shared" si="27"/>
        <v>11:11 8초소 긴급차량 136동 입주민 신고로 출동 → 11:32분 출차함</v>
      </c>
    </row>
    <row r="1564" spans="1:10">
      <c r="A1564" s="235">
        <v>44609</v>
      </c>
      <c r="B1564" s="154" t="s">
        <v>7785</v>
      </c>
      <c r="C1564" s="143" t="s">
        <v>7685</v>
      </c>
      <c r="D1564" s="291" t="s">
        <v>7653</v>
      </c>
      <c r="E1564" s="291" t="s">
        <v>7786</v>
      </c>
      <c r="F1564" s="112" t="s">
        <v>7787</v>
      </c>
      <c r="G1564" s="112" t="s">
        <v>7788</v>
      </c>
      <c r="H1564" s="499" t="s">
        <v>305</v>
      </c>
      <c r="I1564" s="499" t="s">
        <v>7613</v>
      </c>
      <c r="J1564" s="116" t="str">
        <f t="shared" si="27"/>
        <v>11:14 지원센타 손소독제 119동 외부 E/V내 손소독제 교체 요청 → 순찰대원 출동하여 교체함</v>
      </c>
    </row>
    <row r="1565" spans="1:10" ht="27">
      <c r="A1565" s="235">
        <v>44609</v>
      </c>
      <c r="B1565" s="154" t="s">
        <v>7790</v>
      </c>
      <c r="C1565" s="143" t="s">
        <v>7791</v>
      </c>
      <c r="D1565" s="499" t="s">
        <v>7653</v>
      </c>
      <c r="E1565" s="291" t="s">
        <v>7792</v>
      </c>
      <c r="F1565" s="112" t="s">
        <v>7793</v>
      </c>
      <c r="G1565" s="112" t="s">
        <v>7794</v>
      </c>
      <c r="H1565" s="291" t="s">
        <v>7683</v>
      </c>
      <c r="I1565" s="499" t="s">
        <v>7613</v>
      </c>
      <c r="J1565" s="116" t="str">
        <f t="shared" si="27"/>
        <v>11:38 설비과 누수 111동 20~28층까지 공용하수관 배관보수 작업으로 부부욕실 화장실 사용을 15:00까지 금지해 달라는 방송요청 (설비과장 요청) → 11:38분 / 11:55분 방송송출함</v>
      </c>
    </row>
    <row r="1566" spans="1:10">
      <c r="A1566" s="235">
        <v>44609</v>
      </c>
      <c r="B1566" s="154" t="s">
        <v>7796</v>
      </c>
      <c r="C1566" s="143" t="s">
        <v>7797</v>
      </c>
      <c r="D1566" s="291" t="s">
        <v>511</v>
      </c>
      <c r="E1566" s="291" t="s">
        <v>304</v>
      </c>
      <c r="F1566" s="112" t="s">
        <v>7798</v>
      </c>
      <c r="G1566" s="112" t="s">
        <v>7799</v>
      </c>
      <c r="H1566" s="291" t="s">
        <v>1593</v>
      </c>
      <c r="I1566" s="499" t="s">
        <v>7613</v>
      </c>
      <c r="J1566" s="116" t="str">
        <f t="shared" si="27"/>
        <v>12:29 103-1302 층간소음 1402호가 시끄럽다는 민원 → 초소대원 출동하여 자제요청함-&gt;민원인에 내용전달함</v>
      </c>
    </row>
    <row r="1567" spans="1:10">
      <c r="A1567" s="235">
        <v>44609</v>
      </c>
      <c r="B1567" s="154" t="s">
        <v>7800</v>
      </c>
      <c r="C1567" s="143" t="s">
        <v>7801</v>
      </c>
      <c r="D1567" s="499" t="s">
        <v>511</v>
      </c>
      <c r="E1567" s="499" t="s">
        <v>304</v>
      </c>
      <c r="F1567" s="112" t="s">
        <v>7802</v>
      </c>
      <c r="G1567" s="112" t="s">
        <v>7814</v>
      </c>
      <c r="I1567" s="499" t="s">
        <v>7613</v>
      </c>
      <c r="J1567" s="116" t="str">
        <f t="shared" si="27"/>
        <v>13:01 108-602 층간소음 702호가 시끄럽다는 민원 → 초소대원 출동하여 자제 요청함</v>
      </c>
    </row>
    <row r="1568" spans="1:10">
      <c r="A1568" s="235">
        <v>44609</v>
      </c>
      <c r="B1568" s="154" t="s">
        <v>7679</v>
      </c>
      <c r="C1568" s="143" t="s">
        <v>7685</v>
      </c>
      <c r="D1568" s="291" t="s">
        <v>7653</v>
      </c>
      <c r="E1568" s="291" t="s">
        <v>7803</v>
      </c>
      <c r="F1568" s="112" t="s">
        <v>7804</v>
      </c>
      <c r="G1568" s="112" t="s">
        <v>7805</v>
      </c>
      <c r="H1568" s="291" t="s">
        <v>7683</v>
      </c>
      <c r="I1568" s="499" t="s">
        <v>7613</v>
      </c>
      <c r="J1568" s="116" t="str">
        <f t="shared" si="27"/>
        <v>13:03 지원센타 입차 122-2703호에 유리교체 목적 차량 지상입차해 달라는 요청 → 8초소로 내용전달함</v>
      </c>
    </row>
    <row r="1569" spans="1:10">
      <c r="A1569" s="235">
        <v>44609</v>
      </c>
      <c r="B1569" s="154" t="s">
        <v>7806</v>
      </c>
      <c r="C1569" s="143" t="s">
        <v>7808</v>
      </c>
      <c r="D1569" s="499" t="s">
        <v>7653</v>
      </c>
      <c r="E1569" s="291" t="s">
        <v>7807</v>
      </c>
      <c r="F1569" s="112" t="s">
        <v>7809</v>
      </c>
      <c r="G1569" s="112" t="s">
        <v>7810</v>
      </c>
      <c r="H1569" s="499" t="s">
        <v>7683</v>
      </c>
      <c r="I1569" s="499" t="s">
        <v>7613</v>
      </c>
      <c r="J1569" s="116" t="str">
        <f t="shared" si="27"/>
        <v>13:21 방재실 방송음량 101-2603호 방송음량 테스트용 시험방송 요청(방재기사 요청) → 시험방송 송출함</v>
      </c>
    </row>
    <row r="1570" spans="1:10" ht="27">
      <c r="A1570" s="235">
        <v>44609</v>
      </c>
      <c r="B1570" s="154" t="s">
        <v>7811</v>
      </c>
      <c r="C1570" s="143" t="s">
        <v>7812</v>
      </c>
      <c r="D1570" s="291" t="s">
        <v>511</v>
      </c>
      <c r="E1570" s="291" t="s">
        <v>304</v>
      </c>
      <c r="F1570" s="112" t="s">
        <v>7813</v>
      </c>
      <c r="G1570" s="112" t="s">
        <v>7815</v>
      </c>
      <c r="H1570" s="291" t="s">
        <v>305</v>
      </c>
      <c r="I1570" s="499" t="s">
        <v>7613</v>
      </c>
      <c r="J1570" s="116" t="str">
        <f t="shared" si="27"/>
        <v>14:01 지원 층간소음 124-1203호에서 1303호가 소음이 있다는 민원.1303호는 세대에 사람이 없다고하며 1203호는 믿을수 없으니 방문확인 해달라고함 → 초소대원 출동/확인결과, 입주민(124-1303) 부재중→지원센터에 내용전달.</v>
      </c>
    </row>
    <row r="1571" spans="1:10">
      <c r="A1571" s="235">
        <v>44609</v>
      </c>
      <c r="B1571" s="154" t="s">
        <v>7816</v>
      </c>
      <c r="C1571" s="143" t="s">
        <v>7817</v>
      </c>
      <c r="D1571" s="499" t="s">
        <v>7617</v>
      </c>
      <c r="E1571" s="499" t="s">
        <v>7644</v>
      </c>
      <c r="F1571" s="112" t="s">
        <v>682</v>
      </c>
      <c r="G1571" s="112" t="s">
        <v>7818</v>
      </c>
      <c r="H1571" s="291" t="s">
        <v>7819</v>
      </c>
      <c r="I1571" s="499" t="s">
        <v>7613</v>
      </c>
      <c r="J1571" s="116" t="str">
        <f t="shared" si="27"/>
        <v xml:space="preserve">14:21 114-2101 홈넷 비상 안방 / 해제 → I.P로 확인 -&gt; 세대원 기기 오작동 확인 </v>
      </c>
    </row>
    <row r="1572" spans="1:10">
      <c r="A1572" s="235">
        <v>44609</v>
      </c>
      <c r="B1572" s="154" t="s">
        <v>7820</v>
      </c>
      <c r="C1572" s="143" t="s">
        <v>7685</v>
      </c>
      <c r="D1572" s="291" t="s">
        <v>7653</v>
      </c>
      <c r="E1572" s="291" t="s">
        <v>7786</v>
      </c>
      <c r="F1572" s="112" t="s">
        <v>7825</v>
      </c>
      <c r="G1572" s="112" t="s">
        <v>7788</v>
      </c>
      <c r="H1572" s="291" t="s">
        <v>1593</v>
      </c>
      <c r="I1572" s="499" t="s">
        <v>7613</v>
      </c>
      <c r="J1572" s="116" t="str">
        <f t="shared" si="27"/>
        <v>15:25 지원센타 손소독제 135-2호기 손소독제 교체 요청 → 순찰대원 출동하여 교체함</v>
      </c>
    </row>
    <row r="1573" spans="1:10">
      <c r="A1573" s="235">
        <v>44609</v>
      </c>
      <c r="B1573" s="154" t="s">
        <v>7821</v>
      </c>
      <c r="C1573" s="143" t="s">
        <v>7822</v>
      </c>
      <c r="D1573" s="291" t="s">
        <v>7618</v>
      </c>
      <c r="E1573" s="291" t="s">
        <v>7823</v>
      </c>
      <c r="F1573" s="112" t="s">
        <v>7824</v>
      </c>
      <c r="I1573" s="499" t="s">
        <v>7613</v>
      </c>
      <c r="J1573" s="116" t="str">
        <f t="shared" si="27"/>
        <v xml:space="preserve">15:34 10초소 불법주차 안내문 1장 발부함 → </v>
      </c>
    </row>
    <row r="1574" spans="1:10" ht="40.5">
      <c r="A1574" s="235">
        <v>44609</v>
      </c>
      <c r="B1574" s="154" t="s">
        <v>7826</v>
      </c>
      <c r="C1574" s="143" t="s">
        <v>7827</v>
      </c>
      <c r="D1574" s="291" t="s">
        <v>511</v>
      </c>
      <c r="E1574" s="291" t="s">
        <v>7828</v>
      </c>
      <c r="F1574" s="112" t="s">
        <v>7829</v>
      </c>
      <c r="G1574" s="112" t="s">
        <v>7830</v>
      </c>
      <c r="H1574" s="291" t="s">
        <v>7683</v>
      </c>
      <c r="I1574" s="499" t="s">
        <v>7613</v>
      </c>
      <c r="J1574" s="116" t="str">
        <f t="shared" si="27"/>
        <v>15:42 123-1602 공사자재 123-1601호 에서 공사후 자재를 16층 E/V 옆에 두고 갔다며 처리해 달라는 요청 → 1601호는 허가된 공사가 없음-&gt;1601호 세대연락하니 생활중에 2월 말까지 공사를 연장해야 한다며 양해해 달라고함.자재처리 요청하고 지원센타에 내용전달함</v>
      </c>
    </row>
    <row r="1575" spans="1:10" ht="27">
      <c r="A1575" s="235">
        <v>44609</v>
      </c>
      <c r="B1575" s="154" t="s">
        <v>7831</v>
      </c>
      <c r="C1575" s="160" t="s">
        <v>7685</v>
      </c>
      <c r="D1575" s="500" t="s">
        <v>7653</v>
      </c>
      <c r="E1575" s="500" t="s">
        <v>7832</v>
      </c>
      <c r="F1575" s="138" t="s">
        <v>7833</v>
      </c>
      <c r="G1575" s="138" t="s">
        <v>7834</v>
      </c>
      <c r="H1575" s="499" t="s">
        <v>7683</v>
      </c>
      <c r="I1575" s="291" t="s">
        <v>7738</v>
      </c>
      <c r="J1575" s="116" t="str">
        <f t="shared" si="27"/>
        <v>15:55 지원센타 무단공사 123-1601호에서 무단공사로 민원이 있는데, 공사의 경위(공사시 인원사용여부,공사자재등) 파악하여 지원센타로 연락해 달라는 요청 → 세대원 연락되지 않음-&gt;명일 주간에 공사전에 내용파악하여 지원센타로 내용전달 요청</v>
      </c>
    </row>
    <row r="1576" spans="1:10" ht="135">
      <c r="A1576" s="235">
        <v>44609</v>
      </c>
      <c r="B1576" s="153" t="s">
        <v>7771</v>
      </c>
      <c r="C1576" s="186" t="s">
        <v>7836</v>
      </c>
      <c r="D1576" s="498"/>
      <c r="E1576" s="498"/>
      <c r="F1576" s="114" t="s">
        <v>7837</v>
      </c>
      <c r="G1576" s="114" t="s">
        <v>7905</v>
      </c>
      <c r="H1576" s="291" t="s">
        <v>7838</v>
      </c>
      <c r="I1576" s="499" t="s">
        <v>7738</v>
      </c>
      <c r="J1576" s="116" t="str">
        <f t="shared" si="27"/>
        <v>목 야2  Ⓑ주간 업무보고 작성 완료
Ⓑ손소독제 작업용 케이블 타이 3봉 생활지원센터에서 수령 함 
손소독제 생활지원센터에서 발주하여 금일이나 명일 도착 예정
Ⓑ시설물 고장시 ERP 접수 후 관련부서에 수리 요청 연락하고 정상화 될때까지 독촉 할것 -&gt; 지원팀장 요청 
Ⓑ2/18일 월간보고 작성요청-&gt;지원팀장에게 파일로 전송요청
Ⓑ121-1호기 카메라 AS 요청함-&gt;AS 올시 103-2호기도 함께 점검요청 요망
Ⓑ123-1601호 공사 내용/인부 /자재 종류등 파악-&gt;지원센타로 내용전달 요청(연락 안받음)-&gt;18일 공사전에 내용파악하여 지원센타로 내용전달 요청-&gt;지원팀장 요청사항 → C. 보안이사께서 111동 승강기 연동해제 임의변경한 부분 경위에 대해서 알아보라 지시함 -&gt; FMLG 확인결과 자세한 내용은 장영덕이사 지시로 연동해제한 부분으로 확인됨  보안이사 보안일지에 기록하라고 함
C. 손소독제 2개 남음</v>
      </c>
    </row>
    <row r="1577" spans="1:10">
      <c r="A1577" s="235">
        <v>44609</v>
      </c>
      <c r="B1577" s="152" t="s">
        <v>654</v>
      </c>
      <c r="C1577" s="499" t="s">
        <v>1465</v>
      </c>
      <c r="D1577" s="499" t="s">
        <v>106</v>
      </c>
      <c r="E1577" s="499" t="s">
        <v>82</v>
      </c>
      <c r="F1577" s="112" t="s">
        <v>1157</v>
      </c>
      <c r="G1577" s="112" t="s">
        <v>1541</v>
      </c>
      <c r="H1577" s="499" t="s">
        <v>7838</v>
      </c>
      <c r="I1577" s="291" t="s">
        <v>7839</v>
      </c>
      <c r="J1577" s="116" t="str">
        <f t="shared" si="27"/>
        <v>17:00 원형도로 주차단속 원형도로 및 외곽도로 단속 → 주차단속   1대,  이동주차  0대, 경고장발부  1대</v>
      </c>
    </row>
    <row r="1578" spans="1:10">
      <c r="A1578" s="235">
        <v>44609</v>
      </c>
      <c r="B1578" s="154" t="s">
        <v>7840</v>
      </c>
      <c r="C1578" s="143" t="s">
        <v>7841</v>
      </c>
      <c r="D1578" s="291" t="s">
        <v>7842</v>
      </c>
      <c r="E1578" s="291" t="s">
        <v>7843</v>
      </c>
      <c r="F1578" s="112" t="s">
        <v>7844</v>
      </c>
      <c r="G1578" s="112" t="s">
        <v>7899</v>
      </c>
      <c r="H1578" s="508" t="s">
        <v>648</v>
      </c>
      <c r="I1578" s="508" t="s">
        <v>317</v>
      </c>
      <c r="J1578" s="116" t="str">
        <f t="shared" si="27"/>
        <v>17:49 116-1601 분실물 사각비닐가방 금일 분실 IP통화 → 습득시 연락드린다고 안내함 -&gt; 민원인 찾았다고 연락옴</v>
      </c>
    </row>
    <row r="1579" spans="1:10">
      <c r="A1579" s="235">
        <v>44609</v>
      </c>
      <c r="B1579" s="154" t="s">
        <v>7848</v>
      </c>
      <c r="C1579" s="143" t="s">
        <v>7845</v>
      </c>
      <c r="D1579" s="508" t="s">
        <v>106</v>
      </c>
      <c r="E1579" s="291" t="s">
        <v>7847</v>
      </c>
      <c r="F1579" s="112" t="s">
        <v>7846</v>
      </c>
      <c r="G1579" s="112" t="s">
        <v>7849</v>
      </c>
      <c r="H1579" s="508" t="s">
        <v>648</v>
      </c>
      <c r="I1579" s="508" t="s">
        <v>317</v>
      </c>
      <c r="J1579" s="116" t="str">
        <f t="shared" si="27"/>
        <v>18:00 143동 뒷편 순찰보고 무인부스 마스크착용 플랜카드 재정비 보고 → 상황실 복귀</v>
      </c>
    </row>
    <row r="1580" spans="1:10">
      <c r="A1580" s="235">
        <v>44609</v>
      </c>
      <c r="B1580" s="154" t="s">
        <v>7851</v>
      </c>
      <c r="C1580" s="143" t="s">
        <v>7850</v>
      </c>
      <c r="D1580" s="508" t="s">
        <v>106</v>
      </c>
      <c r="E1580" s="291" t="s">
        <v>7853</v>
      </c>
      <c r="F1580" s="112" t="s">
        <v>7852</v>
      </c>
      <c r="G1580" s="112" t="s">
        <v>7854</v>
      </c>
      <c r="H1580" s="508" t="s">
        <v>648</v>
      </c>
      <c r="I1580" s="508" t="s">
        <v>317</v>
      </c>
      <c r="J1580" s="116" t="str">
        <f t="shared" si="27"/>
        <v>18:04 102-2602 홈넷 안방비상 → 입주민 실수로 확인</v>
      </c>
    </row>
    <row r="1581" spans="1:10" ht="27">
      <c r="A1581" s="235">
        <v>44609</v>
      </c>
      <c r="B1581" s="154" t="s">
        <v>7856</v>
      </c>
      <c r="C1581" s="186" t="s">
        <v>7855</v>
      </c>
      <c r="D1581" s="507" t="s">
        <v>7842</v>
      </c>
      <c r="E1581" s="507" t="s">
        <v>7857</v>
      </c>
      <c r="F1581" s="114" t="s">
        <v>7858</v>
      </c>
      <c r="G1581" s="114" t="s">
        <v>7859</v>
      </c>
      <c r="H1581" s="508" t="s">
        <v>648</v>
      </c>
      <c r="I1581" s="508" t="s">
        <v>317</v>
      </c>
      <c r="J1581" s="116" t="str">
        <f t="shared" si="27"/>
        <v>19:16 111동 EV 승강기 111동 EV 호출시 1,2호기 연동이 안됨 010-9363-3969 → 111동 입주민 지속적으로 민원제기하여 이원화시켰다고 함 -&gt; 입주민께 익일 생활지원센터에 문의안내함</v>
      </c>
    </row>
    <row r="1582" spans="1:10" ht="40.5">
      <c r="A1582" s="235">
        <v>44609</v>
      </c>
      <c r="B1582" s="154" t="s">
        <v>7862</v>
      </c>
      <c r="C1582" s="186" t="s">
        <v>7855</v>
      </c>
      <c r="D1582" s="507" t="s">
        <v>7842</v>
      </c>
      <c r="E1582" s="507" t="s">
        <v>7857</v>
      </c>
      <c r="F1582" s="114" t="s">
        <v>7860</v>
      </c>
      <c r="G1582" s="114" t="s">
        <v>7861</v>
      </c>
      <c r="H1582" s="508" t="s">
        <v>648</v>
      </c>
      <c r="I1582" s="508" t="s">
        <v>317</v>
      </c>
      <c r="J1582" s="116" t="str">
        <f t="shared" si="27"/>
        <v>20:45 111동 EV 승강기 보안이사 111동 연동기능 해제조치한 사유 확인해보라는 지시사항 → FMLG 010-4445-7034의 사수가 연동해제 설정변경하였다고 함 -&gt; 입주민 계속된 클레임으로 변경한걸로 안다면서 자세한건 장영덕이사(소장)이 내용을 알고 있다며 문의해보라고 함</v>
      </c>
    </row>
    <row r="1583" spans="1:10" ht="27" customHeight="1">
      <c r="A1583" s="235">
        <v>44609</v>
      </c>
      <c r="B1583" s="154" t="s">
        <v>7864</v>
      </c>
      <c r="C1583" s="143" t="s">
        <v>7863</v>
      </c>
      <c r="D1583" s="291" t="s">
        <v>7842</v>
      </c>
      <c r="E1583" s="291" t="s">
        <v>7866</v>
      </c>
      <c r="F1583" s="112" t="s">
        <v>7865</v>
      </c>
      <c r="G1583" s="112" t="s">
        <v>7867</v>
      </c>
      <c r="H1583" s="508" t="s">
        <v>648</v>
      </c>
      <c r="I1583" s="508" t="s">
        <v>317</v>
      </c>
      <c r="J1583" s="116" t="str">
        <f t="shared" si="27"/>
        <v>21:43 130-401 문의 130동 4F 복도에서 타는 냄새가 많이 난다며 확인요청 → 7초소 김희술대원 출동 -&gt; 403호 전자레인지 음식 태움 -&gt; 401호 피드백완료</v>
      </c>
    </row>
    <row r="1584" spans="1:10">
      <c r="A1584" s="235">
        <v>44609</v>
      </c>
      <c r="B1584" s="154" t="s">
        <v>7869</v>
      </c>
      <c r="C1584" s="143" t="s">
        <v>7868</v>
      </c>
      <c r="D1584" s="291" t="s">
        <v>7870</v>
      </c>
      <c r="E1584" s="291" t="s">
        <v>7847</v>
      </c>
      <c r="F1584" s="112" t="s">
        <v>7871</v>
      </c>
      <c r="G1584" s="112" t="s">
        <v>7872</v>
      </c>
      <c r="H1584" s="508" t="s">
        <v>648</v>
      </c>
      <c r="I1584" s="508" t="s">
        <v>317</v>
      </c>
      <c r="J1584" s="116" t="str">
        <f t="shared" si="27"/>
        <v>22:40 113동 지상  순찰보고 113동 지상 쓰러진 외부인 경찰차 구급차 옴 반포역 2번출구 정차 → 집에 전화하여 부모님과 통화완료 -&gt; 노원구 구민</v>
      </c>
    </row>
    <row r="1585" spans="1:10" ht="27">
      <c r="A1585" s="235">
        <v>44609</v>
      </c>
      <c r="B1585" s="154" t="s">
        <v>7876</v>
      </c>
      <c r="C1585" s="186" t="s">
        <v>7873</v>
      </c>
      <c r="D1585" s="507" t="s">
        <v>7870</v>
      </c>
      <c r="E1585" s="507" t="s">
        <v>7875</v>
      </c>
      <c r="F1585" s="114" t="s">
        <v>7877</v>
      </c>
      <c r="G1585" s="114" t="s">
        <v>7874</v>
      </c>
      <c r="H1585" s="508" t="s">
        <v>648</v>
      </c>
      <c r="I1585" s="508" t="s">
        <v>317</v>
      </c>
      <c r="J1585" s="116" t="str">
        <f t="shared" si="27"/>
        <v>23:05 107-1401 경찰차 입차 경찰차 입차 딸과 어머니의 불화로 추정 -&gt; 엄마하고 연락안된다 연락옴
010-5099-2156 집주인 딸 -&gt; 딸 경찰신고로 경찰차 입차 → 가정사로 인해 출동함 후 출차</v>
      </c>
    </row>
    <row r="1586" spans="1:10" ht="54">
      <c r="A1586" s="235">
        <v>44609</v>
      </c>
      <c r="B1586" s="154" t="s">
        <v>7876</v>
      </c>
      <c r="C1586" s="186" t="s">
        <v>7873</v>
      </c>
      <c r="D1586" s="507" t="s">
        <v>7870</v>
      </c>
      <c r="E1586" s="507" t="s">
        <v>7878</v>
      </c>
      <c r="F1586" s="114" t="s">
        <v>7882</v>
      </c>
      <c r="G1586" s="114" t="s">
        <v>7883</v>
      </c>
      <c r="H1586" s="508" t="s">
        <v>648</v>
      </c>
      <c r="I1586" s="508" t="s">
        <v>317</v>
      </c>
      <c r="J1586" s="116" t="str">
        <f t="shared" si="27"/>
        <v>23:05 107-1401 소방차 입차 집주인 딸 신고로 구급차 소방차 같이 입차 → 집주인 휴대폰벨이 107동 1401호 계속 울리고 엄마하고 연락이 안된다고 전자도어락 소방관 경찰관 입회하에 뜯음 -&gt; 세대 아무도 없고 엄마 휴대폰만 있음 -&gt; 도어락 업체 게이트맨 아이레보 1544-3232 안내함 -&gt; 소방관  구급대원 철수 -&gt; 경찰관 개인 가정사로 인해 보안대원 철수함</v>
      </c>
    </row>
    <row r="1587" spans="1:10">
      <c r="A1587" s="235">
        <v>44609</v>
      </c>
      <c r="B1587" s="154" t="s">
        <v>7881</v>
      </c>
      <c r="C1587" s="143" t="s">
        <v>7879</v>
      </c>
      <c r="D1587" s="508" t="s">
        <v>7870</v>
      </c>
      <c r="E1587" s="291" t="s">
        <v>7880</v>
      </c>
      <c r="F1587" s="112" t="s">
        <v>7885</v>
      </c>
      <c r="G1587" s="112" t="s">
        <v>7884</v>
      </c>
      <c r="H1587" s="508" t="s">
        <v>648</v>
      </c>
      <c r="I1587" s="508" t="s">
        <v>317</v>
      </c>
      <c r="J1587" s="116" t="str">
        <f t="shared" si="27"/>
        <v>23:16 127-2301 구급차 입차 구급119 신고 → 할머니 노환으로 병원으로 후송조치</v>
      </c>
    </row>
    <row r="1588" spans="1:10">
      <c r="A1588" s="235">
        <v>44609</v>
      </c>
      <c r="B1588" s="154" t="s">
        <v>7891</v>
      </c>
      <c r="C1588" s="143" t="s">
        <v>7886</v>
      </c>
      <c r="D1588" s="291" t="s">
        <v>7887</v>
      </c>
      <c r="E1588" s="291" t="s">
        <v>7888</v>
      </c>
      <c r="F1588" s="112" t="s">
        <v>7889</v>
      </c>
      <c r="G1588" s="112" t="s">
        <v>7890</v>
      </c>
      <c r="H1588" s="508" t="s">
        <v>648</v>
      </c>
      <c r="I1588" s="508" t="s">
        <v>317</v>
      </c>
      <c r="J1588" s="116" t="str">
        <f t="shared" si="27"/>
        <v>23:20 107-1 EV 펌프파손 손소독제 펌프파손 → 교체완료</v>
      </c>
    </row>
    <row r="1589" spans="1:10">
      <c r="A1589" s="235">
        <v>44609</v>
      </c>
      <c r="B1589" s="154" t="s">
        <v>7892</v>
      </c>
      <c r="C1589" s="143" t="s">
        <v>7893</v>
      </c>
      <c r="D1589" s="508" t="s">
        <v>7887</v>
      </c>
      <c r="E1589" s="508" t="s">
        <v>7888</v>
      </c>
      <c r="F1589" s="112" t="s">
        <v>7889</v>
      </c>
      <c r="G1589" s="112" t="s">
        <v>7890</v>
      </c>
      <c r="H1589" s="508" t="s">
        <v>648</v>
      </c>
      <c r="I1589" s="508" t="s">
        <v>317</v>
      </c>
      <c r="J1589" s="116" t="str">
        <f t="shared" si="27"/>
        <v>23:50 129-2 EV 펌프파손 손소독제 펌프파손 → 교체완료</v>
      </c>
    </row>
    <row r="1590" spans="1:10">
      <c r="A1590" s="235">
        <v>44609</v>
      </c>
      <c r="B1590" s="154" t="s">
        <v>7895</v>
      </c>
      <c r="C1590" s="143" t="s">
        <v>7894</v>
      </c>
      <c r="D1590" s="508" t="s">
        <v>7887</v>
      </c>
      <c r="E1590" s="508" t="s">
        <v>7888</v>
      </c>
      <c r="F1590" s="112" t="s">
        <v>7889</v>
      </c>
      <c r="G1590" s="112" t="s">
        <v>7890</v>
      </c>
      <c r="H1590" s="508" t="s">
        <v>648</v>
      </c>
      <c r="I1590" s="508" t="s">
        <v>317</v>
      </c>
      <c r="J1590" s="116" t="str">
        <f t="shared" si="27"/>
        <v>23:55 128-2 EV 펌프파손 손소독제 펌프파손 → 교체완료</v>
      </c>
    </row>
    <row r="1591" spans="1:10" ht="27">
      <c r="A1591" s="235">
        <v>44610</v>
      </c>
      <c r="B1591" s="154" t="s">
        <v>7896</v>
      </c>
      <c r="C1591" s="186" t="s">
        <v>7873</v>
      </c>
      <c r="D1591" s="507" t="s">
        <v>7842</v>
      </c>
      <c r="E1591" s="507" t="s">
        <v>7897</v>
      </c>
      <c r="F1591" s="114" t="s">
        <v>7898</v>
      </c>
      <c r="G1591" s="114" t="s">
        <v>7906</v>
      </c>
      <c r="H1591" s="508" t="s">
        <v>648</v>
      </c>
      <c r="I1591" s="508" t="s">
        <v>317</v>
      </c>
      <c r="J1591" s="116" t="str">
        <f t="shared" si="27"/>
        <v>01:23 107-1401 도어락 세대 도어락키 1초소 보관요청 → 도어락 교체해서 키를 1초소에 맡김, 집주인 세대 어머님이 오실경우 분출요망.</v>
      </c>
    </row>
    <row r="1592" spans="1:10">
      <c r="A1592" s="235">
        <v>44610</v>
      </c>
      <c r="B1592" s="154" t="s">
        <v>7900</v>
      </c>
      <c r="C1592" s="186" t="s">
        <v>7901</v>
      </c>
      <c r="D1592" s="507" t="s">
        <v>7887</v>
      </c>
      <c r="E1592" s="507" t="s">
        <v>7902</v>
      </c>
      <c r="F1592" s="114" t="s">
        <v>7904</v>
      </c>
      <c r="G1592" s="114" t="s">
        <v>7903</v>
      </c>
      <c r="H1592" s="508" t="s">
        <v>648</v>
      </c>
      <c r="I1592" s="508" t="s">
        <v>307</v>
      </c>
      <c r="J1592" s="116" t="str">
        <f t="shared" si="27"/>
        <v>06:00 122-2601 보양재 122-1602호 보양재 설치햇으나 공사안내문없고 공사리스트에도 없음 → 생활지원센터에 문의해서 알아볼 것</v>
      </c>
    </row>
    <row r="1593" spans="1:10" ht="159" customHeight="1">
      <c r="A1593" s="237">
        <v>44610</v>
      </c>
      <c r="B1593" s="172" t="s">
        <v>7907</v>
      </c>
      <c r="C1593" s="192" t="s">
        <v>7908</v>
      </c>
      <c r="F1593" s="760" t="s">
        <v>7986</v>
      </c>
      <c r="G1593" s="511" t="s">
        <v>7985</v>
      </c>
      <c r="J1593" s="116" t="str">
        <f t="shared" si="27"/>
        <v>금 주1  Ⓑ121-1호기 카메라 AS 요청함-&gt;AS 올시 103-2호기도 함께 점검요청 요망
Ⓑ123-1601호 공사 내용/인부 /자재 종류등 파악-&gt;지원센타로 내용전달 요청(연락 안받음)-&gt;18일 공사전에 내용파악하여 지원센타로 내용전달 요청-&gt;지원팀장 요청사항 -&gt; A. 공사연장X, 세대복도 폐기물은 오늘(2/18) 오후에 치울 예정
C. 보안이사께서 111동 승강기 연동해제 임의변경한 부분 경위에 대해서 알아보라 지시함 -&gt; FMLG 확인결과 자세한 내용은 장영덕이사 지시로 연동해제한 부분으로 확인됨  보안이사 보안일지에 기록하라고 함 -&gt; A. 다음주중에 처리 예정이라고 민원 응대 요망(지원센터 요청)
C. 122-1602호 공사리스트 및 공사안내문 없음 -&gt; 생활지원센터에 문의
   -&gt;  A. 안내문 수령 (일일공사세대) → A. 2/18 월간업무보고서 작성 및 지원팀장에 전송 완료
A. 예주산업 상황실 및 초소 등 업무 사진촬영 요청 -&gt; 사진촬영 및 전송완료
A. 손소독제 수령 ( 1Box(20개) )</v>
      </c>
    </row>
    <row r="1594" spans="1:10">
      <c r="A1594" s="235">
        <v>44610</v>
      </c>
      <c r="B1594" s="154" t="s">
        <v>7909</v>
      </c>
      <c r="C1594" s="143" t="s">
        <v>7910</v>
      </c>
      <c r="D1594" s="291" t="s">
        <v>511</v>
      </c>
      <c r="E1594" s="291" t="s">
        <v>684</v>
      </c>
      <c r="F1594" s="112" t="s">
        <v>7983</v>
      </c>
      <c r="G1594" s="112" t="s">
        <v>7911</v>
      </c>
      <c r="H1594" s="291" t="s">
        <v>7912</v>
      </c>
      <c r="I1594" s="291" t="s">
        <v>7913</v>
      </c>
      <c r="J1594" s="116" t="str">
        <f t="shared" si="27"/>
        <v>07:53 106동 흡연단속 106동 화단앞 흡연 단속 민원(010-2232-6458) → 3초소 원형준 대원 출동 -&gt; 특이사항 없음</v>
      </c>
    </row>
    <row r="1595" spans="1:10">
      <c r="A1595" s="235">
        <v>44610</v>
      </c>
      <c r="B1595" s="154" t="s">
        <v>7914</v>
      </c>
      <c r="C1595" s="143" t="s">
        <v>7915</v>
      </c>
      <c r="D1595" s="291" t="s">
        <v>511</v>
      </c>
      <c r="E1595" s="291" t="s">
        <v>490</v>
      </c>
      <c r="F1595" s="112" t="s">
        <v>7916</v>
      </c>
      <c r="G1595" s="112" t="s">
        <v>7917</v>
      </c>
      <c r="H1595" s="509" t="s">
        <v>7912</v>
      </c>
      <c r="I1595" s="509" t="s">
        <v>7913</v>
      </c>
      <c r="J1595" s="116" t="str">
        <f t="shared" si="27"/>
        <v>08:43 112-601 공사소음 9시전부터 위층에서 작업하는 소리가 난다는 민원(민원인: 010-3327-5427) → 701호 공사담당자(010-6252-7762) 연락 -&gt; 주의조치</v>
      </c>
    </row>
    <row r="1596" spans="1:10">
      <c r="A1596" s="235">
        <v>44610</v>
      </c>
      <c r="B1596" s="154" t="s">
        <v>7918</v>
      </c>
      <c r="C1596" s="143" t="s">
        <v>7919</v>
      </c>
      <c r="D1596" s="291" t="s">
        <v>511</v>
      </c>
      <c r="E1596" s="509" t="s">
        <v>490</v>
      </c>
      <c r="F1596" s="112" t="s">
        <v>7932</v>
      </c>
      <c r="G1596" s="112" t="s">
        <v>7984</v>
      </c>
      <c r="H1596" s="291" t="s">
        <v>7920</v>
      </c>
      <c r="I1596" s="509" t="s">
        <v>7913</v>
      </c>
      <c r="J1596" s="116" t="str">
        <f t="shared" si="27"/>
        <v>09:18 142-602 공사소음 701호 공사 세대인지 확인 요청 (지원센터 이주임 요청) → 9초소대원출동 -&gt; 세대 부재중 -&gt; 이주임 내용전달</v>
      </c>
    </row>
    <row r="1597" spans="1:10">
      <c r="A1597" s="235">
        <v>44610</v>
      </c>
      <c r="B1597" s="154" t="s">
        <v>7921</v>
      </c>
      <c r="C1597" s="143" t="s">
        <v>2317</v>
      </c>
      <c r="D1597" s="291" t="s">
        <v>7922</v>
      </c>
      <c r="E1597" s="291" t="s">
        <v>7923</v>
      </c>
      <c r="F1597" s="112" t="s">
        <v>7927</v>
      </c>
      <c r="G1597" s="112" t="s">
        <v>7952</v>
      </c>
      <c r="H1597" s="509" t="s">
        <v>7920</v>
      </c>
      <c r="I1597" s="509" t="s">
        <v>7913</v>
      </c>
      <c r="J1597" s="116" t="str">
        <f t="shared" si="27"/>
        <v>10:06 생활지원센터 습득물 미화직원이 휴대폰 습득하여 상황실에 인계 → 102-2003 문재윤 학생으로 확인 -&gt; 세대 내용전달 -&gt; 학생 분실물 수령해 감</v>
      </c>
    </row>
    <row r="1598" spans="1:10">
      <c r="A1598" s="235">
        <v>44610</v>
      </c>
      <c r="B1598" s="154" t="s">
        <v>7924</v>
      </c>
      <c r="C1598" s="143" t="s">
        <v>7925</v>
      </c>
      <c r="D1598" s="291" t="s">
        <v>7922</v>
      </c>
      <c r="E1598" s="291" t="s">
        <v>776</v>
      </c>
      <c r="F1598" s="112" t="s">
        <v>7931</v>
      </c>
      <c r="G1598" s="112" t="s">
        <v>7926</v>
      </c>
      <c r="H1598" s="509" t="s">
        <v>7920</v>
      </c>
      <c r="I1598" s="509" t="s">
        <v>7913</v>
      </c>
      <c r="J1598" s="116" t="str">
        <f t="shared" si="27"/>
        <v>10:22 129-2EV 손소독제 손소독제 펌프꼭지 파손 (지원센터 박주임 요청) → 교체완료</v>
      </c>
    </row>
    <row r="1599" spans="1:10">
      <c r="A1599" s="235">
        <v>44610</v>
      </c>
      <c r="B1599" s="154" t="s">
        <v>7929</v>
      </c>
      <c r="C1599" s="143" t="s">
        <v>7928</v>
      </c>
      <c r="D1599" s="509" t="s">
        <v>7922</v>
      </c>
      <c r="E1599" s="509" t="s">
        <v>776</v>
      </c>
      <c r="F1599" s="112" t="s">
        <v>7930</v>
      </c>
      <c r="G1599" s="112" t="s">
        <v>7926</v>
      </c>
      <c r="H1599" s="509" t="s">
        <v>7920</v>
      </c>
      <c r="I1599" s="509" t="s">
        <v>7913</v>
      </c>
      <c r="J1599" s="116" t="str">
        <f t="shared" si="27"/>
        <v>10:50 120-1EV 손소독제 손소독제 교체요청 → 교체완료</v>
      </c>
    </row>
    <row r="1600" spans="1:10">
      <c r="A1600" s="235">
        <v>44610</v>
      </c>
      <c r="B1600" s="154" t="s">
        <v>7933</v>
      </c>
      <c r="C1600" s="192" t="s">
        <v>7934</v>
      </c>
      <c r="D1600" s="510" t="s">
        <v>511</v>
      </c>
      <c r="E1600" s="510" t="s">
        <v>7935</v>
      </c>
      <c r="F1600" s="150" t="s">
        <v>7936</v>
      </c>
      <c r="G1600" s="150" t="s">
        <v>7950</v>
      </c>
      <c r="H1600" s="509" t="s">
        <v>7920</v>
      </c>
      <c r="I1600" s="291" t="s">
        <v>778</v>
      </c>
      <c r="J1600" s="116" t="str">
        <f t="shared" si="27"/>
        <v>11:00 140-104 CCTV 140-B2 공동현관문 입구 235무4680 조수석 본네트 위 스크레치건(고의적) → CCTV 열람 처리 예정(A조)</v>
      </c>
    </row>
    <row r="1601" spans="1:10">
      <c r="A1601" s="235">
        <v>44610</v>
      </c>
      <c r="B1601" s="154" t="s">
        <v>7937</v>
      </c>
      <c r="C1601" s="143" t="s">
        <v>7938</v>
      </c>
      <c r="D1601" s="291" t="s">
        <v>7940</v>
      </c>
      <c r="E1601" s="291" t="s">
        <v>7939</v>
      </c>
      <c r="F1601" s="112" t="s">
        <v>7941</v>
      </c>
      <c r="G1601" s="112" t="s">
        <v>7942</v>
      </c>
      <c r="H1601" s="509" t="s">
        <v>7920</v>
      </c>
      <c r="I1601" s="509" t="s">
        <v>7913</v>
      </c>
      <c r="J1601" s="116" t="str">
        <f t="shared" si="27"/>
        <v>11:03 102-2602 홈넷 비상_안방 → IP 연락 -&gt; 입주민 오작동</v>
      </c>
    </row>
    <row r="1602" spans="1:10" ht="27">
      <c r="A1602" s="235">
        <v>44610</v>
      </c>
      <c r="B1602" s="154" t="s">
        <v>7943</v>
      </c>
      <c r="C1602" s="143" t="s">
        <v>7949</v>
      </c>
      <c r="D1602" s="291" t="s">
        <v>7940</v>
      </c>
      <c r="E1602" s="291" t="s">
        <v>7948</v>
      </c>
      <c r="F1602" s="112" t="s">
        <v>7951</v>
      </c>
      <c r="G1602" s="112" t="s">
        <v>7953</v>
      </c>
      <c r="H1602" s="509" t="s">
        <v>7920</v>
      </c>
      <c r="I1602" s="509" t="s">
        <v>7913</v>
      </c>
      <c r="J1602" s="116" t="str">
        <f t="shared" si="27"/>
        <v>11:06 116-3F 화재경보 1공구 수신기 화재경보 발생 → 상황실 팀장 출동 -&gt; 116-301 공사세대 분진으로 인한 화재경보로 확인   -&gt; 방재과 확인</v>
      </c>
    </row>
    <row r="1603" spans="1:10">
      <c r="A1603" s="235">
        <v>44610</v>
      </c>
      <c r="B1603" s="154" t="s">
        <v>7944</v>
      </c>
      <c r="C1603" s="143" t="s">
        <v>7945</v>
      </c>
      <c r="D1603" s="291" t="s">
        <v>7940</v>
      </c>
      <c r="E1603" s="291" t="s">
        <v>7939</v>
      </c>
      <c r="F1603" s="112" t="s">
        <v>7946</v>
      </c>
      <c r="G1603" s="112" t="s">
        <v>7947</v>
      </c>
      <c r="H1603" s="291" t="s">
        <v>7920</v>
      </c>
      <c r="I1603" s="291" t="s">
        <v>7913</v>
      </c>
      <c r="J1603" s="116" t="str">
        <f t="shared" si="27"/>
        <v>11:07 118-2602 홈넷 비상_홈넷 → 작업자 오작동</v>
      </c>
    </row>
    <row r="1604" spans="1:10">
      <c r="A1604" s="235">
        <v>44610</v>
      </c>
      <c r="B1604" s="154" t="s">
        <v>7954</v>
      </c>
      <c r="C1604" s="143" t="s">
        <v>7955</v>
      </c>
      <c r="D1604" s="291" t="s">
        <v>7940</v>
      </c>
      <c r="E1604" s="291" t="s">
        <v>488</v>
      </c>
      <c r="F1604" s="112" t="s">
        <v>7956</v>
      </c>
      <c r="G1604" s="112" t="s">
        <v>7957</v>
      </c>
      <c r="H1604" s="291" t="s">
        <v>7912</v>
      </c>
      <c r="I1604" s="509" t="s">
        <v>7913</v>
      </c>
      <c r="J1604" s="116" t="str">
        <f t="shared" ref="J1604:J1654" si="28">CONCATENATE(B1604," ",C1604," ",E1604," ",F1604," → ",G1604)</f>
        <v>11:34 131-B2 3,4L 공동현관문 공동현관문이 느리게 여닫힘 → 7초소 대근 정찬선 대원 출동 -&gt; 리셋후 정상작동 확인</v>
      </c>
    </row>
    <row r="1605" spans="1:10" ht="27">
      <c r="A1605" s="235">
        <v>44610</v>
      </c>
      <c r="B1605" s="154" t="s">
        <v>7958</v>
      </c>
      <c r="C1605" s="143" t="s">
        <v>936</v>
      </c>
      <c r="D1605" s="291" t="s">
        <v>128</v>
      </c>
      <c r="E1605" s="291" t="s">
        <v>15</v>
      </c>
      <c r="F1605" s="112" t="s">
        <v>7960</v>
      </c>
      <c r="G1605" s="112" t="s">
        <v>7964</v>
      </c>
      <c r="H1605" s="512" t="s">
        <v>1539</v>
      </c>
      <c r="I1605" s="512" t="s">
        <v>318</v>
      </c>
      <c r="J1605" s="116" t="str">
        <f t="shared" si="28"/>
        <v>12:30 113-B1 폐기물 113동 폐기물(벽지) 무단 투기 확인 건(2초소 정경호 대원) → 2/17 14:00경 15층 작업자(남자)가 버리는 장면 확인(113동 1호기)
→ 2초소 내용전달</v>
      </c>
    </row>
    <row r="1606" spans="1:10">
      <c r="A1606" s="235">
        <v>44610</v>
      </c>
      <c r="B1606" s="154" t="s">
        <v>7959</v>
      </c>
      <c r="C1606" s="192" t="s">
        <v>315</v>
      </c>
      <c r="D1606" s="513" t="s">
        <v>7962</v>
      </c>
      <c r="E1606" s="513" t="s">
        <v>7963</v>
      </c>
      <c r="F1606" s="150" t="s">
        <v>7965</v>
      </c>
      <c r="G1606" s="150" t="s">
        <v>7961</v>
      </c>
      <c r="H1606" s="512" t="s">
        <v>1539</v>
      </c>
      <c r="I1606" s="512" t="s">
        <v>318</v>
      </c>
      <c r="J1606" s="116" t="str">
        <f t="shared" si="28"/>
        <v>12:35 상황실 예주산업 상황실 및 초소 등 업무 사진 촬영 요청 → 사진촬영 및 전송 완료</v>
      </c>
    </row>
    <row r="1607" spans="1:10">
      <c r="A1607" s="235">
        <v>44610</v>
      </c>
      <c r="B1607" s="154" t="s">
        <v>7966</v>
      </c>
      <c r="C1607" s="143" t="s">
        <v>7967</v>
      </c>
      <c r="D1607" s="291" t="s">
        <v>7970</v>
      </c>
      <c r="E1607" s="291" t="s">
        <v>7968</v>
      </c>
      <c r="F1607" s="112" t="s">
        <v>7969</v>
      </c>
      <c r="G1607" s="112" t="s">
        <v>7971</v>
      </c>
      <c r="H1607" s="512" t="s">
        <v>1539</v>
      </c>
      <c r="I1607" s="512" t="s">
        <v>318</v>
      </c>
      <c r="J1607" s="116" t="str">
        <f t="shared" si="28"/>
        <v>12:56 104-303 CCTV 2/16일 오전 11시경 택배 (의류,후드티,봉투) 배달 확인건 → 104동 1호기3층에서 배달 한것으로 확인 민원인에게 내용전달</v>
      </c>
    </row>
    <row r="1608" spans="1:10">
      <c r="A1608" s="235">
        <v>44610</v>
      </c>
      <c r="B1608" s="154" t="s">
        <v>7972</v>
      </c>
      <c r="C1608" s="143" t="s">
        <v>7973</v>
      </c>
      <c r="D1608" s="291" t="s">
        <v>7962</v>
      </c>
      <c r="E1608" s="827" t="s">
        <v>485</v>
      </c>
      <c r="F1608" s="112" t="s">
        <v>7975</v>
      </c>
      <c r="G1608" s="112" t="s">
        <v>7974</v>
      </c>
      <c r="H1608" s="291" t="s">
        <v>3307</v>
      </c>
      <c r="I1608" s="512" t="s">
        <v>318</v>
      </c>
      <c r="J1608" s="116" t="str">
        <f t="shared" si="28"/>
        <v>13:46 139-2201 긴급차량 3게이트로 139-2201 구급차 입차  → 코로나 아님  구급차 14:12 출차 (환자는 따로 감)</v>
      </c>
    </row>
    <row r="1609" spans="1:10">
      <c r="A1609" s="235">
        <v>44610</v>
      </c>
      <c r="B1609" s="154" t="s">
        <v>7976</v>
      </c>
      <c r="C1609" s="143" t="s">
        <v>7977</v>
      </c>
      <c r="D1609" s="291" t="s">
        <v>7978</v>
      </c>
      <c r="E1609" s="291" t="s">
        <v>7979</v>
      </c>
      <c r="F1609" s="112" t="s">
        <v>7980</v>
      </c>
      <c r="G1609" s="112" t="s">
        <v>7982</v>
      </c>
      <c r="H1609" s="291" t="s">
        <v>7981</v>
      </c>
      <c r="I1609" s="514" t="s">
        <v>318</v>
      </c>
      <c r="J1609" s="116" t="str">
        <f t="shared" si="28"/>
        <v>15:04 117-302 홈넷 방범_금고 → 6초소 문완수 대원 출동 -&gt; 기기 오작동</v>
      </c>
    </row>
    <row r="1610" spans="1:10" ht="195" customHeight="1">
      <c r="A1610" s="285">
        <v>44610</v>
      </c>
      <c r="B1610" s="170" t="s">
        <v>7993</v>
      </c>
      <c r="C1610" s="160" t="s">
        <v>7994</v>
      </c>
      <c r="D1610" s="514"/>
      <c r="E1610" s="514"/>
      <c r="F1610" s="138" t="s">
        <v>20515</v>
      </c>
      <c r="G1610" s="138" t="s">
        <v>8041</v>
      </c>
      <c r="H1610" s="514"/>
      <c r="I1610" s="514"/>
    </row>
    <row r="1611" spans="1:10">
      <c r="A1611" s="235">
        <v>44610</v>
      </c>
      <c r="B1611" s="154" t="s">
        <v>7987</v>
      </c>
      <c r="C1611" s="143" t="s">
        <v>7988</v>
      </c>
      <c r="D1611" s="291" t="s">
        <v>7978</v>
      </c>
      <c r="E1611" s="291" t="s">
        <v>91</v>
      </c>
      <c r="F1611" s="112" t="s">
        <v>7989</v>
      </c>
      <c r="G1611" s="112" t="s">
        <v>7990</v>
      </c>
      <c r="H1611" s="291" t="s">
        <v>7991</v>
      </c>
      <c r="I1611" s="291" t="s">
        <v>7992</v>
      </c>
      <c r="J1611" s="116" t="str">
        <f t="shared" si="28"/>
        <v>16:38 129동 b2 화재경보 지하주차장F B2F-1 → 초소대원출동/ 확인결과 이상징후 없음. 화재수신반 복구.</v>
      </c>
    </row>
    <row r="1612" spans="1:10">
      <c r="A1612" s="235">
        <v>44610</v>
      </c>
      <c r="B1612" s="154" t="s">
        <v>7995</v>
      </c>
      <c r="C1612" s="143" t="s">
        <v>7996</v>
      </c>
      <c r="D1612" s="291" t="s">
        <v>7997</v>
      </c>
      <c r="E1612" s="291" t="s">
        <v>7998</v>
      </c>
      <c r="F1612" s="112" t="s">
        <v>7999</v>
      </c>
      <c r="G1612" s="112" t="s">
        <v>872</v>
      </c>
      <c r="H1612" s="514" t="s">
        <v>7991</v>
      </c>
      <c r="I1612" s="514" t="s">
        <v>7992</v>
      </c>
      <c r="J1612" s="116" t="str">
        <f t="shared" si="28"/>
        <v>17:07 140-2604 층간소음 140-2704에서 소음(쿵쿵거린다 함) 심하다는 민원. → IP로 자제요청.</v>
      </c>
    </row>
    <row r="1613" spans="1:10" ht="27">
      <c r="A1613" s="235">
        <v>44610</v>
      </c>
      <c r="B1613" s="154" t="s">
        <v>8000</v>
      </c>
      <c r="C1613" s="143" t="s">
        <v>8001</v>
      </c>
      <c r="D1613" s="514" t="s">
        <v>7997</v>
      </c>
      <c r="E1613" s="291" t="s">
        <v>8002</v>
      </c>
      <c r="F1613" s="112" t="s">
        <v>8004</v>
      </c>
      <c r="G1613" s="112" t="s">
        <v>8003</v>
      </c>
      <c r="H1613" s="514" t="s">
        <v>7991</v>
      </c>
      <c r="I1613" s="514" t="s">
        <v>7992</v>
      </c>
      <c r="J1613" s="116" t="str">
        <f t="shared" si="28"/>
        <v>17:25 103동 B1 불법주차 103동 B1 주차장 장애인주차구역에 카바 씌어진채로 주차돼있는 차량이 있으니 확인해 달라는 민원. / 지원센터 박주임. → 확인결과, 입주민(103-2201)차량이며 일반주차라인에 주차돼있는 것으로 확인.</v>
      </c>
    </row>
    <row r="1614" spans="1:10" ht="27">
      <c r="A1614" s="235">
        <v>44610</v>
      </c>
      <c r="B1614" s="154" t="s">
        <v>8005</v>
      </c>
      <c r="C1614" s="143" t="s">
        <v>8006</v>
      </c>
      <c r="D1614" s="514" t="s">
        <v>7997</v>
      </c>
      <c r="E1614" s="291" t="s">
        <v>8007</v>
      </c>
      <c r="F1614" s="112" t="s">
        <v>8008</v>
      </c>
      <c r="G1614" s="112" t="s">
        <v>8009</v>
      </c>
      <c r="H1614" s="514" t="s">
        <v>7991</v>
      </c>
      <c r="I1614" s="514" t="s">
        <v>7992</v>
      </c>
      <c r="J1614" s="116" t="str">
        <f t="shared" si="28"/>
        <v>19:33 104-1002 기타 외출중인 104-1002입주민이 세대내 인덕션을 끄고 나왔는지 모르겠다며 확인요청. → 화재경보 및 특이점 없었다는 내용전달 및 초소대원 외부에서 이상없음 확인.</v>
      </c>
    </row>
    <row r="1615" spans="1:10">
      <c r="A1615" s="235">
        <v>44610</v>
      </c>
      <c r="B1615" s="154" t="s">
        <v>8010</v>
      </c>
      <c r="C1615" s="160" t="s">
        <v>8011</v>
      </c>
      <c r="D1615" s="516" t="s">
        <v>8012</v>
      </c>
      <c r="E1615" s="516" t="s">
        <v>8013</v>
      </c>
      <c r="F1615" s="138" t="s">
        <v>8014</v>
      </c>
      <c r="G1615" s="138" t="s">
        <v>8015</v>
      </c>
      <c r="H1615" s="514" t="s">
        <v>7991</v>
      </c>
      <c r="I1615" s="514" t="s">
        <v>7992</v>
      </c>
      <c r="J1615" s="116" t="str">
        <f t="shared" si="28"/>
        <v>21:03 132동 3,4라인 B1 공동현관문 132동 3,4라인 B1 공동현관문 호출X, 카드O → ERP접수, 문개방, 안내문부착.</v>
      </c>
    </row>
    <row r="1616" spans="1:10">
      <c r="A1616" s="235">
        <v>44610</v>
      </c>
      <c r="B1616" s="154" t="s">
        <v>8016</v>
      </c>
      <c r="C1616" s="143" t="s">
        <v>8017</v>
      </c>
      <c r="D1616" s="291" t="s">
        <v>7997</v>
      </c>
      <c r="E1616" s="291" t="s">
        <v>304</v>
      </c>
      <c r="F1616" s="112" t="s">
        <v>8039</v>
      </c>
      <c r="G1616" s="112" t="s">
        <v>8018</v>
      </c>
      <c r="H1616" s="514" t="s">
        <v>7991</v>
      </c>
      <c r="I1616" s="514" t="s">
        <v>7992</v>
      </c>
      <c r="J1616" s="116" t="str">
        <f t="shared" si="28"/>
        <v>21:34 121-2003 층간소음 121-2103에서 성악 연습중인데 이른시간에 연습하도록 요청 해달라는 민원. → IP로자제요청.</v>
      </c>
    </row>
    <row r="1617" spans="1:10" ht="27">
      <c r="A1617" s="235">
        <v>44610</v>
      </c>
      <c r="B1617" s="154" t="s">
        <v>8020</v>
      </c>
      <c r="C1617" s="160" t="s">
        <v>8019</v>
      </c>
      <c r="D1617" s="516" t="s">
        <v>7978</v>
      </c>
      <c r="E1617" s="516"/>
      <c r="F1617" s="138" t="s">
        <v>8040</v>
      </c>
      <c r="G1617" s="138" t="s">
        <v>8021</v>
      </c>
      <c r="H1617" s="291" t="s">
        <v>8022</v>
      </c>
      <c r="I1617" s="514" t="s">
        <v>7992</v>
      </c>
      <c r="J1617" s="116" t="str">
        <f t="shared" si="28"/>
        <v>21:38 113-1501  B1에 도배 폐기물 무단투기되어 있으나 입주민이 작업자에게 연락해서 익일 처리 하겠다함. → 익일 주간조 확인요망.</v>
      </c>
    </row>
    <row r="1618" spans="1:10">
      <c r="A1618" s="235">
        <v>44610</v>
      </c>
      <c r="B1618" s="154" t="s">
        <v>8023</v>
      </c>
      <c r="C1618" s="143" t="s">
        <v>8024</v>
      </c>
      <c r="D1618" s="291" t="s">
        <v>7978</v>
      </c>
      <c r="E1618" s="291" t="s">
        <v>7979</v>
      </c>
      <c r="F1618" s="112" t="s">
        <v>8025</v>
      </c>
      <c r="G1618" s="112" t="s">
        <v>8026</v>
      </c>
      <c r="H1618" s="291" t="s">
        <v>7991</v>
      </c>
      <c r="I1618" s="514" t="s">
        <v>7992</v>
      </c>
      <c r="J1618" s="116" t="str">
        <f t="shared" si="28"/>
        <v>21:40 134-2702 홈넷 비상 홈넷/해제 → IP로확인/입주민 오작동</v>
      </c>
    </row>
    <row r="1619" spans="1:10">
      <c r="A1619" s="235">
        <v>44610</v>
      </c>
      <c r="B1619" s="154" t="s">
        <v>8027</v>
      </c>
      <c r="C1619" s="143" t="s">
        <v>8028</v>
      </c>
      <c r="D1619" s="514" t="s">
        <v>7997</v>
      </c>
      <c r="E1619" s="514" t="s">
        <v>304</v>
      </c>
      <c r="F1619" s="112" t="s">
        <v>8029</v>
      </c>
      <c r="G1619" s="112" t="s">
        <v>8030</v>
      </c>
      <c r="H1619" s="514" t="s">
        <v>8022</v>
      </c>
      <c r="I1619" s="514" t="s">
        <v>7992</v>
      </c>
      <c r="J1619" s="116" t="str">
        <f t="shared" si="28"/>
        <v>22:40 111-1302 층간소음 위층에서 쿵쿵 소리가 난다는 민원 → 초소대원 출동하여 자제 요청함</v>
      </c>
    </row>
    <row r="1620" spans="1:10">
      <c r="A1620" s="235">
        <v>44610</v>
      </c>
      <c r="B1620" s="154" t="s">
        <v>8031</v>
      </c>
      <c r="C1620" s="143" t="s">
        <v>8032</v>
      </c>
      <c r="D1620" s="514" t="s">
        <v>7997</v>
      </c>
      <c r="E1620" s="291" t="s">
        <v>8033</v>
      </c>
      <c r="F1620" s="112" t="s">
        <v>8034</v>
      </c>
      <c r="G1620" s="112" t="s">
        <v>8035</v>
      </c>
      <c r="H1620" s="514" t="s">
        <v>8022</v>
      </c>
      <c r="I1620" s="514" t="s">
        <v>7992</v>
      </c>
      <c r="J1620" s="116" t="str">
        <f t="shared" si="28"/>
        <v>23:12 무명 소음 121동앞 풋살장에서 축구하며 시끄럽다는 민원 → 초소대원 출동하여 해산 조치함</v>
      </c>
    </row>
    <row r="1621" spans="1:10">
      <c r="A1621" s="235">
        <v>44611</v>
      </c>
      <c r="B1621" s="154" t="s">
        <v>8037</v>
      </c>
      <c r="C1621" s="143" t="s">
        <v>8036</v>
      </c>
      <c r="D1621" s="514" t="s">
        <v>7978</v>
      </c>
      <c r="E1621" s="514" t="s">
        <v>7979</v>
      </c>
      <c r="F1621" s="112" t="s">
        <v>682</v>
      </c>
      <c r="G1621" s="112" t="s">
        <v>8026</v>
      </c>
      <c r="H1621" s="291" t="s">
        <v>8038</v>
      </c>
      <c r="I1621" s="514" t="s">
        <v>7992</v>
      </c>
      <c r="J1621" s="116" t="str">
        <f t="shared" si="28"/>
        <v>02:28 131-1204 홈넷 비상 안방 / 해제 → IP로확인/입주민 오작동</v>
      </c>
    </row>
    <row r="1622" spans="1:10" ht="159" customHeight="1">
      <c r="A1622" s="237">
        <v>44611</v>
      </c>
      <c r="B1622" s="172" t="s">
        <v>7993</v>
      </c>
      <c r="C1622" s="192" t="s">
        <v>8042</v>
      </c>
      <c r="D1622" s="137"/>
      <c r="E1622" s="137"/>
      <c r="F1622" s="760" t="s">
        <v>20516</v>
      </c>
      <c r="G1622" s="515" t="s">
        <v>8041</v>
      </c>
      <c r="I1622" s="514"/>
      <c r="J1622" s="116" t="str">
        <f t="shared" si="28"/>
        <v>금 주2  Ⓑ103동 15층 폐기물 무단방출건(2/18 11:00 103-2 CCTV 확인)  초소대원에게 순찰강화 요청. -&gt; A. 1초소 내용전달(순찰시 폐기물 확인 철저)
Ⓑ입대위 회의자료 배포. 
Ⓑ직원연락처 및 내선번호(센터) 수정본 수령.
Ⓑ113-1501  / B1에 도배 폐기물 무단투기되어 있으나 입주민이 작업자에게 연락해서 익일 처리하겠다함. → A. 처리완료 확인
Ⓑ132동 3,4라인 B1 공동현관문 호출X, 카드O → ERP접수,문개방,안내문부착
A. 120-B1 상부센서 및 커버 이탈 -&gt; 2/21(월) 수리예정(기전실)
A. 115-1F,B1,B2 호출X-&gt; 2/21(월) 수리예정(기전실)
A. 이사화물 서약서 8초소 전달완료 → Ⓑ121-1호기 카메라 AS 요청함-&gt;AS 올시 103-2호기도 함께 점검요청 요망
Ⓑ123-1601호 공사 내용/인부 /자재 종류등 파악-&gt;지원센타로 내용전달 요청(연락 안받음)-&gt;18일 공사전에 내용파악하여 지원센타로 내용전달 요청-&gt;지원팀장 요청사항 -&gt; A. 공사연장X, 세대복도 폐기물은 오늘(2/18) 오후에 치울 예정
C. 보안이사께서 111동 승강기 연동해제 임의변경한 부분 경위에 대해서 알아보라 지시함 -&gt; FMLG 확인결과 자세한 내용은 장영덕이사 지시로 연동해제한 부분으로 확인됨  보안이사 보안일지에 기록하라고 함 -&gt; A. 다음주중에 처리 예정이라고 민원 응대 요망(지원센터 요청)</v>
      </c>
    </row>
    <row r="1623" spans="1:10">
      <c r="A1623" s="235">
        <v>44611</v>
      </c>
      <c r="B1623" s="154" t="s">
        <v>8043</v>
      </c>
      <c r="C1623" s="192" t="s">
        <v>8044</v>
      </c>
      <c r="D1623" s="192" t="s">
        <v>7978</v>
      </c>
      <c r="E1623" s="518" t="s">
        <v>8013</v>
      </c>
      <c r="F1623" s="150" t="s">
        <v>8068</v>
      </c>
      <c r="G1623" s="150" t="s">
        <v>8074</v>
      </c>
      <c r="H1623" s="291" t="s">
        <v>8045</v>
      </c>
      <c r="I1623" s="514" t="s">
        <v>8046</v>
      </c>
      <c r="J1623" s="116" t="str">
        <f t="shared" si="28"/>
        <v>10:23 120-B1 공동현관문 상부센서 및 커버 이탈(떨어짐) → ERP등록 및 기전실 연락, 안내문 부착(개방상태) -&gt; 2/21(월) 수리예정</v>
      </c>
    </row>
    <row r="1624" spans="1:10">
      <c r="A1624" s="235">
        <v>44611</v>
      </c>
      <c r="B1624" s="154" t="s">
        <v>8047</v>
      </c>
      <c r="C1624" s="143" t="s">
        <v>8048</v>
      </c>
      <c r="D1624" s="291" t="s">
        <v>511</v>
      </c>
      <c r="E1624" s="291" t="s">
        <v>1050</v>
      </c>
      <c r="F1624" s="112" t="s">
        <v>8049</v>
      </c>
      <c r="G1624" s="112" t="s">
        <v>8067</v>
      </c>
      <c r="H1624" s="291" t="s">
        <v>8050</v>
      </c>
      <c r="I1624" s="514" t="s">
        <v>8046</v>
      </c>
      <c r="J1624" s="116" t="str">
        <f t="shared" si="28"/>
        <v>12:07 110-2101 타차량방문 110-2101 에서 모르는 차량 (97저6489) 확인요청 → 차량조회 -&gt; 배송차량으로 확인 -&gt; 민원인에게 피드백</v>
      </c>
    </row>
    <row r="1625" spans="1:10" ht="27">
      <c r="A1625" s="235">
        <v>44611</v>
      </c>
      <c r="B1625" s="154" t="s">
        <v>8051</v>
      </c>
      <c r="C1625" s="192" t="s">
        <v>8052</v>
      </c>
      <c r="D1625" s="518" t="s">
        <v>511</v>
      </c>
      <c r="E1625" s="518" t="s">
        <v>7998</v>
      </c>
      <c r="F1625" s="150" t="s">
        <v>8053</v>
      </c>
      <c r="G1625" s="150" t="s">
        <v>8054</v>
      </c>
      <c r="H1625" s="291" t="s">
        <v>8045</v>
      </c>
      <c r="I1625" s="514" t="s">
        <v>8046</v>
      </c>
      <c r="J1625" s="116" t="str">
        <f t="shared" si="28"/>
        <v>12:42 106-603 층간소음 위층(703호)에서 아이들(남자2명)이 저녁 늦게까지 뛰어 다닌다는 민원
(부모는 없고  외국인 보모가 아이들 돌보고 있다고 함) → 3초소 원형준 대원 출동하여 아이들에게 상황 설명하고 자제요청</v>
      </c>
    </row>
    <row r="1626" spans="1:10" ht="27">
      <c r="A1626" s="235">
        <v>44611</v>
      </c>
      <c r="B1626" s="154" t="s">
        <v>8055</v>
      </c>
      <c r="C1626" s="192" t="s">
        <v>8071</v>
      </c>
      <c r="D1626" s="520" t="s">
        <v>7978</v>
      </c>
      <c r="E1626" s="520" t="s">
        <v>488</v>
      </c>
      <c r="F1626" s="150" t="s">
        <v>8072</v>
      </c>
      <c r="G1626" s="150" t="s">
        <v>8073</v>
      </c>
      <c r="H1626" s="517" t="s">
        <v>1004</v>
      </c>
      <c r="I1626" s="517" t="s">
        <v>450</v>
      </c>
      <c r="J1626" s="116" t="str">
        <f t="shared" si="28"/>
        <v>13:04 115-1F,B1,B2 공동현관문 호출 X (115-B1 카드,호출X) → A팀장 출동 → 전원리셋 개선안됨→  ERP등록 및 기전실 연락
-&gt; 안내문 부착,1F 쪽문 개방, B1,B2 개방중 -&gt; 2/21(월) 수리예정</v>
      </c>
    </row>
    <row r="1627" spans="1:10" ht="27">
      <c r="A1627" s="235">
        <v>44611</v>
      </c>
      <c r="B1627" s="154" t="s">
        <v>8056</v>
      </c>
      <c r="C1627" s="192" t="s">
        <v>8032</v>
      </c>
      <c r="D1627" s="518" t="s">
        <v>511</v>
      </c>
      <c r="E1627" s="518" t="s">
        <v>8066</v>
      </c>
      <c r="F1627" s="150" t="s">
        <v>8090</v>
      </c>
      <c r="G1627" s="150" t="s">
        <v>8070</v>
      </c>
      <c r="H1627" s="291" t="s">
        <v>8064</v>
      </c>
      <c r="I1627" s="291" t="s">
        <v>8065</v>
      </c>
      <c r="J1627" s="116" t="str">
        <f t="shared" si="28"/>
        <v>13:15 무명 층간소음 109-701(공실)에서 공사하는 소리가 난다는 민원 → 3초소 원형준 대원 출동 -&gt; 도배 작업으로 인한 소음으로 작업자에게
강력 주의 조치(소음 재발시 퇴거될 수 있다고 강력 경고)</v>
      </c>
    </row>
    <row r="1628" spans="1:10">
      <c r="A1628" s="235">
        <v>44611</v>
      </c>
      <c r="B1628" s="154" t="s">
        <v>8057</v>
      </c>
      <c r="C1628" s="143" t="s">
        <v>8058</v>
      </c>
      <c r="D1628" s="291" t="s">
        <v>511</v>
      </c>
      <c r="E1628" s="291" t="s">
        <v>7998</v>
      </c>
      <c r="F1628" s="112" t="s">
        <v>8062</v>
      </c>
      <c r="G1628" s="112" t="s">
        <v>8063</v>
      </c>
      <c r="H1628" s="517" t="s">
        <v>8064</v>
      </c>
      <c r="I1628" s="517" t="s">
        <v>8065</v>
      </c>
      <c r="J1628" s="116" t="str">
        <f t="shared" si="28"/>
        <v>13:27 132-2102 층간소음 윗층에서 아이들 뛰는소리가 심하다는 민원 → IP연락 → 조심하시겠다고 함</v>
      </c>
    </row>
    <row r="1629" spans="1:10">
      <c r="A1629" s="235">
        <v>44611</v>
      </c>
      <c r="B1629" s="154" t="s">
        <v>8059</v>
      </c>
      <c r="C1629" s="143" t="s">
        <v>8060</v>
      </c>
      <c r="D1629" s="291" t="s">
        <v>7978</v>
      </c>
      <c r="E1629" s="291" t="s">
        <v>7979</v>
      </c>
      <c r="F1629" s="112" t="s">
        <v>8061</v>
      </c>
      <c r="G1629" s="112" t="s">
        <v>8069</v>
      </c>
      <c r="H1629" s="517" t="s">
        <v>8064</v>
      </c>
      <c r="I1629" s="517" t="s">
        <v>8065</v>
      </c>
      <c r="J1629" s="116" t="str">
        <f t="shared" si="28"/>
        <v>13:28 143-1803 홈넷 비상_안방 → IP연락 →  입주민 오작동</v>
      </c>
    </row>
    <row r="1630" spans="1:10" ht="30" customHeight="1">
      <c r="A1630" s="235">
        <v>44611</v>
      </c>
      <c r="B1630" s="154" t="s">
        <v>8075</v>
      </c>
      <c r="C1630" s="192" t="s">
        <v>8091</v>
      </c>
      <c r="D1630" s="522" t="s">
        <v>8076</v>
      </c>
      <c r="E1630" s="522" t="s">
        <v>8077</v>
      </c>
      <c r="F1630" s="150" t="s">
        <v>8078</v>
      </c>
      <c r="G1630" s="150" t="s">
        <v>8084</v>
      </c>
      <c r="H1630" s="519" t="s">
        <v>1004</v>
      </c>
      <c r="I1630" s="519" t="s">
        <v>318</v>
      </c>
      <c r="J1630" s="116" t="str">
        <f t="shared" si="28"/>
        <v>15:40 104-1401 층간소음 위층에서 러닝머신 뛰는 소리가 난다는 민원 → IP연락 -&gt; 자제요청 -&gt; 집에 들어온지 1분도 안된다고 억울하다고 하심
→ 런닝머신 없고 층간소음 민원 들어오면 세대방문(1501호) 요청</v>
      </c>
    </row>
    <row r="1631" spans="1:10">
      <c r="A1631" s="235">
        <v>44611</v>
      </c>
      <c r="B1631" s="154" t="s">
        <v>8079</v>
      </c>
      <c r="C1631" s="143" t="s">
        <v>8080</v>
      </c>
      <c r="D1631" s="521" t="s">
        <v>310</v>
      </c>
      <c r="E1631" s="291" t="s">
        <v>8081</v>
      </c>
      <c r="F1631" s="112" t="s">
        <v>8082</v>
      </c>
      <c r="G1631" s="112" t="s">
        <v>8083</v>
      </c>
      <c r="H1631" s="521" t="s">
        <v>1004</v>
      </c>
      <c r="I1631" s="521" t="s">
        <v>318</v>
      </c>
      <c r="J1631" s="116" t="str">
        <f t="shared" si="28"/>
        <v>15:50 2게이트 4번 차단기 2게이트 4번바 차량 번호 인식 안됨 → 프로그램 리셋후 정상작동 확인</v>
      </c>
    </row>
    <row r="1632" spans="1:10">
      <c r="A1632" s="235">
        <v>44611</v>
      </c>
      <c r="B1632" s="154" t="s">
        <v>8086</v>
      </c>
      <c r="C1632" s="192" t="s">
        <v>8085</v>
      </c>
      <c r="D1632" s="522" t="s">
        <v>310</v>
      </c>
      <c r="E1632" s="522" t="s">
        <v>8087</v>
      </c>
      <c r="F1632" s="150" t="s">
        <v>8089</v>
      </c>
      <c r="G1632" s="150" t="s">
        <v>8088</v>
      </c>
      <c r="H1632" s="521" t="s">
        <v>1004</v>
      </c>
      <c r="I1632" s="521" t="s">
        <v>318</v>
      </c>
      <c r="J1632" s="116" t="str">
        <f t="shared" si="28"/>
        <v>16:24 106-1801 코로나확진 106-1801호 어르신 부부 자진 신고 → 2/21(월) 생활지원 센터 연락 안내</v>
      </c>
    </row>
    <row r="1633" spans="1:10" ht="67.5">
      <c r="A1633" s="285">
        <v>44611</v>
      </c>
      <c r="B1633" s="170" t="s">
        <v>8092</v>
      </c>
      <c r="C1633" s="160" t="s">
        <v>8093</v>
      </c>
      <c r="F1633" s="138" t="s">
        <v>8151</v>
      </c>
      <c r="G1633" s="301" t="s">
        <v>8142</v>
      </c>
      <c r="J1633" s="116" t="str">
        <f t="shared" si="28"/>
        <v>금 야2  Ⓑ독서실 카드키 고리 파손--&gt; 교체요청
 → ★121-1호기 카메라 AS 요청함-&gt;AS 올시 103-2호기도 함께 점검요청 요망</v>
      </c>
    </row>
    <row r="1634" spans="1:10">
      <c r="A1634" s="235">
        <v>44611</v>
      </c>
      <c r="B1634" s="154" t="s">
        <v>8095</v>
      </c>
      <c r="C1634" s="143" t="s">
        <v>8096</v>
      </c>
      <c r="D1634" s="291" t="s">
        <v>8097</v>
      </c>
      <c r="E1634" s="291" t="s">
        <v>8098</v>
      </c>
      <c r="F1634" s="112" t="s">
        <v>8099</v>
      </c>
      <c r="G1634" s="112" t="s">
        <v>8100</v>
      </c>
      <c r="H1634" s="291" t="s">
        <v>8101</v>
      </c>
      <c r="I1634" s="291" t="s">
        <v>8094</v>
      </c>
      <c r="J1634" s="116" t="str">
        <f t="shared" si="28"/>
        <v>17:05 103-2201 택배오배송 113-2201택배가 103-2201로 오배송 → 전화 통화 --&gt; 내용전달, 찾아간다고함</v>
      </c>
    </row>
    <row r="1635" spans="1:10">
      <c r="A1635" s="235">
        <v>44611</v>
      </c>
      <c r="B1635" s="154" t="s">
        <v>8102</v>
      </c>
      <c r="C1635" s="143" t="s">
        <v>8103</v>
      </c>
      <c r="D1635" s="291" t="s">
        <v>8104</v>
      </c>
      <c r="E1635" s="291" t="s">
        <v>8105</v>
      </c>
      <c r="F1635" s="112" t="s">
        <v>8106</v>
      </c>
      <c r="G1635" s="112" t="s">
        <v>8107</v>
      </c>
      <c r="H1635" s="525" t="s">
        <v>8101</v>
      </c>
      <c r="I1635" s="525" t="s">
        <v>8094</v>
      </c>
      <c r="J1635" s="116" t="str">
        <f t="shared" si="28"/>
        <v>17:13 122-1703 층간소음 1803에서 애들이 뛴다는 민원 → IP 통화 --&gt; 자제요청</v>
      </c>
    </row>
    <row r="1636" spans="1:10">
      <c r="A1636" s="235">
        <v>44611</v>
      </c>
      <c r="B1636" s="154" t="s">
        <v>8108</v>
      </c>
      <c r="C1636" s="143" t="s">
        <v>8109</v>
      </c>
      <c r="D1636" s="291" t="s">
        <v>8110</v>
      </c>
      <c r="E1636" s="291" t="s">
        <v>8111</v>
      </c>
      <c r="F1636" s="112" t="s">
        <v>8112</v>
      </c>
      <c r="G1636" s="112" t="s">
        <v>8113</v>
      </c>
      <c r="H1636" s="525" t="s">
        <v>8101</v>
      </c>
      <c r="I1636" s="525" t="s">
        <v>8094</v>
      </c>
      <c r="J1636" s="116" t="str">
        <f t="shared" si="28"/>
        <v>17:19 142-901 홈넷 비상_안방 해재 → IP 통화 --&gt; 세대원오작동 확인</v>
      </c>
    </row>
    <row r="1637" spans="1:10">
      <c r="A1637" s="235">
        <v>44611</v>
      </c>
      <c r="B1637" s="154" t="s">
        <v>8114</v>
      </c>
      <c r="C1637" s="143" t="s">
        <v>8115</v>
      </c>
      <c r="D1637" s="291" t="s">
        <v>8116</v>
      </c>
      <c r="E1637" s="291" t="s">
        <v>8105</v>
      </c>
      <c r="F1637" s="112" t="s">
        <v>8117</v>
      </c>
      <c r="G1637" s="112" t="s">
        <v>8107</v>
      </c>
      <c r="H1637" s="525" t="s">
        <v>8124</v>
      </c>
      <c r="I1637" s="525" t="s">
        <v>8094</v>
      </c>
      <c r="J1637" s="116" t="str">
        <f t="shared" si="28"/>
        <v>18:01 108-1102 층간소음 1302에서 쿵쿵거리는 소음 → IP 통화 --&gt; 자제요청</v>
      </c>
    </row>
    <row r="1638" spans="1:10">
      <c r="A1638" s="235">
        <v>44611</v>
      </c>
      <c r="B1638" s="154" t="s">
        <v>8119</v>
      </c>
      <c r="C1638" s="143" t="s">
        <v>8120</v>
      </c>
      <c r="D1638" s="291" t="s">
        <v>8104</v>
      </c>
      <c r="E1638" s="291" t="s">
        <v>8121</v>
      </c>
      <c r="F1638" s="112" t="s">
        <v>8122</v>
      </c>
      <c r="G1638" s="112" t="s">
        <v>8123</v>
      </c>
      <c r="H1638" s="291" t="s">
        <v>8118</v>
      </c>
      <c r="I1638" s="525" t="s">
        <v>8094</v>
      </c>
      <c r="J1638" s="116" t="str">
        <f t="shared" si="28"/>
        <v>18:02 123-1003 CCTV 택시승차시 가방소지 여부 확인 요청 → CCTV조회 결과 가방 들고 탑승 확인, 민원인에게 내용전달 완료</v>
      </c>
    </row>
    <row r="1639" spans="1:10">
      <c r="A1639" s="235">
        <v>44611</v>
      </c>
      <c r="B1639" s="154" t="s">
        <v>8125</v>
      </c>
      <c r="C1639" s="143" t="s">
        <v>8126</v>
      </c>
      <c r="D1639" s="291" t="s">
        <v>8104</v>
      </c>
      <c r="E1639" s="291" t="s">
        <v>8127</v>
      </c>
      <c r="F1639" s="112" t="s">
        <v>8128</v>
      </c>
      <c r="G1639" s="112" t="s">
        <v>8129</v>
      </c>
      <c r="H1639" s="291" t="s">
        <v>8118</v>
      </c>
      <c r="I1639" s="525" t="s">
        <v>8094</v>
      </c>
      <c r="J1639" s="116" t="str">
        <f t="shared" si="28"/>
        <v>18:58 111~112-B1 불법주정차 통행에 방해가 되니 이동해달라는 민원  → 상황대원 출동 --&gt; 이동요청</v>
      </c>
    </row>
    <row r="1640" spans="1:10">
      <c r="A1640" s="235">
        <v>44611</v>
      </c>
      <c r="B1640" s="154" t="s">
        <v>8130</v>
      </c>
      <c r="C1640" s="143" t="s">
        <v>8131</v>
      </c>
      <c r="D1640" s="291" t="s">
        <v>8110</v>
      </c>
      <c r="E1640" s="291" t="s">
        <v>8111</v>
      </c>
      <c r="F1640" s="112" t="s">
        <v>8112</v>
      </c>
      <c r="G1640" s="112" t="s">
        <v>8113</v>
      </c>
      <c r="H1640" s="525" t="s">
        <v>8118</v>
      </c>
      <c r="I1640" s="525" t="s">
        <v>8094</v>
      </c>
      <c r="J1640" s="116" t="str">
        <f t="shared" si="28"/>
        <v>20:15 118-102 홈넷 비상_안방 해재 → IP 통화 --&gt; 세대원오작동 확인</v>
      </c>
    </row>
    <row r="1641" spans="1:10">
      <c r="A1641" s="235">
        <v>44611</v>
      </c>
      <c r="B1641" s="154" t="s">
        <v>8132</v>
      </c>
      <c r="C1641" s="143" t="s">
        <v>8133</v>
      </c>
      <c r="D1641" s="291" t="s">
        <v>8104</v>
      </c>
      <c r="E1641" s="291" t="s">
        <v>8105</v>
      </c>
      <c r="F1641" s="112" t="s">
        <v>8134</v>
      </c>
      <c r="G1641" s="112" t="s">
        <v>8107</v>
      </c>
      <c r="H1641" s="525" t="s">
        <v>8118</v>
      </c>
      <c r="I1641" s="525" t="s">
        <v>8094</v>
      </c>
      <c r="J1641" s="116" t="str">
        <f t="shared" si="28"/>
        <v>20:51 109-2201 층간소음 2301에서 쿵쿵거리는 소음  → IP 통화 --&gt; 자제요청</v>
      </c>
    </row>
    <row r="1642" spans="1:10">
      <c r="A1642" s="235">
        <v>44611</v>
      </c>
      <c r="B1642" s="154" t="s">
        <v>8135</v>
      </c>
      <c r="C1642" s="143" t="s">
        <v>8136</v>
      </c>
      <c r="D1642" s="525" t="s">
        <v>8110</v>
      </c>
      <c r="E1642" s="525" t="s">
        <v>8111</v>
      </c>
      <c r="F1642" s="112" t="s">
        <v>8112</v>
      </c>
      <c r="G1642" s="112" t="s">
        <v>8113</v>
      </c>
      <c r="H1642" s="525" t="s">
        <v>8118</v>
      </c>
      <c r="I1642" s="525" t="s">
        <v>8094</v>
      </c>
      <c r="J1642" s="116" t="str">
        <f t="shared" si="28"/>
        <v>20:53 103-402 홈넷 비상_안방 해재 → IP 통화 --&gt; 세대원오작동 확인</v>
      </c>
    </row>
    <row r="1643" spans="1:10" ht="27">
      <c r="A1643" s="235">
        <v>44611</v>
      </c>
      <c r="B1643" s="154" t="s">
        <v>8137</v>
      </c>
      <c r="C1643" s="143" t="s">
        <v>8138</v>
      </c>
      <c r="D1643" s="525" t="s">
        <v>8097</v>
      </c>
      <c r="E1643" s="291" t="s">
        <v>8139</v>
      </c>
      <c r="F1643" s="112" t="s">
        <v>8141</v>
      </c>
      <c r="G1643" s="112" t="s">
        <v>8140</v>
      </c>
      <c r="H1643" s="525" t="s">
        <v>8118</v>
      </c>
      <c r="I1643" s="525" t="s">
        <v>8094</v>
      </c>
      <c r="J1643" s="116" t="str">
        <f t="shared" si="28"/>
        <v xml:space="preserve">22:19 127-1602 교대 파출소 세대원 김민재학생이 술이 너무 취해 교대 파출소에서 보호하고 있으니 가족과 통화를 할수 있게 해달라는 경찰 요청  → 세대원 어머님께 연락하여 아드님 핸드폰으로 연락할수있게 내용 전달 함 </v>
      </c>
    </row>
    <row r="1644" spans="1:10" ht="40.5">
      <c r="A1644" s="235">
        <v>44611</v>
      </c>
      <c r="B1644" s="154" t="s">
        <v>8144</v>
      </c>
      <c r="C1644" s="143" t="s">
        <v>8143</v>
      </c>
      <c r="D1644" s="291" t="s">
        <v>8104</v>
      </c>
      <c r="E1644" s="291" t="s">
        <v>304</v>
      </c>
      <c r="F1644" s="112" t="s">
        <v>8147</v>
      </c>
      <c r="G1644" s="112" t="s">
        <v>8148</v>
      </c>
      <c r="H1644" s="291" t="s">
        <v>332</v>
      </c>
      <c r="I1644" s="525" t="s">
        <v>8094</v>
      </c>
      <c r="J1644" s="116" t="str">
        <f t="shared" si="28"/>
        <v>23:58 110-1601 층간소음 1501호에서 소리 지른다는 민원-&gt;"1601호 죽어라" 라고 소리 지른다며 평소에도 그렇지만 오늘 유난히 시끄러워 잠을 못잔다며 출동요청함.1501호 주민이 치매가 있는거 같다고함 → 초소대원 출동하여 소음자제 요청함</v>
      </c>
    </row>
    <row r="1645" spans="1:10">
      <c r="A1645" s="235">
        <v>44612</v>
      </c>
      <c r="B1645" s="154" t="s">
        <v>8149</v>
      </c>
      <c r="C1645" s="143" t="s">
        <v>8150</v>
      </c>
      <c r="D1645" s="291" t="s">
        <v>8110</v>
      </c>
      <c r="E1645" s="525" t="s">
        <v>8111</v>
      </c>
      <c r="F1645" s="112" t="s">
        <v>8112</v>
      </c>
      <c r="G1645" s="112" t="s">
        <v>8113</v>
      </c>
      <c r="H1645" s="525" t="s">
        <v>8118</v>
      </c>
      <c r="I1645" s="525" t="s">
        <v>8094</v>
      </c>
      <c r="J1645" s="116" t="str">
        <f t="shared" si="28"/>
        <v>01:57 104-1001 홈넷 비상_안방 해재 → IP 통화 --&gt; 세대원오작동 확인</v>
      </c>
    </row>
    <row r="1646" spans="1:10" ht="14.25" thickBot="1">
      <c r="A1646" s="235">
        <v>44612</v>
      </c>
      <c r="B1646" s="501" t="s">
        <v>8152</v>
      </c>
      <c r="C1646" s="502" t="s">
        <v>8153</v>
      </c>
      <c r="D1646" s="523" t="s">
        <v>8110</v>
      </c>
      <c r="E1646" s="523" t="s">
        <v>8154</v>
      </c>
      <c r="F1646" s="503" t="s">
        <v>8155</v>
      </c>
      <c r="G1646" s="503" t="s">
        <v>8156</v>
      </c>
      <c r="H1646" s="291" t="s">
        <v>8157</v>
      </c>
      <c r="I1646" s="525" t="s">
        <v>8094</v>
      </c>
      <c r="J1646" s="116" t="str">
        <f t="shared" si="28"/>
        <v>04:55 115-1호기 E/V 천정등 깜박거림 → ERP 접수</v>
      </c>
    </row>
    <row r="1647" spans="1:10" ht="67.5">
      <c r="A1647" s="235">
        <v>44612</v>
      </c>
      <c r="B1647" s="504" t="s">
        <v>8158</v>
      </c>
      <c r="C1647" s="505" t="s">
        <v>8159</v>
      </c>
      <c r="D1647" s="506"/>
      <c r="E1647" s="506"/>
      <c r="F1647" s="446" t="s">
        <v>8160</v>
      </c>
      <c r="G1647" s="447" t="s">
        <v>8212</v>
      </c>
      <c r="H1647" s="525"/>
      <c r="I1647" s="525"/>
      <c r="J1647" s="116" t="str">
        <f t="shared" si="28"/>
        <v>토 주1  B. 독서실 카드키 고리 파손--&gt; 교체요청
B. 121-1호기 카메라 AS 요청함-&gt;AS 올시 103-2호기도 함께 점검요청 요망
 → C. 142-202호 차량임(03서3403)  19시 이후에 들어온다함--&gt;확인요망</v>
      </c>
    </row>
    <row r="1648" spans="1:10">
      <c r="A1648" s="235">
        <v>44612</v>
      </c>
      <c r="B1648" s="152" t="s">
        <v>673</v>
      </c>
      <c r="C1648" s="525" t="s">
        <v>1465</v>
      </c>
      <c r="D1648" s="525" t="s">
        <v>106</v>
      </c>
      <c r="E1648" s="525" t="s">
        <v>82</v>
      </c>
      <c r="F1648" s="112" t="s">
        <v>1157</v>
      </c>
      <c r="G1648" s="112" t="s">
        <v>1541</v>
      </c>
      <c r="H1648" s="525" t="s">
        <v>316</v>
      </c>
      <c r="I1648" s="525" t="s">
        <v>317</v>
      </c>
      <c r="J1648" s="116" t="str">
        <f t="shared" si="28"/>
        <v>09:00 원형도로 주차단속 원형도로 및 외곽도로 단속 → 주차단속   1대,  이동주차  0대, 경고장발부  1대</v>
      </c>
    </row>
    <row r="1649" spans="1:10">
      <c r="A1649" s="235">
        <v>44612</v>
      </c>
      <c r="B1649" s="152" t="s">
        <v>681</v>
      </c>
      <c r="C1649" s="525" t="s">
        <v>1465</v>
      </c>
      <c r="D1649" s="525" t="s">
        <v>106</v>
      </c>
      <c r="E1649" s="525" t="s">
        <v>82</v>
      </c>
      <c r="F1649" s="112" t="s">
        <v>1157</v>
      </c>
      <c r="G1649" s="112" t="s">
        <v>8178</v>
      </c>
      <c r="H1649" s="525" t="s">
        <v>316</v>
      </c>
      <c r="I1649" s="525" t="s">
        <v>317</v>
      </c>
      <c r="J1649" s="116" t="str">
        <f t="shared" si="28"/>
        <v>13:00 원형도로 주차단속 원형도로 및 외곽도로 단속 → 주차단속   3대,  이동주차  0대, 경고장발부  3대</v>
      </c>
    </row>
    <row r="1650" spans="1:10">
      <c r="A1650" s="235">
        <v>44612</v>
      </c>
      <c r="B1650" s="152" t="s">
        <v>483</v>
      </c>
      <c r="C1650" s="525" t="s">
        <v>1465</v>
      </c>
      <c r="D1650" s="525" t="s">
        <v>106</v>
      </c>
      <c r="E1650" s="525" t="s">
        <v>82</v>
      </c>
      <c r="F1650" s="112" t="s">
        <v>1157</v>
      </c>
      <c r="G1650" s="112" t="s">
        <v>8203</v>
      </c>
      <c r="H1650" s="525" t="s">
        <v>316</v>
      </c>
      <c r="I1650" s="525" t="s">
        <v>317</v>
      </c>
      <c r="J1650" s="116" t="str">
        <f t="shared" si="28"/>
        <v>15:00 원형도로 주차단속 원형도로 및 외곽도로 단속 → 주차단속   7대,  이동주차  1대, 경고장발부  6대</v>
      </c>
    </row>
    <row r="1651" spans="1:10">
      <c r="A1651" s="235">
        <v>44612</v>
      </c>
      <c r="B1651" s="154" t="s">
        <v>8161</v>
      </c>
      <c r="C1651" s="143" t="s">
        <v>8162</v>
      </c>
      <c r="D1651" s="291" t="s">
        <v>8104</v>
      </c>
      <c r="E1651" s="291" t="s">
        <v>8105</v>
      </c>
      <c r="F1651" s="112" t="s">
        <v>8164</v>
      </c>
      <c r="G1651" s="112" t="s">
        <v>8163</v>
      </c>
      <c r="H1651" s="525" t="s">
        <v>316</v>
      </c>
      <c r="I1651" s="525" t="s">
        <v>317</v>
      </c>
      <c r="J1651" s="116" t="str">
        <f t="shared" si="28"/>
        <v>09:28 119-1902 층간소음 안방,안방 옆방쪽에서 시끄러워요 민원인: 010-9191-8947 → 6초소대원출동--&gt;민원내용전달--&gt;피드백함</v>
      </c>
    </row>
    <row r="1652" spans="1:10" ht="27">
      <c r="A1652" s="235">
        <v>44612</v>
      </c>
      <c r="B1652" s="154" t="s">
        <v>8165</v>
      </c>
      <c r="C1652" s="143" t="s">
        <v>8166</v>
      </c>
      <c r="D1652" s="525" t="s">
        <v>8104</v>
      </c>
      <c r="E1652" s="291" t="s">
        <v>8167</v>
      </c>
      <c r="F1652" s="112" t="s">
        <v>8168</v>
      </c>
      <c r="G1652" s="112" t="s">
        <v>8169</v>
      </c>
      <c r="H1652" s="525" t="s">
        <v>316</v>
      </c>
      <c r="I1652" s="525" t="s">
        <v>317</v>
      </c>
      <c r="J1652" s="116" t="str">
        <f t="shared" si="28"/>
        <v>10:24 124-702 분실물 124동 주변 지하주차장에서 보라색털뭉치 열쇠 분실 습득확인요청 
010-9237-3105 → 각초소 내용 전파 --&gt; 현재 습득물 없고 추후 습득시 연락하기로 함</v>
      </c>
    </row>
    <row r="1653" spans="1:10">
      <c r="A1653" s="235">
        <v>44612</v>
      </c>
      <c r="B1653" s="154" t="s">
        <v>8170</v>
      </c>
      <c r="C1653" s="143" t="s">
        <v>8171</v>
      </c>
      <c r="D1653" s="525" t="s">
        <v>8104</v>
      </c>
      <c r="E1653" s="291" t="s">
        <v>8105</v>
      </c>
      <c r="F1653" s="112" t="s">
        <v>8172</v>
      </c>
      <c r="G1653" s="112" t="s">
        <v>8173</v>
      </c>
      <c r="H1653" s="525" t="s">
        <v>316</v>
      </c>
      <c r="I1653" s="525" t="s">
        <v>317</v>
      </c>
      <c r="J1653" s="116" t="str">
        <f t="shared" si="28"/>
        <v>11:57 143-1004 층간소음 윗층 공사하듯이 너무 시끄러워요 010-9928-7175 → 6초소대원출동--&gt;민원내용전달--&gt;피드백 안됨(전화부재)</v>
      </c>
    </row>
    <row r="1654" spans="1:10">
      <c r="A1654" s="235">
        <v>44612</v>
      </c>
      <c r="B1654" s="153" t="s">
        <v>8175</v>
      </c>
      <c r="C1654" s="186" t="s">
        <v>8174</v>
      </c>
      <c r="D1654" s="524" t="s">
        <v>106</v>
      </c>
      <c r="E1654" s="524" t="s">
        <v>8176</v>
      </c>
      <c r="F1654" s="114" t="s">
        <v>8177</v>
      </c>
      <c r="G1654" s="114" t="s">
        <v>8204</v>
      </c>
      <c r="H1654" s="525" t="s">
        <v>316</v>
      </c>
      <c r="I1654" s="525" t="s">
        <v>317</v>
      </c>
      <c r="J1654" s="116" t="str">
        <f t="shared" si="28"/>
        <v>12:57 115-902 긴급차량 구급차 8초소 입차 --&gt; 코로나환자로 추정 → 5초소대원 출동--&gt;(출차:15:20)</v>
      </c>
    </row>
    <row r="1655" spans="1:10">
      <c r="A1655" s="235">
        <v>44612</v>
      </c>
      <c r="B1655" s="154" t="s">
        <v>8179</v>
      </c>
      <c r="C1655" s="143" t="s">
        <v>8180</v>
      </c>
      <c r="D1655" s="525" t="s">
        <v>8104</v>
      </c>
      <c r="E1655" s="525" t="s">
        <v>8105</v>
      </c>
      <c r="F1655" s="112" t="s">
        <v>8181</v>
      </c>
      <c r="G1655" s="112" t="s">
        <v>8182</v>
      </c>
      <c r="H1655" s="525" t="s">
        <v>316</v>
      </c>
      <c r="I1655" s="525" t="s">
        <v>317</v>
      </c>
      <c r="J1655" s="116" t="str">
        <f t="shared" ref="J1655:J1717" si="29">CONCATENATE(B1655," ",C1655," ",E1655," ",F1655," → ",G1655)</f>
        <v>13:16 112-2103 층간소음 윗층  너무 시끄러워요 010-8868-6002 → 2초소대원출동--&gt;민원내용전달--&gt;피드백함(짐반입중인 세대)</v>
      </c>
    </row>
    <row r="1656" spans="1:10">
      <c r="A1656" s="235">
        <v>44612</v>
      </c>
      <c r="B1656" s="154" t="s">
        <v>8183</v>
      </c>
      <c r="C1656" s="143" t="s">
        <v>8184</v>
      </c>
      <c r="D1656" s="525" t="s">
        <v>8104</v>
      </c>
      <c r="E1656" s="291" t="s">
        <v>8185</v>
      </c>
      <c r="F1656" s="112" t="s">
        <v>8186</v>
      </c>
      <c r="G1656" s="112" t="s">
        <v>8187</v>
      </c>
      <c r="H1656" s="525" t="s">
        <v>316</v>
      </c>
      <c r="I1656" s="525" t="s">
        <v>317</v>
      </c>
      <c r="J1656" s="116" t="str">
        <f t="shared" si="29"/>
        <v>13:58 118-m층 주차장흡연 118-M층 내에서 상습 흡연자 있음 단속요청 YG 010-6207-8516 → 6초소대원출동--&gt;흡연자 단속 조치함</v>
      </c>
    </row>
    <row r="1657" spans="1:10" ht="27">
      <c r="A1657" s="235">
        <v>44612</v>
      </c>
      <c r="B1657" s="153" t="s">
        <v>8188</v>
      </c>
      <c r="C1657" s="186" t="s">
        <v>8191</v>
      </c>
      <c r="D1657" s="524" t="s">
        <v>8104</v>
      </c>
      <c r="E1657" s="524" t="s">
        <v>8189</v>
      </c>
      <c r="F1657" s="114" t="s">
        <v>8190</v>
      </c>
      <c r="G1657" s="114" t="s">
        <v>8202</v>
      </c>
      <c r="H1657" s="525" t="s">
        <v>316</v>
      </c>
      <c r="I1657" s="525" t="s">
        <v>317</v>
      </c>
      <c r="J1657" s="116" t="str">
        <f t="shared" si="29"/>
        <v>14:16 143-B1 주차단속 143-B1 전기차충전소에 일반차가 주차되어 있음  → 9초소대원출동--&gt;주차 단속 조치함--&gt;142-202호 차량임(03서3403)
19시 이후에 들어온다함</v>
      </c>
    </row>
    <row r="1658" spans="1:10">
      <c r="A1658" s="235">
        <v>44612</v>
      </c>
      <c r="B1658" s="154" t="s">
        <v>8192</v>
      </c>
      <c r="C1658" s="143" t="s">
        <v>8193</v>
      </c>
      <c r="D1658" s="525" t="s">
        <v>106</v>
      </c>
      <c r="E1658" s="291" t="s">
        <v>8194</v>
      </c>
      <c r="F1658" s="112" t="s">
        <v>8195</v>
      </c>
      <c r="G1658" s="112" t="s">
        <v>8196</v>
      </c>
      <c r="H1658" s="525" t="s">
        <v>316</v>
      </c>
      <c r="I1658" s="525" t="s">
        <v>317</v>
      </c>
      <c r="J1658" s="116" t="str">
        <f t="shared" si="29"/>
        <v>15:00 112-1 순찰 112-1 손소독제 교체요망 → 상황실대원출동--&gt;교체완료</v>
      </c>
    </row>
    <row r="1659" spans="1:10">
      <c r="A1659" s="235">
        <v>44612</v>
      </c>
      <c r="B1659" s="154" t="s">
        <v>8192</v>
      </c>
      <c r="C1659" s="143" t="s">
        <v>8197</v>
      </c>
      <c r="D1659" s="525" t="s">
        <v>8104</v>
      </c>
      <c r="E1659" s="291" t="s">
        <v>8198</v>
      </c>
      <c r="F1659" s="112" t="s">
        <v>8199</v>
      </c>
      <c r="G1659" s="112" t="s">
        <v>8200</v>
      </c>
      <c r="H1659" s="525" t="s">
        <v>316</v>
      </c>
      <c r="I1659" s="525" t="s">
        <v>317</v>
      </c>
      <c r="J1659" s="116" t="str">
        <f t="shared" si="29"/>
        <v>15:00 106-2302 택배파손 통합택배에서 106-2302호 택배 파손으로 입주민연락요망 → 입주민동의하에 연락처 알려줌</v>
      </c>
    </row>
    <row r="1660" spans="1:10">
      <c r="A1660" s="235">
        <v>44612</v>
      </c>
      <c r="B1660" s="153" t="s">
        <v>8201</v>
      </c>
      <c r="C1660" s="186" t="s">
        <v>8174</v>
      </c>
      <c r="D1660" s="524" t="s">
        <v>106</v>
      </c>
      <c r="E1660" s="524" t="s">
        <v>8176</v>
      </c>
      <c r="F1660" s="114" t="s">
        <v>8177</v>
      </c>
      <c r="G1660" s="114" t="s">
        <v>8210</v>
      </c>
      <c r="H1660" s="525" t="s">
        <v>316</v>
      </c>
      <c r="I1660" s="525" t="s">
        <v>317</v>
      </c>
      <c r="J1660" s="116" t="str">
        <f t="shared" si="29"/>
        <v>15:05 115-902 긴급차량 구급차 8초소 입차 --&gt; 코로나환자로 추정 → 5초소대원 출동--&gt;(출차:15:44)</v>
      </c>
    </row>
    <row r="1661" spans="1:10">
      <c r="A1661" s="235">
        <v>44612</v>
      </c>
      <c r="B1661" s="154" t="s">
        <v>8205</v>
      </c>
      <c r="C1661" s="143" t="s">
        <v>8206</v>
      </c>
      <c r="D1661" s="525" t="s">
        <v>8104</v>
      </c>
      <c r="E1661" s="291" t="s">
        <v>8207</v>
      </c>
      <c r="F1661" s="112" t="s">
        <v>8208</v>
      </c>
      <c r="G1661" s="112" t="s">
        <v>8209</v>
      </c>
      <c r="H1661" s="525" t="s">
        <v>316</v>
      </c>
      <c r="I1661" s="525" t="s">
        <v>317</v>
      </c>
      <c r="J1661" s="116" t="str">
        <f>CONCATENATE(B1661," ",C1661," ",E1661," ",F1661," → ",G1661)</f>
        <v>15:36 113-B2 공동현관문 카드키가 안된다는 민원 010-8742-9380  점검요청 → 2초소대원출동--&gt;리셋 후 정상작동--&gt;피드백완료</v>
      </c>
    </row>
    <row r="1662" spans="1:10">
      <c r="A1662" s="235">
        <v>44612</v>
      </c>
      <c r="B1662" s="153" t="s">
        <v>8211</v>
      </c>
      <c r="C1662" s="186" t="s">
        <v>8174</v>
      </c>
      <c r="D1662" s="524" t="s">
        <v>106</v>
      </c>
      <c r="E1662" s="524" t="s">
        <v>8176</v>
      </c>
      <c r="F1662" s="114" t="s">
        <v>8177</v>
      </c>
      <c r="G1662" s="114" t="s">
        <v>8215</v>
      </c>
      <c r="H1662" s="525" t="s">
        <v>316</v>
      </c>
      <c r="I1662" s="525" t="s">
        <v>317</v>
      </c>
      <c r="J1662" s="116" t="str">
        <f>CONCATENATE(B1662," ",C1662," ",E1662," ",F1662," → ",G1662)</f>
        <v>16:12 115-902 긴급차량 구급차 8초소 입차 --&gt; 코로나환자로 추정 → 5초소대원 출동--&gt;(출차:16:38)</v>
      </c>
    </row>
    <row r="1663" spans="1:10" ht="54">
      <c r="A1663" s="237">
        <v>44612</v>
      </c>
      <c r="B1663" s="172" t="s">
        <v>8213</v>
      </c>
      <c r="C1663" s="192" t="s">
        <v>8214</v>
      </c>
      <c r="F1663" s="760" t="s">
        <v>8275</v>
      </c>
      <c r="G1663" s="527" t="s">
        <v>8284</v>
      </c>
      <c r="J1663" s="116" t="str">
        <f t="shared" si="29"/>
        <v>일 야1  B. 독서실 카드키 고리 파손--&gt; 교체요청
B. 121-1호기 카메라 AS 요청함-&gt;AS 올시 103-2호기도 함께 점검요청 요망
C. 142-202호 차량임(03서3403)  19시 이후에 들어온다함--&gt;확인요망 -&gt; A. 차량 없음 확인 → A. 서버컴퓨터 무선마우스 AAA건전지 X 2개 교체(A조 영수증 처리 예정)
A. 자이안센터 1층 노인정방향 와이어자물쇠 파손</v>
      </c>
    </row>
    <row r="1664" spans="1:10">
      <c r="A1664" s="235">
        <v>44612</v>
      </c>
      <c r="B1664" s="154" t="s">
        <v>8216</v>
      </c>
      <c r="C1664" s="143" t="s">
        <v>8217</v>
      </c>
      <c r="D1664" s="291" t="s">
        <v>8110</v>
      </c>
      <c r="E1664" s="291" t="s">
        <v>8111</v>
      </c>
      <c r="F1664" s="112" t="s">
        <v>8218</v>
      </c>
      <c r="G1664" s="112" t="s">
        <v>8219</v>
      </c>
      <c r="H1664" s="291" t="s">
        <v>8220</v>
      </c>
      <c r="I1664" s="291" t="s">
        <v>8221</v>
      </c>
      <c r="J1664" s="116" t="str">
        <f t="shared" si="29"/>
        <v>16:54 133-1902 홈넷 비상_홈넷 → IP 연락 -&gt; 입주민 오작동</v>
      </c>
    </row>
    <row r="1665" spans="1:10">
      <c r="A1665" s="235">
        <v>44612</v>
      </c>
      <c r="B1665" s="154" t="s">
        <v>8222</v>
      </c>
      <c r="C1665" s="143" t="s">
        <v>8223</v>
      </c>
      <c r="D1665" s="291" t="s">
        <v>8104</v>
      </c>
      <c r="E1665" s="291" t="s">
        <v>304</v>
      </c>
      <c r="F1665" s="112" t="s">
        <v>8029</v>
      </c>
      <c r="G1665" s="112" t="s">
        <v>8226</v>
      </c>
      <c r="H1665" s="525" t="s">
        <v>8220</v>
      </c>
      <c r="I1665" s="525" t="s">
        <v>8221</v>
      </c>
      <c r="J1665" s="116" t="str">
        <f t="shared" si="29"/>
        <v>17:40 135-801 층간소음 위층에서 쿵쿵 소리가 난다는 민원 → IP 연락 -&gt; 자제요청</v>
      </c>
    </row>
    <row r="1666" spans="1:10" ht="27">
      <c r="A1666" s="235">
        <v>44612</v>
      </c>
      <c r="B1666" s="154" t="s">
        <v>8224</v>
      </c>
      <c r="C1666" s="143" t="s">
        <v>8225</v>
      </c>
      <c r="D1666" s="291" t="s">
        <v>8104</v>
      </c>
      <c r="E1666" s="291" t="s">
        <v>304</v>
      </c>
      <c r="F1666" s="112" t="s">
        <v>8227</v>
      </c>
      <c r="G1666" s="112" t="s">
        <v>8226</v>
      </c>
      <c r="H1666" s="525" t="s">
        <v>8220</v>
      </c>
      <c r="I1666" s="525" t="s">
        <v>8221</v>
      </c>
      <c r="J1666" s="116" t="str">
        <f t="shared" si="29"/>
        <v>17:42 124-2001 층간소음 위층에서 저녁 9시이후 12시 넘어서까지 발망치 및 물건 옮기는 소음 심함(민원인: 010-010-9487-0130) → IP 연락 -&gt; 자제요청</v>
      </c>
    </row>
    <row r="1667" spans="1:10">
      <c r="A1667" s="235">
        <v>44612</v>
      </c>
      <c r="B1667" s="154" t="s">
        <v>8228</v>
      </c>
      <c r="C1667" s="143" t="s">
        <v>8232</v>
      </c>
      <c r="D1667" s="291" t="s">
        <v>106</v>
      </c>
      <c r="E1667" s="291" t="s">
        <v>25</v>
      </c>
      <c r="F1667" s="112" t="s">
        <v>8233</v>
      </c>
      <c r="G1667" s="112" t="s">
        <v>8236</v>
      </c>
      <c r="H1667" s="525" t="s">
        <v>8220</v>
      </c>
      <c r="I1667" s="525" t="s">
        <v>8221</v>
      </c>
      <c r="J1667" s="116" t="str">
        <f t="shared" si="29"/>
        <v>17:50 105동 분수대 시설물 105동 분수대 입구 갓등 파손 → ERP 등록 -&gt; 기전실 연락</v>
      </c>
    </row>
    <row r="1668" spans="1:10">
      <c r="A1668" s="235">
        <v>44612</v>
      </c>
      <c r="B1668" s="154" t="s">
        <v>8229</v>
      </c>
      <c r="C1668" s="143" t="s">
        <v>8230</v>
      </c>
      <c r="D1668" s="291" t="s">
        <v>8104</v>
      </c>
      <c r="E1668" s="291" t="s">
        <v>304</v>
      </c>
      <c r="F1668" s="112" t="s">
        <v>8231</v>
      </c>
      <c r="G1668" s="112" t="s">
        <v>8266</v>
      </c>
      <c r="H1668" s="291" t="s">
        <v>8220</v>
      </c>
      <c r="I1668" s="291" t="s">
        <v>8221</v>
      </c>
      <c r="J1668" s="116" t="str">
        <f t="shared" si="29"/>
        <v>17:52 124-1203 층간소음 위층에서 가구 옯기는 소리가 심하다는 민원(민원인: 010-9094-0150) → IP 연락 안됨 -&gt; 6초소 문완수 대원 출동 -&gt; 부재중 -&gt; 민원인에 내용전달</v>
      </c>
    </row>
    <row r="1669" spans="1:10">
      <c r="A1669" s="235">
        <v>44612</v>
      </c>
      <c r="B1669" s="154" t="s">
        <v>8234</v>
      </c>
      <c r="C1669" s="143" t="s">
        <v>8235</v>
      </c>
      <c r="D1669" s="291" t="s">
        <v>8104</v>
      </c>
      <c r="E1669" s="291" t="s">
        <v>304</v>
      </c>
      <c r="F1669" s="112" t="s">
        <v>7461</v>
      </c>
      <c r="G1669" s="112" t="s">
        <v>8237</v>
      </c>
      <c r="H1669" s="525" t="s">
        <v>8220</v>
      </c>
      <c r="I1669" s="525" t="s">
        <v>8221</v>
      </c>
      <c r="J1669" s="116" t="str">
        <f t="shared" si="29"/>
        <v>18:03 135-1602 층간소음 위층에서 아이들 뛰는 소리 심함 → 1702호 통화 -&gt; 자제요청</v>
      </c>
    </row>
    <row r="1670" spans="1:10">
      <c r="A1670" s="235">
        <v>44612</v>
      </c>
      <c r="B1670" s="154" t="s">
        <v>8238</v>
      </c>
      <c r="C1670" s="143" t="s">
        <v>8239</v>
      </c>
      <c r="D1670" s="291" t="s">
        <v>8110</v>
      </c>
      <c r="E1670" s="291" t="s">
        <v>488</v>
      </c>
      <c r="F1670" s="112" t="s">
        <v>8241</v>
      </c>
      <c r="G1670" s="112" t="s">
        <v>8240</v>
      </c>
      <c r="H1670" s="525" t="s">
        <v>8220</v>
      </c>
      <c r="I1670" s="525" t="s">
        <v>8221</v>
      </c>
      <c r="J1670" s="116" t="str">
        <f t="shared" si="29"/>
        <v>18:40 104-B1 공동현관문 공동현관문 고장 (민원인: 010-2286-6720) → 2초소 정경호 대원 출동 -&gt; 정상작동 확인</v>
      </c>
    </row>
    <row r="1671" spans="1:10">
      <c r="A1671" s="235">
        <v>44612</v>
      </c>
      <c r="B1671" s="154" t="s">
        <v>8242</v>
      </c>
      <c r="C1671" s="143" t="s">
        <v>8243</v>
      </c>
      <c r="D1671" s="291" t="s">
        <v>8104</v>
      </c>
      <c r="E1671" s="291" t="s">
        <v>304</v>
      </c>
      <c r="F1671" s="112" t="s">
        <v>7461</v>
      </c>
      <c r="G1671" s="112" t="s">
        <v>5078</v>
      </c>
      <c r="H1671" s="525" t="s">
        <v>8220</v>
      </c>
      <c r="I1671" s="525" t="s">
        <v>8221</v>
      </c>
      <c r="J1671" s="116" t="str">
        <f t="shared" si="29"/>
        <v>19:01 136-1601 층간소음 위층에서 아이들 뛰는 소리 심함 → IP 연락 -&gt; 자제요청 -&gt; 조심하겠다고 함</v>
      </c>
    </row>
    <row r="1672" spans="1:10" ht="27">
      <c r="A1672" s="235">
        <v>44612</v>
      </c>
      <c r="B1672" s="154" t="s">
        <v>8244</v>
      </c>
      <c r="C1672" s="192" t="s">
        <v>8255</v>
      </c>
      <c r="D1672" s="526" t="s">
        <v>8110</v>
      </c>
      <c r="E1672" s="526" t="s">
        <v>488</v>
      </c>
      <c r="F1672" s="150" t="s">
        <v>8274</v>
      </c>
      <c r="G1672" s="150" t="s">
        <v>8282</v>
      </c>
      <c r="H1672" s="291" t="s">
        <v>8245</v>
      </c>
      <c r="I1672" s="525" t="s">
        <v>8221</v>
      </c>
      <c r="J1672" s="116" t="str">
        <f t="shared" si="29"/>
        <v>19:10  132-1F 3,4L 공동현관문 공동현관문 호출X, 카드 X → 7초소 우창래 대원 출동 -&gt; 호출X, 카드X, 개방 -&gt; 순찰 박동만 대원 출동   -&gt; 리셋시도 개선안됨 -&gt; ERP 등록 -&gt; 기전실 수리 -&gt; 정상작동 확인</v>
      </c>
    </row>
    <row r="1673" spans="1:10">
      <c r="A1673" s="235">
        <v>44612</v>
      </c>
      <c r="B1673" s="154" t="s">
        <v>8273</v>
      </c>
      <c r="C1673" s="143" t="s">
        <v>8191</v>
      </c>
      <c r="D1673" s="291" t="s">
        <v>8104</v>
      </c>
      <c r="E1673" s="291" t="s">
        <v>8189</v>
      </c>
      <c r="F1673" s="112" t="s">
        <v>8256</v>
      </c>
      <c r="G1673" s="112" t="s">
        <v>8246</v>
      </c>
      <c r="H1673" s="525" t="s">
        <v>8245</v>
      </c>
      <c r="I1673" s="525" t="s">
        <v>8221</v>
      </c>
      <c r="J1673" s="116" t="str">
        <f t="shared" si="29"/>
        <v>19:25 143-B1 주차단속 03서 3403 일반차량이 전기차충전소에 주차유무 확인 요청 → 9초소 허명 대원 출동 -&gt; 주차확인 -&gt; 차량 없음</v>
      </c>
    </row>
    <row r="1674" spans="1:10">
      <c r="A1674" s="235">
        <v>44612</v>
      </c>
      <c r="B1674" s="154" t="s">
        <v>8248</v>
      </c>
      <c r="C1674" s="143" t="s">
        <v>8247</v>
      </c>
      <c r="D1674" s="291" t="s">
        <v>310</v>
      </c>
      <c r="E1674" s="291" t="s">
        <v>8111</v>
      </c>
      <c r="F1674" s="112" t="s">
        <v>8249</v>
      </c>
      <c r="G1674" s="112" t="s">
        <v>8219</v>
      </c>
      <c r="H1674" s="525" t="s">
        <v>8245</v>
      </c>
      <c r="I1674" s="525" t="s">
        <v>8221</v>
      </c>
      <c r="J1674" s="116" t="str">
        <f t="shared" si="29"/>
        <v>20:32 134-2003 홈넷 비상_안방 → IP 연락 -&gt; 입주민 오작동</v>
      </c>
    </row>
    <row r="1675" spans="1:10">
      <c r="A1675" s="235">
        <v>44612</v>
      </c>
      <c r="B1675" s="154" t="s">
        <v>8250</v>
      </c>
      <c r="C1675" s="192" t="s">
        <v>496</v>
      </c>
      <c r="D1675" s="526" t="s">
        <v>8110</v>
      </c>
      <c r="E1675" s="526" t="s">
        <v>8257</v>
      </c>
      <c r="F1675" s="150" t="s">
        <v>8258</v>
      </c>
      <c r="G1675" s="150" t="s">
        <v>8261</v>
      </c>
      <c r="H1675" s="525" t="s">
        <v>8245</v>
      </c>
      <c r="I1675" s="525" t="s">
        <v>8221</v>
      </c>
      <c r="J1675" s="116" t="str">
        <f t="shared" si="29"/>
        <v>20:37 2게이트 차단기 2게이트 3번 차단기 네트워크 연결 안됨 → ERP 등록 -&gt; 기전실 연락 -&gt; A조 리셋후 정상작동 확인</v>
      </c>
    </row>
    <row r="1676" spans="1:10">
      <c r="A1676" s="235">
        <v>44612</v>
      </c>
      <c r="B1676" s="154" t="s">
        <v>8251</v>
      </c>
      <c r="C1676" s="143" t="s">
        <v>8252</v>
      </c>
      <c r="D1676" s="291" t="s">
        <v>8110</v>
      </c>
      <c r="E1676" s="291" t="s">
        <v>8111</v>
      </c>
      <c r="F1676" s="112" t="s">
        <v>8249</v>
      </c>
      <c r="G1676" s="112" t="s">
        <v>8253</v>
      </c>
      <c r="H1676" s="291" t="s">
        <v>8254</v>
      </c>
      <c r="I1676" s="525" t="s">
        <v>8221</v>
      </c>
      <c r="J1676" s="116" t="str">
        <f t="shared" si="29"/>
        <v xml:space="preserve">21:20 128-1901 홈넷 비상_안방 → IP 연락 -&gt; 입주민 오작동 </v>
      </c>
    </row>
    <row r="1677" spans="1:10">
      <c r="A1677" s="235">
        <v>44612</v>
      </c>
      <c r="B1677" s="154" t="s">
        <v>8259</v>
      </c>
      <c r="C1677" s="143" t="s">
        <v>8260</v>
      </c>
      <c r="D1677" s="291" t="s">
        <v>310</v>
      </c>
      <c r="E1677" s="291" t="s">
        <v>321</v>
      </c>
      <c r="F1677" s="112" t="s">
        <v>8249</v>
      </c>
      <c r="G1677" s="112" t="s">
        <v>8219</v>
      </c>
      <c r="H1677" s="525" t="s">
        <v>8254</v>
      </c>
      <c r="I1677" s="525" t="s">
        <v>8221</v>
      </c>
      <c r="J1677" s="116" t="str">
        <f t="shared" si="29"/>
        <v>21:51 139-2302 홈넷 비상_안방 → IP 연락 -&gt; 입주민 오작동</v>
      </c>
    </row>
    <row r="1678" spans="1:10" ht="27">
      <c r="A1678" s="235">
        <v>44612</v>
      </c>
      <c r="B1678" s="154" t="s">
        <v>8262</v>
      </c>
      <c r="C1678" s="192" t="s">
        <v>8263</v>
      </c>
      <c r="D1678" s="526" t="s">
        <v>128</v>
      </c>
      <c r="E1678" s="526" t="s">
        <v>15</v>
      </c>
      <c r="F1678" s="150" t="s">
        <v>8271</v>
      </c>
      <c r="G1678" s="150" t="s">
        <v>8272</v>
      </c>
      <c r="H1678" s="525" t="s">
        <v>8254</v>
      </c>
      <c r="I1678" s="525" t="s">
        <v>8221</v>
      </c>
      <c r="J1678" s="116" t="str">
        <f t="shared" si="29"/>
        <v>22:42 129동 폐기물 129동 폐기물(나무의자, 매트) 무단 투기 확인 건(8초소 정재현 대원) → 나무의자는 2/19 09:36경 투기(1호기 우측 내림 802호, 803호로 추정), 매트는 2/20 12:44경 투기(1호기 왼쪽 내림 1901호로 추정) -&gt; 8초소 내용전달</v>
      </c>
    </row>
    <row r="1679" spans="1:10">
      <c r="A1679" s="235">
        <v>44612</v>
      </c>
      <c r="B1679" s="154" t="s">
        <v>8264</v>
      </c>
      <c r="C1679" s="143" t="s">
        <v>8265</v>
      </c>
      <c r="D1679" s="291" t="s">
        <v>8104</v>
      </c>
      <c r="E1679" s="291" t="s">
        <v>8105</v>
      </c>
      <c r="F1679" s="112" t="s">
        <v>8267</v>
      </c>
      <c r="G1679" s="112" t="s">
        <v>8268</v>
      </c>
      <c r="H1679" s="291" t="s">
        <v>8245</v>
      </c>
      <c r="I1679" s="291" t="s">
        <v>8221</v>
      </c>
      <c r="J1679" s="116" t="str">
        <f t="shared" si="29"/>
        <v xml:space="preserve">23:36 138-1502 층간소음 위층에서 쿵쿵소리와 떠드는 소리 심함 → 9초소 허명 대원 출동 -&gt; 자제 요청 </v>
      </c>
    </row>
    <row r="1680" spans="1:10">
      <c r="A1680" s="235">
        <v>44613</v>
      </c>
      <c r="B1680" s="154" t="s">
        <v>8269</v>
      </c>
      <c r="C1680" s="192" t="s">
        <v>8270</v>
      </c>
      <c r="D1680" s="531" t="s">
        <v>8110</v>
      </c>
      <c r="E1680" s="531" t="s">
        <v>8154</v>
      </c>
      <c r="F1680" s="150" t="s">
        <v>8400</v>
      </c>
      <c r="G1680" s="150" t="s">
        <v>8283</v>
      </c>
      <c r="H1680" s="525" t="s">
        <v>8245</v>
      </c>
      <c r="I1680" s="525" t="s">
        <v>8221</v>
      </c>
      <c r="J1680" s="116" t="str">
        <f t="shared" si="29"/>
        <v>00:25 115동 1호기 E/V 1호기 E/V 안에 전등이 깜박거림 → ERP 등록 -&gt; 기전실 연락 -&gt; 고장 반복</v>
      </c>
    </row>
    <row r="1681" spans="1:10">
      <c r="A1681" s="235">
        <v>44613</v>
      </c>
      <c r="B1681" s="154" t="s">
        <v>8276</v>
      </c>
      <c r="C1681" s="143" t="s">
        <v>8281</v>
      </c>
      <c r="D1681" s="291" t="s">
        <v>310</v>
      </c>
      <c r="E1681" s="291" t="s">
        <v>8277</v>
      </c>
      <c r="F1681" s="112" t="s">
        <v>8280</v>
      </c>
      <c r="G1681" s="112" t="s">
        <v>8278</v>
      </c>
      <c r="H1681" s="291" t="s">
        <v>8279</v>
      </c>
      <c r="I1681" s="528" t="s">
        <v>318</v>
      </c>
      <c r="J1681" s="116" t="str">
        <f t="shared" si="29"/>
        <v>04:45 124동~126동 순찰차 124동~126동 순찰 목적으로 3게이트 입차 → 1게이트 05:00 출차</v>
      </c>
    </row>
    <row r="1682" spans="1:10" ht="81">
      <c r="A1682" s="235">
        <v>44613</v>
      </c>
      <c r="C1682" s="143" t="s">
        <v>8289</v>
      </c>
      <c r="D1682" s="291" t="s">
        <v>763</v>
      </c>
      <c r="F1682" s="171" t="s">
        <v>8285</v>
      </c>
      <c r="G1682" s="171" t="s">
        <v>8331</v>
      </c>
      <c r="H1682" s="291" t="s">
        <v>8288</v>
      </c>
      <c r="I1682" s="291" t="s">
        <v>8287</v>
      </c>
      <c r="J1682" s="116" t="str">
        <f t="shared" si="29"/>
        <v xml:space="preserve"> 주2  B. 121-1호기 카메라 AS 요청함-&gt;AS 올시 103-2호기도 함께 점검요청 요망
A. 자이안센터 1층 노인정방향 와이어자물쇠 파손 → C. 관리비고지서 배포완료
C. 111동 EV 연동작업 수,목요일 작업완료예정
C. 120동 공동현관문 안쪽만 정상작동
C. 지원센터 민원 / 116-B1,M층~ 118동쪽 내일오전8시30분경 흡연자 단속요청
C. 보안이사 CCTV 관련내용 실무보고서 작성하지 말 것 </v>
      </c>
    </row>
    <row r="1683" spans="1:10">
      <c r="A1683" s="235">
        <v>44613</v>
      </c>
      <c r="B1683" s="152" t="s">
        <v>673</v>
      </c>
      <c r="C1683" s="530" t="s">
        <v>1465</v>
      </c>
      <c r="D1683" s="530" t="s">
        <v>106</v>
      </c>
      <c r="E1683" s="530" t="s">
        <v>82</v>
      </c>
      <c r="F1683" s="112" t="s">
        <v>1157</v>
      </c>
      <c r="G1683" s="112" t="s">
        <v>8304</v>
      </c>
      <c r="H1683" s="530" t="s">
        <v>8288</v>
      </c>
      <c r="I1683" s="291" t="s">
        <v>8290</v>
      </c>
      <c r="J1683" s="116" t="str">
        <f t="shared" si="29"/>
        <v>09:00 원형도로 주차단속 원형도로 및 외곽도로 단속 → 주차단속   18대,  이동주차  1대, 경고장발부  17대</v>
      </c>
    </row>
    <row r="1684" spans="1:10">
      <c r="A1684" s="235">
        <v>44613</v>
      </c>
      <c r="B1684" s="152" t="s">
        <v>681</v>
      </c>
      <c r="C1684" s="530" t="s">
        <v>1465</v>
      </c>
      <c r="D1684" s="530" t="s">
        <v>106</v>
      </c>
      <c r="E1684" s="530" t="s">
        <v>82</v>
      </c>
      <c r="F1684" s="112" t="s">
        <v>1157</v>
      </c>
      <c r="G1684" s="112" t="s">
        <v>1545</v>
      </c>
      <c r="H1684" s="530" t="s">
        <v>8288</v>
      </c>
      <c r="I1684" s="530" t="s">
        <v>8290</v>
      </c>
      <c r="J1684" s="116" t="str">
        <f t="shared" si="29"/>
        <v>13:00 원형도로 주차단속 원형도로 및 외곽도로 단속 → 주차단속   0대,  이동주차  0대, 경고장발부  0대</v>
      </c>
    </row>
    <row r="1685" spans="1:10">
      <c r="A1685" s="235">
        <v>44613</v>
      </c>
      <c r="B1685" s="152" t="s">
        <v>483</v>
      </c>
      <c r="C1685" s="530" t="s">
        <v>1465</v>
      </c>
      <c r="D1685" s="530" t="s">
        <v>106</v>
      </c>
      <c r="E1685" s="530" t="s">
        <v>82</v>
      </c>
      <c r="F1685" s="112" t="s">
        <v>1157</v>
      </c>
      <c r="G1685" s="112" t="s">
        <v>8343</v>
      </c>
      <c r="H1685" s="530" t="s">
        <v>8288</v>
      </c>
      <c r="I1685" s="530" t="s">
        <v>8290</v>
      </c>
      <c r="J1685" s="116" t="str">
        <f t="shared" si="29"/>
        <v>15:00 원형도로 주차단속 원형도로 및 외곽도로 단속 → 주차단속   3대,  이동주차  2대, 경고장발부  1대</v>
      </c>
    </row>
    <row r="1686" spans="1:10">
      <c r="A1686" s="235">
        <v>44613</v>
      </c>
      <c r="B1686" s="154" t="s">
        <v>8292</v>
      </c>
      <c r="C1686" s="143" t="s">
        <v>8291</v>
      </c>
      <c r="D1686" s="530" t="s">
        <v>106</v>
      </c>
      <c r="E1686" s="291" t="s">
        <v>8293</v>
      </c>
      <c r="F1686" s="112" t="s">
        <v>8294</v>
      </c>
      <c r="G1686" s="112" t="s">
        <v>1598</v>
      </c>
      <c r="H1686" s="530" t="s">
        <v>8288</v>
      </c>
      <c r="I1686" s="530" t="s">
        <v>8290</v>
      </c>
      <c r="J1686" s="116" t="str">
        <f t="shared" si="29"/>
        <v>09:33 106-101 홈넷 안방비상 → 입주민 실수로 확인</v>
      </c>
    </row>
    <row r="1687" spans="1:10">
      <c r="A1687" s="235">
        <v>44613</v>
      </c>
      <c r="B1687" s="154" t="s">
        <v>8296</v>
      </c>
      <c r="C1687" s="143" t="s">
        <v>8295</v>
      </c>
      <c r="D1687" s="530" t="s">
        <v>106</v>
      </c>
      <c r="E1687" s="291" t="s">
        <v>8297</v>
      </c>
      <c r="F1687" s="112" t="s">
        <v>8303</v>
      </c>
      <c r="G1687" s="112" t="s">
        <v>8305</v>
      </c>
      <c r="H1687" s="530" t="s">
        <v>8288</v>
      </c>
      <c r="I1687" s="530" t="s">
        <v>8290</v>
      </c>
      <c r="J1687" s="116" t="str">
        <f t="shared" si="29"/>
        <v>09:34 115-1 EV EV 천정등 EV 천정등 깜박거림 → FMLG 접수완료 -&gt; 천정등 교체 작업완료</v>
      </c>
    </row>
    <row r="1688" spans="1:10">
      <c r="A1688" s="235">
        <v>44613</v>
      </c>
      <c r="B1688" s="154" t="s">
        <v>8299</v>
      </c>
      <c r="C1688" s="143" t="s">
        <v>8298</v>
      </c>
      <c r="D1688" s="291" t="s">
        <v>8300</v>
      </c>
      <c r="E1688" s="291" t="s">
        <v>8302</v>
      </c>
      <c r="F1688" s="112" t="s">
        <v>8301</v>
      </c>
      <c r="G1688" s="112" t="s">
        <v>8306</v>
      </c>
      <c r="H1688" s="530" t="s">
        <v>8288</v>
      </c>
      <c r="I1688" s="530" t="s">
        <v>8290</v>
      </c>
      <c r="J1688" s="116" t="str">
        <f t="shared" si="29"/>
        <v xml:space="preserve">09:35 131-12L-B1 공동현관문 호출X 카드O → erp등록완료 안내문 부착완료 개방상태 </v>
      </c>
    </row>
    <row r="1689" spans="1:10">
      <c r="A1689" s="235">
        <v>44613</v>
      </c>
      <c r="B1689" s="154" t="s">
        <v>8308</v>
      </c>
      <c r="C1689" s="143" t="s">
        <v>8307</v>
      </c>
      <c r="D1689" s="530" t="s">
        <v>106</v>
      </c>
      <c r="E1689" s="530" t="s">
        <v>8293</v>
      </c>
      <c r="F1689" s="112" t="s">
        <v>8294</v>
      </c>
      <c r="G1689" s="112" t="s">
        <v>1598</v>
      </c>
      <c r="H1689" s="530" t="s">
        <v>8288</v>
      </c>
      <c r="I1689" s="530" t="s">
        <v>8290</v>
      </c>
      <c r="J1689" s="116" t="str">
        <f t="shared" si="29"/>
        <v>11:39 114-601 홈넷 안방비상 → 입주민 실수로 확인</v>
      </c>
    </row>
    <row r="1690" spans="1:10">
      <c r="A1690" s="235">
        <v>44613</v>
      </c>
      <c r="B1690" s="154" t="s">
        <v>8309</v>
      </c>
      <c r="C1690" s="186" t="s">
        <v>8310</v>
      </c>
      <c r="D1690" s="529" t="s">
        <v>8311</v>
      </c>
      <c r="E1690" s="529" t="s">
        <v>8312</v>
      </c>
      <c r="F1690" s="114" t="s">
        <v>8314</v>
      </c>
      <c r="G1690" s="114" t="s">
        <v>8313</v>
      </c>
      <c r="H1690" s="530" t="s">
        <v>8288</v>
      </c>
      <c r="I1690" s="530" t="s">
        <v>8290</v>
      </c>
      <c r="J1690" s="116" t="str">
        <f t="shared" si="29"/>
        <v>11:53 116-B1,M층 순찰 지원센터 민원 / 116-B1,M층~ 118동쪽 내일 오전8시30분경 흡연자 단속요청 → 6초소대원께 내용전달 완료 및 다음조 내용전달 예정</v>
      </c>
    </row>
    <row r="1691" spans="1:10">
      <c r="A1691" s="235">
        <v>44613</v>
      </c>
      <c r="B1691" s="154" t="s">
        <v>8315</v>
      </c>
      <c r="C1691" s="143" t="s">
        <v>8321</v>
      </c>
      <c r="D1691" s="529" t="s">
        <v>8317</v>
      </c>
      <c r="E1691" s="291" t="s">
        <v>8318</v>
      </c>
      <c r="F1691" s="112" t="s">
        <v>8320</v>
      </c>
      <c r="G1691" s="112" t="s">
        <v>8319</v>
      </c>
      <c r="H1691" s="530" t="s">
        <v>8288</v>
      </c>
      <c r="I1691" s="530" t="s">
        <v>8290</v>
      </c>
      <c r="J1691" s="116" t="str">
        <f t="shared" si="29"/>
        <v xml:space="preserve">12:00 121-2401 종량제봉투 영업용 종량제봉투 75리터 수거 가능여부 확인요청 010-4678-7175 → 성광확인결과 수거가능 --&gt; 피드백완료 </v>
      </c>
    </row>
    <row r="1692" spans="1:10">
      <c r="A1692" s="235">
        <v>44613</v>
      </c>
      <c r="B1692" s="154" t="s">
        <v>8326</v>
      </c>
      <c r="C1692" s="154" t="s">
        <v>8291</v>
      </c>
      <c r="D1692" s="530" t="s">
        <v>106</v>
      </c>
      <c r="E1692" s="530" t="s">
        <v>8293</v>
      </c>
      <c r="F1692" s="112" t="s">
        <v>8327</v>
      </c>
      <c r="G1692" s="112" t="s">
        <v>8328</v>
      </c>
      <c r="H1692" s="530" t="s">
        <v>8288</v>
      </c>
      <c r="I1692" s="530" t="s">
        <v>8290</v>
      </c>
      <c r="J1692" s="116" t="str">
        <f t="shared" si="29"/>
        <v>12:15 106-101 홈넷 적외선비상 → 입주청소중 -&gt; 해제완료</v>
      </c>
    </row>
    <row r="1693" spans="1:10">
      <c r="A1693" s="235">
        <v>44613</v>
      </c>
      <c r="B1693" s="154" t="s">
        <v>8323</v>
      </c>
      <c r="C1693" s="143" t="s">
        <v>8316</v>
      </c>
      <c r="D1693" s="291" t="s">
        <v>8311</v>
      </c>
      <c r="E1693" s="291" t="s">
        <v>8324</v>
      </c>
      <c r="F1693" s="112" t="s">
        <v>8322</v>
      </c>
      <c r="G1693" s="112" t="s">
        <v>8325</v>
      </c>
      <c r="H1693" s="530" t="s">
        <v>8288</v>
      </c>
      <c r="I1693" s="530" t="s">
        <v>8290</v>
      </c>
      <c r="J1693" s="116" t="str">
        <f t="shared" si="29"/>
        <v xml:space="preserve">12:19 입주민 출입요청 010-6433-4285 이마트배송차량 지상으로 출입시켜달라는 요청 → 생활지원센터 허가 받고 지상출입가능하다고 안내함 </v>
      </c>
    </row>
    <row r="1694" spans="1:10">
      <c r="A1694" s="235">
        <v>44613</v>
      </c>
      <c r="B1694" s="154" t="s">
        <v>8329</v>
      </c>
      <c r="C1694" s="154" t="s">
        <v>8291</v>
      </c>
      <c r="D1694" s="530" t="s">
        <v>106</v>
      </c>
      <c r="E1694" s="530" t="s">
        <v>8293</v>
      </c>
      <c r="F1694" s="112" t="s">
        <v>8327</v>
      </c>
      <c r="G1694" s="112" t="s">
        <v>8330</v>
      </c>
      <c r="H1694" s="530" t="s">
        <v>8288</v>
      </c>
      <c r="I1694" s="530" t="s">
        <v>8290</v>
      </c>
      <c r="J1694" s="116" t="str">
        <f t="shared" si="29"/>
        <v>12:27 106-101 홈넷 적외선비상 → 해제완료</v>
      </c>
    </row>
    <row r="1695" spans="1:10">
      <c r="A1695" s="235">
        <v>44613</v>
      </c>
      <c r="B1695" s="154" t="s">
        <v>8333</v>
      </c>
      <c r="C1695" s="143" t="s">
        <v>8332</v>
      </c>
      <c r="D1695" s="530" t="s">
        <v>106</v>
      </c>
      <c r="E1695" s="530" t="s">
        <v>8293</v>
      </c>
      <c r="F1695" s="112" t="s">
        <v>8294</v>
      </c>
      <c r="G1695" s="112" t="s">
        <v>8334</v>
      </c>
      <c r="H1695" s="530" t="s">
        <v>8288</v>
      </c>
      <c r="I1695" s="530" t="s">
        <v>8290</v>
      </c>
      <c r="J1695" s="116" t="str">
        <f t="shared" si="29"/>
        <v>13:24 120-2503 홈넷 안방비상 → 인테리어공사세대로 확인</v>
      </c>
    </row>
    <row r="1696" spans="1:10">
      <c r="A1696" s="235">
        <v>44613</v>
      </c>
      <c r="B1696" s="154" t="s">
        <v>8342</v>
      </c>
      <c r="C1696" s="143" t="s">
        <v>8335</v>
      </c>
      <c r="D1696" s="291" t="s">
        <v>8317</v>
      </c>
      <c r="E1696" s="291" t="s">
        <v>8336</v>
      </c>
      <c r="F1696" s="112" t="s">
        <v>8337</v>
      </c>
      <c r="G1696" s="112" t="s">
        <v>8348</v>
      </c>
      <c r="H1696" s="530" t="s">
        <v>8288</v>
      </c>
      <c r="I1696" s="530" t="s">
        <v>8290</v>
      </c>
      <c r="J1696" s="116" t="str">
        <f t="shared" si="29"/>
        <v>13:55 112-1 EV 손소독제 펌프파손 교체요청 → 교체완료</v>
      </c>
    </row>
    <row r="1697" spans="1:10">
      <c r="A1697" s="235">
        <v>44613</v>
      </c>
      <c r="B1697" s="154" t="s">
        <v>8342</v>
      </c>
      <c r="C1697" s="143" t="s">
        <v>8338</v>
      </c>
      <c r="D1697" s="291" t="s">
        <v>8311</v>
      </c>
      <c r="E1697" s="291" t="s">
        <v>8339</v>
      </c>
      <c r="F1697" s="112" t="s">
        <v>8340</v>
      </c>
      <c r="G1697" s="112" t="s">
        <v>8341</v>
      </c>
      <c r="H1697" s="530" t="s">
        <v>8288</v>
      </c>
      <c r="I1697" s="530" t="s">
        <v>8290</v>
      </c>
      <c r="J1697" s="116" t="str">
        <f t="shared" si="29"/>
        <v xml:space="preserve">13:55 122동 입주민 층간소음 010-9452-3649 민원인 2201호 공사소음이 너무 크다는 민원 → 21일~22일 철거날로 확인 </v>
      </c>
    </row>
    <row r="1698" spans="1:10">
      <c r="A1698" s="235">
        <v>44613</v>
      </c>
      <c r="B1698" s="154" t="s">
        <v>8344</v>
      </c>
      <c r="C1698" s="143" t="s">
        <v>8345</v>
      </c>
      <c r="D1698" s="530" t="s">
        <v>8311</v>
      </c>
      <c r="E1698" s="291" t="s">
        <v>8346</v>
      </c>
      <c r="F1698" s="112" t="s">
        <v>8347</v>
      </c>
      <c r="G1698" s="112" t="s">
        <v>8349</v>
      </c>
      <c r="H1698" s="530" t="s">
        <v>8288</v>
      </c>
      <c r="I1698" s="530" t="s">
        <v>8290</v>
      </c>
      <c r="J1698" s="116" t="str">
        <f t="shared" si="29"/>
        <v>15:50 YG 주차단속 자이안센터 지하1층 차량 6대 경고장 부착 단속요청 → 경고장 3대 부착 및 이동주차 1대</v>
      </c>
    </row>
    <row r="1699" spans="1:10" ht="108">
      <c r="A1699" s="237">
        <v>44613</v>
      </c>
      <c r="B1699" s="172" t="s">
        <v>8350</v>
      </c>
      <c r="C1699" s="192" t="s">
        <v>8351</v>
      </c>
      <c r="F1699" s="760" t="s">
        <v>8471</v>
      </c>
      <c r="G1699" s="532" t="s">
        <v>8435</v>
      </c>
      <c r="J1699" s="116" t="str">
        <f t="shared" si="29"/>
        <v>월 야2  B. 121-1호기 카메라 AS 요청함-&gt;AS 올시 103-2호기도 함께 점검요청 요망
A. 자이안센터 1층 노인정방향 와이어자물쇠 파손
C. 관리비고지서 배포완료
B. 121-1호기 카메라 AS 요청함-&gt;AS 올시 103-2호기도 함께 점검요청 요망
C. 120동 공동현관문 안쪽만 정상작동
C. 지원센터 민원 / 116-B1,M층~ 118동쪽 내일오전8시30분경 흡연자 단속요청
C. 보안이사 CCTV 관련내용 실무보고서 작성하지 말 것  → A. 아트룸1 열쇠 수령 보관 -&gt; 운영센터 전달완료
A. 120-B1, 132-B1(3,4L), 133-B2(1,2L), 135-B2(3,4L) 공동현관문 정상작동 확인
A. 자이안센터 1층 상가방향 자동문 시건O, 여닫이문 시건X</v>
      </c>
    </row>
    <row r="1700" spans="1:10" ht="27" customHeight="1">
      <c r="A1700" s="235">
        <v>44613</v>
      </c>
      <c r="B1700" s="154" t="s">
        <v>8352</v>
      </c>
      <c r="C1700" s="192" t="s">
        <v>8353</v>
      </c>
      <c r="D1700" s="531" t="s">
        <v>1579</v>
      </c>
      <c r="E1700" s="531" t="s">
        <v>8354</v>
      </c>
      <c r="F1700" s="150" t="s">
        <v>7609</v>
      </c>
      <c r="G1700" s="150" t="s">
        <v>8370</v>
      </c>
      <c r="H1700" s="291" t="s">
        <v>8355</v>
      </c>
      <c r="I1700" s="291" t="s">
        <v>8356</v>
      </c>
      <c r="J1700" s="116" t="str">
        <f t="shared" si="29"/>
        <v>16:41 140-20F 화재경보 제3공구 수신기 화재경보 발생 → 9초소 대근 박동만 대원 출동 -&gt; 2004호 입주민이 짐옮기다 스프링클러 파손으로 화재경보 발생 확인</v>
      </c>
    </row>
    <row r="1701" spans="1:10" ht="27">
      <c r="A1701" s="235">
        <v>44613</v>
      </c>
      <c r="B1701" s="154" t="s">
        <v>8357</v>
      </c>
      <c r="C1701" s="192" t="s">
        <v>8358</v>
      </c>
      <c r="D1701" s="531" t="s">
        <v>1579</v>
      </c>
      <c r="E1701" s="531" t="s">
        <v>8365</v>
      </c>
      <c r="F1701" s="150" t="s">
        <v>8366</v>
      </c>
      <c r="G1701" s="150" t="s">
        <v>8420</v>
      </c>
      <c r="H1701" s="530" t="s">
        <v>8355</v>
      </c>
      <c r="I1701" s="530" t="s">
        <v>8356</v>
      </c>
      <c r="J1701" s="116" t="str">
        <f t="shared" si="29"/>
        <v>16:43 140-2003 스프링클러 2004호 스프링클러 파손 민원 → 기전실 연락 -&gt; 기전,방재,보안팀 출동 -&gt; 스프링클러 헤드 교체 및 누수 등 상황 정리, 청소 완료</v>
      </c>
    </row>
    <row r="1702" spans="1:10">
      <c r="A1702" s="235">
        <v>44613</v>
      </c>
      <c r="B1702" s="154" t="s">
        <v>8363</v>
      </c>
      <c r="C1702" s="143" t="s">
        <v>8367</v>
      </c>
      <c r="D1702" s="291" t="s">
        <v>8300</v>
      </c>
      <c r="E1702" s="291" t="s">
        <v>8362</v>
      </c>
      <c r="F1702" s="112" t="s">
        <v>8369</v>
      </c>
      <c r="G1702" s="112" t="s">
        <v>8364</v>
      </c>
      <c r="H1702" s="530" t="s">
        <v>8355</v>
      </c>
      <c r="I1702" s="291" t="s">
        <v>8356</v>
      </c>
      <c r="J1702" s="116" t="str">
        <f t="shared" si="29"/>
        <v>16:59 140-2004 소방차 화재경보 및 스프링클러 파손 입주민 신고로 8초소 입차 → 8초소 17:15 출차</v>
      </c>
    </row>
    <row r="1703" spans="1:10">
      <c r="A1703" s="235">
        <v>44613</v>
      </c>
      <c r="B1703" s="154" t="s">
        <v>8359</v>
      </c>
      <c r="C1703" s="192" t="s">
        <v>8360</v>
      </c>
      <c r="D1703" s="531" t="s">
        <v>8300</v>
      </c>
      <c r="E1703" s="531" t="s">
        <v>8361</v>
      </c>
      <c r="F1703" s="150" t="s">
        <v>8368</v>
      </c>
      <c r="G1703" s="150" t="s">
        <v>8379</v>
      </c>
      <c r="H1703" s="530" t="s">
        <v>8355</v>
      </c>
      <c r="I1703" s="291" t="s">
        <v>8356</v>
      </c>
      <c r="J1703" s="116" t="str">
        <f t="shared" si="29"/>
        <v>17:00 115-1호기 E/V 1호기 E/V 안에 전등이 깜박거림 고장반복 → FMLG A/S신청 -&gt; 수리 완료</v>
      </c>
    </row>
    <row r="1704" spans="1:10">
      <c r="A1704" s="235">
        <v>44613</v>
      </c>
      <c r="B1704" s="154" t="s">
        <v>8371</v>
      </c>
      <c r="C1704" s="143" t="s">
        <v>496</v>
      </c>
      <c r="D1704" s="291" t="s">
        <v>8300</v>
      </c>
      <c r="E1704" s="291" t="s">
        <v>8372</v>
      </c>
      <c r="F1704" s="112" t="s">
        <v>8421</v>
      </c>
      <c r="G1704" s="112" t="s">
        <v>8373</v>
      </c>
      <c r="H1704" s="530" t="s">
        <v>8355</v>
      </c>
      <c r="I1704" s="530" t="s">
        <v>8356</v>
      </c>
      <c r="J1704" s="116" t="str">
        <f t="shared" si="29"/>
        <v>17:49 2게이트 차단기 2게이트 2번 차단바 카메라 인식 불량 및 발권기 고장 → 부스 및 상황실 리셋 후 정상작동 확인</v>
      </c>
    </row>
    <row r="1705" spans="1:10">
      <c r="A1705" s="235">
        <v>44613</v>
      </c>
      <c r="B1705" s="154" t="s">
        <v>8374</v>
      </c>
      <c r="C1705" s="143" t="s">
        <v>8375</v>
      </c>
      <c r="D1705" s="291" t="s">
        <v>8317</v>
      </c>
      <c r="E1705" s="291" t="s">
        <v>431</v>
      </c>
      <c r="F1705" s="112" t="s">
        <v>8386</v>
      </c>
      <c r="G1705" s="112" t="s">
        <v>8385</v>
      </c>
      <c r="H1705" s="530" t="s">
        <v>8355</v>
      </c>
      <c r="I1705" s="530" t="s">
        <v>8356</v>
      </c>
      <c r="J1705" s="116" t="str">
        <f t="shared" si="29"/>
        <v>18:35 104-103 습득물 고투몰 지하상가 스윗과자점에서 신분증 보관중(과자점: 010-4299-6311) → 입주민에게 내용 전달</v>
      </c>
    </row>
    <row r="1706" spans="1:10">
      <c r="A1706" s="235">
        <v>44613</v>
      </c>
      <c r="B1706" s="154" t="s">
        <v>8376</v>
      </c>
      <c r="C1706" s="143" t="s">
        <v>8377</v>
      </c>
      <c r="D1706" s="291" t="s">
        <v>8300</v>
      </c>
      <c r="E1706" s="291" t="s">
        <v>488</v>
      </c>
      <c r="F1706" s="112" t="s">
        <v>8378</v>
      </c>
      <c r="G1706" s="112" t="s">
        <v>8401</v>
      </c>
      <c r="H1706" s="530" t="s">
        <v>8355</v>
      </c>
      <c r="I1706" s="530" t="s">
        <v>8356</v>
      </c>
      <c r="J1706" s="116" t="str">
        <f t="shared" si="29"/>
        <v>18:40 139-1F 공동현관문 카드X, 호출X  → 상황실 이대진 대원 출동 -&gt; 기전실 수리완료</v>
      </c>
    </row>
    <row r="1707" spans="1:10">
      <c r="A1707" s="235">
        <v>44613</v>
      </c>
      <c r="B1707" s="154" t="s">
        <v>8380</v>
      </c>
      <c r="C1707" s="143" t="s">
        <v>8381</v>
      </c>
      <c r="D1707" s="291" t="s">
        <v>8311</v>
      </c>
      <c r="E1707" s="291" t="s">
        <v>8382</v>
      </c>
      <c r="F1707" s="112" t="s">
        <v>8384</v>
      </c>
      <c r="G1707" s="112" t="s">
        <v>8383</v>
      </c>
      <c r="H1707" s="530" t="s">
        <v>8355</v>
      </c>
      <c r="I1707" s="291" t="s">
        <v>8356</v>
      </c>
      <c r="J1707" s="116" t="str">
        <f t="shared" si="29"/>
        <v>19:10 143-B2 오물 바닥에 기름이 흘려져 있어 사고 위험(민원인: 010-4225-5858) → 9초소 대근 박동만 대원 출동 -&gt; 기름 제거 완료</v>
      </c>
    </row>
    <row r="1708" spans="1:10" ht="27">
      <c r="A1708" s="235">
        <v>44613</v>
      </c>
      <c r="B1708" s="154" t="s">
        <v>8387</v>
      </c>
      <c r="C1708" s="143" t="s">
        <v>8388</v>
      </c>
      <c r="D1708" s="291" t="s">
        <v>8311</v>
      </c>
      <c r="E1708" s="291" t="s">
        <v>304</v>
      </c>
      <c r="F1708" s="112" t="s">
        <v>8389</v>
      </c>
      <c r="G1708" s="112" t="s">
        <v>8390</v>
      </c>
      <c r="H1708" s="530" t="s">
        <v>8355</v>
      </c>
      <c r="I1708" s="530" t="s">
        <v>8356</v>
      </c>
      <c r="J1708" s="116" t="str">
        <f t="shared" si="29"/>
        <v>20:00 135-801 층간소음 위층에서 쿵쿵 소리가 난다는 민원 → IP 연락 -&gt; 자제요청 -&gt; 아이 하나는 자고있고 한 아이는 책 읽어 주고 있어서 억울하다고 함</v>
      </c>
    </row>
    <row r="1709" spans="1:10">
      <c r="A1709" s="235">
        <v>44613</v>
      </c>
      <c r="B1709" s="154" t="s">
        <v>8391</v>
      </c>
      <c r="C1709" s="143" t="s">
        <v>8392</v>
      </c>
      <c r="D1709" s="291" t="s">
        <v>8317</v>
      </c>
      <c r="E1709" s="291" t="s">
        <v>8393</v>
      </c>
      <c r="F1709" s="112" t="s">
        <v>1493</v>
      </c>
      <c r="G1709" s="112" t="s">
        <v>8399</v>
      </c>
      <c r="H1709" s="530" t="s">
        <v>8355</v>
      </c>
      <c r="I1709" s="530" t="s">
        <v>8356</v>
      </c>
      <c r="J1709" s="116" t="str">
        <f t="shared" si="29"/>
        <v>20:44 125-2401 구급차 119구급차 8초소 입차 → 코로나19 아님 -&gt; 환자 호송하여 21:00 8초소 출차</v>
      </c>
    </row>
    <row r="1710" spans="1:10" ht="40.5">
      <c r="A1710" s="235">
        <v>44613</v>
      </c>
      <c r="B1710" s="154" t="s">
        <v>8394</v>
      </c>
      <c r="C1710" s="192" t="s">
        <v>8395</v>
      </c>
      <c r="D1710" s="531" t="s">
        <v>8311</v>
      </c>
      <c r="E1710" s="531" t="s">
        <v>304</v>
      </c>
      <c r="F1710" s="150" t="s">
        <v>8396</v>
      </c>
      <c r="G1710" s="150" t="s">
        <v>8398</v>
      </c>
      <c r="H1710" s="291" t="s">
        <v>8397</v>
      </c>
      <c r="I1710" s="291" t="s">
        <v>8356</v>
      </c>
      <c r="J1710" s="116" t="str">
        <f t="shared" si="29"/>
        <v>20:53 119-1902 층간소음 위층에서 시끄러운 소리가 밤 늦게까지 남(민원인: 010-9191-8947) → IP 연락 -&gt; 소음 낸적없고 자기집 아닌것 같다고 함 -&gt; 민원인에 내용전달(민원인 왈 위집이 아니라면 민원 넣어도 계속 소음이 나야되는데, 소음이 당분간 안나는 것 보면 수상하다고 함)</v>
      </c>
    </row>
    <row r="1711" spans="1:10" ht="27">
      <c r="A1711" s="235">
        <v>44613</v>
      </c>
      <c r="B1711" s="154" t="s">
        <v>8402</v>
      </c>
      <c r="C1711" s="192" t="s">
        <v>8403</v>
      </c>
      <c r="D1711" s="531" t="s">
        <v>8311</v>
      </c>
      <c r="E1711" s="531" t="s">
        <v>304</v>
      </c>
      <c r="F1711" s="150" t="s">
        <v>8404</v>
      </c>
      <c r="G1711" s="150" t="s">
        <v>8405</v>
      </c>
      <c r="H1711" s="291" t="s">
        <v>8406</v>
      </c>
      <c r="I1711" s="530" t="s">
        <v>8356</v>
      </c>
      <c r="J1711" s="116" t="str">
        <f t="shared" si="29"/>
        <v>21:19 119-2002 층간소음 어제,오늘 그리고 저번주(2/6)까지 너무 자주 층간소음 으로 연락 온것에 대한 불만 토론함 (민원인: 010-4081-7221) → 본인 들도 층간소음 에 대한 스트레스를 많이 받고 있다고함, 세대방문 자제해달라고 부탁함</v>
      </c>
    </row>
    <row r="1712" spans="1:10">
      <c r="A1712" s="235">
        <v>44613</v>
      </c>
      <c r="B1712" s="154" t="s">
        <v>8407</v>
      </c>
      <c r="C1712" s="143" t="s">
        <v>8408</v>
      </c>
      <c r="D1712" s="291" t="s">
        <v>8311</v>
      </c>
      <c r="E1712" s="291" t="s">
        <v>8410</v>
      </c>
      <c r="F1712" s="112" t="s">
        <v>8413</v>
      </c>
      <c r="G1712" s="112" t="s">
        <v>8409</v>
      </c>
      <c r="H1712" s="530" t="s">
        <v>8406</v>
      </c>
      <c r="I1712" s="530" t="s">
        <v>8356</v>
      </c>
      <c r="J1712" s="116" t="str">
        <f t="shared" si="29"/>
        <v>21:48 풋살장 소음 121동옆 풋살장에서 아이들이 뛰어 논다는 민원 → 상황실 이종화 대원 출동 -&gt; 아이들 해산 조치함</v>
      </c>
    </row>
    <row r="1713" spans="1:10">
      <c r="A1713" s="235">
        <v>44613</v>
      </c>
      <c r="B1713" s="154" t="s">
        <v>8411</v>
      </c>
      <c r="C1713" s="143" t="s">
        <v>8412</v>
      </c>
      <c r="D1713" s="291" t="s">
        <v>8311</v>
      </c>
      <c r="E1713" s="291" t="s">
        <v>304</v>
      </c>
      <c r="F1713" s="112" t="s">
        <v>8414</v>
      </c>
      <c r="G1713" s="112" t="s">
        <v>8415</v>
      </c>
      <c r="H1713" s="291" t="s">
        <v>8355</v>
      </c>
      <c r="I1713" s="530" t="s">
        <v>8356</v>
      </c>
      <c r="J1713" s="116" t="str">
        <f t="shared" si="29"/>
        <v>23:02 129-2401 층간소음 위층에서 소음이 심하다는 민원 → IP 연락 -&gt; 자제요청</v>
      </c>
    </row>
    <row r="1714" spans="1:10">
      <c r="A1714" s="235">
        <v>44613</v>
      </c>
      <c r="B1714" s="154" t="s">
        <v>8416</v>
      </c>
      <c r="C1714" s="143" t="s">
        <v>8417</v>
      </c>
      <c r="D1714" s="291" t="s">
        <v>511</v>
      </c>
      <c r="E1714" s="291" t="s">
        <v>8418</v>
      </c>
      <c r="F1714" s="112" t="s">
        <v>8419</v>
      </c>
      <c r="G1714" s="112" t="s">
        <v>4356</v>
      </c>
      <c r="H1714" s="530" t="s">
        <v>8355</v>
      </c>
      <c r="I1714" s="530" t="s">
        <v>8356</v>
      </c>
      <c r="J1714" s="116" t="str">
        <f t="shared" si="29"/>
        <v>23:15 게스트룸5호 소음민원 게스트룸6호에서 떠드는 소리가 심하다는 민원(민원인: 010-5312-3301) → 상황실 박종우 대원 출동 -&gt; 자제요청</v>
      </c>
    </row>
    <row r="1715" spans="1:10">
      <c r="A1715" s="235">
        <v>44614</v>
      </c>
      <c r="B1715" s="154" t="s">
        <v>8422</v>
      </c>
      <c r="C1715" s="143" t="s">
        <v>8417</v>
      </c>
      <c r="D1715" s="530" t="s">
        <v>511</v>
      </c>
      <c r="E1715" s="530" t="s">
        <v>8418</v>
      </c>
      <c r="F1715" s="112" t="s">
        <v>8423</v>
      </c>
      <c r="G1715" s="112" t="s">
        <v>8424</v>
      </c>
      <c r="H1715" s="530" t="s">
        <v>8355</v>
      </c>
      <c r="I1715" s="530" t="s">
        <v>8356</v>
      </c>
      <c r="J1715" s="116" t="str">
        <f t="shared" si="29"/>
        <v>00:41 게스트룸5호 소음민원 게스트룸5호에서 떠드는 소리가 심하다는 민원(민원인: 010-5312-3301) → 상황실 박종우 대원 출동 -&gt; 게스트룸9호로 확인 -&gt; 자제요청</v>
      </c>
    </row>
    <row r="1716" spans="1:10">
      <c r="A1716" s="235">
        <v>44614</v>
      </c>
      <c r="B1716" s="154" t="s">
        <v>8425</v>
      </c>
      <c r="C1716" s="143" t="s">
        <v>8426</v>
      </c>
      <c r="D1716" s="291" t="s">
        <v>8427</v>
      </c>
      <c r="E1716" s="291" t="s">
        <v>8428</v>
      </c>
      <c r="F1716" s="112" t="s">
        <v>8434</v>
      </c>
      <c r="G1716" s="112" t="s">
        <v>8429</v>
      </c>
      <c r="H1716" s="533" t="s">
        <v>1539</v>
      </c>
      <c r="I1716" s="533" t="s">
        <v>318</v>
      </c>
      <c r="J1716" s="116" t="str">
        <f t="shared" si="29"/>
        <v>05:08 131-B1 1,2L 공동현관문 호출 안됨(민원인: 010-8139-3715) (고장반복) → 7초소 우창래 대원 출동 -&gt; 호출X -&gt; ERP 등록</v>
      </c>
    </row>
    <row r="1717" spans="1:10" ht="27.75" thickBot="1">
      <c r="A1717" s="235">
        <v>44614</v>
      </c>
      <c r="B1717" s="491" t="s">
        <v>8430</v>
      </c>
      <c r="C1717" s="314" t="s">
        <v>8431</v>
      </c>
      <c r="D1717" s="315" t="s">
        <v>8432</v>
      </c>
      <c r="E1717" s="315" t="s">
        <v>757</v>
      </c>
      <c r="F1717" s="316" t="s">
        <v>8433</v>
      </c>
      <c r="G1717" s="316" t="s">
        <v>386</v>
      </c>
      <c r="H1717" s="536" t="s">
        <v>1539</v>
      </c>
      <c r="I1717" s="536" t="s">
        <v>318</v>
      </c>
      <c r="J1717" s="116" t="str">
        <f t="shared" si="29"/>
        <v>05:45 8초소 가로등 8초소 관할 133번 가로등을 비롯 자이안센타 가는길에 점등 안된 가로등이 몇개 있다는 민원 → ERP 등록</v>
      </c>
    </row>
    <row r="1718" spans="1:10" ht="150" customHeight="1">
      <c r="A1718" s="235">
        <v>44614</v>
      </c>
      <c r="B1718" s="160" t="s">
        <v>8440</v>
      </c>
      <c r="C1718" s="160" t="s">
        <v>8441</v>
      </c>
      <c r="D1718" s="535"/>
      <c r="E1718" s="535"/>
      <c r="F1718" s="301" t="s">
        <v>8540</v>
      </c>
      <c r="G1718" s="301" t="s">
        <v>8525</v>
      </c>
      <c r="H1718" s="536"/>
      <c r="I1718" s="536"/>
    </row>
    <row r="1719" spans="1:10" ht="27">
      <c r="A1719" s="235">
        <v>44614</v>
      </c>
      <c r="B1719" s="490" t="s">
        <v>8436</v>
      </c>
      <c r="C1719" s="313" t="s">
        <v>8437</v>
      </c>
      <c r="D1719" s="534" t="s">
        <v>8438</v>
      </c>
      <c r="E1719" s="534" t="s">
        <v>8439</v>
      </c>
      <c r="F1719" s="358" t="s">
        <v>8442</v>
      </c>
      <c r="G1719" s="358" t="s">
        <v>8443</v>
      </c>
      <c r="H1719" s="291" t="s">
        <v>8444</v>
      </c>
      <c r="I1719" s="536" t="s">
        <v>306</v>
      </c>
      <c r="J1719" s="116" t="str">
        <f t="shared" ref="J1719:J1774" si="30">CONCATENATE(B1719," ",C1719," ",E1719," ",F1719," → ",G1719)</f>
        <v>06:33 입주민 분실물 1게이트 쪽으로 출차중 트렁크에서 가방이 떨어졌는데 확인해 달라는 요청  → A조 근무자가 습득후 상황실 전달. 급하다고 하여 자이안센타 B1에서 가방 전달함</v>
      </c>
    </row>
    <row r="1720" spans="1:10">
      <c r="A1720" s="235">
        <v>44614</v>
      </c>
      <c r="B1720" s="154" t="s">
        <v>8445</v>
      </c>
      <c r="C1720" s="143" t="s">
        <v>8446</v>
      </c>
      <c r="D1720" s="291" t="s">
        <v>8447</v>
      </c>
      <c r="E1720" s="291" t="s">
        <v>8448</v>
      </c>
      <c r="F1720" s="112" t="s">
        <v>8457</v>
      </c>
      <c r="G1720" s="112" t="s">
        <v>8458</v>
      </c>
      <c r="H1720" s="291" t="s">
        <v>8449</v>
      </c>
      <c r="I1720" s="536" t="s">
        <v>306</v>
      </c>
      <c r="J1720" s="116" t="str">
        <f t="shared" si="30"/>
        <v>07:25 토끼굴 CCTV 토끼굴-2 CCTV 촬영방향 수정.  → 초소대원 출동--&gt; 조치완료</v>
      </c>
    </row>
    <row r="1721" spans="1:10">
      <c r="A1721" s="235">
        <v>44614</v>
      </c>
      <c r="B1721" s="154" t="s">
        <v>8450</v>
      </c>
      <c r="C1721" s="143" t="s">
        <v>8451</v>
      </c>
      <c r="D1721" s="291" t="s">
        <v>8432</v>
      </c>
      <c r="E1721" s="291" t="s">
        <v>8453</v>
      </c>
      <c r="F1721" s="112" t="s">
        <v>8452</v>
      </c>
      <c r="G1721" s="112" t="s">
        <v>8456</v>
      </c>
      <c r="H1721" s="291" t="s">
        <v>8454</v>
      </c>
      <c r="I1721" s="291" t="s">
        <v>8455</v>
      </c>
      <c r="J1721" s="116" t="str">
        <f t="shared" si="30"/>
        <v>07:45 106동 청소관련 E/V내부 스티커오손으로 인한 교체  및 계단 청소 요청. → 관할 초소 경비대원 출동-&gt;확인.   미화팀 연락-&gt;청소요청.</v>
      </c>
    </row>
    <row r="1722" spans="1:10">
      <c r="A1722" s="235">
        <v>44614</v>
      </c>
      <c r="B1722" s="154" t="s">
        <v>8459</v>
      </c>
      <c r="C1722" s="160" t="s">
        <v>8460</v>
      </c>
      <c r="D1722" s="535" t="s">
        <v>8432</v>
      </c>
      <c r="E1722" s="535" t="s">
        <v>8461</v>
      </c>
      <c r="F1722" s="138" t="s">
        <v>8462</v>
      </c>
      <c r="G1722" s="138" t="s">
        <v>8463</v>
      </c>
      <c r="H1722" s="291" t="s">
        <v>8449</v>
      </c>
      <c r="I1722" s="536" t="s">
        <v>8455</v>
      </c>
      <c r="J1722" s="116" t="str">
        <f t="shared" si="30"/>
        <v>08:20 상황실 흡연 116~118동 지하층 08:30 흡연단속 요청(지원센타 요청민원 - 인수인계 사항) → 초소대원 출동하여 순찰 및 단속실시</v>
      </c>
    </row>
    <row r="1723" spans="1:10" ht="27">
      <c r="A1723" s="235">
        <v>44614</v>
      </c>
      <c r="B1723" s="154" t="s">
        <v>8464</v>
      </c>
      <c r="C1723" s="143" t="s">
        <v>8465</v>
      </c>
      <c r="D1723" s="536" t="s">
        <v>8432</v>
      </c>
      <c r="E1723" s="291" t="s">
        <v>304</v>
      </c>
      <c r="F1723" s="112" t="s">
        <v>8466</v>
      </c>
      <c r="G1723" s="112" t="s">
        <v>8470</v>
      </c>
      <c r="H1723" s="291" t="s">
        <v>332</v>
      </c>
      <c r="I1723" s="536" t="s">
        <v>8455</v>
      </c>
      <c r="J1723" s="116" t="str">
        <f t="shared" si="30"/>
        <v>08:27 132-703 층간소음 안마의자 소리 같은 진동이 지속된다며, 전에도 민원 넣었는데 아침부터 시끄럽다는 민원 → 초소대원 출동-&gt;자제 요청함</v>
      </c>
    </row>
    <row r="1724" spans="1:10" ht="27">
      <c r="A1724" s="235">
        <v>44614</v>
      </c>
      <c r="B1724" s="154" t="s">
        <v>8467</v>
      </c>
      <c r="C1724" s="160" t="s">
        <v>8465</v>
      </c>
      <c r="D1724" s="535" t="s">
        <v>8438</v>
      </c>
      <c r="E1724" s="535" t="s">
        <v>8468</v>
      </c>
      <c r="F1724" s="138" t="s">
        <v>8469</v>
      </c>
      <c r="G1724" s="138" t="s">
        <v>8472</v>
      </c>
      <c r="H1724" s="536" t="s">
        <v>332</v>
      </c>
      <c r="I1724" s="536" t="s">
        <v>8455</v>
      </c>
      <c r="J1724" s="116" t="str">
        <f t="shared" si="30"/>
        <v>08:38 132-703 배달오배송 어제 음식배달이 왔는데 주문한적이 없다며 정리해 달라는 요청 → 초소대원 출동확인-&gt;음식물이 아닌 쌀,우유,계란등 식자재로 확인-&gt;오배송으로 추정되어 민원인에 연락하여 하루이틀정도 두고 보기로함</v>
      </c>
    </row>
    <row r="1725" spans="1:10" ht="27">
      <c r="A1725" s="235">
        <v>44614</v>
      </c>
      <c r="B1725" s="154" t="s">
        <v>8473</v>
      </c>
      <c r="C1725" s="143" t="s">
        <v>8474</v>
      </c>
      <c r="D1725" s="291" t="s">
        <v>8438</v>
      </c>
      <c r="E1725" s="291" t="s">
        <v>8475</v>
      </c>
      <c r="F1725" s="112" t="s">
        <v>8476</v>
      </c>
      <c r="G1725" s="112" t="s">
        <v>8477</v>
      </c>
      <c r="H1725" s="536" t="s">
        <v>332</v>
      </c>
      <c r="I1725" s="536" t="s">
        <v>8455</v>
      </c>
      <c r="J1725" s="116" t="str">
        <f t="shared" si="30"/>
        <v>09:15 137동 쓰레기 본인 세대 종량제쓰레기만 안가져 갔다는 민원 → 내용물 물어보니 플라스틱 장난감이라고 함. 대형 폐기물로 분류되니 초소에 가서 요금 지불후 스티커 붙이도록 안내함</v>
      </c>
    </row>
    <row r="1726" spans="1:10" ht="27">
      <c r="A1726" s="235">
        <v>44614</v>
      </c>
      <c r="B1726" s="154" t="s">
        <v>8479</v>
      </c>
      <c r="C1726" s="160" t="s">
        <v>8478</v>
      </c>
      <c r="D1726" s="535" t="s">
        <v>8438</v>
      </c>
      <c r="E1726" s="535" t="s">
        <v>8447</v>
      </c>
      <c r="F1726" s="138" t="s">
        <v>8489</v>
      </c>
      <c r="G1726" s="138" t="s">
        <v>8490</v>
      </c>
      <c r="H1726" s="536" t="s">
        <v>332</v>
      </c>
      <c r="I1726" s="536" t="s">
        <v>8455</v>
      </c>
      <c r="J1726" s="116" t="str">
        <f t="shared" si="30"/>
        <v>09:41 120-2903 시설물 공사작업차 화재경보기를 탈부착 하는 과정에서 경보가 울릴수 있으니 무시해도 된다는 연락옴 → 상황실에 내용전파함</v>
      </c>
    </row>
    <row r="1727" spans="1:10">
      <c r="A1727" s="235">
        <v>44614</v>
      </c>
      <c r="B1727" s="154" t="s">
        <v>8481</v>
      </c>
      <c r="C1727" s="143" t="s">
        <v>8480</v>
      </c>
      <c r="D1727" s="291" t="s">
        <v>310</v>
      </c>
      <c r="E1727" s="291" t="s">
        <v>321</v>
      </c>
      <c r="F1727" s="112" t="s">
        <v>8482</v>
      </c>
      <c r="G1727" s="112" t="s">
        <v>8483</v>
      </c>
      <c r="H1727" s="291" t="s">
        <v>8444</v>
      </c>
      <c r="I1727" s="536" t="s">
        <v>8455</v>
      </c>
      <c r="J1727" s="116" t="str">
        <f t="shared" si="30"/>
        <v>09:46 109-2602 홈넷 비상 욕실 비상/해제 → IP 불통. 초소대원 출동-&gt;작업자 오작동</v>
      </c>
    </row>
    <row r="1728" spans="1:10" ht="27">
      <c r="A1728" s="235">
        <v>44614</v>
      </c>
      <c r="B1728" s="154" t="s">
        <v>8484</v>
      </c>
      <c r="C1728" s="143" t="s">
        <v>8485</v>
      </c>
      <c r="D1728" s="291" t="s">
        <v>8438</v>
      </c>
      <c r="E1728" s="291" t="s">
        <v>8486</v>
      </c>
      <c r="F1728" s="112" t="s">
        <v>8487</v>
      </c>
      <c r="G1728" s="112" t="s">
        <v>8488</v>
      </c>
      <c r="H1728" s="291" t="s">
        <v>332</v>
      </c>
      <c r="I1728" s="536" t="s">
        <v>8455</v>
      </c>
      <c r="J1728" s="116" t="str">
        <f t="shared" si="30"/>
        <v xml:space="preserve">10:09 지원센타 이사 133-1503호가 오후1시 전입예정이나 10:30분 입차하여 13:00 작업종료 예정이니 입차해 달라는 요청 → 8초소 내용전달 </v>
      </c>
    </row>
    <row r="1729" spans="1:10">
      <c r="A1729" s="235">
        <v>44614</v>
      </c>
      <c r="B1729" s="154" t="s">
        <v>8491</v>
      </c>
      <c r="C1729" s="160" t="s">
        <v>8492</v>
      </c>
      <c r="D1729" s="535" t="s">
        <v>8438</v>
      </c>
      <c r="E1729" s="535" t="s">
        <v>8447</v>
      </c>
      <c r="F1729" s="138" t="s">
        <v>8493</v>
      </c>
      <c r="G1729" s="138" t="s">
        <v>8497</v>
      </c>
      <c r="H1729" s="536" t="s">
        <v>332</v>
      </c>
      <c r="I1729" s="536" t="s">
        <v>8455</v>
      </c>
      <c r="J1729" s="116" t="str">
        <f t="shared" si="30"/>
        <v>10:19 FM E/V 시설물 115-1호기 E/V 내부 등 4개 교체했다는 연락옴 → 20일 새벽에 올린 ERP에 대한 조치 완료</v>
      </c>
    </row>
    <row r="1730" spans="1:10">
      <c r="A1730" s="235">
        <v>44614</v>
      </c>
      <c r="B1730" s="154" t="s">
        <v>8494</v>
      </c>
      <c r="C1730" s="143" t="s">
        <v>8495</v>
      </c>
      <c r="D1730" s="291" t="s">
        <v>310</v>
      </c>
      <c r="E1730" s="291" t="s">
        <v>8500</v>
      </c>
      <c r="F1730" s="112" t="s">
        <v>682</v>
      </c>
      <c r="G1730" s="112" t="s">
        <v>8496</v>
      </c>
      <c r="H1730" s="536" t="s">
        <v>332</v>
      </c>
      <c r="I1730" s="536" t="s">
        <v>8455</v>
      </c>
      <c r="J1730" s="116" t="str">
        <f t="shared" si="30"/>
        <v>10:22 106-101 홈넷 비상 안방 / 해제 → IP 통화. 작업자 오작동</v>
      </c>
    </row>
    <row r="1731" spans="1:10">
      <c r="A1731" s="235">
        <v>44614</v>
      </c>
      <c r="B1731" s="154" t="s">
        <v>8499</v>
      </c>
      <c r="C1731" s="143" t="s">
        <v>8498</v>
      </c>
      <c r="D1731" s="536" t="s">
        <v>310</v>
      </c>
      <c r="E1731" s="536" t="s">
        <v>8500</v>
      </c>
      <c r="F1731" s="112" t="s">
        <v>8501</v>
      </c>
      <c r="G1731" s="112" t="s">
        <v>8483</v>
      </c>
      <c r="H1731" s="536" t="s">
        <v>332</v>
      </c>
      <c r="I1731" s="536" t="s">
        <v>8455</v>
      </c>
      <c r="J1731" s="116" t="str">
        <f t="shared" si="30"/>
        <v>10:25 133-1701 홈넷 비상 욕실 / 해제  → IP 불통. 초소대원 출동-&gt;작업자 오작동</v>
      </c>
    </row>
    <row r="1732" spans="1:10" ht="54">
      <c r="A1732" s="235">
        <v>44614</v>
      </c>
      <c r="B1732" s="154" t="s">
        <v>8503</v>
      </c>
      <c r="C1732" s="143" t="s">
        <v>8502</v>
      </c>
      <c r="D1732" s="291" t="s">
        <v>8432</v>
      </c>
      <c r="E1732" s="291" t="s">
        <v>8504</v>
      </c>
      <c r="F1732" s="112" t="s">
        <v>8505</v>
      </c>
      <c r="G1732" s="112" t="s">
        <v>8506</v>
      </c>
      <c r="H1732" s="536" t="s">
        <v>332</v>
      </c>
      <c r="I1732" s="536" t="s">
        <v>8455</v>
      </c>
      <c r="J1732" s="116" t="str">
        <f t="shared" si="30"/>
        <v>10:26 122-1901 공사소음 공사를 08:30분 부터 시작해 소음이 심한데, 집에 노인분이 계셔서 힘들어 하신다고함. 규정에 맞게 09:00 이후 작업을 시작하고 2/23일 까지 소음난다고 하니 그날 이후는 소음이 없었으면 좋겠다고 공사책임자에게 전달해 달라는 요청 → 122-2201호(소센 인테리어) 공사책임자는 연락안됨. 초소대원 출동하여 내용전달함</v>
      </c>
    </row>
    <row r="1733" spans="1:10">
      <c r="A1733" s="235">
        <v>44614</v>
      </c>
      <c r="B1733" s="154" t="s">
        <v>8507</v>
      </c>
      <c r="C1733" s="143" t="s">
        <v>8451</v>
      </c>
      <c r="D1733" s="536" t="s">
        <v>8432</v>
      </c>
      <c r="E1733" s="291" t="s">
        <v>8508</v>
      </c>
      <c r="F1733" s="112" t="s">
        <v>8509</v>
      </c>
      <c r="G1733" s="112" t="s">
        <v>8510</v>
      </c>
      <c r="H1733" s="536" t="s">
        <v>332</v>
      </c>
      <c r="I1733" s="536" t="s">
        <v>8455</v>
      </c>
      <c r="J1733" s="116" t="str">
        <f t="shared" si="30"/>
        <v>13:04 106동 공동현관문 B1 키패드에서 삐~~소리가 나며 입력이 안된다는 민원 → 초소대원 출동-&gt;정상 작동 확인</v>
      </c>
    </row>
    <row r="1734" spans="1:10">
      <c r="A1734" s="235">
        <v>44614</v>
      </c>
      <c r="B1734" s="154" t="s">
        <v>8511</v>
      </c>
      <c r="C1734" s="143" t="s">
        <v>8480</v>
      </c>
      <c r="D1734" s="536" t="s">
        <v>310</v>
      </c>
      <c r="E1734" s="536" t="s">
        <v>8500</v>
      </c>
      <c r="F1734" s="112" t="s">
        <v>8512</v>
      </c>
      <c r="G1734" s="112" t="s">
        <v>629</v>
      </c>
      <c r="H1734" s="291" t="s">
        <v>8449</v>
      </c>
      <c r="I1734" s="536" t="s">
        <v>8455</v>
      </c>
      <c r="J1734" s="116" t="str">
        <f t="shared" si="30"/>
        <v>13:25 109-2602 홈넷 비상 욕실 / 해제 → 작업자 오작동</v>
      </c>
    </row>
    <row r="1735" spans="1:10">
      <c r="A1735" s="235">
        <v>44614</v>
      </c>
      <c r="B1735" s="154" t="s">
        <v>8515</v>
      </c>
      <c r="C1735" s="143" t="s">
        <v>8516</v>
      </c>
      <c r="D1735" s="291" t="s">
        <v>8438</v>
      </c>
      <c r="E1735" s="291" t="s">
        <v>8517</v>
      </c>
      <c r="F1735" s="112" t="s">
        <v>8518</v>
      </c>
      <c r="G1735" s="112" t="s">
        <v>8519</v>
      </c>
      <c r="H1735" s="536" t="s">
        <v>332</v>
      </c>
      <c r="I1735" s="536" t="s">
        <v>8455</v>
      </c>
      <c r="J1735" s="116" t="str">
        <f t="shared" si="30"/>
        <v>13:31 3초소 조경 106-101호 이사 차량이 나무를 훼손했다는 연락옴 → 조경팀장에게 내용전달함</v>
      </c>
    </row>
    <row r="1736" spans="1:10">
      <c r="A1736" s="235">
        <v>44614</v>
      </c>
      <c r="B1736" s="154" t="s">
        <v>8514</v>
      </c>
      <c r="C1736" s="143" t="s">
        <v>8480</v>
      </c>
      <c r="D1736" s="536" t="s">
        <v>310</v>
      </c>
      <c r="E1736" s="536" t="s">
        <v>8500</v>
      </c>
      <c r="F1736" s="112" t="s">
        <v>8513</v>
      </c>
      <c r="G1736" s="112" t="s">
        <v>629</v>
      </c>
      <c r="H1736" s="291" t="s">
        <v>8520</v>
      </c>
      <c r="I1736" s="536" t="s">
        <v>8455</v>
      </c>
      <c r="J1736" s="116" t="str">
        <f t="shared" si="30"/>
        <v>13:33 109-2602 홈넷 비상 금고 / 해제 → 작업자 오작동</v>
      </c>
    </row>
    <row r="1737" spans="1:10" ht="27">
      <c r="A1737" s="235">
        <v>44614</v>
      </c>
      <c r="B1737" s="154" t="s">
        <v>8521</v>
      </c>
      <c r="C1737" s="143" t="s">
        <v>8522</v>
      </c>
      <c r="D1737" s="291" t="s">
        <v>8432</v>
      </c>
      <c r="E1737" s="291" t="s">
        <v>8504</v>
      </c>
      <c r="F1737" s="112" t="s">
        <v>8523</v>
      </c>
      <c r="G1737" s="112" t="s">
        <v>8524</v>
      </c>
      <c r="H1737" s="291" t="s">
        <v>332</v>
      </c>
      <c r="I1737" s="536" t="s">
        <v>8455</v>
      </c>
      <c r="J1737" s="116" t="str">
        <f t="shared" si="30"/>
        <v>13:57 109동 공사소음 109-2602호에서 공사를 하는데 아무리 허가받은 공사라도 소음이 너무하다는 민원 → 공사책임자에게 내용전달.최대한 신속하게 마무리 하겠다고함</v>
      </c>
    </row>
    <row r="1738" spans="1:10">
      <c r="A1738" s="235">
        <v>44614</v>
      </c>
      <c r="B1738" s="154" t="s">
        <v>8527</v>
      </c>
      <c r="C1738" s="143" t="s">
        <v>8526</v>
      </c>
      <c r="D1738" s="536" t="s">
        <v>310</v>
      </c>
      <c r="E1738" s="536" t="s">
        <v>8500</v>
      </c>
      <c r="F1738" s="112" t="s">
        <v>632</v>
      </c>
      <c r="G1738" s="112" t="s">
        <v>8528</v>
      </c>
      <c r="H1738" s="291" t="s">
        <v>8520</v>
      </c>
      <c r="I1738" s="536" t="s">
        <v>8455</v>
      </c>
      <c r="J1738" s="116" t="str">
        <f t="shared" si="30"/>
        <v>14:28 112-1101 홈넷 비상 홈넷/해제 → IP 통화.기기 오작동</v>
      </c>
    </row>
    <row r="1739" spans="1:10">
      <c r="A1739" s="235">
        <v>44614</v>
      </c>
      <c r="B1739" s="154" t="s">
        <v>8529</v>
      </c>
      <c r="C1739" s="160" t="s">
        <v>8530</v>
      </c>
      <c r="D1739" s="535" t="s">
        <v>8447</v>
      </c>
      <c r="E1739" s="535" t="s">
        <v>8533</v>
      </c>
      <c r="F1739" s="138" t="s">
        <v>8539</v>
      </c>
      <c r="G1739" s="138" t="s">
        <v>8532</v>
      </c>
      <c r="H1739" s="536" t="s">
        <v>8520</v>
      </c>
      <c r="I1739" s="536" t="s">
        <v>8455</v>
      </c>
      <c r="J1739" s="116" t="str">
        <f t="shared" si="30"/>
        <v>14:40 131-1,2라인 월패드 저층부(1,B1,B2) 세대호출이 안된다는 기전과장 전달사항 → 순찰대원 출동 --&gt; 안내문 부착</v>
      </c>
    </row>
    <row r="1740" spans="1:10">
      <c r="A1740" s="235">
        <v>44614</v>
      </c>
      <c r="B1740" s="154" t="s">
        <v>8534</v>
      </c>
      <c r="C1740" s="143" t="s">
        <v>8535</v>
      </c>
      <c r="D1740" s="291" t="s">
        <v>8438</v>
      </c>
      <c r="E1740" s="291" t="s">
        <v>8536</v>
      </c>
      <c r="F1740" s="112" t="s">
        <v>8537</v>
      </c>
      <c r="G1740" s="112" t="s">
        <v>8538</v>
      </c>
      <c r="H1740" s="536" t="s">
        <v>8520</v>
      </c>
      <c r="I1740" s="536" t="s">
        <v>8455</v>
      </c>
      <c r="J1740" s="116" t="str">
        <f t="shared" si="30"/>
        <v>15:22 140-1,4라인 손소독제 교체요청 (박주임) → 순찰대원 출동 --&gt; 교체완료</v>
      </c>
    </row>
    <row r="1741" spans="1:10" ht="121.5">
      <c r="A1741" s="235">
        <v>44614</v>
      </c>
      <c r="F1741" s="171" t="s">
        <v>8542</v>
      </c>
      <c r="G1741" s="171" t="s">
        <v>8543</v>
      </c>
      <c r="I1741" s="536" t="s">
        <v>8455</v>
      </c>
      <c r="J1741" s="116" t="str">
        <f t="shared" si="30"/>
        <v xml:space="preserve">   Ⓑ132-703 식자재(쌀,우유,계란 등) 오배송-&gt;하루나 이틀 놔 두기로함(2/21일 1번컴 19:43 서울86자7407 트럭배송)-&gt;주소,업체,연락처 없음-&gt;입주민 주문한적 없다고함-&gt;현재 자가격리 세대
Ⓑ지원팀장 요청사항 -&gt; 이사 차량-09:00 입차 / 인테리어 차량-09:30입차-&gt; 인테리어 차량입차시 동호수,공사내용,자재등을 팀장이 단톡방(16인방,지원센타,영선과장에게 연락 요청)에 내용 올려달라고함
Ⓑ지원팀장 요청사항 -&gt;공사폐기물 버릴때 마대자루에 담지 않고 처리시 공사중지후 지원센타로 연락해 달라는 요청
Ⓑ센터장님이 아파트피아에 NVR 관련 민원제기-&gt;수/목 즈음 방문예정 → B. 121-1호기 카메라 AS 요청함-&gt;AS 오는경우 103-2호기도 함께 점검요청 요망
&gt;103동은 FM 에서 작업완료함
C. 111동 EV 연동작업 수,목요일 작업완료예정
A. 120-B1, 132-B1(3,4L), 133-B2(1,2L), 135-B2(3,4L) 공동현관문 정상작동 확인
</v>
      </c>
    </row>
    <row r="1742" spans="1:10">
      <c r="A1742" s="235">
        <v>44614</v>
      </c>
      <c r="B1742" s="152" t="s">
        <v>654</v>
      </c>
      <c r="C1742" s="536" t="s">
        <v>1465</v>
      </c>
      <c r="D1742" s="536" t="s">
        <v>106</v>
      </c>
      <c r="E1742" s="536" t="s">
        <v>82</v>
      </c>
      <c r="F1742" s="112" t="s">
        <v>1157</v>
      </c>
      <c r="G1742" s="112" t="s">
        <v>8541</v>
      </c>
      <c r="H1742" s="536" t="s">
        <v>648</v>
      </c>
      <c r="I1742" s="536" t="s">
        <v>317</v>
      </c>
      <c r="J1742" s="116" t="str">
        <f t="shared" si="30"/>
        <v>17:00 원형도로 주차단속 원형도로 및 외곽도로 단속 → 주차단속   10대,  이동주차  4대, 경고장발부  6대</v>
      </c>
    </row>
    <row r="1743" spans="1:10">
      <c r="A1743" s="235">
        <v>44614</v>
      </c>
      <c r="B1743" s="154" t="s">
        <v>8544</v>
      </c>
      <c r="C1743" s="143" t="s">
        <v>8545</v>
      </c>
      <c r="D1743" s="536" t="s">
        <v>8432</v>
      </c>
      <c r="E1743" s="536" t="s">
        <v>82</v>
      </c>
      <c r="F1743" s="112" t="s">
        <v>8546</v>
      </c>
      <c r="G1743" s="112" t="s">
        <v>8547</v>
      </c>
      <c r="H1743" s="536" t="s">
        <v>648</v>
      </c>
      <c r="I1743" s="536" t="s">
        <v>317</v>
      </c>
      <c r="J1743" s="116" t="str">
        <f t="shared" si="30"/>
        <v>17:55 118-b1 주차단속 포르쉐 43마5602 상습 두면주차 단속요청 010-3167-2749 → 차주 116-1102호 010-5252-8536 연락하여 이동주차요구--&gt;피드백함</v>
      </c>
    </row>
    <row r="1744" spans="1:10">
      <c r="A1744" s="235">
        <v>44614</v>
      </c>
      <c r="B1744" s="154" t="s">
        <v>8552</v>
      </c>
      <c r="C1744" s="143" t="s">
        <v>8553</v>
      </c>
      <c r="D1744" s="291" t="s">
        <v>8432</v>
      </c>
      <c r="E1744" s="291" t="s">
        <v>8554</v>
      </c>
      <c r="F1744" s="112" t="s">
        <v>8558</v>
      </c>
      <c r="G1744" s="112" t="s">
        <v>8559</v>
      </c>
      <c r="H1744" s="536" t="s">
        <v>648</v>
      </c>
      <c r="I1744" s="536" t="s">
        <v>317</v>
      </c>
      <c r="J1744" s="116" t="str">
        <f t="shared" si="30"/>
        <v>18:25 115-B1 차량이동 115동 B1 아우디차량으로 차량정체 유발차량 단속요청  → 115동 B1 출동했 -&gt; 69주 0378 차주께 연락드려 이동조치완료</v>
      </c>
    </row>
    <row r="1745" spans="1:10">
      <c r="A1745" s="235">
        <v>44614</v>
      </c>
      <c r="B1745" s="154" t="s">
        <v>8557</v>
      </c>
      <c r="C1745" s="143" t="s">
        <v>8555</v>
      </c>
      <c r="D1745" s="291" t="s">
        <v>8432</v>
      </c>
      <c r="E1745" s="291" t="s">
        <v>8556</v>
      </c>
      <c r="F1745" s="112" t="s">
        <v>8560</v>
      </c>
      <c r="G1745" s="112" t="s">
        <v>8561</v>
      </c>
      <c r="H1745" s="536" t="s">
        <v>648</v>
      </c>
      <c r="I1745" s="536" t="s">
        <v>317</v>
      </c>
      <c r="J1745" s="116" t="str">
        <f t="shared" si="30"/>
        <v>18:32 123-1602 층간소음 010-3241-8285 윗층 너무 시끄러워서 내용전달해달라는 층간소음 민원 → 6초소 조삼환 대원 출동 -&gt; 1702호 내용전달완료 -&gt; 1602호 피드백완료</v>
      </c>
    </row>
    <row r="1746" spans="1:10">
      <c r="A1746" s="235">
        <v>44614</v>
      </c>
      <c r="B1746" s="154" t="s">
        <v>8565</v>
      </c>
      <c r="C1746" s="143" t="s">
        <v>8562</v>
      </c>
      <c r="D1746" s="536" t="s">
        <v>8432</v>
      </c>
      <c r="E1746" s="536" t="s">
        <v>8556</v>
      </c>
      <c r="F1746" s="112" t="s">
        <v>8563</v>
      </c>
      <c r="G1746" s="112" t="s">
        <v>8564</v>
      </c>
      <c r="H1746" s="536" t="s">
        <v>648</v>
      </c>
      <c r="I1746" s="536" t="s">
        <v>317</v>
      </c>
      <c r="J1746" s="116" t="str">
        <f t="shared" si="30"/>
        <v>18:45 133-1103 층간소음 1203호 애들이 너무 뛴다고 내용전달해달라는 층간소음 민원 → 7초소 김희술 대원 출동 -&gt; 1203호 내용전달완료 -&gt; 1103호 피드백완료</v>
      </c>
    </row>
    <row r="1747" spans="1:10">
      <c r="A1747" s="235">
        <v>44614</v>
      </c>
      <c r="B1747" s="154" t="s">
        <v>8548</v>
      </c>
      <c r="C1747" s="143" t="s">
        <v>8550</v>
      </c>
      <c r="D1747" s="536" t="s">
        <v>8531</v>
      </c>
      <c r="E1747" s="536" t="s">
        <v>8551</v>
      </c>
      <c r="F1747" s="112" t="s">
        <v>8549</v>
      </c>
      <c r="G1747" s="112" t="s">
        <v>8566</v>
      </c>
      <c r="H1747" s="536" t="s">
        <v>648</v>
      </c>
      <c r="I1747" s="536" t="s">
        <v>317</v>
      </c>
      <c r="J1747" s="116" t="e">
        <f>CONCATENATE(#REF!," ",#REF!," ",#REF!," ",#REF!," → ",G1747)</f>
        <v>#REF!</v>
      </c>
    </row>
    <row r="1748" spans="1:10">
      <c r="A1748" s="235">
        <v>44614</v>
      </c>
      <c r="B1748" s="154" t="s">
        <v>8548</v>
      </c>
      <c r="C1748" s="143" t="s">
        <v>8569</v>
      </c>
      <c r="D1748" s="291" t="s">
        <v>8531</v>
      </c>
      <c r="E1748" s="291" t="s">
        <v>8570</v>
      </c>
      <c r="F1748" s="112" t="s">
        <v>8567</v>
      </c>
      <c r="G1748" s="112" t="s">
        <v>8568</v>
      </c>
      <c r="H1748" s="536" t="s">
        <v>648</v>
      </c>
      <c r="I1748" s="536" t="s">
        <v>317</v>
      </c>
      <c r="J1748" s="116" t="str">
        <f>CONCATENATE(B1747," ",C1747," ",E1747," ",F1747," → ",G1748)</f>
        <v>19:30 전동 안내방송 레이저 사용으로 사생활 방해 금지 요청 안내방송 → 기전실 내용전달했으나 점검중이라고 안내받음</v>
      </c>
    </row>
    <row r="1749" spans="1:10" ht="27">
      <c r="A1749" s="235">
        <v>44614</v>
      </c>
      <c r="B1749" s="154" t="s">
        <v>8573</v>
      </c>
      <c r="C1749" s="143" t="s">
        <v>8571</v>
      </c>
      <c r="D1749" s="536" t="s">
        <v>8432</v>
      </c>
      <c r="E1749" s="536" t="s">
        <v>8556</v>
      </c>
      <c r="F1749" s="112" t="s">
        <v>8572</v>
      </c>
      <c r="G1749" s="112" t="s">
        <v>8574</v>
      </c>
      <c r="H1749" s="536" t="s">
        <v>648</v>
      </c>
      <c r="I1749" s="536" t="s">
        <v>317</v>
      </c>
      <c r="J1749" s="116" t="str">
        <f t="shared" si="30"/>
        <v>20:20 137-902 층간소음 발걸음 소리 쿵쿵거리고 너무 시끄럽고 6:15분에서도 발망치소리 너무 크고 슬리퍼 신고 다니라고 고3수험생있다고 전해달라는 민원 → 10초소 강정직 대원 출동 -&gt; 1002호 내용전달완료 -&gt; 902호 피드백완료</v>
      </c>
    </row>
    <row r="1750" spans="1:10">
      <c r="A1750" s="235">
        <v>44614</v>
      </c>
      <c r="B1750" s="154" t="s">
        <v>8576</v>
      </c>
      <c r="C1750" s="143" t="s">
        <v>8575</v>
      </c>
      <c r="D1750" s="536" t="s">
        <v>8531</v>
      </c>
      <c r="E1750" s="291" t="s">
        <v>8500</v>
      </c>
      <c r="F1750" s="112" t="s">
        <v>8577</v>
      </c>
      <c r="G1750" s="112" t="s">
        <v>8578</v>
      </c>
      <c r="H1750" s="536" t="s">
        <v>648</v>
      </c>
      <c r="I1750" s="536" t="s">
        <v>317</v>
      </c>
      <c r="J1750" s="116" t="str">
        <f t="shared" si="30"/>
        <v>22:16 117-1802 홈넷 금고비상 → 금고 없다고 함 -&gt; 차후 금고 비상시 금고설정변경예정</v>
      </c>
    </row>
    <row r="1751" spans="1:10" ht="27">
      <c r="A1751" s="235">
        <v>44614</v>
      </c>
      <c r="B1751" s="154" t="s">
        <v>8580</v>
      </c>
      <c r="C1751" s="143" t="s">
        <v>8579</v>
      </c>
      <c r="D1751" s="536" t="s">
        <v>8432</v>
      </c>
      <c r="E1751" s="536" t="s">
        <v>8556</v>
      </c>
      <c r="F1751" s="112" t="s">
        <v>8582</v>
      </c>
      <c r="G1751" s="112" t="s">
        <v>8581</v>
      </c>
      <c r="H1751" s="536" t="s">
        <v>648</v>
      </c>
      <c r="I1751" s="536" t="s">
        <v>317</v>
      </c>
      <c r="J1751" s="116" t="str">
        <f t="shared" si="30"/>
        <v>23:05 110-1502 층간소음 010-7271-5011 1602호 16시부터 시끄럽더니 21시부터 더 뛰어다니고 윗층에 손님이 많은거 같은데 조용히 시켜 달라고 조치해달라는 민원 → 3초소 정팔남 대원 출동 확인결과 현관문 앞에서도 엄청나게 들렸다며 입주민께서 조용히 시키겠다고 함 -&gt; 민원인 내용전달 완료</v>
      </c>
    </row>
    <row r="1752" spans="1:10" ht="27">
      <c r="A1752" s="235">
        <v>44614</v>
      </c>
      <c r="B1752" s="154" t="s">
        <v>8583</v>
      </c>
      <c r="C1752" s="143" t="s">
        <v>8579</v>
      </c>
      <c r="D1752" s="536" t="s">
        <v>8432</v>
      </c>
      <c r="E1752" s="536" t="s">
        <v>8556</v>
      </c>
      <c r="F1752" s="112" t="s">
        <v>8584</v>
      </c>
      <c r="G1752" s="112" t="s">
        <v>8585</v>
      </c>
      <c r="H1752" s="536" t="s">
        <v>648</v>
      </c>
      <c r="I1752" s="536" t="s">
        <v>317</v>
      </c>
      <c r="J1752" s="116" t="str">
        <f t="shared" si="30"/>
        <v>23:51 110-1502 층간소음 조금 조용하더니 다시 시끄럽다고 재민원 → IP폰 통화 안받음 -&gt; 3초소 정팔남 대원 출동 -&gt; 조용해짐 -&gt; 1502호 피드백완료 -&gt; 재발하면 상황실에서 바로 출동한다고 안내함</v>
      </c>
    </row>
    <row r="1753" spans="1:10" ht="27">
      <c r="A1753" s="235">
        <v>44615</v>
      </c>
      <c r="B1753" s="154" t="s">
        <v>8586</v>
      </c>
      <c r="C1753" s="186" t="s">
        <v>8437</v>
      </c>
      <c r="D1753" s="537" t="s">
        <v>8432</v>
      </c>
      <c r="E1753" s="537" t="s">
        <v>8587</v>
      </c>
      <c r="F1753" s="114" t="s">
        <v>8588</v>
      </c>
      <c r="G1753" s="114" t="s">
        <v>8589</v>
      </c>
      <c r="H1753" s="536" t="s">
        <v>648</v>
      </c>
      <c r="I1753" s="536" t="s">
        <v>778</v>
      </c>
      <c r="J1753" s="116" t="str">
        <f t="shared" si="30"/>
        <v>00:17 입주민 유진세차 105동 오르막길 인도에서 삼륜세차오토바이 과속위협주행 단속요청
010-8484-8786 → 내일 유진세차 업체 연락해서 주의 및 협조 요청 예정
지원센터에 연락처 받아 진행예정</v>
      </c>
    </row>
    <row r="1754" spans="1:10">
      <c r="A1754" s="235">
        <v>44615</v>
      </c>
      <c r="B1754" s="154" t="s">
        <v>8591</v>
      </c>
      <c r="C1754" s="143" t="s">
        <v>8590</v>
      </c>
      <c r="D1754" s="536" t="s">
        <v>8531</v>
      </c>
      <c r="E1754" s="536" t="s">
        <v>8500</v>
      </c>
      <c r="F1754" s="112" t="s">
        <v>8592</v>
      </c>
      <c r="G1754" s="112" t="s">
        <v>8593</v>
      </c>
      <c r="H1754" s="536" t="s">
        <v>648</v>
      </c>
      <c r="I1754" s="536" t="s">
        <v>317</v>
      </c>
      <c r="J1754" s="116" t="str">
        <f t="shared" si="30"/>
        <v>04:09 119-1901 홈넷 안방비상 → 입주민 실수로 확인</v>
      </c>
    </row>
    <row r="1755" spans="1:10" ht="202.5">
      <c r="A1755" s="235">
        <v>44615</v>
      </c>
      <c r="B1755" s="170" t="s">
        <v>8594</v>
      </c>
      <c r="C1755" s="160" t="s">
        <v>8595</v>
      </c>
      <c r="D1755" s="540"/>
      <c r="E1755" s="540"/>
      <c r="F1755" s="138" t="s">
        <v>8676</v>
      </c>
      <c r="G1755" s="138" t="s">
        <v>8684</v>
      </c>
      <c r="J1755" s="116" t="str">
        <f t="shared" si="30"/>
        <v xml:space="preserve">수 주2  Ⓑ주간업무보고에 필수6개항목(홈넷,CCTV,보양제 등) 필히 기재후 지원대리에게 보낼것. / 지원팀장.
Ⓑ4초소 근무강화 ( 근무자 상주하는걸로 인식되도록 조치할것. 초소내 소등금지) / 지원팀장.
Ⓑ자이안센터 1층 여자화장실(생활지원센터 뒤편)을 반복적으로 이용하는 남자가 있다함.(오전 7:30경) /조경팀장.→추후 반복되지 않도록 보안강화키로 함. / 조경팀장에게 내용전달.
Ⓑ오전 주차단속 시간변경(익일 2/24부터). ** 9시→10시** , 항의민원시 센터로 넘기지말고 상황실서 해결./ 지원팀장.
Ⓑ인테리어 및 공사세대관련 차량 전.출입 및 승강기 사용현황에 생활지원센터에서 확인해서 기제할것이니 관할동 초소에서 주차단속, 차량 입출, 특이사항 확인하는데 사용하라고 함  --&gt; 지원팀장
Ⓑ116~118동 B1,M층 흡연자단속 매일실시 할것.(오전9시경) / 박주임.
Ⓑ135-2101짐반출 익일(2/24)로 연기→보양제는 제거하지 않고 익일 사용예정.
 → Ⓑ 파손으로 초소 내부에서 보관중이던 2게이트 방문자 차단기쪽 LED 입간판 수리함.
Ⓑ세차업체 직원 과속 위협 운행 관련 통화.(010 5306 1383 대표) → 직원들에 주의조치 및 재발방지 약속.
</v>
      </c>
    </row>
    <row r="1756" spans="1:10" ht="27">
      <c r="A1756" s="235">
        <v>44615</v>
      </c>
      <c r="B1756" s="154" t="s">
        <v>8596</v>
      </c>
      <c r="C1756" s="160" t="s">
        <v>8597</v>
      </c>
      <c r="D1756" s="540" t="s">
        <v>8598</v>
      </c>
      <c r="E1756" s="540" t="s">
        <v>8599</v>
      </c>
      <c r="F1756" s="138" t="s">
        <v>8607</v>
      </c>
      <c r="G1756" s="138" t="s">
        <v>8644</v>
      </c>
      <c r="H1756" s="291" t="s">
        <v>8606</v>
      </c>
      <c r="I1756" s="291" t="s">
        <v>8624</v>
      </c>
      <c r="J1756" s="116" t="str">
        <f t="shared" si="30"/>
        <v xml:space="preserve">07:30 자이안센터 거동수상자 자이안센터 1층 여자화장실(생활지원센터 뒤편)을 반복적으로 이용하는 남자가 있다함. /조경팀장. → 추후 반복되지 않도록 보안강화키로 함. </v>
      </c>
    </row>
    <row r="1757" spans="1:10" ht="27">
      <c r="A1757" s="235">
        <v>44615</v>
      </c>
      <c r="B1757" s="154" t="s">
        <v>8600</v>
      </c>
      <c r="C1757" s="143" t="s">
        <v>8601</v>
      </c>
      <c r="D1757" s="539" t="s">
        <v>8598</v>
      </c>
      <c r="E1757" s="291" t="s">
        <v>1050</v>
      </c>
      <c r="F1757" s="112" t="s">
        <v>8602</v>
      </c>
      <c r="G1757" s="112" t="s">
        <v>8605</v>
      </c>
      <c r="H1757" s="291" t="s">
        <v>8603</v>
      </c>
      <c r="I1757" s="291" t="s">
        <v>8604</v>
      </c>
      <c r="J1757" s="116" t="str">
        <f t="shared" si="30"/>
        <v>07:41 138-102 타차량방문 관계없는 차량(60로7735)이 전날부터 입차한다는 민원. → 확인결과, 138-103호 공사차량으로 호수를 착가하여 방문증 발급받은 후 입차했다함. / 추후엔 정확히 발급받도록 내용전달.</v>
      </c>
    </row>
    <row r="1758" spans="1:10">
      <c r="A1758" s="235">
        <v>44615</v>
      </c>
      <c r="B1758" s="154" t="s">
        <v>8609</v>
      </c>
      <c r="C1758" s="143" t="s">
        <v>8608</v>
      </c>
      <c r="D1758" s="291" t="s">
        <v>8610</v>
      </c>
      <c r="E1758" s="291" t="s">
        <v>8611</v>
      </c>
      <c r="F1758" s="112" t="s">
        <v>682</v>
      </c>
      <c r="G1758" s="112" t="s">
        <v>8612</v>
      </c>
      <c r="H1758" s="539" t="s">
        <v>8603</v>
      </c>
      <c r="I1758" s="539" t="s">
        <v>8604</v>
      </c>
      <c r="J1758" s="116" t="str">
        <f t="shared" si="30"/>
        <v>08:11 114-1202 홈넷 비상 안방 / 해제 → IP로확인/입주민오작동</v>
      </c>
    </row>
    <row r="1759" spans="1:10">
      <c r="A1759" s="235">
        <v>44615</v>
      </c>
      <c r="B1759" s="154" t="s">
        <v>8613</v>
      </c>
      <c r="C1759" s="143" t="s">
        <v>8614</v>
      </c>
      <c r="D1759" s="291" t="s">
        <v>8598</v>
      </c>
      <c r="E1759" s="291" t="s">
        <v>8615</v>
      </c>
      <c r="F1759" s="112" t="s">
        <v>8616</v>
      </c>
      <c r="G1759" s="112" t="s">
        <v>8617</v>
      </c>
      <c r="H1759" s="539" t="s">
        <v>8603</v>
      </c>
      <c r="I1759" s="539" t="s">
        <v>8604</v>
      </c>
      <c r="J1759" s="116" t="str">
        <f t="shared" si="30"/>
        <v>09:05 자이안센터 B1 주차단속 이른시간(9시)에 단속한다며 강력항의. (65우2041) → 규정된 시간,장소에 단속중이니 센터로 문의하도록 내용전달.</v>
      </c>
    </row>
    <row r="1760" spans="1:10">
      <c r="A1760" s="235">
        <v>44615</v>
      </c>
      <c r="B1760" s="154" t="s">
        <v>8618</v>
      </c>
      <c r="C1760" s="143" t="s">
        <v>8619</v>
      </c>
      <c r="D1760" s="539" t="s">
        <v>8598</v>
      </c>
      <c r="E1760" s="291" t="s">
        <v>8620</v>
      </c>
      <c r="F1760" s="112" t="s">
        <v>8621</v>
      </c>
      <c r="G1760" s="112" t="s">
        <v>8622</v>
      </c>
      <c r="H1760" s="539" t="s">
        <v>8603</v>
      </c>
      <c r="I1760" s="539" t="s">
        <v>8604</v>
      </c>
      <c r="J1760" s="116" t="str">
        <f t="shared" si="30"/>
        <v>09:10 117-502 긴급보양 117-502 가구배송/ 긴급보양 요청./ 박주임. → 초소대원 긴급보양실시.</v>
      </c>
    </row>
    <row r="1761" spans="1:10">
      <c r="A1761" s="235">
        <v>44615</v>
      </c>
      <c r="B1761" s="154" t="s">
        <v>8625</v>
      </c>
      <c r="C1761" s="143" t="s">
        <v>8636</v>
      </c>
      <c r="D1761" s="539" t="s">
        <v>8598</v>
      </c>
      <c r="E1761" s="291" t="s">
        <v>8626</v>
      </c>
      <c r="F1761" s="112" t="s">
        <v>8637</v>
      </c>
      <c r="G1761" s="112" t="s">
        <v>8627</v>
      </c>
      <c r="H1761" s="291" t="s">
        <v>1593</v>
      </c>
      <c r="I1761" s="539" t="s">
        <v>8604</v>
      </c>
      <c r="J1761" s="116" t="str">
        <f t="shared" si="30"/>
        <v>10:06 110-1601 층간소음 1501호에서 층간소음 민원시 방문/연락 하지 말라고함(운영실 경유 민원) → 각조 인계 및 주의</v>
      </c>
    </row>
    <row r="1762" spans="1:10">
      <c r="A1762" s="235">
        <v>44615</v>
      </c>
      <c r="B1762" s="154" t="s">
        <v>8630</v>
      </c>
      <c r="C1762" s="143" t="s">
        <v>8628</v>
      </c>
      <c r="D1762" s="539" t="s">
        <v>8598</v>
      </c>
      <c r="E1762" s="539" t="s">
        <v>8629</v>
      </c>
      <c r="F1762" s="112" t="s">
        <v>8631</v>
      </c>
      <c r="G1762" s="112" t="s">
        <v>8632</v>
      </c>
      <c r="H1762" s="291" t="s">
        <v>332</v>
      </c>
      <c r="I1762" s="539" t="s">
        <v>8604</v>
      </c>
      <c r="J1762" s="116" t="str">
        <f t="shared" si="30"/>
        <v>10:14 109-2202 공사소음 같은 라인에 공사세대가 있는데 너무 시끄럽다는 민원 → 공사책임자에게 내용전달</v>
      </c>
    </row>
    <row r="1763" spans="1:10">
      <c r="A1763" s="235">
        <v>44615</v>
      </c>
      <c r="B1763" s="154" t="s">
        <v>8634</v>
      </c>
      <c r="C1763" s="143" t="s">
        <v>8633</v>
      </c>
      <c r="D1763" s="539" t="s">
        <v>8610</v>
      </c>
      <c r="E1763" s="539" t="s">
        <v>8611</v>
      </c>
      <c r="F1763" s="112" t="s">
        <v>682</v>
      </c>
      <c r="G1763" s="112" t="s">
        <v>8635</v>
      </c>
      <c r="H1763" s="291" t="s">
        <v>8603</v>
      </c>
      <c r="I1763" s="539" t="s">
        <v>8604</v>
      </c>
      <c r="J1763" s="116" t="str">
        <f t="shared" si="30"/>
        <v>10:25 133-1701 홈넷 비상 안방 / 해제 → IP로확인/작업자오작동</v>
      </c>
    </row>
    <row r="1764" spans="1:10">
      <c r="A1764" s="235">
        <v>44615</v>
      </c>
      <c r="B1764" s="154" t="s">
        <v>8638</v>
      </c>
      <c r="C1764" s="160" t="s">
        <v>8639</v>
      </c>
      <c r="D1764" s="540" t="s">
        <v>8643</v>
      </c>
      <c r="E1764" s="540" t="s">
        <v>8640</v>
      </c>
      <c r="F1764" s="138" t="s">
        <v>8641</v>
      </c>
      <c r="G1764" s="138" t="s">
        <v>8642</v>
      </c>
      <c r="H1764" s="291" t="s">
        <v>8606</v>
      </c>
      <c r="I1764" s="539" t="s">
        <v>8624</v>
      </c>
      <c r="J1764" s="116" t="str">
        <f t="shared" si="30"/>
        <v>11:00 135-2101 보양제 135-2101짐반출 익일(2/24)로 연기. → 보양제는 제거하지 않고 익일 사용예정.</v>
      </c>
    </row>
    <row r="1765" spans="1:10">
      <c r="A1765" s="235">
        <v>44615</v>
      </c>
      <c r="B1765" s="154" t="s">
        <v>8645</v>
      </c>
      <c r="C1765" s="160" t="s">
        <v>8647</v>
      </c>
      <c r="D1765" s="540" t="s">
        <v>8598</v>
      </c>
      <c r="E1765" s="540" t="s">
        <v>8646</v>
      </c>
      <c r="F1765" s="138" t="s">
        <v>8653</v>
      </c>
      <c r="G1765" s="138" t="s">
        <v>8652</v>
      </c>
      <c r="H1765" s="291" t="s">
        <v>8603</v>
      </c>
      <c r="I1765" s="539" t="s">
        <v>8604</v>
      </c>
      <c r="J1765" s="116" t="str">
        <f t="shared" si="30"/>
        <v>11:07 전동 유진세차 세차업체 직원 과속 위협 운행 관련 통화.(010 5306 1383 대표) → 직원들에 주의조치 및 재발방지 약속.</v>
      </c>
    </row>
    <row r="1766" spans="1:10" ht="27">
      <c r="A1766" s="235">
        <v>44615</v>
      </c>
      <c r="B1766" s="154" t="s">
        <v>8648</v>
      </c>
      <c r="C1766" s="160" t="s">
        <v>8650</v>
      </c>
      <c r="D1766" s="540" t="s">
        <v>8649</v>
      </c>
      <c r="E1766" s="540" t="s">
        <v>8623</v>
      </c>
      <c r="F1766" s="138" t="s">
        <v>8651</v>
      </c>
      <c r="G1766" s="138" t="s">
        <v>420</v>
      </c>
      <c r="H1766" s="539" t="s">
        <v>8603</v>
      </c>
      <c r="I1766" s="539" t="s">
        <v>8604</v>
      </c>
      <c r="J1766" s="116" t="str">
        <f t="shared" si="30"/>
        <v>11:24 126동 B1,B2 공동현관문 B1 카드X, 호출O
B2 카드O, 호출X(키패드불량) → ERP접수 및 안내문부착.</v>
      </c>
    </row>
    <row r="1767" spans="1:10">
      <c r="A1767" s="235">
        <v>44615</v>
      </c>
      <c r="B1767" s="154" t="s">
        <v>8656</v>
      </c>
      <c r="C1767" s="143" t="s">
        <v>8654</v>
      </c>
      <c r="D1767" s="291" t="s">
        <v>8610</v>
      </c>
      <c r="E1767" s="291" t="s">
        <v>8611</v>
      </c>
      <c r="F1767" s="112" t="s">
        <v>8655</v>
      </c>
      <c r="G1767" s="112" t="s">
        <v>8657</v>
      </c>
      <c r="H1767" s="291" t="s">
        <v>8658</v>
      </c>
      <c r="I1767" s="539" t="s">
        <v>8604</v>
      </c>
      <c r="J1767" s="116" t="str">
        <f t="shared" si="30"/>
        <v>12:01 134-1104 홈넷 비상 욕실_해제 → IP로확인/기기오작동.</v>
      </c>
    </row>
    <row r="1768" spans="1:10">
      <c r="A1768" s="235">
        <v>44615</v>
      </c>
      <c r="B1768" s="154" t="s">
        <v>8659</v>
      </c>
      <c r="C1768" s="160" t="s">
        <v>8660</v>
      </c>
      <c r="D1768" s="540" t="s">
        <v>8649</v>
      </c>
      <c r="E1768" s="540" t="s">
        <v>488</v>
      </c>
      <c r="F1768" s="138" t="s">
        <v>4020</v>
      </c>
      <c r="G1768" s="138" t="s">
        <v>8661</v>
      </c>
      <c r="H1768" s="291" t="s">
        <v>8603</v>
      </c>
      <c r="I1768" s="539" t="s">
        <v>8604</v>
      </c>
      <c r="J1768" s="116" t="str">
        <f t="shared" si="30"/>
        <v>13:27 105동 B1 공동현관문 카드X, 호출X  → ERP접수 및 안내문부착. 문개방.</v>
      </c>
    </row>
    <row r="1769" spans="1:10">
      <c r="A1769" s="235">
        <v>44615</v>
      </c>
      <c r="B1769" s="154" t="s">
        <v>8662</v>
      </c>
      <c r="C1769" s="143" t="s">
        <v>8663</v>
      </c>
      <c r="D1769" s="291" t="s">
        <v>8643</v>
      </c>
      <c r="E1769" s="291" t="s">
        <v>8664</v>
      </c>
      <c r="F1769" s="112" t="s">
        <v>8665</v>
      </c>
      <c r="G1769" s="112" t="s">
        <v>8666</v>
      </c>
      <c r="H1769" s="539" t="s">
        <v>8603</v>
      </c>
      <c r="I1769" s="539" t="s">
        <v>8604</v>
      </c>
      <c r="J1769" s="116" t="str">
        <f t="shared" si="30"/>
        <v>13:40 104동 B2 기타 104동 B2 안개등 점등차량발견.(249버5326) → 차주에 내용전달.</v>
      </c>
    </row>
    <row r="1770" spans="1:10">
      <c r="A1770" s="235">
        <v>44615</v>
      </c>
      <c r="B1770" s="154" t="s">
        <v>8671</v>
      </c>
      <c r="C1770" s="143" t="s">
        <v>8667</v>
      </c>
      <c r="D1770" s="539" t="s">
        <v>8610</v>
      </c>
      <c r="E1770" s="539" t="s">
        <v>8611</v>
      </c>
      <c r="F1770" s="112" t="s">
        <v>8668</v>
      </c>
      <c r="G1770" s="112" t="s">
        <v>8669</v>
      </c>
      <c r="H1770" s="291" t="s">
        <v>8670</v>
      </c>
      <c r="I1770" s="539" t="s">
        <v>8604</v>
      </c>
      <c r="J1770" s="116" t="str">
        <f t="shared" si="30"/>
        <v xml:space="preserve">14:11 109-1604 홈넷 홈넷 비상 / 해제 → 인터폰하여 확인 -&gt; 세대원 기기 오작동 확인 </v>
      </c>
    </row>
    <row r="1771" spans="1:10">
      <c r="A1771" s="235">
        <v>44615</v>
      </c>
      <c r="B1771" s="154" t="s">
        <v>8672</v>
      </c>
      <c r="C1771" s="160" t="s">
        <v>8673</v>
      </c>
      <c r="D1771" s="540" t="s">
        <v>8649</v>
      </c>
      <c r="E1771" s="540" t="s">
        <v>8674</v>
      </c>
      <c r="F1771" s="138" t="s">
        <v>8675</v>
      </c>
      <c r="G1771" s="138" t="s">
        <v>8679</v>
      </c>
      <c r="H1771" s="539" t="s">
        <v>8680</v>
      </c>
      <c r="I1771" s="539" t="s">
        <v>8604</v>
      </c>
      <c r="J1771" s="116" t="str">
        <f t="shared" si="30"/>
        <v>14:24 2초소 LED 입간판 파손으로 초소 내부에서 보관중이던 2초소 방문자 차단기쪽 LED 입간판  → 수리완료</v>
      </c>
    </row>
    <row r="1772" spans="1:10">
      <c r="A1772" s="235">
        <v>44615</v>
      </c>
      <c r="B1772" s="154" t="s">
        <v>8677</v>
      </c>
      <c r="C1772" s="160" t="s">
        <v>8678</v>
      </c>
      <c r="D1772" s="540" t="s">
        <v>8681</v>
      </c>
      <c r="E1772" s="540" t="s">
        <v>488</v>
      </c>
      <c r="F1772" s="138" t="s">
        <v>8682</v>
      </c>
      <c r="G1772" s="138" t="s">
        <v>8683</v>
      </c>
      <c r="H1772" s="291" t="s">
        <v>8603</v>
      </c>
      <c r="I1772" s="539" t="s">
        <v>8604</v>
      </c>
      <c r="J1772" s="116" t="str">
        <f t="shared" si="30"/>
        <v>15:20 119동 B1 공동현관문 119동 B1 공동현관문 고장 / 키패드불능(경비호출X, 상황실호출X), 카드키O → ERP접수, 안내문부착, 문개방</v>
      </c>
    </row>
    <row r="1773" spans="1:10">
      <c r="A1773" s="235">
        <v>44615</v>
      </c>
      <c r="B1773" s="154" t="s">
        <v>8685</v>
      </c>
      <c r="C1773" s="143" t="s">
        <v>8686</v>
      </c>
      <c r="D1773" s="291" t="s">
        <v>8649</v>
      </c>
      <c r="E1773" s="291" t="s">
        <v>8687</v>
      </c>
      <c r="F1773" s="112" t="s">
        <v>8688</v>
      </c>
      <c r="G1773" s="112" t="s">
        <v>8689</v>
      </c>
      <c r="H1773" s="291" t="s">
        <v>8606</v>
      </c>
      <c r="I1773" s="539" t="s">
        <v>8604</v>
      </c>
      <c r="J1773" s="116" t="str">
        <f t="shared" si="30"/>
        <v>15:58 2게이트 차단바 2게이트 3번바 고장. → 리셋→ 정상화.</v>
      </c>
    </row>
    <row r="1774" spans="1:10" ht="175.5">
      <c r="A1774" s="235">
        <v>44615</v>
      </c>
      <c r="B1774" s="153" t="s">
        <v>8690</v>
      </c>
      <c r="C1774" s="186" t="s">
        <v>8691</v>
      </c>
      <c r="D1774" s="538"/>
      <c r="E1774" s="538"/>
      <c r="F1774" s="114" t="s">
        <v>8754</v>
      </c>
      <c r="G1774" s="114" t="s">
        <v>8753</v>
      </c>
      <c r="H1774" s="291" t="s">
        <v>8696</v>
      </c>
      <c r="I1774" s="291" t="s">
        <v>8624</v>
      </c>
      <c r="J1774" s="116" t="str">
        <f t="shared" si="30"/>
        <v>목 야2  B. 주간업무보고에 필수6개항목(홈넷,CCTV,보양재 등) 필히 기재후 지원대리에게 보낼것. / 지원팀장.
B. 인테리어 및 공사세대관련 차량 전.출입 및 승강기 사용현황에 생활지원센터에서 확인해서 기제할것이니 관할동 초소에서 주차단속, 차량 입출, 특이사항 확인하는데 사용하라고 함  --&gt; 지원팀장
B. 4초소 근무강화 ( 근무자 상주하는걸로 인식되도록 조치할것. 초소,4게이트 부스 내 소등금지) / 지원팀장.  타부서에서 임의로 소등하는걸로 추정 
B. 자이안센터 1층 여자화장실(생활지원센터 뒤편)을 반복적으로 이용하는 남자가 있다함.(오전 7:30경) / 조경팀장. → 추후 반복되지 않도록 보안강화키로 함. / 조경팀장에게 내용전달. 23일 B2 소파에서 07:30 앉은 남자
B. 오전 주차단속 시간변경(익일 2/24부터). ** 9시→10시** , 항의민원시 센터로 넘기지말고 상황실서 해결./ 지원팀장.
B. 116~118동 B1,M층 흡연자단속 매일실시 할것.(오전9시경) / 박주임.  → B.  파손으로 초소 내부에서 보관중이던 2게이트 방문자 차단기쪽 LED 입간판 수리함.
B. 세차업체 직원 과속 위협 운행 관련 통화.(010 5306 1383 대표) → 직원들에 주의조치 및 재발방지 약속.
C. 실무 보고서 홍XX, 전화번호 010-XXXX-0000 101동 XXX호 입력할 것
   개인정보보호로 인해 동호수 번호 이름 유출 문제로 XXX처리안내 받음
C. 119동 1F,B1,B2 공동현관문 전체 개방됨 L2스위치 전원 나감
C. 5초소 IP폰 백화현상? 터치안됨으로 서버에서 상황실 부재설정해놓음</v>
      </c>
    </row>
    <row r="1775" spans="1:10">
      <c r="A1775" s="235">
        <v>44615</v>
      </c>
      <c r="B1775" s="152" t="s">
        <v>654</v>
      </c>
      <c r="C1775" s="539" t="s">
        <v>1465</v>
      </c>
      <c r="D1775" s="539" t="s">
        <v>106</v>
      </c>
      <c r="E1775" s="539" t="s">
        <v>82</v>
      </c>
      <c r="F1775" s="112" t="s">
        <v>1157</v>
      </c>
      <c r="G1775" s="112" t="s">
        <v>8705</v>
      </c>
      <c r="H1775" s="291" t="s">
        <v>8698</v>
      </c>
      <c r="I1775" s="291" t="s">
        <v>8697</v>
      </c>
      <c r="J1775" s="116" t="str">
        <f t="shared" ref="J1775:J1838" si="31">CONCATENATE(B1775," ",C1775," ",E1775," ",F1775," → ",G1775)</f>
        <v>17:00 원형도로 주차단속 원형도로 및 외곽도로 단속 → 주차단속   2대,  이동주차  0대, 경고장발부  2대</v>
      </c>
    </row>
    <row r="1776" spans="1:10">
      <c r="A1776" s="235">
        <v>44615</v>
      </c>
      <c r="B1776" s="154" t="s">
        <v>8692</v>
      </c>
      <c r="C1776" s="143" t="s">
        <v>8693</v>
      </c>
      <c r="D1776" s="291" t="s">
        <v>8610</v>
      </c>
      <c r="E1776" s="291" t="s">
        <v>8694</v>
      </c>
      <c r="F1776" s="112" t="s">
        <v>8729</v>
      </c>
      <c r="G1776" s="112" t="s">
        <v>8695</v>
      </c>
      <c r="H1776" s="291" t="s">
        <v>8698</v>
      </c>
      <c r="I1776" s="291" t="s">
        <v>8697</v>
      </c>
      <c r="J1776" s="116" t="str">
        <f t="shared" si="31"/>
        <v>17:00 기전실 CCTV 이승현 전기반장 간판 뺑소니 CCTV 확인요청 C-2-26, C-2-27, C-2-29 → CCTV열람결과 22-01-23 간판 파손 장면 23일이전 데이터로 확인불가</v>
      </c>
    </row>
    <row r="1777" spans="1:10">
      <c r="A1777" s="235">
        <v>44615</v>
      </c>
      <c r="B1777" s="154" t="s">
        <v>8700</v>
      </c>
      <c r="C1777" s="143" t="s">
        <v>8699</v>
      </c>
      <c r="D1777" s="291" t="s">
        <v>8643</v>
      </c>
      <c r="E1777" s="291" t="s">
        <v>8701</v>
      </c>
      <c r="F1777" s="112" t="s">
        <v>7523</v>
      </c>
      <c r="G1777" s="148" t="s">
        <v>8752</v>
      </c>
      <c r="H1777" s="539" t="s">
        <v>8698</v>
      </c>
      <c r="I1777" s="539" t="s">
        <v>8697</v>
      </c>
      <c r="J1777" s="116" t="str">
        <f t="shared" si="31"/>
        <v>17:03 134-1 EV 손소독제 펌프파손 교체요청 → 교체완료</v>
      </c>
    </row>
    <row r="1778" spans="1:10">
      <c r="A1778" s="235">
        <v>44615</v>
      </c>
      <c r="B1778" s="154" t="s">
        <v>8703</v>
      </c>
      <c r="C1778" s="143" t="s">
        <v>465</v>
      </c>
      <c r="D1778" s="539" t="s">
        <v>8610</v>
      </c>
      <c r="E1778" s="291" t="s">
        <v>488</v>
      </c>
      <c r="F1778" s="112" t="s">
        <v>8702</v>
      </c>
      <c r="G1778" s="112" t="s">
        <v>8704</v>
      </c>
      <c r="H1778" s="539" t="s">
        <v>8698</v>
      </c>
      <c r="I1778" s="539" t="s">
        <v>8697</v>
      </c>
      <c r="J1778" s="116" t="str">
        <f t="shared" si="31"/>
        <v>17:09 115-B1 공동현관문 호출O 카드X  → 순찰대원 출동 정상작동 확인</v>
      </c>
    </row>
    <row r="1779" spans="1:10">
      <c r="A1779" s="235">
        <v>44615</v>
      </c>
      <c r="B1779" s="154" t="s">
        <v>8707</v>
      </c>
      <c r="C1779" s="143" t="s">
        <v>8708</v>
      </c>
      <c r="D1779" s="539" t="s">
        <v>8610</v>
      </c>
      <c r="E1779" s="539" t="s">
        <v>8611</v>
      </c>
      <c r="F1779" s="112" t="s">
        <v>8706</v>
      </c>
      <c r="G1779" s="112" t="s">
        <v>1598</v>
      </c>
      <c r="H1779" s="539" t="s">
        <v>8698</v>
      </c>
      <c r="I1779" s="539" t="s">
        <v>8697</v>
      </c>
      <c r="J1779" s="116" t="str">
        <f t="shared" si="31"/>
        <v>18:15 125-2501 홈넷 홈넷비상 → 입주민 실수로 확인</v>
      </c>
    </row>
    <row r="1780" spans="1:10" ht="27">
      <c r="A1780" s="235">
        <v>44615</v>
      </c>
      <c r="B1780" s="154" t="s">
        <v>8710</v>
      </c>
      <c r="C1780" s="143" t="s">
        <v>8709</v>
      </c>
      <c r="D1780" s="539" t="s">
        <v>511</v>
      </c>
      <c r="E1780" s="539" t="s">
        <v>304</v>
      </c>
      <c r="F1780" s="112" t="s">
        <v>8711</v>
      </c>
      <c r="G1780" s="112" t="s">
        <v>8730</v>
      </c>
      <c r="H1780" s="539" t="s">
        <v>8698</v>
      </c>
      <c r="I1780" s="539" t="s">
        <v>8697</v>
      </c>
      <c r="J1780" s="116" t="str">
        <f t="shared" si="31"/>
        <v>18:47 101-2503 층간소음 101-2603호 몇시간째 뛰고 있다며 층간소음 자제요청 → 1초소 김남규 대원 출동 -&gt; 2603호 입주민께 내용전달완료 자제시키겠다고 하심</v>
      </c>
    </row>
    <row r="1781" spans="1:10">
      <c r="A1781" s="235">
        <v>44615</v>
      </c>
      <c r="B1781" s="154" t="s">
        <v>8713</v>
      </c>
      <c r="C1781" s="186" t="s">
        <v>8712</v>
      </c>
      <c r="D1781" s="542" t="s">
        <v>511</v>
      </c>
      <c r="E1781" s="542" t="s">
        <v>8623</v>
      </c>
      <c r="F1781" s="114" t="s">
        <v>8714</v>
      </c>
      <c r="G1781" s="114" t="s">
        <v>8306</v>
      </c>
      <c r="H1781" s="541" t="s">
        <v>648</v>
      </c>
      <c r="I1781" s="541" t="s">
        <v>317</v>
      </c>
      <c r="J1781" s="116" t="str">
        <f t="shared" si="31"/>
        <v xml:space="preserve">19:09 126-B2 공동현관문 카드O, 호출X  → erp등록완료 안내문 부착완료 개방상태 </v>
      </c>
    </row>
    <row r="1782" spans="1:10">
      <c r="A1782" s="235">
        <v>44615</v>
      </c>
      <c r="B1782" s="154" t="s">
        <v>8715</v>
      </c>
      <c r="C1782" s="143" t="s">
        <v>8716</v>
      </c>
      <c r="D1782" s="291" t="s">
        <v>8610</v>
      </c>
      <c r="E1782" s="291" t="s">
        <v>8717</v>
      </c>
      <c r="F1782" s="112" t="s">
        <v>8718</v>
      </c>
      <c r="G1782" s="112" t="s">
        <v>8719</v>
      </c>
      <c r="H1782" s="541" t="s">
        <v>648</v>
      </c>
      <c r="I1782" s="541" t="s">
        <v>317</v>
      </c>
      <c r="J1782" s="116" t="str">
        <f t="shared" si="31"/>
        <v>19:26 133동 안내방송 담배꽁초투척 금지 안내방송 → 133동 방송실시</v>
      </c>
    </row>
    <row r="1783" spans="1:10">
      <c r="A1783" s="235">
        <v>44615</v>
      </c>
      <c r="B1783" s="154" t="s">
        <v>8720</v>
      </c>
      <c r="C1783" s="143" t="s">
        <v>8722</v>
      </c>
      <c r="D1783" s="541" t="s">
        <v>511</v>
      </c>
      <c r="E1783" s="291" t="s">
        <v>8721</v>
      </c>
      <c r="F1783" s="112" t="s">
        <v>8723</v>
      </c>
      <c r="G1783" s="112" t="s">
        <v>8725</v>
      </c>
      <c r="H1783" s="541" t="s">
        <v>648</v>
      </c>
      <c r="I1783" s="541" t="s">
        <v>317</v>
      </c>
      <c r="J1783" s="116" t="str">
        <f t="shared" si="31"/>
        <v>19:43 101-1501 CCTV 차량스크래치건 2-22/15:02~2-23/15:02 CCTV열람신청 → 외부에서 긁힌 걸로 확인 내용 민원인께 내용전달완료</v>
      </c>
    </row>
    <row r="1784" spans="1:10" ht="27">
      <c r="A1784" s="235">
        <v>44615</v>
      </c>
      <c r="B1784" s="154" t="s">
        <v>8726</v>
      </c>
      <c r="C1784" s="186" t="s">
        <v>8724</v>
      </c>
      <c r="D1784" s="542" t="s">
        <v>511</v>
      </c>
      <c r="E1784" s="542" t="s">
        <v>304</v>
      </c>
      <c r="F1784" s="114" t="s">
        <v>8727</v>
      </c>
      <c r="G1784" s="114" t="s">
        <v>8728</v>
      </c>
      <c r="H1784" s="541" t="s">
        <v>648</v>
      </c>
      <c r="I1784" s="541" t="s">
        <v>317</v>
      </c>
      <c r="J1784" s="116" t="str">
        <f t="shared" si="31"/>
        <v>20:39 110-1401 층간소음 윗층에서 욕을 하시는 분이 계시는데 자제요청 내용전달 010-8772-4048 → 1501호 치매할머니댁으로 확인 -&gt; 1501호 남입주민 부재중 -&gt; 1401호 민원인 부재중</v>
      </c>
    </row>
    <row r="1785" spans="1:10" ht="27">
      <c r="A1785" s="235">
        <v>44615</v>
      </c>
      <c r="B1785" s="154" t="s">
        <v>8732</v>
      </c>
      <c r="C1785" s="143" t="s">
        <v>8731</v>
      </c>
      <c r="D1785" s="147" t="s">
        <v>511</v>
      </c>
      <c r="E1785" s="147" t="s">
        <v>304</v>
      </c>
      <c r="F1785" s="112" t="s">
        <v>8733</v>
      </c>
      <c r="G1785" s="112" t="s">
        <v>8734</v>
      </c>
      <c r="H1785" s="541" t="s">
        <v>648</v>
      </c>
      <c r="I1785" s="541" t="s">
        <v>317</v>
      </c>
      <c r="J1785" s="116" t="str">
        <f t="shared" si="31"/>
        <v>22:34 143-1302 층간소음 윗층에서 너무 애들이 뛰는데 3주째전부터 시작되서 뛰는데 참다참다 연락드린다고 자제시켜달라고 내용전달해달라는 층간소음 민원(010-9530-2782) → 9초소 정인국 대원 출동 -&gt; 1402호 조용히 시키겠다고 함 -&gt; 1302호 피드백완료</v>
      </c>
    </row>
    <row r="1786" spans="1:10">
      <c r="A1786" s="235">
        <v>44615</v>
      </c>
      <c r="B1786" s="154" t="s">
        <v>8736</v>
      </c>
      <c r="C1786" s="143" t="s">
        <v>8737</v>
      </c>
      <c r="D1786" s="541" t="s">
        <v>310</v>
      </c>
      <c r="E1786" s="291" t="s">
        <v>8735</v>
      </c>
      <c r="F1786" s="112" t="s">
        <v>8740</v>
      </c>
      <c r="G1786" s="112" t="s">
        <v>8741</v>
      </c>
      <c r="H1786" s="541" t="s">
        <v>648</v>
      </c>
      <c r="I1786" s="541" t="s">
        <v>317</v>
      </c>
      <c r="J1786" s="116" t="str">
        <f t="shared" si="31"/>
        <v>22:56 109-2304 구급차입차 방한복입고 세대 방문 → 개인정보보호로 비공개 안내받음 -&gt; 초소복귀함</v>
      </c>
    </row>
    <row r="1787" spans="1:10">
      <c r="A1787" s="235">
        <v>44615</v>
      </c>
      <c r="B1787" s="154" t="s">
        <v>8738</v>
      </c>
      <c r="C1787" s="186" t="s">
        <v>8742</v>
      </c>
      <c r="D1787" s="542" t="s">
        <v>511</v>
      </c>
      <c r="E1787" s="542" t="s">
        <v>488</v>
      </c>
      <c r="F1787" s="114" t="s">
        <v>8714</v>
      </c>
      <c r="G1787" s="114" t="s">
        <v>8739</v>
      </c>
      <c r="H1787" s="541" t="s">
        <v>648</v>
      </c>
      <c r="I1787" s="541" t="s">
        <v>317</v>
      </c>
      <c r="J1787" s="116" t="str">
        <f t="shared" si="31"/>
        <v xml:space="preserve">23:22 119-B2,1F 공동현관문 카드O, 호출X  → erp등록완료 -&gt; 안내문 부착완료 </v>
      </c>
    </row>
    <row r="1788" spans="1:10">
      <c r="A1788" s="235">
        <v>44616</v>
      </c>
      <c r="B1788" s="154" t="s">
        <v>8750</v>
      </c>
      <c r="C1788" s="143" t="s">
        <v>8743</v>
      </c>
      <c r="D1788" s="291" t="s">
        <v>8744</v>
      </c>
      <c r="E1788" s="291" t="s">
        <v>8745</v>
      </c>
      <c r="F1788" s="112" t="s">
        <v>8746</v>
      </c>
      <c r="G1788" s="112" t="s">
        <v>8747</v>
      </c>
      <c r="H1788" s="291" t="s">
        <v>8748</v>
      </c>
      <c r="I1788" s="291" t="s">
        <v>8749</v>
      </c>
      <c r="J1788" s="116" t="str">
        <f t="shared" si="31"/>
        <v>00:20 119동 지상1F 취객 133동 801호 취객 119동 기차놀이터 발견 → 6초소 조삼환대원 상황실 김영주 대원 출동 세대귀가완료</v>
      </c>
    </row>
    <row r="1789" spans="1:10">
      <c r="A1789" s="235">
        <v>44616</v>
      </c>
      <c r="B1789" s="154" t="s">
        <v>8751</v>
      </c>
      <c r="C1789" s="143" t="s">
        <v>8737</v>
      </c>
      <c r="D1789" s="541" t="s">
        <v>310</v>
      </c>
      <c r="E1789" s="541" t="s">
        <v>8735</v>
      </c>
      <c r="F1789" s="112" t="s">
        <v>8740</v>
      </c>
      <c r="G1789" s="112" t="s">
        <v>8741</v>
      </c>
      <c r="H1789" s="541" t="s">
        <v>8748</v>
      </c>
      <c r="I1789" s="541" t="s">
        <v>8749</v>
      </c>
      <c r="J1789" s="116" t="str">
        <f t="shared" si="31"/>
        <v>00:50 109-2304 구급차입차 방한복입고 세대 방문 → 개인정보보호로 비공개 안내받음 -&gt; 초소복귀함</v>
      </c>
    </row>
    <row r="1790" spans="1:10" ht="270">
      <c r="A1790" s="237">
        <v>44616</v>
      </c>
      <c r="B1790" s="172" t="s">
        <v>8755</v>
      </c>
      <c r="C1790" s="192" t="s">
        <v>8756</v>
      </c>
      <c r="F1790" s="760" t="s">
        <v>8869</v>
      </c>
      <c r="G1790" s="546" t="s">
        <v>8867</v>
      </c>
      <c r="J1790" s="116" t="str">
        <f t="shared" si="31"/>
        <v>목 주1  B. 주간업무보고에 필수6개항목(홈넷,CCTV,보양재 등) 필히 기재후 지원대리에게 보낼것. / 지원팀장.
B. 인테리어 및 공사세대관련 차량 전.출입 및 승강기 사용현황에 생활지원센터에서 확인해서 기제할것이니 관할동 초소에서 주차단속, 차량 입출, 특이사항 확인하는데 사용하라고 함  --&gt; 지원팀장
B. 4초소 근무강화 ( 근무자 상주하는걸로 인식되도록 조치할것. 초소,4게이트 부스 내 소등금지) / 지원팀장.  타부서에서 임의로 소등하는걸로 추정 
B. 자이안센터 1층 여자화장실(생활지원센터 뒤편)을 반복적으로 이용하는 남자가 있다함.(오전 7:30경) / 조경팀장. → 추후 반복되지 않도록 보안강화키로 함. / 조경팀장에게 내용전달. 23일 B2 소파에서 07:30 앉은 남자
B. 오전 주차단속 시간변경(익일 2/24부터). ** 9시→10시** , 항의민원시 센터로 넘기지말고 상황실서 해결./ 지원팀장.
B. 116~118동 B1,M층 흡연자단속 매일실시 할것.(오전9시경) / 박주임. 
B. 세차업체 직원 과속 위협 운행 관련 통화.(010 5306 1383 대표) → 직원들에 주의조치 및 재발방지 약속.
C. 실무 보고서 홍XX, 전화번호 010-XXXX-0000 101동 XXX호 입력할 것
   개인정보보호로 인해 동호수 번호 이름 유출 문제로 XXX처리안내 받음
C. 119동 1F,B1,B2 공동현관문 전체 개방됨 L2스위치 전원 나감
C. 5초소 IP폰 백화현상? 터치안됨으로 서버에서 상황실 부재설정해놓음 -&gt; A. 현재 정상작동 확인 → A. 안내책자 전동 배포 완료
A. XpERP 시스템 작업 : 2/24 21:00 ~ 23:59 
A. 미화사무실에서 롤휴지(1box) 수령
A. 아파트피아 A/S 방문 -&gt; 현재 수리중(121동 1호기 카메라 위치조정 완료)
A. 114-1302 코로나 폐기물 무단 방출 -&gt; 주의 및 회수 조치
A. 주간업무보고 생활지원센터 전달
A. 117동 2호기 FMLG 수리중
A. 111동 승강기 연동관련 안내문 제거(연동완료)
A. 실무보고서 개인정보보호 관련하여 XXX로 표기 안내받았으나, A조 팀장과 센터장님 논의결과 기존대로 작성 요망</v>
      </c>
    </row>
    <row r="1791" spans="1:10" ht="27">
      <c r="A1791" s="235">
        <v>44616</v>
      </c>
      <c r="B1791" s="154" t="s">
        <v>8757</v>
      </c>
      <c r="C1791" s="143" t="s">
        <v>8758</v>
      </c>
      <c r="D1791" s="291" t="s">
        <v>8760</v>
      </c>
      <c r="E1791" s="291" t="s">
        <v>8761</v>
      </c>
      <c r="F1791" s="112" t="s">
        <v>8762</v>
      </c>
      <c r="G1791" s="112" t="s">
        <v>8765</v>
      </c>
      <c r="H1791" s="291" t="s">
        <v>8763</v>
      </c>
      <c r="I1791" s="291" t="s">
        <v>8764</v>
      </c>
      <c r="J1791" s="116" t="str">
        <f t="shared" si="31"/>
        <v>07:15 5초소 IP 5초소 IP 통신에러 발생 → 상황실 박종우 대원 출동 -&gt; IP 리셋 및 전화선 재결속, PC 연결 해제 -&gt; 정상작동</v>
      </c>
    </row>
    <row r="1792" spans="1:10">
      <c r="A1792" s="235">
        <v>44616</v>
      </c>
      <c r="B1792" s="154" t="s">
        <v>8766</v>
      </c>
      <c r="C1792" s="192" t="s">
        <v>8768</v>
      </c>
      <c r="D1792" s="545" t="s">
        <v>8759</v>
      </c>
      <c r="E1792" s="545" t="s">
        <v>8767</v>
      </c>
      <c r="F1792" s="150" t="s">
        <v>4410</v>
      </c>
      <c r="G1792" s="150" t="s">
        <v>8769</v>
      </c>
      <c r="H1792" s="544" t="s">
        <v>8763</v>
      </c>
      <c r="I1792" s="544" t="s">
        <v>8764</v>
      </c>
      <c r="J1792" s="116" t="str">
        <f t="shared" si="31"/>
        <v>08:30 137-2202 구급차 119 구급차 8초소 입차 → 코로나19아님 -&gt; 할머님 호송하여 08:46 8초소 출차</v>
      </c>
    </row>
    <row r="1793" spans="1:10">
      <c r="A1793" s="235">
        <v>44616</v>
      </c>
      <c r="B1793" s="154" t="s">
        <v>8770</v>
      </c>
      <c r="C1793" s="143" t="s">
        <v>8771</v>
      </c>
      <c r="D1793" s="291" t="s">
        <v>310</v>
      </c>
      <c r="E1793" s="291" t="s">
        <v>321</v>
      </c>
      <c r="F1793" s="112" t="s">
        <v>8772</v>
      </c>
      <c r="G1793" s="112" t="s">
        <v>8773</v>
      </c>
      <c r="H1793" s="544" t="s">
        <v>8763</v>
      </c>
      <c r="I1793" s="544" t="s">
        <v>8764</v>
      </c>
      <c r="J1793" s="116" t="str">
        <f t="shared" si="31"/>
        <v>08:51 106-101 홈넷 비상_안방 → IP 연락 -&gt; 입주민 오작동</v>
      </c>
    </row>
    <row r="1794" spans="1:10">
      <c r="A1794" s="235">
        <v>44616</v>
      </c>
      <c r="B1794" s="154" t="s">
        <v>8776</v>
      </c>
      <c r="C1794" s="143" t="s">
        <v>1310</v>
      </c>
      <c r="D1794" s="291" t="s">
        <v>1108</v>
      </c>
      <c r="E1794" s="291" t="s">
        <v>8774</v>
      </c>
      <c r="F1794" s="112" t="s">
        <v>8790</v>
      </c>
      <c r="G1794" s="112" t="s">
        <v>8775</v>
      </c>
      <c r="H1794" s="544" t="s">
        <v>8763</v>
      </c>
      <c r="I1794" s="544" t="s">
        <v>8764</v>
      </c>
      <c r="J1794" s="116" t="str">
        <f t="shared" si="31"/>
        <v>09:01 112-601 공사소음 8시30분부터 위층에서 작업하는 소리가 난다는 민원(민원인: 010-3327-5427) → 701호 공사담당자(010-6252-7762) 연락 -&gt; 주의조치</v>
      </c>
    </row>
    <row r="1795" spans="1:10">
      <c r="A1795" s="235">
        <v>44616</v>
      </c>
      <c r="B1795" s="154" t="s">
        <v>8777</v>
      </c>
      <c r="C1795" s="143" t="s">
        <v>8778</v>
      </c>
      <c r="D1795" s="291" t="s">
        <v>8760</v>
      </c>
      <c r="E1795" s="291" t="s">
        <v>488</v>
      </c>
      <c r="F1795" s="112" t="s">
        <v>8779</v>
      </c>
      <c r="G1795" s="112" t="s">
        <v>2052</v>
      </c>
      <c r="H1795" s="544" t="s">
        <v>8763</v>
      </c>
      <c r="I1795" s="544" t="s">
        <v>8764</v>
      </c>
      <c r="J1795" s="116" t="str">
        <f t="shared" si="31"/>
        <v>09:08 140-B1 공동현관문 카드X → 상황실 이대진 대원 출동 -&gt; 리셋 후 정상작동</v>
      </c>
    </row>
    <row r="1796" spans="1:10">
      <c r="A1796" s="235">
        <v>44616</v>
      </c>
      <c r="B1796" s="154" t="s">
        <v>8780</v>
      </c>
      <c r="C1796" s="143" t="s">
        <v>8781</v>
      </c>
      <c r="D1796" s="544" t="s">
        <v>8760</v>
      </c>
      <c r="E1796" s="544" t="s">
        <v>488</v>
      </c>
      <c r="F1796" s="112" t="s">
        <v>8782</v>
      </c>
      <c r="G1796" s="112" t="s">
        <v>8785</v>
      </c>
      <c r="H1796" s="544" t="s">
        <v>8763</v>
      </c>
      <c r="I1796" s="291" t="s">
        <v>8764</v>
      </c>
      <c r="J1796" s="116" t="str">
        <f t="shared" si="31"/>
        <v>09:13 140-B2 공동현관문 공동현관문 고장 민원(지원센터 박주임) → 9초소 대근 정찬선 대원 출동 -&gt; 정상작동 확인</v>
      </c>
    </row>
    <row r="1797" spans="1:10">
      <c r="A1797" s="235">
        <v>44616</v>
      </c>
      <c r="B1797" s="154" t="s">
        <v>8783</v>
      </c>
      <c r="C1797" s="143" t="s">
        <v>2317</v>
      </c>
      <c r="D1797" s="291" t="s">
        <v>310</v>
      </c>
      <c r="E1797" s="291" t="s">
        <v>8784</v>
      </c>
      <c r="F1797" s="112" t="s">
        <v>8804</v>
      </c>
      <c r="G1797" s="112" t="s">
        <v>8805</v>
      </c>
      <c r="H1797" s="544" t="s">
        <v>8763</v>
      </c>
      <c r="I1797" s="544" t="s">
        <v>8764</v>
      </c>
      <c r="J1797" s="116" t="str">
        <f t="shared" si="31"/>
        <v>09:16 생활지원센터 안내책자 오전중 전동 배포 요청(지원센터 경리과장) → 배포 완료</v>
      </c>
    </row>
    <row r="1798" spans="1:10">
      <c r="A1798" s="235">
        <v>44616</v>
      </c>
      <c r="B1798" s="154" t="s">
        <v>8786</v>
      </c>
      <c r="C1798" s="143" t="s">
        <v>8787</v>
      </c>
      <c r="D1798" s="544" t="s">
        <v>310</v>
      </c>
      <c r="E1798" s="291" t="s">
        <v>8788</v>
      </c>
      <c r="F1798" s="112" t="s">
        <v>8789</v>
      </c>
      <c r="G1798" s="112" t="s">
        <v>3920</v>
      </c>
      <c r="H1798" s="544" t="s">
        <v>8763</v>
      </c>
      <c r="I1798" s="291" t="s">
        <v>8764</v>
      </c>
      <c r="J1798" s="116" t="str">
        <f t="shared" si="31"/>
        <v>09:21 121-2801 홈넷 비상_홈넷 → IP 연락 -&gt; 작업자 오작동</v>
      </c>
    </row>
    <row r="1799" spans="1:10">
      <c r="A1799" s="235">
        <v>44616</v>
      </c>
      <c r="B1799" s="154" t="s">
        <v>8791</v>
      </c>
      <c r="C1799" s="143" t="s">
        <v>8792</v>
      </c>
      <c r="D1799" s="291" t="s">
        <v>8760</v>
      </c>
      <c r="E1799" s="291" t="s">
        <v>321</v>
      </c>
      <c r="F1799" s="112" t="s">
        <v>8793</v>
      </c>
      <c r="G1799" s="112" t="s">
        <v>7161</v>
      </c>
      <c r="H1799" s="544" t="s">
        <v>8763</v>
      </c>
      <c r="I1799" s="544" t="s">
        <v>8764</v>
      </c>
      <c r="J1799" s="116" t="str">
        <f t="shared" si="31"/>
        <v>09:35 117-802 홈넷 방범_금고 → 기기 오작동 (금고 없음)</v>
      </c>
    </row>
    <row r="1800" spans="1:10">
      <c r="A1800" s="235">
        <v>44616</v>
      </c>
      <c r="B1800" s="154" t="s">
        <v>8794</v>
      </c>
      <c r="C1800" s="143" t="s">
        <v>8771</v>
      </c>
      <c r="D1800" s="291" t="s">
        <v>310</v>
      </c>
      <c r="E1800" s="291" t="s">
        <v>321</v>
      </c>
      <c r="F1800" s="112" t="s">
        <v>8795</v>
      </c>
      <c r="G1800" s="112" t="s">
        <v>8773</v>
      </c>
      <c r="H1800" s="544" t="s">
        <v>8763</v>
      </c>
      <c r="I1800" s="544" t="s">
        <v>8764</v>
      </c>
      <c r="J1800" s="116" t="str">
        <f t="shared" si="31"/>
        <v>09:41 106-101 홈넷 방범_적외선2 → IP 연락 -&gt; 입주민 오작동</v>
      </c>
    </row>
    <row r="1801" spans="1:10">
      <c r="A1801" s="235">
        <v>44616</v>
      </c>
      <c r="B1801" s="154" t="s">
        <v>8796</v>
      </c>
      <c r="C1801" s="143" t="s">
        <v>8797</v>
      </c>
      <c r="D1801" s="291" t="s">
        <v>8798</v>
      </c>
      <c r="E1801" s="291" t="s">
        <v>8803</v>
      </c>
      <c r="F1801" s="112" t="s">
        <v>8801</v>
      </c>
      <c r="G1801" s="112" t="s">
        <v>8802</v>
      </c>
      <c r="H1801" s="544" t="s">
        <v>8763</v>
      </c>
      <c r="I1801" s="544" t="s">
        <v>8764</v>
      </c>
      <c r="J1801" s="116" t="str">
        <f t="shared" si="31"/>
        <v>09:56 126-2202 인터폰요청 자녀와 통화가 안된다며 IP 연락 요청(민원인: 010-7169-7652) → IP 연락 -&gt; 부재중 -&gt; 민원인에 내용전달</v>
      </c>
    </row>
    <row r="1802" spans="1:10">
      <c r="A1802" s="235">
        <v>44616</v>
      </c>
      <c r="B1802" s="154" t="s">
        <v>8799</v>
      </c>
      <c r="C1802" s="143" t="s">
        <v>8800</v>
      </c>
      <c r="D1802" s="291" t="s">
        <v>310</v>
      </c>
      <c r="E1802" s="291" t="s">
        <v>8788</v>
      </c>
      <c r="F1802" s="112" t="s">
        <v>8793</v>
      </c>
      <c r="G1802" s="112" t="s">
        <v>3920</v>
      </c>
      <c r="H1802" s="291" t="s">
        <v>8763</v>
      </c>
      <c r="I1802" s="291" t="s">
        <v>8764</v>
      </c>
      <c r="J1802" s="116" t="str">
        <f t="shared" si="31"/>
        <v>10:04 138-103 홈넷 방범_금고 → IP 연락 -&gt; 작업자 오작동</v>
      </c>
    </row>
    <row r="1803" spans="1:10">
      <c r="A1803" s="235">
        <v>44616</v>
      </c>
      <c r="B1803" s="154" t="s">
        <v>8806</v>
      </c>
      <c r="C1803" s="143" t="s">
        <v>8807</v>
      </c>
      <c r="D1803" s="291" t="s">
        <v>8759</v>
      </c>
      <c r="E1803" s="291" t="s">
        <v>776</v>
      </c>
      <c r="F1803" s="112" t="s">
        <v>8808</v>
      </c>
      <c r="G1803" s="112" t="s">
        <v>340</v>
      </c>
      <c r="H1803" s="544" t="s">
        <v>8763</v>
      </c>
      <c r="I1803" s="544" t="s">
        <v>8764</v>
      </c>
      <c r="J1803" s="116" t="str">
        <f t="shared" si="31"/>
        <v>10:21 120-1호기 손소독제 펌프꼭지 파손 → 교체완료</v>
      </c>
    </row>
    <row r="1804" spans="1:10" ht="27">
      <c r="A1804" s="235">
        <v>44616</v>
      </c>
      <c r="B1804" s="154" t="s">
        <v>8813</v>
      </c>
      <c r="C1804" s="143" t="s">
        <v>8810</v>
      </c>
      <c r="D1804" s="291" t="s">
        <v>308</v>
      </c>
      <c r="E1804" s="291" t="s">
        <v>8811</v>
      </c>
      <c r="F1804" s="112" t="s">
        <v>8814</v>
      </c>
      <c r="G1804" s="112" t="s">
        <v>8815</v>
      </c>
      <c r="H1804" s="544" t="s">
        <v>8763</v>
      </c>
      <c r="I1804" s="291" t="s">
        <v>8764</v>
      </c>
      <c r="J1804" s="116" t="str">
        <f t="shared" si="31"/>
        <v>11:25 114동 폐기물 114동 폐기물(안마의자, 책장) 무단 투기 확인 건(2초소 정경호 대원) → 안마의자는 114동 1호기 25층, 책장은 114동 2호기 13층으로 확인 -&gt; 2초소 내용전달</v>
      </c>
    </row>
    <row r="1805" spans="1:10">
      <c r="A1805" s="235">
        <v>44616</v>
      </c>
      <c r="B1805" s="154" t="s">
        <v>8816</v>
      </c>
      <c r="C1805" s="143" t="s">
        <v>8819</v>
      </c>
      <c r="D1805" s="291" t="s">
        <v>310</v>
      </c>
      <c r="E1805" s="291" t="s">
        <v>488</v>
      </c>
      <c r="F1805" s="112" t="s">
        <v>8818</v>
      </c>
      <c r="G1805" s="112" t="s">
        <v>8837</v>
      </c>
      <c r="H1805" s="544" t="s">
        <v>8763</v>
      </c>
      <c r="I1805" s="544" t="s">
        <v>8764</v>
      </c>
      <c r="J1805" s="116" t="str">
        <f t="shared" si="31"/>
        <v>12:05 105-B1 공동현관문 카드X, 호출X → ERP 재등록 -&gt; 기전실에 연락</v>
      </c>
    </row>
    <row r="1806" spans="1:10" ht="27">
      <c r="A1806" s="235">
        <v>44616</v>
      </c>
      <c r="B1806" s="154" t="s">
        <v>8820</v>
      </c>
      <c r="C1806" s="143" t="s">
        <v>8821</v>
      </c>
      <c r="D1806" s="291" t="s">
        <v>8798</v>
      </c>
      <c r="E1806" s="291" t="s">
        <v>490</v>
      </c>
      <c r="F1806" s="112" t="s">
        <v>8822</v>
      </c>
      <c r="G1806" s="112" t="s">
        <v>8827</v>
      </c>
      <c r="H1806" s="544" t="s">
        <v>8763</v>
      </c>
      <c r="I1806" s="291" t="s">
        <v>8764</v>
      </c>
      <c r="J1806" s="116" t="str">
        <f t="shared" si="31"/>
        <v>12:26 109-2201 공사소음 2602호 공사 소음이 심하다는 민원(민원인: 010-8700-7303) → 공사담당자(010-5046-9838)와 통화 -&gt; 내일(2/25)까지 철거로 인해 소음이 심하다고 함 -&gt; 민원인에 내용전달</v>
      </c>
    </row>
    <row r="1807" spans="1:10">
      <c r="A1807" s="235">
        <v>44616</v>
      </c>
      <c r="B1807" s="154" t="s">
        <v>8823</v>
      </c>
      <c r="C1807" s="143" t="s">
        <v>8824</v>
      </c>
      <c r="D1807" s="291" t="s">
        <v>8760</v>
      </c>
      <c r="E1807" s="291" t="s">
        <v>488</v>
      </c>
      <c r="F1807" s="112" t="s">
        <v>8825</v>
      </c>
      <c r="G1807" s="112" t="s">
        <v>8826</v>
      </c>
      <c r="H1807" s="544" t="s">
        <v>8763</v>
      </c>
      <c r="I1807" s="291" t="s">
        <v>8764</v>
      </c>
      <c r="J1807" s="116" t="str">
        <f t="shared" si="31"/>
        <v>12:35 134-1,2L B2 공동현관문 134동 1,2라인 B2 계단쪽 공동현관문 고장 → 9초소 대근 정찬선 대원 출동 -&gt; 리셋후 정상작동</v>
      </c>
    </row>
    <row r="1808" spans="1:10" ht="27">
      <c r="A1808" s="235">
        <v>44616</v>
      </c>
      <c r="B1808" s="154" t="s">
        <v>8828</v>
      </c>
      <c r="C1808" s="192" t="s">
        <v>8830</v>
      </c>
      <c r="D1808" s="545" t="s">
        <v>8798</v>
      </c>
      <c r="E1808" s="545" t="s">
        <v>8829</v>
      </c>
      <c r="F1808" s="385" t="s">
        <v>8832</v>
      </c>
      <c r="G1808" s="150" t="s">
        <v>8831</v>
      </c>
      <c r="H1808" s="544" t="s">
        <v>8763</v>
      </c>
      <c r="I1808" s="544" t="s">
        <v>8764</v>
      </c>
      <c r="J1808" s="116" t="str">
        <f t="shared" si="31"/>
        <v>13:28 139-B2 불법주차 139~140동 사이 B2 램프에 불법주차로 램프 경고등이 계속 울림 → 156주4267(137-2202, 010-9021-5426) 차주와 통화 -&gt; 어머님과 119구급차로 응급실에 와서 검사결과까지 몇시간 걸릴 것 같다고 함</v>
      </c>
    </row>
    <row r="1809" spans="1:10" ht="27">
      <c r="A1809" s="235">
        <v>44616</v>
      </c>
      <c r="B1809" s="154" t="s">
        <v>8833</v>
      </c>
      <c r="C1809" s="143" t="s">
        <v>8834</v>
      </c>
      <c r="D1809" s="291" t="s">
        <v>8798</v>
      </c>
      <c r="E1809" s="291" t="s">
        <v>411</v>
      </c>
      <c r="F1809" s="112" t="s">
        <v>8836</v>
      </c>
      <c r="G1809" s="112" t="s">
        <v>8835</v>
      </c>
      <c r="H1809" s="544" t="s">
        <v>8763</v>
      </c>
      <c r="I1809" s="544" t="s">
        <v>8764</v>
      </c>
      <c r="J1809" s="116" t="str">
        <f t="shared" si="31"/>
        <v>13:40 131-2201 택배오배송 몇 년전 전출한 세대인데 택배가 잘못 배송되었다고 확인요청(민원인: 010-8920-2717) → 7초소에서 보관중인 것으로 확인 -&gt; 민원인에 내용전달</v>
      </c>
    </row>
    <row r="1810" spans="1:10">
      <c r="A1810" s="235">
        <v>44616</v>
      </c>
      <c r="B1810" s="154" t="s">
        <v>8842</v>
      </c>
      <c r="C1810" s="192" t="s">
        <v>315</v>
      </c>
      <c r="D1810" s="545" t="s">
        <v>8760</v>
      </c>
      <c r="E1810" s="545" t="s">
        <v>8843</v>
      </c>
      <c r="F1810" s="150" t="s">
        <v>8844</v>
      </c>
      <c r="G1810" s="150" t="s">
        <v>8868</v>
      </c>
      <c r="H1810" s="544" t="s">
        <v>8763</v>
      </c>
      <c r="I1810" s="544" t="s">
        <v>778</v>
      </c>
      <c r="J1810" s="116" t="str">
        <f t="shared" si="31"/>
        <v>14:07 상황실 아파트피아 A/S 방문 → 현재 수리중(121동 1호기 카메라 위치조정 완료)</v>
      </c>
    </row>
    <row r="1811" spans="1:10" ht="27">
      <c r="A1811" s="235">
        <v>44616</v>
      </c>
      <c r="B1811" s="154" t="s">
        <v>8838</v>
      </c>
      <c r="C1811" s="192" t="s">
        <v>8839</v>
      </c>
      <c r="D1811" s="545" t="s">
        <v>8760</v>
      </c>
      <c r="E1811" s="545" t="s">
        <v>488</v>
      </c>
      <c r="F1811" s="150" t="s">
        <v>8840</v>
      </c>
      <c r="G1811" s="150" t="s">
        <v>8841</v>
      </c>
      <c r="H1811" s="291" t="s">
        <v>8763</v>
      </c>
      <c r="I1811" s="544" t="s">
        <v>8764</v>
      </c>
      <c r="J1811" s="116" t="str">
        <f t="shared" si="31"/>
        <v>14:35 105-B2 공동현관문 105동 B2 공동현관문 로비폰 고장으로 개방한 것에 대하여 안내문 부착 요청(기전실 요청) → 안내문 부착 완료</v>
      </c>
    </row>
    <row r="1812" spans="1:10" ht="27">
      <c r="A1812" s="235">
        <v>44616</v>
      </c>
      <c r="B1812" s="154" t="s">
        <v>8845</v>
      </c>
      <c r="C1812" s="143" t="s">
        <v>8846</v>
      </c>
      <c r="D1812" s="291" t="s">
        <v>8798</v>
      </c>
      <c r="E1812" s="291" t="s">
        <v>1050</v>
      </c>
      <c r="F1812" s="112" t="s">
        <v>8847</v>
      </c>
      <c r="G1812" s="112" t="s">
        <v>8852</v>
      </c>
      <c r="H1812" s="544" t="s">
        <v>8763</v>
      </c>
      <c r="I1812" s="544" t="s">
        <v>8764</v>
      </c>
      <c r="J1812" s="116" t="str">
        <f t="shared" si="31"/>
        <v>14:58 143-1004 타차량방문 모르는 차량(83무5402) 세대 입차(민원인: 010-9928-7175) → 83무5402 차주(010-2488-8278)와 통화 -&gt; 143동 1104호 공사차량으로 확인   -&gt; 지원센터 수정 -&gt; 민원인 내용전달</v>
      </c>
    </row>
    <row r="1813" spans="1:10">
      <c r="A1813" s="235">
        <v>44616</v>
      </c>
      <c r="B1813" s="154" t="s">
        <v>8848</v>
      </c>
      <c r="C1813" s="192" t="s">
        <v>8860</v>
      </c>
      <c r="D1813" s="545" t="s">
        <v>8759</v>
      </c>
      <c r="E1813" s="221" t="s">
        <v>8849</v>
      </c>
      <c r="F1813" s="150" t="s">
        <v>8850</v>
      </c>
      <c r="G1813" s="150" t="s">
        <v>8851</v>
      </c>
      <c r="H1813" s="544" t="s">
        <v>8763</v>
      </c>
      <c r="I1813" s="291" t="s">
        <v>8764</v>
      </c>
      <c r="J1813" s="116" t="str">
        <f t="shared" si="31"/>
        <v>15:10 114-1302 코로나폐기물 코로나 폐기물 무단 방출 → 2초소 정경호 대원 출동 -&gt; 주의 및 회수 조치</v>
      </c>
    </row>
    <row r="1814" spans="1:10">
      <c r="A1814" s="235">
        <v>44616</v>
      </c>
      <c r="B1814" s="154" t="s">
        <v>8855</v>
      </c>
      <c r="C1814" s="192" t="s">
        <v>2317</v>
      </c>
      <c r="D1814" s="545" t="s">
        <v>308</v>
      </c>
      <c r="E1814" s="545" t="s">
        <v>776</v>
      </c>
      <c r="F1814" s="150" t="s">
        <v>8856</v>
      </c>
      <c r="G1814" s="150" t="s">
        <v>8870</v>
      </c>
      <c r="H1814" s="544" t="s">
        <v>8763</v>
      </c>
      <c r="I1814" s="544" t="s">
        <v>307</v>
      </c>
      <c r="J1814" s="116" t="str">
        <f>CONCATENATE(B1814," ",C1814," ",E1814," ",F1814," → ",G1814)</f>
        <v>15:21 생활지원센터 손소독제 111-1,2호기, 120-1,2호기, 126-1,2호기 → 111-1,2호기, 120-1호기 교체완료</v>
      </c>
    </row>
    <row r="1815" spans="1:10">
      <c r="A1815" s="235">
        <v>44616</v>
      </c>
      <c r="B1815" s="154" t="s">
        <v>8853</v>
      </c>
      <c r="C1815" s="143" t="s">
        <v>8854</v>
      </c>
      <c r="D1815" s="291" t="s">
        <v>310</v>
      </c>
      <c r="E1815" s="291" t="s">
        <v>321</v>
      </c>
      <c r="F1815" s="112" t="s">
        <v>8772</v>
      </c>
      <c r="G1815" s="112" t="s">
        <v>8773</v>
      </c>
      <c r="H1815" s="544" t="s">
        <v>8763</v>
      </c>
      <c r="I1815" s="544" t="s">
        <v>8764</v>
      </c>
      <c r="J1815" s="116" t="str">
        <f t="shared" si="31"/>
        <v>15:27 121-2602 홈넷 비상_안방 → IP 연락 -&gt; 입주민 오작동</v>
      </c>
    </row>
    <row r="1816" spans="1:10" ht="27">
      <c r="A1816" s="235">
        <v>44616</v>
      </c>
      <c r="B1816" s="154" t="s">
        <v>8857</v>
      </c>
      <c r="C1816" s="143" t="s">
        <v>8858</v>
      </c>
      <c r="D1816" s="291" t="s">
        <v>8798</v>
      </c>
      <c r="E1816" s="291" t="s">
        <v>304</v>
      </c>
      <c r="F1816" s="112" t="s">
        <v>8859</v>
      </c>
      <c r="G1816" s="112" t="s">
        <v>8865</v>
      </c>
      <c r="H1816" s="544" t="s">
        <v>8763</v>
      </c>
      <c r="I1816" s="544" t="s">
        <v>8764</v>
      </c>
      <c r="J1816" s="116" t="str">
        <f t="shared" si="31"/>
        <v>15:37 131-2501 층간소음 드릴 소리 등 공사 소리가 난다는 민원(지원센터 이주임) → 상황실 이대진 대원 출동 -&gt; 2601호에서 TV 설치한 것으로 확인 -&gt; 민원인 및 지원센터에 내용 전달</v>
      </c>
    </row>
    <row r="1817" spans="1:10">
      <c r="A1817" s="235">
        <v>44616</v>
      </c>
      <c r="B1817" s="154" t="s">
        <v>8861</v>
      </c>
      <c r="C1817" s="143" t="s">
        <v>8862</v>
      </c>
      <c r="D1817" s="291" t="s">
        <v>8760</v>
      </c>
      <c r="E1817" s="291" t="s">
        <v>8863</v>
      </c>
      <c r="F1817" s="112" t="s">
        <v>8864</v>
      </c>
      <c r="G1817" s="112" t="s">
        <v>8866</v>
      </c>
      <c r="H1817" s="544" t="s">
        <v>8763</v>
      </c>
      <c r="I1817" s="291" t="s">
        <v>778</v>
      </c>
      <c r="J1817" s="116" t="str">
        <f t="shared" si="31"/>
        <v>15:48 117-2호기 승강기 1명 갇힌 상태로 28층에서 승강기 멈춤 → FMLG A/S신청 -&gt; 갇힌 사람 안전하게 귀가 -&gt; 현재 수리중</v>
      </c>
    </row>
    <row r="1818" spans="1:10" ht="81">
      <c r="A1818" s="285">
        <v>44616</v>
      </c>
      <c r="B1818" s="170" t="s">
        <v>8755</v>
      </c>
      <c r="C1818" s="160" t="s">
        <v>8871</v>
      </c>
      <c r="F1818" s="138" t="s">
        <v>8953</v>
      </c>
      <c r="G1818" s="138"/>
      <c r="J1818" s="116" t="str">
        <f t="shared" si="31"/>
        <v xml:space="preserve">목 야1  B.131-2호기 E/V내부에 CCTV 송,수신기 정상작동완료.
 NVR11 5번하드 수리완료
B.A-2-64= 카메라고장, 자이안 옥상=전원 고장, 10초소출입구=카메라선로고장
B.108동 불법 폐기물-&gt;오전 11:54분 나옴
 → </v>
      </c>
    </row>
    <row r="1819" spans="1:10">
      <c r="A1819" s="235">
        <v>44616</v>
      </c>
      <c r="B1819" s="154" t="s">
        <v>8873</v>
      </c>
      <c r="C1819" s="143" t="s">
        <v>8874</v>
      </c>
      <c r="D1819" s="291" t="s">
        <v>8760</v>
      </c>
      <c r="E1819" s="291" t="s">
        <v>8788</v>
      </c>
      <c r="F1819" s="112" t="s">
        <v>8875</v>
      </c>
      <c r="G1819" s="112" t="s">
        <v>8876</v>
      </c>
      <c r="H1819" s="291" t="s">
        <v>8877</v>
      </c>
      <c r="I1819" s="291" t="s">
        <v>8872</v>
      </c>
      <c r="J1819" s="116" t="str">
        <f t="shared" si="31"/>
        <v>16:45 109-2602 홈넷 비상_홈넷 해재 → IP 통화 --&gt; 공사 작업자 오작동</v>
      </c>
    </row>
    <row r="1820" spans="1:10">
      <c r="A1820" s="235">
        <v>44616</v>
      </c>
      <c r="B1820" s="154" t="s">
        <v>8878</v>
      </c>
      <c r="C1820" s="143" t="s">
        <v>8879</v>
      </c>
      <c r="D1820" s="544" t="s">
        <v>8760</v>
      </c>
      <c r="E1820" s="544" t="s">
        <v>8788</v>
      </c>
      <c r="F1820" s="112" t="s">
        <v>8880</v>
      </c>
      <c r="G1820" s="112" t="s">
        <v>8881</v>
      </c>
      <c r="H1820" s="544" t="s">
        <v>8877</v>
      </c>
      <c r="I1820" s="544" t="s">
        <v>8872</v>
      </c>
      <c r="J1820" s="116" t="str">
        <f t="shared" si="31"/>
        <v>17:06 140-1103 홈넷 비상_안방 해재 → IP 통화 --&gt; 입주민 오작동 확인</v>
      </c>
    </row>
    <row r="1821" spans="1:10">
      <c r="A1821" s="235">
        <v>44616</v>
      </c>
      <c r="B1821" s="154" t="s">
        <v>8882</v>
      </c>
      <c r="C1821" s="143" t="s">
        <v>8883</v>
      </c>
      <c r="D1821" s="291" t="s">
        <v>8760</v>
      </c>
      <c r="E1821" s="291" t="s">
        <v>8884</v>
      </c>
      <c r="F1821" s="112" t="s">
        <v>8885</v>
      </c>
      <c r="G1821" s="112" t="s">
        <v>8886</v>
      </c>
      <c r="H1821" s="291" t="s">
        <v>8887</v>
      </c>
      <c r="I1821" s="544" t="s">
        <v>8872</v>
      </c>
      <c r="J1821" s="116" t="str">
        <f t="shared" si="31"/>
        <v>17:08 131-2호기 E/V CCTV  고장수리 안내방송 하라는 센터장님 요청 사항 → 방송 송출 완료</v>
      </c>
    </row>
    <row r="1822" spans="1:10">
      <c r="A1822" s="235">
        <v>44616</v>
      </c>
      <c r="B1822" s="154" t="s">
        <v>8888</v>
      </c>
      <c r="C1822" s="144" t="s">
        <v>2317</v>
      </c>
      <c r="D1822" s="137" t="s">
        <v>308</v>
      </c>
      <c r="E1822" s="291" t="s">
        <v>776</v>
      </c>
      <c r="F1822" s="112" t="s">
        <v>8889</v>
      </c>
      <c r="G1822" s="112" t="s">
        <v>8890</v>
      </c>
      <c r="H1822" s="291" t="s">
        <v>1593</v>
      </c>
      <c r="I1822" s="544" t="s">
        <v>8872</v>
      </c>
      <c r="J1822" s="116" t="str">
        <f t="shared" si="31"/>
        <v>17:30 생활지원센터 손소독제 120-2호기, 126-1,2호기 → 순찰대원 출동 --&gt; 교체완료</v>
      </c>
    </row>
    <row r="1823" spans="1:10">
      <c r="A1823" s="235">
        <v>44616</v>
      </c>
      <c r="B1823" s="154" t="s">
        <v>8891</v>
      </c>
      <c r="C1823" s="143" t="s">
        <v>8892</v>
      </c>
      <c r="D1823" s="291" t="s">
        <v>8798</v>
      </c>
      <c r="E1823" s="291" t="s">
        <v>8829</v>
      </c>
      <c r="F1823" s="112" t="s">
        <v>8912</v>
      </c>
      <c r="G1823" s="112" t="s">
        <v>8913</v>
      </c>
      <c r="H1823" s="291" t="s">
        <v>8877</v>
      </c>
      <c r="I1823" s="544" t="s">
        <v>8872</v>
      </c>
      <c r="J1823" s="116" t="str">
        <f t="shared" si="31"/>
        <v>17:44 107-B2 불법주차 18구8059 제네시스 차량  → 초소대원 출동 --&gt; 안내문 부착 전화번호 없음</v>
      </c>
    </row>
    <row r="1824" spans="1:10">
      <c r="A1824" s="235">
        <v>44616</v>
      </c>
      <c r="B1824" s="154" t="s">
        <v>8893</v>
      </c>
      <c r="C1824" s="160" t="s">
        <v>8883</v>
      </c>
      <c r="D1824" s="547" t="s">
        <v>8760</v>
      </c>
      <c r="E1824" s="547" t="s">
        <v>8894</v>
      </c>
      <c r="F1824" s="138" t="s">
        <v>8895</v>
      </c>
      <c r="G1824" s="138" t="s">
        <v>8896</v>
      </c>
      <c r="H1824" s="291" t="s">
        <v>8877</v>
      </c>
      <c r="I1824" s="544" t="s">
        <v>8872</v>
      </c>
      <c r="J1824" s="116" t="str">
        <f t="shared" si="31"/>
        <v>17:48 131-2호기 CCTV 아파트피아직원 및 FM LG직원 협조로 고장수리 → E/V내부에 CCTV 정상작동완료, NVR11 5번하드 수리완료</v>
      </c>
    </row>
    <row r="1825" spans="1:10" ht="27">
      <c r="A1825" s="235">
        <v>44616</v>
      </c>
      <c r="B1825" s="154" t="s">
        <v>8897</v>
      </c>
      <c r="C1825" s="143" t="s">
        <v>8898</v>
      </c>
      <c r="D1825" s="291" t="s">
        <v>8899</v>
      </c>
      <c r="E1825" s="291" t="s">
        <v>8900</v>
      </c>
      <c r="F1825" s="112" t="s">
        <v>8901</v>
      </c>
      <c r="G1825" s="112" t="s">
        <v>8902</v>
      </c>
      <c r="H1825" s="291" t="s">
        <v>8877</v>
      </c>
      <c r="I1825" s="544" t="s">
        <v>8872</v>
      </c>
      <c r="J1825" s="116" t="str">
        <f t="shared" si="31"/>
        <v xml:space="preserve">17:58 133-2403 출입차량 수업오는 외국인선생님 차량을 3번게이트에서 1403호로 방문증 발부 1403호에서 정정 요청 (박주임) → 초소대원에게 내용 전달 </v>
      </c>
    </row>
    <row r="1826" spans="1:10">
      <c r="A1826" s="235">
        <v>44616</v>
      </c>
      <c r="B1826" s="154" t="s">
        <v>8903</v>
      </c>
      <c r="C1826" s="143" t="s">
        <v>8905</v>
      </c>
      <c r="D1826" s="291" t="s">
        <v>8798</v>
      </c>
      <c r="E1826" s="291" t="s">
        <v>8904</v>
      </c>
      <c r="F1826" s="112" t="s">
        <v>8906</v>
      </c>
      <c r="G1826" s="112" t="s">
        <v>8911</v>
      </c>
      <c r="H1826" s="291" t="s">
        <v>8877</v>
      </c>
      <c r="I1826" s="544" t="s">
        <v>8872</v>
      </c>
      <c r="J1826" s="116" t="str">
        <f t="shared" si="31"/>
        <v>18:03 108-1202 층간소음 1302에서 아이들이 뛴다는 민원 → 초소대원 연락 --&gt; 소음 분쟁세대라 좀더 지켜보기로 함</v>
      </c>
    </row>
    <row r="1827" spans="1:10">
      <c r="A1827" s="235">
        <v>44616</v>
      </c>
      <c r="B1827" s="154" t="s">
        <v>8907</v>
      </c>
      <c r="C1827" s="143" t="s">
        <v>8908</v>
      </c>
      <c r="D1827" s="544" t="s">
        <v>8798</v>
      </c>
      <c r="E1827" s="544" t="s">
        <v>8904</v>
      </c>
      <c r="F1827" s="112" t="s">
        <v>8909</v>
      </c>
      <c r="G1827" s="112" t="s">
        <v>8910</v>
      </c>
      <c r="H1827" s="291" t="s">
        <v>8877</v>
      </c>
      <c r="I1827" s="544" t="s">
        <v>8872</v>
      </c>
      <c r="J1827" s="116" t="str">
        <f t="shared" si="31"/>
        <v>18:46 118-1702 층간소음 1802에서 아이들이 뚼다는 민원 → IP 통화 --&gt; 자제요청 확인</v>
      </c>
    </row>
    <row r="1828" spans="1:10">
      <c r="A1828" s="235">
        <v>44616</v>
      </c>
      <c r="B1828" s="154" t="s">
        <v>8914</v>
      </c>
      <c r="C1828" s="160" t="s">
        <v>8915</v>
      </c>
      <c r="D1828" s="547" t="s">
        <v>8760</v>
      </c>
      <c r="E1828" s="547" t="s">
        <v>8916</v>
      </c>
      <c r="F1828" s="138" t="s">
        <v>8917</v>
      </c>
      <c r="G1828" s="138" t="s">
        <v>8918</v>
      </c>
      <c r="H1828" s="291" t="s">
        <v>8877</v>
      </c>
      <c r="I1828" s="544" t="s">
        <v>8872</v>
      </c>
      <c r="J1828" s="116" t="str">
        <f t="shared" si="31"/>
        <v>19:32 113-14층 화재경보 수신반 화재경보 → 초소대원 출동 --&gt; 1401호에서 음식태움, 환기요청</v>
      </c>
    </row>
    <row r="1829" spans="1:10">
      <c r="A1829" s="235">
        <v>44616</v>
      </c>
      <c r="B1829" s="154" t="s">
        <v>8919</v>
      </c>
      <c r="C1829" s="143" t="s">
        <v>8920</v>
      </c>
      <c r="D1829" s="544" t="s">
        <v>8798</v>
      </c>
      <c r="E1829" s="544" t="s">
        <v>8904</v>
      </c>
      <c r="F1829" s="112" t="s">
        <v>8921</v>
      </c>
      <c r="G1829" s="112" t="s">
        <v>8910</v>
      </c>
      <c r="H1829" s="544" t="s">
        <v>8922</v>
      </c>
      <c r="I1829" s="544" t="s">
        <v>8872</v>
      </c>
      <c r="J1829" s="116" t="str">
        <f t="shared" si="31"/>
        <v>19:43 116-2101 층간소음 2201에서 뛰어다니고 밤늦게까지 피아노를 친다는 민원 → IP 통화 --&gt; 자제요청 확인</v>
      </c>
    </row>
    <row r="1830" spans="1:10">
      <c r="A1830" s="235">
        <v>44616</v>
      </c>
      <c r="B1830" s="154" t="s">
        <v>8923</v>
      </c>
      <c r="C1830" s="143" t="s">
        <v>8924</v>
      </c>
      <c r="D1830" s="291" t="s">
        <v>8760</v>
      </c>
      <c r="E1830" s="291" t="s">
        <v>8925</v>
      </c>
      <c r="F1830" s="112" t="s">
        <v>8927</v>
      </c>
      <c r="G1830" s="112" t="s">
        <v>8926</v>
      </c>
      <c r="H1830" s="291" t="s">
        <v>8877</v>
      </c>
      <c r="I1830" s="544" t="s">
        <v>8872</v>
      </c>
      <c r="J1830" s="116" t="str">
        <f t="shared" si="31"/>
        <v>20:00 141-1202 구급차입차 코로나환자로 추정  → 초소대원 출동 --&gt; 개인정보라서 알려줄수 없다고함</v>
      </c>
    </row>
    <row r="1831" spans="1:10">
      <c r="A1831" s="235">
        <v>44616</v>
      </c>
      <c r="B1831" s="154" t="s">
        <v>8928</v>
      </c>
      <c r="C1831" s="143" t="s">
        <v>8929</v>
      </c>
      <c r="D1831" s="544" t="s">
        <v>8760</v>
      </c>
      <c r="E1831" s="291" t="s">
        <v>8788</v>
      </c>
      <c r="F1831" s="112" t="s">
        <v>8880</v>
      </c>
      <c r="G1831" s="112" t="s">
        <v>2307</v>
      </c>
      <c r="H1831" s="544" t="s">
        <v>8877</v>
      </c>
      <c r="I1831" s="544" t="s">
        <v>8872</v>
      </c>
      <c r="J1831" s="116" t="str">
        <f t="shared" si="31"/>
        <v>20:34 127-2102 홈넷 비상_안방 해재 → IP 통화 --&gt; 세대원 오작동 확인</v>
      </c>
    </row>
    <row r="1832" spans="1:10">
      <c r="A1832" s="235">
        <v>44616</v>
      </c>
      <c r="B1832" s="154" t="s">
        <v>8930</v>
      </c>
      <c r="C1832" s="143" t="s">
        <v>8931</v>
      </c>
      <c r="D1832" s="291" t="s">
        <v>8798</v>
      </c>
      <c r="E1832" s="291" t="s">
        <v>8904</v>
      </c>
      <c r="F1832" s="112" t="s">
        <v>8932</v>
      </c>
      <c r="G1832" s="112" t="s">
        <v>8910</v>
      </c>
      <c r="H1832" s="291" t="s">
        <v>1593</v>
      </c>
      <c r="I1832" s="544" t="s">
        <v>8872</v>
      </c>
      <c r="J1832" s="116" t="str">
        <f t="shared" si="31"/>
        <v>21:42 127-2602 층간소음 2702에서 쿵쿵거리는 소음  → IP 통화 --&gt; 자제요청 확인</v>
      </c>
    </row>
    <row r="1833" spans="1:10">
      <c r="A1833" s="235">
        <v>44616</v>
      </c>
      <c r="B1833" s="154" t="s">
        <v>8933</v>
      </c>
      <c r="C1833" s="160" t="s">
        <v>8934</v>
      </c>
      <c r="D1833" s="547" t="s">
        <v>8760</v>
      </c>
      <c r="E1833" s="547" t="s">
        <v>8935</v>
      </c>
      <c r="F1833" s="138" t="s">
        <v>8936</v>
      </c>
      <c r="G1833" s="138" t="s">
        <v>8937</v>
      </c>
      <c r="H1833" s="291" t="s">
        <v>305</v>
      </c>
      <c r="I1833" s="544" t="s">
        <v>8872</v>
      </c>
      <c r="J1833" s="116" t="str">
        <f t="shared" si="31"/>
        <v>22:46 111-B2 공동현관문 카드 불가, 호출 가능  → 초소대원 출동 --&gt; 안내문 부착, ERP 접수</v>
      </c>
    </row>
    <row r="1834" spans="1:10">
      <c r="A1834" s="235">
        <v>44616</v>
      </c>
      <c r="B1834" s="154" t="s">
        <v>8938</v>
      </c>
      <c r="C1834" s="143" t="s">
        <v>8939</v>
      </c>
      <c r="D1834" s="291" t="s">
        <v>8798</v>
      </c>
      <c r="E1834" s="291" t="s">
        <v>8940</v>
      </c>
      <c r="F1834" s="112" t="s">
        <v>8941</v>
      </c>
      <c r="G1834" s="112" t="s">
        <v>8942</v>
      </c>
      <c r="H1834" s="291" t="s">
        <v>332</v>
      </c>
      <c r="I1834" s="544" t="s">
        <v>8872</v>
      </c>
      <c r="J1834" s="116" t="str">
        <f t="shared" si="31"/>
        <v>22:56 111동  소음 111동앞 놀이터에 여러명이 소란스럽다는 민원 → 상황대원 2명 출동하여 해산 조치함</v>
      </c>
    </row>
    <row r="1835" spans="1:10" ht="26.25" customHeight="1">
      <c r="A1835" s="235">
        <v>44616</v>
      </c>
      <c r="B1835" s="154" t="s">
        <v>8943</v>
      </c>
      <c r="C1835" s="143" t="s">
        <v>8944</v>
      </c>
      <c r="D1835" s="544" t="s">
        <v>8798</v>
      </c>
      <c r="E1835" s="291" t="s">
        <v>8904</v>
      </c>
      <c r="F1835" s="112" t="s">
        <v>8946</v>
      </c>
      <c r="G1835" s="112" t="s">
        <v>8945</v>
      </c>
      <c r="H1835" s="544" t="s">
        <v>332</v>
      </c>
      <c r="I1835" s="544" t="s">
        <v>8872</v>
      </c>
      <c r="J1835" s="116" t="str">
        <f t="shared" si="31"/>
        <v>23:22 144-1702 층간소음 1802호에서 아이들이 하루종일 뛰고, 지금까지 뛰고 있다며 IP로 자제 요청해 달라는 민원 → 분쟁세대. 늦은시간이라 IP 어려우니, 좀 이른 시간에 요청해 달라고 안내함</v>
      </c>
    </row>
    <row r="1836" spans="1:10">
      <c r="A1836" s="235">
        <v>44616</v>
      </c>
      <c r="B1836" s="154" t="s">
        <v>8947</v>
      </c>
      <c r="C1836" s="143" t="s">
        <v>8948</v>
      </c>
      <c r="D1836" s="544" t="s">
        <v>8760</v>
      </c>
      <c r="E1836" s="291" t="s">
        <v>8949</v>
      </c>
      <c r="F1836" s="112" t="s">
        <v>8950</v>
      </c>
      <c r="G1836" s="112" t="s">
        <v>8951</v>
      </c>
      <c r="H1836" s="291" t="s">
        <v>8952</v>
      </c>
      <c r="I1836" s="544" t="s">
        <v>8872</v>
      </c>
      <c r="J1836" s="116" t="str">
        <f t="shared" si="31"/>
        <v>23:41 128-9F 화재 비상 발생 → 초소대원 출동-&gt;특이사항 없음</v>
      </c>
    </row>
    <row r="1837" spans="1:10" ht="81">
      <c r="A1837" s="237">
        <v>44617</v>
      </c>
      <c r="B1837" s="172" t="s">
        <v>8954</v>
      </c>
      <c r="C1837" s="192" t="s">
        <v>8955</v>
      </c>
      <c r="F1837" s="760" t="s">
        <v>8956</v>
      </c>
      <c r="G1837" s="546" t="s">
        <v>9030</v>
      </c>
      <c r="I1837" s="544"/>
      <c r="J1837" s="116" t="str">
        <f t="shared" si="31"/>
        <v>금 주2  B.131-2호기 E/V내부에 CCTV 송,수신기 정상작동완료.
 NVR11 5번하드 수리완료
B.A-2-64= 카메라고장, 자이안 옥상=전원 고장, 10초소출입구=카메라선로고장
B.108동 불법 폐기물-&gt;오전 11:54분 나옴 → A. 109동 온수배관 보수 작업으로 16층~29층 온수공급 중단 : 14:00~16:00
A. 공사세대 124-103 2/28~3/4 엘스키친 범종수(7599-1588) -&gt; 지원대리 세대공사현황표 업데이트 예정
A. 월요일(2/28) 오전 8시전 조경차량(1톤트럭) 지상입차 요청(조경팀장 요청) -&gt; 8초소 인수인계 완료
A. FM사 승강기 비상호출 점검중(119) -&gt; 받지 않아도 된다고 합니다.</v>
      </c>
    </row>
    <row r="1838" spans="1:10" ht="27">
      <c r="A1838" s="235">
        <v>44617</v>
      </c>
      <c r="B1838" s="154" t="s">
        <v>8957</v>
      </c>
      <c r="C1838" s="143" t="s">
        <v>8958</v>
      </c>
      <c r="D1838" s="291" t="s">
        <v>128</v>
      </c>
      <c r="E1838" s="291" t="s">
        <v>15</v>
      </c>
      <c r="F1838" s="112" t="s">
        <v>8982</v>
      </c>
      <c r="G1838" s="112" t="s">
        <v>8980</v>
      </c>
      <c r="H1838" s="291" t="s">
        <v>8763</v>
      </c>
      <c r="I1838" s="544" t="s">
        <v>318</v>
      </c>
      <c r="J1838" s="116" t="str">
        <f t="shared" si="31"/>
        <v>06:40 108동 폐기물 108동 폐기물(회색 화분) 무단 투기 확인 건(3초소 원형준 대원 요청) → CCTV 확인결과 25일 00시경 무단투기, 108동 18층 세대로 확인 -&gt; 3초소 내용전달</v>
      </c>
    </row>
    <row r="1839" spans="1:10" ht="40.5">
      <c r="A1839" s="235">
        <v>44617</v>
      </c>
      <c r="B1839" s="154" t="s">
        <v>8964</v>
      </c>
      <c r="C1839" s="143" t="s">
        <v>8965</v>
      </c>
      <c r="D1839" s="544" t="s">
        <v>128</v>
      </c>
      <c r="E1839" s="544" t="s">
        <v>15</v>
      </c>
      <c r="F1839" s="112" t="s">
        <v>8983</v>
      </c>
      <c r="G1839" s="112" t="s">
        <v>8975</v>
      </c>
      <c r="H1839" s="544" t="s">
        <v>8763</v>
      </c>
      <c r="I1839" s="544" t="s">
        <v>318</v>
      </c>
      <c r="J1839" s="116" t="str">
        <f t="shared" ref="J1839:J1898" si="32">CONCATENATE(B1839," ",C1839," ",E1839," ",F1839," → ",G1839)</f>
        <v>08:15 141동 폐기물 141동 폐기물(액자틀, 천) 무단 투기 확인 건(9초소 대근 정찬선 대원 요청) → CCTV 확인결과 24일 22:25경 무단투기, 141동 13층 왼쪽 세대로 확인(생활쓰레기 봉투에 액자틀, 천 등을 넣어서 버림. 미화원이 빼내고 나머지만 수거해감) -&gt; 9초소 내용전달</v>
      </c>
    </row>
    <row r="1840" spans="1:10">
      <c r="A1840" s="235">
        <v>44617</v>
      </c>
      <c r="B1840" s="154" t="s">
        <v>8966</v>
      </c>
      <c r="C1840" s="143" t="s">
        <v>8787</v>
      </c>
      <c r="D1840" s="291" t="s">
        <v>8760</v>
      </c>
      <c r="E1840" s="291" t="s">
        <v>321</v>
      </c>
      <c r="F1840" s="112" t="s">
        <v>8789</v>
      </c>
      <c r="G1840" s="112" t="s">
        <v>629</v>
      </c>
      <c r="H1840" s="544" t="s">
        <v>8763</v>
      </c>
      <c r="I1840" s="544" t="s">
        <v>318</v>
      </c>
      <c r="J1840" s="116" t="str">
        <f t="shared" si="32"/>
        <v>09:15 121-2801 홈넷 비상_홈넷 → 작업자 오작동</v>
      </c>
    </row>
    <row r="1841" spans="1:10" ht="40.5">
      <c r="A1841" s="235">
        <v>44617</v>
      </c>
      <c r="B1841" s="154" t="s">
        <v>8967</v>
      </c>
      <c r="C1841" s="143" t="s">
        <v>8981</v>
      </c>
      <c r="D1841" s="544" t="s">
        <v>128</v>
      </c>
      <c r="E1841" s="544" t="s">
        <v>15</v>
      </c>
      <c r="F1841" s="112" t="s">
        <v>8986</v>
      </c>
      <c r="G1841" s="112" t="s">
        <v>8993</v>
      </c>
      <c r="H1841" s="544" t="s">
        <v>8763</v>
      </c>
      <c r="I1841" s="544" t="s">
        <v>318</v>
      </c>
      <c r="J1841" s="116" t="str">
        <f t="shared" si="32"/>
        <v>09:19 144동 폐기물 144동 폐기물(아동용 주방놀이세트, 탁자, 액자) 무단 투기 확인 건(9초소 대근 정찬선 대원 요청) → CCTV 확인결과 탁자는 24일 21:15경 무단투기, 144동 20층 우측 세대로 확인, 아동용 주방놀이세트는 24일 23:41경 무단투기, 143동 7층 1호기 좌측 세대로 확인 -&gt; 9초소 내용전달</v>
      </c>
    </row>
    <row r="1842" spans="1:10">
      <c r="A1842" s="235">
        <v>44617</v>
      </c>
      <c r="B1842" s="154" t="s">
        <v>8968</v>
      </c>
      <c r="C1842" s="143" t="s">
        <v>8969</v>
      </c>
      <c r="D1842" s="291" t="s">
        <v>8798</v>
      </c>
      <c r="E1842" s="291" t="s">
        <v>8829</v>
      </c>
      <c r="F1842" s="112" t="s">
        <v>8970</v>
      </c>
      <c r="G1842" s="112" t="s">
        <v>8971</v>
      </c>
      <c r="H1842" s="544" t="s">
        <v>8763</v>
      </c>
      <c r="I1842" s="291" t="s">
        <v>8764</v>
      </c>
      <c r="J1842" s="116" t="str">
        <f t="shared" si="32"/>
        <v>09:37 106-B1 불법주차 공동현관문 앞에서 장시간 공회전 차량 단속민원(민원인: 010-3292-0707) → 3초소 원형준 대원 출동 -&gt; 주의 및 이동조치</v>
      </c>
    </row>
    <row r="1843" spans="1:10">
      <c r="A1843" s="235">
        <v>44617</v>
      </c>
      <c r="B1843" s="154" t="s">
        <v>8959</v>
      </c>
      <c r="C1843" s="143" t="s">
        <v>8960</v>
      </c>
      <c r="D1843" s="291" t="s">
        <v>310</v>
      </c>
      <c r="E1843" s="291" t="s">
        <v>8961</v>
      </c>
      <c r="F1843" s="112" t="s">
        <v>8962</v>
      </c>
      <c r="G1843" s="112" t="s">
        <v>8963</v>
      </c>
      <c r="H1843" s="291" t="s">
        <v>8763</v>
      </c>
      <c r="I1843" s="544" t="s">
        <v>8764</v>
      </c>
      <c r="J1843" s="116" t="str">
        <f t="shared" si="32"/>
        <v>10:00 109동 안내방송 온수공급중단안내 → 방송완료</v>
      </c>
    </row>
    <row r="1844" spans="1:10">
      <c r="A1844" s="235">
        <v>44617</v>
      </c>
      <c r="B1844" s="154" t="s">
        <v>8972</v>
      </c>
      <c r="C1844" s="143" t="s">
        <v>8974</v>
      </c>
      <c r="D1844" s="291" t="s">
        <v>8760</v>
      </c>
      <c r="E1844" s="291" t="s">
        <v>8788</v>
      </c>
      <c r="F1844" s="112" t="s">
        <v>8772</v>
      </c>
      <c r="G1844" s="112" t="s">
        <v>8773</v>
      </c>
      <c r="H1844" s="544" t="s">
        <v>8763</v>
      </c>
      <c r="I1844" s="544" t="s">
        <v>8764</v>
      </c>
      <c r="J1844" s="116" t="str">
        <f t="shared" si="32"/>
        <v>10:29 109-701 홈넷 비상_안방 → IP 연락 -&gt; 입주민 오작동</v>
      </c>
    </row>
    <row r="1845" spans="1:10" ht="27">
      <c r="A1845" s="235">
        <v>44617</v>
      </c>
      <c r="B1845" s="154" t="s">
        <v>8976</v>
      </c>
      <c r="C1845" s="192" t="s">
        <v>8977</v>
      </c>
      <c r="D1845" s="545" t="s">
        <v>8798</v>
      </c>
      <c r="E1845" s="545" t="s">
        <v>304</v>
      </c>
      <c r="F1845" s="150" t="s">
        <v>8978</v>
      </c>
      <c r="G1845" s="150" t="s">
        <v>8979</v>
      </c>
      <c r="H1845" s="544" t="s">
        <v>8763</v>
      </c>
      <c r="I1845" s="544" t="s">
        <v>8764</v>
      </c>
      <c r="J1845" s="116" t="str">
        <f t="shared" si="32"/>
        <v>10:52 119-1902 층간소음 위층에서 공사소리인지 가구끄는 소리 심함(민원인: 010-9191-8947) → IP 통신에러 -&gt; 민원인에 내용전달 -&gt; 현재는 조용하니 다시 소음이 나면 초소대원이 1902호로 방문하여 소음 들어본후 위층에 주의조치하기로 함</v>
      </c>
    </row>
    <row r="1846" spans="1:10">
      <c r="A1846" s="235">
        <v>44617</v>
      </c>
      <c r="B1846" s="154" t="s">
        <v>8812</v>
      </c>
      <c r="C1846" s="143" t="s">
        <v>8973</v>
      </c>
      <c r="D1846" s="291" t="s">
        <v>106</v>
      </c>
      <c r="E1846" s="291" t="s">
        <v>14</v>
      </c>
      <c r="F1846" s="112" t="s">
        <v>1576</v>
      </c>
      <c r="G1846" s="112" t="s">
        <v>8991</v>
      </c>
      <c r="H1846" s="544" t="s">
        <v>8763</v>
      </c>
      <c r="I1846" s="544" t="s">
        <v>8764</v>
      </c>
      <c r="J1846" s="116" t="str">
        <f t="shared" si="32"/>
        <v>11:30 109-701 홈넷 비상_안방 → IP 연락 -&gt; 입주청소중 입주민 오작동</v>
      </c>
    </row>
    <row r="1847" spans="1:10">
      <c r="A1847" s="235">
        <v>44617</v>
      </c>
      <c r="B1847" s="154" t="s">
        <v>8984</v>
      </c>
      <c r="C1847" s="143" t="s">
        <v>8985</v>
      </c>
      <c r="D1847" s="291" t="s">
        <v>8760</v>
      </c>
      <c r="E1847" s="291" t="s">
        <v>488</v>
      </c>
      <c r="F1847" s="112" t="s">
        <v>8818</v>
      </c>
      <c r="G1847" s="112" t="s">
        <v>2052</v>
      </c>
      <c r="H1847" s="544" t="s">
        <v>8763</v>
      </c>
      <c r="I1847" s="544" t="s">
        <v>8764</v>
      </c>
      <c r="J1847" s="116" t="str">
        <f t="shared" si="32"/>
        <v>11:33 131-1,2L 1F 공동현관문 카드X, 호출X → 상황실 이대진 대원 출동 -&gt; 리셋 후 정상작동</v>
      </c>
    </row>
    <row r="1848" spans="1:10" ht="27">
      <c r="A1848" s="235">
        <v>44617</v>
      </c>
      <c r="B1848" s="154" t="s">
        <v>8989</v>
      </c>
      <c r="C1848" s="192" t="s">
        <v>315</v>
      </c>
      <c r="D1848" s="545" t="s">
        <v>8760</v>
      </c>
      <c r="E1848" s="545" t="s">
        <v>8894</v>
      </c>
      <c r="F1848" s="150" t="s">
        <v>8992</v>
      </c>
      <c r="G1848" s="150" t="s">
        <v>8990</v>
      </c>
      <c r="H1848" s="291" t="s">
        <v>8763</v>
      </c>
      <c r="I1848" s="291" t="s">
        <v>8764</v>
      </c>
      <c r="J1848" s="116" t="str">
        <f t="shared" si="32"/>
        <v>11:35 상황실 CCTV 아파트피아 NVR11 5번하드 교체후, 교체전(24일 17:17 이전) NVR11 녹화영상데이터 초기화됨 → 아파트피아 통화(010-6764-5772) -&gt; 하드가 심각하게 손상되었을 경우 프로그램 오류로 하드가 자동포맷되어 녹화영상 초기화됨 -&gt; 지원센터 내용전달</v>
      </c>
    </row>
    <row r="1849" spans="1:10">
      <c r="A1849" s="235">
        <v>44617</v>
      </c>
      <c r="B1849" s="154" t="s">
        <v>8988</v>
      </c>
      <c r="C1849" s="143" t="s">
        <v>8987</v>
      </c>
      <c r="D1849" s="544" t="s">
        <v>8760</v>
      </c>
      <c r="E1849" s="544" t="s">
        <v>8788</v>
      </c>
      <c r="F1849" s="112" t="s">
        <v>8772</v>
      </c>
      <c r="G1849" s="112" t="s">
        <v>8773</v>
      </c>
      <c r="H1849" s="544" t="s">
        <v>8763</v>
      </c>
      <c r="I1849" s="544" t="s">
        <v>8764</v>
      </c>
      <c r="J1849" s="116" t="str">
        <f>CONCATENATE(B1849," ",C1849," ",E1849," ",F1849," → ",G1849)</f>
        <v>11:41 108-2501 홈넷 비상_안방 → IP 연락 -&gt; 입주민 오작동</v>
      </c>
    </row>
    <row r="1850" spans="1:10" ht="27">
      <c r="A1850" s="235">
        <v>44617</v>
      </c>
      <c r="B1850" s="154" t="s">
        <v>8994</v>
      </c>
      <c r="C1850" s="143" t="s">
        <v>8995</v>
      </c>
      <c r="D1850" s="291" t="s">
        <v>8798</v>
      </c>
      <c r="E1850" s="291" t="s">
        <v>1050</v>
      </c>
      <c r="F1850" s="112" t="s">
        <v>8996</v>
      </c>
      <c r="G1850" s="112" t="s">
        <v>8999</v>
      </c>
      <c r="H1850" s="544" t="s">
        <v>8763</v>
      </c>
      <c r="I1850" s="544" t="s">
        <v>8764</v>
      </c>
      <c r="J1850" s="116" t="str">
        <f t="shared" si="32"/>
        <v>13:32 136-701 타차량방문 모르는 차량(19조2431) 세대 입차 → 차주(010-2317-3252)와 통화 -&gt; 134-701 수업 방문으로 확인 -&gt; 민원인에 내용전달 -&gt; 지원센터에 수정요청</v>
      </c>
    </row>
    <row r="1851" spans="1:10" ht="27">
      <c r="A1851" s="235">
        <v>44617</v>
      </c>
      <c r="B1851" s="154" t="s">
        <v>8997</v>
      </c>
      <c r="C1851" s="192" t="s">
        <v>8998</v>
      </c>
      <c r="D1851" s="545" t="s">
        <v>310</v>
      </c>
      <c r="E1851" s="545" t="s">
        <v>8935</v>
      </c>
      <c r="F1851" s="150" t="s">
        <v>9000</v>
      </c>
      <c r="G1851" s="150" t="s">
        <v>9001</v>
      </c>
      <c r="H1851" s="544" t="s">
        <v>8763</v>
      </c>
      <c r="I1851" s="544" t="s">
        <v>8764</v>
      </c>
      <c r="J1851" s="116" t="str">
        <f t="shared" si="32"/>
        <v>13:45 128동 공동현관문 공동현관문 키패드가 노후되어 잘 안눌림(민원인: 010-5402-8243) → 기전실 연락 -&gt; 제품이 없어 교체 불가하므로 향후 민원올시 관리실로 문의하시라고 안내 요청</v>
      </c>
    </row>
    <row r="1852" spans="1:10">
      <c r="A1852" s="235">
        <v>44617</v>
      </c>
      <c r="B1852" s="154" t="s">
        <v>9002</v>
      </c>
      <c r="C1852" s="143" t="s">
        <v>9003</v>
      </c>
      <c r="D1852" s="291" t="s">
        <v>8759</v>
      </c>
      <c r="E1852" s="291" t="s">
        <v>324</v>
      </c>
      <c r="F1852" s="112" t="s">
        <v>9004</v>
      </c>
      <c r="G1852" s="112" t="s">
        <v>9005</v>
      </c>
      <c r="H1852" s="544" t="s">
        <v>8763</v>
      </c>
      <c r="I1852" s="544" t="s">
        <v>8764</v>
      </c>
      <c r="J1852" s="116" t="str">
        <f t="shared" si="32"/>
        <v>13:59 118-301 분실물 민트색 퀵보드 분실(민원인: 010-4895-3391) → 전초소 내용전달</v>
      </c>
    </row>
    <row r="1853" spans="1:10">
      <c r="A1853" s="235">
        <v>44617</v>
      </c>
      <c r="B1853" s="154" t="s">
        <v>9006</v>
      </c>
      <c r="C1853" s="143" t="s">
        <v>345</v>
      </c>
      <c r="D1853" s="291" t="s">
        <v>310</v>
      </c>
      <c r="E1853" s="291" t="s">
        <v>9010</v>
      </c>
      <c r="F1853" s="112" t="s">
        <v>9011</v>
      </c>
      <c r="G1853" s="112" t="s">
        <v>9012</v>
      </c>
      <c r="H1853" s="544" t="s">
        <v>8763</v>
      </c>
      <c r="I1853" s="544" t="s">
        <v>8764</v>
      </c>
      <c r="J1853" s="116" t="str">
        <f t="shared" si="32"/>
        <v>14:06 1게이트 순찰차 순찰 목적으로 입차 → 상황실 확인</v>
      </c>
    </row>
    <row r="1854" spans="1:10">
      <c r="A1854" s="235">
        <v>44617</v>
      </c>
      <c r="B1854" s="154" t="s">
        <v>9008</v>
      </c>
      <c r="C1854" s="143" t="s">
        <v>9007</v>
      </c>
      <c r="D1854" s="291" t="s">
        <v>8798</v>
      </c>
      <c r="E1854" s="291" t="s">
        <v>304</v>
      </c>
      <c r="F1854" s="112" t="s">
        <v>9013</v>
      </c>
      <c r="G1854" s="112" t="s">
        <v>9009</v>
      </c>
      <c r="H1854" s="291" t="s">
        <v>8763</v>
      </c>
      <c r="I1854" s="291" t="s">
        <v>8764</v>
      </c>
      <c r="J1854" s="116" t="str">
        <f t="shared" si="32"/>
        <v>14:10 127-603 층간소음 위층에서 아이들이 뛰는 소리 심함 → IP 연락 -&gt; 자제요청</v>
      </c>
    </row>
    <row r="1855" spans="1:10">
      <c r="A1855" s="235">
        <v>44617</v>
      </c>
      <c r="B1855" s="154" t="s">
        <v>8848</v>
      </c>
      <c r="C1855" s="143" t="s">
        <v>9026</v>
      </c>
      <c r="D1855" s="291" t="s">
        <v>8798</v>
      </c>
      <c r="E1855" s="291" t="s">
        <v>8894</v>
      </c>
      <c r="F1855" s="112" t="s">
        <v>9027</v>
      </c>
      <c r="G1855" s="112" t="s">
        <v>9017</v>
      </c>
      <c r="H1855" s="544" t="s">
        <v>8763</v>
      </c>
      <c r="I1855" s="291" t="s">
        <v>778</v>
      </c>
      <c r="J1855" s="116" t="str">
        <f t="shared" si="32"/>
        <v>15:10 126-1601 CCTV 차량앞 범퍼 스크래치 확인건(2/11~2/24) → CCTV 검색 예정(A조)</v>
      </c>
    </row>
    <row r="1856" spans="1:10">
      <c r="A1856" s="235">
        <v>44617</v>
      </c>
      <c r="B1856" s="154" t="s">
        <v>9014</v>
      </c>
      <c r="C1856" s="192" t="s">
        <v>2317</v>
      </c>
      <c r="D1856" s="545" t="s">
        <v>8798</v>
      </c>
      <c r="E1856" s="545" t="s">
        <v>9015</v>
      </c>
      <c r="F1856" s="150" t="s">
        <v>9025</v>
      </c>
      <c r="G1856" s="150" t="s">
        <v>9016</v>
      </c>
      <c r="H1856" s="291" t="s">
        <v>8763</v>
      </c>
      <c r="I1856" s="291" t="s">
        <v>8764</v>
      </c>
      <c r="J1856" s="116" t="str">
        <f t="shared" si="32"/>
        <v>15:13 생활지원센터 입차요청 월요일(2/28) 오전 8시전 조경차량(1톤트럭) 지상입차 요청(조경팀장 요청) → 8초소 인수인계 완료</v>
      </c>
    </row>
    <row r="1857" spans="1:10" ht="27">
      <c r="A1857" s="235">
        <v>44617</v>
      </c>
      <c r="B1857" s="154" t="s">
        <v>9018</v>
      </c>
      <c r="C1857" s="192" t="s">
        <v>9019</v>
      </c>
      <c r="D1857" s="545" t="s">
        <v>8760</v>
      </c>
      <c r="E1857" s="545" t="s">
        <v>9020</v>
      </c>
      <c r="F1857" s="150" t="s">
        <v>9029</v>
      </c>
      <c r="G1857" s="150" t="s">
        <v>9028</v>
      </c>
      <c r="H1857" s="544" t="s">
        <v>8763</v>
      </c>
      <c r="I1857" s="544" t="s">
        <v>318</v>
      </c>
      <c r="J1857" s="116" t="str">
        <f t="shared" si="32"/>
        <v>15:25 6게이트 차단바 6게이트 1번바 분리 -&gt; CCTV 확인해서 차량 검색후 사건처리 요망(기전실 이 반장 요청) → CCTV 확인 결과 차단바 쳐짐현상으로 땅에 닿아 영선과 구주임 분리시킴 -&gt; ERP 등록 -&gt; 기전실 연락 -&gt; 전기과 처리예정</v>
      </c>
    </row>
    <row r="1858" spans="1:10">
      <c r="A1858" s="235">
        <v>44617</v>
      </c>
      <c r="B1858" s="154" t="s">
        <v>9021</v>
      </c>
      <c r="C1858" s="143" t="s">
        <v>9022</v>
      </c>
      <c r="D1858" s="291" t="s">
        <v>8759</v>
      </c>
      <c r="E1858" s="291" t="s">
        <v>776</v>
      </c>
      <c r="F1858" s="112" t="s">
        <v>9023</v>
      </c>
      <c r="G1858" s="112" t="s">
        <v>9024</v>
      </c>
      <c r="H1858" s="544" t="s">
        <v>8763</v>
      </c>
      <c r="I1858" s="291" t="s">
        <v>8764</v>
      </c>
      <c r="J1858" s="116" t="str">
        <f t="shared" si="32"/>
        <v>15:41 140-1 손소독제 손소독제 교체요청(지원센터 박주임) → 상황실 이대진 대원 출동 -&gt; 교체완료</v>
      </c>
    </row>
    <row r="1859" spans="1:10" ht="108">
      <c r="A1859" s="235">
        <v>44617</v>
      </c>
      <c r="B1859" s="170" t="s">
        <v>8954</v>
      </c>
      <c r="C1859" s="160" t="s">
        <v>9031</v>
      </c>
      <c r="D1859" s="547"/>
      <c r="E1859" s="547"/>
      <c r="F1859" s="138" t="s">
        <v>9095</v>
      </c>
      <c r="G1859" s="301" t="s">
        <v>9036</v>
      </c>
      <c r="J1859" s="116" t="str">
        <f t="shared" si="32"/>
        <v xml:space="preserve">금 야2  Ⓑ8게이트 주변 바닥-&gt;오토바이 미끄러짐 사고다수
Ⓑ104-803호 -&gt;공사안내문 있으나 승강기사용 현황에 없음-&gt;토요일 주간에 지원센타에 문의
Ⓑ112-2호기 손보호대 분실-&gt;112-701호 작업자가 25일 10:26분경 폐기물과 함께 가져감-&gt;영상 확보
Ⓑ105~107동 사이 B2에 06주6588(107-2501호)-&gt;주간에 이동조치 요망 → A. 6게이트 1번바 분리-&gt;기전실 처리예정
B.131-2호기 E/V내부에 CCTV 송,수신기 정상작동완료.
 NVR11 5번하드 수리완료
</v>
      </c>
    </row>
    <row r="1860" spans="1:10">
      <c r="A1860" s="235">
        <v>44617</v>
      </c>
      <c r="B1860" s="154" t="s">
        <v>9032</v>
      </c>
      <c r="C1860" s="143" t="s">
        <v>9033</v>
      </c>
      <c r="D1860" s="291" t="s">
        <v>8899</v>
      </c>
      <c r="E1860" s="291" t="s">
        <v>411</v>
      </c>
      <c r="F1860" s="112" t="s">
        <v>9034</v>
      </c>
      <c r="G1860" s="112" t="s">
        <v>9035</v>
      </c>
      <c r="H1860" s="291" t="s">
        <v>332</v>
      </c>
      <c r="I1860" s="544" t="s">
        <v>8872</v>
      </c>
      <c r="J1860" s="116" t="str">
        <f t="shared" si="32"/>
        <v>17:32 103-2201 택배오배송 105-2201호 택배가 잘못배송 되었다고 함 → 105-2201호에 내용전달. 찾아간다고 함</v>
      </c>
    </row>
    <row r="1861" spans="1:10">
      <c r="A1861" s="235">
        <v>44617</v>
      </c>
      <c r="B1861" s="154" t="s">
        <v>9037</v>
      </c>
      <c r="C1861" s="143" t="s">
        <v>9038</v>
      </c>
      <c r="D1861" s="544" t="s">
        <v>8899</v>
      </c>
      <c r="E1861" s="291" t="s">
        <v>776</v>
      </c>
      <c r="F1861" s="112" t="s">
        <v>9039</v>
      </c>
      <c r="G1861" s="112" t="s">
        <v>937</v>
      </c>
      <c r="H1861" s="544" t="s">
        <v>332</v>
      </c>
      <c r="I1861" s="544" t="s">
        <v>8872</v>
      </c>
      <c r="J1861" s="116" t="str">
        <f t="shared" si="32"/>
        <v>17:55 지원센타 손소독제 117-2호기 교체 요청 → 순찰대원 출동하여 교체함</v>
      </c>
    </row>
    <row r="1862" spans="1:10" ht="54">
      <c r="A1862" s="235">
        <v>44617</v>
      </c>
      <c r="B1862" s="170" t="s">
        <v>9040</v>
      </c>
      <c r="C1862" s="160" t="s">
        <v>9041</v>
      </c>
      <c r="D1862" s="547" t="s">
        <v>8899</v>
      </c>
      <c r="E1862" s="547" t="s">
        <v>9042</v>
      </c>
      <c r="F1862" s="138" t="s">
        <v>9043</v>
      </c>
      <c r="G1862" s="138" t="s">
        <v>9044</v>
      </c>
      <c r="H1862" s="544" t="s">
        <v>332</v>
      </c>
      <c r="I1862" s="544" t="s">
        <v>8872</v>
      </c>
      <c r="J1862" s="116" t="str">
        <f t="shared" si="32"/>
        <v>18:00 외부인 기타 8게이트 앞에서 135동 들어가는 입구 부근에서 차량이 미끄러졌다는 민원. 민원 전화하는 중에도 오토바이가 넘어졌다고 매우 흥분함 → 초소대원 출동. 민원인과 만나서 자초지종을 들었으나 육안으로는 특이사항이 없다고함. CCTV 에서도 오토바이 미끄러짐 확인.갑자기 기온이 올라서 바닥에 습기 때문으로 추정되어 영선과 지원으로 라바콘 지원받아 서행 안내문 부착함</v>
      </c>
    </row>
    <row r="1863" spans="1:10">
      <c r="A1863" s="235">
        <v>44617</v>
      </c>
      <c r="B1863" s="154" t="s">
        <v>9045</v>
      </c>
      <c r="C1863" s="143" t="s">
        <v>9046</v>
      </c>
      <c r="D1863" s="291" t="s">
        <v>8760</v>
      </c>
      <c r="E1863" s="291" t="s">
        <v>8788</v>
      </c>
      <c r="F1863" s="112" t="s">
        <v>9102</v>
      </c>
      <c r="G1863" s="112" t="s">
        <v>9047</v>
      </c>
      <c r="H1863" s="291" t="s">
        <v>8877</v>
      </c>
      <c r="I1863" s="544" t="s">
        <v>8872</v>
      </c>
      <c r="J1863" s="116" t="str">
        <f t="shared" si="32"/>
        <v>19:21 142-201 홈넷 방범_적외선 해제 → IP 통화 --&gt; 기기오작동</v>
      </c>
    </row>
    <row r="1864" spans="1:10" ht="27">
      <c r="A1864" s="235">
        <v>44617</v>
      </c>
      <c r="B1864" s="154" t="s">
        <v>9048</v>
      </c>
      <c r="C1864" s="143" t="s">
        <v>9049</v>
      </c>
      <c r="D1864" s="544" t="s">
        <v>8899</v>
      </c>
      <c r="E1864" s="291" t="s">
        <v>9042</v>
      </c>
      <c r="F1864" s="112" t="s">
        <v>9055</v>
      </c>
      <c r="G1864" s="112" t="s">
        <v>9056</v>
      </c>
      <c r="H1864" s="544" t="s">
        <v>332</v>
      </c>
      <c r="I1864" s="544" t="s">
        <v>8872</v>
      </c>
      <c r="J1864" s="116" t="str">
        <f t="shared" si="32"/>
        <v>19:23 8게이트 기타 안내문 설치 목적으로 출동했으나, 미끄러지는 장면이 지속적으로 목격 → 상황/순찰대원 5명 출동하여 바닥 정리함-&gt;CCTV 조회결과 8게이트 부근에서만 2시간동안 미끄러진 사고 9건 발견</v>
      </c>
    </row>
    <row r="1865" spans="1:10">
      <c r="A1865" s="235">
        <v>44617</v>
      </c>
      <c r="B1865" s="154" t="s">
        <v>9050</v>
      </c>
      <c r="C1865" s="143" t="s">
        <v>9051</v>
      </c>
      <c r="D1865" s="544" t="s">
        <v>8760</v>
      </c>
      <c r="E1865" s="544" t="s">
        <v>8788</v>
      </c>
      <c r="F1865" s="112" t="s">
        <v>9052</v>
      </c>
      <c r="G1865" s="112" t="s">
        <v>9053</v>
      </c>
      <c r="H1865" s="291" t="s">
        <v>9054</v>
      </c>
      <c r="I1865" s="544" t="s">
        <v>8872</v>
      </c>
      <c r="J1865" s="116" t="str">
        <f t="shared" si="32"/>
        <v>20:19 143-1702 홈넷 비상 욕실 / 해제  → IP 통화. 입주민 오작동</v>
      </c>
    </row>
    <row r="1866" spans="1:10" ht="27">
      <c r="A1866" s="235">
        <v>44617</v>
      </c>
      <c r="B1866" s="154" t="s">
        <v>9057</v>
      </c>
      <c r="C1866" s="143" t="s">
        <v>9058</v>
      </c>
      <c r="D1866" s="291" t="s">
        <v>8798</v>
      </c>
      <c r="E1866" s="291" t="s">
        <v>1050</v>
      </c>
      <c r="F1866" s="112" t="s">
        <v>9059</v>
      </c>
      <c r="G1866" s="112" t="s">
        <v>9060</v>
      </c>
      <c r="H1866" s="291" t="s">
        <v>8887</v>
      </c>
      <c r="I1866" s="544" t="s">
        <v>8872</v>
      </c>
      <c r="J1866" s="116" t="str">
        <f t="shared" si="32"/>
        <v>20:32 121-801 타차량방문 180호1440 차량이 등록하지 않았는데 입차에 뜬다는 민원 → 차주 연락결과(010-7151-3969) 121-802호 수업차량으로 확인.다음 입차시 수정 요청함</v>
      </c>
    </row>
    <row r="1867" spans="1:10">
      <c r="A1867" s="235">
        <v>44617</v>
      </c>
      <c r="B1867" s="170" t="s">
        <v>9061</v>
      </c>
      <c r="C1867" s="160" t="s">
        <v>9062</v>
      </c>
      <c r="D1867" s="547" t="s">
        <v>8798</v>
      </c>
      <c r="E1867" s="547" t="s">
        <v>8935</v>
      </c>
      <c r="F1867" s="138" t="s">
        <v>9063</v>
      </c>
      <c r="G1867" s="138" t="s">
        <v>9064</v>
      </c>
      <c r="H1867" s="291" t="s">
        <v>332</v>
      </c>
      <c r="I1867" s="544" t="s">
        <v>8872</v>
      </c>
      <c r="J1867" s="116" t="str">
        <f t="shared" si="32"/>
        <v>22:26 131동 공동현관문 1.2라인 1층이 호출이 안된다는 민원 → 초소대원 출동확인-&gt;호출 안됨.안내문 부착하고 보조문 개방 및 ERP 접수함</v>
      </c>
    </row>
    <row r="1868" spans="1:10">
      <c r="A1868" s="235">
        <v>44617</v>
      </c>
      <c r="B1868" s="154" t="s">
        <v>9065</v>
      </c>
      <c r="C1868" s="143" t="s">
        <v>9066</v>
      </c>
      <c r="D1868" s="291" t="s">
        <v>9067</v>
      </c>
      <c r="E1868" s="291" t="s">
        <v>9042</v>
      </c>
      <c r="F1868" s="112" t="s">
        <v>9068</v>
      </c>
      <c r="G1868" s="112" t="s">
        <v>9069</v>
      </c>
      <c r="H1868" s="544" t="s">
        <v>332</v>
      </c>
      <c r="I1868" s="544" t="s">
        <v>8872</v>
      </c>
      <c r="J1868" s="116" t="str">
        <f t="shared" si="32"/>
        <v>22:57 3초소 기타 주차중 미등켜진 차량 발견하여 상황실로 보고함 → 입주민으로 확인되어 내용전달함</v>
      </c>
    </row>
    <row r="1869" spans="1:10">
      <c r="A1869" s="235">
        <v>44617</v>
      </c>
      <c r="B1869" s="154" t="s">
        <v>9071</v>
      </c>
      <c r="C1869" s="143" t="s">
        <v>9070</v>
      </c>
      <c r="D1869" s="291" t="s">
        <v>8798</v>
      </c>
      <c r="E1869" s="291" t="s">
        <v>8904</v>
      </c>
      <c r="F1869" s="112" t="s">
        <v>9072</v>
      </c>
      <c r="G1869" s="112" t="s">
        <v>9073</v>
      </c>
      <c r="H1869" s="544" t="s">
        <v>332</v>
      </c>
      <c r="I1869" s="544" t="s">
        <v>8872</v>
      </c>
      <c r="J1869" s="116" t="str">
        <f t="shared" si="32"/>
        <v>23:01 128-803 층간소음 903호에서 늦은저녁에 발소리가 너무 크다는 민원 → 초소대원 출동하여 자제 요청함</v>
      </c>
    </row>
    <row r="1870" spans="1:10">
      <c r="A1870" s="235">
        <v>44617</v>
      </c>
      <c r="B1870" s="154" t="s">
        <v>9074</v>
      </c>
      <c r="C1870" s="143" t="s">
        <v>8958</v>
      </c>
      <c r="D1870" s="544" t="s">
        <v>8798</v>
      </c>
      <c r="E1870" s="291" t="s">
        <v>9075</v>
      </c>
      <c r="F1870" s="112" t="s">
        <v>9076</v>
      </c>
      <c r="G1870" s="112" t="s">
        <v>9080</v>
      </c>
      <c r="H1870" s="544" t="s">
        <v>332</v>
      </c>
      <c r="I1870" s="544" t="s">
        <v>8872</v>
      </c>
      <c r="J1870" s="116" t="str">
        <f t="shared" si="32"/>
        <v>23:13 108동 타는냄새 B2에서 타는냄새가 난다는 민원 → 초소대원 출동-&gt;염화칼슘 냄새로 추정됨.특이사항 없음</v>
      </c>
    </row>
    <row r="1871" spans="1:10">
      <c r="A1871" s="235">
        <v>44617</v>
      </c>
      <c r="B1871" s="154" t="s">
        <v>9078</v>
      </c>
      <c r="C1871" s="143" t="s">
        <v>9077</v>
      </c>
      <c r="D1871" s="544" t="s">
        <v>8798</v>
      </c>
      <c r="E1871" s="291" t="s">
        <v>8904</v>
      </c>
      <c r="F1871" s="112" t="s">
        <v>9079</v>
      </c>
      <c r="G1871" s="112" t="s">
        <v>8951</v>
      </c>
      <c r="H1871" s="291" t="s">
        <v>8952</v>
      </c>
      <c r="I1871" s="544" t="s">
        <v>8872</v>
      </c>
      <c r="J1871" s="116" t="str">
        <f t="shared" si="32"/>
        <v>23:16 119-1901 층간소음 진동소리가 지속된다는 민원 → 초소대원 출동-&gt;특이사항 없음</v>
      </c>
    </row>
    <row r="1872" spans="1:10" ht="40.5">
      <c r="A1872" s="235">
        <v>44617</v>
      </c>
      <c r="B1872" s="170" t="s">
        <v>9081</v>
      </c>
      <c r="C1872" s="160" t="s">
        <v>9082</v>
      </c>
      <c r="D1872" s="547" t="s">
        <v>9083</v>
      </c>
      <c r="E1872" s="547" t="s">
        <v>9084</v>
      </c>
      <c r="F1872" s="138" t="s">
        <v>9085</v>
      </c>
      <c r="G1872" s="138" t="s">
        <v>9086</v>
      </c>
      <c r="H1872" s="544" t="s">
        <v>332</v>
      </c>
      <c r="I1872" s="544" t="s">
        <v>8872</v>
      </c>
      <c r="J1872" s="116" t="str">
        <f t="shared" si="32"/>
        <v>23:30 112-2 E/V 보양제 112-2호 E/V 안전바 보양제 분실 확인  → CCTV 조회결과 2/25 10시26분경 112-701 인테리어 공사 작업자 폐기물 배출 중 폐기물과 함께 배출되는 장면 확인 -&gt; 월요일 생활지원 센터에 내용 전달 요망 -&gt; 영상 녹화 함</v>
      </c>
    </row>
    <row r="1873" spans="1:10">
      <c r="A1873" s="235">
        <v>44618</v>
      </c>
      <c r="B1873" s="154" t="s">
        <v>9087</v>
      </c>
      <c r="C1873" s="143" t="s">
        <v>8758</v>
      </c>
      <c r="D1873" s="291" t="s">
        <v>9067</v>
      </c>
      <c r="E1873" s="291" t="s">
        <v>9088</v>
      </c>
      <c r="F1873" s="112" t="s">
        <v>9089</v>
      </c>
      <c r="G1873" s="112" t="s">
        <v>9090</v>
      </c>
      <c r="H1873" s="544" t="s">
        <v>332</v>
      </c>
      <c r="I1873" s="544" t="s">
        <v>8872</v>
      </c>
      <c r="J1873" s="116" t="str">
        <f t="shared" si="32"/>
        <v>03:29 5초소 불법광고물 5초소대원 순찰중 중고차(010-3733-1766) 불법광고물 발견 → 28장 수거 함</v>
      </c>
    </row>
    <row r="1874" spans="1:10">
      <c r="A1874" s="235">
        <v>44618</v>
      </c>
      <c r="B1874" s="154" t="s">
        <v>9091</v>
      </c>
      <c r="C1874" s="143" t="s">
        <v>9092</v>
      </c>
      <c r="D1874" s="544" t="s">
        <v>9067</v>
      </c>
      <c r="E1874" s="291" t="s">
        <v>8829</v>
      </c>
      <c r="F1874" s="112" t="s">
        <v>9093</v>
      </c>
      <c r="G1874" s="112" t="s">
        <v>9094</v>
      </c>
      <c r="H1874" s="544" t="s">
        <v>332</v>
      </c>
      <c r="I1874" s="544" t="s">
        <v>8872</v>
      </c>
      <c r="J1874" s="116" t="str">
        <f t="shared" si="32"/>
        <v>03:51 1초소 불법주차 105~107동 사이 B2에 06주6588(107-2501호) 차량이 며칠동안 불법주차 → 입주민으로 확인되어 안내문 부착함</v>
      </c>
    </row>
    <row r="1875" spans="1:10" ht="121.5">
      <c r="A1875" s="235">
        <v>44618</v>
      </c>
      <c r="F1875" s="171" t="s">
        <v>9107</v>
      </c>
      <c r="G1875" s="171" t="s">
        <v>9174</v>
      </c>
      <c r="H1875" s="291" t="s">
        <v>9099</v>
      </c>
      <c r="I1875" s="544" t="s">
        <v>9100</v>
      </c>
      <c r="J1875" s="116" t="str">
        <f t="shared" si="32"/>
        <v xml:space="preserve">   Ⓑ105~107동 사이 B2에 06주6588(107-2501호)-&gt;주간에 이동조치 요망 → Ⓑ104-803호 -&gt;공사안내문 있으나 승강기사용 현황에 없음-&gt;토요일 주간에 지원센타에 문의 -&gt; C. 짐반입세대로 확인 
Ⓑ112-2호기 손보호대 분실-&gt;112-701호 작업자가 25일 10:26분경 폐기물과 함께 가져감-&gt;영상 확보 -&gt; C. 장식가 담당자 내용전달완료 손보호대 찾아본다함 -&gt; 010-6252-7762 연락없음
Ⓑ8게이트 주변 바닥-&gt;오토바이 미끄러짐 사고다수(엔진오일 누수) 조치완료
-&gt; 미화팀에서 바닥정리중 (127~128동)
C. 136동 경사면 내려가는 길 (브레이크오일 누유) -&gt; 모래뿌림 및 안내문 부착완료 방송 2회 실시</v>
      </c>
    </row>
    <row r="1876" spans="1:10" ht="27">
      <c r="A1876" s="235">
        <v>44618</v>
      </c>
      <c r="B1876" s="153" t="s">
        <v>9096</v>
      </c>
      <c r="C1876" s="186" t="s">
        <v>1220</v>
      </c>
      <c r="D1876" s="543" t="s">
        <v>8798</v>
      </c>
      <c r="E1876" s="543" t="s">
        <v>9098</v>
      </c>
      <c r="F1876" s="114" t="s">
        <v>9097</v>
      </c>
      <c r="G1876" s="114" t="s">
        <v>9168</v>
      </c>
      <c r="H1876" s="291" t="s">
        <v>9099</v>
      </c>
      <c r="I1876" s="291" t="s">
        <v>9101</v>
      </c>
      <c r="J1876" s="116" t="str">
        <f t="shared" si="32"/>
        <v>07:20 141-901 접촉사고 25러6190 차량 부딪쳐서 차주에게 내용전달해달라는 민원 → 010-2509-2767 138-2804 가해자 010-2278-3181 전화번호 안내함 
-&gt; 쌍방연결</v>
      </c>
    </row>
    <row r="1877" spans="1:10" ht="54">
      <c r="A1877" s="235">
        <v>44618</v>
      </c>
      <c r="B1877" s="154" t="s">
        <v>9103</v>
      </c>
      <c r="C1877" s="143" t="s">
        <v>9104</v>
      </c>
      <c r="D1877" s="291" t="s">
        <v>8760</v>
      </c>
      <c r="E1877" s="291" t="s">
        <v>8935</v>
      </c>
      <c r="F1877" s="112" t="s">
        <v>9106</v>
      </c>
      <c r="G1877" s="112" t="s">
        <v>9105</v>
      </c>
      <c r="H1877" s="544" t="s">
        <v>9099</v>
      </c>
      <c r="I1877" s="544" t="s">
        <v>9101</v>
      </c>
      <c r="J1877" s="116" t="str">
        <f t="shared" si="32"/>
        <v>07:25 각초소 공동현관문 각초소별 로비폰 고장 정상작동 여부 순찰보고 → 105-B1 정상 / B2 고장 문개방 및 고장안내문 부착
111-B2 리셋 후 정상작동함
126-B2 호출불가 / 문개방
131-12L-1F,B1,B2 세대키 호출 정상작동함</v>
      </c>
    </row>
    <row r="1878" spans="1:10">
      <c r="A1878" s="235">
        <v>44618</v>
      </c>
      <c r="B1878" s="152" t="s">
        <v>673</v>
      </c>
      <c r="C1878" s="544" t="s">
        <v>1465</v>
      </c>
      <c r="D1878" s="544" t="s">
        <v>106</v>
      </c>
      <c r="E1878" s="544" t="s">
        <v>82</v>
      </c>
      <c r="F1878" s="112" t="s">
        <v>1157</v>
      </c>
      <c r="G1878" s="112" t="s">
        <v>9111</v>
      </c>
      <c r="H1878" s="544" t="s">
        <v>9099</v>
      </c>
      <c r="I1878" s="544" t="s">
        <v>9101</v>
      </c>
      <c r="J1878" s="116" t="str">
        <f t="shared" si="32"/>
        <v>09:00 원형도로 주차단속 원형도로 및 외곽도로 단속 → 주차단속   10대,  이동주차  1대, 경고장발부  9대</v>
      </c>
    </row>
    <row r="1879" spans="1:10">
      <c r="A1879" s="235">
        <v>44618</v>
      </c>
      <c r="B1879" s="152" t="s">
        <v>681</v>
      </c>
      <c r="C1879" s="544" t="s">
        <v>1465</v>
      </c>
      <c r="D1879" s="544" t="s">
        <v>106</v>
      </c>
      <c r="E1879" s="544" t="s">
        <v>82</v>
      </c>
      <c r="F1879" s="112" t="s">
        <v>1157</v>
      </c>
      <c r="G1879" s="112" t="s">
        <v>1543</v>
      </c>
      <c r="H1879" s="544" t="s">
        <v>9099</v>
      </c>
      <c r="I1879" s="544" t="s">
        <v>9101</v>
      </c>
      <c r="J1879" s="116" t="str">
        <f t="shared" si="32"/>
        <v>13:00 원형도로 주차단속 원형도로 및 외곽도로 단속 → 주차단속    3대,  이동주차  1대, 경고장발부  2대</v>
      </c>
    </row>
    <row r="1880" spans="1:10">
      <c r="A1880" s="235">
        <v>44618</v>
      </c>
      <c r="B1880" s="152" t="s">
        <v>483</v>
      </c>
      <c r="C1880" s="544" t="s">
        <v>1465</v>
      </c>
      <c r="D1880" s="544" t="s">
        <v>106</v>
      </c>
      <c r="E1880" s="544" t="s">
        <v>82</v>
      </c>
      <c r="F1880" s="112" t="s">
        <v>1157</v>
      </c>
      <c r="G1880" s="112" t="s">
        <v>9173</v>
      </c>
      <c r="H1880" s="544" t="s">
        <v>9099</v>
      </c>
      <c r="I1880" s="544" t="s">
        <v>9101</v>
      </c>
      <c r="J1880" s="116" t="str">
        <f t="shared" si="32"/>
        <v>15:00 원형도로 주차단속 원형도로 및 외곽도로 단속 → 주차단속   5대,  이동주차  2대, 경고장발부  3대</v>
      </c>
    </row>
    <row r="1881" spans="1:10">
      <c r="A1881" s="235">
        <v>44618</v>
      </c>
      <c r="B1881" s="154" t="s">
        <v>9109</v>
      </c>
      <c r="C1881" s="186" t="s">
        <v>9108</v>
      </c>
      <c r="D1881" s="543" t="s">
        <v>106</v>
      </c>
      <c r="E1881" s="543" t="s">
        <v>8935</v>
      </c>
      <c r="F1881" s="114" t="s">
        <v>9175</v>
      </c>
      <c r="G1881" s="114" t="s">
        <v>8306</v>
      </c>
      <c r="H1881" s="544" t="s">
        <v>9099</v>
      </c>
      <c r="I1881" s="544" t="s">
        <v>9101</v>
      </c>
      <c r="J1881" s="116" t="str">
        <f t="shared" si="32"/>
        <v xml:space="preserve">09:58 102-B2 104방 공동현관문 상부센서 작동불량 104동 방향 출입구 → erp등록완료 안내문 부착완료 개방상태 </v>
      </c>
    </row>
    <row r="1882" spans="1:10" ht="27">
      <c r="A1882" s="235">
        <v>44618</v>
      </c>
      <c r="B1882" s="154" t="s">
        <v>9112</v>
      </c>
      <c r="C1882" s="143" t="s">
        <v>9113</v>
      </c>
      <c r="D1882" s="544" t="s">
        <v>106</v>
      </c>
      <c r="E1882" s="291" t="s">
        <v>9114</v>
      </c>
      <c r="F1882" s="112" t="s">
        <v>9115</v>
      </c>
      <c r="G1882" s="112" t="s">
        <v>9116</v>
      </c>
      <c r="H1882" s="544" t="s">
        <v>9099</v>
      </c>
      <c r="I1882" s="544" t="s">
        <v>9101</v>
      </c>
      <c r="J1882" s="116" t="str">
        <f t="shared" si="32"/>
        <v>11:00 7초소 IP폰 IP폰 전원안들어옴 → 상황실 확인결과 -&gt; 차단기 내려감 복구 후 정상작동 확인 -&gt; 2구 콘센트 접촉불량으로 인한 차단기 내려가는걸로 확인 -&gt; 기전실 2구 콘센트 교체요청</v>
      </c>
    </row>
    <row r="1883" spans="1:10" ht="27">
      <c r="A1883" s="235">
        <v>44618</v>
      </c>
      <c r="B1883" s="154" t="s">
        <v>9117</v>
      </c>
      <c r="C1883" s="143" t="s">
        <v>9118</v>
      </c>
      <c r="D1883" s="291" t="s">
        <v>8798</v>
      </c>
      <c r="E1883" s="291" t="s">
        <v>8904</v>
      </c>
      <c r="F1883" s="112" t="s">
        <v>9119</v>
      </c>
      <c r="G1883" s="112" t="s">
        <v>9120</v>
      </c>
      <c r="H1883" s="544" t="s">
        <v>9099</v>
      </c>
      <c r="I1883" s="544" t="s">
        <v>9101</v>
      </c>
      <c r="J1883" s="116" t="str">
        <f t="shared" si="32"/>
        <v>11:32 144-1002 층간소음 아침에도 비트음악을 틀어서 참았는데 소리가 너무 크고 울려서 소리 줄이고 우퍼를 끄던지 해달라는 민원 → 9초소 정인국 대원 출동 -&gt; 902호 소리 안들림 -&gt; 1002호 피드백완료</v>
      </c>
    </row>
    <row r="1884" spans="1:10">
      <c r="A1884" s="235">
        <v>44618</v>
      </c>
      <c r="B1884" s="154" t="s">
        <v>9123</v>
      </c>
      <c r="C1884" s="143" t="s">
        <v>9121</v>
      </c>
      <c r="D1884" s="544" t="s">
        <v>106</v>
      </c>
      <c r="E1884" s="291" t="s">
        <v>8788</v>
      </c>
      <c r="F1884" s="112" t="s">
        <v>9122</v>
      </c>
      <c r="G1884" s="112" t="s">
        <v>1583</v>
      </c>
      <c r="H1884" s="544" t="s">
        <v>9099</v>
      </c>
      <c r="I1884" s="544" t="s">
        <v>9101</v>
      </c>
      <c r="J1884" s="116" t="str">
        <f t="shared" si="32"/>
        <v>11:57 122-803 홈넷 안방비상 → 이사업체 실수로 확인</v>
      </c>
    </row>
    <row r="1885" spans="1:10">
      <c r="A1885" s="235">
        <v>44618</v>
      </c>
      <c r="B1885" s="154" t="s">
        <v>9124</v>
      </c>
      <c r="C1885" s="143" t="s">
        <v>9125</v>
      </c>
      <c r="D1885" s="544" t="s">
        <v>8798</v>
      </c>
      <c r="E1885" s="291" t="s">
        <v>9126</v>
      </c>
      <c r="F1885" s="112" t="s">
        <v>9127</v>
      </c>
      <c r="G1885" s="112" t="s">
        <v>9128</v>
      </c>
      <c r="H1885" s="544" t="s">
        <v>9099</v>
      </c>
      <c r="I1885" s="544" t="s">
        <v>9101</v>
      </c>
      <c r="J1885" s="116" t="str">
        <f t="shared" si="32"/>
        <v>12:14 118-501 타방문차량 17우2285 11:58 모르는 차량 입차 확인 후  010-6828-4008 피드백요청 → 17우2285 108-502 수업차량으로 확인 관리사무소 수정요청 예정</v>
      </c>
    </row>
    <row r="1886" spans="1:10" ht="27">
      <c r="A1886" s="235">
        <v>44618</v>
      </c>
      <c r="B1886" s="154" t="s">
        <v>9129</v>
      </c>
      <c r="C1886" s="186" t="s">
        <v>9132</v>
      </c>
      <c r="D1886" s="543" t="s">
        <v>8798</v>
      </c>
      <c r="E1886" s="543" t="s">
        <v>9130</v>
      </c>
      <c r="F1886" s="114" t="s">
        <v>9131</v>
      </c>
      <c r="G1886" s="114" t="s">
        <v>9166</v>
      </c>
      <c r="H1886" s="544" t="s">
        <v>9099</v>
      </c>
      <c r="I1886" s="544" t="s">
        <v>9101</v>
      </c>
      <c r="J1886" s="116" t="str">
        <f t="shared" si="32"/>
        <v>12:57 131-8F 입주민 흡연문의 9층 비상계단에서 흡연을 하는 사람이 매번 피우는데 제재할 방법이 없냐고 문의옴 → 28일 생활지원센터 업무시간에 재문의안내함 -&gt; 생활지원센터 내용전달완료</v>
      </c>
    </row>
    <row r="1887" spans="1:10">
      <c r="A1887" s="235">
        <v>44618</v>
      </c>
      <c r="B1887" s="154" t="s">
        <v>9133</v>
      </c>
      <c r="C1887" s="143" t="s">
        <v>9132</v>
      </c>
      <c r="D1887" s="544" t="s">
        <v>8798</v>
      </c>
      <c r="E1887" s="544" t="s">
        <v>9130</v>
      </c>
      <c r="F1887" s="112" t="s">
        <v>9134</v>
      </c>
      <c r="G1887" s="112" t="s">
        <v>9135</v>
      </c>
      <c r="H1887" s="544" t="s">
        <v>9099</v>
      </c>
      <c r="I1887" s="544" t="s">
        <v>9101</v>
      </c>
      <c r="J1887" s="116" t="str">
        <f t="shared" si="32"/>
        <v>12:58 131-8F 입주민 흡연문의 02-555-8390 비상계단 흡연금지 안내방송요청 → 131 34라인 방송실시</v>
      </c>
    </row>
    <row r="1888" spans="1:10" ht="27">
      <c r="A1888" s="235">
        <v>44618</v>
      </c>
      <c r="B1888" s="154" t="s">
        <v>9139</v>
      </c>
      <c r="C1888" s="143" t="s">
        <v>9136</v>
      </c>
      <c r="D1888" s="544" t="s">
        <v>8798</v>
      </c>
      <c r="E1888" s="544" t="s">
        <v>8904</v>
      </c>
      <c r="F1888" s="112" t="s">
        <v>9137</v>
      </c>
      <c r="G1888" s="112" t="s">
        <v>9138</v>
      </c>
      <c r="H1888" s="544" t="s">
        <v>9099</v>
      </c>
      <c r="I1888" s="544" t="s">
        <v>9101</v>
      </c>
      <c r="J1888" s="116" t="str">
        <f t="shared" si="32"/>
        <v>14:00 138-8F 층간소음 138동 102호 또는 901호 드릴소리가 계속 나는데 공사나는 세대 중단요청 → 138동 102호 901호 모두 확인 공사세대 없음 드릴소리 나는 곳 없음 
-&gt; 민원인 010-6562-5257 피드백완료 소음 재발시 상황실 연락안내함</v>
      </c>
    </row>
    <row r="1889" spans="1:10">
      <c r="A1889" s="235">
        <v>44618</v>
      </c>
      <c r="B1889" s="154" t="s">
        <v>9140</v>
      </c>
      <c r="C1889" s="143" t="s">
        <v>9143</v>
      </c>
      <c r="D1889" s="544" t="s">
        <v>8798</v>
      </c>
      <c r="E1889" s="291" t="s">
        <v>8961</v>
      </c>
      <c r="F1889" s="112" t="s">
        <v>9141</v>
      </c>
      <c r="G1889" s="112" t="s">
        <v>9142</v>
      </c>
      <c r="H1889" s="544" t="s">
        <v>9099</v>
      </c>
      <c r="I1889" s="544" t="s">
        <v>9101</v>
      </c>
      <c r="J1889" s="116" t="str">
        <f t="shared" si="32"/>
        <v>14:25 135~144동 안내방송 135~144동 엔진오일 누수로 미끄럼 주의 서행운전하라고 안내함 → 135~144동 방송실시</v>
      </c>
    </row>
    <row r="1890" spans="1:10" ht="27">
      <c r="A1890" s="235">
        <v>44618</v>
      </c>
      <c r="B1890" s="154" t="s">
        <v>8838</v>
      </c>
      <c r="C1890" s="186" t="s">
        <v>9144</v>
      </c>
      <c r="D1890" s="543" t="s">
        <v>8798</v>
      </c>
      <c r="E1890" s="543" t="s">
        <v>8935</v>
      </c>
      <c r="F1890" s="114" t="s">
        <v>9147</v>
      </c>
      <c r="G1890" s="114" t="s">
        <v>9165</v>
      </c>
      <c r="H1890" s="544" t="s">
        <v>9099</v>
      </c>
      <c r="I1890" s="544" t="s">
        <v>9101</v>
      </c>
      <c r="J1890" s="116" t="str">
        <f t="shared" si="32"/>
        <v>14:35 126동 B2 공동현관문 010-4032-5338 지하2층 개방시켜놓은게 몇일째인데 보안이 뚫려서 그런식으로 해놓으면 안된다며 항의전화 옴 → 고장접수 된 상태라 설명 및 수리지연문의는 기전실 전화돌려줌
 -&gt; 생활지원센터 내용전달완료</v>
      </c>
    </row>
    <row r="1891" spans="1:10" ht="27">
      <c r="A1891" s="235">
        <v>44618</v>
      </c>
      <c r="B1891" s="154" t="s">
        <v>9149</v>
      </c>
      <c r="C1891" s="186" t="s">
        <v>9145</v>
      </c>
      <c r="D1891" s="543" t="s">
        <v>8798</v>
      </c>
      <c r="E1891" s="543" t="s">
        <v>9148</v>
      </c>
      <c r="F1891" s="114" t="s">
        <v>9146</v>
      </c>
      <c r="G1891" s="114" t="s">
        <v>9164</v>
      </c>
      <c r="H1891" s="544" t="s">
        <v>9099</v>
      </c>
      <c r="I1891" s="544" t="s">
        <v>9101</v>
      </c>
      <c r="J1891" s="116" t="str">
        <f t="shared" si="32"/>
        <v>14:38 136동 원형도로 010-6777-3588 127~128동 바닥이 미끄러워 오토바이 미끄러진걸 목격했는데 바닥노면이 많이 미끄러워서 대책마련을 해달라는 민원 → 생활지원센터 대책마련해달라고 내용전달완료 -&gt;생활지원센터 내용전달완료</v>
      </c>
    </row>
    <row r="1892" spans="1:10">
      <c r="A1892" s="235">
        <v>44618</v>
      </c>
      <c r="B1892" s="154" t="s">
        <v>9151</v>
      </c>
      <c r="C1892" s="143" t="s">
        <v>9150</v>
      </c>
      <c r="D1892" s="291" t="s">
        <v>8760</v>
      </c>
      <c r="E1892" s="291" t="s">
        <v>8925</v>
      </c>
      <c r="F1892" s="112" t="s">
        <v>9152</v>
      </c>
      <c r="G1892" s="112" t="s">
        <v>9153</v>
      </c>
      <c r="H1892" s="544" t="s">
        <v>9099</v>
      </c>
      <c r="I1892" s="544" t="s">
        <v>9101</v>
      </c>
      <c r="J1892" s="116" t="str">
        <f t="shared" si="32"/>
        <v>14:45 130-102 구급차입차 구급차 8초소 입차 --&gt; 코로나환자로 추정 → 7초소 김희술 대원 출동 -&gt; 코로나환자 후송 후 구급차 출차</v>
      </c>
    </row>
    <row r="1893" spans="1:10">
      <c r="A1893" s="235">
        <v>44618</v>
      </c>
      <c r="B1893" s="154" t="s">
        <v>9154</v>
      </c>
      <c r="C1893" s="186" t="s">
        <v>9155</v>
      </c>
      <c r="D1893" s="543" t="s">
        <v>8798</v>
      </c>
      <c r="E1893" s="543" t="s">
        <v>9156</v>
      </c>
      <c r="F1893" s="114" t="s">
        <v>9157</v>
      </c>
      <c r="G1893" s="114" t="s">
        <v>9158</v>
      </c>
      <c r="H1893" s="544" t="s">
        <v>9099</v>
      </c>
      <c r="I1893" s="544" t="s">
        <v>9101</v>
      </c>
      <c r="J1893" s="116" t="str">
        <f t="shared" si="32"/>
        <v>14:52 113-602 분실물 연소라색? 전동휠 분실 CCTV 열람요청 → 자이안센터 종합상황실 방문안내함</v>
      </c>
    </row>
    <row r="1894" spans="1:10">
      <c r="A1894" s="235">
        <v>44618</v>
      </c>
      <c r="B1894" s="154" t="s">
        <v>8848</v>
      </c>
      <c r="C1894" s="143" t="s">
        <v>9159</v>
      </c>
      <c r="D1894" s="544" t="s">
        <v>8798</v>
      </c>
      <c r="E1894" s="291" t="s">
        <v>9160</v>
      </c>
      <c r="F1894" s="112" t="s">
        <v>9161</v>
      </c>
      <c r="G1894" s="112" t="s">
        <v>9162</v>
      </c>
      <c r="H1894" s="544" t="s">
        <v>9099</v>
      </c>
      <c r="I1894" s="544" t="s">
        <v>9101</v>
      </c>
      <c r="J1894" s="116" t="str">
        <f t="shared" si="32"/>
        <v>15:10 122-501 택배오배송 126동 501호 이윤정 롯데택배 오배송 → 통합택배담당으로 확인 오배송 생물택배 빠른처리요청함(010-4554-5128통합)</v>
      </c>
    </row>
    <row r="1895" spans="1:10">
      <c r="A1895" s="235">
        <v>44618</v>
      </c>
      <c r="B1895" s="154" t="s">
        <v>9163</v>
      </c>
      <c r="C1895" s="143" t="s">
        <v>8817</v>
      </c>
      <c r="D1895" s="544" t="s">
        <v>8798</v>
      </c>
      <c r="E1895" s="544" t="s">
        <v>8935</v>
      </c>
      <c r="F1895" s="112" t="s">
        <v>8702</v>
      </c>
      <c r="G1895" s="112" t="s">
        <v>9167</v>
      </c>
      <c r="H1895" s="544" t="s">
        <v>9099</v>
      </c>
      <c r="I1895" s="544" t="s">
        <v>9101</v>
      </c>
      <c r="J1895" s="116" t="str">
        <f t="shared" si="32"/>
        <v>15:17 115-B1 공동현관문 호출O 카드X  → erp등록완료 -&gt; 전원 리셋 후 정상작동 -&gt; erp 처리완료</v>
      </c>
    </row>
    <row r="1896" spans="1:10">
      <c r="A1896" s="235">
        <v>44618</v>
      </c>
      <c r="B1896" s="154" t="s">
        <v>9171</v>
      </c>
      <c r="C1896" s="143" t="s">
        <v>9169</v>
      </c>
      <c r="D1896" s="544" t="s">
        <v>8798</v>
      </c>
      <c r="E1896" s="291" t="s">
        <v>9170</v>
      </c>
      <c r="F1896" s="112" t="s">
        <v>9172</v>
      </c>
      <c r="G1896" s="112" t="s">
        <v>9110</v>
      </c>
      <c r="H1896" s="544" t="s">
        <v>9099</v>
      </c>
      <c r="I1896" s="544" t="s">
        <v>9101</v>
      </c>
      <c r="J1896" s="116" t="str">
        <f t="shared" si="32"/>
        <v>15:49 116-지상 동판맨홀 116동 앞 지상 1F 동판 뚜껑(맨홀) 많이 휘어져 사고위험 민원(010-6207-8516) → erp등록완료</v>
      </c>
    </row>
    <row r="1897" spans="1:10" ht="108">
      <c r="A1897" s="237">
        <v>44618</v>
      </c>
      <c r="B1897" s="172" t="s">
        <v>9176</v>
      </c>
      <c r="C1897" s="192" t="s">
        <v>8871</v>
      </c>
      <c r="F1897" s="760" t="s">
        <v>9202</v>
      </c>
      <c r="G1897" s="546"/>
      <c r="J1897" s="116" t="str">
        <f t="shared" si="32"/>
        <v xml:space="preserve">토 야1  Ⓑ105~107동 사이 B2에 06주6588(107-2501호)-&gt;주간에 이동조치 요망
Ⓑ112-2호기 손보호대 분실-&gt;112-701호 작업자가 25일 10:26분경 폐기물과 함께 가져감-&gt;영상 확보 -&gt; C. 장식가 담당자 내용전달완료 손보호대 찾아본다함 -&gt; 010-6252-7762 연락없음
Ⓑ8게이트 주변 바닥-&gt;오토바이 미끄러짐 사고다수(엔진오일 누유) 조치완료
-&gt; 미화팀에서 바닥정리중 (127~128동)
C. 136동 경사면 내려가는 길 (브레이크오일 누유) -&gt; 모래뿌림 및 안내문 부착완료 방송 2회 실시 → </v>
      </c>
    </row>
    <row r="1898" spans="1:10">
      <c r="A1898" s="236">
        <v>44618</v>
      </c>
      <c r="B1898" s="154" t="s">
        <v>9177</v>
      </c>
      <c r="C1898" s="143" t="s">
        <v>8862</v>
      </c>
      <c r="D1898" s="291" t="s">
        <v>8759</v>
      </c>
      <c r="E1898" s="291" t="s">
        <v>776</v>
      </c>
      <c r="F1898" s="112" t="s">
        <v>9178</v>
      </c>
      <c r="G1898" s="112" t="s">
        <v>9179</v>
      </c>
      <c r="H1898" s="291" t="s">
        <v>8763</v>
      </c>
      <c r="I1898" s="291" t="s">
        <v>8764</v>
      </c>
      <c r="J1898" s="116" t="str">
        <f t="shared" si="32"/>
        <v>16:58 117-2호기 손소독제 손소독제 교체요청(민원인: 010-7567-3147) → 순찰 박동만 대원 출동 -&gt; 교체완료</v>
      </c>
    </row>
    <row r="1899" spans="1:10" ht="27">
      <c r="A1899" s="236">
        <v>44618</v>
      </c>
      <c r="B1899" s="154" t="s">
        <v>9180</v>
      </c>
      <c r="C1899" s="191" t="s">
        <v>9181</v>
      </c>
      <c r="D1899" s="147" t="s">
        <v>8798</v>
      </c>
      <c r="E1899" s="147" t="s">
        <v>8904</v>
      </c>
      <c r="F1899" s="148" t="s">
        <v>9182</v>
      </c>
      <c r="G1899" s="148" t="s">
        <v>9183</v>
      </c>
      <c r="H1899" s="544" t="s">
        <v>8763</v>
      </c>
      <c r="I1899" s="544" t="s">
        <v>8764</v>
      </c>
      <c r="J1899" s="116" t="str">
        <f t="shared" ref="J1899:J1965" si="33">CONCATENATE(B1899," ",C1899," ",E1899," ",F1899," → ",G1899)</f>
        <v>17:35 109-1701 층간소음 위층에서 아침부터 아이 뛰는 소리가 심함, 자제요청 및 매트설치 요망(민원인: 010-4905-7245) → IP 연락 -&gt; 자제요청 및 매트설치 안내 -&gt; 매트 깔았고, 조심하겠다고 함</v>
      </c>
    </row>
    <row r="1900" spans="1:10">
      <c r="A1900" s="236">
        <v>44618</v>
      </c>
      <c r="B1900" s="154" t="s">
        <v>9184</v>
      </c>
      <c r="C1900" s="192" t="s">
        <v>345</v>
      </c>
      <c r="D1900" s="545" t="s">
        <v>8760</v>
      </c>
      <c r="E1900" s="545" t="s">
        <v>9020</v>
      </c>
      <c r="F1900" s="150" t="s">
        <v>9185</v>
      </c>
      <c r="G1900" s="150" t="s">
        <v>9186</v>
      </c>
      <c r="H1900" s="544" t="s">
        <v>8763</v>
      </c>
      <c r="I1900" s="544" t="s">
        <v>8764</v>
      </c>
      <c r="J1900" s="116" t="str">
        <f t="shared" si="33"/>
        <v>18:15 1게이트 차단바 1번 차단바 LED(들어오는 방향 반대편) 고장 → ERP 등록 -&gt; 기전실 연락</v>
      </c>
    </row>
    <row r="1901" spans="1:10">
      <c r="A1901" s="236">
        <v>44618</v>
      </c>
      <c r="B1901" s="154" t="s">
        <v>9187</v>
      </c>
      <c r="C1901" s="143" t="s">
        <v>9195</v>
      </c>
      <c r="D1901" s="291" t="s">
        <v>8798</v>
      </c>
      <c r="E1901" s="291" t="s">
        <v>8894</v>
      </c>
      <c r="F1901" s="112" t="s">
        <v>9199</v>
      </c>
      <c r="G1901" s="112" t="s">
        <v>9203</v>
      </c>
      <c r="H1901" s="291" t="s">
        <v>8763</v>
      </c>
      <c r="I1901" s="544" t="s">
        <v>8764</v>
      </c>
      <c r="J1901" s="116" t="str">
        <f t="shared" si="33"/>
        <v>19:00 101-1902 CCTV 키즈룸에서 분홍색 퀵보드 분실(민원인: 010-8966-8377) → CCTV 검색 결과 민원인에게 전달 -&gt; 편의점 앞에서 찾았다고 하심 -&gt; 종료</v>
      </c>
    </row>
    <row r="1902" spans="1:10" ht="27">
      <c r="A1902" s="236">
        <v>44618</v>
      </c>
      <c r="B1902" s="154" t="s">
        <v>9188</v>
      </c>
      <c r="C1902" s="420" t="s">
        <v>9189</v>
      </c>
      <c r="D1902" s="545" t="s">
        <v>8760</v>
      </c>
      <c r="E1902" s="545" t="s">
        <v>1570</v>
      </c>
      <c r="F1902" s="150" t="s">
        <v>9190</v>
      </c>
      <c r="G1902" s="150" t="s">
        <v>8963</v>
      </c>
      <c r="H1902" s="291" t="s">
        <v>8763</v>
      </c>
      <c r="I1902" s="291" t="s">
        <v>8764</v>
      </c>
      <c r="J1902" s="116" t="str">
        <f t="shared" si="33"/>
        <v>19:10 135~144동,
지하주차장 안내방송 누유로 인한 미끄럼주의 서행 안전운전 안내방송 → 방송완료</v>
      </c>
    </row>
    <row r="1903" spans="1:10" ht="27">
      <c r="A1903" s="236">
        <v>44618</v>
      </c>
      <c r="B1903" s="154" t="s">
        <v>9191</v>
      </c>
      <c r="C1903" s="143" t="s">
        <v>9218</v>
      </c>
      <c r="D1903" s="291" t="s">
        <v>8798</v>
      </c>
      <c r="E1903" s="291" t="s">
        <v>8829</v>
      </c>
      <c r="F1903" s="112" t="s">
        <v>9217</v>
      </c>
      <c r="G1903" s="112" t="s">
        <v>9192</v>
      </c>
      <c r="H1903" s="544" t="s">
        <v>8763</v>
      </c>
      <c r="I1903" s="544" t="s">
        <v>8764</v>
      </c>
      <c r="J1903" s="116" t="str">
        <f t="shared" si="33"/>
        <v>19:35 자이안센터-B1 불법주차 자이안센터 지하1층 헬스클럽에서 마트가는 길에 통행에 방해되는 카니발 차량 이동조치 요청(민원인: 010-9487-2874) → 순찰 박동만 대원 출동 -&gt; 차주(11구 1085, 010-5303-7015, 외부차량)와 통화 -&gt; 헤어샵 방문중, 곧 이동한다고 함</v>
      </c>
    </row>
    <row r="1904" spans="1:10">
      <c r="A1904" s="236">
        <v>44618</v>
      </c>
      <c r="B1904" s="154" t="s">
        <v>9193</v>
      </c>
      <c r="C1904" s="143" t="s">
        <v>9194</v>
      </c>
      <c r="D1904" s="291" t="s">
        <v>8760</v>
      </c>
      <c r="E1904" s="291" t="s">
        <v>8788</v>
      </c>
      <c r="F1904" s="112" t="s">
        <v>8789</v>
      </c>
      <c r="G1904" s="112" t="s">
        <v>8773</v>
      </c>
      <c r="H1904" s="544" t="s">
        <v>8763</v>
      </c>
      <c r="I1904" s="544" t="s">
        <v>8764</v>
      </c>
      <c r="J1904" s="116" t="str">
        <f t="shared" si="33"/>
        <v>19:59 103-903 홈넷 비상_홈넷 → IP 연락 -&gt; 입주민 오작동</v>
      </c>
    </row>
    <row r="1905" spans="1:10">
      <c r="A1905" s="236">
        <v>44618</v>
      </c>
      <c r="B1905" s="154" t="s">
        <v>9196</v>
      </c>
      <c r="C1905" s="143" t="s">
        <v>390</v>
      </c>
      <c r="D1905" s="291" t="s">
        <v>1108</v>
      </c>
      <c r="E1905" s="291" t="s">
        <v>136</v>
      </c>
      <c r="F1905" s="112" t="s">
        <v>9198</v>
      </c>
      <c r="G1905" s="112" t="s">
        <v>9197</v>
      </c>
      <c r="H1905" s="544" t="s">
        <v>8763</v>
      </c>
      <c r="I1905" s="544" t="s">
        <v>8764</v>
      </c>
      <c r="J1905" s="116" t="str">
        <f t="shared" si="33"/>
        <v>20:17 109-1701 층간소음 위층에서 아이 뛰는 소리로 재차 민원(민원인: 010-4905-7245) → IP 연락 -&gt; 자제요청 -&gt; 조심하겠다고 함</v>
      </c>
    </row>
    <row r="1906" spans="1:10">
      <c r="A1906" s="236">
        <v>44618</v>
      </c>
      <c r="B1906" s="154" t="s">
        <v>9200</v>
      </c>
      <c r="C1906" s="143" t="s">
        <v>9201</v>
      </c>
      <c r="D1906" s="544" t="s">
        <v>1108</v>
      </c>
      <c r="E1906" s="544" t="s">
        <v>136</v>
      </c>
      <c r="F1906" s="112" t="s">
        <v>9219</v>
      </c>
      <c r="G1906" s="112" t="s">
        <v>9009</v>
      </c>
      <c r="H1906" s="544" t="s">
        <v>8763</v>
      </c>
      <c r="I1906" s="544" t="s">
        <v>8764</v>
      </c>
      <c r="J1906" s="116" t="str">
        <f t="shared" si="33"/>
        <v>21:22 111-102 층간소음 위층에서 아이 뛰는 소리 심함(민원인: 010-9236-1290) → IP 연락 -&gt; 자제요청</v>
      </c>
    </row>
    <row r="1907" spans="1:10" ht="27">
      <c r="A1907" s="236">
        <v>44618</v>
      </c>
      <c r="B1907" s="154" t="s">
        <v>9205</v>
      </c>
      <c r="C1907" s="192" t="s">
        <v>9206</v>
      </c>
      <c r="D1907" s="545" t="s">
        <v>8798</v>
      </c>
      <c r="E1907" s="545" t="s">
        <v>1050</v>
      </c>
      <c r="F1907" s="150" t="s">
        <v>9207</v>
      </c>
      <c r="G1907" s="150" t="s">
        <v>9208</v>
      </c>
      <c r="H1907" s="544" t="s">
        <v>8763</v>
      </c>
      <c r="I1907" s="544" t="s">
        <v>8764</v>
      </c>
      <c r="J1907" s="116" t="str">
        <f t="shared" si="33"/>
        <v>22:38 140-1203 타차량방문 모르는 차량(08저0796) 세대 입차(민원인: 010-9935-1203) → 차주(010-5218-6965)와 통화 -&gt; 140-1803 방문으로 확인 -&gt; 지원센터 수정요청 예정</v>
      </c>
    </row>
    <row r="1908" spans="1:10">
      <c r="A1908" s="236">
        <v>44618</v>
      </c>
      <c r="B1908" s="154" t="s">
        <v>9071</v>
      </c>
      <c r="C1908" s="143" t="s">
        <v>9209</v>
      </c>
      <c r="D1908" s="291" t="s">
        <v>8759</v>
      </c>
      <c r="E1908" s="291" t="s">
        <v>8767</v>
      </c>
      <c r="F1908" s="112" t="s">
        <v>1493</v>
      </c>
      <c r="G1908" s="112" t="s">
        <v>9210</v>
      </c>
      <c r="H1908" s="544" t="s">
        <v>8763</v>
      </c>
      <c r="I1908" s="544" t="s">
        <v>8764</v>
      </c>
      <c r="J1908" s="116" t="str">
        <f t="shared" si="33"/>
        <v>23:01 135-2202 구급차 119구급차 8초소 입차 → 환자 호송하여 23:18 8초소 출차</v>
      </c>
    </row>
    <row r="1909" spans="1:10">
      <c r="A1909" s="236">
        <v>44619</v>
      </c>
      <c r="B1909" s="154" t="s">
        <v>9211</v>
      </c>
      <c r="C1909" s="143" t="s">
        <v>9215</v>
      </c>
      <c r="D1909" s="291" t="s">
        <v>8759</v>
      </c>
      <c r="E1909" s="544" t="s">
        <v>8767</v>
      </c>
      <c r="F1909" s="112" t="s">
        <v>1493</v>
      </c>
      <c r="G1909" s="112" t="s">
        <v>9216</v>
      </c>
      <c r="H1909" s="544" t="s">
        <v>8763</v>
      </c>
      <c r="I1909" s="544" t="s">
        <v>8764</v>
      </c>
      <c r="J1909" s="116" t="str">
        <f t="shared" si="33"/>
        <v>00:52 137-22F 구급차 119구급차 8초소 입차 → 백신 부작용 환자 호송하여 01:18 10초소 출차</v>
      </c>
    </row>
    <row r="1910" spans="1:10">
      <c r="A1910" s="236">
        <v>44619</v>
      </c>
      <c r="B1910" s="154" t="s">
        <v>9213</v>
      </c>
      <c r="C1910" s="143" t="s">
        <v>9041</v>
      </c>
      <c r="D1910" s="291" t="s">
        <v>8759</v>
      </c>
      <c r="E1910" s="291" t="s">
        <v>324</v>
      </c>
      <c r="F1910" s="112" t="s">
        <v>9214</v>
      </c>
      <c r="G1910" s="112" t="s">
        <v>9005</v>
      </c>
      <c r="H1910" s="544" t="s">
        <v>8763</v>
      </c>
      <c r="I1910" s="544" t="s">
        <v>8764</v>
      </c>
      <c r="J1910" s="116" t="str">
        <f t="shared" si="33"/>
        <v>00:57 외부인 분실물 127동 근처 아이폰 분실(민원인: 010-6685-8227) → 전초소 내용전달</v>
      </c>
    </row>
    <row r="1911" spans="1:10" ht="94.5">
      <c r="A1911" s="236">
        <v>44619</v>
      </c>
      <c r="B1911" s="153" t="s">
        <v>9220</v>
      </c>
      <c r="C1911" s="186" t="s">
        <v>8955</v>
      </c>
      <c r="F1911" s="171" t="s">
        <v>9254</v>
      </c>
      <c r="G1911" s="114" t="s">
        <v>9266</v>
      </c>
      <c r="H1911" s="544" t="s">
        <v>9099</v>
      </c>
      <c r="I1911" s="544" t="s">
        <v>9100</v>
      </c>
      <c r="J1911" s="116" t="str">
        <f t="shared" si="33"/>
        <v>일 주2  Ⓑ112-2호기 손보호대 분실-&gt;112-701호 작업자가 25일 10:26분경 폐기물과 함께 가져감-&gt;영상 확보 -&gt; C. 장식가 담당자 내용전달완료 손보호대 찾아본다함 -&gt; 010-6252-7762 -&gt; 2초소 반납완료
Ⓑ8게이트 주변 바닥-&gt;오토바이 미끄러짐 사고다수(엔진오일 누수) 조치완료
-&gt; 미화팀에서 바닥정리중 (127~128동)
C. 136동 경사면 내려가는 길 (브레이크오일 누유) -&gt; 모래뿌림 및 안내문 부착완료 방송 2회 실시 → C. C조 비상Com 바탕화면 C조방에 CCTV 백업완료 (포르쉐 접촉사고)
C. C조 Com C조방 CCTV백업완료(141-901)
C. 품의서 확인 후 필요한거 항목 추가 B조 확인후 발송요청</v>
      </c>
    </row>
    <row r="1912" spans="1:10">
      <c r="A1912" s="236">
        <v>44619</v>
      </c>
      <c r="B1912" s="152" t="s">
        <v>673</v>
      </c>
      <c r="C1912" s="544" t="s">
        <v>1465</v>
      </c>
      <c r="D1912" s="544" t="s">
        <v>106</v>
      </c>
      <c r="E1912" s="544" t="s">
        <v>82</v>
      </c>
      <c r="F1912" s="112" t="s">
        <v>1157</v>
      </c>
      <c r="G1912" s="112" t="s">
        <v>9253</v>
      </c>
      <c r="H1912" s="544" t="s">
        <v>9099</v>
      </c>
      <c r="I1912" s="544" t="s">
        <v>9101</v>
      </c>
      <c r="J1912" s="116" t="str">
        <f t="shared" si="33"/>
        <v>09:00 원형도로 주차단속 원형도로 및 외곽도로 단속 → 주차단속   7대,  이동주차  0대, 경고장발부  7대</v>
      </c>
    </row>
    <row r="1913" spans="1:10">
      <c r="A1913" s="236">
        <v>44619</v>
      </c>
      <c r="B1913" s="152" t="s">
        <v>681</v>
      </c>
      <c r="C1913" s="544" t="s">
        <v>1465</v>
      </c>
      <c r="D1913" s="544" t="s">
        <v>106</v>
      </c>
      <c r="E1913" s="544" t="s">
        <v>82</v>
      </c>
      <c r="F1913" s="112" t="s">
        <v>1157</v>
      </c>
      <c r="G1913" s="112" t="s">
        <v>8705</v>
      </c>
      <c r="H1913" s="544" t="s">
        <v>9099</v>
      </c>
      <c r="I1913" s="544" t="s">
        <v>9101</v>
      </c>
      <c r="J1913" s="116" t="str">
        <f t="shared" si="33"/>
        <v>13:00 원형도로 주차단속 원형도로 및 외곽도로 단속 → 주차단속   2대,  이동주차  0대, 경고장발부  2대</v>
      </c>
    </row>
    <row r="1914" spans="1:10">
      <c r="A1914" s="236">
        <v>44619</v>
      </c>
      <c r="B1914" s="152" t="s">
        <v>483</v>
      </c>
      <c r="C1914" s="544" t="s">
        <v>1465</v>
      </c>
      <c r="D1914" s="544" t="s">
        <v>106</v>
      </c>
      <c r="E1914" s="544" t="s">
        <v>82</v>
      </c>
      <c r="F1914" s="112" t="s">
        <v>1157</v>
      </c>
      <c r="G1914" s="112" t="s">
        <v>9258</v>
      </c>
      <c r="H1914" s="544" t="s">
        <v>9099</v>
      </c>
      <c r="I1914" s="544" t="s">
        <v>9101</v>
      </c>
      <c r="J1914" s="116" t="str">
        <f t="shared" si="33"/>
        <v>15:00 원형도로 주차단속 원형도로 및 외곽도로 단속 → 주차단속   4대,  이동주차  0대, 경고장발부  4대</v>
      </c>
    </row>
    <row r="1915" spans="1:10" ht="27">
      <c r="A1915" s="236">
        <v>44619</v>
      </c>
      <c r="B1915" s="154" t="s">
        <v>9221</v>
      </c>
      <c r="C1915" s="143" t="s">
        <v>9222</v>
      </c>
      <c r="D1915" s="291" t="s">
        <v>8798</v>
      </c>
      <c r="E1915" s="291" t="s">
        <v>8904</v>
      </c>
      <c r="F1915" s="112" t="s">
        <v>9223</v>
      </c>
      <c r="G1915" s="112" t="s">
        <v>9224</v>
      </c>
      <c r="H1915" s="544" t="s">
        <v>9099</v>
      </c>
      <c r="I1915" s="544" t="s">
        <v>9101</v>
      </c>
      <c r="J1915" s="116" t="str">
        <f t="shared" si="33"/>
        <v>08:01 114-2401 층간소음 아침부터 발망치소리가 크고 윗층에서 창문청소하는지 윗층에서 물 떨어진다면서 조심히 걸어달라고 내용전달해달라는 층간소음 민원(010-2912-9883) → 2초소 최병수 대원 출동 -&gt; 2501호, 2701호 아무것도 안함 2601호 응답없음 
-&gt; 2401호 피드백완료 -&gt; 현재 창문청소하는 소음 중단됨</v>
      </c>
    </row>
    <row r="1916" spans="1:10" ht="27">
      <c r="A1916" s="236">
        <v>44619</v>
      </c>
      <c r="B1916" s="153" t="s">
        <v>9226</v>
      </c>
      <c r="C1916" s="186" t="s">
        <v>8768</v>
      </c>
      <c r="D1916" s="543" t="s">
        <v>8798</v>
      </c>
      <c r="E1916" s="543" t="s">
        <v>9227</v>
      </c>
      <c r="F1916" s="114" t="s">
        <v>9225</v>
      </c>
      <c r="G1916" s="114" t="s">
        <v>9231</v>
      </c>
      <c r="H1916" s="544" t="s">
        <v>9099</v>
      </c>
      <c r="I1916" s="544" t="s">
        <v>9101</v>
      </c>
      <c r="J1916" s="116" t="str">
        <f t="shared" si="33"/>
        <v>08:25 137-2202 넘어짐사고 010-9021-5426 136~137동 걸어가다가 넘어졌다면서 모래 뿌려놨던데 빨리 치우라는 민원 → 136 B1 계단 내려오고 137동 가는길에서 넘어진곳 청소조치함</v>
      </c>
    </row>
    <row r="1917" spans="1:10">
      <c r="A1917" s="236">
        <v>44619</v>
      </c>
      <c r="B1917" s="154" t="s">
        <v>9229</v>
      </c>
      <c r="C1917" s="143" t="s">
        <v>9228</v>
      </c>
      <c r="D1917" s="544" t="s">
        <v>8760</v>
      </c>
      <c r="E1917" s="291" t="s">
        <v>8788</v>
      </c>
      <c r="F1917" s="112" t="s">
        <v>9122</v>
      </c>
      <c r="G1917" s="112" t="s">
        <v>9230</v>
      </c>
      <c r="H1917" s="544" t="s">
        <v>9099</v>
      </c>
      <c r="I1917" s="544" t="s">
        <v>9101</v>
      </c>
      <c r="J1917" s="116" t="str">
        <f t="shared" si="33"/>
        <v>08:39 131-702 홈넷 안방비상 → 입주민 실수로 확인</v>
      </c>
    </row>
    <row r="1918" spans="1:10">
      <c r="A1918" s="236">
        <v>44619</v>
      </c>
      <c r="B1918" s="154" t="s">
        <v>9233</v>
      </c>
      <c r="C1918" s="143" t="s">
        <v>9234</v>
      </c>
      <c r="D1918" s="291" t="s">
        <v>8760</v>
      </c>
      <c r="E1918" s="291" t="s">
        <v>8767</v>
      </c>
      <c r="F1918" s="112" t="s">
        <v>9232</v>
      </c>
      <c r="G1918" s="112" t="s">
        <v>9237</v>
      </c>
      <c r="H1918" s="544" t="s">
        <v>9099</v>
      </c>
      <c r="I1918" s="544" t="s">
        <v>9101</v>
      </c>
      <c r="J1918" s="116" t="str">
        <f t="shared" si="33"/>
        <v>08:50 119-2503 구급차 코로나관련 구급차 입차 → 코로나관련자 확인 후 후송 8초소 출차 09:48</v>
      </c>
    </row>
    <row r="1919" spans="1:10">
      <c r="A1919" s="236">
        <v>44619</v>
      </c>
      <c r="B1919" s="154" t="s">
        <v>8777</v>
      </c>
      <c r="C1919" s="143" t="s">
        <v>9235</v>
      </c>
      <c r="D1919" s="544" t="s">
        <v>8798</v>
      </c>
      <c r="E1919" s="544" t="s">
        <v>8904</v>
      </c>
      <c r="F1919" s="112" t="s">
        <v>9236</v>
      </c>
      <c r="G1919" s="112" t="s">
        <v>9239</v>
      </c>
      <c r="H1919" s="544" t="s">
        <v>9099</v>
      </c>
      <c r="I1919" s="544" t="s">
        <v>9101</v>
      </c>
      <c r="J1919" s="116" t="str">
        <f t="shared" si="33"/>
        <v>09:08 140-2104 층간소음 애들이 뛴다고 내용전달해달라는 민원 → 9초소 출동 -&gt; 현재 조용함 09:58</v>
      </c>
    </row>
    <row r="1920" spans="1:10">
      <c r="A1920" s="236">
        <v>44619</v>
      </c>
      <c r="B1920" s="154" t="s">
        <v>9238</v>
      </c>
      <c r="C1920" s="143" t="s">
        <v>9234</v>
      </c>
      <c r="D1920" s="544" t="s">
        <v>8760</v>
      </c>
      <c r="E1920" s="544" t="s">
        <v>8767</v>
      </c>
      <c r="F1920" s="112" t="s">
        <v>9232</v>
      </c>
      <c r="G1920" s="112" t="s">
        <v>9240</v>
      </c>
      <c r="H1920" s="544" t="s">
        <v>9099</v>
      </c>
      <c r="I1920" s="544" t="s">
        <v>9101</v>
      </c>
      <c r="J1920" s="116" t="str">
        <f t="shared" si="33"/>
        <v>09:53 119-2503 구급차 코로나관련 구급차 입차 → 코로나관련자 확인 후 후송 8초소 출차 10:09</v>
      </c>
    </row>
    <row r="1921" spans="1:10" ht="54">
      <c r="A1921" s="236">
        <v>44619</v>
      </c>
      <c r="B1921" s="153" t="s">
        <v>9241</v>
      </c>
      <c r="C1921" s="186" t="s">
        <v>9242</v>
      </c>
      <c r="D1921" s="543" t="s">
        <v>8798</v>
      </c>
      <c r="E1921" s="543" t="s">
        <v>9243</v>
      </c>
      <c r="F1921" s="114" t="s">
        <v>9244</v>
      </c>
      <c r="G1921" s="114" t="s">
        <v>9245</v>
      </c>
      <c r="H1921" s="544" t="s">
        <v>9099</v>
      </c>
      <c r="I1921" s="544" t="s">
        <v>9101</v>
      </c>
      <c r="J1921" s="116" t="str">
        <f t="shared" si="33"/>
        <v>10:47 143-1503 청소요청 포르쉐 08고5923 오일 새는지도 모르고 1바퀴 돌아서 바닥청소요청
(010-9848-3039) 사고차량 민원시 본인에게 연락달라고 함 금일 일요일이라서 견인 불가능하다며 사고차량 갓길 새워서 항의 들어오면 본인에게 연락달라고 함 → 상황실 대원 출동 -&gt; 청소실시</v>
      </c>
    </row>
    <row r="1922" spans="1:10">
      <c r="A1922" s="236">
        <v>44619</v>
      </c>
      <c r="B1922" s="154" t="s">
        <v>9246</v>
      </c>
      <c r="C1922" s="143" t="s">
        <v>8768</v>
      </c>
      <c r="D1922" s="544" t="s">
        <v>8760</v>
      </c>
      <c r="E1922" s="544" t="s">
        <v>8767</v>
      </c>
      <c r="F1922" s="112" t="s">
        <v>9232</v>
      </c>
      <c r="G1922" s="112" t="s">
        <v>9252</v>
      </c>
      <c r="H1922" s="544" t="s">
        <v>9099</v>
      </c>
      <c r="I1922" s="544" t="s">
        <v>9101</v>
      </c>
      <c r="J1922" s="116" t="str">
        <f t="shared" si="33"/>
        <v>11:18 137-2202 구급차 코로나관련 구급차 입차 → 코로나관련자 확인 후 후송 10초소 출차 12:18 -&gt; 다음에 병원간다함</v>
      </c>
    </row>
    <row r="1923" spans="1:10" ht="27">
      <c r="A1923" s="236">
        <v>44619</v>
      </c>
      <c r="B1923" s="154" t="s">
        <v>9247</v>
      </c>
      <c r="C1923" s="143" t="s">
        <v>9249</v>
      </c>
      <c r="D1923" s="291" t="s">
        <v>8798</v>
      </c>
      <c r="E1923" s="291" t="s">
        <v>9250</v>
      </c>
      <c r="F1923" s="112" t="s">
        <v>9248</v>
      </c>
      <c r="G1923" s="112" t="s">
        <v>9251</v>
      </c>
      <c r="H1923" s="544" t="s">
        <v>9099</v>
      </c>
      <c r="I1923" s="544" t="s">
        <v>9101</v>
      </c>
      <c r="J1923" s="116" t="str">
        <f t="shared" si="33"/>
        <v>12:00 민원인 이동조치 010-8323-8023 본인차 충전해야 하는데 완충된 차량 27버3939 이동조치 연락해달라는 민원 → 27버3939 010-4775-8888 이동조치안내함</v>
      </c>
    </row>
    <row r="1924" spans="1:10">
      <c r="A1924" s="236">
        <v>44619</v>
      </c>
      <c r="B1924" s="154" t="s">
        <v>9151</v>
      </c>
      <c r="C1924" s="186" t="s">
        <v>9255</v>
      </c>
      <c r="D1924" s="543" t="s">
        <v>8798</v>
      </c>
      <c r="E1924" s="543" t="s">
        <v>9256</v>
      </c>
      <c r="F1924" s="114" t="s">
        <v>9257</v>
      </c>
      <c r="G1924" s="114" t="s">
        <v>9259</v>
      </c>
      <c r="H1924" s="544" t="s">
        <v>9099</v>
      </c>
      <c r="I1924" s="544" t="s">
        <v>9101</v>
      </c>
      <c r="J1924" s="116" t="str">
        <f t="shared" si="33"/>
        <v>14:45 116-1 EV 24F EV 멈춤 점검중이라 뜬다며 EV닫기지 않음 확인해달라는 민원 → FMLG A/S신청 -&gt; 점검완료 통신충돌로 인한 리셋 후 정상작동 전달받음</v>
      </c>
    </row>
    <row r="1925" spans="1:10">
      <c r="A1925" s="236">
        <v>44619</v>
      </c>
      <c r="B1925" s="154" t="s">
        <v>8857</v>
      </c>
      <c r="C1925" s="143" t="s">
        <v>9204</v>
      </c>
      <c r="D1925" s="544" t="s">
        <v>8760</v>
      </c>
      <c r="E1925" s="291" t="s">
        <v>9010</v>
      </c>
      <c r="F1925" s="112" t="s">
        <v>9260</v>
      </c>
      <c r="G1925" s="112" t="s">
        <v>9261</v>
      </c>
      <c r="H1925" s="544" t="s">
        <v>9099</v>
      </c>
      <c r="I1925" s="544" t="s">
        <v>9101</v>
      </c>
      <c r="J1925" s="116" t="str">
        <f t="shared" si="33"/>
        <v>15:37 8초소 순찰차 순찰차 8초소 입차(1게이트 횡단보도 앞에서 사고발생) → 8초소 출차</v>
      </c>
    </row>
    <row r="1926" spans="1:10">
      <c r="A1926" s="236">
        <v>44619</v>
      </c>
      <c r="B1926" s="154" t="s">
        <v>9263</v>
      </c>
      <c r="C1926" s="143" t="s">
        <v>9262</v>
      </c>
      <c r="D1926" s="544" t="s">
        <v>8760</v>
      </c>
      <c r="E1926" s="291" t="s">
        <v>9204</v>
      </c>
      <c r="F1926" s="112" t="s">
        <v>9265</v>
      </c>
      <c r="G1926" s="112" t="s">
        <v>9264</v>
      </c>
      <c r="H1926" s="544" t="s">
        <v>9099</v>
      </c>
      <c r="I1926" s="544" t="s">
        <v>9101</v>
      </c>
      <c r="J1926" s="116" t="str">
        <f t="shared" si="33"/>
        <v>15:47 104-603 8초소 안마의자 와인바냉장고 2개 → 서행운행 안내 통과조치함 -&gt; 2초소 내용전달완료</v>
      </c>
    </row>
    <row r="1927" spans="1:10" ht="135">
      <c r="A1927" s="237">
        <v>44619</v>
      </c>
      <c r="B1927" s="172" t="s">
        <v>9220</v>
      </c>
      <c r="C1927" s="192" t="s">
        <v>9031</v>
      </c>
      <c r="F1927" s="760" t="s">
        <v>9323</v>
      </c>
      <c r="G1927" s="546" t="s">
        <v>9367</v>
      </c>
      <c r="J1927" s="116" t="str">
        <f t="shared" si="33"/>
        <v>일 야2  Ⓑ112-2호기 손보호대 분실-&gt;112-701호 작업자가 25일 10:26분경 폐기물과 함께 가져감-&gt;영상 확보 -&gt; C. 장식가 담당자 내용전달완료 손보호대 찾아본다함 -&gt; 010-6252-7762 -&gt; 2초소 반납완료
Ⓑ8게이트 주변 바닥-&gt;오토바이 미끄러짐 사고다수(엔진오일 누수) 조치완료
-&gt; 미화팀에서 바닥정리중 (127~128동)
C. 136동 경사면 내려가는 길 (브레이크오일 누유) -&gt; 모래뿌림 및 안내문 부착완료 방송 2회 실시 -&gt; 1/28(월) 미화팀 정리 요망
C. C조 비상Com 바탕화면 C조방에 CCTV 백업완료 (포르쉐 접촉사고)
C. C조 Com C조방 CCTV백업완료(141-901, 137-2202)
C. 품의서 확인 후 필요한거 항목 추가 B조 확인후 발송요청 -&gt; A. A조 확인 → A. 2/26 08저0796 방문 차량 : 140-1203 -&gt; 140-1803 로 변경
   2/27 60러0280 배송 차량 : 132-1703 방문장소 삭제
   -&gt; 2/28(월) 주간조(B조) 지원센터 수정요청 요망-&gt; B조 처리완료.(2/28)
A. 2월 출근현황표 작성완료(A조)
A. 공사세대 124-103 2/28~3/4 엘스키친 범종수(7599-1588) -&gt; 지원대리 세대공사현황표 업데이트 예정 (2/28 일일상황보고 - 세대공사현황에 임시 추가)</v>
      </c>
    </row>
    <row r="1928" spans="1:10">
      <c r="A1928" s="236">
        <v>44619</v>
      </c>
      <c r="B1928" s="154" t="s">
        <v>9268</v>
      </c>
      <c r="C1928" s="143" t="s">
        <v>9267</v>
      </c>
      <c r="D1928" s="291" t="s">
        <v>8760</v>
      </c>
      <c r="E1928" s="291" t="s">
        <v>8788</v>
      </c>
      <c r="F1928" s="112" t="s">
        <v>1553</v>
      </c>
      <c r="G1928" s="112" t="s">
        <v>9269</v>
      </c>
      <c r="H1928" s="291" t="s">
        <v>8763</v>
      </c>
      <c r="I1928" s="291" t="s">
        <v>8764</v>
      </c>
      <c r="J1928" s="116" t="str">
        <f t="shared" si="33"/>
        <v>16:54 107-2002 홈넷 비상_욕실 → 1초소 김인호 대원 출동 -&gt; 기기 오작동 -&gt; ERP 등록 -&gt; 기전실 내용전달</v>
      </c>
    </row>
    <row r="1929" spans="1:10">
      <c r="A1929" s="236">
        <v>44619</v>
      </c>
      <c r="B1929" s="154" t="s">
        <v>9270</v>
      </c>
      <c r="C1929" s="143" t="s">
        <v>9271</v>
      </c>
      <c r="D1929" s="544" t="s">
        <v>8760</v>
      </c>
      <c r="E1929" s="291" t="s">
        <v>8788</v>
      </c>
      <c r="F1929" s="112" t="s">
        <v>8772</v>
      </c>
      <c r="G1929" s="112" t="s">
        <v>8773</v>
      </c>
      <c r="H1929" s="544" t="s">
        <v>8763</v>
      </c>
      <c r="I1929" s="544" t="s">
        <v>8764</v>
      </c>
      <c r="J1929" s="116" t="str">
        <f t="shared" si="33"/>
        <v>17:28 138-2001 홈넷 비상_안방 → IP 연락 -&gt; 입주민 오작동</v>
      </c>
    </row>
    <row r="1930" spans="1:10">
      <c r="A1930" s="236">
        <v>44619</v>
      </c>
      <c r="B1930" s="154" t="s">
        <v>8888</v>
      </c>
      <c r="C1930" s="143" t="s">
        <v>9212</v>
      </c>
      <c r="D1930" s="291" t="s">
        <v>8759</v>
      </c>
      <c r="E1930" s="291" t="s">
        <v>8767</v>
      </c>
      <c r="F1930" s="112" t="s">
        <v>9274</v>
      </c>
      <c r="G1930" s="112" t="s">
        <v>9275</v>
      </c>
      <c r="H1930" s="544" t="s">
        <v>8763</v>
      </c>
      <c r="I1930" s="544" t="s">
        <v>8764</v>
      </c>
      <c r="J1930" s="116" t="str">
        <f t="shared" si="33"/>
        <v>17:30 137동 구급차 119구급차 10초소 입차 → 발목부상 환자 호송하여 10초소 17:52 출차</v>
      </c>
    </row>
    <row r="1931" spans="1:10" ht="27">
      <c r="A1931" s="236">
        <v>44619</v>
      </c>
      <c r="B1931" s="154" t="s">
        <v>9180</v>
      </c>
      <c r="C1931" s="143" t="s">
        <v>9041</v>
      </c>
      <c r="D1931" s="544" t="s">
        <v>8759</v>
      </c>
      <c r="E1931" s="544" t="s">
        <v>9156</v>
      </c>
      <c r="F1931" s="112" t="s">
        <v>9307</v>
      </c>
      <c r="G1931" s="112" t="s">
        <v>9005</v>
      </c>
      <c r="H1931" s="544" t="s">
        <v>9303</v>
      </c>
      <c r="I1931" s="544" t="s">
        <v>8764</v>
      </c>
      <c r="J1931" s="116" t="str">
        <f>CONCATENATE(B1931," ",C1931," ",E1931," ",F1931," → ",G1931)</f>
        <v>17:35 외부인 분실물 주황색 배드민턴 라켓 가방안에 배드민턴 라켓(손잡이 부분 흠집있음) 1개 분실(민원인: 010-4669-3013)  → 전초소 내용전달</v>
      </c>
    </row>
    <row r="1932" spans="1:10" ht="27">
      <c r="A1932" s="236">
        <v>44619</v>
      </c>
      <c r="B1932" s="154" t="s">
        <v>9273</v>
      </c>
      <c r="C1932" s="192" t="s">
        <v>9272</v>
      </c>
      <c r="D1932" s="545" t="s">
        <v>8798</v>
      </c>
      <c r="E1932" s="545" t="s">
        <v>1050</v>
      </c>
      <c r="F1932" s="150" t="s">
        <v>9316</v>
      </c>
      <c r="G1932" s="150" t="s">
        <v>9314</v>
      </c>
      <c r="H1932" s="291" t="s">
        <v>8763</v>
      </c>
      <c r="I1932" s="291" t="s">
        <v>307</v>
      </c>
      <c r="J1932" s="116" t="str">
        <f t="shared" si="33"/>
        <v>17:40 132-1703 타차량방문 모르는 차량(60러0280) 세대 입차 → 차주(010-4680-5249, 010-2459-0773)와 통화 안됨 -&gt; CCTV 확인 결과 118동 2호기 13층 왼편 세대에 음식 배달한 것으로 확인 -&gt; 지원센터 수정요청 예정</v>
      </c>
    </row>
    <row r="1933" spans="1:10" ht="27">
      <c r="A1933" s="236">
        <v>44619</v>
      </c>
      <c r="B1933" s="154" t="s">
        <v>9276</v>
      </c>
      <c r="C1933" s="192" t="s">
        <v>9277</v>
      </c>
      <c r="D1933" s="545" t="s">
        <v>9312</v>
      </c>
      <c r="E1933" s="545" t="s">
        <v>8767</v>
      </c>
      <c r="F1933" s="150" t="s">
        <v>1493</v>
      </c>
      <c r="G1933" s="385" t="s">
        <v>9317</v>
      </c>
      <c r="H1933" s="544" t="s">
        <v>8763</v>
      </c>
      <c r="I1933" s="544" t="s">
        <v>8764</v>
      </c>
      <c r="J1933" s="116" t="str">
        <f t="shared" si="33"/>
        <v>17:53 119-1503 구급차 119구급차 8초소 입차 → 코로나환자로 의심됨 -&gt; 6초소 문완수 대원 출동 -&gt; 코로나 확진 여부 확인해 줄 수 없다고 함 -&gt; 환자 이송없이 19:10 8초소 출차</v>
      </c>
    </row>
    <row r="1934" spans="1:10" ht="27">
      <c r="A1934" s="236">
        <v>44619</v>
      </c>
      <c r="B1934" s="154" t="s">
        <v>9288</v>
      </c>
      <c r="C1934" s="143" t="s">
        <v>8810</v>
      </c>
      <c r="D1934" s="544" t="s">
        <v>128</v>
      </c>
      <c r="E1934" s="544" t="s">
        <v>15</v>
      </c>
      <c r="F1934" s="112" t="s">
        <v>9294</v>
      </c>
      <c r="G1934" s="112" t="s">
        <v>9296</v>
      </c>
      <c r="H1934" s="544" t="s">
        <v>8763</v>
      </c>
      <c r="I1934" s="544" t="s">
        <v>8764</v>
      </c>
      <c r="J1934" s="116" t="str">
        <f>CONCATENATE(B1934," ",C1934," ",E1934," ",F1934," → ",G1934)</f>
        <v>18:20 114동 폐기물 114동 폐기물(도배지) 무단 투기 확인 건(2초소 정경호 대원 요청) → CCTV 확인결과 13:45경 무단 투기, 114동 1호기 6층 왼쪽 세대로 확인 -&gt; 2초소 내용전달</v>
      </c>
    </row>
    <row r="1935" spans="1:10">
      <c r="A1935" s="236">
        <v>44619</v>
      </c>
      <c r="B1935" s="154" t="s">
        <v>9278</v>
      </c>
      <c r="C1935" s="143" t="s">
        <v>9279</v>
      </c>
      <c r="D1935" s="291" t="s">
        <v>8760</v>
      </c>
      <c r="E1935" s="291" t="s">
        <v>8916</v>
      </c>
      <c r="F1935" s="112" t="s">
        <v>9280</v>
      </c>
      <c r="G1935" s="112" t="s">
        <v>9315</v>
      </c>
      <c r="H1935" s="544" t="s">
        <v>8763</v>
      </c>
      <c r="I1935" s="544" t="s">
        <v>8764</v>
      </c>
      <c r="J1935" s="116" t="str">
        <f t="shared" si="33"/>
        <v xml:space="preserve">18:26 120-1F 화재경보 제2공구 수신기 화재경보 발생 → 5초소 김덕근 대원 출동 -&gt; 120-102 조리중 연기로 발생 -&gt; 환기 요청 </v>
      </c>
    </row>
    <row r="1936" spans="1:10" ht="27">
      <c r="A1936" s="236">
        <v>44619</v>
      </c>
      <c r="B1936" s="154" t="s">
        <v>9187</v>
      </c>
      <c r="C1936" s="143" t="s">
        <v>9284</v>
      </c>
      <c r="D1936" s="544" t="s">
        <v>128</v>
      </c>
      <c r="E1936" s="544" t="s">
        <v>15</v>
      </c>
      <c r="F1936" s="112" t="s">
        <v>9295</v>
      </c>
      <c r="G1936" s="112" t="s">
        <v>9313</v>
      </c>
      <c r="H1936" s="544" t="s">
        <v>8763</v>
      </c>
      <c r="I1936" s="544" t="s">
        <v>8764</v>
      </c>
      <c r="J1936" s="116" t="str">
        <f>CONCATENATE(B1936," ",C1936," ",E1936," ",F1936," → ",G1936)</f>
        <v>19:00 110동 폐기물 110동 폐기물 및 재활용쓰레기(옷, 식기건조대) 무단 투기 확인 건(3초소 원형준 대원 요청) → CCTV 확인결과 17:16경 109-701 전입세대 이사업체가 내놓은 것으로 확인 -&gt; 109-701 세대에 연락하여 쓰레기 배출 안내 및 회수 요청 -&gt; 3초소 내용전달</v>
      </c>
    </row>
    <row r="1937" spans="1:10">
      <c r="A1937" s="236">
        <v>44619</v>
      </c>
      <c r="B1937" s="154" t="s">
        <v>9281</v>
      </c>
      <c r="C1937" s="143" t="s">
        <v>9282</v>
      </c>
      <c r="D1937" s="291" t="s">
        <v>8759</v>
      </c>
      <c r="E1937" s="195" t="s">
        <v>1537</v>
      </c>
      <c r="F1937" s="112" t="s">
        <v>9283</v>
      </c>
      <c r="G1937" s="112" t="s">
        <v>9289</v>
      </c>
      <c r="H1937" s="544" t="s">
        <v>8763</v>
      </c>
      <c r="I1937" s="544" t="s">
        <v>8764</v>
      </c>
      <c r="J1937" s="116" t="str">
        <f t="shared" si="33"/>
        <v>19:15 103-1802 긴급안내방송 위층에서 발망치 소리가 심하여 방송요청(민원인: 010-8770-8732) → 103동 방송완료</v>
      </c>
    </row>
    <row r="1938" spans="1:10">
      <c r="A1938" s="236">
        <v>44619</v>
      </c>
      <c r="B1938" s="154" t="s">
        <v>9285</v>
      </c>
      <c r="C1938" s="143" t="s">
        <v>9286</v>
      </c>
      <c r="D1938" s="291" t="s">
        <v>8760</v>
      </c>
      <c r="E1938" s="291" t="s">
        <v>8788</v>
      </c>
      <c r="F1938" s="112" t="s">
        <v>8772</v>
      </c>
      <c r="G1938" s="112" t="s">
        <v>8773</v>
      </c>
      <c r="H1938" s="291" t="s">
        <v>9287</v>
      </c>
      <c r="I1938" s="544" t="s">
        <v>8764</v>
      </c>
      <c r="J1938" s="116" t="str">
        <f t="shared" si="33"/>
        <v>19:55 143-302 홈넷 비상_안방 → IP 연락 -&gt; 입주민 오작동</v>
      </c>
    </row>
    <row r="1939" spans="1:10">
      <c r="A1939" s="236">
        <v>44619</v>
      </c>
      <c r="B1939" s="154" t="s">
        <v>9290</v>
      </c>
      <c r="C1939" s="143" t="s">
        <v>9291</v>
      </c>
      <c r="D1939" s="291" t="s">
        <v>8798</v>
      </c>
      <c r="E1939" s="291" t="s">
        <v>8904</v>
      </c>
      <c r="F1939" s="112" t="s">
        <v>9292</v>
      </c>
      <c r="G1939" s="112" t="s">
        <v>9293</v>
      </c>
      <c r="H1939" s="291" t="s">
        <v>8763</v>
      </c>
      <c r="I1939" s="544" t="s">
        <v>8764</v>
      </c>
      <c r="J1939" s="116" t="str">
        <f t="shared" si="33"/>
        <v>22:42 104-503 층간소음 위층에서 가구 옮기는 듯한 소리 심하다는 민원 → 상황실 이대진 대원 출동 -&gt; 현재 소음 없음 -&gt; 소음 재발생시 연락주기로 함</v>
      </c>
    </row>
    <row r="1940" spans="1:10">
      <c r="A1940" s="236">
        <v>44619</v>
      </c>
      <c r="B1940" s="154" t="s">
        <v>9297</v>
      </c>
      <c r="C1940" s="143" t="s">
        <v>9298</v>
      </c>
      <c r="D1940" s="291" t="s">
        <v>8760</v>
      </c>
      <c r="E1940" s="291" t="s">
        <v>8788</v>
      </c>
      <c r="F1940" s="112" t="s">
        <v>9299</v>
      </c>
      <c r="G1940" s="112" t="s">
        <v>7161</v>
      </c>
      <c r="H1940" s="291" t="s">
        <v>9287</v>
      </c>
      <c r="I1940" s="544" t="s">
        <v>8764</v>
      </c>
      <c r="J1940" s="116" t="str">
        <f t="shared" si="33"/>
        <v>23:35 117-1802 홈넷 비상_금고 → 기기 오작동 (금고 없음)</v>
      </c>
    </row>
    <row r="1941" spans="1:10">
      <c r="A1941" s="236">
        <v>44620</v>
      </c>
      <c r="B1941" s="154" t="s">
        <v>9300</v>
      </c>
      <c r="C1941" s="143" t="s">
        <v>9301</v>
      </c>
      <c r="D1941" s="291" t="s">
        <v>8798</v>
      </c>
      <c r="E1941" s="291" t="s">
        <v>8904</v>
      </c>
      <c r="F1941" s="112" t="s">
        <v>9302</v>
      </c>
      <c r="G1941" s="112" t="s">
        <v>9309</v>
      </c>
      <c r="H1941" s="291" t="s">
        <v>9303</v>
      </c>
      <c r="I1941" s="544" t="s">
        <v>8764</v>
      </c>
      <c r="J1941" s="116" t="str">
        <f t="shared" si="33"/>
        <v>00:06 게스트룸2호 층간소음 위층에서 음악 소리가 크다는 민원(010-8975-2413) → 상황실 대원 출동 -&gt; 게스트룸8호 자제요청</v>
      </c>
    </row>
    <row r="1942" spans="1:10">
      <c r="A1942" s="236">
        <v>44620</v>
      </c>
      <c r="B1942" s="154" t="s">
        <v>9304</v>
      </c>
      <c r="C1942" s="143" t="s">
        <v>9204</v>
      </c>
      <c r="D1942" s="291" t="s">
        <v>8760</v>
      </c>
      <c r="E1942" s="291" t="s">
        <v>9010</v>
      </c>
      <c r="F1942" s="112" t="s">
        <v>9305</v>
      </c>
      <c r="G1942" s="112" t="s">
        <v>9306</v>
      </c>
      <c r="H1942" s="544" t="s">
        <v>9303</v>
      </c>
      <c r="I1942" s="544" t="s">
        <v>8764</v>
      </c>
      <c r="J1942" s="116" t="str">
        <f t="shared" si="33"/>
        <v>00:08 8초소 순찰차 지상순찰 목적으로 입차 → 00:15 8초소 출차</v>
      </c>
    </row>
    <row r="1943" spans="1:10">
      <c r="A1943" s="236">
        <v>44620</v>
      </c>
      <c r="B1943" s="154" t="s">
        <v>9308</v>
      </c>
      <c r="C1943" s="143" t="s">
        <v>9301</v>
      </c>
      <c r="D1943" s="544" t="s">
        <v>8798</v>
      </c>
      <c r="E1943" s="544" t="s">
        <v>8940</v>
      </c>
      <c r="F1943" s="112" t="s">
        <v>9310</v>
      </c>
      <c r="G1943" s="112" t="s">
        <v>9311</v>
      </c>
      <c r="H1943" s="544" t="s">
        <v>9303</v>
      </c>
      <c r="I1943" s="544" t="s">
        <v>8764</v>
      </c>
      <c r="J1943" s="116" t="str">
        <f>CONCATENATE(B1943," ",C1943," ",E1943," ",F1943," → ",G1943)</f>
        <v>00:40 게스트룸2호 소음 게스트룸3호에서 음악 소리가 크다는 민원(010-8975-2413) → 상황실 대원 출동 -&gt; 게스트룸3호 자제요청</v>
      </c>
    </row>
    <row r="1944" spans="1:10">
      <c r="A1944" s="236">
        <v>44620</v>
      </c>
      <c r="B1944" s="154" t="s">
        <v>9318</v>
      </c>
      <c r="C1944" s="143" t="s">
        <v>465</v>
      </c>
      <c r="D1944" s="291" t="s">
        <v>9319</v>
      </c>
      <c r="E1944" s="291" t="s">
        <v>9320</v>
      </c>
      <c r="F1944" s="112" t="s">
        <v>9322</v>
      </c>
      <c r="G1944" s="112" t="s">
        <v>9321</v>
      </c>
      <c r="H1944" s="549" t="s">
        <v>1562</v>
      </c>
      <c r="I1944" s="549" t="s">
        <v>318</v>
      </c>
      <c r="J1944" s="116" t="str">
        <f t="shared" si="33"/>
        <v>04:48 115-B1 공동현관문 경비호출했으나 공동현관문 안열림(민원인: 010-5265-4375) → 5초소 김덕근 대원 출동 -&gt; 정상작동 확인</v>
      </c>
    </row>
    <row r="1945" spans="1:10">
      <c r="A1945" s="236">
        <v>44620</v>
      </c>
      <c r="B1945" s="154" t="s">
        <v>9324</v>
      </c>
      <c r="C1945" s="143" t="s">
        <v>9325</v>
      </c>
      <c r="D1945" s="291" t="s">
        <v>308</v>
      </c>
      <c r="E1945" s="291" t="s">
        <v>9326</v>
      </c>
      <c r="F1945" s="112" t="s">
        <v>9327</v>
      </c>
      <c r="G1945" s="112" t="s">
        <v>9328</v>
      </c>
      <c r="H1945" s="549" t="s">
        <v>1562</v>
      </c>
      <c r="I1945" s="549" t="s">
        <v>318</v>
      </c>
      <c r="J1945" s="116" t="str">
        <f t="shared" si="33"/>
        <v>05:56 122-402 구급차 구급차 8초소 입차 → 코로나 아님. 구급차 할머님 이송하여 06:11 8초소 출차</v>
      </c>
    </row>
    <row r="1946" spans="1:10" ht="54">
      <c r="A1946" s="285">
        <v>44620</v>
      </c>
      <c r="B1946" s="170" t="s">
        <v>9329</v>
      </c>
      <c r="C1946" s="160" t="s">
        <v>9330</v>
      </c>
      <c r="D1946" s="550"/>
      <c r="E1946" s="550"/>
      <c r="F1946" s="138" t="s">
        <v>9410</v>
      </c>
      <c r="G1946" s="138"/>
      <c r="J1946" s="116" t="str">
        <f t="shared" si="33"/>
        <v xml:space="preserve">월 주1  Ⓑ폐기물업체(성광) 익일(3/1) 입차 안함.
Ⓑ월간품의서 본사전송.
ⒷB조 10초소 최민석대원 오미크론 확진(~3/5 자가격리)
Ⓑ143동 B1 공동현관문 정상작동 확인. → </v>
      </c>
    </row>
    <row r="1947" spans="1:10" ht="27">
      <c r="A1947" s="236">
        <v>44620</v>
      </c>
      <c r="B1947" s="154" t="s">
        <v>9332</v>
      </c>
      <c r="C1947" s="143" t="s">
        <v>9331</v>
      </c>
      <c r="D1947" s="291" t="s">
        <v>9333</v>
      </c>
      <c r="E1947" s="291" t="s">
        <v>9334</v>
      </c>
      <c r="F1947" s="112" t="s">
        <v>9335</v>
      </c>
      <c r="H1947" s="291" t="s">
        <v>9336</v>
      </c>
      <c r="I1947" s="291" t="s">
        <v>9337</v>
      </c>
      <c r="J1947" s="116" t="str">
        <f t="shared" si="33"/>
        <v xml:space="preserve">08:06 136동B1 청소 136동 B1-&gt;B2 내리막길 미화팀에 청소요청. (엔진오일 누유 추정 / A조 인수인계) → </v>
      </c>
    </row>
    <row r="1948" spans="1:10">
      <c r="A1948" s="236">
        <v>44620</v>
      </c>
      <c r="B1948" s="154" t="s">
        <v>9338</v>
      </c>
      <c r="C1948" s="143" t="s">
        <v>9339</v>
      </c>
      <c r="D1948" s="291" t="s">
        <v>9340</v>
      </c>
      <c r="E1948" s="291" t="s">
        <v>9341</v>
      </c>
      <c r="F1948" s="112" t="s">
        <v>9342</v>
      </c>
      <c r="G1948" s="112" t="s">
        <v>9346</v>
      </c>
      <c r="H1948" s="549" t="s">
        <v>9336</v>
      </c>
      <c r="I1948" s="549" t="s">
        <v>9337</v>
      </c>
      <c r="J1948" s="116" t="str">
        <f t="shared" si="33"/>
        <v>08:45 108동 B1 주차단속 108동 B1 공동현관문 앞에 불법주차차량(3161) 단속요청. → 초소대원출동-&gt;경고장부착(이동요청 시도했으나 전화기 꺼져있음)</v>
      </c>
    </row>
    <row r="1949" spans="1:10">
      <c r="A1949" s="236">
        <v>44620</v>
      </c>
      <c r="B1949" s="154" t="s">
        <v>9343</v>
      </c>
      <c r="C1949" s="143" t="s">
        <v>9344</v>
      </c>
      <c r="D1949" s="291" t="s">
        <v>9319</v>
      </c>
      <c r="E1949" s="291" t="s">
        <v>9345</v>
      </c>
      <c r="F1949" s="112" t="s">
        <v>9347</v>
      </c>
      <c r="G1949" s="112" t="s">
        <v>9348</v>
      </c>
      <c r="H1949" s="549" t="s">
        <v>9336</v>
      </c>
      <c r="I1949" s="549" t="s">
        <v>9337</v>
      </c>
      <c r="J1949" s="116" t="str">
        <f t="shared" si="33"/>
        <v>09:04 134-2702 전출 134-2702 예정에 없던 전출 진행 /생활지원센터 → 긴급보양 실시후 진행.</v>
      </c>
    </row>
    <row r="1950" spans="1:10" ht="27">
      <c r="A1950" s="236">
        <v>44620</v>
      </c>
      <c r="B1950" s="154" t="s">
        <v>9349</v>
      </c>
      <c r="C1950" s="143" t="s">
        <v>9350</v>
      </c>
      <c r="D1950" s="291" t="s">
        <v>9333</v>
      </c>
      <c r="E1950" s="291" t="s">
        <v>9351</v>
      </c>
      <c r="F1950" s="112" t="s">
        <v>9355</v>
      </c>
      <c r="H1950" s="291" t="s">
        <v>9352</v>
      </c>
      <c r="I1950" s="549" t="s">
        <v>9337</v>
      </c>
      <c r="J1950" s="116" t="str">
        <f t="shared" si="33"/>
        <v xml:space="preserve">09:06 105-1702 기타 당세대 공사업체, 2게이트앞 인도에 타일 하역 후 지게차 이용, 지하주차장통해 105동으로 운반. / 영선과장 통제. → </v>
      </c>
    </row>
    <row r="1951" spans="1:10" ht="27">
      <c r="A1951" s="236">
        <v>44620</v>
      </c>
      <c r="B1951" s="154" t="s">
        <v>9353</v>
      </c>
      <c r="C1951" s="143" t="s">
        <v>345</v>
      </c>
      <c r="D1951" s="291" t="s">
        <v>9319</v>
      </c>
      <c r="E1951" s="291" t="s">
        <v>9354</v>
      </c>
      <c r="F1951" s="112" t="s">
        <v>9356</v>
      </c>
      <c r="G1951" s="112" t="s">
        <v>9357</v>
      </c>
      <c r="H1951" s="549" t="s">
        <v>9352</v>
      </c>
      <c r="I1951" s="549" t="s">
        <v>9337</v>
      </c>
      <c r="J1951" s="116" t="str">
        <f t="shared" si="33"/>
        <v>09:28 1게이트 CCTV 서초경찰서 교통조사계, 5초소 앞 주차장출구에서 입주민차량(169호1824)이 보행자 추돌한 사고관련영상 녹화목적 방문. / 공문지참. → 녹화영상 반출.</v>
      </c>
    </row>
    <row r="1952" spans="1:10">
      <c r="A1952" s="236">
        <v>44620</v>
      </c>
      <c r="B1952" s="154" t="s">
        <v>9360</v>
      </c>
      <c r="C1952" s="143" t="s">
        <v>9358</v>
      </c>
      <c r="D1952" s="291" t="s">
        <v>9319</v>
      </c>
      <c r="E1952" s="291" t="s">
        <v>9326</v>
      </c>
      <c r="F1952" s="112" t="s">
        <v>9359</v>
      </c>
      <c r="G1952" s="112" t="s">
        <v>9361</v>
      </c>
      <c r="H1952" s="291" t="s">
        <v>9336</v>
      </c>
      <c r="I1952" s="549" t="s">
        <v>9337</v>
      </c>
      <c r="J1952" s="116" t="str">
        <f t="shared" si="33"/>
        <v>10:00 101-2603 구급차 환자이송 목적 구급차 입차. → 10:07출차.</v>
      </c>
    </row>
    <row r="1953" spans="1:10">
      <c r="A1953" s="236">
        <v>44620</v>
      </c>
      <c r="B1953" s="154" t="s">
        <v>9362</v>
      </c>
      <c r="C1953" s="160" t="s">
        <v>9366</v>
      </c>
      <c r="D1953" s="550" t="s">
        <v>9319</v>
      </c>
      <c r="E1953" s="550" t="s">
        <v>9363</v>
      </c>
      <c r="F1953" s="138" t="s">
        <v>9364</v>
      </c>
      <c r="G1953" s="138" t="s">
        <v>9365</v>
      </c>
      <c r="H1953" s="549" t="s">
        <v>9336</v>
      </c>
      <c r="I1953" s="549" t="s">
        <v>9337</v>
      </c>
      <c r="J1953" s="116" t="str">
        <f t="shared" si="33"/>
        <v>10:30 10초소 방역 B조 10초소 최민석대원 오미크론 확진(~3/5 자가격리) → 접촉가능 대원들 자가진단키트 검사실시 및 같은초소 근무자 PCR검사예정.</v>
      </c>
    </row>
    <row r="1954" spans="1:10" ht="40.5">
      <c r="A1954" s="236">
        <v>44620</v>
      </c>
      <c r="B1954" s="154" t="s">
        <v>9368</v>
      </c>
      <c r="C1954" s="143" t="s">
        <v>9369</v>
      </c>
      <c r="D1954" s="291" t="s">
        <v>9340</v>
      </c>
      <c r="E1954" s="291" t="s">
        <v>9370</v>
      </c>
      <c r="F1954" s="112" t="s">
        <v>9371</v>
      </c>
      <c r="G1954" s="112" t="s">
        <v>9372</v>
      </c>
      <c r="H1954" s="291" t="s">
        <v>9352</v>
      </c>
      <c r="I1954" s="549" t="s">
        <v>9337</v>
      </c>
      <c r="J1954" s="116" t="str">
        <f t="shared" si="33"/>
        <v>10:57 135-704 공사소음 공사소음 민원. → 초소대원출동-&gt; 135-704에서 신고안된 공사 진행중인것 확인.-&gt; 공사중지 및 센터에 신고도록 조치.-&gt; 공사세대 맞는것으로 확인.(금일 공사세대 리스트 업데이트 에정.)</v>
      </c>
    </row>
    <row r="1955" spans="1:10">
      <c r="A1955" s="236">
        <v>44620</v>
      </c>
      <c r="B1955" s="154" t="s">
        <v>9373</v>
      </c>
      <c r="C1955" s="143" t="s">
        <v>9374</v>
      </c>
      <c r="D1955" s="549" t="s">
        <v>9319</v>
      </c>
      <c r="E1955" s="291" t="s">
        <v>9375</v>
      </c>
      <c r="F1955" s="112" t="s">
        <v>9376</v>
      </c>
      <c r="G1955" s="112" t="s">
        <v>9377</v>
      </c>
      <c r="H1955" s="291" t="s">
        <v>9336</v>
      </c>
      <c r="I1955" s="549" t="s">
        <v>9337</v>
      </c>
      <c r="J1955" s="116" t="str">
        <f t="shared" si="33"/>
        <v>11:32 135동 7층 화재경보 137동 7층 화재경보. → 초소대원출동-&gt;공사분진이 원인인것으로 확인.-&gt; 문닫고 공사토록 조치.</v>
      </c>
    </row>
    <row r="1956" spans="1:10">
      <c r="A1956" s="236">
        <v>44620</v>
      </c>
      <c r="B1956" s="154" t="s">
        <v>9378</v>
      </c>
      <c r="C1956" s="143" t="s">
        <v>9379</v>
      </c>
      <c r="D1956" s="549" t="s">
        <v>9319</v>
      </c>
      <c r="E1956" s="291" t="s">
        <v>9380</v>
      </c>
      <c r="F1956" s="112" t="s">
        <v>632</v>
      </c>
      <c r="G1956" s="112" t="s">
        <v>9381</v>
      </c>
      <c r="H1956" s="291" t="s">
        <v>9382</v>
      </c>
      <c r="I1956" s="549" t="s">
        <v>9337</v>
      </c>
      <c r="J1956" s="116" t="str">
        <f t="shared" si="33"/>
        <v>11:50 109-1303 홈넷 비상 홈넷/해제 → IP로확인/세대원 오작동.</v>
      </c>
    </row>
    <row r="1957" spans="1:10">
      <c r="A1957" s="236">
        <v>44620</v>
      </c>
      <c r="B1957" s="154" t="s">
        <v>9383</v>
      </c>
      <c r="C1957" s="143" t="s">
        <v>9384</v>
      </c>
      <c r="D1957" s="291" t="s">
        <v>9333</v>
      </c>
      <c r="E1957" s="291" t="s">
        <v>9385</v>
      </c>
      <c r="F1957" s="112" t="s">
        <v>9386</v>
      </c>
      <c r="G1957" s="112" t="s">
        <v>9387</v>
      </c>
      <c r="H1957" s="291" t="s">
        <v>9336</v>
      </c>
      <c r="I1957" s="549" t="s">
        <v>9337</v>
      </c>
      <c r="J1957" s="116" t="str">
        <f t="shared" si="33"/>
        <v>11:57 117동 손소독제 117-2 E/V 손소독제 교체요청./ 지원센터  → 상황대원출동/ 교체완료.</v>
      </c>
    </row>
    <row r="1958" spans="1:10">
      <c r="A1958" s="236">
        <v>44620</v>
      </c>
      <c r="B1958" s="154" t="s">
        <v>9389</v>
      </c>
      <c r="C1958" s="143" t="s">
        <v>9388</v>
      </c>
      <c r="D1958" s="549" t="s">
        <v>9319</v>
      </c>
      <c r="E1958" s="549" t="s">
        <v>9380</v>
      </c>
      <c r="F1958" s="112" t="s">
        <v>9390</v>
      </c>
      <c r="G1958" s="112" t="s">
        <v>9381</v>
      </c>
      <c r="H1958" s="549" t="s">
        <v>9382</v>
      </c>
      <c r="I1958" s="549" t="s">
        <v>9337</v>
      </c>
      <c r="J1958" s="116" t="str">
        <f t="shared" si="33"/>
        <v>12:48 143-902 홈넷 비상  안방/해제 → IP로확인/세대원 오작동.</v>
      </c>
    </row>
    <row r="1959" spans="1:10">
      <c r="A1959" s="236">
        <v>44620</v>
      </c>
      <c r="B1959" s="154" t="s">
        <v>9391</v>
      </c>
      <c r="C1959" s="160" t="s">
        <v>9392</v>
      </c>
      <c r="D1959" s="550" t="s">
        <v>9393</v>
      </c>
      <c r="E1959" s="550" t="s">
        <v>9320</v>
      </c>
      <c r="F1959" s="138" t="s">
        <v>9394</v>
      </c>
      <c r="G1959" s="138"/>
      <c r="H1959" s="291" t="s">
        <v>9352</v>
      </c>
      <c r="I1959" s="549" t="s">
        <v>9337</v>
      </c>
      <c r="J1959" s="116" t="str">
        <f t="shared" si="33"/>
        <v xml:space="preserve">13:47 143동 B1 공동현관문 정상작동 확인. → </v>
      </c>
    </row>
    <row r="1960" spans="1:10">
      <c r="A1960" s="236">
        <v>44620</v>
      </c>
      <c r="B1960" s="154" t="s">
        <v>9396</v>
      </c>
      <c r="C1960" s="143" t="s">
        <v>9395</v>
      </c>
      <c r="D1960" s="549" t="s">
        <v>9319</v>
      </c>
      <c r="E1960" s="549" t="s">
        <v>9380</v>
      </c>
      <c r="F1960" s="112" t="s">
        <v>682</v>
      </c>
      <c r="G1960" s="112" t="s">
        <v>9397</v>
      </c>
      <c r="H1960" s="549" t="s">
        <v>9352</v>
      </c>
      <c r="I1960" s="549" t="s">
        <v>9337</v>
      </c>
      <c r="J1960" s="116" t="str">
        <f t="shared" si="33"/>
        <v>15:04 109-1401 홈넷 비상 안방 / 해제 → IP로확인/작업자 오작동.</v>
      </c>
    </row>
    <row r="1961" spans="1:10">
      <c r="A1961" s="236">
        <v>44620</v>
      </c>
      <c r="B1961" s="154" t="s">
        <v>9398</v>
      </c>
      <c r="C1961" s="143" t="s">
        <v>9399</v>
      </c>
      <c r="D1961" s="291" t="s">
        <v>9340</v>
      </c>
      <c r="E1961" s="291" t="s">
        <v>9354</v>
      </c>
      <c r="F1961" s="112" t="s">
        <v>9400</v>
      </c>
      <c r="G1961" s="112" t="s">
        <v>9401</v>
      </c>
      <c r="H1961" s="291" t="s">
        <v>9336</v>
      </c>
      <c r="I1961" s="549" t="s">
        <v>9337</v>
      </c>
      <c r="J1961" s="116" t="str">
        <f t="shared" si="33"/>
        <v>15:52 105동 B1 CCTV 105동 B1 공동현관 옆 기둥 추돌관련 CCTV조회요청. → 상황실 방문 후 조회요청서 작성도록 안내 / 금일 방문예정.</v>
      </c>
    </row>
    <row r="1962" spans="1:10" ht="121.5">
      <c r="A1962" s="238">
        <v>44620</v>
      </c>
      <c r="B1962" s="153" t="s">
        <v>9329</v>
      </c>
      <c r="C1962" s="186" t="s">
        <v>9330</v>
      </c>
      <c r="D1962" s="548"/>
      <c r="E1962" s="548"/>
      <c r="F1962" s="171" t="s">
        <v>9503</v>
      </c>
      <c r="G1962" s="114" t="s">
        <v>9613</v>
      </c>
      <c r="J1962" s="116" t="str">
        <f t="shared" si="33"/>
        <v>월 주1  Ⓑ폐기물업체(성광) 익일(3/1) 입차 안함.
Ⓑ월간품의서 본사전송.
ⒷB조 10초소 최민석대원 오미크론 확진(~3/5 자가격리)
Ⓑ143동 B1 공동현관문 정상작동 확인. -&gt; 세대키X 호출X 개방상태 erp등록 → C. 3월1일 풋살장 트램플린 종료시각 20:00 변경됨
C. 2초소 IP폰 정상화됨
C. 108-702호 602호에서 민원들어올 경우 702호 방문 및 인터폰 전화 금지
    경비원 방문할 경우 법적조치 보안팀 고소하겠다고 함
C. 108-602호 입장은 접수해서 계속 경비원 출동요청한다고 함
C. 140동 1층 공동현관문 쪽문 시건 안됨
C. 3초소 8초소 IP폰 2대 105동 동대표님께 수리의뢰함 (전기과장문의)
C. 1초소 부재설정 -&gt; 상황실로 변경 B조요청사항
C. 130-B1 세대키X 호출X 개방상태 erp등록 안내문부착완료</v>
      </c>
    </row>
    <row r="1963" spans="1:10">
      <c r="A1963" s="236">
        <v>44620</v>
      </c>
      <c r="B1963" s="154" t="s">
        <v>9402</v>
      </c>
      <c r="C1963" s="143" t="s">
        <v>9403</v>
      </c>
      <c r="D1963" s="291" t="s">
        <v>9319</v>
      </c>
      <c r="E1963" s="291" t="s">
        <v>9380</v>
      </c>
      <c r="F1963" s="112" t="s">
        <v>9436</v>
      </c>
      <c r="G1963" s="112" t="s">
        <v>385</v>
      </c>
      <c r="H1963" s="291" t="s">
        <v>9404</v>
      </c>
      <c r="I1963" s="291" t="s">
        <v>9405</v>
      </c>
      <c r="J1963" s="116" t="str">
        <f t="shared" si="33"/>
        <v xml:space="preserve">16:42 135-1202 홈넷 안방비상 → 인터폰하여 확인 -&gt; 세대원 기기 오작동 확인 </v>
      </c>
    </row>
    <row r="1964" spans="1:10">
      <c r="A1964" s="236">
        <v>44620</v>
      </c>
      <c r="B1964" s="154" t="s">
        <v>9406</v>
      </c>
      <c r="C1964" s="186" t="s">
        <v>9407</v>
      </c>
      <c r="D1964" s="548" t="s">
        <v>9408</v>
      </c>
      <c r="E1964" s="548" t="s">
        <v>9354</v>
      </c>
      <c r="F1964" s="114" t="s">
        <v>9409</v>
      </c>
      <c r="G1964" s="114" t="s">
        <v>9458</v>
      </c>
      <c r="H1964" s="549" t="s">
        <v>9404</v>
      </c>
      <c r="I1964" s="549" t="s">
        <v>9405</v>
      </c>
      <c r="J1964" s="116" t="str">
        <f t="shared" si="33"/>
        <v>16:45 105-1703 CCTV 105동 1703호 브레이크 점등이 되었는지 안되었는지 확인요청 → 확인중--&gt;기둥추돌 CCTV확인 후 내용전달 --&gt;완료처리함</v>
      </c>
    </row>
    <row r="1965" spans="1:10">
      <c r="A1965" s="236">
        <v>44620</v>
      </c>
      <c r="B1965" s="154" t="s">
        <v>9411</v>
      </c>
      <c r="C1965" s="143" t="s">
        <v>9412</v>
      </c>
      <c r="D1965" s="291" t="s">
        <v>9340</v>
      </c>
      <c r="E1965" s="291" t="s">
        <v>9354</v>
      </c>
      <c r="F1965" s="112" t="s">
        <v>9413</v>
      </c>
      <c r="G1965" s="112" t="s">
        <v>9419</v>
      </c>
      <c r="H1965" s="549" t="s">
        <v>9404</v>
      </c>
      <c r="I1965" s="549" t="s">
        <v>9405</v>
      </c>
      <c r="J1965" s="116" t="str">
        <f t="shared" si="33"/>
        <v>16:49 113-2,144-1 EV CCTV 113-2 소독제 보충 144동 펌프고장 생활지원센터 이윤정 경리주임 교체요청 → 교체완료</v>
      </c>
    </row>
    <row r="1966" spans="1:10">
      <c r="A1966" s="236">
        <v>44620</v>
      </c>
      <c r="B1966" s="154" t="s">
        <v>9414</v>
      </c>
      <c r="C1966" s="143" t="s">
        <v>9415</v>
      </c>
      <c r="D1966" s="291" t="s">
        <v>9319</v>
      </c>
      <c r="E1966" s="291" t="s">
        <v>9326</v>
      </c>
      <c r="F1966" s="112" t="s">
        <v>9416</v>
      </c>
      <c r="G1966" s="112" t="s">
        <v>9418</v>
      </c>
      <c r="H1966" s="291" t="s">
        <v>9417</v>
      </c>
      <c r="I1966" s="549" t="s">
        <v>9405</v>
      </c>
      <c r="J1966" s="116" t="str">
        <f t="shared" ref="J1966:J2026" si="34">CONCATENATE(B1966," ",C1966," ",E1966," ",F1966," → ",G1966)</f>
        <v>16:53 137-2202 구급차 환자이송 목적 구급차 8초소 입차.(코로나 확진자 추정) → 환자입차 후 후송 8초소 출차</v>
      </c>
    </row>
    <row r="1967" spans="1:10">
      <c r="A1967" s="236">
        <v>44620</v>
      </c>
      <c r="B1967" s="154" t="s">
        <v>9420</v>
      </c>
      <c r="C1967" s="549" t="s">
        <v>1465</v>
      </c>
      <c r="D1967" s="549" t="s">
        <v>106</v>
      </c>
      <c r="E1967" s="549" t="s">
        <v>82</v>
      </c>
      <c r="F1967" s="112" t="s">
        <v>1157</v>
      </c>
      <c r="G1967" s="112" t="s">
        <v>9421</v>
      </c>
      <c r="H1967" s="549" t="s">
        <v>648</v>
      </c>
      <c r="I1967" s="549" t="s">
        <v>317</v>
      </c>
      <c r="J1967" s="116" t="str">
        <f t="shared" si="34"/>
        <v>17:00 원형도로 주차단속 원형도로 및 외곽도로 단속 → 주차단속   9대,  이동주차  4대, 경고장발부 5대</v>
      </c>
    </row>
    <row r="1968" spans="1:10">
      <c r="A1968" s="236">
        <v>44620</v>
      </c>
      <c r="B1968" s="154" t="s">
        <v>9426</v>
      </c>
      <c r="C1968" s="143" t="s">
        <v>9422</v>
      </c>
      <c r="D1968" s="549" t="s">
        <v>106</v>
      </c>
      <c r="E1968" s="291" t="s">
        <v>9423</v>
      </c>
      <c r="F1968" s="112" t="s">
        <v>9424</v>
      </c>
      <c r="G1968" s="112" t="s">
        <v>9425</v>
      </c>
      <c r="H1968" s="549" t="s">
        <v>648</v>
      </c>
      <c r="I1968" s="549" t="s">
        <v>9405</v>
      </c>
      <c r="J1968" s="116" t="str">
        <f t="shared" si="34"/>
        <v>18:25 126-B2 순찰보고 현관문미수리 -&gt; 경비호출안됨 오픈상태임 → 상황실 확인</v>
      </c>
    </row>
    <row r="1969" spans="1:10" ht="27">
      <c r="A1969" s="236">
        <v>44620</v>
      </c>
      <c r="B1969" s="154" t="s">
        <v>9427</v>
      </c>
      <c r="C1969" s="143" t="s">
        <v>9428</v>
      </c>
      <c r="D1969" s="549" t="s">
        <v>9340</v>
      </c>
      <c r="E1969" s="291" t="s">
        <v>9320</v>
      </c>
      <c r="F1969" s="112" t="s">
        <v>9429</v>
      </c>
      <c r="G1969" s="112" t="s">
        <v>9501</v>
      </c>
      <c r="H1969" s="549" t="s">
        <v>648</v>
      </c>
      <c r="I1969" s="549" t="s">
        <v>9405</v>
      </c>
      <c r="J1969" s="116" t="str">
        <f t="shared" si="34"/>
        <v>18:28 130-B1 공동현관문 경비실호출안됨 → 7초소 김희술 대원 출동 -&gt; 세대키X호출X 개방상태로 안내문 부착완료 
-&gt; erp등록완료</v>
      </c>
    </row>
    <row r="1970" spans="1:10">
      <c r="A1970" s="236">
        <v>44620</v>
      </c>
      <c r="B1970" s="154" t="s">
        <v>9433</v>
      </c>
      <c r="C1970" s="143" t="s">
        <v>9431</v>
      </c>
      <c r="D1970" s="549" t="s">
        <v>106</v>
      </c>
      <c r="E1970" s="291" t="s">
        <v>9432</v>
      </c>
      <c r="F1970" s="112" t="s">
        <v>9430</v>
      </c>
      <c r="G1970" s="112" t="s">
        <v>9434</v>
      </c>
      <c r="H1970" s="549" t="s">
        <v>648</v>
      </c>
      <c r="I1970" s="549" t="s">
        <v>9405</v>
      </c>
      <c r="J1970" s="116" t="str">
        <f t="shared" si="34"/>
        <v>18:30 전동 안내문 대통령 선거 투표소 안내문 → 전동 안내문 초소 배포완료</v>
      </c>
    </row>
    <row r="1971" spans="1:10">
      <c r="A1971" s="236">
        <v>44620</v>
      </c>
      <c r="B1971" s="154" t="s">
        <v>9437</v>
      </c>
      <c r="C1971" s="143" t="s">
        <v>9435</v>
      </c>
      <c r="D1971" s="549" t="s">
        <v>9319</v>
      </c>
      <c r="E1971" s="549" t="s">
        <v>9380</v>
      </c>
      <c r="F1971" s="112" t="s">
        <v>9436</v>
      </c>
      <c r="G1971" s="112" t="s">
        <v>9438</v>
      </c>
      <c r="H1971" s="549" t="s">
        <v>648</v>
      </c>
      <c r="I1971" s="549" t="s">
        <v>9405</v>
      </c>
      <c r="J1971" s="116" t="str">
        <f t="shared" si="34"/>
        <v>19:22 135-1601 홈넷 안방비상 → 도배업체직원 실수로 확인</v>
      </c>
    </row>
    <row r="1972" spans="1:10">
      <c r="A1972" s="236">
        <v>44620</v>
      </c>
      <c r="B1972" s="154" t="s">
        <v>9439</v>
      </c>
      <c r="C1972" s="143" t="s">
        <v>9440</v>
      </c>
      <c r="D1972" s="549" t="s">
        <v>9340</v>
      </c>
      <c r="E1972" s="291" t="s">
        <v>9441</v>
      </c>
      <c r="F1972" s="112" t="s">
        <v>9442</v>
      </c>
      <c r="G1972" s="112" t="s">
        <v>9443</v>
      </c>
      <c r="H1972" s="549" t="s">
        <v>648</v>
      </c>
      <c r="I1972" s="549" t="s">
        <v>9405</v>
      </c>
      <c r="J1972" s="116" t="str">
        <f t="shared" si="34"/>
        <v xml:space="preserve">19:30 135-1501 층간소음 윗층 빈집인데 가구 끄는 소리가 들린다는 민원 → 도배직원들로 확인 도배작업종료 확인 -&gt; 퇴출조치완료 </v>
      </c>
    </row>
    <row r="1973" spans="1:10">
      <c r="A1973" s="236">
        <v>44620</v>
      </c>
      <c r="B1973" s="154" t="s">
        <v>9445</v>
      </c>
      <c r="C1973" s="186" t="s">
        <v>9444</v>
      </c>
      <c r="D1973" s="553" t="s">
        <v>9340</v>
      </c>
      <c r="E1973" s="553" t="s">
        <v>9441</v>
      </c>
      <c r="F1973" s="114" t="s">
        <v>9446</v>
      </c>
      <c r="G1973" s="114" t="s">
        <v>9447</v>
      </c>
      <c r="H1973" s="549" t="s">
        <v>648</v>
      </c>
      <c r="I1973" s="549" t="s">
        <v>9405</v>
      </c>
      <c r="J1973" s="116" t="str">
        <f t="shared" si="34"/>
        <v>20:10 108-602 층간소음 윗층이 시끄러워요  → 3초소대원출동--&gt;민원내용전달--&gt;피드백함</v>
      </c>
    </row>
    <row r="1974" spans="1:10">
      <c r="A1974" s="236">
        <v>44620</v>
      </c>
      <c r="B1974" s="154" t="s">
        <v>9448</v>
      </c>
      <c r="C1974" s="143" t="s">
        <v>9449</v>
      </c>
      <c r="D1974" s="549" t="s">
        <v>9319</v>
      </c>
      <c r="E1974" s="549" t="s">
        <v>9380</v>
      </c>
      <c r="F1974" s="112" t="s">
        <v>9450</v>
      </c>
      <c r="G1974" s="112" t="s">
        <v>9493</v>
      </c>
      <c r="H1974" s="549" t="s">
        <v>648</v>
      </c>
      <c r="I1974" s="549" t="s">
        <v>9405</v>
      </c>
      <c r="J1974" s="116" t="str">
        <f t="shared" si="34"/>
        <v>20:14 126-202 홈넷 가스비상 → 상황실대원 출동--&gt; 월패드 가스비상팝업 뜨지 않아 기전실로 인계함</v>
      </c>
    </row>
    <row r="1975" spans="1:10" ht="82.5" customHeight="1">
      <c r="A1975" s="236">
        <v>44620</v>
      </c>
      <c r="B1975" s="154" t="s">
        <v>9452</v>
      </c>
      <c r="C1975" s="186" t="s">
        <v>9451</v>
      </c>
      <c r="D1975" s="548" t="s">
        <v>9340</v>
      </c>
      <c r="E1975" s="548" t="s">
        <v>9441</v>
      </c>
      <c r="F1975" s="114" t="s">
        <v>11344</v>
      </c>
      <c r="G1975" s="114" t="s">
        <v>9482</v>
      </c>
      <c r="H1975" s="549" t="s">
        <v>648</v>
      </c>
      <c r="I1975" s="549" t="s">
        <v>9405</v>
      </c>
      <c r="J1975" s="116" t="str">
        <f t="shared" si="34"/>
        <v xml:space="preserve">21:04 108-702 층간소음 1. 2월 27일 23시 상황실로 접수했는데 왜 기록안되어 있냐고 항의옴
2. 602호 민원 넣으면 702호 바로 찾아오는데 802호 시끄럽다고 민원 넣어도 바로 올라가지도 않으면서 차별적으로 처리하냐고 항의함
3. 다음부터는 경비원이 바로 올 경우 법적조치를 취하고 상황실로 항의차 방문하겠다고 함 → 각조별로 내용인계하겠다고 안내함 </v>
      </c>
    </row>
    <row r="1976" spans="1:10" ht="27">
      <c r="A1976" s="236">
        <v>44620</v>
      </c>
      <c r="B1976" s="154" t="s">
        <v>9453</v>
      </c>
      <c r="C1976" s="143" t="s">
        <v>9454</v>
      </c>
      <c r="D1976" s="291" t="s">
        <v>9340</v>
      </c>
      <c r="E1976" s="291" t="s">
        <v>9455</v>
      </c>
      <c r="F1976" s="112" t="s">
        <v>9456</v>
      </c>
      <c r="G1976" s="112" t="s">
        <v>9457</v>
      </c>
      <c r="H1976" s="549" t="s">
        <v>648</v>
      </c>
      <c r="I1976" s="558" t="s">
        <v>317</v>
      </c>
      <c r="J1976" s="116" t="str">
        <f t="shared" si="34"/>
        <v xml:space="preserve">21:12 113-1502 타차량방문 서울89자4540 모르는차량 방문했다며 확인해달라는 민원 010-9001-1170 → 2게이트에서 김남규대원 동호 입력 잘못한것으로 확인 -&gt; 생활지원센터 내용수정요청안내함 </v>
      </c>
    </row>
    <row r="1977" spans="1:10">
      <c r="A1977" s="236">
        <v>44620</v>
      </c>
      <c r="B1977" s="154" t="s">
        <v>9459</v>
      </c>
      <c r="C1977" s="186" t="s">
        <v>9460</v>
      </c>
      <c r="D1977" s="548" t="s">
        <v>9319</v>
      </c>
      <c r="E1977" s="548" t="s">
        <v>9461</v>
      </c>
      <c r="F1977" s="114" t="s">
        <v>9462</v>
      </c>
      <c r="G1977" s="114" t="s">
        <v>9463</v>
      </c>
      <c r="H1977" s="549" t="s">
        <v>648</v>
      </c>
      <c r="I1977" s="549" t="s">
        <v>9405</v>
      </c>
      <c r="J1977" s="116" t="str">
        <f t="shared" si="34"/>
        <v>21:41 140-1F 순찰 1층 공동현관문 쪽문 시건 안됨 → ERP등록</v>
      </c>
    </row>
    <row r="1978" spans="1:10">
      <c r="A1978" s="236">
        <v>44620</v>
      </c>
      <c r="B1978" s="154" t="s">
        <v>9469</v>
      </c>
      <c r="C1978" s="143" t="s">
        <v>9465</v>
      </c>
      <c r="D1978" s="291" t="s">
        <v>9333</v>
      </c>
      <c r="E1978" s="291" t="s">
        <v>9385</v>
      </c>
      <c r="F1978" s="112" t="s">
        <v>9474</v>
      </c>
      <c r="G1978" s="112" t="s">
        <v>9475</v>
      </c>
      <c r="H1978" s="549" t="s">
        <v>648</v>
      </c>
      <c r="I1978" s="549" t="s">
        <v>9405</v>
      </c>
      <c r="J1978" s="116" t="str">
        <f t="shared" si="34"/>
        <v>21:45 104-1,2 EV 손소독제 손소독제 보충요청  → 보충완료</v>
      </c>
    </row>
    <row r="1979" spans="1:10">
      <c r="A1979" s="236">
        <v>44620</v>
      </c>
      <c r="B1979" s="154" t="s">
        <v>9470</v>
      </c>
      <c r="C1979" s="143" t="s">
        <v>9464</v>
      </c>
      <c r="D1979" s="549" t="s">
        <v>9333</v>
      </c>
      <c r="E1979" s="549" t="s">
        <v>9385</v>
      </c>
      <c r="F1979" s="112" t="s">
        <v>9474</v>
      </c>
      <c r="G1979" s="112" t="s">
        <v>9475</v>
      </c>
      <c r="H1979" s="549" t="s">
        <v>648</v>
      </c>
      <c r="I1979" s="549" t="s">
        <v>9405</v>
      </c>
      <c r="J1979" s="116" t="str">
        <f t="shared" si="34"/>
        <v>21:55 102-1,2 EV 손소독제 손소독제 보충요청  → 보충완료</v>
      </c>
    </row>
    <row r="1980" spans="1:10">
      <c r="A1980" s="236">
        <v>44620</v>
      </c>
      <c r="B1980" s="154" t="s">
        <v>9471</v>
      </c>
      <c r="C1980" s="143" t="s">
        <v>9466</v>
      </c>
      <c r="D1980" s="549" t="s">
        <v>9333</v>
      </c>
      <c r="E1980" s="549" t="s">
        <v>9385</v>
      </c>
      <c r="F1980" s="112" t="s">
        <v>9474</v>
      </c>
      <c r="G1980" s="112" t="s">
        <v>9475</v>
      </c>
      <c r="H1980" s="549" t="s">
        <v>648</v>
      </c>
      <c r="I1980" s="549" t="s">
        <v>9405</v>
      </c>
      <c r="J1980" s="116" t="str">
        <f t="shared" si="34"/>
        <v>22:05 103-2 EV 손소독제 손소독제 보충요청  → 보충완료</v>
      </c>
    </row>
    <row r="1981" spans="1:10">
      <c r="A1981" s="236">
        <v>44620</v>
      </c>
      <c r="B1981" s="154" t="s">
        <v>9472</v>
      </c>
      <c r="C1981" s="143" t="s">
        <v>9467</v>
      </c>
      <c r="D1981" s="549" t="s">
        <v>9333</v>
      </c>
      <c r="E1981" s="549" t="s">
        <v>9385</v>
      </c>
      <c r="F1981" s="112" t="s">
        <v>9474</v>
      </c>
      <c r="G1981" s="112" t="s">
        <v>9475</v>
      </c>
      <c r="H1981" s="549" t="s">
        <v>648</v>
      </c>
      <c r="I1981" s="549" t="s">
        <v>9405</v>
      </c>
      <c r="J1981" s="116" t="str">
        <f t="shared" si="34"/>
        <v>22:10 101-1,2 EV 손소독제 손소독제 보충요청  → 보충완료</v>
      </c>
    </row>
    <row r="1982" spans="1:10">
      <c r="A1982" s="236">
        <v>44620</v>
      </c>
      <c r="B1982" s="154" t="s">
        <v>9473</v>
      </c>
      <c r="C1982" s="143" t="s">
        <v>9468</v>
      </c>
      <c r="D1982" s="549" t="s">
        <v>9333</v>
      </c>
      <c r="E1982" s="549" t="s">
        <v>9385</v>
      </c>
      <c r="F1982" s="112" t="s">
        <v>9474</v>
      </c>
      <c r="G1982" s="112" t="s">
        <v>9475</v>
      </c>
      <c r="H1982" s="549" t="s">
        <v>648</v>
      </c>
      <c r="I1982" s="549" t="s">
        <v>9405</v>
      </c>
      <c r="J1982" s="116" t="str">
        <f t="shared" si="34"/>
        <v>22:20 107-1 EV 손소독제 손소독제 보충요청  → 보충완료</v>
      </c>
    </row>
    <row r="1983" spans="1:10">
      <c r="A1983" s="236">
        <v>44620</v>
      </c>
      <c r="B1983" s="154" t="s">
        <v>9477</v>
      </c>
      <c r="C1983" s="143" t="s">
        <v>9476</v>
      </c>
      <c r="D1983" s="549" t="s">
        <v>9333</v>
      </c>
      <c r="E1983" s="549" t="s">
        <v>9385</v>
      </c>
      <c r="F1983" s="112" t="s">
        <v>9474</v>
      </c>
      <c r="G1983" s="112" t="s">
        <v>9475</v>
      </c>
      <c r="H1983" s="549" t="s">
        <v>648</v>
      </c>
      <c r="I1983" s="549" t="s">
        <v>9405</v>
      </c>
      <c r="J1983" s="116" t="str">
        <f t="shared" si="34"/>
        <v>22:25 108-1 EV 손소독제 손소독제 보충요청  → 보충완료</v>
      </c>
    </row>
    <row r="1984" spans="1:10">
      <c r="A1984" s="235">
        <v>44620</v>
      </c>
      <c r="B1984" s="154" t="s">
        <v>9483</v>
      </c>
      <c r="C1984" s="143" t="s">
        <v>9484</v>
      </c>
      <c r="D1984" s="291" t="s">
        <v>9340</v>
      </c>
      <c r="E1984" s="291" t="s">
        <v>9505</v>
      </c>
      <c r="F1984" s="112" t="s">
        <v>9485</v>
      </c>
      <c r="G1984" s="112" t="s">
        <v>9486</v>
      </c>
      <c r="H1984" s="291" t="s">
        <v>9417</v>
      </c>
      <c r="I1984" s="291" t="s">
        <v>9405</v>
      </c>
      <c r="J1984" s="116" t="str">
        <f t="shared" si="34"/>
        <v>23:26 124-125동 과속신고 124-125동 지하1층 오토바이과속단속 → 6초소근무자 출동 처리완료</v>
      </c>
    </row>
    <row r="1985" spans="1:10">
      <c r="A1985" s="236">
        <v>44620</v>
      </c>
      <c r="B1985" s="154" t="s">
        <v>9487</v>
      </c>
      <c r="C1985" s="143" t="s">
        <v>9481</v>
      </c>
      <c r="D1985" s="549" t="s">
        <v>9333</v>
      </c>
      <c r="E1985" s="549" t="s">
        <v>9385</v>
      </c>
      <c r="F1985" s="112" t="s">
        <v>9474</v>
      </c>
      <c r="G1985" s="112" t="s">
        <v>9475</v>
      </c>
      <c r="H1985" s="549" t="s">
        <v>648</v>
      </c>
      <c r="I1985" s="549" t="s">
        <v>9405</v>
      </c>
      <c r="J1985" s="116" t="str">
        <f t="shared" si="34"/>
        <v>23:30 105-1,2 EV 손소독제 손소독제 보충요청  → 보충완료</v>
      </c>
    </row>
    <row r="1986" spans="1:10">
      <c r="A1986" s="236">
        <v>44620</v>
      </c>
      <c r="B1986" s="154" t="s">
        <v>9488</v>
      </c>
      <c r="C1986" s="143" t="s">
        <v>9480</v>
      </c>
      <c r="D1986" s="549" t="s">
        <v>9333</v>
      </c>
      <c r="E1986" s="549" t="s">
        <v>9385</v>
      </c>
      <c r="F1986" s="112" t="s">
        <v>9474</v>
      </c>
      <c r="G1986" s="112" t="s">
        <v>9475</v>
      </c>
      <c r="H1986" s="549" t="s">
        <v>648</v>
      </c>
      <c r="I1986" s="549" t="s">
        <v>9405</v>
      </c>
      <c r="J1986" s="116" t="str">
        <f t="shared" si="34"/>
        <v>23:40 106-1,2 EV 손소독제 손소독제 보충요청  → 보충완료</v>
      </c>
    </row>
    <row r="1987" spans="1:10">
      <c r="A1987" s="236">
        <v>44620</v>
      </c>
      <c r="B1987" s="154" t="s">
        <v>9489</v>
      </c>
      <c r="C1987" s="143" t="s">
        <v>9479</v>
      </c>
      <c r="D1987" s="549" t="s">
        <v>9333</v>
      </c>
      <c r="E1987" s="549" t="s">
        <v>9385</v>
      </c>
      <c r="F1987" s="112" t="s">
        <v>9474</v>
      </c>
      <c r="G1987" s="112" t="s">
        <v>9475</v>
      </c>
      <c r="H1987" s="549" t="s">
        <v>648</v>
      </c>
      <c r="I1987" s="549" t="s">
        <v>9405</v>
      </c>
      <c r="J1987" s="116" t="str">
        <f t="shared" si="34"/>
        <v>23:50 109-1,2 EV 손소독제 손소독제 보충요청  → 보충완료</v>
      </c>
    </row>
    <row r="1988" spans="1:10">
      <c r="A1988" s="236">
        <v>44620</v>
      </c>
      <c r="B1988" s="154" t="s">
        <v>9490</v>
      </c>
      <c r="C1988" s="143" t="s">
        <v>9478</v>
      </c>
      <c r="D1988" s="549" t="s">
        <v>9333</v>
      </c>
      <c r="E1988" s="549" t="s">
        <v>9385</v>
      </c>
      <c r="F1988" s="112" t="s">
        <v>9474</v>
      </c>
      <c r="G1988" s="112" t="s">
        <v>9475</v>
      </c>
      <c r="H1988" s="549" t="s">
        <v>648</v>
      </c>
      <c r="I1988" s="549" t="s">
        <v>9405</v>
      </c>
      <c r="J1988" s="116" t="str">
        <f t="shared" si="34"/>
        <v>23:55 110-1 EV 손소독제 손소독제 보충요청  → 보충완료</v>
      </c>
    </row>
    <row r="1989" spans="1:10">
      <c r="A1989" s="236">
        <v>44620</v>
      </c>
      <c r="B1989" s="154" t="s">
        <v>9492</v>
      </c>
      <c r="C1989" s="143" t="s">
        <v>9491</v>
      </c>
      <c r="D1989" s="549" t="s">
        <v>9333</v>
      </c>
      <c r="E1989" s="549" t="s">
        <v>9385</v>
      </c>
      <c r="F1989" s="112" t="s">
        <v>9474</v>
      </c>
      <c r="G1989" s="112" t="s">
        <v>9475</v>
      </c>
      <c r="H1989" s="549" t="s">
        <v>648</v>
      </c>
      <c r="I1989" s="549" t="s">
        <v>9405</v>
      </c>
      <c r="J1989" s="116" t="str">
        <f t="shared" si="34"/>
        <v>00:00 111-1 EV 손소독제 손소독제 보충요청  → 보충완료</v>
      </c>
    </row>
    <row r="1990" spans="1:10">
      <c r="A1990" s="235">
        <v>44621</v>
      </c>
      <c r="B1990" s="154" t="s">
        <v>9494</v>
      </c>
      <c r="C1990" s="143" t="s">
        <v>649</v>
      </c>
      <c r="D1990" s="549" t="s">
        <v>9319</v>
      </c>
      <c r="E1990" s="291" t="s">
        <v>9495</v>
      </c>
      <c r="F1990" s="112" t="s">
        <v>9496</v>
      </c>
      <c r="G1990" s="112" t="s">
        <v>9504</v>
      </c>
      <c r="H1990" s="549" t="s">
        <v>648</v>
      </c>
      <c r="I1990" s="549" t="s">
        <v>9405</v>
      </c>
      <c r="J1990" s="116" t="str">
        <f t="shared" si="34"/>
        <v>00:31 112-28F 긴급차량 구급차 입차 코로나 환자 이송 → 구급차만 8초소 출차</v>
      </c>
    </row>
    <row r="1991" spans="1:10">
      <c r="A1991" s="235">
        <v>44621</v>
      </c>
      <c r="B1991" s="154" t="s">
        <v>9497</v>
      </c>
      <c r="C1991" s="143" t="s">
        <v>9498</v>
      </c>
      <c r="D1991" s="291" t="s">
        <v>9319</v>
      </c>
      <c r="E1991" s="291" t="s">
        <v>9326</v>
      </c>
      <c r="F1991" s="112" t="s">
        <v>9499</v>
      </c>
      <c r="G1991" s="112" t="s">
        <v>9500</v>
      </c>
      <c r="H1991" s="549" t="s">
        <v>648</v>
      </c>
      <c r="I1991" s="549" t="s">
        <v>9405</v>
      </c>
      <c r="J1991" s="116" t="str">
        <f t="shared" si="34"/>
        <v>03:45 119-1503 구급차 입주민자녀 확진자 구급차이송으로 8초소 입차 → 구급차만 8초소 출차 04:39</v>
      </c>
    </row>
    <row r="1992" spans="1:10">
      <c r="A1992" s="235">
        <v>44621</v>
      </c>
      <c r="B1992" s="154" t="s">
        <v>916</v>
      </c>
      <c r="C1992" s="186" t="s">
        <v>655</v>
      </c>
      <c r="D1992" s="553" t="s">
        <v>511</v>
      </c>
      <c r="E1992" s="553" t="s">
        <v>488</v>
      </c>
      <c r="F1992" s="114" t="s">
        <v>9502</v>
      </c>
      <c r="G1992" s="114" t="s">
        <v>8306</v>
      </c>
      <c r="H1992" s="552" t="s">
        <v>648</v>
      </c>
      <c r="I1992" s="552" t="s">
        <v>317</v>
      </c>
      <c r="J1992" s="116" t="str">
        <f t="shared" si="34"/>
        <v xml:space="preserve">05:43 130-B1 공동현관문 경비실호출안됨 및 세대키 안됨 → erp등록완료 안내문 부착완료 개방상태 </v>
      </c>
    </row>
    <row r="1993" spans="1:10" ht="27" customHeight="1">
      <c r="A1993" s="235">
        <v>44621</v>
      </c>
      <c r="B1993" s="170" t="s">
        <v>9506</v>
      </c>
      <c r="C1993" s="160" t="s">
        <v>9507</v>
      </c>
      <c r="F1993" s="138" t="s">
        <v>9597</v>
      </c>
      <c r="G1993" s="138"/>
      <c r="J1993" s="116" t="str">
        <f t="shared" si="34"/>
        <v xml:space="preserve">화 주2  B. B조 2월,3월 출근 현황표 및 지문 인식 출,퇴근 기록 작성 완료 → </v>
      </c>
    </row>
    <row r="1994" spans="1:10">
      <c r="A1994" s="235">
        <v>44621</v>
      </c>
      <c r="B1994" s="154" t="s">
        <v>9509</v>
      </c>
      <c r="C1994" s="143" t="s">
        <v>9514</v>
      </c>
      <c r="D1994" s="291" t="s">
        <v>9511</v>
      </c>
      <c r="E1994" s="291" t="s">
        <v>9512</v>
      </c>
      <c r="F1994" s="112" t="s">
        <v>9515</v>
      </c>
      <c r="G1994" s="112" t="s">
        <v>9513</v>
      </c>
      <c r="H1994" s="291" t="s">
        <v>9517</v>
      </c>
      <c r="I1994" s="291" t="s">
        <v>9508</v>
      </c>
      <c r="J1994" s="116" t="str">
        <f t="shared" si="34"/>
        <v>07:10 115지하썬큰 화재경보 수신반 화재경보 B1F-12  → 초소대원 출동 --&gt; 특이사항 없음</v>
      </c>
    </row>
    <row r="1995" spans="1:10">
      <c r="A1995" s="235">
        <v>44621</v>
      </c>
      <c r="B1995" s="154" t="s">
        <v>9518</v>
      </c>
      <c r="C1995" s="143" t="s">
        <v>9510</v>
      </c>
      <c r="D1995" s="552" t="s">
        <v>9511</v>
      </c>
      <c r="E1995" s="552" t="s">
        <v>9512</v>
      </c>
      <c r="F1995" s="112" t="s">
        <v>9516</v>
      </c>
      <c r="G1995" s="112" t="s">
        <v>9521</v>
      </c>
      <c r="H1995" s="552" t="s">
        <v>9517</v>
      </c>
      <c r="I1995" s="552" t="s">
        <v>9508</v>
      </c>
      <c r="J1995" s="116" t="str">
        <f t="shared" si="34"/>
        <v>07:12 133-103 화재경보 소화전 화재경보 → 초소대원 출동 --&gt; 101,102 이상없음</v>
      </c>
    </row>
    <row r="1996" spans="1:10">
      <c r="A1996" s="235">
        <v>44621</v>
      </c>
      <c r="B1996" s="154" t="s">
        <v>9519</v>
      </c>
      <c r="C1996" s="143" t="s">
        <v>9520</v>
      </c>
      <c r="D1996" s="552" t="s">
        <v>9511</v>
      </c>
      <c r="E1996" s="552" t="s">
        <v>9512</v>
      </c>
      <c r="F1996" s="112" t="s">
        <v>9516</v>
      </c>
      <c r="G1996" s="112" t="s">
        <v>9513</v>
      </c>
      <c r="H1996" s="552" t="s">
        <v>9517</v>
      </c>
      <c r="I1996" s="552" t="s">
        <v>9508</v>
      </c>
      <c r="J1996" s="116" t="str">
        <f t="shared" si="34"/>
        <v>07:13 127-129 B1 화재경보 소화전 화재경보 → 초소대원 출동 --&gt; 특이사항 없음</v>
      </c>
    </row>
    <row r="1997" spans="1:10">
      <c r="A1997" s="235">
        <v>44621</v>
      </c>
      <c r="B1997" s="154" t="s">
        <v>9522</v>
      </c>
      <c r="C1997" s="143" t="s">
        <v>9523</v>
      </c>
      <c r="D1997" s="291" t="s">
        <v>9524</v>
      </c>
      <c r="E1997" s="291" t="s">
        <v>9525</v>
      </c>
      <c r="F1997" s="112" t="s">
        <v>9526</v>
      </c>
      <c r="G1997" s="112" t="s">
        <v>9531</v>
      </c>
      <c r="H1997" s="552" t="s">
        <v>9517</v>
      </c>
      <c r="I1997" s="552" t="s">
        <v>9508</v>
      </c>
      <c r="J1997" s="116" t="str">
        <f t="shared" si="34"/>
        <v>08:34 122-402 사설구급차 환자이송차 입차 → 초소대원 출동 --&gt; 상황 확인 (환자 이송 출차 08:43)</v>
      </c>
    </row>
    <row r="1998" spans="1:10">
      <c r="A1998" s="235">
        <v>44621</v>
      </c>
      <c r="B1998" s="154" t="s">
        <v>9542</v>
      </c>
      <c r="C1998" s="143" t="s">
        <v>9543</v>
      </c>
      <c r="D1998" s="552" t="s">
        <v>9529</v>
      </c>
      <c r="E1998" s="552" t="s">
        <v>9544</v>
      </c>
      <c r="F1998" s="112" t="s">
        <v>9545</v>
      </c>
      <c r="G1998" s="112" t="s">
        <v>9546</v>
      </c>
      <c r="H1998" s="552" t="s">
        <v>9517</v>
      </c>
      <c r="I1998" s="552" t="s">
        <v>9508</v>
      </c>
      <c r="J1998" s="116" t="str">
        <f t="shared" si="34"/>
        <v>08:40 133-2601 전출 13시 전출세대인데 오전9시 부터 이사할수 있게 해달라는 민원 (이주임) → 오전,오후 사용료 납부하고 사용허가 완료</v>
      </c>
    </row>
    <row r="1999" spans="1:10">
      <c r="A1999" s="235">
        <v>44621</v>
      </c>
      <c r="B1999" s="154" t="s">
        <v>9527</v>
      </c>
      <c r="C1999" s="143" t="s">
        <v>9528</v>
      </c>
      <c r="D1999" s="291" t="s">
        <v>9529</v>
      </c>
      <c r="E1999" s="291" t="s">
        <v>9536</v>
      </c>
      <c r="F1999" s="112" t="s">
        <v>9530</v>
      </c>
      <c r="G1999" s="112" t="s">
        <v>9535</v>
      </c>
      <c r="H1999" s="552" t="s">
        <v>9517</v>
      </c>
      <c r="I1999" s="552" t="s">
        <v>9508</v>
      </c>
      <c r="J1999" s="116" t="str">
        <f t="shared" si="34"/>
        <v>08:57 운영팀 공사 124-103 휴일 공사 금지인데 공사한다는 민원 → 초소대원 출동 --&gt; 생활지원센터에 허가 받고 진행하는도배 공사임</v>
      </c>
    </row>
    <row r="2000" spans="1:10">
      <c r="A2000" s="235">
        <v>44621</v>
      </c>
      <c r="B2000" s="154" t="s">
        <v>9527</v>
      </c>
      <c r="C2000" s="143" t="s">
        <v>9532</v>
      </c>
      <c r="D2000" s="552" t="s">
        <v>9529</v>
      </c>
      <c r="E2000" s="552" t="s">
        <v>9536</v>
      </c>
      <c r="F2000" s="112" t="s">
        <v>9533</v>
      </c>
      <c r="G2000" s="112" t="s">
        <v>9534</v>
      </c>
      <c r="H2000" s="552" t="s">
        <v>9517</v>
      </c>
      <c r="I2000" s="552" t="s">
        <v>9508</v>
      </c>
      <c r="J2000" s="116" t="str">
        <f t="shared" si="34"/>
        <v>08:57 상황실 공사 121-2801 휴일 공사 금지인데 공사한다는 민원 → 초소대원 출동 --&gt; 공사 중지 및 퇴출 조치</v>
      </c>
    </row>
    <row r="2001" spans="1:10">
      <c r="A2001" s="235">
        <v>44621</v>
      </c>
      <c r="B2001" s="154" t="s">
        <v>9537</v>
      </c>
      <c r="C2001" s="160" t="s">
        <v>9538</v>
      </c>
      <c r="D2001" s="551" t="s">
        <v>9524</v>
      </c>
      <c r="E2001" s="551" t="s">
        <v>9539</v>
      </c>
      <c r="F2001" s="138" t="s">
        <v>9541</v>
      </c>
      <c r="G2001" s="138" t="s">
        <v>9540</v>
      </c>
      <c r="H2001" s="552" t="s">
        <v>9517</v>
      </c>
      <c r="I2001" s="552" t="s">
        <v>9508</v>
      </c>
      <c r="J2001" s="116" t="str">
        <f t="shared" si="34"/>
        <v>10:42 134-2702 이사  13시 전입이사를 현시간 입차시키라는 센터장 요청사항 → 8초소 내용전달</v>
      </c>
    </row>
    <row r="2002" spans="1:10">
      <c r="A2002" s="235">
        <v>44621</v>
      </c>
      <c r="B2002" s="154" t="s">
        <v>9547</v>
      </c>
      <c r="C2002" s="143" t="s">
        <v>9548</v>
      </c>
      <c r="D2002" s="552" t="s">
        <v>9524</v>
      </c>
      <c r="E2002" s="291" t="s">
        <v>9549</v>
      </c>
      <c r="F2002" s="112" t="s">
        <v>9550</v>
      </c>
      <c r="G2002" s="112" t="s">
        <v>9551</v>
      </c>
      <c r="H2002" s="552" t="s">
        <v>9517</v>
      </c>
      <c r="I2002" s="552" t="s">
        <v>9508</v>
      </c>
      <c r="J2002" s="116" t="str">
        <f t="shared" si="34"/>
        <v>10:52 134-2604 분실물 핸드폰 분실건으로 상황실 방문해서 문의 → 분실물 들어오면 연락 준다고 안내</v>
      </c>
    </row>
    <row r="2003" spans="1:10">
      <c r="A2003" s="235">
        <v>44621</v>
      </c>
      <c r="B2003" s="154" t="s">
        <v>9552</v>
      </c>
      <c r="C2003" s="143" t="s">
        <v>9580</v>
      </c>
      <c r="D2003" s="552" t="s">
        <v>9524</v>
      </c>
      <c r="E2003" s="552" t="s">
        <v>9581</v>
      </c>
      <c r="F2003" s="112" t="s">
        <v>9582</v>
      </c>
      <c r="G2003" s="112" t="s">
        <v>9584</v>
      </c>
      <c r="H2003" s="552" t="s">
        <v>9583</v>
      </c>
      <c r="I2003" s="552" t="s">
        <v>9508</v>
      </c>
      <c r="J2003" s="116" t="str">
        <f t="shared" si="34"/>
        <v>12:05 114-120 불법전단지 우편함에 배포하는 사람 있다는 입주민 제보 → 상황대원 ,초소대원 출동하여 전단지 수거</v>
      </c>
    </row>
    <row r="2004" spans="1:10">
      <c r="A2004" s="235">
        <v>44621</v>
      </c>
      <c r="B2004" s="154" t="s">
        <v>9552</v>
      </c>
      <c r="C2004" s="143" t="s">
        <v>9553</v>
      </c>
      <c r="D2004" s="291" t="s">
        <v>9529</v>
      </c>
      <c r="E2004" s="291" t="s">
        <v>9554</v>
      </c>
      <c r="F2004" s="112" t="s">
        <v>9555</v>
      </c>
      <c r="G2004" s="112" t="s">
        <v>9556</v>
      </c>
      <c r="H2004" s="552" t="s">
        <v>9517</v>
      </c>
      <c r="I2004" s="552" t="s">
        <v>9508</v>
      </c>
      <c r="J2004" s="116" t="str">
        <f t="shared" si="34"/>
        <v>12:05 입주민 기타 야자수놀이터에서 아이들이 한아이를 때린다는 민원 → 초소대원 출동 --&gt; 아이들 장난으로 확인-&gt;과격한 놀이 자제 주의줌</v>
      </c>
    </row>
    <row r="2005" spans="1:10">
      <c r="A2005" s="235">
        <v>44621</v>
      </c>
      <c r="B2005" s="154" t="s">
        <v>9557</v>
      </c>
      <c r="C2005" s="143" t="s">
        <v>9558</v>
      </c>
      <c r="D2005" s="552" t="s">
        <v>9529</v>
      </c>
      <c r="E2005" s="291" t="s">
        <v>304</v>
      </c>
      <c r="F2005" s="112" t="s">
        <v>9559</v>
      </c>
      <c r="G2005" s="112" t="s">
        <v>9560</v>
      </c>
      <c r="H2005" s="552" t="s">
        <v>9517</v>
      </c>
      <c r="I2005" s="552" t="s">
        <v>9508</v>
      </c>
      <c r="J2005" s="116" t="str">
        <f t="shared" si="34"/>
        <v>12:44 140-1303 층간소음 1403호에서 소음이 너무 심하다는 민원 → 초소대원 출동-&gt;1403에서 1303로 사과전화.</v>
      </c>
    </row>
    <row r="2006" spans="1:10">
      <c r="A2006" s="235">
        <v>44621</v>
      </c>
      <c r="B2006" s="154" t="s">
        <v>9561</v>
      </c>
      <c r="C2006" s="160" t="s">
        <v>9562</v>
      </c>
      <c r="D2006" s="551" t="s">
        <v>9563</v>
      </c>
      <c r="E2006" s="551" t="s">
        <v>9564</v>
      </c>
      <c r="F2006" s="138" t="s">
        <v>9565</v>
      </c>
      <c r="G2006" s="138" t="s">
        <v>9566</v>
      </c>
      <c r="H2006" s="552" t="s">
        <v>9567</v>
      </c>
      <c r="I2006" s="552" t="s">
        <v>9508</v>
      </c>
      <c r="J2006" s="116" t="str">
        <f t="shared" si="34"/>
        <v>12:56 3게이트 차단바 3게이트 방문자입구 차단바 작동불능. /네트워크 끊김. → 리셋-&gt; 정상작동.</v>
      </c>
    </row>
    <row r="2007" spans="1:10">
      <c r="A2007" s="235">
        <v>44621</v>
      </c>
      <c r="B2007" s="154" t="s">
        <v>9568</v>
      </c>
      <c r="C2007" s="143" t="s">
        <v>9569</v>
      </c>
      <c r="D2007" s="291" t="s">
        <v>9529</v>
      </c>
      <c r="E2007" s="291" t="s">
        <v>9554</v>
      </c>
      <c r="F2007" s="112" t="s">
        <v>9570</v>
      </c>
      <c r="G2007" s="112" t="s">
        <v>9571</v>
      </c>
      <c r="H2007" s="552" t="s">
        <v>9567</v>
      </c>
      <c r="I2007" s="552" t="s">
        <v>9508</v>
      </c>
      <c r="J2007" s="116" t="str">
        <f t="shared" si="34"/>
        <v>13:06 3초소 기타 3초소 산책로에서 입주민 노인 미끄러짐. → 초소대원/ 사고지점 안내문부착.</v>
      </c>
    </row>
    <row r="2008" spans="1:10">
      <c r="A2008" s="235">
        <v>44621</v>
      </c>
      <c r="B2008" s="154" t="s">
        <v>9572</v>
      </c>
      <c r="C2008" s="143" t="s">
        <v>9573</v>
      </c>
      <c r="D2008" s="552" t="s">
        <v>9511</v>
      </c>
      <c r="E2008" s="291" t="s">
        <v>9574</v>
      </c>
      <c r="F2008" s="112" t="s">
        <v>9575</v>
      </c>
      <c r="G2008" s="112" t="s">
        <v>9576</v>
      </c>
      <c r="H2008" s="552" t="s">
        <v>9517</v>
      </c>
      <c r="I2008" s="552" t="s">
        <v>9508</v>
      </c>
      <c r="J2008" s="116" t="str">
        <f t="shared" si="34"/>
        <v>13:12 141-1302 홈넷 비상_안방 해재 → IP 통화 --&gt; 세대원 오작동 확인</v>
      </c>
    </row>
    <row r="2009" spans="1:10">
      <c r="A2009" s="235">
        <v>44621</v>
      </c>
      <c r="B2009" s="154" t="s">
        <v>9577</v>
      </c>
      <c r="C2009" s="143" t="s">
        <v>9578</v>
      </c>
      <c r="D2009" s="552" t="s">
        <v>9511</v>
      </c>
      <c r="E2009" s="552" t="s">
        <v>9574</v>
      </c>
      <c r="F2009" s="112" t="s">
        <v>9579</v>
      </c>
      <c r="G2009" s="112" t="s">
        <v>9576</v>
      </c>
      <c r="H2009" s="552" t="s">
        <v>9517</v>
      </c>
      <c r="I2009" s="552" t="s">
        <v>9508</v>
      </c>
      <c r="J2009" s="116" t="str">
        <f t="shared" si="34"/>
        <v>14:08 121-103 홈넷 비상_홈넷 해재 → IP 통화 --&gt; 세대원 오작동 확인</v>
      </c>
    </row>
    <row r="2010" spans="1:10">
      <c r="A2010" s="235">
        <v>44621</v>
      </c>
      <c r="B2010" s="154" t="s">
        <v>9585</v>
      </c>
      <c r="C2010" s="143" t="s">
        <v>9586</v>
      </c>
      <c r="D2010" s="291" t="s">
        <v>9529</v>
      </c>
      <c r="E2010" s="552" t="s">
        <v>304</v>
      </c>
      <c r="F2010" s="112" t="s">
        <v>9587</v>
      </c>
      <c r="G2010" s="112" t="s">
        <v>5593</v>
      </c>
      <c r="H2010" s="552" t="s">
        <v>9517</v>
      </c>
      <c r="I2010" s="552" t="s">
        <v>9508</v>
      </c>
      <c r="J2010" s="116" t="str">
        <f t="shared" si="34"/>
        <v>16:20 105-501 층간소음 601에서 아이들이 뚼다는 민원 → IP 통화 --&gt; 자제요청 확인</v>
      </c>
    </row>
    <row r="2011" spans="1:10" ht="186" customHeight="1">
      <c r="A2011" s="235">
        <v>44621</v>
      </c>
      <c r="B2011" s="153" t="s">
        <v>9506</v>
      </c>
      <c r="C2011" s="186" t="s">
        <v>9591</v>
      </c>
      <c r="D2011" s="552"/>
      <c r="E2011" s="552"/>
      <c r="F2011" s="114"/>
      <c r="G2011" s="114" t="s">
        <v>10000</v>
      </c>
      <c r="H2011" s="552"/>
      <c r="I2011" s="552"/>
      <c r="J2011" s="116" t="str">
        <f>CONCATENATE(B2011," ",C2011," ",E2011," ",F2011," → ",G2011)</f>
        <v>화 야2   → C. 3월1일부터 풋살장 트램플린 시건 20:00 변경됨
C. 2초소 IP폰 정상화됨--&gt;1초소 부재설정 -&gt; 상황실로 변경 B조요청사항
C. 3초소 8초소 IP폰 2대 105동 동대표님께 수리의뢰함 (전기과장문의)
C. ▶108-702호 602호에서 층간소음 민원들어올 경우 702호 방문 및 인터폰
      전화 절대금지 / 불이행시 법적조치 보안팀 고소하겠다고 함
    ▶108-602호 입장은 접수해서 계속 경비원 출동요청한다고 함
C. 140동 1층 공동현관문 쪽문 시건 안됨
C. 130-B1 세대키X 호출X 개방상태 erp등록 안내문부착완료
C. B,C조 2월,3월 출근 현황표 및 지문 인식 출,퇴근 기록 작성 완료
C. (20:40분) 전기 나간 뒤로 28개 CCTV블랙아웃(기존 3개 포함)  네트워크 
    나감--&gt;통신전원부 고장 / 원인: 지락현상추정 이승현 전기반장 연락옴
     --&gt; 기전실 직접 아파트피아 접수한다고 함</v>
      </c>
    </row>
    <row r="2012" spans="1:10">
      <c r="A2012" s="235">
        <v>44621</v>
      </c>
      <c r="B2012" s="154" t="s">
        <v>9588</v>
      </c>
      <c r="C2012" s="186" t="s">
        <v>9589</v>
      </c>
      <c r="D2012" s="553" t="s">
        <v>9511</v>
      </c>
      <c r="E2012" s="553" t="s">
        <v>9590</v>
      </c>
      <c r="F2012" s="114" t="s">
        <v>9598</v>
      </c>
      <c r="G2012" s="114" t="s">
        <v>9599</v>
      </c>
      <c r="H2012" s="291" t="s">
        <v>9592</v>
      </c>
      <c r="I2012" s="552" t="s">
        <v>9593</v>
      </c>
      <c r="J2012" s="116" t="str">
        <f t="shared" si="34"/>
        <v>16:21 112-2802 구급차입차 코로나19로 의심  확진자 귀가 입차 → 2초소대원 출동--&gt; 구급차 공차로 나감(16:58)</v>
      </c>
    </row>
    <row r="2013" spans="1:10">
      <c r="A2013" s="235">
        <v>44621</v>
      </c>
      <c r="B2013" s="154" t="s">
        <v>9588</v>
      </c>
      <c r="C2013" s="186" t="s">
        <v>9594</v>
      </c>
      <c r="D2013" s="553" t="s">
        <v>9511</v>
      </c>
      <c r="E2013" s="553" t="s">
        <v>9590</v>
      </c>
      <c r="F2013" s="114" t="s">
        <v>9596</v>
      </c>
      <c r="G2013" s="114" t="s">
        <v>9595</v>
      </c>
      <c r="H2013" s="552" t="s">
        <v>9592</v>
      </c>
      <c r="I2013" s="552" t="s">
        <v>9593</v>
      </c>
      <c r="J2013" s="116" t="str">
        <f>CONCATENATE(B2013," ",C2013," ",E2013," ",F2013," → ",G2013)</f>
        <v>16:21 140-401 구급차입차 구급차 8초소입차  → 9초소대원 출동--&gt; 구급차 공차로 나감(16:26)</v>
      </c>
    </row>
    <row r="2014" spans="1:10">
      <c r="A2014" s="235">
        <v>44621</v>
      </c>
      <c r="B2014" s="154" t="s">
        <v>9608</v>
      </c>
      <c r="C2014" s="143" t="s">
        <v>9553</v>
      </c>
      <c r="D2014" s="552" t="s">
        <v>9529</v>
      </c>
      <c r="E2014" s="552" t="s">
        <v>9603</v>
      </c>
      <c r="F2014" s="112" t="s">
        <v>9609</v>
      </c>
      <c r="G2014" s="112" t="s">
        <v>9610</v>
      </c>
      <c r="H2014" s="552" t="s">
        <v>9592</v>
      </c>
      <c r="I2014" s="552" t="s">
        <v>9593</v>
      </c>
      <c r="J2014" s="116" t="str">
        <f>CONCATENATE(B2014," ",C2014," ",E2014," ",F2014," → ",G2014)</f>
        <v>17:10 입주민 주차단속 111동 112동 사이 삼거리 주차위반차량 단속해달라는 민원 → 1대 경고장 부착완료</v>
      </c>
    </row>
    <row r="2015" spans="1:10">
      <c r="A2015" s="235">
        <v>44621</v>
      </c>
      <c r="B2015" s="154" t="s">
        <v>9600</v>
      </c>
      <c r="C2015" s="143" t="s">
        <v>9553</v>
      </c>
      <c r="D2015" s="552" t="s">
        <v>9511</v>
      </c>
      <c r="E2015" s="291" t="s">
        <v>9603</v>
      </c>
      <c r="F2015" s="112" t="s">
        <v>9601</v>
      </c>
      <c r="G2015" s="112" t="s">
        <v>9602</v>
      </c>
      <c r="H2015" s="552" t="s">
        <v>9592</v>
      </c>
      <c r="I2015" s="552" t="s">
        <v>9593</v>
      </c>
      <c r="J2015" s="116" t="str">
        <f t="shared" si="34"/>
        <v>17:21 입주민 주차단속 58소6520 111~112동 사이 주차 이동조치 단속요청 → 113-2601호 입주민차량으로 확인--&gt;이동조치요청 --&gt;이동한다함</v>
      </c>
    </row>
    <row r="2016" spans="1:10">
      <c r="A2016" s="235">
        <v>44621</v>
      </c>
      <c r="B2016" s="154" t="s">
        <v>9605</v>
      </c>
      <c r="C2016" s="143" t="s">
        <v>9604</v>
      </c>
      <c r="D2016" s="552" t="s">
        <v>9529</v>
      </c>
      <c r="E2016" s="291" t="s">
        <v>9606</v>
      </c>
      <c r="F2016" s="112" t="s">
        <v>9607</v>
      </c>
      <c r="G2016" s="112" t="s">
        <v>9612</v>
      </c>
      <c r="H2016" s="552" t="s">
        <v>9592</v>
      </c>
      <c r="I2016" s="552" t="s">
        <v>9593</v>
      </c>
      <c r="J2016" s="116" t="str">
        <f t="shared" si="34"/>
        <v>17:41 140-1103 타는냄새 주방에서 탄내가 나는데 본인집은 아닌데 어딘지 확인요청 7911 → 9초소 출동 -&gt; 10~12층 확인결과 타는 냄새 발생하지 않음 -&gt; 피드백완료</v>
      </c>
    </row>
    <row r="2017" spans="1:10">
      <c r="A2017" s="235">
        <v>44621</v>
      </c>
      <c r="B2017" s="154" t="s">
        <v>654</v>
      </c>
      <c r="C2017" s="552" t="s">
        <v>1465</v>
      </c>
      <c r="D2017" s="552" t="s">
        <v>106</v>
      </c>
      <c r="E2017" s="552" t="s">
        <v>82</v>
      </c>
      <c r="F2017" s="112" t="s">
        <v>1157</v>
      </c>
      <c r="G2017" s="112" t="s">
        <v>9611</v>
      </c>
      <c r="H2017" s="552" t="s">
        <v>9592</v>
      </c>
      <c r="I2017" s="552" t="s">
        <v>9593</v>
      </c>
      <c r="J2017" s="116" t="str">
        <f t="shared" si="34"/>
        <v>17:00 원형도로 주차단속 원형도로 및 외곽도로 단속 → 주차단속   6대,  이동주차  0대, 경고장발부 6대</v>
      </c>
    </row>
    <row r="2018" spans="1:10" ht="54">
      <c r="A2018" s="235">
        <v>44621</v>
      </c>
      <c r="B2018" s="154" t="s">
        <v>9614</v>
      </c>
      <c r="C2018" s="186" t="s">
        <v>9615</v>
      </c>
      <c r="D2018" s="553" t="s">
        <v>9529</v>
      </c>
      <c r="E2018" s="553" t="s">
        <v>9662</v>
      </c>
      <c r="F2018" s="114" t="s">
        <v>9676</v>
      </c>
      <c r="G2018" s="114" t="s">
        <v>9677</v>
      </c>
      <c r="H2018" s="552" t="s">
        <v>9592</v>
      </c>
      <c r="I2018" s="552" t="s">
        <v>9593</v>
      </c>
      <c r="J2018" s="116" t="str">
        <f t="shared" si="34"/>
        <v>19:00 107-B1 접촉사고 이재훈 010-3167-7107 107-B1 접촉사고 발생 피해차주분께 연락하려고 했으나 차주가 없어서 어떻게 해야 할지 모르겠다며 CCTV확인하여 피해자분 연락요청(금일 오후5시경 발생 2624 스포티지) → 가해자차량 외부인(친구) 스포티지 01로2624  
가해자친구=입주민 전화번호 010-3167-7107
피해자차량 외부인(처제집 방문) 19도2195   010-9192-2760
쌍방연결완료</v>
      </c>
    </row>
    <row r="2019" spans="1:10">
      <c r="A2019" s="235">
        <v>44621</v>
      </c>
      <c r="B2019" s="154" t="s">
        <v>9618</v>
      </c>
      <c r="C2019" s="143" t="s">
        <v>9616</v>
      </c>
      <c r="D2019" s="552" t="s">
        <v>9511</v>
      </c>
      <c r="E2019" s="291" t="s">
        <v>9574</v>
      </c>
      <c r="F2019" s="112" t="s">
        <v>9619</v>
      </c>
      <c r="G2019" s="112" t="s">
        <v>9620</v>
      </c>
      <c r="H2019" s="552" t="s">
        <v>9592</v>
      </c>
      <c r="I2019" s="552" t="s">
        <v>9593</v>
      </c>
      <c r="J2019" s="116" t="str">
        <f t="shared" si="34"/>
        <v>19:21 109-2802 홈넷 안방비상 → 입주민실수로 확인</v>
      </c>
    </row>
    <row r="2020" spans="1:10">
      <c r="A2020" s="235">
        <v>44621</v>
      </c>
      <c r="B2020" s="154" t="s">
        <v>9618</v>
      </c>
      <c r="C2020" s="143" t="s">
        <v>9617</v>
      </c>
      <c r="D2020" s="552" t="s">
        <v>9511</v>
      </c>
      <c r="E2020" s="291" t="s">
        <v>9574</v>
      </c>
      <c r="F2020" s="112" t="s">
        <v>9619</v>
      </c>
      <c r="G2020" s="112" t="s">
        <v>9620</v>
      </c>
      <c r="H2020" s="552" t="s">
        <v>9592</v>
      </c>
      <c r="I2020" s="552" t="s">
        <v>9593</v>
      </c>
      <c r="J2020" s="116" t="str">
        <f t="shared" si="34"/>
        <v>19:21 143-902 홈넷 안방비상 → 입주민실수로 확인</v>
      </c>
    </row>
    <row r="2021" spans="1:10">
      <c r="A2021" s="235">
        <v>44621</v>
      </c>
      <c r="B2021" s="154" t="s">
        <v>9622</v>
      </c>
      <c r="C2021" s="143" t="s">
        <v>9623</v>
      </c>
      <c r="D2021" s="552" t="s">
        <v>9511</v>
      </c>
      <c r="E2021" s="291" t="s">
        <v>9624</v>
      </c>
      <c r="F2021" s="112" t="s">
        <v>9654</v>
      </c>
      <c r="G2021" s="112" t="s">
        <v>9621</v>
      </c>
      <c r="H2021" s="552" t="s">
        <v>9592</v>
      </c>
      <c r="I2021" s="552" t="s">
        <v>9593</v>
      </c>
      <c r="J2021" s="116" t="str">
        <f t="shared" si="34"/>
        <v>19:42 8,10초소 순찰보고 가로등 144번 133번 182번 점등안됨 → 기전실 내용전달완료</v>
      </c>
    </row>
    <row r="2022" spans="1:10">
      <c r="A2022" s="235">
        <v>44621</v>
      </c>
      <c r="B2022" s="154" t="s">
        <v>9626</v>
      </c>
      <c r="C2022" s="143" t="s">
        <v>9627</v>
      </c>
      <c r="D2022" s="291" t="s">
        <v>9511</v>
      </c>
      <c r="E2022" s="291" t="s">
        <v>9625</v>
      </c>
      <c r="F2022" s="112" t="s">
        <v>9628</v>
      </c>
      <c r="G2022" s="112" t="s">
        <v>9678</v>
      </c>
      <c r="H2022" s="552" t="s">
        <v>9592</v>
      </c>
      <c r="I2022" s="552" t="s">
        <v>9593</v>
      </c>
      <c r="J2022" s="116" t="str">
        <f t="shared" si="34"/>
        <v>19:45 사평역사 습득물 사평역사사무실 지갑습득 김민수지갑 사평역 02-2656-0924 → 138-701 입주민 아버지께 연락조치완료</v>
      </c>
    </row>
    <row r="2023" spans="1:10">
      <c r="A2023" s="235">
        <v>44621</v>
      </c>
      <c r="B2023" s="154" t="s">
        <v>9629</v>
      </c>
      <c r="C2023" s="186" t="s">
        <v>9655</v>
      </c>
      <c r="D2023" s="556" t="s">
        <v>9511</v>
      </c>
      <c r="E2023" s="556" t="s">
        <v>9658</v>
      </c>
      <c r="F2023" s="114" t="s">
        <v>9659</v>
      </c>
      <c r="G2023" s="114" t="s">
        <v>9660</v>
      </c>
      <c r="H2023" s="552" t="s">
        <v>9592</v>
      </c>
      <c r="I2023" s="552" t="s">
        <v>9593</v>
      </c>
      <c r="J2023" s="116" t="str">
        <f t="shared" si="34"/>
        <v>20:21 119-1503 구급차 코로나확진자 입주민자녀 후송하기 위해 8초소 입차 → 입주민자녀 후송 후 8초소 출차</v>
      </c>
    </row>
    <row r="2024" spans="1:10">
      <c r="A2024" s="235">
        <v>44621</v>
      </c>
      <c r="B2024" s="154" t="s">
        <v>9631</v>
      </c>
      <c r="C2024" s="143" t="s">
        <v>9630</v>
      </c>
      <c r="D2024" s="291" t="s">
        <v>9511</v>
      </c>
      <c r="E2024" s="291" t="s">
        <v>9574</v>
      </c>
      <c r="F2024" s="112" t="s">
        <v>9632</v>
      </c>
      <c r="G2024" s="112" t="s">
        <v>9633</v>
      </c>
      <c r="H2024" s="552" t="s">
        <v>9592</v>
      </c>
      <c r="I2024" s="552" t="s">
        <v>9593</v>
      </c>
      <c r="J2024" s="116" t="str">
        <f t="shared" si="34"/>
        <v>20:40 109-2801 홈넷 홈넷비상 → 수도가 안나온다며 비상누른거라 함</v>
      </c>
    </row>
    <row r="2025" spans="1:10">
      <c r="A2025" s="235">
        <v>44621</v>
      </c>
      <c r="B2025" s="154" t="s">
        <v>9631</v>
      </c>
      <c r="C2025" s="143" t="s">
        <v>9553</v>
      </c>
      <c r="D2025" s="552" t="s">
        <v>9529</v>
      </c>
      <c r="E2025" s="291" t="s">
        <v>9636</v>
      </c>
      <c r="F2025" s="112" t="s">
        <v>9634</v>
      </c>
      <c r="G2025" s="112" t="s">
        <v>9635</v>
      </c>
      <c r="H2025" s="552" t="s">
        <v>9592</v>
      </c>
      <c r="I2025" s="552" t="s">
        <v>9593</v>
      </c>
      <c r="J2025" s="116" t="str">
        <f t="shared" si="34"/>
        <v>20:40 입주민 제보 50다3414벤츠차량 문이 열려 있다는 제보 → 차주분께 문자 발송완료</v>
      </c>
    </row>
    <row r="2026" spans="1:10">
      <c r="A2026" s="235">
        <v>44621</v>
      </c>
      <c r="B2026" s="154" t="s">
        <v>9631</v>
      </c>
      <c r="C2026" s="186" t="s">
        <v>9637</v>
      </c>
      <c r="D2026" s="553" t="s">
        <v>9529</v>
      </c>
      <c r="E2026" s="553" t="s">
        <v>9639</v>
      </c>
      <c r="F2026" s="114" t="s">
        <v>9638</v>
      </c>
      <c r="G2026" s="114" t="s">
        <v>9640</v>
      </c>
      <c r="H2026" s="552" t="s">
        <v>9592</v>
      </c>
      <c r="I2026" s="552" t="s">
        <v>9593</v>
      </c>
      <c r="J2026" s="116" t="str">
        <f t="shared" si="34"/>
        <v xml:space="preserve">20:40 전동 수도안됨 수도가 안나온다고 민원 빗발침 → 기전실 </v>
      </c>
    </row>
    <row r="2027" spans="1:10">
      <c r="A2027" s="235">
        <v>44621</v>
      </c>
      <c r="B2027" s="154" t="s">
        <v>9631</v>
      </c>
      <c r="C2027" s="186" t="s">
        <v>9637</v>
      </c>
      <c r="D2027" s="553" t="s">
        <v>9529</v>
      </c>
      <c r="E2027" s="553" t="s">
        <v>9651</v>
      </c>
      <c r="F2027" s="114" t="s">
        <v>9652</v>
      </c>
      <c r="G2027" s="114" t="s">
        <v>9650</v>
      </c>
      <c r="H2027" s="552" t="s">
        <v>9592</v>
      </c>
      <c r="I2027" s="552" t="s">
        <v>9593</v>
      </c>
    </row>
    <row r="2028" spans="1:10">
      <c r="A2028" s="235">
        <v>44621</v>
      </c>
      <c r="B2028" s="154" t="s">
        <v>9641</v>
      </c>
      <c r="C2028" s="143" t="s">
        <v>9637</v>
      </c>
      <c r="D2028" s="552" t="s">
        <v>9511</v>
      </c>
      <c r="E2028" s="552" t="s">
        <v>9642</v>
      </c>
      <c r="F2028" s="112" t="s">
        <v>9653</v>
      </c>
      <c r="G2028" s="112" t="s">
        <v>9650</v>
      </c>
      <c r="H2028" s="552" t="s">
        <v>9592</v>
      </c>
      <c r="I2028" s="552" t="s">
        <v>9593</v>
      </c>
      <c r="J2028" s="116" t="str">
        <f t="shared" ref="J2028:J2093" si="35">CONCATENATE(B2028," ",C2028," ",E2028," ",F2028," → ",G2028)</f>
        <v>20:46 전동 안내방송 수도 정상복구되고 녹물 흘리라는 안내방송 실시 → 전동 실시</v>
      </c>
    </row>
    <row r="2029" spans="1:10">
      <c r="A2029" s="235">
        <v>44621</v>
      </c>
      <c r="B2029" s="154" t="s">
        <v>9649</v>
      </c>
      <c r="C2029" s="186" t="s">
        <v>9643</v>
      </c>
      <c r="D2029" s="553" t="s">
        <v>9511</v>
      </c>
      <c r="E2029" s="553" t="s">
        <v>9648</v>
      </c>
      <c r="F2029" s="114" t="s">
        <v>9644</v>
      </c>
      <c r="G2029" s="114" t="s">
        <v>9661</v>
      </c>
      <c r="H2029" s="552" t="s">
        <v>9592</v>
      </c>
      <c r="I2029" s="552" t="s">
        <v>9593</v>
      </c>
      <c r="J2029" s="116" t="str">
        <f t="shared" si="35"/>
        <v>20:50 8초소 보고 CCTV배전함에서 타는냄새난다고 함 → 이승현 전기반장 내용전달완료 CCTV블랙아웃</v>
      </c>
    </row>
    <row r="2030" spans="1:10">
      <c r="A2030" s="235">
        <v>44621</v>
      </c>
      <c r="B2030" s="154" t="s">
        <v>9645</v>
      </c>
      <c r="C2030" s="143" t="s">
        <v>9646</v>
      </c>
      <c r="D2030" s="291" t="s">
        <v>9529</v>
      </c>
      <c r="E2030" s="291" t="s">
        <v>9647</v>
      </c>
      <c r="F2030" s="112" t="s">
        <v>9656</v>
      </c>
      <c r="G2030" s="112" t="s">
        <v>9657</v>
      </c>
      <c r="H2030" s="552" t="s">
        <v>9592</v>
      </c>
      <c r="I2030" s="552" t="s">
        <v>9593</v>
      </c>
      <c r="J2030" s="116" t="str">
        <f t="shared" si="35"/>
        <v>20:58 108-1202 층간소음 108-1202호 층간소음  → 1302호방문 3초소 원종엄대원 출동 -&gt; 1202호 신고하지 않음</v>
      </c>
    </row>
    <row r="2031" spans="1:10">
      <c r="A2031" s="235">
        <v>44621</v>
      </c>
      <c r="B2031" s="154" t="s">
        <v>9666</v>
      </c>
      <c r="C2031" s="186" t="s">
        <v>9663</v>
      </c>
      <c r="D2031" s="553" t="s">
        <v>9511</v>
      </c>
      <c r="E2031" s="553" t="s">
        <v>9664</v>
      </c>
      <c r="F2031" s="114" t="s">
        <v>9675</v>
      </c>
      <c r="G2031" s="114" t="s">
        <v>9665</v>
      </c>
      <c r="H2031" s="552" t="s">
        <v>9592</v>
      </c>
      <c r="I2031" s="552" t="s">
        <v>9593</v>
      </c>
      <c r="J2031" s="116" t="str">
        <f t="shared" si="35"/>
        <v>21:41 기전실 CCTV 통신장비 지락현상으로 전원부 탔을 가능성이 있다고 이승현 전기반장 연락옴 → 28개(기존 3개 포함) -&gt; 기전실에서 직접 아파트피아 접수한다고 함</v>
      </c>
    </row>
    <row r="2032" spans="1:10">
      <c r="A2032" s="235">
        <v>44621</v>
      </c>
      <c r="B2032" s="154" t="s">
        <v>9668</v>
      </c>
      <c r="C2032" s="143" t="s">
        <v>9667</v>
      </c>
      <c r="D2032" s="552" t="s">
        <v>9511</v>
      </c>
      <c r="E2032" s="291" t="s">
        <v>9574</v>
      </c>
      <c r="F2032" s="112" t="s">
        <v>9669</v>
      </c>
      <c r="G2032" s="112" t="s">
        <v>9679</v>
      </c>
      <c r="H2032" s="552" t="s">
        <v>9592</v>
      </c>
      <c r="I2032" s="552" t="s">
        <v>9593</v>
      </c>
      <c r="J2032" s="116" t="str">
        <f t="shared" si="35"/>
        <v>22:00 102-1703 홈넷 욕실 구급비상 → 상황실 출동 -&gt; 입주민실수 화면터치불가로 해제불가 AS접수안내함</v>
      </c>
    </row>
    <row r="2033" spans="1:10">
      <c r="A2033" s="235">
        <v>44621</v>
      </c>
      <c r="B2033" s="154" t="s">
        <v>9671</v>
      </c>
      <c r="C2033" s="143" t="s">
        <v>9670</v>
      </c>
      <c r="D2033" s="557" t="s">
        <v>511</v>
      </c>
      <c r="E2033" s="291" t="s">
        <v>9672</v>
      </c>
      <c r="F2033" s="112" t="s">
        <v>9673</v>
      </c>
      <c r="G2033" s="112" t="s">
        <v>9674</v>
      </c>
      <c r="H2033" s="557" t="s">
        <v>648</v>
      </c>
      <c r="I2033" s="557" t="s">
        <v>317</v>
      </c>
      <c r="J2033" s="116" t="str">
        <f t="shared" si="35"/>
        <v>23:27 게스트룸 8번 소음 게스트룸 7번 너무 시끄러워서 잘수가 없다고 함 → 주의조치완료</v>
      </c>
    </row>
    <row r="2034" spans="1:10">
      <c r="A2034" s="235">
        <v>44622</v>
      </c>
      <c r="B2034" s="154" t="s">
        <v>9681</v>
      </c>
      <c r="C2034" s="186" t="s">
        <v>9682</v>
      </c>
      <c r="D2034" s="559" t="s">
        <v>310</v>
      </c>
      <c r="E2034" s="559" t="s">
        <v>9680</v>
      </c>
      <c r="F2034" s="114" t="s">
        <v>9684</v>
      </c>
      <c r="G2034" s="114" t="s">
        <v>9683</v>
      </c>
      <c r="H2034" s="558" t="s">
        <v>648</v>
      </c>
      <c r="I2034" s="558" t="s">
        <v>317</v>
      </c>
      <c r="J2034" s="116" t="str">
        <f t="shared" si="35"/>
        <v>05:42 132-1803 구급차 구급차 8초소입차 코로나 환자 추정 경찰차 사망자 확인 입차 → 9초소대원 출동--&gt; 구급차 공차로 나감(05:55)</v>
      </c>
    </row>
    <row r="2035" spans="1:10" ht="195" customHeight="1">
      <c r="A2035" s="323">
        <v>44622</v>
      </c>
      <c r="B2035" s="324" t="s">
        <v>9685</v>
      </c>
      <c r="C2035" s="204" t="s">
        <v>9686</v>
      </c>
      <c r="D2035" s="560"/>
      <c r="E2035" s="560"/>
      <c r="F2035" s="326" t="s">
        <v>9779</v>
      </c>
      <c r="G2035" s="326" t="s">
        <v>9795</v>
      </c>
      <c r="H2035" s="560"/>
      <c r="I2035" s="560"/>
      <c r="J2035" s="116" t="str">
        <f t="shared" si="35"/>
        <v>수 주1  C. 3월1일부터 풋살장 트램플린 시건 20:00 변경됨
C. 2초소 IP폰 정상화됨--&gt;1초소 부재설정 -&gt; 상황실로 변경 B조요청사항
C. 3초소 8초소 IP폰 2대 105동 동대표님께 수리의뢰함 (전기과장문의)
C. ▶108-702호 602호에서 층간소음 민원들어올 경우 702호 방문 및 인터폰
      전화 절대금지 / 불이행시 법적조치 보안팀 고소하겠다고 함
    ▶108-602호 입장은 접수해서 계속 경비원 출동요청한다고 함
C. 140동 1층 공동현관문 쪽문 시건 안됨
C. 130-B1 세대키X 호출X 개방상태 erp등록 안내문부착완료
C. (20:40분) 전기 나간 뒤로 28개 CCTV블랙아웃(기존 3개 포함)  네트워크 
    나감--&gt;통신전원부 고장 / 원인: 지락현상추정 이승현 전기반장 연락옴
     --&gt; 기전실 직접 아파트피아 접수한다고 함 -&gt; A. A/S접수완료 -&gt; 12:52 아파트피아 A/S 방문 -&gt; 제조업체 씨아이즈에서 8초소, 111동지하 허브교체 예정(이번주 내지 다음주) → C. B,C조 2월,3월 출근 현황표 및 지문 인식 출,퇴근 기록 작성 완료 -&gt; A. 완료A. 2월 ABC출근현황표 본사 전달완료
A. 김규동 팀장, 이대진 대원 3/2~ 3/5자가격리(코로나19 확진)
A. 118-M층 오후 9시 이후 자주 흡연 및 음주 단속(특히 미성년자) 요청(지원센터 이주임)
A. 세대공사현황 업데이트 사항 확인 요망</v>
      </c>
    </row>
    <row r="2036" spans="1:10">
      <c r="A2036" s="327"/>
      <c r="B2036" s="328"/>
      <c r="C2036" s="329"/>
      <c r="D2036" s="561"/>
      <c r="E2036" s="561"/>
      <c r="F2036" s="387" t="s">
        <v>9747</v>
      </c>
      <c r="G2036" s="373"/>
      <c r="H2036" s="561"/>
      <c r="I2036" s="561"/>
      <c r="J2036" s="116" t="str">
        <f t="shared" si="35"/>
        <v xml:space="preserve">   A. CCTV 블랙아웃목록(30개) → </v>
      </c>
    </row>
    <row r="2037" spans="1:10">
      <c r="A2037" s="235">
        <v>44622</v>
      </c>
      <c r="B2037" s="154" t="s">
        <v>9687</v>
      </c>
      <c r="C2037" s="143" t="s">
        <v>9688</v>
      </c>
      <c r="D2037" s="291" t="s">
        <v>310</v>
      </c>
      <c r="E2037" s="291" t="s">
        <v>9689</v>
      </c>
      <c r="F2037" s="112" t="s">
        <v>9690</v>
      </c>
      <c r="G2037" s="112" t="s">
        <v>9721</v>
      </c>
      <c r="H2037" s="291" t="s">
        <v>9691</v>
      </c>
      <c r="I2037" s="291" t="s">
        <v>9692</v>
      </c>
      <c r="J2037" s="116" t="str">
        <f t="shared" si="35"/>
        <v>06:27 138동 순찰차 138동 신고받고 8초소 입차 → 07:15 8초소 출차</v>
      </c>
    </row>
    <row r="2038" spans="1:10">
      <c r="A2038" s="235">
        <v>44622</v>
      </c>
      <c r="B2038" s="154" t="s">
        <v>9693</v>
      </c>
      <c r="C2038" s="143" t="s">
        <v>9694</v>
      </c>
      <c r="D2038" s="291" t="s">
        <v>9695</v>
      </c>
      <c r="E2038" s="291" t="s">
        <v>324</v>
      </c>
      <c r="F2038" s="112" t="s">
        <v>9696</v>
      </c>
      <c r="G2038" s="112" t="s">
        <v>9005</v>
      </c>
      <c r="H2038" s="558" t="s">
        <v>9691</v>
      </c>
      <c r="I2038" s="558" t="s">
        <v>9692</v>
      </c>
      <c r="J2038" s="116" t="str">
        <f t="shared" si="35"/>
        <v>08:53 102-2003 분실물 2/23경 102동 풋살장 근처에서 검정색 학생 가방 분실 → 전초소 내용전달</v>
      </c>
    </row>
    <row r="2039" spans="1:10" ht="27">
      <c r="A2039" s="235">
        <v>44622</v>
      </c>
      <c r="B2039" s="154" t="s">
        <v>9697</v>
      </c>
      <c r="C2039" s="143" t="s">
        <v>9698</v>
      </c>
      <c r="D2039" s="291" t="s">
        <v>9695</v>
      </c>
      <c r="E2039" s="291" t="s">
        <v>9699</v>
      </c>
      <c r="F2039" s="112" t="s">
        <v>9700</v>
      </c>
      <c r="G2039" s="112" t="s">
        <v>9702</v>
      </c>
      <c r="H2039" s="558" t="s">
        <v>9691</v>
      </c>
      <c r="I2039" s="558" t="s">
        <v>9692</v>
      </c>
      <c r="J2039" s="116" t="str">
        <f t="shared" si="35"/>
        <v>09:05 138-604 택배 2/27 5초소에 맡겨둔 쿠팡 택배 수령안하고 있음. 세대 연락 요청(5초소 김덕근 대원) → 세대 연락(010-6353-6430) -&gt; 반품 처리로 쿠팡직원이 찾아갈 거라고 함 -&gt; 5초소 내용전달</v>
      </c>
    </row>
    <row r="2040" spans="1:10">
      <c r="A2040" s="235">
        <v>44622</v>
      </c>
      <c r="B2040" s="154" t="s">
        <v>9701</v>
      </c>
      <c r="C2040" s="192" t="s">
        <v>9682</v>
      </c>
      <c r="D2040" s="565" t="s">
        <v>1579</v>
      </c>
      <c r="E2040" s="565" t="s">
        <v>432</v>
      </c>
      <c r="F2040" s="150" t="s">
        <v>9743</v>
      </c>
      <c r="G2040" s="150" t="s">
        <v>9706</v>
      </c>
      <c r="H2040" s="558" t="s">
        <v>9691</v>
      </c>
      <c r="I2040" s="558" t="s">
        <v>9692</v>
      </c>
      <c r="J2040" s="116" t="str">
        <f t="shared" si="35"/>
        <v>09:10 132-1803 구급차 고인 운구차량(코로나추정-흰색방역복) 1게이트 입차 → 1게이트 09:55 출차</v>
      </c>
    </row>
    <row r="2041" spans="1:10" ht="27">
      <c r="A2041" s="235">
        <v>44622</v>
      </c>
      <c r="B2041" s="154" t="s">
        <v>9703</v>
      </c>
      <c r="C2041" s="192" t="s">
        <v>9704</v>
      </c>
      <c r="D2041" s="565" t="s">
        <v>310</v>
      </c>
      <c r="E2041" s="565" t="s">
        <v>9705</v>
      </c>
      <c r="F2041" s="150" t="s">
        <v>9741</v>
      </c>
      <c r="G2041" s="150" t="s">
        <v>9710</v>
      </c>
      <c r="H2041" s="291" t="s">
        <v>9691</v>
      </c>
      <c r="I2041" s="558" t="s">
        <v>9692</v>
      </c>
      <c r="J2041" s="116" t="str">
        <f t="shared" si="35"/>
        <v>09:14 135-704 긴급보양 승강기사용 현황 오기입(134-704)로 135-704 공사세대 긴급보양 요청(지원센터 박주임) → 9초소 허명 대원 출동 -&gt; 긴급보양 및 안내문 부착완료</v>
      </c>
    </row>
    <row r="2042" spans="1:10">
      <c r="A2042" s="235">
        <v>44622</v>
      </c>
      <c r="B2042" s="154" t="s">
        <v>9707</v>
      </c>
      <c r="C2042" s="192" t="s">
        <v>9708</v>
      </c>
      <c r="D2042" s="565" t="s">
        <v>310</v>
      </c>
      <c r="E2042" s="565" t="s">
        <v>9705</v>
      </c>
      <c r="F2042" s="150" t="s">
        <v>9709</v>
      </c>
      <c r="G2042" s="150" t="s">
        <v>9711</v>
      </c>
      <c r="H2042" s="558" t="s">
        <v>9691</v>
      </c>
      <c r="I2042" s="558" t="s">
        <v>9692</v>
      </c>
      <c r="J2042" s="116" t="str">
        <f t="shared" si="35"/>
        <v>09:20 121-2801 긴급보양 공사건으로 긴급보양 요청(지원센터 박주임) → 5초소 김덕근 대원 출동 -&gt; 긴급보양 및 안내문 부착완료</v>
      </c>
    </row>
    <row r="2043" spans="1:10" ht="27">
      <c r="A2043" s="235">
        <v>44622</v>
      </c>
      <c r="B2043" s="154" t="s">
        <v>9712</v>
      </c>
      <c r="C2043" s="192" t="s">
        <v>9715</v>
      </c>
      <c r="D2043" s="565" t="s">
        <v>9713</v>
      </c>
      <c r="E2043" s="565" t="s">
        <v>9714</v>
      </c>
      <c r="F2043" s="150" t="s">
        <v>9716</v>
      </c>
      <c r="G2043" s="150" t="s">
        <v>10080</v>
      </c>
      <c r="H2043" s="558" t="s">
        <v>9691</v>
      </c>
      <c r="I2043" s="558" t="s">
        <v>9692</v>
      </c>
      <c r="J2043" s="116" t="str">
        <f t="shared" si="35"/>
        <v>10:10 7,8초소 가로등 07:40분경 7,8초소 가로등 소등 안되어 있음 → 기전실 연락 -&gt; 자동 점등시간 : 18:30, 소등시간 : 06:50 으로 소등 안된 문제는 확인해 보겠다고 함.</v>
      </c>
    </row>
    <row r="2044" spans="1:10">
      <c r="A2044" s="235">
        <v>44622</v>
      </c>
      <c r="B2044" s="154" t="s">
        <v>9717</v>
      </c>
      <c r="C2044" s="143" t="s">
        <v>9718</v>
      </c>
      <c r="D2044" s="291" t="s">
        <v>310</v>
      </c>
      <c r="E2044" s="291" t="s">
        <v>9689</v>
      </c>
      <c r="F2044" s="112" t="s">
        <v>9719</v>
      </c>
      <c r="G2044" s="112" t="s">
        <v>9720</v>
      </c>
      <c r="H2044" s="558" t="s">
        <v>9691</v>
      </c>
      <c r="I2044" s="558" t="s">
        <v>9692</v>
      </c>
      <c r="J2044" s="116" t="str">
        <f t="shared" si="35"/>
        <v>10:15 1게이트 순찰차 순찰목적으로 1게이트 입차 → 4게이트 10:16 출차</v>
      </c>
    </row>
    <row r="2045" spans="1:10" ht="27">
      <c r="A2045" s="235">
        <v>44622</v>
      </c>
      <c r="B2045" s="154" t="s">
        <v>9722</v>
      </c>
      <c r="C2045" s="192" t="s">
        <v>9723</v>
      </c>
      <c r="D2045" s="565" t="s">
        <v>511</v>
      </c>
      <c r="E2045" s="565" t="s">
        <v>9724</v>
      </c>
      <c r="F2045" s="150" t="s">
        <v>9725</v>
      </c>
      <c r="G2045" s="150" t="s">
        <v>9765</v>
      </c>
      <c r="H2045" s="563" t="s">
        <v>1539</v>
      </c>
      <c r="I2045" s="563" t="s">
        <v>318</v>
      </c>
      <c r="J2045" s="116" t="str">
        <f t="shared" si="35"/>
        <v>11:12 108-2702 비상계단문 비상계단문이 열리지 않음 → 3초소 원형준 대원 출동 -&gt; 안열림 확인 -&gt; ERP 등록 -&gt; 기전실 내용전달 -&gt; 기전실 실린더 교체 정상작동</v>
      </c>
    </row>
    <row r="2046" spans="1:10">
      <c r="A2046" s="235">
        <v>44622</v>
      </c>
      <c r="B2046" s="154" t="s">
        <v>9726</v>
      </c>
      <c r="C2046" s="143" t="s">
        <v>9727</v>
      </c>
      <c r="D2046" s="291" t="s">
        <v>511</v>
      </c>
      <c r="E2046" s="291" t="s">
        <v>9728</v>
      </c>
      <c r="F2046" s="112" t="s">
        <v>9729</v>
      </c>
      <c r="G2046" s="112" t="s">
        <v>9734</v>
      </c>
      <c r="H2046" s="563" t="s">
        <v>1539</v>
      </c>
      <c r="I2046" s="291" t="s">
        <v>318</v>
      </c>
      <c r="J2046" s="116" t="str">
        <f t="shared" si="35"/>
        <v>11:30 128-1103 공사 지원센터 미등록 욕실공사 확인 요청(지원대리) → 7초소 우창래 대원 출동 -&gt; 현재 공사 없음 -&gt; 지원대리 피드백</v>
      </c>
    </row>
    <row r="2047" spans="1:10" ht="27">
      <c r="A2047" s="235">
        <v>44622</v>
      </c>
      <c r="B2047" s="154" t="s">
        <v>9730</v>
      </c>
      <c r="C2047" s="192" t="s">
        <v>9742</v>
      </c>
      <c r="D2047" s="565" t="s">
        <v>511</v>
      </c>
      <c r="E2047" s="565" t="s">
        <v>9731</v>
      </c>
      <c r="F2047" s="385" t="s">
        <v>9732</v>
      </c>
      <c r="G2047" s="150" t="s">
        <v>10001</v>
      </c>
      <c r="H2047" s="291" t="s">
        <v>9733</v>
      </c>
      <c r="I2047" s="563" t="s">
        <v>318</v>
      </c>
      <c r="J2047" s="116" t="str">
        <f t="shared" si="35"/>
        <v>11:34 109동 공사안내문 109동 공사안내문이 지저분하다는 민원으로 확인요청(센터장) → 3초소 원형준 대원 출동 -&gt; 공사안내문 확인 -&gt; 지원센터에 안내문 3장 제출력 요청 -&gt; 수령 및 부착완료</v>
      </c>
    </row>
    <row r="2048" spans="1:10">
      <c r="A2048" s="235">
        <v>44622</v>
      </c>
      <c r="B2048" s="154" t="s">
        <v>9735</v>
      </c>
      <c r="C2048" s="143" t="s">
        <v>9736</v>
      </c>
      <c r="D2048" s="291" t="s">
        <v>9737</v>
      </c>
      <c r="E2048" s="291" t="s">
        <v>9738</v>
      </c>
      <c r="F2048" s="112" t="s">
        <v>9739</v>
      </c>
      <c r="G2048" s="112" t="s">
        <v>9740</v>
      </c>
      <c r="H2048" s="563" t="s">
        <v>9733</v>
      </c>
      <c r="I2048" s="563" t="s">
        <v>318</v>
      </c>
      <c r="J2048" s="116" t="str">
        <f t="shared" si="35"/>
        <v>12:33 117-1802 홈넷 방범_금고 → 기기오작동(금고없음)</v>
      </c>
    </row>
    <row r="2049" spans="1:10" ht="27">
      <c r="A2049" s="235">
        <v>44622</v>
      </c>
      <c r="B2049" s="154" t="s">
        <v>9744</v>
      </c>
      <c r="C2049" s="192" t="s">
        <v>315</v>
      </c>
      <c r="D2049" s="565" t="s">
        <v>9737</v>
      </c>
      <c r="E2049" s="565" t="s">
        <v>9746</v>
      </c>
      <c r="F2049" s="150" t="s">
        <v>8844</v>
      </c>
      <c r="G2049" s="150" t="s">
        <v>9760</v>
      </c>
      <c r="H2049" s="563" t="s">
        <v>9733</v>
      </c>
      <c r="I2049" s="563" t="s">
        <v>318</v>
      </c>
      <c r="J2049" s="116" t="str">
        <f t="shared" si="35"/>
        <v>12:52 상황실 아파트피아 A/S 방문 → 현재 점검중 -&gt; 제조업체 씨아이즈에서 8초소, 111동지하 허브교체 예정(이번주 내지 다음주)</v>
      </c>
    </row>
    <row r="2050" spans="1:10" ht="27">
      <c r="A2050" s="235">
        <v>44622</v>
      </c>
      <c r="B2050" s="154" t="s">
        <v>9748</v>
      </c>
      <c r="C2050" s="143" t="s">
        <v>9749</v>
      </c>
      <c r="D2050" s="291" t="s">
        <v>9750</v>
      </c>
      <c r="E2050" s="291" t="s">
        <v>9751</v>
      </c>
      <c r="F2050" s="112" t="s">
        <v>9754</v>
      </c>
      <c r="G2050" s="112" t="s">
        <v>9752</v>
      </c>
      <c r="H2050" s="563" t="s">
        <v>9733</v>
      </c>
      <c r="I2050" s="291" t="s">
        <v>9753</v>
      </c>
      <c r="J2050" s="116" t="str">
        <f t="shared" si="35"/>
        <v>13:05 113-401 월패드 세대 비상벨이 울려도 상황실 관제 시스템에 전달 안됨, 차량입차정보 안뜸, 날씨정보 갱신안됨(민원인: 010-3664-7495) → ERP 등록 -&gt; 기전실 내용전달</v>
      </c>
    </row>
    <row r="2051" spans="1:10">
      <c r="A2051" s="235">
        <v>44622</v>
      </c>
      <c r="B2051" s="154" t="s">
        <v>9755</v>
      </c>
      <c r="C2051" s="143" t="s">
        <v>9756</v>
      </c>
      <c r="D2051" s="563" t="s">
        <v>9750</v>
      </c>
      <c r="E2051" s="291" t="s">
        <v>9757</v>
      </c>
      <c r="F2051" s="112" t="s">
        <v>9758</v>
      </c>
      <c r="G2051" s="112" t="s">
        <v>9759</v>
      </c>
      <c r="H2051" s="563" t="s">
        <v>9733</v>
      </c>
      <c r="I2051" s="563" t="s">
        <v>9753</v>
      </c>
      <c r="J2051" s="116" t="str">
        <f t="shared" si="35"/>
        <v>14:00 107-301 불법주차 18구8059 차량 불법주차 → 차주(010-4520-0369)와 통화 -&gt; 이미 연락받았다고 금방 이동한다고 함</v>
      </c>
    </row>
    <row r="2052" spans="1:10">
      <c r="A2052" s="235">
        <v>44622</v>
      </c>
      <c r="B2052" s="154" t="s">
        <v>9761</v>
      </c>
      <c r="C2052" s="143" t="s">
        <v>9762</v>
      </c>
      <c r="D2052" s="291" t="s">
        <v>310</v>
      </c>
      <c r="E2052" s="291" t="s">
        <v>9738</v>
      </c>
      <c r="F2052" s="112" t="s">
        <v>9763</v>
      </c>
      <c r="G2052" s="112" t="s">
        <v>9764</v>
      </c>
      <c r="H2052" s="563" t="s">
        <v>9733</v>
      </c>
      <c r="I2052" s="563" t="s">
        <v>9753</v>
      </c>
      <c r="J2052" s="116" t="str">
        <f t="shared" si="35"/>
        <v>14:22 120-202 홈넷 비상_안방 → IP 연락 -&gt; 기기오작동</v>
      </c>
    </row>
    <row r="2053" spans="1:10">
      <c r="A2053" s="235">
        <v>44622</v>
      </c>
      <c r="B2053" s="154" t="s">
        <v>9766</v>
      </c>
      <c r="C2053" s="143" t="s">
        <v>3370</v>
      </c>
      <c r="D2053" s="291" t="s">
        <v>9737</v>
      </c>
      <c r="E2053" s="291" t="s">
        <v>488</v>
      </c>
      <c r="F2053" s="112" t="s">
        <v>9767</v>
      </c>
      <c r="G2053" s="112" t="s">
        <v>9768</v>
      </c>
      <c r="H2053" s="563" t="s">
        <v>9733</v>
      </c>
      <c r="I2053" s="563" t="s">
        <v>9753</v>
      </c>
      <c r="J2053" s="116" t="str">
        <f t="shared" si="35"/>
        <v>14:55 131-B1 1,2L 공동현관문 키패드 작동 불능(민원인: 010-3665-0270) → 7초소 우창래 대원 출동 -&gt; 정상작동 확인</v>
      </c>
    </row>
    <row r="2054" spans="1:10">
      <c r="A2054" s="235">
        <v>44622</v>
      </c>
      <c r="B2054" s="154" t="s">
        <v>9769</v>
      </c>
      <c r="C2054" s="143" t="s">
        <v>878</v>
      </c>
      <c r="D2054" s="291" t="s">
        <v>9750</v>
      </c>
      <c r="E2054" s="291" t="s">
        <v>9745</v>
      </c>
      <c r="F2054" s="112" t="s">
        <v>9784</v>
      </c>
      <c r="G2054" s="112" t="s">
        <v>9778</v>
      </c>
      <c r="H2054" s="563" t="s">
        <v>9733</v>
      </c>
      <c r="I2054" s="563" t="s">
        <v>9753</v>
      </c>
      <c r="J2054" s="116" t="str">
        <f t="shared" si="35"/>
        <v>15:15 143-1503 CCTV 2/26 기름유출 차량 당사자가 사고 문의(민원인: 010-5333-3039) → 생활지원센터에 문의하라고 안내</v>
      </c>
    </row>
    <row r="2055" spans="1:10">
      <c r="A2055" s="235">
        <v>44622</v>
      </c>
      <c r="B2055" s="154" t="s">
        <v>9771</v>
      </c>
      <c r="C2055" s="192" t="s">
        <v>881</v>
      </c>
      <c r="D2055" s="565" t="s">
        <v>9750</v>
      </c>
      <c r="E2055" s="565" t="s">
        <v>9776</v>
      </c>
      <c r="F2055" s="150" t="s">
        <v>9772</v>
      </c>
      <c r="G2055" s="150" t="s">
        <v>9773</v>
      </c>
      <c r="H2055" s="563" t="s">
        <v>9733</v>
      </c>
      <c r="I2055" s="291" t="s">
        <v>307</v>
      </c>
      <c r="J2055" s="116" t="str">
        <f t="shared" si="35"/>
        <v>15:18 118-M층 순찰요청 오후 9시 이후 자주 흡연 및 음주 단속(특히 미성년자) 요청(지원센터 이주임) → 야간조 인수인계 예정</v>
      </c>
    </row>
    <row r="2056" spans="1:10">
      <c r="A2056" s="235">
        <v>44622</v>
      </c>
      <c r="B2056" s="154" t="s">
        <v>9774</v>
      </c>
      <c r="C2056" s="143" t="s">
        <v>9775</v>
      </c>
      <c r="D2056" s="291" t="s">
        <v>9770</v>
      </c>
      <c r="E2056" s="291" t="s">
        <v>776</v>
      </c>
      <c r="F2056" s="112" t="s">
        <v>8808</v>
      </c>
      <c r="G2056" s="112" t="s">
        <v>9777</v>
      </c>
      <c r="H2056" s="563" t="s">
        <v>9733</v>
      </c>
      <c r="I2056" s="291" t="s">
        <v>9753</v>
      </c>
      <c r="J2056" s="116" t="str">
        <f t="shared" si="35"/>
        <v>15:20 127-2호기 손소독제 펌프꼭지 파손 → 순찰 박동만 대원 출동 -&gt; 손소독제 펌프꼭지 교체완료</v>
      </c>
    </row>
    <row r="2057" spans="1:10">
      <c r="A2057" s="235">
        <v>44622</v>
      </c>
      <c r="B2057" s="154" t="s">
        <v>9780</v>
      </c>
      <c r="C2057" s="143" t="s">
        <v>9781</v>
      </c>
      <c r="D2057" s="291" t="s">
        <v>9750</v>
      </c>
      <c r="E2057" s="291" t="s">
        <v>9782</v>
      </c>
      <c r="F2057" s="112" t="s">
        <v>9783</v>
      </c>
      <c r="G2057" s="112" t="s">
        <v>9785</v>
      </c>
      <c r="H2057" s="563" t="s">
        <v>9733</v>
      </c>
      <c r="I2057" s="563" t="s">
        <v>9753</v>
      </c>
      <c r="J2057" s="116" t="str">
        <f t="shared" si="35"/>
        <v>15:58 115-802 세대현관 침입경보 울림. 출동 요청(지원센터 박주임) → 5초소 김덕근 대원 출동 -&gt; 경보해제 도와드림</v>
      </c>
    </row>
    <row r="2058" spans="1:10" ht="40.5">
      <c r="A2058" s="235">
        <v>44622</v>
      </c>
      <c r="B2058" s="154" t="s">
        <v>9786</v>
      </c>
      <c r="C2058" s="143" t="s">
        <v>9787</v>
      </c>
      <c r="D2058" s="291" t="s">
        <v>9750</v>
      </c>
      <c r="E2058" s="291" t="s">
        <v>9731</v>
      </c>
      <c r="F2058" s="112" t="s">
        <v>9788</v>
      </c>
      <c r="G2058" s="112" t="s">
        <v>9789</v>
      </c>
      <c r="H2058" s="563" t="s">
        <v>9733</v>
      </c>
      <c r="I2058" s="563" t="s">
        <v>9753</v>
      </c>
      <c r="J2058" s="116" t="str">
        <f t="shared" si="35"/>
        <v>16:17 134동 공사안내문 134동에 공사세대 없으나 공사안내문 부착되어 있다는 민원(지원대리) → 승강기 사용현황에 135-704를 134-704로 오기되어 있어 134동 공사세대 승강기사용 안내문이 부착된 것으로 확인 -&gt; 9초소에 안내문 제거 요청 -&gt; 지원대리 피드백</v>
      </c>
    </row>
    <row r="2059" spans="1:10">
      <c r="A2059" s="235">
        <v>44622</v>
      </c>
      <c r="B2059" s="154" t="s">
        <v>9790</v>
      </c>
      <c r="C2059" s="143" t="s">
        <v>9791</v>
      </c>
      <c r="D2059" s="291" t="s">
        <v>310</v>
      </c>
      <c r="E2059" s="291" t="s">
        <v>9792</v>
      </c>
      <c r="F2059" s="112" t="s">
        <v>9793</v>
      </c>
      <c r="G2059" s="112" t="s">
        <v>9794</v>
      </c>
      <c r="H2059" s="563" t="s">
        <v>9733</v>
      </c>
      <c r="I2059" s="563" t="s">
        <v>9753</v>
      </c>
      <c r="J2059" s="116" t="str">
        <f t="shared" si="35"/>
        <v>16:22 자이안센터 순찰차 2게이트 입차 → 상황실 확인</v>
      </c>
    </row>
    <row r="2060" spans="1:10" ht="68.25" customHeight="1">
      <c r="A2060" s="235">
        <v>44622</v>
      </c>
      <c r="B2060" s="170" t="s">
        <v>9796</v>
      </c>
      <c r="C2060" s="160" t="s">
        <v>9797</v>
      </c>
      <c r="F2060" s="138" t="s">
        <v>9999</v>
      </c>
      <c r="G2060" s="138" t="s">
        <v>9813</v>
      </c>
      <c r="J2060" s="116" t="str">
        <f t="shared" si="35"/>
        <v>수 야1  Ⓑ10초소앞 182번 가로등/8초소앞 가로등 전기 안들어옴-&gt;기전직원 다녀갔다고함
Ⓑ한화 2번 녹화영상 없음 → A. 김규동 팀장, 이대진 대원 3/2~ 3/5자가격리(코로나19 확진)
B.141-901 제네시스48거7892 접촉사고CCTV 요청건(피해차량소나타25러6190)
 사고장면 차량동선-23 05:30:55~05:32:50  접촉사고장면 차량동선-23 05:49:55~05:57:30 다운로드함 B조폴더에 저장</v>
      </c>
    </row>
    <row r="2061" spans="1:10">
      <c r="A2061" s="235">
        <v>44622</v>
      </c>
      <c r="B2061" s="154" t="s">
        <v>9799</v>
      </c>
      <c r="C2061" s="160" t="s">
        <v>9806</v>
      </c>
      <c r="D2061" s="562" t="s">
        <v>9750</v>
      </c>
      <c r="E2061" s="562" t="s">
        <v>9745</v>
      </c>
      <c r="F2061" s="138" t="s">
        <v>9807</v>
      </c>
      <c r="G2061" s="138" t="s">
        <v>9851</v>
      </c>
      <c r="H2061" s="291" t="s">
        <v>9815</v>
      </c>
      <c r="I2061" s="291" t="s">
        <v>9798</v>
      </c>
      <c r="J2061" s="116" t="str">
        <f t="shared" si="35"/>
        <v>16:45 141-901 CCTV 제네세스(48거7892) 접촉사고 CCTV 요청(피해차량 소나타25러6190) → 사고장면 다운로드함 B조폴더에저장-&gt;민원인이 지원센타로 문의함</v>
      </c>
    </row>
    <row r="2062" spans="1:10" ht="27">
      <c r="A2062" s="235">
        <v>44622</v>
      </c>
      <c r="B2062" s="154" t="s">
        <v>9800</v>
      </c>
      <c r="C2062" s="160" t="s">
        <v>9814</v>
      </c>
      <c r="D2062" s="562" t="s">
        <v>9750</v>
      </c>
      <c r="E2062" s="562" t="s">
        <v>9745</v>
      </c>
      <c r="F2062" s="138" t="s">
        <v>9853</v>
      </c>
      <c r="G2062" s="138" t="s">
        <v>9852</v>
      </c>
      <c r="H2062" s="291" t="s">
        <v>9803</v>
      </c>
      <c r="I2062" s="563" t="s">
        <v>9798</v>
      </c>
      <c r="J2062" s="116" t="str">
        <f t="shared" si="35"/>
        <v>16:50 121-1603 CCTV 벤츠(50러2057) 접촉사고 CCTV 요청 (가해차량33너0759) → 사고장면 다운로드함 B조폴더에저장 민원에게 내용전달. 가해자와 피해자 합의중</v>
      </c>
    </row>
    <row r="2063" spans="1:10">
      <c r="A2063" s="235">
        <v>44622</v>
      </c>
      <c r="B2063" s="154" t="s">
        <v>9801</v>
      </c>
      <c r="C2063" s="143" t="s">
        <v>9802</v>
      </c>
      <c r="D2063" s="291" t="s">
        <v>9737</v>
      </c>
      <c r="E2063" s="291" t="s">
        <v>9792</v>
      </c>
      <c r="F2063" s="112" t="s">
        <v>9804</v>
      </c>
      <c r="G2063" s="112" t="s">
        <v>9805</v>
      </c>
      <c r="H2063" s="291" t="s">
        <v>9803</v>
      </c>
      <c r="I2063" s="563" t="s">
        <v>9798</v>
      </c>
      <c r="J2063" s="116" t="str">
        <f t="shared" si="35"/>
        <v>17:10 136-2802 순찰차 입주민 신고로 입차, 또다른경찰차량도 같이 입차 (총3대) → 초소대원 출동 --&gt; 부부싸움으로 추정 , 개인정보라 알려줄수 없다고함</v>
      </c>
    </row>
    <row r="2064" spans="1:10">
      <c r="A2064" s="235">
        <v>44622</v>
      </c>
      <c r="B2064" s="154" t="s">
        <v>9808</v>
      </c>
      <c r="C2064" s="143" t="s">
        <v>9809</v>
      </c>
      <c r="D2064" s="291" t="s">
        <v>9750</v>
      </c>
      <c r="E2064" s="291" t="s">
        <v>9810</v>
      </c>
      <c r="F2064" s="112" t="s">
        <v>9811</v>
      </c>
      <c r="G2064" s="112" t="s">
        <v>9812</v>
      </c>
      <c r="H2064" s="563" t="s">
        <v>9803</v>
      </c>
      <c r="I2064" s="563" t="s">
        <v>9798</v>
      </c>
      <c r="J2064" s="116" t="str">
        <f t="shared" si="35"/>
        <v>17:48 생활지원센터 기타  E/V내에 사설 보양제 철거 민원 (지원팀장) → IP 통화 --&gt; 입주민이 지원센터에 직접 통화 하기로함</v>
      </c>
    </row>
    <row r="2065" spans="1:10" ht="27">
      <c r="A2065" s="235">
        <v>44622</v>
      </c>
      <c r="B2065" s="154" t="s">
        <v>9816</v>
      </c>
      <c r="C2065" s="143" t="s">
        <v>9817</v>
      </c>
      <c r="D2065" s="291" t="s">
        <v>9818</v>
      </c>
      <c r="E2065" s="291" t="s">
        <v>9819</v>
      </c>
      <c r="F2065" s="112" t="s">
        <v>9820</v>
      </c>
      <c r="G2065" s="112" t="s">
        <v>9821</v>
      </c>
      <c r="H2065" s="291" t="s">
        <v>332</v>
      </c>
      <c r="I2065" s="563" t="s">
        <v>9798</v>
      </c>
      <c r="J2065" s="116" t="str">
        <f t="shared" si="35"/>
        <v>19:03 외부업체 택배 CJ 대한통운에서 132-403호 배송상품이 파손되어 고객에게 알려줄 의무가 있는데 연락처가 없다며 확인해 달라는 요청 → 입주민 확인되어 세대주에 내용전달함</v>
      </c>
    </row>
    <row r="2066" spans="1:10">
      <c r="A2066" s="235">
        <v>44622</v>
      </c>
      <c r="B2066" s="154" t="s">
        <v>9834</v>
      </c>
      <c r="C2066" s="160" t="s">
        <v>9835</v>
      </c>
      <c r="D2066" s="562" t="s">
        <v>9818</v>
      </c>
      <c r="E2066" s="562" t="s">
        <v>9836</v>
      </c>
      <c r="F2066" s="138" t="s">
        <v>9837</v>
      </c>
      <c r="G2066" s="138" t="s">
        <v>9838</v>
      </c>
      <c r="H2066" s="563" t="s">
        <v>332</v>
      </c>
      <c r="I2066" s="563" t="s">
        <v>9798</v>
      </c>
      <c r="J2066" s="116" t="str">
        <f t="shared" si="35"/>
        <v>19:15 8,10초소 가로등 8초소앞 가로등 및 10초소앞 182번 가로등 안들어와 어둡다는 연락 → 기전직원이 다녀갔다고 하여 기전실에 연락했으나 연락안됨</v>
      </c>
    </row>
    <row r="2067" spans="1:10" ht="27">
      <c r="A2067" s="235">
        <v>44622</v>
      </c>
      <c r="B2067" s="154" t="s">
        <v>9822</v>
      </c>
      <c r="C2067" s="143" t="s">
        <v>9823</v>
      </c>
      <c r="D2067" s="291" t="s">
        <v>310</v>
      </c>
      <c r="E2067" s="291" t="s">
        <v>9738</v>
      </c>
      <c r="F2067" s="112" t="s">
        <v>9824</v>
      </c>
      <c r="G2067" s="112" t="s">
        <v>9833</v>
      </c>
      <c r="H2067" s="563" t="s">
        <v>332</v>
      </c>
      <c r="I2067" s="563" t="s">
        <v>9798</v>
      </c>
      <c r="J2067" s="116" t="str">
        <f t="shared" si="35"/>
        <v>19:46 126-202 홈넷 비상 가스 발생 → IP 불통. 초소대원 출동 특이사항 없으나 비상벨 계속울림. 기전실 문의 안내-&gt;가스누출기 오류가 자주 발생하여 업체에 연락해서 수리하기로 함</v>
      </c>
    </row>
    <row r="2068" spans="1:10">
      <c r="A2068" s="235">
        <v>44622</v>
      </c>
      <c r="B2068" s="154" t="s">
        <v>9825</v>
      </c>
      <c r="C2068" s="143" t="s">
        <v>9826</v>
      </c>
      <c r="D2068" s="563" t="s">
        <v>310</v>
      </c>
      <c r="E2068" s="563" t="s">
        <v>9738</v>
      </c>
      <c r="F2068" s="112" t="s">
        <v>682</v>
      </c>
      <c r="G2068" s="112" t="s">
        <v>9827</v>
      </c>
      <c r="H2068" s="291" t="s">
        <v>581</v>
      </c>
      <c r="I2068" s="563" t="s">
        <v>9798</v>
      </c>
      <c r="J2068" s="116" t="str">
        <f t="shared" si="35"/>
        <v>19:57 114-701 홈넷 비상 안방 / 해제 → IP 통화. 세대원 오작동</v>
      </c>
    </row>
    <row r="2069" spans="1:10" ht="27">
      <c r="A2069" s="235">
        <v>44622</v>
      </c>
      <c r="B2069" s="154" t="s">
        <v>9828</v>
      </c>
      <c r="C2069" s="143" t="s">
        <v>9829</v>
      </c>
      <c r="D2069" s="291" t="s">
        <v>9770</v>
      </c>
      <c r="E2069" s="291" t="s">
        <v>9830</v>
      </c>
      <c r="F2069" s="112" t="s">
        <v>9831</v>
      </c>
      <c r="G2069" s="112" t="s">
        <v>9832</v>
      </c>
      <c r="H2069" s="291" t="s">
        <v>332</v>
      </c>
      <c r="I2069" s="563" t="s">
        <v>9798</v>
      </c>
      <c r="J2069" s="116" t="str">
        <f t="shared" si="35"/>
        <v>20:03 외부인 분실물 카드(레미안 출입카드,시티 카드)를 120동 앞에서 분실했다며 습득물이 있는지 문의 → 현재 습득물 신고는 없으며 습득시 010-5650-4480으로 연락해 주기로 함</v>
      </c>
    </row>
    <row r="2070" spans="1:10">
      <c r="A2070" s="235">
        <v>44622</v>
      </c>
      <c r="B2070" s="154" t="s">
        <v>9839</v>
      </c>
      <c r="C2070" s="143" t="s">
        <v>9840</v>
      </c>
      <c r="D2070" s="291" t="s">
        <v>9750</v>
      </c>
      <c r="E2070" s="291" t="s">
        <v>304</v>
      </c>
      <c r="F2070" s="112" t="s">
        <v>9841</v>
      </c>
      <c r="G2070" s="112" t="s">
        <v>9842</v>
      </c>
      <c r="H2070" s="563" t="s">
        <v>332</v>
      </c>
      <c r="I2070" s="563" t="s">
        <v>9798</v>
      </c>
      <c r="J2070" s="116" t="str">
        <f t="shared" si="35"/>
        <v>20:53 129-2401 층간소음 위층이 발망치 소리가 너무 심하다는 민원 → IP 통화하여 자제 요청함</v>
      </c>
    </row>
    <row r="2071" spans="1:10">
      <c r="A2071" s="235">
        <v>44622</v>
      </c>
      <c r="B2071" s="154" t="s">
        <v>9843</v>
      </c>
      <c r="C2071" s="143" t="s">
        <v>9844</v>
      </c>
      <c r="D2071" s="563" t="s">
        <v>310</v>
      </c>
      <c r="E2071" s="563" t="s">
        <v>9738</v>
      </c>
      <c r="F2071" s="112" t="s">
        <v>682</v>
      </c>
      <c r="G2071" s="112" t="s">
        <v>9827</v>
      </c>
      <c r="H2071" s="291" t="s">
        <v>9845</v>
      </c>
      <c r="I2071" s="563" t="s">
        <v>9798</v>
      </c>
      <c r="J2071" s="116" t="str">
        <f t="shared" si="35"/>
        <v>22:04 105-403 홈넷 비상 안방 / 해제 → IP 통화. 세대원 오작동</v>
      </c>
    </row>
    <row r="2072" spans="1:10">
      <c r="A2072" s="235">
        <v>44622</v>
      </c>
      <c r="B2072" s="154" t="s">
        <v>9846</v>
      </c>
      <c r="C2072" s="143" t="s">
        <v>9847</v>
      </c>
      <c r="D2072" s="291" t="s">
        <v>9750</v>
      </c>
      <c r="E2072" s="291" t="s">
        <v>9848</v>
      </c>
      <c r="F2072" s="112" t="s">
        <v>9849</v>
      </c>
      <c r="G2072" s="112" t="s">
        <v>9850</v>
      </c>
      <c r="H2072" s="291" t="s">
        <v>332</v>
      </c>
      <c r="I2072" s="563" t="s">
        <v>9798</v>
      </c>
      <c r="J2072" s="116" t="str">
        <f t="shared" si="35"/>
        <v>22:05 134-2203 정전 갑자기 펑~하면서 전기가 나갔다는 민원 → 기전실 문의 안내함</v>
      </c>
    </row>
    <row r="2073" spans="1:10">
      <c r="A2073" s="235">
        <v>44622</v>
      </c>
      <c r="B2073" s="154" t="s">
        <v>9854</v>
      </c>
      <c r="C2073" s="143" t="s">
        <v>9855</v>
      </c>
      <c r="D2073" s="291" t="s">
        <v>9856</v>
      </c>
      <c r="E2073" s="291" t="s">
        <v>9757</v>
      </c>
      <c r="F2073" s="112" t="s">
        <v>9857</v>
      </c>
      <c r="I2073" s="563" t="s">
        <v>9798</v>
      </c>
      <c r="J2073" s="116" t="str">
        <f t="shared" si="35"/>
        <v xml:space="preserve">04:39 3초소 불법주차 안내문 2장 발부함 → </v>
      </c>
    </row>
    <row r="2074" spans="1:10" ht="67.5">
      <c r="A2074" s="237">
        <v>44623</v>
      </c>
      <c r="B2074" s="172" t="s">
        <v>9858</v>
      </c>
      <c r="C2074" s="192" t="s">
        <v>9859</v>
      </c>
      <c r="F2074" s="760" t="s">
        <v>9918</v>
      </c>
      <c r="G2074" s="566" t="s">
        <v>9928</v>
      </c>
      <c r="I2074" s="563"/>
      <c r="J2074" s="116" t="str">
        <f t="shared" si="35"/>
        <v>목 주2  Ⓑ10초소앞 182번 가로등/8초소앞 가로등 전기 안들어옴-&gt;기전직원 다녀갔다고함
B.141-901 제네시스48거7892 접촉사고CCTV 요청건(피해차량소나타25러6190)
 사고장면 차량동선-23 05:30:55~05:32:50  접촉사고장면 차량동선-23 05:49:55~05:57:30 다운로드함 B조폴더에 저장 → A. 김규동 팀장, 이대진 대원 3/2~ 3/7자가격리(코로나19 확진)
A. 지문인식출근부 및 주간업무보고 지원센터 제출완료
A. 2/28 방문하여 복사해간 1/16 03:45경 지하주차장 내 교통사고 영상 반출 방문 예정(파일위치: 한화 바탕화면 140버4676 132-1304호 동선-15)</v>
      </c>
    </row>
    <row r="2075" spans="1:10">
      <c r="A2075" s="235">
        <v>44623</v>
      </c>
      <c r="B2075" s="154" t="s">
        <v>9860</v>
      </c>
      <c r="C2075" s="143" t="s">
        <v>9861</v>
      </c>
      <c r="D2075" s="291" t="s">
        <v>511</v>
      </c>
      <c r="E2075" s="291" t="s">
        <v>9862</v>
      </c>
      <c r="F2075" s="112" t="s">
        <v>9863</v>
      </c>
      <c r="G2075" s="112" t="s">
        <v>9864</v>
      </c>
      <c r="H2075" s="291" t="s">
        <v>9733</v>
      </c>
      <c r="I2075" s="563" t="s">
        <v>318</v>
      </c>
      <c r="J2075" s="116" t="str">
        <f t="shared" si="35"/>
        <v>07:47 108-801 입차문의 피아노 배송 차량 지상입차 문의(민원인: 010-6649-3552) → 09시 이후 입차가능 안내</v>
      </c>
    </row>
    <row r="2076" spans="1:10" ht="27">
      <c r="A2076" s="235">
        <v>44623</v>
      </c>
      <c r="B2076" s="154" t="s">
        <v>9865</v>
      </c>
      <c r="C2076" s="192" t="s">
        <v>9866</v>
      </c>
      <c r="D2076" s="565" t="s">
        <v>511</v>
      </c>
      <c r="E2076" s="565" t="s">
        <v>304</v>
      </c>
      <c r="F2076" s="150" t="s">
        <v>10064</v>
      </c>
      <c r="G2076" s="150" t="s">
        <v>9931</v>
      </c>
      <c r="H2076" s="563" t="s">
        <v>9733</v>
      </c>
      <c r="I2076" s="563" t="s">
        <v>318</v>
      </c>
      <c r="J2076" s="116" t="str">
        <f t="shared" si="35"/>
        <v>09:30 115-2201 층간소음 위층(2301호) 소음으로 불편하다는 민원으로 오후 4시 이후 연락 요망(지원팀장) → IP 연락 -&gt; 자제요청 -&gt; 새벽에 강아지가 아파서 부득이 소음 발생했음, 조심한다고 함</v>
      </c>
    </row>
    <row r="2077" spans="1:10" ht="27">
      <c r="A2077" s="235">
        <v>44623</v>
      </c>
      <c r="B2077" s="154" t="s">
        <v>9867</v>
      </c>
      <c r="C2077" s="143" t="s">
        <v>9880</v>
      </c>
      <c r="D2077" s="291" t="s">
        <v>511</v>
      </c>
      <c r="E2077" s="291" t="s">
        <v>9881</v>
      </c>
      <c r="F2077" s="112" t="s">
        <v>9882</v>
      </c>
      <c r="G2077" s="112" t="s">
        <v>9883</v>
      </c>
      <c r="H2077" s="563" t="s">
        <v>9733</v>
      </c>
      <c r="I2077" s="563" t="s">
        <v>318</v>
      </c>
      <c r="J2077" s="116" t="str">
        <f t="shared" si="35"/>
        <v>10:21 104-B1 외부차량 지하주차창 같은 곳에 외부차량으로 보이는 차량(41러3707)이 3주가량 주차되어 있음(민원인: 010-2775-2129, 104-1501) → ERP 확인결과 입주민(104-103) 차량으로 확인 -&gt; 민원인에 내용전달</v>
      </c>
    </row>
    <row r="2078" spans="1:10" ht="40.5">
      <c r="A2078" s="235">
        <v>44623</v>
      </c>
      <c r="B2078" s="154" t="s">
        <v>9868</v>
      </c>
      <c r="C2078" s="143" t="s">
        <v>9869</v>
      </c>
      <c r="D2078" s="291" t="s">
        <v>9770</v>
      </c>
      <c r="E2078" s="291" t="s">
        <v>347</v>
      </c>
      <c r="F2078" s="112" t="s">
        <v>9870</v>
      </c>
      <c r="G2078" s="112" t="s">
        <v>9884</v>
      </c>
      <c r="H2078" s="291" t="s">
        <v>9733</v>
      </c>
      <c r="I2078" s="563" t="s">
        <v>318</v>
      </c>
      <c r="J2078" s="116" t="str">
        <f t="shared" si="35"/>
        <v>10:22 137-B1 차량이동 30너7943, 07나7008, 62나0731, 서울57다8031 공사로 인한 이동주차 요청(영선주임) → 30너7943(138-604, 010-6353-6430), 07나7008(140-401, 010-9894-7700), 62나0731(138-2701, 010-8958-1257), 서울57다8031(137-2302, 010-5207-9304) 차주와 통화 -&gt; 이동조치(30너7943은 연락안됨) -&gt; 영선주임 내용전달</v>
      </c>
    </row>
    <row r="2079" spans="1:10" ht="40.5">
      <c r="A2079" s="235">
        <v>44623</v>
      </c>
      <c r="B2079" s="154" t="s">
        <v>9871</v>
      </c>
      <c r="C2079" s="143" t="s">
        <v>9872</v>
      </c>
      <c r="D2079" s="291" t="s">
        <v>9750</v>
      </c>
      <c r="E2079" s="291" t="s">
        <v>9885</v>
      </c>
      <c r="F2079" s="112" t="s">
        <v>9900</v>
      </c>
      <c r="G2079" s="112" t="s">
        <v>9901</v>
      </c>
      <c r="H2079" s="563" t="s">
        <v>9733</v>
      </c>
      <c r="I2079" s="563" t="s">
        <v>318</v>
      </c>
      <c r="J2079" s="116" t="str">
        <f t="shared" si="35"/>
        <v>10:24 게이트1 근무태도 방문입구 차단바 개방상태로 부스에서 스마트폰 보고 있다는 민원(민원인: 010-8979-6070) → 5초소 장희은 대원이 방문입구 차단바 개방하고 대형차 교통통제 후 스마트폰으로 상황보고 하는 중이었다고 확인함. 추후 상황종료시 차단바 즉각 정상작동 시킨후 보고토록 주의조치함 -&gt; 민원인에 내용전달</v>
      </c>
    </row>
    <row r="2080" spans="1:10">
      <c r="A2080" s="235">
        <v>44623</v>
      </c>
      <c r="B2080" s="154" t="s">
        <v>9873</v>
      </c>
      <c r="C2080" s="192" t="s">
        <v>9874</v>
      </c>
      <c r="D2080" s="565" t="s">
        <v>9750</v>
      </c>
      <c r="E2080" s="565" t="s">
        <v>9745</v>
      </c>
      <c r="F2080" s="150" t="s">
        <v>9879</v>
      </c>
      <c r="G2080" s="150" t="s">
        <v>7950</v>
      </c>
      <c r="H2080" s="291" t="s">
        <v>9733</v>
      </c>
      <c r="I2080" s="563" t="s">
        <v>778</v>
      </c>
      <c r="J2080" s="116" t="str">
        <f t="shared" si="35"/>
        <v>10:49 115-301 CCTV 246누4129 조수석 뒷문 스크래치 건 CCTV 열람 요청(010-5232-6518) → CCTV 열람 처리 예정(A조)</v>
      </c>
    </row>
    <row r="2081" spans="1:10">
      <c r="A2081" s="235">
        <v>44623</v>
      </c>
      <c r="B2081" s="154" t="s">
        <v>9889</v>
      </c>
      <c r="C2081" s="192" t="s">
        <v>593</v>
      </c>
      <c r="D2081" s="565" t="s">
        <v>310</v>
      </c>
      <c r="E2081" s="565" t="s">
        <v>313</v>
      </c>
      <c r="F2081" s="150" t="s">
        <v>9898</v>
      </c>
      <c r="G2081" s="150" t="s">
        <v>9899</v>
      </c>
      <c r="H2081" s="563" t="s">
        <v>9733</v>
      </c>
      <c r="I2081" s="563" t="s">
        <v>318</v>
      </c>
      <c r="J2081" s="116" t="str">
        <f>CONCATENATE(B2081," ",C2081," ",E2081," ",F2081," → ",G2081)</f>
        <v>10:54 기전실 차단바 보관중인 차단바 재고 파악 요청 → 1게이트 2개 보관, 2게이트 X(영선과에서 10개 회수), 3게이트 3개 보관</v>
      </c>
    </row>
    <row r="2082" spans="1:10">
      <c r="A2082" s="235">
        <v>44623</v>
      </c>
      <c r="B2082" s="154" t="s">
        <v>9875</v>
      </c>
      <c r="C2082" s="143" t="s">
        <v>9876</v>
      </c>
      <c r="D2082" s="291" t="s">
        <v>9737</v>
      </c>
      <c r="E2082" s="291" t="s">
        <v>321</v>
      </c>
      <c r="F2082" s="112" t="s">
        <v>9877</v>
      </c>
      <c r="G2082" s="112" t="s">
        <v>9878</v>
      </c>
      <c r="H2082" s="291" t="s">
        <v>9733</v>
      </c>
      <c r="I2082" s="563" t="s">
        <v>318</v>
      </c>
      <c r="J2082" s="116" t="str">
        <f t="shared" si="35"/>
        <v>10:55 106-2502 홈넷 비상_홈넷 → IP 연락 -&gt; 입주민 오작동</v>
      </c>
    </row>
    <row r="2083" spans="1:10">
      <c r="A2083" s="235">
        <v>44623</v>
      </c>
      <c r="B2083" s="154" t="s">
        <v>9886</v>
      </c>
      <c r="C2083" s="143" t="s">
        <v>9887</v>
      </c>
      <c r="D2083" s="291" t="s">
        <v>9770</v>
      </c>
      <c r="E2083" s="291" t="s">
        <v>776</v>
      </c>
      <c r="F2083" s="112" t="s">
        <v>8808</v>
      </c>
      <c r="G2083" s="112" t="s">
        <v>9888</v>
      </c>
      <c r="H2083" s="563" t="s">
        <v>9733</v>
      </c>
      <c r="I2083" s="563" t="s">
        <v>318</v>
      </c>
      <c r="J2083" s="116" t="str">
        <f t="shared" si="35"/>
        <v>11:17 143-1호기 손소독제 펌프꼭지 파손 → 순찰 정찬선 대원 출동 -&gt; 교체완료</v>
      </c>
    </row>
    <row r="2084" spans="1:10">
      <c r="A2084" s="235">
        <v>44623</v>
      </c>
      <c r="B2084" s="154" t="s">
        <v>9890</v>
      </c>
      <c r="C2084" s="143" t="s">
        <v>9891</v>
      </c>
      <c r="D2084" s="291" t="s">
        <v>9750</v>
      </c>
      <c r="E2084" s="291" t="s">
        <v>304</v>
      </c>
      <c r="F2084" s="112" t="s">
        <v>9892</v>
      </c>
      <c r="G2084" s="112" t="s">
        <v>9893</v>
      </c>
      <c r="H2084" s="563" t="s">
        <v>9733</v>
      </c>
      <c r="I2084" s="563" t="s">
        <v>318</v>
      </c>
      <c r="J2084" s="116" t="str">
        <f t="shared" si="35"/>
        <v>11:16 123-2401 층간소음 위층에서 드릴 소리가 난다는 민원(지원센터 박주임) → IP 연락 -&gt; 2301호 TV 설치소리로 확인 -&gt; 박주임 내용전달</v>
      </c>
    </row>
    <row r="2085" spans="1:10" ht="27">
      <c r="A2085" s="235">
        <v>44623</v>
      </c>
      <c r="B2085" s="154" t="s">
        <v>9894</v>
      </c>
      <c r="C2085" s="192" t="s">
        <v>9895</v>
      </c>
      <c r="D2085" s="565" t="s">
        <v>9770</v>
      </c>
      <c r="E2085" s="565" t="s">
        <v>9896</v>
      </c>
      <c r="F2085" s="150" t="s">
        <v>9897</v>
      </c>
      <c r="G2085" s="150" t="s">
        <v>9909</v>
      </c>
      <c r="H2085" s="563" t="s">
        <v>9733</v>
      </c>
      <c r="I2085" s="563" t="s">
        <v>318</v>
      </c>
      <c r="J2085" s="116" t="str">
        <f t="shared" si="35"/>
        <v>11:52 121-2801 승강기사용 공사세대 공사자재 반입건으로 승강기 사용 문의 → 지원센터 문의 결과 하루전에 사용 신청해야 사용가능 -&gt; 공사담당자에 내용전달하여 오늘 사용 불가하다고 안내</v>
      </c>
    </row>
    <row r="2086" spans="1:10" ht="27">
      <c r="A2086" s="235">
        <v>44623</v>
      </c>
      <c r="B2086" s="154" t="s">
        <v>9902</v>
      </c>
      <c r="C2086" s="192" t="s">
        <v>315</v>
      </c>
      <c r="D2086" s="565" t="s">
        <v>9737</v>
      </c>
      <c r="E2086" s="565" t="s">
        <v>9745</v>
      </c>
      <c r="F2086" s="150" t="s">
        <v>9930</v>
      </c>
      <c r="G2086" s="150" t="s">
        <v>9929</v>
      </c>
      <c r="H2086" s="563" t="s">
        <v>9733</v>
      </c>
      <c r="I2086" s="563" t="s">
        <v>307</v>
      </c>
      <c r="J2086" s="116" t="str">
        <f t="shared" si="35"/>
        <v>13:00 상황실 CCTV 1/28 방문하여 복사해간 1/16 03:45경 지하주차장 내 교통사고 영상 반출 가능여부 확인요청(서초경찰서 교통조사계 02-3483-9471) → 공문 지참하시면 CCTV 영상 반출 가능하시다고 안내 -&gt; 반출 방문 예정
(파일위치: 한화 바탕화면 140버4676 132-1304호 동선-15)</v>
      </c>
    </row>
    <row r="2087" spans="1:10" ht="27">
      <c r="A2087" s="235">
        <v>44623</v>
      </c>
      <c r="B2087" s="154" t="s">
        <v>9748</v>
      </c>
      <c r="C2087" s="192" t="s">
        <v>9903</v>
      </c>
      <c r="D2087" s="565" t="s">
        <v>1579</v>
      </c>
      <c r="E2087" s="565" t="s">
        <v>9904</v>
      </c>
      <c r="F2087" s="150" t="s">
        <v>9905</v>
      </c>
      <c r="G2087" s="150" t="s">
        <v>9919</v>
      </c>
      <c r="H2087" s="291" t="s">
        <v>9733</v>
      </c>
      <c r="I2087" s="563" t="s">
        <v>318</v>
      </c>
      <c r="J2087" s="116" t="str">
        <f t="shared" si="35"/>
        <v>13:05 143-2604 스프링클러 스프링클러 파손 민원(민원인: 010-9222-0820) → 순찰 정찬선 대원 출동 -&gt; A/S 기사가 작업중 파손한 것으로 확인
                              -&gt; 스프링클러 교체완료</v>
      </c>
    </row>
    <row r="2088" spans="1:10">
      <c r="A2088" s="235">
        <v>44623</v>
      </c>
      <c r="B2088" s="154" t="s">
        <v>9906</v>
      </c>
      <c r="C2088" s="143" t="s">
        <v>9907</v>
      </c>
      <c r="D2088" s="291" t="s">
        <v>9770</v>
      </c>
      <c r="E2088" s="291" t="s">
        <v>324</v>
      </c>
      <c r="F2088" s="112" t="s">
        <v>9913</v>
      </c>
      <c r="G2088" s="112" t="s">
        <v>9908</v>
      </c>
      <c r="H2088" s="563" t="s">
        <v>9733</v>
      </c>
      <c r="I2088" s="563" t="s">
        <v>318</v>
      </c>
      <c r="J2088" s="116" t="str">
        <f t="shared" si="35"/>
        <v>13:15 112-1101 분실물 13시경 플라자 상가 가는 길 분리수거장 근처에서 흰색 아이폰 분실(이주영) → 각초소 내용전달</v>
      </c>
    </row>
    <row r="2089" spans="1:10">
      <c r="A2089" s="235">
        <v>44623</v>
      </c>
      <c r="B2089" s="154" t="s">
        <v>9911</v>
      </c>
      <c r="C2089" s="143" t="s">
        <v>9910</v>
      </c>
      <c r="D2089" s="563" t="s">
        <v>9770</v>
      </c>
      <c r="E2089" s="563" t="s">
        <v>324</v>
      </c>
      <c r="F2089" s="112" t="s">
        <v>9912</v>
      </c>
      <c r="G2089" s="112" t="s">
        <v>9908</v>
      </c>
      <c r="H2089" s="563" t="s">
        <v>9733</v>
      </c>
      <c r="I2089" s="563" t="s">
        <v>318</v>
      </c>
      <c r="J2089" s="116" t="str">
        <f t="shared" si="35"/>
        <v>13:33 102-2003 분실물 101동 풋살장에서 검은색 큰가방(책2권) 분실(문재윤: 010-6652-4337) → 각초소 내용전달</v>
      </c>
    </row>
    <row r="2090" spans="1:10">
      <c r="A2090" s="235">
        <v>44623</v>
      </c>
      <c r="B2090" s="154" t="s">
        <v>9914</v>
      </c>
      <c r="C2090" s="143" t="s">
        <v>9915</v>
      </c>
      <c r="D2090" s="291" t="s">
        <v>310</v>
      </c>
      <c r="E2090" s="291" t="s">
        <v>321</v>
      </c>
      <c r="F2090" s="112" t="s">
        <v>9763</v>
      </c>
      <c r="G2090" s="112" t="s">
        <v>9878</v>
      </c>
      <c r="H2090" s="563" t="s">
        <v>9733</v>
      </c>
      <c r="I2090" s="563" t="s">
        <v>318</v>
      </c>
      <c r="J2090" s="116" t="str">
        <f t="shared" si="35"/>
        <v>14:05 103-402 홈넷 비상_안방 → IP 연락 -&gt; 입주민 오작동</v>
      </c>
    </row>
    <row r="2091" spans="1:10">
      <c r="A2091" s="235">
        <v>44623</v>
      </c>
      <c r="B2091" s="154" t="s">
        <v>9916</v>
      </c>
      <c r="C2091" s="143" t="s">
        <v>9917</v>
      </c>
      <c r="D2091" s="563" t="s">
        <v>310</v>
      </c>
      <c r="E2091" s="563" t="s">
        <v>321</v>
      </c>
      <c r="F2091" s="112" t="s">
        <v>9877</v>
      </c>
      <c r="G2091" s="112" t="s">
        <v>9878</v>
      </c>
      <c r="H2091" s="563" t="s">
        <v>9733</v>
      </c>
      <c r="I2091" s="563" t="s">
        <v>318</v>
      </c>
      <c r="J2091" s="116" t="str">
        <f t="shared" si="35"/>
        <v>14:11 121-103 홈넷 비상_홈넷 → IP 연락 -&gt; 입주민 오작동</v>
      </c>
    </row>
    <row r="2092" spans="1:10">
      <c r="A2092" s="235">
        <v>44623</v>
      </c>
      <c r="B2092" s="154" t="s">
        <v>9920</v>
      </c>
      <c r="C2092" s="192" t="s">
        <v>9921</v>
      </c>
      <c r="D2092" s="565" t="s">
        <v>1579</v>
      </c>
      <c r="E2092" s="565" t="s">
        <v>9922</v>
      </c>
      <c r="F2092" s="150" t="s">
        <v>9923</v>
      </c>
      <c r="G2092" s="150" t="s">
        <v>9933</v>
      </c>
      <c r="H2092" s="563" t="s">
        <v>9733</v>
      </c>
      <c r="I2092" s="563" t="s">
        <v>307</v>
      </c>
      <c r="J2092" s="116" t="str">
        <f t="shared" si="35"/>
        <v>14:56 112-1901 구급차 119구급차 코로나19 확진자 이송목적으로 8초소 입차 → 순찰 정찬선 대원 출동 -&gt; 구급차 확인(16:55 출차)</v>
      </c>
    </row>
    <row r="2093" spans="1:10">
      <c r="A2093" s="235">
        <v>44623</v>
      </c>
      <c r="B2093" s="154" t="s">
        <v>9924</v>
      </c>
      <c r="C2093" s="143" t="s">
        <v>343</v>
      </c>
      <c r="D2093" s="291" t="s">
        <v>310</v>
      </c>
      <c r="E2093" s="291" t="s">
        <v>9792</v>
      </c>
      <c r="F2093" s="112" t="s">
        <v>9925</v>
      </c>
      <c r="G2093" s="112" t="s">
        <v>9794</v>
      </c>
      <c r="H2093" s="563" t="s">
        <v>9733</v>
      </c>
      <c r="I2093" s="563" t="s">
        <v>318</v>
      </c>
      <c r="J2093" s="116" t="str">
        <f t="shared" si="35"/>
        <v>15:06 3게이트 순찰차 순찰목적으로 3게이트 입차 → 상황실 확인</v>
      </c>
    </row>
    <row r="2094" spans="1:10">
      <c r="A2094" s="235">
        <v>44623</v>
      </c>
      <c r="B2094" s="154" t="s">
        <v>9926</v>
      </c>
      <c r="C2094" s="189" t="s">
        <v>9927</v>
      </c>
      <c r="D2094" s="291" t="s">
        <v>308</v>
      </c>
      <c r="E2094" s="291" t="s">
        <v>776</v>
      </c>
      <c r="F2094" s="112" t="s">
        <v>8537</v>
      </c>
      <c r="G2094" s="112" t="s">
        <v>9888</v>
      </c>
      <c r="H2094" s="563" t="s">
        <v>9733</v>
      </c>
      <c r="I2094" s="563" t="s">
        <v>318</v>
      </c>
      <c r="J2094" s="116" t="str">
        <f t="shared" ref="J2094:J2161" si="36">CONCATENATE(B2094," ",C2094," ",E2094," ",F2094," → ",G2094)</f>
        <v>15:32 139,141동 손소독제 교체요청 (박주임) → 순찰 정찬선 대원 출동 -&gt; 교체완료</v>
      </c>
    </row>
    <row r="2095" spans="1:10" ht="108">
      <c r="A2095" s="235">
        <v>44623</v>
      </c>
      <c r="B2095" s="170" t="s">
        <v>9858</v>
      </c>
      <c r="C2095" s="160" t="s">
        <v>9932</v>
      </c>
      <c r="F2095" s="138" t="s">
        <v>9997</v>
      </c>
      <c r="G2095" s="138" t="s">
        <v>9998</v>
      </c>
      <c r="J2095" s="116" t="str">
        <f t="shared" si="36"/>
        <v>목 야2  Ⓑ오래된 현수막 제거함(5개)-&gt;지원센타 요청사항
ⒷERP 민원접수시 9999동 대신 해당동 적어달라는 이주임 요청
Ⓑ114-2호기 B1 층표시 오류-&gt;1호기 전입관계로 E/V 잡을수 없어서 3/4일 오전에 작업예정
Ⓑ10초소앞 182번 가로등/8초소앞 가로등(전기 안들어옴) 수리완료./기전실.
Ⓑ119동 공동현관문이 개방중이라는 민원이 있었다며 확인해 달라는 지원센타 요청. 2/23일 부터 ERP에 내용이 있음을 알림-&gt;지원센타에서 기전실 연락해보니 수리 맡긴 상태이고 월요일(3/7) 수리 예정이라고 함 → A. 2/28 방문하여 복사해간 1/16 03:45경 지하주차장 내 교통사고 영상 반출 방문 예정(파일위치: 한화 바탕화면 140버4676 132-1304호 동선-15) /서초경찰서 교통조사계.</v>
      </c>
    </row>
    <row r="2096" spans="1:10">
      <c r="A2096" s="235">
        <v>44623</v>
      </c>
      <c r="B2096" s="154" t="s">
        <v>9935</v>
      </c>
      <c r="C2096" s="143" t="s">
        <v>9934</v>
      </c>
      <c r="D2096" s="563" t="s">
        <v>310</v>
      </c>
      <c r="E2096" s="563" t="s">
        <v>321</v>
      </c>
      <c r="F2096" s="112" t="s">
        <v>682</v>
      </c>
      <c r="G2096" s="112" t="s">
        <v>9878</v>
      </c>
      <c r="H2096" s="291" t="s">
        <v>9936</v>
      </c>
      <c r="I2096" s="291" t="s">
        <v>9798</v>
      </c>
      <c r="J2096" s="116" t="str">
        <f t="shared" si="36"/>
        <v>17:05 144-2102 홈넷 비상 안방 / 해제 → IP 연락 -&gt; 입주민 오작동</v>
      </c>
    </row>
    <row r="2097" spans="1:10">
      <c r="A2097" s="235">
        <v>44623</v>
      </c>
      <c r="B2097" s="154" t="s">
        <v>9937</v>
      </c>
      <c r="C2097" s="143" t="s">
        <v>9939</v>
      </c>
      <c r="D2097" s="291" t="s">
        <v>9770</v>
      </c>
      <c r="E2097" s="291" t="s">
        <v>9938</v>
      </c>
      <c r="F2097" s="112" t="s">
        <v>9940</v>
      </c>
      <c r="G2097" s="112" t="s">
        <v>9941</v>
      </c>
      <c r="H2097" s="563" t="s">
        <v>9936</v>
      </c>
      <c r="I2097" s="563" t="s">
        <v>9798</v>
      </c>
      <c r="J2097" s="116" t="str">
        <f t="shared" si="36"/>
        <v>17:16 지원센타 현수막 오래된 현수막 제거 요청 → 상황대원 2명 출동하여 제거함</v>
      </c>
    </row>
    <row r="2098" spans="1:10" ht="27">
      <c r="A2098" s="235">
        <v>44623</v>
      </c>
      <c r="B2098" s="154" t="s">
        <v>9942</v>
      </c>
      <c r="C2098" s="143" t="s">
        <v>9939</v>
      </c>
      <c r="D2098" s="291" t="s">
        <v>9750</v>
      </c>
      <c r="E2098" s="291" t="s">
        <v>488</v>
      </c>
      <c r="F2098" s="112" t="s">
        <v>9943</v>
      </c>
      <c r="G2098" s="112" t="s">
        <v>9944</v>
      </c>
      <c r="H2098" s="563" t="s">
        <v>9936</v>
      </c>
      <c r="I2098" s="563" t="s">
        <v>9798</v>
      </c>
      <c r="J2098" s="116" t="str">
        <f t="shared" si="36"/>
        <v>17:36 지원센타 공동현관문 119동 공동현관문이 개방중이라는 민원이 있었다며 확인해 달라는 지원센타 요청. 2/23일 부터 ERP에 내용이 있음을 알림 → 지원센타에서 기전실 연락해보니 수리 맡긴 상태이고 월요일(3/7) 수리 예정이라고 함</v>
      </c>
    </row>
    <row r="2099" spans="1:10">
      <c r="A2099" s="235">
        <v>44623</v>
      </c>
      <c r="B2099" s="154" t="s">
        <v>9945</v>
      </c>
      <c r="C2099" s="143" t="s">
        <v>9946</v>
      </c>
      <c r="D2099" s="563" t="s">
        <v>9750</v>
      </c>
      <c r="E2099" s="563" t="s">
        <v>488</v>
      </c>
      <c r="F2099" s="112" t="s">
        <v>9947</v>
      </c>
      <c r="G2099" s="112" t="s">
        <v>9948</v>
      </c>
      <c r="H2099" s="291" t="s">
        <v>9815</v>
      </c>
      <c r="I2099" s="563" t="s">
        <v>9798</v>
      </c>
      <c r="J2099" s="116" t="str">
        <f t="shared" si="36"/>
        <v>17:43 128동 공동현관문 B1이 열려 있다는 민원 → 초소대원 출동. 정상작동 확인</v>
      </c>
    </row>
    <row r="2100" spans="1:10">
      <c r="A2100" s="235">
        <v>44623</v>
      </c>
      <c r="B2100" s="154" t="s">
        <v>9949</v>
      </c>
      <c r="C2100" s="143" t="s">
        <v>9950</v>
      </c>
      <c r="D2100" s="563" t="s">
        <v>9750</v>
      </c>
      <c r="E2100" s="291" t="s">
        <v>9951</v>
      </c>
      <c r="F2100" s="112" t="s">
        <v>9952</v>
      </c>
      <c r="G2100" s="112" t="s">
        <v>9959</v>
      </c>
      <c r="H2100" s="291" t="s">
        <v>9958</v>
      </c>
      <c r="I2100" s="563" t="s">
        <v>9798</v>
      </c>
      <c r="J2100" s="116" t="str">
        <f t="shared" si="36"/>
        <v>18:04 105-302 공사소음 105동 상층부에서 공사소음 있다함. → 초소대원출동→ 특이 정황 없음 확인.</v>
      </c>
    </row>
    <row r="2101" spans="1:10">
      <c r="A2101" s="235">
        <v>44623</v>
      </c>
      <c r="B2101" s="154" t="s">
        <v>9953</v>
      </c>
      <c r="C2101" s="143" t="s">
        <v>9954</v>
      </c>
      <c r="D2101" s="291" t="s">
        <v>9955</v>
      </c>
      <c r="E2101" s="291" t="s">
        <v>9956</v>
      </c>
      <c r="F2101" s="112" t="s">
        <v>9957</v>
      </c>
      <c r="G2101" s="112" t="s">
        <v>9960</v>
      </c>
      <c r="H2101" s="291" t="s">
        <v>9958</v>
      </c>
      <c r="I2101" s="291" t="s">
        <v>9798</v>
      </c>
      <c r="J2101" s="116" t="str">
        <f t="shared" si="36"/>
        <v>18:12 114-2 B1 승강기 114-2 E/V B1 승강기문 옆 층표시 전광판 고장.(B1에 고정돼있다함.) → FM엘리베이터에 AS요청-&gt;3/4일 오전 수리예정</v>
      </c>
    </row>
    <row r="2102" spans="1:10">
      <c r="A2102" s="235">
        <v>44623</v>
      </c>
      <c r="B2102" s="154" t="s">
        <v>9961</v>
      </c>
      <c r="C2102" s="143" t="s">
        <v>9962</v>
      </c>
      <c r="D2102" s="291" t="s">
        <v>9963</v>
      </c>
      <c r="E2102" s="291" t="s">
        <v>9836</v>
      </c>
      <c r="F2102" s="112" t="s">
        <v>9964</v>
      </c>
      <c r="H2102" s="291" t="s">
        <v>9936</v>
      </c>
      <c r="I2102" s="563" t="s">
        <v>9798</v>
      </c>
      <c r="J2102" s="116" t="str">
        <f t="shared" si="36"/>
        <v xml:space="preserve">18:54 10초소,8초소 가로등 10초소앞 182번 가로등/8초소앞 가로등(전기 안들어옴) 수리완료./기전실. → </v>
      </c>
    </row>
    <row r="2103" spans="1:10">
      <c r="A2103" s="235">
        <v>44623</v>
      </c>
      <c r="B2103" s="154" t="s">
        <v>9965</v>
      </c>
      <c r="C2103" s="143" t="s">
        <v>9966</v>
      </c>
      <c r="D2103" s="291" t="s">
        <v>9750</v>
      </c>
      <c r="E2103" s="291" t="s">
        <v>9967</v>
      </c>
      <c r="F2103" s="112" t="s">
        <v>9968</v>
      </c>
      <c r="G2103" s="112" t="s">
        <v>9969</v>
      </c>
      <c r="H2103" s="291" t="s">
        <v>9936</v>
      </c>
      <c r="I2103" s="563" t="s">
        <v>9798</v>
      </c>
      <c r="J2103" s="116" t="str">
        <f t="shared" si="36"/>
        <v xml:space="preserve">19:05 104-202 택배오배송 103-202 택배가 104-202에 오배송 돼있다 함. → 103-202에 내용전달 </v>
      </c>
    </row>
    <row r="2104" spans="1:10">
      <c r="A2104" s="235">
        <v>44623</v>
      </c>
      <c r="B2104" s="154" t="s">
        <v>9970</v>
      </c>
      <c r="C2104" s="143" t="s">
        <v>9971</v>
      </c>
      <c r="D2104" s="563" t="s">
        <v>9750</v>
      </c>
      <c r="E2104" s="291" t="s">
        <v>9972</v>
      </c>
      <c r="F2104" s="112" t="s">
        <v>9973</v>
      </c>
      <c r="G2104" s="112" t="s">
        <v>9974</v>
      </c>
      <c r="H2104" s="291" t="s">
        <v>9803</v>
      </c>
      <c r="I2104" s="563" t="s">
        <v>9798</v>
      </c>
      <c r="J2104" s="116" t="str">
        <f t="shared" si="36"/>
        <v>19:45 120-2303 층간소음 120-2403에서 아이들이 뛰는소리 심하다함. → 초소대원출동-&gt;120-2403에 자제요청.</v>
      </c>
    </row>
    <row r="2105" spans="1:10">
      <c r="A2105" s="235">
        <v>44623</v>
      </c>
      <c r="B2105" s="154" t="s">
        <v>9976</v>
      </c>
      <c r="C2105" s="143" t="s">
        <v>9975</v>
      </c>
      <c r="D2105" s="291" t="s">
        <v>9737</v>
      </c>
      <c r="E2105" s="291" t="s">
        <v>9738</v>
      </c>
      <c r="F2105" s="112" t="s">
        <v>632</v>
      </c>
      <c r="G2105" s="112" t="s">
        <v>9977</v>
      </c>
      <c r="H2105" s="291" t="s">
        <v>9936</v>
      </c>
      <c r="I2105" s="563" t="s">
        <v>9798</v>
      </c>
      <c r="J2105" s="116" t="str">
        <f t="shared" si="36"/>
        <v>20:32 138-1304 홈넷 비상 홈넷/해제 → IP로확인/입주민오작동.</v>
      </c>
    </row>
    <row r="2106" spans="1:10">
      <c r="A2106" s="235">
        <v>44623</v>
      </c>
      <c r="B2106" s="154" t="s">
        <v>9978</v>
      </c>
      <c r="C2106" s="143" t="s">
        <v>9979</v>
      </c>
      <c r="D2106" s="563" t="s">
        <v>9737</v>
      </c>
      <c r="E2106" s="563" t="s">
        <v>9738</v>
      </c>
      <c r="F2106" s="112" t="s">
        <v>682</v>
      </c>
      <c r="G2106" s="112" t="s">
        <v>9977</v>
      </c>
      <c r="H2106" s="563" t="s">
        <v>9936</v>
      </c>
      <c r="I2106" s="563" t="s">
        <v>9798</v>
      </c>
      <c r="J2106" s="116" t="str">
        <f t="shared" si="36"/>
        <v>20:47 121-503 홈넷 비상 안방 / 해제 → IP로확인/입주민오작동.</v>
      </c>
    </row>
    <row r="2107" spans="1:10">
      <c r="A2107" s="235">
        <v>44623</v>
      </c>
      <c r="B2107" s="154" t="s">
        <v>9984</v>
      </c>
      <c r="C2107" s="143" t="s">
        <v>9985</v>
      </c>
      <c r="D2107" s="563" t="s">
        <v>9750</v>
      </c>
      <c r="E2107" s="563" t="s">
        <v>9986</v>
      </c>
      <c r="F2107" s="112" t="s">
        <v>9987</v>
      </c>
      <c r="G2107" s="112" t="s">
        <v>1588</v>
      </c>
      <c r="H2107" s="563" t="s">
        <v>9958</v>
      </c>
      <c r="I2107" s="563" t="s">
        <v>9798</v>
      </c>
      <c r="J2107" s="116" t="str">
        <f t="shared" si="36"/>
        <v>22:26 127동 오물 1호기 E/V에 강아지 소변 냄새와 흥건한 물기가 있다는 민원 → 초소대원 출동하여 정리함</v>
      </c>
    </row>
    <row r="2108" spans="1:10">
      <c r="A2108" s="235">
        <v>44623</v>
      </c>
      <c r="B2108" s="154" t="s">
        <v>9981</v>
      </c>
      <c r="C2108" s="143" t="s">
        <v>9980</v>
      </c>
      <c r="D2108" s="291" t="s">
        <v>9770</v>
      </c>
      <c r="E2108" s="291" t="s">
        <v>9819</v>
      </c>
      <c r="F2108" s="112" t="s">
        <v>9982</v>
      </c>
      <c r="G2108" s="112" t="s">
        <v>9983</v>
      </c>
      <c r="H2108" s="291" t="s">
        <v>9958</v>
      </c>
      <c r="I2108" s="563" t="s">
        <v>9798</v>
      </c>
      <c r="J2108" s="116" t="str">
        <f t="shared" si="36"/>
        <v>22:46 118-1601 택배 초소에 물건 맡겼는지 확인 요청 → 초소에 연락.세대 택배 보관하지 않는다고 함</v>
      </c>
    </row>
    <row r="2109" spans="1:10" ht="27">
      <c r="A2109" s="235">
        <v>44623</v>
      </c>
      <c r="B2109" s="154" t="s">
        <v>9989</v>
      </c>
      <c r="C2109" s="143" t="s">
        <v>9988</v>
      </c>
      <c r="D2109" s="291" t="s">
        <v>9750</v>
      </c>
      <c r="E2109" s="291" t="s">
        <v>9972</v>
      </c>
      <c r="F2109" s="112" t="s">
        <v>9991</v>
      </c>
      <c r="G2109" s="112" t="s">
        <v>9990</v>
      </c>
      <c r="H2109" s="563" t="s">
        <v>9958</v>
      </c>
      <c r="I2109" s="563" t="s">
        <v>9798</v>
      </c>
      <c r="J2109" s="116" t="str">
        <f t="shared" si="36"/>
        <v xml:space="preserve">23:15 104-401 층간소음 위층(104-501)에서 쿵쿵거리는 소리 심하다함. → IP로 104-501에 확인/104-501에서는 104-601에서 소리가 난다함./ 104-601에확인 했으나 본인들은 아니라함. </v>
      </c>
    </row>
    <row r="2110" spans="1:10">
      <c r="A2110" s="235">
        <v>44624</v>
      </c>
      <c r="B2110" s="154" t="s">
        <v>9992</v>
      </c>
      <c r="C2110" s="143" t="s">
        <v>9993</v>
      </c>
      <c r="D2110" s="291" t="s">
        <v>9856</v>
      </c>
      <c r="E2110" s="291" t="s">
        <v>9994</v>
      </c>
      <c r="F2110" s="112" t="s">
        <v>9995</v>
      </c>
      <c r="G2110" s="112" t="s">
        <v>9996</v>
      </c>
      <c r="H2110" s="563" t="s">
        <v>9958</v>
      </c>
      <c r="I2110" s="563" t="s">
        <v>9798</v>
      </c>
      <c r="J2110" s="116" t="str">
        <f t="shared" si="36"/>
        <v>01:27 3초소  의자 파손 3초소 관할 110동 앞 야자수 놀아터 밴치 의자 파손 발견 → ERP 접수</v>
      </c>
    </row>
    <row r="2111" spans="1:10" ht="108">
      <c r="A2111" s="235">
        <v>44624</v>
      </c>
      <c r="F2111" s="114" t="s">
        <v>10111</v>
      </c>
      <c r="G2111" s="114" t="s">
        <v>10059</v>
      </c>
      <c r="J2111" s="116" t="str">
        <f t="shared" si="36"/>
        <v xml:space="preserve">   Ⓑ오래된 현수막 제거함(5개)-&gt;지원센타 요청사항
ⒷERP 민원접수시 9999동 대신 해당동 기록하고 해당동 없음 999동 기록요청
Ⓑ114-2호기 B1 층표시 오류-&gt;1호기 전입관계로 E/V 잡을수 없어서 3/4일 오전에 작업예정
Ⓑ10초소앞 182번 가로등/8초소앞 가로등(전기 안들어옴) 수리완료./기전실.
Ⓑ119동 공동현관문이 개방중이라는 민원이 있었다며 확인해 달라는 지원센타 요청. 2/23일 부터 ERP에 내용이 있음을 알림-&gt;지원센타에서 기전실 연락해보니 수리 맡긴 상태이고 월요일(3/7) 수리 예정이라고 함 → A. 2/28 방문하여 복사해간 1/16 03:45경 지하주차장 내 교통사고 영상 반출 방문 예정(파일위치: 한화 바탕화면 140버4676 132-1304호 동선-15) /서초경찰서 교통조사계.
C. 노인정 앞 형광등 출근후 바로 조치
C. 아파트피아 CCTV점검 중(A/S)</v>
      </c>
    </row>
    <row r="2112" spans="1:10">
      <c r="A2112" s="235">
        <v>44624</v>
      </c>
      <c r="B2112" s="152" t="s">
        <v>673</v>
      </c>
      <c r="C2112" s="563" t="s">
        <v>1465</v>
      </c>
      <c r="D2112" s="563" t="s">
        <v>106</v>
      </c>
      <c r="E2112" s="563" t="s">
        <v>82</v>
      </c>
      <c r="F2112" s="112" t="s">
        <v>1157</v>
      </c>
      <c r="G2112" s="112" t="s">
        <v>10016</v>
      </c>
      <c r="H2112" s="563" t="s">
        <v>648</v>
      </c>
      <c r="I2112" s="563" t="s">
        <v>317</v>
      </c>
      <c r="J2112" s="116" t="str">
        <f t="shared" si="36"/>
        <v>09:00 원형도로 주차단속 원형도로 및 외곽도로 단속 → 주차단속   17대,  이동주차  2대, 경고장발부  15대</v>
      </c>
    </row>
    <row r="2113" spans="1:10">
      <c r="A2113" s="235">
        <v>44624</v>
      </c>
      <c r="B2113" s="152" t="s">
        <v>681</v>
      </c>
      <c r="C2113" s="563" t="s">
        <v>1465</v>
      </c>
      <c r="D2113" s="563" t="s">
        <v>106</v>
      </c>
      <c r="E2113" s="563" t="s">
        <v>82</v>
      </c>
      <c r="F2113" s="112" t="s">
        <v>1157</v>
      </c>
      <c r="G2113" s="112" t="s">
        <v>10031</v>
      </c>
      <c r="H2113" s="563" t="s">
        <v>648</v>
      </c>
      <c r="I2113" s="563" t="s">
        <v>317</v>
      </c>
      <c r="J2113" s="116" t="str">
        <f t="shared" si="36"/>
        <v>13:00 원형도로 주차단속 원형도로 및 외곽도로 단속 → 주차단속    9대,  이동주차  1대, 경고장발부  8대</v>
      </c>
    </row>
    <row r="2114" spans="1:10">
      <c r="A2114" s="235">
        <v>44624</v>
      </c>
      <c r="B2114" s="152" t="s">
        <v>483</v>
      </c>
      <c r="C2114" s="563" t="s">
        <v>1465</v>
      </c>
      <c r="D2114" s="563" t="s">
        <v>106</v>
      </c>
      <c r="E2114" s="563" t="s">
        <v>82</v>
      </c>
      <c r="F2114" s="112" t="s">
        <v>1157</v>
      </c>
      <c r="G2114" s="112" t="s">
        <v>10050</v>
      </c>
      <c r="H2114" s="563" t="s">
        <v>648</v>
      </c>
      <c r="I2114" s="563" t="s">
        <v>317</v>
      </c>
      <c r="J2114" s="116" t="str">
        <f t="shared" si="36"/>
        <v>15:00 원형도로 주차단속 원형도로 및 외곽도로 단속 → 주차단속   7대,  이동주차  3대, 경고장발부  4대</v>
      </c>
    </row>
    <row r="2115" spans="1:10">
      <c r="A2115" s="235">
        <v>44624</v>
      </c>
      <c r="B2115" s="154" t="s">
        <v>10002</v>
      </c>
      <c r="C2115" s="191" t="s">
        <v>10003</v>
      </c>
      <c r="D2115" s="147" t="s">
        <v>9750</v>
      </c>
      <c r="E2115" s="147" t="s">
        <v>10004</v>
      </c>
      <c r="F2115" s="148" t="s">
        <v>10005</v>
      </c>
      <c r="G2115" s="148" t="s">
        <v>10006</v>
      </c>
      <c r="H2115" s="563" t="s">
        <v>648</v>
      </c>
      <c r="I2115" s="563" t="s">
        <v>317</v>
      </c>
      <c r="J2115" s="116" t="str">
        <f t="shared" si="36"/>
        <v>07:43 115-B1 공회전 E15기둥옆에 차량 252로4215 차량 시동걸려 있다는 민원 → 차주 확인결과 곧 나갈꺼라고 함</v>
      </c>
    </row>
    <row r="2116" spans="1:10">
      <c r="A2116" s="235">
        <v>44624</v>
      </c>
      <c r="B2116" s="154" t="s">
        <v>10008</v>
      </c>
      <c r="C2116" s="186" t="s">
        <v>10009</v>
      </c>
      <c r="D2116" s="564" t="s">
        <v>9737</v>
      </c>
      <c r="E2116" s="564" t="s">
        <v>10007</v>
      </c>
      <c r="F2116" s="114" t="s">
        <v>10012</v>
      </c>
      <c r="G2116" s="114" t="s">
        <v>10062</v>
      </c>
      <c r="H2116" s="563" t="s">
        <v>648</v>
      </c>
      <c r="I2116" s="563" t="s">
        <v>317</v>
      </c>
      <c r="J2116" s="116" t="str">
        <f t="shared" si="36"/>
        <v xml:space="preserve">10:00 전동 공고문제거 2022 상반기 아파트자치학교 2401 참여자 모집안내문 → 3월18일 제거일 야간 C조 </v>
      </c>
    </row>
    <row r="2117" spans="1:10" ht="27">
      <c r="A2117" s="235">
        <v>44624</v>
      </c>
      <c r="B2117" s="154" t="s">
        <v>10008</v>
      </c>
      <c r="C2117" s="186" t="s">
        <v>10010</v>
      </c>
      <c r="D2117" s="564" t="s">
        <v>9750</v>
      </c>
      <c r="E2117" s="564" t="s">
        <v>10011</v>
      </c>
      <c r="F2117" s="114" t="s">
        <v>10061</v>
      </c>
      <c r="G2117" s="114" t="s">
        <v>10045</v>
      </c>
      <c r="H2117" s="563" t="s">
        <v>648</v>
      </c>
      <c r="I2117" s="563" t="s">
        <v>317</v>
      </c>
      <c r="J2117" s="116" t="str">
        <f t="shared" si="36"/>
        <v>10:00 104동 경고조치 갤러리아 차량 현관문앞에서 공회전을 너무 많이한다고 경고조치요청 항상 10시에 공회전한다고 함 → 2초소 출동 -&gt; 공회전상태 아님 비상등켜져 있음, 공회전금지 안내(주의조치함)</v>
      </c>
    </row>
    <row r="2118" spans="1:10">
      <c r="A2118" s="235">
        <v>44624</v>
      </c>
      <c r="B2118" s="154" t="s">
        <v>10008</v>
      </c>
      <c r="C2118" s="143" t="s">
        <v>10009</v>
      </c>
      <c r="D2118" s="563" t="s">
        <v>9737</v>
      </c>
      <c r="E2118" s="291" t="s">
        <v>10014</v>
      </c>
      <c r="F2118" s="112" t="s">
        <v>10013</v>
      </c>
      <c r="G2118" s="112" t="s">
        <v>10015</v>
      </c>
      <c r="H2118" s="563" t="s">
        <v>648</v>
      </c>
      <c r="I2118" s="563" t="s">
        <v>317</v>
      </c>
      <c r="J2118" s="116" t="str">
        <f t="shared" si="36"/>
        <v>10:00 전동 안내방송 대통령선거 사전투표안내방송 → 전동 실시</v>
      </c>
    </row>
    <row r="2119" spans="1:10">
      <c r="A2119" s="235">
        <v>44624</v>
      </c>
      <c r="B2119" s="154" t="s">
        <v>10038</v>
      </c>
      <c r="C2119" s="143" t="s">
        <v>10040</v>
      </c>
      <c r="D2119" s="563" t="s">
        <v>9737</v>
      </c>
      <c r="E2119" s="563" t="s">
        <v>10041</v>
      </c>
      <c r="F2119" s="112" t="s">
        <v>10039</v>
      </c>
      <c r="G2119" s="112" t="s">
        <v>10042</v>
      </c>
      <c r="H2119" s="563" t="s">
        <v>648</v>
      </c>
      <c r="I2119" s="563" t="s">
        <v>317</v>
      </c>
      <c r="J2119" s="116" t="str">
        <f t="shared" si="36"/>
        <v>11:00 연회장 임원회의 안전/보건 협의체 회의 → 팀장 임원회의 참석 -&gt; 1년마다, 위험성평가서 지원센터 비취중</v>
      </c>
    </row>
    <row r="2120" spans="1:10">
      <c r="A2120" s="235">
        <v>44624</v>
      </c>
      <c r="B2120" s="154" t="s">
        <v>9902</v>
      </c>
      <c r="C2120" s="143" t="s">
        <v>10017</v>
      </c>
      <c r="D2120" s="563" t="s">
        <v>9737</v>
      </c>
      <c r="E2120" s="291" t="s">
        <v>10018</v>
      </c>
      <c r="F2120" s="112" t="s">
        <v>7523</v>
      </c>
      <c r="G2120" s="112" t="s">
        <v>10019</v>
      </c>
      <c r="H2120" s="563" t="s">
        <v>648</v>
      </c>
      <c r="I2120" s="563" t="s">
        <v>317</v>
      </c>
      <c r="J2120" s="116" t="str">
        <f t="shared" si="36"/>
        <v>13:00 138-1 EV 순찰보고 펌프파손 교체요청 → 순찰대원 출동 교체완료</v>
      </c>
    </row>
    <row r="2121" spans="1:10">
      <c r="A2121" s="235">
        <v>44624</v>
      </c>
      <c r="B2121" s="154" t="s">
        <v>9902</v>
      </c>
      <c r="C2121" s="143" t="s">
        <v>10022</v>
      </c>
      <c r="D2121" s="291" t="s">
        <v>9737</v>
      </c>
      <c r="E2121" s="291" t="s">
        <v>10020</v>
      </c>
      <c r="F2121" s="112" t="s">
        <v>10021</v>
      </c>
      <c r="G2121" s="112" t="s">
        <v>10048</v>
      </c>
      <c r="H2121" s="563" t="s">
        <v>648</v>
      </c>
      <c r="I2121" s="563" t="s">
        <v>317</v>
      </c>
      <c r="J2121" s="116" t="str">
        <f t="shared" si="36"/>
        <v>13:00 130동 옥상 옥상문 기지국 중계기 점검 → 14:40 퇴실</v>
      </c>
    </row>
    <row r="2122" spans="1:10">
      <c r="A2122" s="235">
        <v>44624</v>
      </c>
      <c r="B2122" s="154" t="s">
        <v>10024</v>
      </c>
      <c r="C2122" s="143" t="s">
        <v>10023</v>
      </c>
      <c r="D2122" s="563" t="s">
        <v>9737</v>
      </c>
      <c r="E2122" s="291" t="s">
        <v>9922</v>
      </c>
      <c r="F2122" s="112" t="s">
        <v>10025</v>
      </c>
      <c r="G2122" s="112" t="s">
        <v>10030</v>
      </c>
      <c r="H2122" s="563" t="s">
        <v>648</v>
      </c>
      <c r="I2122" s="563" t="s">
        <v>317</v>
      </c>
      <c r="J2122" s="116" t="str">
        <f t="shared" si="36"/>
        <v>13:18 122-402 구급차 사설구급차 8초소 입차 → 8초소 출차 13:30</v>
      </c>
    </row>
    <row r="2123" spans="1:10">
      <c r="A2123" s="235">
        <v>44624</v>
      </c>
      <c r="B2123" s="154" t="s">
        <v>10026</v>
      </c>
      <c r="C2123" s="143" t="s">
        <v>10027</v>
      </c>
      <c r="D2123" s="563" t="s">
        <v>9750</v>
      </c>
      <c r="E2123" s="291" t="s">
        <v>10028</v>
      </c>
      <c r="F2123" s="112" t="s">
        <v>10029</v>
      </c>
      <c r="G2123" s="112" t="s">
        <v>10032</v>
      </c>
      <c r="H2123" s="563" t="s">
        <v>648</v>
      </c>
      <c r="I2123" s="563" t="s">
        <v>317</v>
      </c>
      <c r="J2123" s="116" t="str">
        <f t="shared" si="36"/>
        <v>13:29 106-B2 공동현관문 호출안됨 → 3초소 대원 출동 -&gt; 리셋 후 정상작동</v>
      </c>
    </row>
    <row r="2124" spans="1:10">
      <c r="A2124" s="235">
        <v>44624</v>
      </c>
      <c r="B2124" s="154" t="s">
        <v>10033</v>
      </c>
      <c r="C2124" s="143" t="s">
        <v>10034</v>
      </c>
      <c r="D2124" s="291" t="s">
        <v>9770</v>
      </c>
      <c r="E2124" s="291" t="s">
        <v>9830</v>
      </c>
      <c r="F2124" s="112" t="s">
        <v>10035</v>
      </c>
      <c r="G2124" s="112" t="s">
        <v>10036</v>
      </c>
      <c r="H2124" s="563" t="s">
        <v>648</v>
      </c>
      <c r="I2124" s="563" t="s">
        <v>317</v>
      </c>
      <c r="J2124" s="116" t="str">
        <f t="shared" si="36"/>
        <v>14:14 142-B1 분실물 애플워치 블랙가죽줄 최윤정 분실 010-9061-6118  → 습득시 연락드린다고 안내함</v>
      </c>
    </row>
    <row r="2125" spans="1:10" ht="40.5">
      <c r="A2125" s="235">
        <v>44624</v>
      </c>
      <c r="B2125" s="154" t="s">
        <v>10037</v>
      </c>
      <c r="C2125" s="186" t="s">
        <v>10046</v>
      </c>
      <c r="D2125" s="564" t="s">
        <v>9737</v>
      </c>
      <c r="E2125" s="564" t="s">
        <v>9792</v>
      </c>
      <c r="F2125" s="114" t="s">
        <v>1597</v>
      </c>
      <c r="G2125" s="114" t="s">
        <v>10047</v>
      </c>
      <c r="H2125" s="563" t="s">
        <v>648</v>
      </c>
      <c r="I2125" s="563" t="s">
        <v>317</v>
      </c>
      <c r="J2125" s="116" t="str">
        <f t="shared" si="36"/>
        <v>14:42 128-503 순찰차 순찰차 3게이트 입차, 구급차 8초소 입차 → 거동수상자 세대현관문을 강제로 열려고 하는 경우가 발생하여 초등학생 2명만 입실상태에서 112신고 한걸로 확인 -&gt; 세대현관문 앞에는 CCTV가 없으므로 CCTV 사각지대로 확인불가 안내 및 순찰강화안내함</v>
      </c>
    </row>
    <row r="2126" spans="1:10">
      <c r="A2126" s="235">
        <v>44624</v>
      </c>
      <c r="B2126" s="154" t="s">
        <v>9769</v>
      </c>
      <c r="C2126" s="143" t="s">
        <v>10043</v>
      </c>
      <c r="D2126" s="563" t="s">
        <v>9750</v>
      </c>
      <c r="E2126" s="563" t="s">
        <v>10028</v>
      </c>
      <c r="F2126" s="112" t="s">
        <v>10044</v>
      </c>
      <c r="G2126" s="112" t="s">
        <v>10049</v>
      </c>
      <c r="H2126" s="563" t="s">
        <v>648</v>
      </c>
      <c r="I2126" s="563" t="s">
        <v>317</v>
      </c>
      <c r="J2126" s="116" t="str">
        <f t="shared" si="36"/>
        <v>15:15 118-1F 공동현관문 공동현관문 유격이 심하고, 경비실호출X 세대키X → 상황실 출동 -&gt; 리셋 후 정상작동</v>
      </c>
    </row>
    <row r="2127" spans="1:10">
      <c r="A2127" s="235">
        <v>44624</v>
      </c>
      <c r="B2127" s="154" t="s">
        <v>10054</v>
      </c>
      <c r="C2127" s="143" t="s">
        <v>10051</v>
      </c>
      <c r="D2127" s="291" t="s">
        <v>9770</v>
      </c>
      <c r="E2127" s="291" t="s">
        <v>10058</v>
      </c>
      <c r="F2127" s="112" t="s">
        <v>10052</v>
      </c>
      <c r="G2127" s="112" t="s">
        <v>10053</v>
      </c>
      <c r="H2127" s="563" t="s">
        <v>648</v>
      </c>
      <c r="I2127" s="563" t="s">
        <v>317</v>
      </c>
      <c r="J2127" s="116" t="str">
        <f t="shared" si="36"/>
        <v>5:20 121-1호기 항균필름 항균필름 없음 → erp 등록</v>
      </c>
    </row>
    <row r="2128" spans="1:10">
      <c r="A2128" s="235">
        <v>44624</v>
      </c>
      <c r="B2128" s="154" t="s">
        <v>10055</v>
      </c>
      <c r="C2128" s="143" t="s">
        <v>10056</v>
      </c>
      <c r="D2128" s="291" t="s">
        <v>9750</v>
      </c>
      <c r="E2128" s="291" t="s">
        <v>9972</v>
      </c>
      <c r="F2128" s="112" t="s">
        <v>10057</v>
      </c>
      <c r="G2128" s="112" t="s">
        <v>10060</v>
      </c>
      <c r="H2128" s="563" t="s">
        <v>648</v>
      </c>
      <c r="I2128" s="563" t="s">
        <v>317</v>
      </c>
      <c r="J2128" s="116" t="str">
        <f t="shared" si="36"/>
        <v>15:55 114-1202호 층간소음 114-1302호에서 공사중인지 확인해달라는 민원 → 공사세대는 없음 초소근무자 출동(잠깐 공사했다고함 -&gt; 입주민끼리 피드백)</v>
      </c>
    </row>
    <row r="2129" spans="1:10" ht="108">
      <c r="A2129" s="323">
        <v>44624</v>
      </c>
      <c r="B2129" s="324" t="s">
        <v>10063</v>
      </c>
      <c r="C2129" s="204" t="s">
        <v>9797</v>
      </c>
      <c r="D2129" s="560"/>
      <c r="E2129" s="560"/>
      <c r="F2129" s="326" t="s">
        <v>10102</v>
      </c>
      <c r="G2129" s="326" t="s">
        <v>10099</v>
      </c>
      <c r="H2129" s="560"/>
      <c r="I2129" s="560"/>
      <c r="J2129" s="116" t="str">
        <f t="shared" si="36"/>
        <v>금 야1  ⒷERP 등록시 9999동 대신 해당동 기록하고 해당동 없으면 999동 기록 요망
Ⓑ114-2호기 B1 층표시 오류-&gt;1호기 전입관계로 E/V 잡을수 없어서 3/4일 오전에 작업예정
C. 노인정 앞 형광등 출근후 바로 조치
C. 아파트피아 CCTV점검 중(A/S) -&gt; A. 21:12 허브교체 완료(씨아이즈)  -&gt; CCTV 일부(22개) 복구됨. 기존 것(3개) 뺀 나머지(5개)는 다른 기기와 연결되어있어 현재 복구 불가. 월요일(3/7)에 시설팀과 얘기하여 복구작업진행 예정(복구비용 유.무상 논의 예정) → A. 기간도과한 자이안센터 공고문 제거 완료</v>
      </c>
    </row>
    <row r="2130" spans="1:10">
      <c r="A2130" s="370"/>
      <c r="B2130" s="371"/>
      <c r="C2130" s="372"/>
      <c r="D2130" s="561"/>
      <c r="E2130" s="561"/>
      <c r="F2130" s="449" t="s">
        <v>10081</v>
      </c>
      <c r="G2130" s="448"/>
      <c r="H2130" s="561"/>
      <c r="I2130" s="561"/>
      <c r="J2130" s="116" t="str">
        <f>CONCATENATE(B2130," ",C2130," ",E2130," ",F2130," → ",G2130)</f>
        <v xml:space="preserve">   CCTV 블랙아웃 목록(허브교체 후) → </v>
      </c>
    </row>
    <row r="2131" spans="1:10">
      <c r="A2131" s="235">
        <v>44624</v>
      </c>
      <c r="B2131" s="154" t="s">
        <v>10065</v>
      </c>
      <c r="C2131" s="192" t="s">
        <v>10066</v>
      </c>
      <c r="D2131" s="568" t="s">
        <v>9750</v>
      </c>
      <c r="E2131" s="568" t="s">
        <v>10067</v>
      </c>
      <c r="F2131" s="150" t="s">
        <v>10077</v>
      </c>
      <c r="G2131" s="150" t="s">
        <v>10097</v>
      </c>
      <c r="H2131" s="291" t="s">
        <v>9733</v>
      </c>
      <c r="I2131" s="291" t="s">
        <v>778</v>
      </c>
      <c r="J2131" s="116" t="str">
        <f t="shared" si="36"/>
        <v>18:10 122-302 공사시설물 122-303호 공사세대의 먼지 칸막이가 자주 넘어져 위험하다는 민원 → 공사담당자(010-8210-8112)와 통화 예정(A조)</v>
      </c>
    </row>
    <row r="2132" spans="1:10">
      <c r="A2132" s="235">
        <v>44624</v>
      </c>
      <c r="B2132" s="154" t="s">
        <v>10068</v>
      </c>
      <c r="C2132" s="143" t="s">
        <v>10069</v>
      </c>
      <c r="D2132" s="563" t="s">
        <v>9750</v>
      </c>
      <c r="E2132" s="195" t="s">
        <v>10110</v>
      </c>
      <c r="F2132" s="112" t="s">
        <v>10070</v>
      </c>
      <c r="G2132" s="112" t="s">
        <v>10071</v>
      </c>
      <c r="H2132" s="563" t="s">
        <v>9733</v>
      </c>
      <c r="I2132" s="291" t="s">
        <v>9753</v>
      </c>
      <c r="J2132" s="116" t="str">
        <f t="shared" si="36"/>
        <v>19:01 109-601 층간소음 오후 늦은 시간 피아노 소음으로 안내방송 요청(민원인: 010-5312-3301) → 방송완료</v>
      </c>
    </row>
    <row r="2133" spans="1:10" ht="27">
      <c r="A2133" s="235">
        <v>44624</v>
      </c>
      <c r="B2133" s="154" t="s">
        <v>10072</v>
      </c>
      <c r="C2133" s="192" t="s">
        <v>10073</v>
      </c>
      <c r="D2133" s="568" t="s">
        <v>9750</v>
      </c>
      <c r="E2133" s="568" t="s">
        <v>9745</v>
      </c>
      <c r="F2133" s="150" t="s">
        <v>10074</v>
      </c>
      <c r="G2133" s="150" t="s">
        <v>10109</v>
      </c>
      <c r="H2133" s="563" t="s">
        <v>9733</v>
      </c>
      <c r="I2133" s="563" t="s">
        <v>9753</v>
      </c>
      <c r="J2133" s="116" t="str">
        <f t="shared" si="36"/>
        <v>19:26 105-1903 CCTV 105-1903 세대 현관앞에 놓아둔 음식 없어짐(민원인 132-401: 010-7334-4003) → CCTV 열람 결과 민원인에게 내용전달
-&gt; 105-1903 할머님이 치매가 있으셔서 잃어버릴 확률이 높음</v>
      </c>
    </row>
    <row r="2134" spans="1:10">
      <c r="A2134" s="235">
        <v>44624</v>
      </c>
      <c r="B2134" s="154" t="s">
        <v>10103</v>
      </c>
      <c r="C2134" s="192" t="s">
        <v>10104</v>
      </c>
      <c r="D2134" s="568" t="s">
        <v>10105</v>
      </c>
      <c r="E2134" s="568" t="s">
        <v>771</v>
      </c>
      <c r="F2134" s="150" t="s">
        <v>10106</v>
      </c>
      <c r="G2134" s="150" t="s">
        <v>10130</v>
      </c>
      <c r="H2134" s="567" t="s">
        <v>1539</v>
      </c>
      <c r="I2134" s="567" t="s">
        <v>382</v>
      </c>
      <c r="J2134" s="116" t="str">
        <f t="shared" si="36"/>
        <v>20:00 128-503 거동수상자 128-503호 순찰 및 CCTV 모니터링 → 7초소 우창래 대원 출동 및 CCTV모니터링 → 특이사항 없음</v>
      </c>
    </row>
    <row r="2135" spans="1:10">
      <c r="A2135" s="235">
        <v>44624</v>
      </c>
      <c r="B2135" s="154" t="s">
        <v>10075</v>
      </c>
      <c r="C2135" s="143" t="s">
        <v>10076</v>
      </c>
      <c r="D2135" s="291" t="s">
        <v>9737</v>
      </c>
      <c r="E2135" s="291" t="s">
        <v>321</v>
      </c>
      <c r="F2135" s="112" t="s">
        <v>9763</v>
      </c>
      <c r="G2135" s="112" t="s">
        <v>9878</v>
      </c>
      <c r="H2135" s="563" t="s">
        <v>9733</v>
      </c>
      <c r="I2135" s="291" t="s">
        <v>9753</v>
      </c>
      <c r="J2135" s="116" t="str">
        <f t="shared" si="36"/>
        <v>20:02 118-1403 홈넷 비상_안방 → IP 연락 -&gt; 입주민 오작동</v>
      </c>
    </row>
    <row r="2136" spans="1:10">
      <c r="A2136" s="235">
        <v>44624</v>
      </c>
      <c r="B2136" s="154" t="s">
        <v>9839</v>
      </c>
      <c r="C2136" s="192" t="s">
        <v>10078</v>
      </c>
      <c r="D2136" s="568" t="s">
        <v>9737</v>
      </c>
      <c r="E2136" s="568" t="s">
        <v>321</v>
      </c>
      <c r="F2136" s="150" t="s">
        <v>9877</v>
      </c>
      <c r="G2136" s="150" t="s">
        <v>10132</v>
      </c>
      <c r="H2136" s="563" t="s">
        <v>9733</v>
      </c>
      <c r="I2136" s="563" t="s">
        <v>9753</v>
      </c>
      <c r="J2136" s="116" t="str">
        <f t="shared" si="36"/>
        <v>20:53 137-2103 홈넷 비상_홈넷 → 기전실 연락 → 기기 오작동(137동에는 2103호 없음)</v>
      </c>
    </row>
    <row r="2137" spans="1:10" ht="40.5">
      <c r="A2137" s="235">
        <v>44624</v>
      </c>
      <c r="B2137" s="154" t="s">
        <v>10079</v>
      </c>
      <c r="C2137" s="192" t="s">
        <v>315</v>
      </c>
      <c r="D2137" s="565" t="s">
        <v>9737</v>
      </c>
      <c r="E2137" s="565" t="s">
        <v>1577</v>
      </c>
      <c r="F2137" s="150" t="s">
        <v>10100</v>
      </c>
      <c r="G2137" s="150" t="s">
        <v>10101</v>
      </c>
      <c r="H2137" s="563" t="s">
        <v>9733</v>
      </c>
      <c r="I2137" s="563" t="s">
        <v>9753</v>
      </c>
      <c r="J2137" s="116" t="str">
        <f>CONCATENATE(B2137," ",C2137," ",E2137," ",F2137," → ",G2137)</f>
        <v>21:12 상황실 CCTV A/S 허브교체 완료 → CCTV 일부(22개) 복구됨. 기존 것(3개) 뺀 나머지(5개)는 다른 기기와 연결되어있어 현재 복구 불가. 월요일(3/7)에 시설팀과 얘기하여 복구작업진행 예정(복구비용 유.무상 논의 예정)</v>
      </c>
    </row>
    <row r="2138" spans="1:10" ht="27">
      <c r="A2138" s="235">
        <v>44624</v>
      </c>
      <c r="B2138" s="154" t="s">
        <v>10082</v>
      </c>
      <c r="C2138" s="192" t="s">
        <v>10083</v>
      </c>
      <c r="D2138" s="568" t="s">
        <v>9750</v>
      </c>
      <c r="E2138" s="568" t="s">
        <v>9745</v>
      </c>
      <c r="F2138" s="150" t="s">
        <v>10084</v>
      </c>
      <c r="G2138" s="150" t="s">
        <v>10107</v>
      </c>
      <c r="H2138" s="563" t="s">
        <v>9733</v>
      </c>
      <c r="I2138" s="563" t="s">
        <v>9753</v>
      </c>
      <c r="J2138" s="116" t="str">
        <f t="shared" si="36"/>
        <v>22:09 121-1203 CCTV 위협적 운전 차량 확인(0598 번호 확인 및 입주민 유무) 민원(민원인: 010-8598-0777) → 12모0579(122-1702) 차량으로 확인→ 급한 일이 있으셨다고 함, 단지내 서행 운전 요청 → 민원인에게 피드백 완료</v>
      </c>
    </row>
    <row r="2139" spans="1:10">
      <c r="A2139" s="235">
        <v>44624</v>
      </c>
      <c r="B2139" s="154" t="s">
        <v>10088</v>
      </c>
      <c r="C2139" s="143" t="s">
        <v>381</v>
      </c>
      <c r="D2139" s="291" t="s">
        <v>9750</v>
      </c>
      <c r="E2139" s="291" t="s">
        <v>10089</v>
      </c>
      <c r="F2139" s="112" t="s">
        <v>8413</v>
      </c>
      <c r="G2139" s="112" t="s">
        <v>10090</v>
      </c>
      <c r="H2139" s="563" t="s">
        <v>9733</v>
      </c>
      <c r="I2139" s="291" t="s">
        <v>9753</v>
      </c>
      <c r="J2139" s="116" t="str">
        <f t="shared" si="36"/>
        <v>22:10 풋살장 소음 121동옆 풋살장에서 아이들이 뛰어 논다는 민원 → 순찰 박동만 대원 출동 -&gt; 아이들 해산 조치함</v>
      </c>
    </row>
    <row r="2140" spans="1:10" ht="27">
      <c r="A2140" s="235">
        <v>44624</v>
      </c>
      <c r="B2140" s="154" t="s">
        <v>10085</v>
      </c>
      <c r="C2140" s="144" t="s">
        <v>10086</v>
      </c>
      <c r="D2140" s="137" t="s">
        <v>9750</v>
      </c>
      <c r="E2140" s="137" t="s">
        <v>9972</v>
      </c>
      <c r="F2140" s="136" t="s">
        <v>10108</v>
      </c>
      <c r="G2140" s="136" t="s">
        <v>10087</v>
      </c>
      <c r="H2140" s="563" t="s">
        <v>9733</v>
      </c>
      <c r="I2140" s="563" t="s">
        <v>9753</v>
      </c>
      <c r="J2140" s="116" t="str">
        <f>CONCATENATE(B2140," ",C2140," ",E2140," ",F2140," → ",G2140)</f>
        <v>22:31 128-1901 층간소음 위층(확실치 않음)에서 음악소리, 노래부르는 소리 크다는 민원(민원인: 010-6489-0687) → IP 연락 안됨 -&gt; 민원인에 내용전달 -&gt; 소음이 계속되어 상황실로 연락주시면 초소대원이 1901호로 방문하여 소음 들어본후 위층에 주의조치하기로 함</v>
      </c>
    </row>
    <row r="2141" spans="1:10">
      <c r="A2141" s="235">
        <v>44624</v>
      </c>
      <c r="B2141" s="154" t="s">
        <v>10091</v>
      </c>
      <c r="C2141" s="143" t="s">
        <v>18</v>
      </c>
      <c r="D2141" s="291" t="s">
        <v>1108</v>
      </c>
      <c r="E2141" s="291" t="s">
        <v>10</v>
      </c>
      <c r="F2141" s="112" t="s">
        <v>10092</v>
      </c>
      <c r="G2141" s="112" t="s">
        <v>10093</v>
      </c>
      <c r="H2141" s="563" t="s">
        <v>9733</v>
      </c>
      <c r="I2141" s="563" t="s">
        <v>9753</v>
      </c>
      <c r="J2141" s="116" t="str">
        <f t="shared" si="36"/>
        <v>22:43 풋살장 소음 121동옆 풋살장에서 또 아이들이 뛰어 논다는 민원 → 순찰 박동만 대원 출동 -&gt; 이상없음</v>
      </c>
    </row>
    <row r="2142" spans="1:10">
      <c r="A2142" s="235">
        <v>44624</v>
      </c>
      <c r="B2142" s="154" t="s">
        <v>10094</v>
      </c>
      <c r="C2142" s="143" t="s">
        <v>10095</v>
      </c>
      <c r="D2142" s="563" t="s">
        <v>1108</v>
      </c>
      <c r="E2142" s="291" t="s">
        <v>9972</v>
      </c>
      <c r="F2142" s="112" t="s">
        <v>10096</v>
      </c>
      <c r="G2142" s="112" t="s">
        <v>10098</v>
      </c>
      <c r="H2142" s="563" t="s">
        <v>9733</v>
      </c>
      <c r="I2142" s="563" t="s">
        <v>9753</v>
      </c>
      <c r="J2142" s="116" t="str">
        <f t="shared" si="36"/>
        <v>23:03 110-1502 층간소음 위층에서 1시간가량 쿵쿵거린다는 민원(민원인: 010-7271-5011) → 3초소 원형준 대원 출동 -&gt; 민원인 내용전달</v>
      </c>
    </row>
    <row r="2143" spans="1:10">
      <c r="A2143" s="235">
        <v>44625</v>
      </c>
      <c r="B2143" s="154" t="s">
        <v>10112</v>
      </c>
      <c r="C2143" s="143" t="s">
        <v>10114</v>
      </c>
      <c r="D2143" s="291" t="s">
        <v>10115</v>
      </c>
      <c r="E2143" s="291" t="s">
        <v>10116</v>
      </c>
      <c r="F2143" s="112" t="s">
        <v>10126</v>
      </c>
      <c r="G2143" s="112" t="s">
        <v>10117</v>
      </c>
      <c r="H2143" s="569" t="s">
        <v>1539</v>
      </c>
      <c r="I2143" s="569" t="s">
        <v>318</v>
      </c>
      <c r="J2143" s="116" t="str">
        <f t="shared" si="36"/>
        <v>04:04 124-402 순찰차 실종신고 받고 2게이트 입차 → 04:31 4게이트 출차</v>
      </c>
    </row>
    <row r="2144" spans="1:10">
      <c r="A2144" s="235">
        <v>44625</v>
      </c>
      <c r="B2144" s="154" t="s">
        <v>10120</v>
      </c>
      <c r="C2144" s="143" t="s">
        <v>10114</v>
      </c>
      <c r="D2144" s="291" t="s">
        <v>10121</v>
      </c>
      <c r="E2144" s="291" t="s">
        <v>10124</v>
      </c>
      <c r="F2144" s="112" t="s">
        <v>10128</v>
      </c>
      <c r="G2144" s="112" t="s">
        <v>10129</v>
      </c>
      <c r="H2144" s="569" t="s">
        <v>1539</v>
      </c>
      <c r="I2144" s="291" t="s">
        <v>10125</v>
      </c>
      <c r="J2144" s="116" t="str">
        <f t="shared" si="36"/>
        <v>04:17 124-402 실종 어머니(단발머리 중년여성) 실종으로 도움요청(민원인: 010-7906-8034) → 전초소 내용전달 및 CCTV 예의주시 -&gt; 어머니 집에 돌아오심 -&gt; 상황종료</v>
      </c>
    </row>
    <row r="2145" spans="1:10">
      <c r="A2145" s="235">
        <v>44625</v>
      </c>
      <c r="B2145" s="154" t="s">
        <v>10113</v>
      </c>
      <c r="C2145" s="143" t="s">
        <v>10123</v>
      </c>
      <c r="D2145" s="291" t="s">
        <v>10118</v>
      </c>
      <c r="E2145" s="291" t="s">
        <v>10119</v>
      </c>
      <c r="F2145" s="112" t="s">
        <v>10122</v>
      </c>
      <c r="G2145" s="233" t="s">
        <v>10127</v>
      </c>
      <c r="H2145" s="569" t="s">
        <v>1539</v>
      </c>
      <c r="I2145" s="569" t="s">
        <v>10125</v>
      </c>
      <c r="J2145" s="116" t="str">
        <f t="shared" si="36"/>
        <v>04:34 120-2002 구급차 사설구급차 1게이트 입차 → 어르신 이송하여 04:59 1게이트 출차</v>
      </c>
    </row>
    <row r="2146" spans="1:10">
      <c r="A2146" s="235">
        <v>44625</v>
      </c>
      <c r="B2146" s="154" t="s">
        <v>10131</v>
      </c>
      <c r="C2146" s="143" t="s">
        <v>10123</v>
      </c>
      <c r="D2146" s="569" t="s">
        <v>10118</v>
      </c>
      <c r="E2146" s="569" t="s">
        <v>10119</v>
      </c>
      <c r="F2146" s="112" t="s">
        <v>10122</v>
      </c>
      <c r="G2146" s="112" t="s">
        <v>10133</v>
      </c>
      <c r="H2146" s="569" t="s">
        <v>1539</v>
      </c>
      <c r="I2146" s="569" t="s">
        <v>10125</v>
      </c>
      <c r="J2146" s="116" t="str">
        <f t="shared" si="36"/>
        <v>06:06 120-2002 구급차 사설구급차 1게이트 입차 → 어르신 퇴원 이송완료하고 06:18 1게이트 출차</v>
      </c>
    </row>
    <row r="2147" spans="1:10" ht="121.5">
      <c r="A2147" s="235">
        <v>44625</v>
      </c>
      <c r="F2147" s="756" t="s">
        <v>10180</v>
      </c>
      <c r="G2147" s="575"/>
      <c r="J2147" s="116" t="str">
        <f t="shared" si="36"/>
        <v xml:space="preserve">   ⒷERP 등록시 9999동 대신 해당동 기록하고 해당동 없으면 999동 기록 요망
Ⓑ114-2호기 B1 층표시 오류-&gt;1호기 전입관계로 E/V 잡을수 없어서 3/4일 오전에 작업예정
C. 노인정 앞 형광등 출근후 바로 조치
C. 아파트피아 CCTV점검 중(A/S) -&gt; A. 21:12 허브교체 완료(씨아이즈)  -&gt; CCTV 일부(22개) 복구됨. 기존 것(3개) 뺀 나머지(5개)는 다른 기기와 연결되어있어 현재 복구 불가. 월요일(3/7)에 시설팀과 얘기하여 복구작업진행 예정(복구비용 유.무상 논의 예정)
A. 기간도과한 자이안센터 공고문 제거 완료 → </v>
      </c>
    </row>
    <row r="2148" spans="1:10">
      <c r="A2148" s="235">
        <v>44625</v>
      </c>
      <c r="B2148" s="152" t="s">
        <v>673</v>
      </c>
      <c r="C2148" s="573" t="s">
        <v>1465</v>
      </c>
      <c r="D2148" s="573" t="s">
        <v>106</v>
      </c>
      <c r="E2148" s="573" t="s">
        <v>82</v>
      </c>
      <c r="F2148" s="112" t="s">
        <v>1157</v>
      </c>
      <c r="G2148" s="112" t="s">
        <v>10144</v>
      </c>
      <c r="H2148" s="573" t="s">
        <v>648</v>
      </c>
      <c r="I2148" s="573" t="s">
        <v>317</v>
      </c>
      <c r="J2148" s="116" t="str">
        <f t="shared" si="36"/>
        <v>09:00 원형도로 주차단속 원형도로 및 외곽도로 단속 → 주차단속   9대,  이동주차  0대, 경고장발부  9대</v>
      </c>
    </row>
    <row r="2149" spans="1:10">
      <c r="A2149" s="235">
        <v>44625</v>
      </c>
      <c r="B2149" s="152" t="s">
        <v>681</v>
      </c>
      <c r="C2149" s="573" t="s">
        <v>1465</v>
      </c>
      <c r="D2149" s="573" t="s">
        <v>106</v>
      </c>
      <c r="E2149" s="573" t="s">
        <v>82</v>
      </c>
      <c r="F2149" s="112" t="s">
        <v>1157</v>
      </c>
      <c r="G2149" s="112" t="s">
        <v>1540</v>
      </c>
      <c r="H2149" s="573" t="s">
        <v>648</v>
      </c>
      <c r="I2149" s="573" t="s">
        <v>317</v>
      </c>
      <c r="J2149" s="116" t="str">
        <f t="shared" si="36"/>
        <v>13:00 원형도로 주차단속 원형도로 및 외곽도로 단속 → 주차단속   5대,  이동주차  0대, 경고장발부  5대</v>
      </c>
    </row>
    <row r="2150" spans="1:10">
      <c r="A2150" s="235">
        <v>44625</v>
      </c>
      <c r="B2150" s="152" t="s">
        <v>483</v>
      </c>
      <c r="C2150" s="573" t="s">
        <v>1465</v>
      </c>
      <c r="D2150" s="573" t="s">
        <v>106</v>
      </c>
      <c r="E2150" s="573" t="s">
        <v>82</v>
      </c>
      <c r="F2150" s="112" t="s">
        <v>1157</v>
      </c>
      <c r="G2150" s="112" t="s">
        <v>10192</v>
      </c>
      <c r="H2150" s="573" t="s">
        <v>648</v>
      </c>
      <c r="I2150" s="573" t="s">
        <v>317</v>
      </c>
      <c r="J2150" s="116" t="str">
        <f t="shared" si="36"/>
        <v>15:00 원형도로 주차단속 원형도로 및 외곽도로 단속 → 주차단속   6대,  이동주차  0대, 경고장발부  6대</v>
      </c>
    </row>
    <row r="2151" spans="1:10">
      <c r="A2151" s="235">
        <v>44625</v>
      </c>
      <c r="B2151" s="154" t="s">
        <v>10136</v>
      </c>
      <c r="C2151" s="143" t="s">
        <v>10134</v>
      </c>
      <c r="D2151" s="573" t="s">
        <v>106</v>
      </c>
      <c r="E2151" s="291" t="s">
        <v>10137</v>
      </c>
      <c r="F2151" s="112" t="s">
        <v>10135</v>
      </c>
      <c r="G2151" s="112" t="s">
        <v>10138</v>
      </c>
      <c r="H2151" s="573" t="s">
        <v>648</v>
      </c>
      <c r="I2151" s="573" t="s">
        <v>317</v>
      </c>
      <c r="J2151" s="116" t="str">
        <f t="shared" si="36"/>
        <v>07:20 108동 놀이터 순찰보고 테라스의자 파손 → erp등록완료</v>
      </c>
    </row>
    <row r="2152" spans="1:10">
      <c r="A2152" s="235">
        <v>44625</v>
      </c>
      <c r="B2152" s="154" t="s">
        <v>10139</v>
      </c>
      <c r="C2152" s="143" t="s">
        <v>10140</v>
      </c>
      <c r="D2152" s="573" t="s">
        <v>106</v>
      </c>
      <c r="E2152" s="291" t="s">
        <v>10141</v>
      </c>
      <c r="F2152" s="112" t="s">
        <v>10142</v>
      </c>
      <c r="G2152" s="112" t="s">
        <v>10143</v>
      </c>
      <c r="H2152" s="573" t="s">
        <v>648</v>
      </c>
      <c r="I2152" s="573" t="s">
        <v>317</v>
      </c>
      <c r="J2152" s="116" t="str">
        <f t="shared" si="36"/>
        <v>07:54 141-1302 홈넷 안방비상 → 입주민 실수로 확인</v>
      </c>
    </row>
    <row r="2153" spans="1:10">
      <c r="A2153" s="235">
        <v>44625</v>
      </c>
      <c r="B2153" s="154" t="s">
        <v>10146</v>
      </c>
      <c r="C2153" s="143" t="s">
        <v>10145</v>
      </c>
      <c r="D2153" s="573" t="s">
        <v>106</v>
      </c>
      <c r="E2153" s="573" t="s">
        <v>10141</v>
      </c>
      <c r="F2153" s="112" t="s">
        <v>10142</v>
      </c>
      <c r="G2153" s="112" t="s">
        <v>10147</v>
      </c>
      <c r="H2153" s="573" t="s">
        <v>648</v>
      </c>
      <c r="I2153" s="573" t="s">
        <v>317</v>
      </c>
      <c r="J2153" s="116" t="str">
        <f t="shared" si="36"/>
        <v>09:35 132-1404 홈넷 안방비상 → 입주민 자녀실수로 확인</v>
      </c>
    </row>
    <row r="2154" spans="1:10">
      <c r="A2154" s="235">
        <v>44625</v>
      </c>
      <c r="B2154" s="154" t="s">
        <v>10148</v>
      </c>
      <c r="C2154" s="143" t="s">
        <v>10152</v>
      </c>
      <c r="D2154" s="573" t="s">
        <v>106</v>
      </c>
      <c r="E2154" s="573" t="s">
        <v>10141</v>
      </c>
      <c r="F2154" s="112" t="s">
        <v>10151</v>
      </c>
      <c r="G2154" s="112" t="s">
        <v>10143</v>
      </c>
      <c r="H2154" s="573" t="s">
        <v>648</v>
      </c>
      <c r="I2154" s="573" t="s">
        <v>317</v>
      </c>
      <c r="J2154" s="116" t="str">
        <f t="shared" si="36"/>
        <v>10:08 135-2301 홈넷 홈넷비상 → 입주민 실수로 확인</v>
      </c>
    </row>
    <row r="2155" spans="1:10">
      <c r="A2155" s="235">
        <v>44625</v>
      </c>
      <c r="B2155" s="154" t="s">
        <v>10149</v>
      </c>
      <c r="C2155" s="143" t="s">
        <v>10150</v>
      </c>
      <c r="D2155" s="573" t="s">
        <v>106</v>
      </c>
      <c r="E2155" s="573" t="s">
        <v>10141</v>
      </c>
      <c r="F2155" s="112" t="s">
        <v>10151</v>
      </c>
      <c r="G2155" s="112" t="s">
        <v>10143</v>
      </c>
      <c r="H2155" s="573" t="s">
        <v>648</v>
      </c>
      <c r="I2155" s="573" t="s">
        <v>317</v>
      </c>
      <c r="J2155" s="116" t="str">
        <f t="shared" si="36"/>
        <v>10:09 102-303 홈넷 홈넷비상 → 입주민 실수로 확인</v>
      </c>
    </row>
    <row r="2156" spans="1:10">
      <c r="A2156" s="235">
        <v>44625</v>
      </c>
      <c r="B2156" s="154" t="s">
        <v>10153</v>
      </c>
      <c r="C2156" s="143" t="s">
        <v>10154</v>
      </c>
      <c r="D2156" s="291" t="s">
        <v>308</v>
      </c>
      <c r="E2156" s="291" t="s">
        <v>10157</v>
      </c>
      <c r="F2156" s="112" t="s">
        <v>10158</v>
      </c>
      <c r="G2156" s="112" t="s">
        <v>10161</v>
      </c>
      <c r="H2156" s="573" t="s">
        <v>648</v>
      </c>
      <c r="I2156" s="573" t="s">
        <v>317</v>
      </c>
      <c r="J2156" s="116" t="str">
        <f t="shared" si="36"/>
        <v>10:10 120-502 차량예약 101호2344 입주민 렌트차량 1박2일 예약 → 렌트차량 1박2일 예약완료</v>
      </c>
    </row>
    <row r="2157" spans="1:10">
      <c r="A2157" s="235">
        <v>44625</v>
      </c>
      <c r="B2157" s="154" t="s">
        <v>10153</v>
      </c>
      <c r="C2157" s="143" t="s">
        <v>10155</v>
      </c>
      <c r="D2157" s="291" t="s">
        <v>10156</v>
      </c>
      <c r="E2157" s="291" t="s">
        <v>1050</v>
      </c>
      <c r="F2157" s="112" t="s">
        <v>10159</v>
      </c>
      <c r="G2157" s="112" t="s">
        <v>10160</v>
      </c>
      <c r="H2157" s="573" t="s">
        <v>648</v>
      </c>
      <c r="I2157" s="573" t="s">
        <v>317</v>
      </c>
      <c r="J2157" s="116" t="str">
        <f t="shared" si="36"/>
        <v xml:space="preserve">10:10 128-703 타차량방문 163호3530 모르는 차량 확인요청 → 친구차량으로 확인 </v>
      </c>
    </row>
    <row r="2158" spans="1:10">
      <c r="A2158" s="235">
        <v>44625</v>
      </c>
      <c r="B2158" s="154" t="s">
        <v>10162</v>
      </c>
      <c r="C2158" s="143" t="s">
        <v>10163</v>
      </c>
      <c r="D2158" s="573" t="s">
        <v>10156</v>
      </c>
      <c r="E2158" s="291" t="s">
        <v>10164</v>
      </c>
      <c r="F2158" s="112" t="s">
        <v>10165</v>
      </c>
      <c r="G2158" s="112" t="s">
        <v>10181</v>
      </c>
      <c r="H2158" s="573" t="s">
        <v>648</v>
      </c>
      <c r="I2158" s="573" t="s">
        <v>317</v>
      </c>
      <c r="J2158" s="116" t="str">
        <f t="shared" si="36"/>
        <v>10:44 115-2501 CCTV 010-5236-1421 조수석스크래치 65더9026 3월5일 11시10분 CCTV열람요청 → 상황실 방문 CCTV사각지대로 확인불가 피드백완료</v>
      </c>
    </row>
    <row r="2159" spans="1:10">
      <c r="A2159" s="235">
        <v>44625</v>
      </c>
      <c r="B2159" s="154" t="s">
        <v>10167</v>
      </c>
      <c r="C2159" s="143" t="s">
        <v>10166</v>
      </c>
      <c r="D2159" s="573" t="s">
        <v>10156</v>
      </c>
      <c r="E2159" s="291" t="s">
        <v>10168</v>
      </c>
      <c r="F2159" s="112" t="s">
        <v>10169</v>
      </c>
      <c r="G2159" s="112" t="s">
        <v>10170</v>
      </c>
      <c r="H2159" s="573" t="s">
        <v>648</v>
      </c>
      <c r="I2159" s="573" t="s">
        <v>317</v>
      </c>
      <c r="J2159" s="116" t="str">
        <f t="shared" si="36"/>
        <v xml:space="preserve">11:16 129-2501 자전거폐기 자전거 2대 폐기조치요청  → 129-2502 자전거로 확인 </v>
      </c>
    </row>
    <row r="2160" spans="1:10" ht="27">
      <c r="A2160" s="235">
        <v>44625</v>
      </c>
      <c r="B2160" s="154" t="s">
        <v>10174</v>
      </c>
      <c r="C2160" s="186" t="s">
        <v>10171</v>
      </c>
      <c r="D2160" s="572" t="s">
        <v>10173</v>
      </c>
      <c r="E2160" s="572" t="s">
        <v>10172</v>
      </c>
      <c r="F2160" s="114" t="s">
        <v>10175</v>
      </c>
      <c r="G2160" s="114" t="s">
        <v>10179</v>
      </c>
      <c r="H2160" s="573" t="s">
        <v>648</v>
      </c>
      <c r="I2160" s="573" t="s">
        <v>317</v>
      </c>
      <c r="J2160" s="116" t="str">
        <f t="shared" si="36"/>
        <v xml:space="preserve">12:20 2게이트 순찰차 112신고로 의한 순찰차 2게이트 입차 → 순찰차 출차 -&gt; 외부인 쌍방처리함 교통사고 구급차 경찰차 같이 나감 -&gt; 상황실 방문안내 1게이트 교통사고 </v>
      </c>
    </row>
    <row r="2161" spans="1:10">
      <c r="A2161" s="235">
        <v>44625</v>
      </c>
      <c r="B2161" s="154" t="s">
        <v>10176</v>
      </c>
      <c r="C2161" s="186" t="s">
        <v>10177</v>
      </c>
      <c r="D2161" s="572" t="s">
        <v>10156</v>
      </c>
      <c r="E2161" s="572" t="s">
        <v>10164</v>
      </c>
      <c r="F2161" s="114" t="s">
        <v>10178</v>
      </c>
      <c r="G2161" s="114" t="s">
        <v>10208</v>
      </c>
      <c r="H2161" s="573" t="s">
        <v>648</v>
      </c>
      <c r="I2161" s="573" t="s">
        <v>317</v>
      </c>
      <c r="J2161" s="116" t="str">
        <f t="shared" si="36"/>
        <v>12:29 125-1002 CCTV 12:24~30 CCTV열람 1002호 방문한 사람 CCTV확인요청 → 21/03/05 12:15 EV1 12:18 EV2 40서1109 상황실 방문 안내함</v>
      </c>
    </row>
    <row r="2162" spans="1:10">
      <c r="A2162" s="235">
        <v>44625</v>
      </c>
      <c r="B2162" s="154" t="s">
        <v>10182</v>
      </c>
      <c r="C2162" s="143" t="s">
        <v>10183</v>
      </c>
      <c r="D2162" s="291" t="s">
        <v>10184</v>
      </c>
      <c r="E2162" s="291" t="s">
        <v>324</v>
      </c>
      <c r="F2162" s="112" t="s">
        <v>10185</v>
      </c>
      <c r="G2162" s="112" t="s">
        <v>10186</v>
      </c>
      <c r="H2162" s="573" t="s">
        <v>648</v>
      </c>
      <c r="I2162" s="573" t="s">
        <v>317</v>
      </c>
      <c r="J2162" s="116" t="str">
        <f t="shared" ref="J2162:J2225" si="37">CONCATENATE(B2162," ",C2162," ",E2162," ",F2162," → ",G2162)</f>
        <v>13:40 123-2401 분실물 노랑주황섞여있는 자전거 강윤성 이름 쓰여 있음 010-3151-8496 → 습득시 연락드린다고 안내</v>
      </c>
    </row>
    <row r="2163" spans="1:10">
      <c r="A2163" s="235">
        <v>44625</v>
      </c>
      <c r="B2163" s="154" t="s">
        <v>10189</v>
      </c>
      <c r="C2163" s="186" t="s">
        <v>10187</v>
      </c>
      <c r="D2163" s="572" t="s">
        <v>10184</v>
      </c>
      <c r="E2163" s="572" t="s">
        <v>10190</v>
      </c>
      <c r="F2163" s="114" t="s">
        <v>10188</v>
      </c>
      <c r="G2163" s="114" t="s">
        <v>10191</v>
      </c>
      <c r="H2163" s="573" t="s">
        <v>648</v>
      </c>
      <c r="I2163" s="573" t="s">
        <v>317</v>
      </c>
      <c r="J2163" s="116" t="str">
        <f t="shared" si="37"/>
        <v>15:00 136-1402 방문증문의 138-1402 잘못 불렀다며 수정요청 136-1402 → 136-1402 010-2320-3413 변경요청 생활지원센터 전달예정</v>
      </c>
    </row>
    <row r="2164" spans="1:10" ht="27">
      <c r="A2164" s="235">
        <v>44625</v>
      </c>
      <c r="B2164" s="154" t="s">
        <v>10194</v>
      </c>
      <c r="C2164" s="143" t="s">
        <v>10193</v>
      </c>
      <c r="D2164" s="573" t="s">
        <v>10156</v>
      </c>
      <c r="E2164" s="291" t="s">
        <v>642</v>
      </c>
      <c r="F2164" s="112" t="s">
        <v>10195</v>
      </c>
      <c r="G2164" s="112" t="s">
        <v>10207</v>
      </c>
      <c r="H2164" s="573" t="s">
        <v>648</v>
      </c>
      <c r="I2164" s="573" t="s">
        <v>317</v>
      </c>
      <c r="J2164" s="116" t="str">
        <f t="shared" si="37"/>
        <v>15:30 140-1103 거동수상자 거동수상자 할머니 출현 출동요청 010-5004-7911 → 9초소 출동 -&gt; 수상한 할머니 사라짐 -&gt; 1101호 치매할머니 추정 -&gt; 귀가하심</v>
      </c>
    </row>
    <row r="2165" spans="1:10">
      <c r="A2165" s="235">
        <v>44625</v>
      </c>
      <c r="B2165" s="154" t="s">
        <v>10203</v>
      </c>
      <c r="C2165" s="186" t="s">
        <v>10197</v>
      </c>
      <c r="D2165" s="572" t="s">
        <v>10156</v>
      </c>
      <c r="E2165" s="572" t="s">
        <v>10202</v>
      </c>
      <c r="F2165" s="114" t="s">
        <v>10214</v>
      </c>
      <c r="G2165" s="114" t="s">
        <v>10206</v>
      </c>
      <c r="H2165" s="573" t="s">
        <v>648</v>
      </c>
      <c r="I2165" s="573" t="s">
        <v>317</v>
      </c>
      <c r="J2165" s="116" t="str">
        <f t="shared" si="37"/>
        <v>15:28 135-2404 폐기물문의 소형가전 폐기물 무상 아니냐고 항의옴 3천원 폐기물 받았다며 항의옴 밥솥 → 010-5004-7911 전화안받음 -&gt; 9초소 대원 돈 반납하라고 안내함</v>
      </c>
    </row>
    <row r="2166" spans="1:10">
      <c r="A2166" s="235">
        <v>44625</v>
      </c>
      <c r="B2166" s="154" t="s">
        <v>10204</v>
      </c>
      <c r="C2166" s="143" t="s">
        <v>10198</v>
      </c>
      <c r="D2166" s="573" t="s">
        <v>10156</v>
      </c>
      <c r="E2166" s="291" t="s">
        <v>10200</v>
      </c>
      <c r="F2166" s="112" t="s">
        <v>10199</v>
      </c>
      <c r="G2166" s="112" t="s">
        <v>10205</v>
      </c>
      <c r="H2166" s="573" t="s">
        <v>648</v>
      </c>
      <c r="I2166" s="573" t="s">
        <v>317</v>
      </c>
      <c r="J2166" s="116" t="str">
        <f t="shared" si="37"/>
        <v>15:40 116-2201 층간소음 116-2301 발망치소리가 심해서 슬리퍼 신어달라고 내용전달해달라는 민원 → 6초소 조삼환 대원 출동 -&gt; 2301호 내용전달완료 -&gt; 2201호 피드백완료</v>
      </c>
    </row>
    <row r="2167" spans="1:10">
      <c r="A2167" s="235">
        <v>44625</v>
      </c>
      <c r="B2167" s="154" t="s">
        <v>10210</v>
      </c>
      <c r="C2167" s="143" t="s">
        <v>10209</v>
      </c>
      <c r="D2167" s="291" t="s">
        <v>10184</v>
      </c>
      <c r="E2167" s="291" t="s">
        <v>10211</v>
      </c>
      <c r="F2167" s="112" t="s">
        <v>10212</v>
      </c>
      <c r="G2167" s="112" t="s">
        <v>10213</v>
      </c>
      <c r="H2167" s="573" t="s">
        <v>648</v>
      </c>
      <c r="I2167" s="573" t="s">
        <v>317</v>
      </c>
      <c r="J2167" s="116" t="str">
        <f t="shared" si="37"/>
        <v>16:12 108-1401 기전실 기전실전화문의 인터폰옴 → 533-4010 내선2 533-4055직통번호 안내함</v>
      </c>
    </row>
    <row r="2168" spans="1:10" ht="94.5">
      <c r="A2168" s="323">
        <v>44625</v>
      </c>
      <c r="B2168" s="324" t="s">
        <v>10215</v>
      </c>
      <c r="C2168" s="204" t="s">
        <v>10216</v>
      </c>
      <c r="D2168" s="570"/>
      <c r="E2168" s="570"/>
      <c r="F2168" s="326" t="s">
        <v>10291</v>
      </c>
      <c r="G2168" s="326" t="s">
        <v>10474</v>
      </c>
      <c r="H2168" s="570"/>
      <c r="I2168" s="570"/>
      <c r="J2168" s="116" t="str">
        <f t="shared" si="37"/>
        <v>토 야2  Ⓑ114-2호기 B1 층표시 오류-&gt;1호기 전입관계로 E/V 잡을수 없어서 3/4일 오전에 작업예정
C. 노인정 앞 형광등 출근후 바로 조치
C. 아파트피아 CCTV점검 중(A/S) -&gt; A. 3/4 21:12 허브교체 완료(씨아이즈)  -&gt; CCTV 일부(22개) 복구됨. 기존 것(3개) 뺀 나머지(5개)는 다른 기기와 연결되어있어 현재 복구 불가. 월요일(3/7)에 시설팀과 얘기하여 복구작업진행 예정(복구비용 유.무상 논의 예정) → A. 3/5  26모2989 방문 차량 : 127-1002 -&gt; 127-1001 로
          53주7788 방문 차량 : 122-1802 -&gt; 122-1801 로
    3/7(월)에 지원센터에 변경요청 요망 (C. 이윤정 경리주임 전달완료)
A. CCTV 127동 지상1층-2 -&gt; 정상/블랙아웃 반복 현상이 계속되면, 3/7(월) 아파트피아 A/S 올 때 점검요청 요망</v>
      </c>
    </row>
    <row r="2169" spans="1:10">
      <c r="A2169" s="370"/>
      <c r="B2169" s="371"/>
      <c r="C2169" s="372"/>
      <c r="D2169" s="571"/>
      <c r="E2169" s="571"/>
      <c r="F2169" s="449" t="s">
        <v>10285</v>
      </c>
      <c r="G2169" s="448"/>
      <c r="H2169" s="571"/>
      <c r="I2169" s="571"/>
      <c r="J2169" s="116" t="str">
        <f t="shared" si="37"/>
        <v xml:space="preserve">   CCTV 블랙아웃 목록(허브교체 후) + 127동 지상1층-2 → </v>
      </c>
    </row>
    <row r="2170" spans="1:10">
      <c r="A2170" s="235">
        <v>44625</v>
      </c>
      <c r="B2170" s="154" t="s">
        <v>10217</v>
      </c>
      <c r="C2170" s="143" t="s">
        <v>10218</v>
      </c>
      <c r="D2170" s="291" t="s">
        <v>10184</v>
      </c>
      <c r="E2170" s="291" t="s">
        <v>10249</v>
      </c>
      <c r="F2170" s="112" t="s">
        <v>10222</v>
      </c>
      <c r="G2170" s="112" t="s">
        <v>10219</v>
      </c>
      <c r="H2170" s="291" t="s">
        <v>10220</v>
      </c>
      <c r="I2170" s="291" t="s">
        <v>10221</v>
      </c>
      <c r="J2170" s="116" t="str">
        <f t="shared" si="37"/>
        <v>16:38 경로당 앞 순찰요청 다친 아이가 울고있다고 함(운영센터 사우나데스크) → 순찰 박동만 대원 출동 -&gt; 특이사항없음</v>
      </c>
    </row>
    <row r="2171" spans="1:10" ht="27">
      <c r="A2171" s="235">
        <v>44625</v>
      </c>
      <c r="B2171" s="154" t="s">
        <v>10245</v>
      </c>
      <c r="C2171" s="192" t="s">
        <v>10246</v>
      </c>
      <c r="D2171" s="574" t="s">
        <v>10184</v>
      </c>
      <c r="E2171" s="574" t="s">
        <v>10247</v>
      </c>
      <c r="F2171" s="150" t="s">
        <v>10248</v>
      </c>
      <c r="G2171" s="150" t="s">
        <v>6559</v>
      </c>
      <c r="H2171" s="573" t="s">
        <v>10220</v>
      </c>
      <c r="I2171" s="573" t="s">
        <v>10221</v>
      </c>
      <c r="J2171" s="116" t="str">
        <f>CONCATENATE(B2171," ",C2171," ",E2171," ",F2171," → ",G2171)</f>
        <v>16:42 자이안센터 안내문 사전투표장소(반포1동주민센터) 안내문을 센터 연회장에 부착 요청(보안이사님) → 안내문 부착 완료</v>
      </c>
    </row>
    <row r="2172" spans="1:10">
      <c r="A2172" s="235">
        <v>44625</v>
      </c>
      <c r="B2172" s="154" t="s">
        <v>10224</v>
      </c>
      <c r="C2172" s="192" t="s">
        <v>60</v>
      </c>
      <c r="D2172" s="574" t="s">
        <v>1108</v>
      </c>
      <c r="E2172" s="574" t="s">
        <v>10223</v>
      </c>
      <c r="F2172" s="150" t="s">
        <v>10228</v>
      </c>
      <c r="G2172" s="150" t="s">
        <v>10229</v>
      </c>
      <c r="H2172" s="573" t="s">
        <v>10220</v>
      </c>
      <c r="I2172" s="573" t="s">
        <v>10221</v>
      </c>
      <c r="J2172" s="116" t="str">
        <f t="shared" si="37"/>
        <v>16:55 122-302 공사시설물 3/4 122-303호 공사세대의 먼지 칸막이가 자주 넘어져 위험하다는 민원 → 공사담당자(010-8210-8112)와 통화 -&gt; 3/7(월) 조치키로 함</v>
      </c>
    </row>
    <row r="2173" spans="1:10" ht="27">
      <c r="A2173" s="235">
        <v>44625</v>
      </c>
      <c r="B2173" s="154" t="s">
        <v>10225</v>
      </c>
      <c r="C2173" s="191" t="s">
        <v>10226</v>
      </c>
      <c r="D2173" s="147" t="s">
        <v>10156</v>
      </c>
      <c r="E2173" s="147" t="s">
        <v>10227</v>
      </c>
      <c r="F2173" s="148" t="s">
        <v>10231</v>
      </c>
      <c r="G2173" s="148" t="s">
        <v>10230</v>
      </c>
      <c r="H2173" s="291" t="s">
        <v>10220</v>
      </c>
      <c r="I2173" s="291" t="s">
        <v>10221</v>
      </c>
      <c r="J2173" s="116" t="str">
        <f t="shared" si="37"/>
        <v>16:57 통합택배 앞 흡연단속 통합택배 사무소 앞(112동 B2)에서 작업자들 흡연 단속 요청(민원인: 010-2976-5427) → 순찰 박동만 대원 출동 -&gt; 주의조치 완료</v>
      </c>
    </row>
    <row r="2174" spans="1:10">
      <c r="A2174" s="235">
        <v>44625</v>
      </c>
      <c r="B2174" s="154" t="s">
        <v>10232</v>
      </c>
      <c r="C2174" s="143" t="s">
        <v>785</v>
      </c>
      <c r="D2174" s="291" t="s">
        <v>10173</v>
      </c>
      <c r="E2174" s="291" t="s">
        <v>488</v>
      </c>
      <c r="F2174" s="112" t="s">
        <v>8714</v>
      </c>
      <c r="G2174" s="112" t="s">
        <v>10233</v>
      </c>
      <c r="H2174" s="573" t="s">
        <v>10220</v>
      </c>
      <c r="I2174" s="573" t="s">
        <v>10221</v>
      </c>
      <c r="J2174" s="116" t="str">
        <f t="shared" si="37"/>
        <v>17:20 126-B2 공동현관문 카드O, 호출X  → 7초소 우창래 대원 전원 리셋 후 정상작동 확인</v>
      </c>
    </row>
    <row r="2175" spans="1:10" ht="27">
      <c r="A2175" s="235">
        <v>44625</v>
      </c>
      <c r="B2175" s="154" t="s">
        <v>10234</v>
      </c>
      <c r="C2175" s="192" t="s">
        <v>10236</v>
      </c>
      <c r="D2175" s="574" t="s">
        <v>10156</v>
      </c>
      <c r="E2175" s="574" t="s">
        <v>10235</v>
      </c>
      <c r="F2175" s="385" t="s">
        <v>10295</v>
      </c>
      <c r="G2175" s="150" t="s">
        <v>10256</v>
      </c>
      <c r="H2175" s="573" t="s">
        <v>10220</v>
      </c>
      <c r="I2175" s="573" t="s">
        <v>10221</v>
      </c>
      <c r="J2175" s="116" t="str">
        <f t="shared" si="37"/>
        <v>17:43 131-3,4L 거수자 1층에서 맨발로 구걸하는 여성있다고 함(민원인: 131-2504, 010-9016-1237) → 7초소 우창래 대원 출동 -&gt; 303호 입주민으로 확인(언니와 싸우고 나온것으로 추정) -&gt; 귀가함</v>
      </c>
    </row>
    <row r="2176" spans="1:10">
      <c r="A2176" s="235">
        <v>44625</v>
      </c>
      <c r="B2176" s="154" t="s">
        <v>10238</v>
      </c>
      <c r="C2176" s="143" t="s">
        <v>785</v>
      </c>
      <c r="D2176" s="291" t="s">
        <v>310</v>
      </c>
      <c r="E2176" s="291" t="s">
        <v>10243</v>
      </c>
      <c r="F2176" s="112" t="s">
        <v>10241</v>
      </c>
      <c r="G2176" s="112" t="s">
        <v>10242</v>
      </c>
      <c r="H2176" s="573" t="s">
        <v>10220</v>
      </c>
      <c r="I2176" s="573" t="s">
        <v>10221</v>
      </c>
      <c r="J2176" s="116" t="str">
        <f t="shared" si="37"/>
        <v>18:32 126-B2 공동현관문 공동현관문이 자주 고장나니 전체를 교체할 것을 건의(민원인: 010-2397-1250) → 기전실에 내용전달</v>
      </c>
    </row>
    <row r="2177" spans="1:10">
      <c r="A2177" s="235">
        <v>44625</v>
      </c>
      <c r="B2177" s="154" t="s">
        <v>10237</v>
      </c>
      <c r="C2177" s="143" t="s">
        <v>10239</v>
      </c>
      <c r="D2177" s="291" t="s">
        <v>10156</v>
      </c>
      <c r="E2177" s="291" t="s">
        <v>304</v>
      </c>
      <c r="F2177" s="112" t="s">
        <v>10240</v>
      </c>
      <c r="G2177" s="112" t="s">
        <v>10244</v>
      </c>
      <c r="H2177" s="291" t="s">
        <v>10220</v>
      </c>
      <c r="I2177" s="573" t="s">
        <v>10221</v>
      </c>
      <c r="J2177" s="116" t="str">
        <f t="shared" si="37"/>
        <v>18:35 112-1001 층간소음 위층에서 아이들 뛰는 소리 심함(민원인: 010-8229-2791) → IP 연락 -&gt; 자제요청</v>
      </c>
    </row>
    <row r="2178" spans="1:10" ht="54">
      <c r="A2178" s="235">
        <v>44625</v>
      </c>
      <c r="B2178" s="154" t="s">
        <v>10253</v>
      </c>
      <c r="C2178" s="144" t="s">
        <v>10196</v>
      </c>
      <c r="D2178" s="137" t="s">
        <v>1108</v>
      </c>
      <c r="E2178" s="137" t="s">
        <v>10201</v>
      </c>
      <c r="F2178" s="136" t="s">
        <v>10254</v>
      </c>
      <c r="G2178" s="136" t="s">
        <v>10255</v>
      </c>
      <c r="H2178" s="573" t="s">
        <v>10220</v>
      </c>
      <c r="I2178" s="573" t="s">
        <v>10221</v>
      </c>
      <c r="J2178" s="116" t="str">
        <f>CONCATENATE(B2178," ",C2178," ",E2178," ",F2178," → ",G2178)</f>
        <v>19:02 135-2404 폐기물문의 소형가전 폐기물(밥솥) 관련하여 연락없다고 항의(민원인: 010-9908-0500) → 민원인에 수차례 연락했으나 받지않음 -&gt; 전화번호 잘못된걸로 추정 -&gt; 폐기물비 관련하여 더 받는 것이 이번이 처음이 아니라고 항의 -&gt; 내일 담당 초소대원이 직접 찾아뵙고 수령금원(3,000원) 반환해 드린다고 안내해 드림(C조 9초소)</v>
      </c>
    </row>
    <row r="2179" spans="1:10" ht="27">
      <c r="A2179" s="235">
        <v>44625</v>
      </c>
      <c r="B2179" s="154" t="s">
        <v>10250</v>
      </c>
      <c r="C2179" s="192" t="s">
        <v>10251</v>
      </c>
      <c r="D2179" s="574" t="s">
        <v>10156</v>
      </c>
      <c r="E2179" s="574" t="s">
        <v>1050</v>
      </c>
      <c r="F2179" s="150" t="s">
        <v>10252</v>
      </c>
      <c r="G2179" s="150" t="s">
        <v>10257</v>
      </c>
      <c r="H2179" s="573" t="s">
        <v>10220</v>
      </c>
      <c r="I2179" s="291" t="s">
        <v>307</v>
      </c>
      <c r="J2179" s="116" t="str">
        <f t="shared" si="37"/>
        <v>19:10 127-1002 타차량방문 모르는 차량(26모2989) 세대 입차(민원인: 010-2254-9535) → 차주(010-9933-0266)와 통화 -&gt; 127-1001 방문(친구)한 것으로 확인 -&gt; 지원센터 변경 요청 예정</v>
      </c>
    </row>
    <row r="2180" spans="1:10" ht="27">
      <c r="A2180" s="235">
        <v>44625</v>
      </c>
      <c r="B2180" s="154" t="s">
        <v>10258</v>
      </c>
      <c r="C2180" s="143" t="s">
        <v>10259</v>
      </c>
      <c r="D2180" s="291" t="s">
        <v>310</v>
      </c>
      <c r="E2180" s="291" t="s">
        <v>488</v>
      </c>
      <c r="F2180" s="112" t="s">
        <v>10264</v>
      </c>
      <c r="G2180" s="112" t="s">
        <v>10265</v>
      </c>
      <c r="H2180" s="573" t="s">
        <v>10220</v>
      </c>
      <c r="I2180" s="291" t="s">
        <v>10221</v>
      </c>
      <c r="J2180" s="116" t="str">
        <f t="shared" si="37"/>
        <v>19:44 121-1F 공동현관문 고장 민원 → 순찰 박동만 대원 출동 -&gt; 전원이 꺼진채 개방상태 -&gt; 전원 키고 정상작동 확인</v>
      </c>
    </row>
    <row r="2181" spans="1:10" ht="40.5">
      <c r="A2181" s="235">
        <v>44625</v>
      </c>
      <c r="B2181" s="154" t="s">
        <v>10260</v>
      </c>
      <c r="C2181" s="192" t="s">
        <v>10261</v>
      </c>
      <c r="D2181" s="574" t="s">
        <v>511</v>
      </c>
      <c r="E2181" s="574" t="s">
        <v>304</v>
      </c>
      <c r="F2181" s="150" t="s">
        <v>10262</v>
      </c>
      <c r="G2181" s="150" t="s">
        <v>10263</v>
      </c>
      <c r="H2181" s="291" t="s">
        <v>10220</v>
      </c>
      <c r="I2181" s="291" t="s">
        <v>10221</v>
      </c>
      <c r="J2181" s="116" t="str">
        <f t="shared" si="37"/>
        <v>19:49 124-2001 층간소음 위층에서 평일저녁 거실 가구끄는 소리, 오후 9시~새벽 1시 현관쪽 화장실 건넛방에서 쿵쿵소리, 무거운 물건 내려놓는 소리, 발꿈치로 걷는 소리 등 운동하는 듯한 소리가 남(민원인: 010-9487-0130) → IP 연락 -&gt; 밤 12시 넘어서 취침하므로 그 이후 소리는 본인세대에서 나는 소리가 아닌것 같고, 거실에서 가구끌 일은 없지만 전반적으로 조심하겠다고 함</v>
      </c>
    </row>
    <row r="2182" spans="1:10" ht="27">
      <c r="A2182" s="235">
        <v>44625</v>
      </c>
      <c r="B2182" s="154" t="s">
        <v>10266</v>
      </c>
      <c r="C2182" s="143" t="s">
        <v>1012</v>
      </c>
      <c r="D2182" s="291" t="s">
        <v>10156</v>
      </c>
      <c r="E2182" s="291" t="s">
        <v>10268</v>
      </c>
      <c r="F2182" s="112" t="s">
        <v>10267</v>
      </c>
      <c r="G2182" s="112" t="s">
        <v>10271</v>
      </c>
      <c r="H2182" s="573" t="s">
        <v>10220</v>
      </c>
      <c r="I2182" s="573" t="s">
        <v>10221</v>
      </c>
      <c r="J2182" s="116" t="str">
        <f t="shared" si="37"/>
        <v>21:03 131-B2 주차장 주차장에서 아이들이 위험하게 인라인스케이트를 타고 있음(민원인: 010-9859-0899) → 7초소 우창래 대원 출동 -&gt; 주의조치</v>
      </c>
    </row>
    <row r="2183" spans="1:10">
      <c r="A2183" s="235">
        <v>44625</v>
      </c>
      <c r="B2183" s="154" t="s">
        <v>10269</v>
      </c>
      <c r="C2183" s="143" t="s">
        <v>10270</v>
      </c>
      <c r="D2183" s="291" t="s">
        <v>310</v>
      </c>
      <c r="E2183" s="291" t="s">
        <v>488</v>
      </c>
      <c r="F2183" s="112" t="s">
        <v>10272</v>
      </c>
      <c r="G2183" s="112" t="s">
        <v>2164</v>
      </c>
      <c r="H2183" s="573" t="s">
        <v>10220</v>
      </c>
      <c r="I2183" s="573" t="s">
        <v>10221</v>
      </c>
      <c r="J2183" s="116" t="str">
        <f t="shared" si="37"/>
        <v>21:44 112-B2 공동현관문 카드X → 상황실 박종우 대원 출동 -&gt; 리셋후 정상작동</v>
      </c>
    </row>
    <row r="2184" spans="1:10" ht="27">
      <c r="A2184" s="235">
        <v>44625</v>
      </c>
      <c r="B2184" s="154" t="s">
        <v>10273</v>
      </c>
      <c r="C2184" s="192" t="s">
        <v>10274</v>
      </c>
      <c r="D2184" s="574" t="s">
        <v>10156</v>
      </c>
      <c r="E2184" s="574" t="s">
        <v>1050</v>
      </c>
      <c r="F2184" s="150" t="s">
        <v>10275</v>
      </c>
      <c r="G2184" s="150" t="s">
        <v>10276</v>
      </c>
      <c r="H2184" s="573" t="s">
        <v>10220</v>
      </c>
      <c r="I2184" s="291" t="s">
        <v>307</v>
      </c>
      <c r="J2184" s="116" t="str">
        <f t="shared" si="37"/>
        <v>22:20 122-1802 타차량방문 모르는 차량(53주7788) 세대 입차 → 차주(010-2695-7087)와 통화 -&gt; 122-1801 방문(친구) 차량으로 확인 -&gt; 지원센터 변경 요청 예정</v>
      </c>
    </row>
    <row r="2185" spans="1:10">
      <c r="A2185" s="235">
        <v>44625</v>
      </c>
      <c r="B2185" s="154" t="s">
        <v>10277</v>
      </c>
      <c r="C2185" s="143" t="s">
        <v>10278</v>
      </c>
      <c r="D2185" s="573" t="s">
        <v>10156</v>
      </c>
      <c r="E2185" s="291" t="s">
        <v>304</v>
      </c>
      <c r="F2185" s="112" t="s">
        <v>10279</v>
      </c>
      <c r="G2185" s="112" t="s">
        <v>10280</v>
      </c>
      <c r="H2185" s="573" t="s">
        <v>10220</v>
      </c>
      <c r="I2185" s="291" t="s">
        <v>10221</v>
      </c>
      <c r="J2185" s="116" t="str">
        <f t="shared" si="37"/>
        <v xml:space="preserve">23:05 108-1102 층간소음 108-1302 에서 아이들이 뛰는 소리 심하다고 함(민원인: 010-4858-7124) → IP 연락 -&gt; 아이들 21시부터 자고 있다고 함 </v>
      </c>
    </row>
    <row r="2186" spans="1:10" ht="27">
      <c r="A2186" s="235">
        <v>44626</v>
      </c>
      <c r="B2186" s="154" t="s">
        <v>10281</v>
      </c>
      <c r="C2186" s="143" t="s">
        <v>10282</v>
      </c>
      <c r="D2186" s="573" t="s">
        <v>10156</v>
      </c>
      <c r="E2186" s="291" t="s">
        <v>10200</v>
      </c>
      <c r="F2186" s="112" t="s">
        <v>10283</v>
      </c>
      <c r="G2186" s="112" t="s">
        <v>10284</v>
      </c>
      <c r="H2186" s="573" t="s">
        <v>10220</v>
      </c>
      <c r="I2186" s="573" t="s">
        <v>10221</v>
      </c>
      <c r="J2186" s="116" t="str">
        <f t="shared" si="37"/>
        <v>00:22 139-101 층간소음 주말이면 위층에서 애들이 00시~02시까지 음악, 노래, 비명 소리가 심하다는 민원(민원인: 010-9077-4659) → 방금전 벨을 누르고 와서 현재는 조용한데, 소음이 심해지면 상황실로 연락한다고 함</v>
      </c>
    </row>
    <row r="2187" spans="1:10" ht="14.25" thickBot="1">
      <c r="A2187" s="235">
        <v>44626</v>
      </c>
      <c r="B2187" s="154" t="s">
        <v>10286</v>
      </c>
      <c r="C2187" s="314" t="s">
        <v>10287</v>
      </c>
      <c r="D2187" s="315" t="s">
        <v>10156</v>
      </c>
      <c r="E2187" s="315" t="s">
        <v>10141</v>
      </c>
      <c r="F2187" s="316" t="s">
        <v>10288</v>
      </c>
      <c r="G2187" s="316" t="s">
        <v>10289</v>
      </c>
      <c r="H2187" s="291" t="s">
        <v>10290</v>
      </c>
      <c r="I2187" s="573" t="s">
        <v>10221</v>
      </c>
      <c r="J2187" s="116" t="str">
        <f t="shared" si="37"/>
        <v>02:22 109-1604 홈넷 비상_안방 → 입주민 오작동</v>
      </c>
    </row>
    <row r="2188" spans="1:10" ht="67.5" customHeight="1">
      <c r="A2188" s="235">
        <v>44626</v>
      </c>
      <c r="B2188" s="170" t="s">
        <v>10292</v>
      </c>
      <c r="C2188" s="580" t="s">
        <v>10293</v>
      </c>
      <c r="D2188" s="571"/>
      <c r="E2188" s="571"/>
      <c r="F2188" s="317"/>
      <c r="G2188" s="492" t="s">
        <v>10348</v>
      </c>
      <c r="J2188" s="116" t="str">
        <f t="shared" si="37"/>
        <v>일 주1   → A.소형가전 폐기물(밥솥) 관련하여 연락없다고 항의(민원인: 010-9908-0500)
-&gt;민원인에 수차례 연락했으나 받지않음 -&gt; 전화번호 잘못된걸로 추정 -&gt; 폐기물비 관련하여 더 받는 것이 이번이 처음이 아니라고 항의 -&gt; 내일 담당 초소대원이 직접 찾아뵙고 수령금원(3,000원) 반환해 드린다고 안내해 드림(C조 9초소</v>
      </c>
    </row>
    <row r="2189" spans="1:10">
      <c r="A2189" s="235">
        <v>44626</v>
      </c>
      <c r="B2189" s="154" t="s">
        <v>10296</v>
      </c>
      <c r="C2189" s="143" t="s">
        <v>10297</v>
      </c>
      <c r="D2189" s="291" t="s">
        <v>10173</v>
      </c>
      <c r="E2189" s="291" t="s">
        <v>10141</v>
      </c>
      <c r="F2189" s="112" t="s">
        <v>8112</v>
      </c>
      <c r="G2189" s="112" t="s">
        <v>10298</v>
      </c>
      <c r="H2189" s="291" t="s">
        <v>10299</v>
      </c>
      <c r="I2189" s="291" t="s">
        <v>10294</v>
      </c>
      <c r="J2189" s="116" t="str">
        <f t="shared" si="37"/>
        <v>07:39 113-1301 홈넷 비상_안방 해재 → IP 통화 --&gt; 세대원 오작동</v>
      </c>
    </row>
    <row r="2190" spans="1:10" ht="27">
      <c r="A2190" s="235">
        <v>44626</v>
      </c>
      <c r="B2190" s="154" t="s">
        <v>10146</v>
      </c>
      <c r="C2190" s="143" t="s">
        <v>10300</v>
      </c>
      <c r="D2190" s="291" t="s">
        <v>10184</v>
      </c>
      <c r="E2190" s="291" t="s">
        <v>10301</v>
      </c>
      <c r="F2190" s="112" t="s">
        <v>10302</v>
      </c>
      <c r="G2190" s="112" t="s">
        <v>10303</v>
      </c>
      <c r="H2190" s="291" t="s">
        <v>332</v>
      </c>
      <c r="I2190" s="573" t="s">
        <v>10294</v>
      </c>
      <c r="J2190" s="116" t="str">
        <f t="shared" si="37"/>
        <v>09:35 102-1303 타차량방문 22거6782 차량이 등록하지 않았는데 입차에 뜬다는 민원 → 차주와 연락(010-8956-7994)해보니 1302호 방문 이라고함. 재입차시 수정요청함</v>
      </c>
    </row>
    <row r="2191" spans="1:10">
      <c r="A2191" s="235">
        <v>44626</v>
      </c>
      <c r="B2191" s="154" t="s">
        <v>10304</v>
      </c>
      <c r="C2191" s="143" t="s">
        <v>10305</v>
      </c>
      <c r="D2191" s="291" t="s">
        <v>310</v>
      </c>
      <c r="E2191" s="827" t="s">
        <v>485</v>
      </c>
      <c r="F2191" s="112" t="s">
        <v>10306</v>
      </c>
      <c r="H2191" s="291" t="s">
        <v>332</v>
      </c>
      <c r="I2191" s="573" t="s">
        <v>10294</v>
      </c>
      <c r="J2191" s="116" t="str">
        <f t="shared" si="37"/>
        <v xml:space="preserve">09:39 상황실 긴급차량 무단 좌회전 관련 입차함 → </v>
      </c>
    </row>
    <row r="2192" spans="1:10">
      <c r="A2192" s="235">
        <v>44626</v>
      </c>
      <c r="B2192" s="154" t="s">
        <v>10307</v>
      </c>
      <c r="C2192" s="143" t="s">
        <v>10308</v>
      </c>
      <c r="D2192" s="573" t="s">
        <v>310</v>
      </c>
      <c r="E2192" s="291" t="s">
        <v>10309</v>
      </c>
      <c r="F2192" s="112" t="s">
        <v>10310</v>
      </c>
      <c r="G2192" s="112" t="s">
        <v>10316</v>
      </c>
      <c r="H2192" s="291" t="s">
        <v>10311</v>
      </c>
      <c r="I2192" s="573" t="s">
        <v>10294</v>
      </c>
      <c r="J2192" s="116" t="str">
        <f t="shared" si="37"/>
        <v>11:59 120-801 구급차 코로나 확진자 관련 입차. → 12:29분 출차함</v>
      </c>
    </row>
    <row r="2193" spans="1:10">
      <c r="A2193" s="235">
        <v>44626</v>
      </c>
      <c r="B2193" s="154" t="s">
        <v>10312</v>
      </c>
      <c r="C2193" s="143" t="s">
        <v>10313</v>
      </c>
      <c r="D2193" s="291" t="s">
        <v>10156</v>
      </c>
      <c r="E2193" s="291" t="s">
        <v>10200</v>
      </c>
      <c r="F2193" s="112" t="s">
        <v>10314</v>
      </c>
      <c r="G2193" s="112" t="s">
        <v>10315</v>
      </c>
      <c r="H2193" s="573" t="s">
        <v>10311</v>
      </c>
      <c r="I2193" s="573" t="s">
        <v>10294</v>
      </c>
      <c r="J2193" s="116" t="str">
        <f t="shared" si="37"/>
        <v>12:16 103-1802 층간소음 아침부터 쿵쿵소리가 멈추지 않는다며 방송요청함 → 방송 송출함</v>
      </c>
    </row>
    <row r="2194" spans="1:10" ht="27">
      <c r="A2194" s="235">
        <v>44626</v>
      </c>
      <c r="B2194" s="154" t="s">
        <v>10317</v>
      </c>
      <c r="C2194" s="143" t="s">
        <v>10318</v>
      </c>
      <c r="D2194" s="573" t="s">
        <v>10156</v>
      </c>
      <c r="E2194" s="573" t="s">
        <v>10200</v>
      </c>
      <c r="F2194" s="112" t="s">
        <v>10319</v>
      </c>
      <c r="G2194" s="112" t="s">
        <v>10324</v>
      </c>
      <c r="H2194" s="291" t="s">
        <v>10320</v>
      </c>
      <c r="I2194" s="573" t="s">
        <v>10294</v>
      </c>
      <c r="J2194" s="116" t="str">
        <f t="shared" si="37"/>
        <v>13:07 141-2002 층간소음 위층이 시끄러운데, 저녁이나 주말에도 많이 시끄럽다는 민원. 방송 요청함 → 방송 송출함-&gt;방송 송출후 더 시끄럽다고 하여 초소대원 출동하여 자제 요청함</v>
      </c>
    </row>
    <row r="2195" spans="1:10">
      <c r="A2195" s="235">
        <v>44626</v>
      </c>
      <c r="B2195" s="154" t="s">
        <v>10322</v>
      </c>
      <c r="C2195" s="143" t="s">
        <v>10321</v>
      </c>
      <c r="D2195" s="573" t="s">
        <v>10173</v>
      </c>
      <c r="E2195" s="573" t="s">
        <v>10141</v>
      </c>
      <c r="F2195" s="112" t="s">
        <v>10323</v>
      </c>
      <c r="G2195" s="112" t="s">
        <v>10325</v>
      </c>
      <c r="H2195" s="573" t="s">
        <v>10320</v>
      </c>
      <c r="I2195" s="573" t="s">
        <v>10294</v>
      </c>
      <c r="J2195" s="116" t="str">
        <f t="shared" si="37"/>
        <v>13:23 134-2603 홈넷 비상 화재 / 해제 → 초소대원 출동-&gt;요리하다 생선태움-&gt;환기 요청함</v>
      </c>
    </row>
    <row r="2196" spans="1:10">
      <c r="A2196" s="235">
        <v>44626</v>
      </c>
      <c r="B2196" s="154" t="s">
        <v>10326</v>
      </c>
      <c r="C2196" s="143" t="s">
        <v>10327</v>
      </c>
      <c r="D2196" s="291" t="s">
        <v>10328</v>
      </c>
      <c r="E2196" s="291" t="s">
        <v>10329</v>
      </c>
      <c r="F2196" s="112" t="s">
        <v>10330</v>
      </c>
      <c r="G2196" s="112" t="s">
        <v>9069</v>
      </c>
      <c r="H2196" s="573" t="s">
        <v>10320</v>
      </c>
      <c r="I2196" s="573" t="s">
        <v>10294</v>
      </c>
      <c r="J2196" s="116" t="str">
        <f t="shared" si="37"/>
        <v>13:32 6초소 기타 28우2402 차량이 실내등 켜진 상태라며 상황실로 보고 → 입주민으로 확인되어 내용전달함</v>
      </c>
    </row>
    <row r="2197" spans="1:10" ht="30.75" customHeight="1">
      <c r="A2197" s="235">
        <v>44626</v>
      </c>
      <c r="B2197" s="154" t="s">
        <v>10331</v>
      </c>
      <c r="C2197" s="143" t="s">
        <v>10332</v>
      </c>
      <c r="D2197" s="573" t="s">
        <v>10156</v>
      </c>
      <c r="E2197" s="195" t="s">
        <v>10333</v>
      </c>
      <c r="F2197" s="112" t="s">
        <v>10334</v>
      </c>
      <c r="G2197" s="112" t="s">
        <v>10335</v>
      </c>
      <c r="H2197" s="573" t="s">
        <v>10299</v>
      </c>
      <c r="I2197" s="573" t="s">
        <v>10294</v>
      </c>
      <c r="J2197" s="116" t="str">
        <f t="shared" si="37"/>
        <v xml:space="preserve">14:00 112-202 문 개방 요청 세대 현관문 작동 불능으로 사람이 나오지 못하고 있다 문개방을 도와달라는 민원  → 순찰대원 출동하여 현관문이 틀어져 문이 열리지 않는 상황 확인 -&gt;  입주민이 기전실로 수리 요청 하시라 안내 하고 안전 확인 후 복귀 함  </v>
      </c>
    </row>
    <row r="2198" spans="1:10">
      <c r="A2198" s="235">
        <v>44626</v>
      </c>
      <c r="B2198" s="154" t="s">
        <v>10336</v>
      </c>
      <c r="C2198" s="143" t="s">
        <v>10337</v>
      </c>
      <c r="D2198" s="573" t="s">
        <v>10156</v>
      </c>
      <c r="E2198" s="573" t="s">
        <v>10200</v>
      </c>
      <c r="F2198" s="112" t="s">
        <v>10338</v>
      </c>
      <c r="G2198" s="112" t="s">
        <v>10339</v>
      </c>
      <c r="H2198" s="573" t="s">
        <v>10299</v>
      </c>
      <c r="I2198" s="573" t="s">
        <v>10294</v>
      </c>
      <c r="J2198" s="116" t="str">
        <f t="shared" si="37"/>
        <v xml:space="preserve">14:20 136-1501 층간소음 위층에서 너무 쿵쿵거리고 소란스럽다는 민원  → 1601호에 인터폰 하여 자제 요청 함 </v>
      </c>
    </row>
    <row r="2199" spans="1:10">
      <c r="A2199" s="235">
        <v>44626</v>
      </c>
      <c r="B2199" s="154" t="s">
        <v>10340</v>
      </c>
      <c r="C2199" s="143" t="s">
        <v>10341</v>
      </c>
      <c r="D2199" s="291" t="s">
        <v>10156</v>
      </c>
      <c r="E2199" s="573" t="s">
        <v>10200</v>
      </c>
      <c r="F2199" s="112" t="s">
        <v>10349</v>
      </c>
      <c r="G2199" s="112" t="s">
        <v>10342</v>
      </c>
      <c r="H2199" s="573" t="s">
        <v>10299</v>
      </c>
      <c r="I2199" s="573" t="s">
        <v>10294</v>
      </c>
      <c r="J2199" s="116" t="str">
        <f t="shared" si="37"/>
        <v>15:58 127-1703 층간소음 1803호에서 아이들이 뛴다는 민원 → IP 통화 --&gt; 자제요청</v>
      </c>
    </row>
    <row r="2200" spans="1:10">
      <c r="A2200" s="235">
        <v>44626</v>
      </c>
      <c r="B2200" s="154" t="s">
        <v>10343</v>
      </c>
      <c r="C2200" s="160" t="s">
        <v>10344</v>
      </c>
      <c r="D2200" s="576" t="s">
        <v>10156</v>
      </c>
      <c r="E2200" s="576" t="s">
        <v>10243</v>
      </c>
      <c r="F2200" s="138" t="s">
        <v>10346</v>
      </c>
      <c r="G2200" s="138" t="s">
        <v>10345</v>
      </c>
      <c r="H2200" s="291" t="s">
        <v>10347</v>
      </c>
      <c r="I2200" s="573" t="s">
        <v>10294</v>
      </c>
      <c r="J2200" s="116" t="str">
        <f t="shared" si="37"/>
        <v>16:02 126-B2 공동현관문 카드안된다는 민원 → 초소대원 출동 --&gt; 카드O,경비호출O,140동200호출은 안됨</v>
      </c>
    </row>
    <row r="2201" spans="1:10" ht="81">
      <c r="A2201" s="235">
        <v>44626</v>
      </c>
      <c r="F2201" s="757" t="s">
        <v>10360</v>
      </c>
      <c r="G2201" s="114" t="s">
        <v>10409</v>
      </c>
      <c r="I2201" s="573" t="s">
        <v>317</v>
      </c>
      <c r="J2201" s="116" t="str">
        <f t="shared" si="37"/>
        <v xml:space="preserve">   A.소형가전 폐기물(밥솥) (민원인: 010-9908-0500) -&gt; (C조 9초소) 반환완료
A. 3/5  26모2989 방문 차량 : 127-1002 -&gt; 127-1001 로
          53주7788 방문 차량 : 122-1802 -&gt; 122-1801 로
    3/7(월)에 지원센터에 변경요청 요망
A. CCTV 127동 지상1층-2 -&gt; 정상/블랙아웃 반복 현상이 계속되면, 3/7(월) 아파트피아 A/S 올 때 점검요청 요망 → C. 캠핑카 이동조치 생활지원센터 내용전달
C. EV 애완견 탑승시 리드줄 짧게 잡고 탑승 방송요청</v>
      </c>
    </row>
    <row r="2202" spans="1:10">
      <c r="A2202" s="235">
        <v>44626</v>
      </c>
      <c r="B2202" s="154" t="s">
        <v>10350</v>
      </c>
      <c r="C2202" s="573" t="s">
        <v>1465</v>
      </c>
      <c r="D2202" s="573" t="s">
        <v>106</v>
      </c>
      <c r="E2202" s="573" t="s">
        <v>82</v>
      </c>
      <c r="F2202" s="112" t="s">
        <v>1157</v>
      </c>
      <c r="G2202" s="112" t="s">
        <v>10372</v>
      </c>
      <c r="H2202" s="573" t="s">
        <v>648</v>
      </c>
      <c r="I2202" s="573" t="s">
        <v>317</v>
      </c>
      <c r="J2202" s="116" t="str">
        <f t="shared" si="37"/>
        <v>17:00 원형도로 주차단속 원형도로 및 외곽도로 단속 → 주차단속   16대,  이동주차  1대, 경고장발부  15대</v>
      </c>
    </row>
    <row r="2203" spans="1:10">
      <c r="A2203" s="235">
        <v>44626</v>
      </c>
      <c r="B2203" s="154" t="s">
        <v>10354</v>
      </c>
      <c r="C2203" s="143" t="s">
        <v>10351</v>
      </c>
      <c r="D2203" s="291" t="s">
        <v>10156</v>
      </c>
      <c r="E2203" s="291" t="s">
        <v>10200</v>
      </c>
      <c r="F2203" s="112" t="s">
        <v>10352</v>
      </c>
      <c r="G2203" s="112" t="s">
        <v>10353</v>
      </c>
      <c r="H2203" s="573" t="s">
        <v>648</v>
      </c>
      <c r="I2203" s="573" t="s">
        <v>317</v>
      </c>
      <c r="J2203" s="116" t="str">
        <f t="shared" si="37"/>
        <v>16:45 115-1802 층간소음 윗층에 너무 뛴다는 민원  → 5초소 유광식대원 출동 -&gt; 1902호 자재 요청 -&gt;1802호 피드백완료</v>
      </c>
    </row>
    <row r="2204" spans="1:10">
      <c r="A2204" s="235">
        <v>44626</v>
      </c>
      <c r="B2204" s="154" t="s">
        <v>10359</v>
      </c>
      <c r="C2204" s="143" t="s">
        <v>10355</v>
      </c>
      <c r="D2204" s="291" t="s">
        <v>10184</v>
      </c>
      <c r="E2204" s="291" t="s">
        <v>10356</v>
      </c>
      <c r="F2204" s="112" t="s">
        <v>10357</v>
      </c>
      <c r="G2204" s="112" t="s">
        <v>10358</v>
      </c>
      <c r="H2204" s="573" t="s">
        <v>648</v>
      </c>
      <c r="I2204" s="573" t="s">
        <v>317</v>
      </c>
      <c r="J2204" s="116" t="str">
        <f t="shared" si="37"/>
        <v>16:50 135-502 택배오배송 132-502호 입주민 택배오배송 → 9초소 대원 수거 -&gt; 7초소 전달 -&gt; 132-502호 7초소 보관중 안내함</v>
      </c>
    </row>
    <row r="2205" spans="1:10">
      <c r="A2205" s="235">
        <v>44626</v>
      </c>
      <c r="B2205" s="154" t="s">
        <v>10361</v>
      </c>
      <c r="C2205" s="143" t="s">
        <v>10362</v>
      </c>
      <c r="D2205" s="573" t="s">
        <v>10156</v>
      </c>
      <c r="E2205" s="291" t="s">
        <v>10363</v>
      </c>
      <c r="F2205" s="112" t="s">
        <v>10364</v>
      </c>
      <c r="G2205" s="112" t="s">
        <v>10365</v>
      </c>
      <c r="H2205" s="573" t="s">
        <v>648</v>
      </c>
      <c r="I2205" s="573" t="s">
        <v>317</v>
      </c>
      <c r="J2205" s="116" t="str">
        <f t="shared" si="37"/>
        <v>17:10 118동 입주민 단속요청 홈플러스 횡단보도 주차차량 단속요청 GV80?90? → 순찰대원 출동 259부1015 횡단보도 주차 경고장 부착완료</v>
      </c>
    </row>
    <row r="2206" spans="1:10" ht="40.5">
      <c r="A2206" s="235">
        <v>44626</v>
      </c>
      <c r="B2206" s="154" t="s">
        <v>10366</v>
      </c>
      <c r="C2206" s="186" t="s">
        <v>10367</v>
      </c>
      <c r="D2206" s="579" t="s">
        <v>10156</v>
      </c>
      <c r="E2206" s="579" t="s">
        <v>10368</v>
      </c>
      <c r="F2206" s="114" t="s">
        <v>10373</v>
      </c>
      <c r="G2206" s="114" t="s">
        <v>10374</v>
      </c>
      <c r="H2206" s="573" t="s">
        <v>648</v>
      </c>
      <c r="I2206" s="573" t="s">
        <v>317</v>
      </c>
      <c r="J2206" s="116" t="str">
        <f t="shared" si="37"/>
        <v>17:15 입주민 주차단속 뒷캠핑카(109-1703, 3120, 010-3333-3560) 캠핑카 4게이트 들어가는 입주자전용에 차가 들어가서 꺾을수 없다는 민원  98서0593 앞캠핑카(101-1902, 010-8948-8810) /   → 앞캠핑카 차주와 메모남겨서 서로 협의하에 해결하기로 함 앞캠핑카 전화 안받음</v>
      </c>
    </row>
    <row r="2207" spans="1:10">
      <c r="A2207" s="235">
        <v>44626</v>
      </c>
      <c r="B2207" s="154" t="s">
        <v>10369</v>
      </c>
      <c r="C2207" s="143" t="s">
        <v>10370</v>
      </c>
      <c r="D2207" s="573" t="s">
        <v>10156</v>
      </c>
      <c r="E2207" s="291" t="s">
        <v>10243</v>
      </c>
      <c r="F2207" s="112" t="s">
        <v>10371</v>
      </c>
      <c r="G2207" s="112" t="s">
        <v>10407</v>
      </c>
      <c r="H2207" s="573" t="s">
        <v>648</v>
      </c>
      <c r="I2207" s="573" t="s">
        <v>317</v>
      </c>
      <c r="J2207" s="116" t="str">
        <f t="shared" si="37"/>
        <v>17:23 127-1F 공동현관문 경비실호출안됨 → 7초소 대원 출동 정상작동 확인 -&gt; 세대호출이 안되는걸로 확인</v>
      </c>
    </row>
    <row r="2208" spans="1:10">
      <c r="A2208" s="235">
        <v>44626</v>
      </c>
      <c r="B2208" s="154" t="s">
        <v>10376</v>
      </c>
      <c r="C2208" s="143" t="s">
        <v>10375</v>
      </c>
      <c r="D2208" s="573" t="s">
        <v>106</v>
      </c>
      <c r="E2208" s="291" t="s">
        <v>10172</v>
      </c>
      <c r="F2208" s="112" t="s">
        <v>10377</v>
      </c>
      <c r="G2208" s="112" t="s">
        <v>10408</v>
      </c>
      <c r="H2208" s="573" t="s">
        <v>648</v>
      </c>
      <c r="I2208" s="573" t="s">
        <v>317</v>
      </c>
      <c r="J2208" s="116" t="str">
        <f t="shared" si="37"/>
        <v>17:46 105-26F 순찰차 순찰차 입차 9명 올라감 → 경찰관 복귀로 확인불가 -&gt; 3초소 대원 초소 복귀함</v>
      </c>
    </row>
    <row r="2209" spans="1:10">
      <c r="A2209" s="235">
        <v>44626</v>
      </c>
      <c r="B2209" s="154" t="s">
        <v>10378</v>
      </c>
      <c r="C2209" s="186" t="s">
        <v>10386</v>
      </c>
      <c r="D2209" s="579" t="s">
        <v>10156</v>
      </c>
      <c r="E2209" s="579" t="s">
        <v>10380</v>
      </c>
      <c r="F2209" s="114" t="s">
        <v>10379</v>
      </c>
      <c r="G2209" s="114" t="s">
        <v>10405</v>
      </c>
      <c r="H2209" s="573" t="s">
        <v>648</v>
      </c>
      <c r="I2209" s="573" t="s">
        <v>317</v>
      </c>
      <c r="J2209" s="116" t="str">
        <f t="shared" si="37"/>
        <v>18:00 127-1101 CCTV열람 입주민(어머니)께서 개한테 물려서 상황이 어떤건지 CCTV열람 요청 → 열람해서 CCTV내용 말씀드림</v>
      </c>
    </row>
    <row r="2210" spans="1:10">
      <c r="A2210" s="235">
        <v>44626</v>
      </c>
      <c r="B2210" s="154" t="s">
        <v>10385</v>
      </c>
      <c r="C2210" s="186" t="s">
        <v>10386</v>
      </c>
      <c r="D2210" s="579" t="s">
        <v>10156</v>
      </c>
      <c r="E2210" s="579" t="s">
        <v>10387</v>
      </c>
      <c r="F2210" s="114" t="s">
        <v>10388</v>
      </c>
      <c r="G2210" s="114" t="s">
        <v>10406</v>
      </c>
      <c r="H2210" s="573" t="s">
        <v>648</v>
      </c>
      <c r="I2210" s="573" t="s">
        <v>317</v>
      </c>
      <c r="J2210" s="116" t="str">
        <f t="shared" si="37"/>
        <v>18:05 127-1101 방송요청 입주민이 개에게 물려서 방송요청 127-1F 현관에서 물림 → 생활지원센터 방송시 승강기 내릴때 리드줄 짧게 잡아달라고 방송요청</v>
      </c>
    </row>
    <row r="2211" spans="1:10">
      <c r="A2211" s="235">
        <v>44626</v>
      </c>
      <c r="B2211" s="154" t="s">
        <v>10382</v>
      </c>
      <c r="C2211" s="143" t="s">
        <v>10381</v>
      </c>
      <c r="D2211" s="291" t="s">
        <v>10156</v>
      </c>
      <c r="E2211" s="291" t="s">
        <v>10301</v>
      </c>
      <c r="F2211" s="112" t="s">
        <v>10383</v>
      </c>
      <c r="G2211" s="112" t="s">
        <v>10384</v>
      </c>
      <c r="H2211" s="573" t="s">
        <v>648</v>
      </c>
      <c r="I2211" s="573" t="s">
        <v>317</v>
      </c>
      <c r="J2211" s="116" t="str">
        <f t="shared" si="37"/>
        <v>18:13 116-1902 타차량방문 26부4989 모르는 차량 입차했다며 확인해달라는 민원 → 처남차량으로 확인 입주민께 피드백완료</v>
      </c>
    </row>
    <row r="2212" spans="1:10">
      <c r="A2212" s="235">
        <v>44626</v>
      </c>
      <c r="B2212" s="154" t="s">
        <v>10390</v>
      </c>
      <c r="C2212" s="143" t="s">
        <v>10389</v>
      </c>
      <c r="D2212" s="573" t="s">
        <v>106</v>
      </c>
      <c r="E2212" s="291" t="s">
        <v>10141</v>
      </c>
      <c r="F2212" s="112" t="s">
        <v>10142</v>
      </c>
      <c r="G2212" s="112" t="s">
        <v>10391</v>
      </c>
      <c r="H2212" s="573" t="s">
        <v>648</v>
      </c>
      <c r="I2212" s="573" t="s">
        <v>317</v>
      </c>
      <c r="J2212" s="116" t="str">
        <f t="shared" si="37"/>
        <v>19:07 106-101 홈넷 안방비상 → 입주민테스트로 확인됨</v>
      </c>
    </row>
    <row r="2213" spans="1:10">
      <c r="A2213" s="235">
        <v>44626</v>
      </c>
      <c r="B2213" s="154" t="s">
        <v>10394</v>
      </c>
      <c r="C2213" s="143" t="s">
        <v>10393</v>
      </c>
      <c r="D2213" s="573" t="s">
        <v>106</v>
      </c>
      <c r="E2213" s="291" t="s">
        <v>10137</v>
      </c>
      <c r="F2213" s="112" t="s">
        <v>10392</v>
      </c>
      <c r="G2213" s="112" t="s">
        <v>10138</v>
      </c>
      <c r="H2213" s="573" t="s">
        <v>648</v>
      </c>
      <c r="I2213" s="573" t="s">
        <v>317</v>
      </c>
      <c r="J2213" s="116" t="str">
        <f t="shared" si="37"/>
        <v>19:45 8초소 순찰보고 8초소주변가로등 144,133번 가로등 점등안됨 → erp등록완료</v>
      </c>
    </row>
    <row r="2214" spans="1:10">
      <c r="A2214" s="235">
        <v>44626</v>
      </c>
      <c r="B2214" s="154" t="s">
        <v>10396</v>
      </c>
      <c r="C2214" s="143" t="s">
        <v>10395</v>
      </c>
      <c r="D2214" s="573" t="s">
        <v>10156</v>
      </c>
      <c r="E2214" s="573" t="s">
        <v>10200</v>
      </c>
      <c r="F2214" s="112" t="s">
        <v>10397</v>
      </c>
      <c r="G2214" s="112" t="s">
        <v>10398</v>
      </c>
      <c r="H2214" s="573" t="s">
        <v>648</v>
      </c>
      <c r="I2214" s="573" t="s">
        <v>317</v>
      </c>
      <c r="J2214" s="116" t="str">
        <f t="shared" si="37"/>
        <v>20:25 120-2303 층간소음 윗층에 너무 뛴다며 지난목요일부터 계속 뛴다는 민원  → 5초소 유광식대원 출동 -&gt; 2403호 자제요청 -&gt; 2303호 피드백완료</v>
      </c>
    </row>
    <row r="2215" spans="1:10" ht="40.5">
      <c r="A2215" s="235">
        <v>44626</v>
      </c>
      <c r="B2215" s="154" t="s">
        <v>10400</v>
      </c>
      <c r="C2215" s="143" t="s">
        <v>10399</v>
      </c>
      <c r="D2215" s="573" t="s">
        <v>10156</v>
      </c>
      <c r="E2215" s="573" t="s">
        <v>10200</v>
      </c>
      <c r="F2215" s="112" t="s">
        <v>10401</v>
      </c>
      <c r="G2215" s="112" t="s">
        <v>10402</v>
      </c>
      <c r="H2215" s="573" t="s">
        <v>648</v>
      </c>
      <c r="I2215" s="573" t="s">
        <v>317</v>
      </c>
      <c r="J2215" s="116" t="str">
        <f t="shared" si="37"/>
        <v>22:40 103-1301 층간소음 1401 너무 시끄러워서 자제해달라고 내용전달해달라는 민원 
(밤22시 이후로는 자제요청) → 22시이후 방문금지 규정안내 및 출동하여 현관문 들리면 세대 내용전달하겠다고 안내함 -&gt; 상황실 출동 1401호 내용전달완료 
-&gt; 1301호 문자 피드백완료</v>
      </c>
    </row>
    <row r="2216" spans="1:10">
      <c r="A2216" s="235">
        <v>44626</v>
      </c>
      <c r="B2216" s="154" t="s">
        <v>777</v>
      </c>
      <c r="C2216" s="143" t="s">
        <v>10403</v>
      </c>
      <c r="D2216" s="573" t="s">
        <v>106</v>
      </c>
      <c r="E2216" s="573" t="s">
        <v>10137</v>
      </c>
      <c r="F2216" s="112" t="s">
        <v>10404</v>
      </c>
      <c r="G2216" s="112" t="s">
        <v>10138</v>
      </c>
      <c r="H2216" s="573" t="s">
        <v>648</v>
      </c>
      <c r="I2216" s="573" t="s">
        <v>317</v>
      </c>
      <c r="J2216" s="116" t="str">
        <f t="shared" si="37"/>
        <v>23:15 114-B2 순찰보고 천장시설물 떨어짐 → erp등록완료</v>
      </c>
    </row>
    <row r="2217" spans="1:10" ht="14.25" thickBot="1">
      <c r="A2217" s="235">
        <v>44626</v>
      </c>
      <c r="B2217" s="491" t="s">
        <v>10413</v>
      </c>
      <c r="C2217" s="314" t="s">
        <v>10410</v>
      </c>
      <c r="D2217" s="315" t="s">
        <v>106</v>
      </c>
      <c r="E2217" s="315" t="s">
        <v>10411</v>
      </c>
      <c r="F2217" s="316" t="s">
        <v>10412</v>
      </c>
      <c r="G2217" s="316" t="s">
        <v>10414</v>
      </c>
      <c r="H2217" s="578" t="s">
        <v>648</v>
      </c>
      <c r="I2217" s="578" t="s">
        <v>317</v>
      </c>
      <c r="J2217" s="116" t="str">
        <f t="shared" si="37"/>
        <v>06:13 108-1401 홈넷 안방비상 → 입주민 실수로 확인</v>
      </c>
    </row>
    <row r="2218" spans="1:10" ht="128.25" customHeight="1">
      <c r="A2218" s="235">
        <v>44627</v>
      </c>
      <c r="B2218" s="583" t="s">
        <v>10415</v>
      </c>
      <c r="C2218" s="580" t="s">
        <v>10416</v>
      </c>
      <c r="D2218" s="578"/>
      <c r="E2218" s="578"/>
      <c r="F2218" s="317" t="s">
        <v>10464</v>
      </c>
      <c r="G2218" s="492" t="s">
        <v>10433</v>
      </c>
      <c r="I2218" s="578" t="s">
        <v>306</v>
      </c>
      <c r="J2218" s="116" t="str">
        <f t="shared" si="37"/>
        <v>월 주2  Ⓑ8초소 IP 정상작동(3초소는 저녁에 설치예정)-&gt;상황실로 부재설정중
Ⓑ4게이트 101동은 3/9일경 앞으로 이동예정-&gt;이동후 109동 연락하여 앞으로 이동요청 요망
Ⓑ예주 상무이사 그만둔 관계로 품의서 못보냈음-&gt;오늘 예주로 팩스 발송함
Ⓑ안건보건 관리체제 순회점검 일지 금일 야간 작성하여 3/8일 주간에 지원센타로 보고 요망-&gt;지원팀장 요청사항
Ⓑ131-2301호 3월 말까지 장기출타 한다고함-&gt;우편물 및 공동현관문에 있는 택배등 초소에 보관요청-&gt;각조 및 초소 인수인계 요망
Ⓑ보드판 이쑤시개 → C. EV 애완견 탑승시 리드줄 짧게 잡고 탑승 방송요청-&gt;Ⓑ지원실에 내용전달함</v>
      </c>
    </row>
    <row r="2219" spans="1:10" ht="54">
      <c r="A2219" s="235">
        <v>44627</v>
      </c>
      <c r="B2219" s="170" t="s">
        <v>10417</v>
      </c>
      <c r="C2219" s="160" t="s">
        <v>10418</v>
      </c>
      <c r="D2219" s="577" t="s">
        <v>10419</v>
      </c>
      <c r="E2219" s="577" t="s">
        <v>10420</v>
      </c>
      <c r="F2219" s="138" t="s">
        <v>10426</v>
      </c>
      <c r="G2219" s="138" t="s">
        <v>10441</v>
      </c>
      <c r="H2219" s="291" t="s">
        <v>332</v>
      </c>
      <c r="I2219" s="578" t="s">
        <v>306</v>
      </c>
      <c r="J2219" s="116" t="str">
        <f t="shared" si="37"/>
        <v>08:46 입주민 불법주차 4게이트 입구에 캠핑카가 게이트입차를 어렵게 한다는 민원다수 → 101-1902호는 차량을 앞으로 밀어줄수는 있지만 그래도 입차에 지장은 여전할 거라고함.상황실에서 현장조사후 저녁에 다시 연락하기로함-&gt;현장조사후 연락하여 양해구하고 앞으로 이동요청함.3/9일경 이동가능 하다고 하여 101동 챠량 이동후 뒤차 109동 차량 연락하여 앞으로 이동 하기로함</v>
      </c>
    </row>
    <row r="2220" spans="1:10">
      <c r="A2220" s="235">
        <v>44627</v>
      </c>
      <c r="B2220" s="154" t="s">
        <v>10421</v>
      </c>
      <c r="C2220" s="143" t="s">
        <v>10422</v>
      </c>
      <c r="D2220" s="578" t="s">
        <v>10419</v>
      </c>
      <c r="E2220" s="291" t="s">
        <v>10423</v>
      </c>
      <c r="F2220" s="112" t="s">
        <v>10424</v>
      </c>
      <c r="G2220" s="112" t="s">
        <v>10425</v>
      </c>
      <c r="H2220" s="291" t="s">
        <v>332</v>
      </c>
      <c r="I2220" s="578" t="s">
        <v>306</v>
      </c>
      <c r="J2220" s="116" t="str">
        <f t="shared" si="37"/>
        <v>09:04 116-2302 타방문차량 30도0874 차량이 등록하지 않았는데 입차에 뜬다는 민원 → 2702호 방문인데 표기 오류라고함-&gt;재입차시 수정 요청</v>
      </c>
    </row>
    <row r="2221" spans="1:10">
      <c r="A2221" s="235">
        <v>44627</v>
      </c>
      <c r="B2221" s="154" t="s">
        <v>10427</v>
      </c>
      <c r="C2221" s="143" t="s">
        <v>10428</v>
      </c>
      <c r="D2221" s="291" t="s">
        <v>10429</v>
      </c>
      <c r="E2221" s="291" t="s">
        <v>10430</v>
      </c>
      <c r="F2221" s="112" t="s">
        <v>10431</v>
      </c>
      <c r="G2221" s="112" t="s">
        <v>10432</v>
      </c>
      <c r="H2221" s="578" t="s">
        <v>332</v>
      </c>
      <c r="I2221" s="578" t="s">
        <v>306</v>
      </c>
      <c r="J2221" s="116" t="str">
        <f t="shared" si="37"/>
        <v>09:59 지원센타 공고문  4게이트 입구 방문자전용 공고문 제거요청 → 이미 입주민 입차 공고문으로 교체되어 있음-&gt;지원센타에 내용전달함</v>
      </c>
    </row>
    <row r="2222" spans="1:10">
      <c r="A2222" s="235">
        <v>44627</v>
      </c>
      <c r="B2222" s="154" t="s">
        <v>10434</v>
      </c>
      <c r="C2222" s="143" t="s">
        <v>10428</v>
      </c>
      <c r="D2222" s="578" t="s">
        <v>10429</v>
      </c>
      <c r="E2222" s="291" t="s">
        <v>776</v>
      </c>
      <c r="F2222" s="112" t="s">
        <v>10435</v>
      </c>
      <c r="G2222" s="112" t="s">
        <v>937</v>
      </c>
      <c r="H2222" s="578" t="s">
        <v>332</v>
      </c>
      <c r="I2222" s="578" t="s">
        <v>306</v>
      </c>
      <c r="J2222" s="116" t="str">
        <f t="shared" si="37"/>
        <v>10:11 지원센타 손소독제 119동 교체 요청함 → 순찰대원 출동하여 교체함</v>
      </c>
    </row>
    <row r="2223" spans="1:10" ht="49.5" customHeight="1">
      <c r="A2223" s="235">
        <v>44627</v>
      </c>
      <c r="B2223" s="170" t="s">
        <v>10436</v>
      </c>
      <c r="C2223" s="160" t="s">
        <v>10437</v>
      </c>
      <c r="D2223" s="577" t="s">
        <v>10419</v>
      </c>
      <c r="E2223" s="577" t="s">
        <v>10438</v>
      </c>
      <c r="F2223" s="138" t="s">
        <v>10439</v>
      </c>
      <c r="G2223" s="138" t="s">
        <v>10440</v>
      </c>
      <c r="H2223" s="578" t="s">
        <v>332</v>
      </c>
      <c r="I2223" s="578" t="s">
        <v>306</v>
      </c>
      <c r="J2223" s="116" t="str">
        <f t="shared" si="37"/>
        <v>11:22 143-1503 사고 2/26일 143동 들어가는 램프구간에서 기둥에 부딪히는 사고가 있었는데, 일주일 동안 연락도 없고 본인 블랙박스에 보니 이미 기둥에 기스가 있었고 파편이 있었으니 다른 차량도 같은 사고가 난것인지 확인해달라는 강력한요청 → C조에서 접수받은 민원.CCTV 조회결과 민원인 사고 1시간 이내에 여러건의 사고가 있었음(방문차량으로 확인)-&gt;민원인에 내용전달함</v>
      </c>
    </row>
    <row r="2224" spans="1:10" ht="26.25" customHeight="1">
      <c r="A2224" s="235">
        <v>44627</v>
      </c>
      <c r="B2224" s="170" t="s">
        <v>10443</v>
      </c>
      <c r="C2224" s="160" t="s">
        <v>10442</v>
      </c>
      <c r="D2224" s="577" t="s">
        <v>10429</v>
      </c>
      <c r="E2224" s="577" t="s">
        <v>10444</v>
      </c>
      <c r="F2224" s="138" t="s">
        <v>10445</v>
      </c>
      <c r="G2224" s="138" t="s">
        <v>10446</v>
      </c>
      <c r="H2224" s="578" t="s">
        <v>332</v>
      </c>
      <c r="I2224" s="578" t="s">
        <v>306</v>
      </c>
      <c r="J2224" s="116" t="str">
        <f t="shared" si="37"/>
        <v>12:43 131-2301 장기출타 3월 말까지 집을 비우니 우편함 및 공동현관문에 우편물을 보관해달라는 요청 → 각조 및 초소에 내용전달</v>
      </c>
    </row>
    <row r="2225" spans="1:10" ht="27">
      <c r="A2225" s="235">
        <v>44627</v>
      </c>
      <c r="B2225" s="154" t="s">
        <v>10447</v>
      </c>
      <c r="C2225" s="143" t="s">
        <v>10448</v>
      </c>
      <c r="D2225" s="291" t="s">
        <v>10419</v>
      </c>
      <c r="E2225" s="291" t="s">
        <v>10449</v>
      </c>
      <c r="F2225" s="112" t="s">
        <v>10450</v>
      </c>
      <c r="G2225" s="112" t="s">
        <v>10460</v>
      </c>
      <c r="H2225" s="291" t="s">
        <v>305</v>
      </c>
      <c r="I2225" s="578" t="s">
        <v>306</v>
      </c>
      <c r="J2225" s="116" t="str">
        <f t="shared" si="37"/>
        <v>14:05 113-1502 공사소음 113-1602(공사신고 안되어 있음)에서 공사소음이 심하다는 민원./113-1502로 먼저 방문해 달라함. / 센터 이주임. → 초소대원 출동-&gt;1602호는 아래층이 1년동안 민원넣어서 경찰도 세대내에 들어왔었다며 방문,IP 하지 말아달라고함.매우 흥분한 상태</v>
      </c>
    </row>
    <row r="2226" spans="1:10">
      <c r="A2226" s="235">
        <v>44627</v>
      </c>
      <c r="B2226" s="154" t="s">
        <v>10451</v>
      </c>
      <c r="C2226" s="143" t="s">
        <v>10452</v>
      </c>
      <c r="D2226" s="291" t="s">
        <v>10429</v>
      </c>
      <c r="E2226" s="291" t="s">
        <v>10453</v>
      </c>
      <c r="F2226" s="112" t="s">
        <v>10454</v>
      </c>
      <c r="G2226" s="112" t="s">
        <v>10455</v>
      </c>
      <c r="H2226" s="291" t="s">
        <v>332</v>
      </c>
      <c r="I2226" s="578" t="s">
        <v>306</v>
      </c>
      <c r="J2226" s="116" t="str">
        <f t="shared" ref="J2226:J2293" si="38">CONCATENATE(B2226," ",C2226," ",E2226," ",F2226," → ",G2226)</f>
        <v>14:15 8초소 공사 118동 산책로주변 침하현상으로 서초구청에서 작업차 출동 → 공구가 필요하다며 일단 출차함.추후 다시 오겠다고 함</v>
      </c>
    </row>
    <row r="2227" spans="1:10" ht="27">
      <c r="A2227" s="235">
        <v>44627</v>
      </c>
      <c r="B2227" s="154" t="s">
        <v>10461</v>
      </c>
      <c r="C2227" s="143" t="s">
        <v>10428</v>
      </c>
      <c r="D2227" s="291" t="s">
        <v>511</v>
      </c>
      <c r="E2227" s="291" t="s">
        <v>10420</v>
      </c>
      <c r="F2227" s="112" t="s">
        <v>10462</v>
      </c>
      <c r="G2227" s="112" t="s">
        <v>10463</v>
      </c>
      <c r="H2227" s="578" t="s">
        <v>332</v>
      </c>
      <c r="I2227" s="578" t="s">
        <v>306</v>
      </c>
      <c r="J2227" s="116" t="str">
        <f t="shared" si="38"/>
        <v>16:16 지원센타 불법주차 4게이트 입차 막고있는 캠핑카에 대한 민원이 있으니 연락하여 조치내용 설명해 달라는 요청 → 민원인에(010-3743-9341) 연락하여 조만간 이동조치 예정임을 설명함</v>
      </c>
    </row>
    <row r="2228" spans="1:10" ht="138.75" customHeight="1">
      <c r="A2228" s="235">
        <v>44627</v>
      </c>
      <c r="F2228" s="757" t="s">
        <v>10520</v>
      </c>
      <c r="G2228" s="581" t="s">
        <v>10519</v>
      </c>
      <c r="H2228" s="291" t="s">
        <v>10470</v>
      </c>
      <c r="I2228" s="578" t="s">
        <v>10471</v>
      </c>
      <c r="J2228" s="116" t="str">
        <f t="shared" si="38"/>
        <v xml:space="preserve">   Ⓑ4게이트 101동은 3/9일경 앞으로 이동예정-&gt;이동후 109동 연락하여 앞으로 이동요청 요망
Ⓑ예주 상무이사 그만둔 관계로 품의서 못보냈음-&gt;오늘 예주로 팩스 발송함
Ⓑ안건보건 관리체제 순회점검 일지 금일 야간 작성하여 3/8일 주간에 지원센타로 보고 요망-&gt;지원팀장 요청사항 -&gt; 처리완료
Ⓑ131-2301호 3월 말까지 장기출타 한다고함-&gt;우편물 및 공동현관문에 있는 택배등 초소에 보관요청-&gt;각조 및 초소 인수인계 요망 → C. EV 애완견 탑승시 리드줄 짧게 잡고 탑승 방송요청-&gt;Ⓑ지원실에 내용전달함 -&gt; 방송완료
C. 7초소 5초소 ip폰-&gt; 수리 보냄 김진원동대표님 전달완료 
1초소 10초소 ip폰 없음 / 3초소 8초소 ip폰-&gt; 수리완료 정상화됨 
/ C조 기준으로 표기 통일해달라는 김진원 동대표님 지시사항 
C. 서초소식지 주간배포안내 받음 -&gt; 생활지원센터
C. A조에서 B조 IP부재설정 방법 가르쳐주고 정정훈 전기과장 보고할것
C. 방문객 게이트 방문증 발권시 마스크 반드시 쓰고 대화 할것
C. 144동 야간에 우퍼진동에 의해서 밤잠을 못이루시는 세대가 있다며 방송요청</v>
      </c>
    </row>
    <row r="2229" spans="1:10" ht="27">
      <c r="A2229" s="235">
        <v>44627</v>
      </c>
      <c r="B2229" s="154" t="s">
        <v>10466</v>
      </c>
      <c r="C2229" s="143" t="s">
        <v>10467</v>
      </c>
      <c r="D2229" s="291" t="s">
        <v>10468</v>
      </c>
      <c r="E2229" s="291" t="s">
        <v>10469</v>
      </c>
      <c r="F2229" s="112" t="s">
        <v>10465</v>
      </c>
      <c r="G2229" s="112" t="s">
        <v>10473</v>
      </c>
      <c r="H2229" s="291" t="s">
        <v>10470</v>
      </c>
      <c r="I2229" s="578" t="s">
        <v>10472</v>
      </c>
      <c r="J2229" s="116" t="str">
        <f t="shared" si="38"/>
        <v>17:15 136-B1 경고장 설비과장 전달받음 136동 내려가는길에 꺽이는 길에 차 때문에 커브를 틀수가 없다고 함 단속해달라는 민원 010-7711-0345 민원인 → 입주민 138-1304 차량으로 전화 안받음 -&gt; 경고장 부착완료 -&gt; 설비과장 피드백완료</v>
      </c>
    </row>
    <row r="2230" spans="1:10">
      <c r="A2230" s="235">
        <v>44627</v>
      </c>
      <c r="B2230" s="154" t="s">
        <v>654</v>
      </c>
      <c r="C2230" s="582" t="s">
        <v>1465</v>
      </c>
      <c r="D2230" s="582" t="s">
        <v>106</v>
      </c>
      <c r="E2230" s="582" t="s">
        <v>82</v>
      </c>
      <c r="F2230" s="112" t="s">
        <v>1157</v>
      </c>
      <c r="G2230" s="112" t="s">
        <v>1541</v>
      </c>
      <c r="H2230" s="582" t="s">
        <v>10470</v>
      </c>
      <c r="I2230" s="582" t="s">
        <v>10472</v>
      </c>
      <c r="J2230" s="116" t="str">
        <f t="shared" si="38"/>
        <v>17:00 원형도로 주차단속 원형도로 및 외곽도로 단속 → 주차단속   1대,  이동주차  0대, 경고장발부  1대</v>
      </c>
    </row>
    <row r="2231" spans="1:10">
      <c r="A2231" s="235">
        <v>44627</v>
      </c>
      <c r="B2231" s="154" t="s">
        <v>10475</v>
      </c>
      <c r="C2231" s="143" t="s">
        <v>10476</v>
      </c>
      <c r="D2231" s="291" t="s">
        <v>10477</v>
      </c>
      <c r="E2231" s="291" t="s">
        <v>10478</v>
      </c>
      <c r="F2231" s="112" t="s">
        <v>10479</v>
      </c>
      <c r="G2231" s="112" t="s">
        <v>10480</v>
      </c>
      <c r="H2231" s="582" t="s">
        <v>10470</v>
      </c>
      <c r="I2231" s="582" t="s">
        <v>10472</v>
      </c>
      <c r="J2231" s="116" t="str">
        <f t="shared" si="38"/>
        <v>19:30 전동 안내방송 반려동물 에티켓 준수 요청 안내방송 → 전동 실시</v>
      </c>
    </row>
    <row r="2232" spans="1:10" ht="27">
      <c r="A2232" s="235">
        <v>44627</v>
      </c>
      <c r="B2232" s="154" t="s">
        <v>10485</v>
      </c>
      <c r="C2232" s="143" t="s">
        <v>10484</v>
      </c>
      <c r="D2232" s="584" t="s">
        <v>511</v>
      </c>
      <c r="E2232" s="291" t="s">
        <v>10483</v>
      </c>
      <c r="F2232" s="112" t="s">
        <v>10481</v>
      </c>
      <c r="G2232" s="112" t="s">
        <v>10482</v>
      </c>
      <c r="H2232" s="584" t="s">
        <v>648</v>
      </c>
      <c r="I2232" s="584" t="s">
        <v>317</v>
      </c>
      <c r="J2232" s="116" t="str">
        <f t="shared" si="38"/>
        <v>20:20 108동 입주민 층간소음 108-1302 공튀기듯이 계속 쿵쿵거리는데 내용전달해달라는 민원 010-4858-7124 → 108-1302 연락 안받음</v>
      </c>
    </row>
    <row r="2233" spans="1:10" ht="27">
      <c r="A2233" s="235">
        <v>44627</v>
      </c>
      <c r="B2233" s="154" t="s">
        <v>10487</v>
      </c>
      <c r="C2233" s="186" t="s">
        <v>10486</v>
      </c>
      <c r="D2233" s="587" t="s">
        <v>511</v>
      </c>
      <c r="E2233" s="587" t="s">
        <v>304</v>
      </c>
      <c r="F2233" s="114" t="s">
        <v>10488</v>
      </c>
      <c r="G2233" s="114" t="s">
        <v>10514</v>
      </c>
      <c r="H2233" s="588" t="s">
        <v>648</v>
      </c>
      <c r="I2233" s="588" t="s">
        <v>317</v>
      </c>
      <c r="J2233" s="116" t="str">
        <f t="shared" si="38"/>
        <v>20:40 114-2401 층간소음 발쿵쿵소리가 어제오늘일이 아니고 슬리퍼를 신던가 살살 걷던가 천장이 울려서 미쳐버릴거 같다고 함 참다참다 연락드린다고 내용전달 해달라는 민원 → 2초소 최병수 대원 내용전달 -&gt; 2501호 내용전달 아무것도 한게 없다고 일관함 -&gt; 2401호 피드백완료 더 기분나쁘다고 함</v>
      </c>
    </row>
    <row r="2234" spans="1:10" ht="54">
      <c r="A2234" s="235">
        <v>44627</v>
      </c>
      <c r="B2234" s="154" t="s">
        <v>10491</v>
      </c>
      <c r="C2234" s="188">
        <v>0.88541666666666663</v>
      </c>
      <c r="D2234" s="588" t="s">
        <v>511</v>
      </c>
      <c r="E2234" s="291" t="s">
        <v>10492</v>
      </c>
      <c r="F2234" s="112" t="s">
        <v>10494</v>
      </c>
      <c r="G2234" s="112" t="s">
        <v>10493</v>
      </c>
      <c r="H2234" s="588" t="s">
        <v>648</v>
      </c>
      <c r="I2234" s="588" t="s">
        <v>317</v>
      </c>
      <c r="J2234" s="116" t="str">
        <f>CONCATENATE(B2234," ",C2234," ",E2234," ",F2234," → ",G2234)</f>
        <v>21:09 0.885416666666667 마스크착용 입주민 방문객인데 방문증 발권할때마다 마스크를 안쓰는 경비원들이 너무 많다 전체적으로 마스크를 쓰고 말하도록 할수 있도록 해주시고, 외부인 마스크를 안쓴다고 경고 주의를 줄께 아니라 경비원부터 마스크를 쓰고 대화를 했으면 좋겠다고 하심 010-8705-8734 46머3834 123-1903 방문객 친구 → 전초소 대원들 전파함</v>
      </c>
    </row>
    <row r="2235" spans="1:10" ht="27">
      <c r="A2235" s="235">
        <v>44627</v>
      </c>
      <c r="B2235" s="154" t="s">
        <v>10497</v>
      </c>
      <c r="C2235" s="143" t="s">
        <v>10495</v>
      </c>
      <c r="D2235" s="588" t="s">
        <v>511</v>
      </c>
      <c r="E2235" s="588" t="s">
        <v>304</v>
      </c>
      <c r="F2235" s="112" t="s">
        <v>10496</v>
      </c>
      <c r="G2235" s="112" t="s">
        <v>10503</v>
      </c>
      <c r="H2235" s="588" t="s">
        <v>648</v>
      </c>
      <c r="I2235" s="588" t="s">
        <v>317</v>
      </c>
      <c r="J2235" s="116" t="str">
        <f t="shared" si="38"/>
        <v>21:29 109-1701 층간소음 1801호 애들이 떠든다고 함 → 3초소 원종엄 대원 출동 -&gt; 1801호 내용전달완료 -&gt; 1701호 피드백완료 자주 떠든다고 또 떠들면 민원 넣으라고 안내함</v>
      </c>
    </row>
    <row r="2236" spans="1:10">
      <c r="A2236" s="235">
        <v>44627</v>
      </c>
      <c r="B2236" s="154" t="s">
        <v>10499</v>
      </c>
      <c r="C2236" s="143" t="s">
        <v>10498</v>
      </c>
      <c r="D2236" s="588" t="s">
        <v>106</v>
      </c>
      <c r="E2236" s="291" t="s">
        <v>10500</v>
      </c>
      <c r="F2236" s="112" t="s">
        <v>10501</v>
      </c>
      <c r="G2236" s="112" t="s">
        <v>10502</v>
      </c>
      <c r="H2236" s="588" t="s">
        <v>648</v>
      </c>
      <c r="I2236" s="588" t="s">
        <v>317</v>
      </c>
      <c r="J2236" s="116" t="str">
        <f t="shared" si="38"/>
        <v>21:42 133-1501 홈넷 안방비상 → 입주민자녀 실수로 확인</v>
      </c>
    </row>
    <row r="2237" spans="1:10" ht="27">
      <c r="A2237" s="235">
        <v>44627</v>
      </c>
      <c r="B2237" s="154" t="s">
        <v>10506</v>
      </c>
      <c r="C2237" s="186" t="s">
        <v>10507</v>
      </c>
      <c r="D2237" s="587" t="s">
        <v>511</v>
      </c>
      <c r="E2237" s="587" t="s">
        <v>10508</v>
      </c>
      <c r="F2237" s="114" t="s">
        <v>10516</v>
      </c>
      <c r="G2237" s="114" t="s">
        <v>10517</v>
      </c>
      <c r="H2237" s="588" t="s">
        <v>648</v>
      </c>
      <c r="I2237" s="588" t="s">
        <v>307</v>
      </c>
      <c r="J2237" s="116" t="str">
        <f t="shared" si="38"/>
        <v>21:45 101-1902 차량이동 캠핑카 앞으로 조금 땡겼고 그 이상은 불가능하며 차를 빠지려면 더 이상 불가능하다고 함(109-1703, 3120, 010-3333-3560) → 앞캠핑카 차주 내용전달하여 주차 이동하시라고 연락해달라고 함 / 캠핑카 조금 이동했으니 이동해달라고 전화 또는 문자 발송요청</v>
      </c>
    </row>
    <row r="2238" spans="1:10">
      <c r="A2238" s="235">
        <v>44627</v>
      </c>
      <c r="B2238" s="154" t="s">
        <v>10510</v>
      </c>
      <c r="C2238" s="143" t="s">
        <v>10509</v>
      </c>
      <c r="D2238" s="588" t="s">
        <v>106</v>
      </c>
      <c r="E2238" s="588" t="s">
        <v>10500</v>
      </c>
      <c r="F2238" s="112" t="s">
        <v>10501</v>
      </c>
      <c r="G2238" s="112" t="s">
        <v>10147</v>
      </c>
      <c r="H2238" s="588" t="s">
        <v>648</v>
      </c>
      <c r="I2238" s="588" t="s">
        <v>317</v>
      </c>
      <c r="J2238" s="116" t="str">
        <f t="shared" si="38"/>
        <v>22:20 143-404 홈넷 안방비상 → 입주민 자녀실수로 확인</v>
      </c>
    </row>
    <row r="2239" spans="1:10">
      <c r="A2239" s="235">
        <v>44627</v>
      </c>
      <c r="B2239" s="154" t="s">
        <v>10511</v>
      </c>
      <c r="C2239" s="143" t="s">
        <v>10512</v>
      </c>
      <c r="D2239" s="588" t="s">
        <v>106</v>
      </c>
      <c r="E2239" s="588" t="s">
        <v>10500</v>
      </c>
      <c r="F2239" s="112" t="s">
        <v>10501</v>
      </c>
      <c r="G2239" s="112" t="s">
        <v>10147</v>
      </c>
      <c r="H2239" s="588" t="s">
        <v>648</v>
      </c>
      <c r="I2239" s="588" t="s">
        <v>317</v>
      </c>
      <c r="J2239" s="116" t="str">
        <f t="shared" si="38"/>
        <v>23:32 110-2302 홈넷 안방비상 → 입주민 자녀실수로 확인</v>
      </c>
    </row>
    <row r="2240" spans="1:10" ht="40.5">
      <c r="A2240" s="235">
        <v>44628</v>
      </c>
      <c r="B2240" s="154" t="s">
        <v>10513</v>
      </c>
      <c r="C2240" s="186" t="s">
        <v>9118</v>
      </c>
      <c r="D2240" s="587" t="s">
        <v>511</v>
      </c>
      <c r="E2240" s="587" t="s">
        <v>304</v>
      </c>
      <c r="F2240" s="114" t="s">
        <v>10515</v>
      </c>
      <c r="G2240" s="114" t="s">
        <v>10518</v>
      </c>
      <c r="H2240" s="588" t="s">
        <v>648</v>
      </c>
      <c r="I2240" s="588" t="s">
        <v>317</v>
      </c>
      <c r="J2240" s="116" t="str">
        <f t="shared" si="38"/>
        <v>03:54 144-1002 층간소음 아침에도 비트음악을 틀어서 참았는데 소리가 너무 크고 울려서 소리 줄이고 우퍼를 끄던지 해달라는 민원(아랫층에 방음을 해서 문제가 없다고 했다지만 우퍼로 인해 소리가 울려서 잠자다 계속 깬다고 함)  010-9010-5959 → 불켜진 세대는 901호, 1102호, 202호, 상황실 출동 소리 안들림, 울리는 것도 없음 확인불가능 -&gt; 특정세대 확인불가로 방송요청 대체</v>
      </c>
    </row>
    <row r="2241" spans="1:10" ht="246" customHeight="1">
      <c r="A2241" s="323">
        <v>44628</v>
      </c>
      <c r="B2241" s="324" t="s">
        <v>10521</v>
      </c>
      <c r="C2241" s="204" t="s">
        <v>10522</v>
      </c>
      <c r="D2241" s="585"/>
      <c r="E2241" s="585"/>
      <c r="F2241" s="326" t="s">
        <v>10571</v>
      </c>
      <c r="G2241" s="326" t="s">
        <v>10592</v>
      </c>
      <c r="H2241" s="585"/>
      <c r="I2241" s="585"/>
      <c r="J2241" s="116" t="str">
        <f t="shared" si="38"/>
        <v>화 주1  Ⓑ4게이트 101동은 3/9일경 앞으로 이동예정-&gt;이동후 109동 연락하여 앞으로 이동요청 요망(109-1703, 3120, 010-3333-3560 / 101-1902, 010-8948-8810)
Ⓑ예주 상무이사 그만둔 관계로 품의서 못보냈음-&gt;오늘 예주로 팩스 발송함
Ⓑ안건보건 관리체제 순회점검 일지 금일 야간 작성하여 3/8일 주간에 지원센타로 보고 요망-&gt;지원팀장 요청사항 -&gt; 처리완료
Ⓑ131-2301호 3월 말까지 장기출타 한다고함-&gt;우편물 및 공동현관문에 있는 택배등 초소에 보관요청-&gt;각조 및 초소 인수인계 요망
C. EV 애완견 탑승시 리드줄 짧게 잡고 탑승 방송요청-&gt;Ⓑ지원실에 내용전달함 -&gt; 방송완료
C. 7초소 5초소 ip폰-&gt; 수리 보냄 김진원동대표님 전달완료 
1초소 10초소 ip폰 없음 / 3초소 8초소 ip폰-&gt; 수리완료 정상화됨 
/ C조 기준으로 표기 통일해달라는 김진원 동대표님 지시사항 
C. 서초소식지 주간배포안내 받음 -&gt; 생활지원센터 -&gt; A. 배포완료
C. A조에서 B조 IP부재설정 방법 가르쳐주고 정정훈 전기과장 보고할것
C. 방문객 게이트 방문증 발권시 마스크 반드시 쓰고 대화 할것
C. 144동 야간에 우퍼진동에 의해서 밤잠을 못이루시는 세대가 있다며 방송요청 -&gt; A. 지원센터에 내용전달 → A. 생활지원센터에서 A4용지 1BOX 빌려옴. 추후 예주에서 비품오면 지원센터에 A4용지 1BOX 전달 요망
A. 내일(3/9) 새벽 04시 30분에 선거 관계자가가 센터 출입할 수 있도록 센터 출입 및 대연회장 개방 요망(지원센터 요청사항)
A. 오늘(3/8) 17시 대통령선거 투표소 안내방송
A. 19:00 114동 층간소음(발망치) 안내방송, 
    19:30 144동 층간소음(음악소리-우퍼) 안내방송 요망
    (지원센터 이주임 요청 사항)
※ 129-402호 CCTV 문의 -&gt; C조 출근할때 연락하시라고 안내 요망</v>
      </c>
    </row>
    <row r="2242" spans="1:10">
      <c r="A2242" s="370"/>
      <c r="B2242" s="371"/>
      <c r="C2242" s="372"/>
      <c r="D2242" s="586"/>
      <c r="E2242" s="586"/>
      <c r="F2242" s="448"/>
      <c r="G2242" s="449" t="s">
        <v>10563</v>
      </c>
      <c r="H2242" s="586"/>
      <c r="I2242" s="586"/>
      <c r="J2242" s="116" t="str">
        <f>CONCATENATE(B2242," ",C2242," ",E2242," ",F2242," → ",G2242)</f>
        <v xml:space="preserve">    → A. 3/9 대선 투표장소</v>
      </c>
    </row>
    <row r="2243" spans="1:10">
      <c r="A2243" s="235">
        <v>44628</v>
      </c>
      <c r="B2243" s="154" t="s">
        <v>10523</v>
      </c>
      <c r="C2243" s="143" t="s">
        <v>10530</v>
      </c>
      <c r="D2243" s="291" t="s">
        <v>10524</v>
      </c>
      <c r="E2243" s="291" t="s">
        <v>10525</v>
      </c>
      <c r="F2243" s="112" t="s">
        <v>10526</v>
      </c>
      <c r="G2243" s="112" t="s">
        <v>10527</v>
      </c>
      <c r="H2243" s="291" t="s">
        <v>10528</v>
      </c>
      <c r="I2243" s="291" t="s">
        <v>10529</v>
      </c>
      <c r="J2243" s="116" t="str">
        <f t="shared" si="38"/>
        <v>08:30 전동 소식지 소식지 각 초소 배포 → 전동 배포 완료</v>
      </c>
    </row>
    <row r="2244" spans="1:10">
      <c r="A2244" s="235">
        <v>44628</v>
      </c>
      <c r="B2244" s="154" t="s">
        <v>10531</v>
      </c>
      <c r="C2244" s="143" t="s">
        <v>10532</v>
      </c>
      <c r="D2244" s="291" t="s">
        <v>310</v>
      </c>
      <c r="E2244" s="291" t="s">
        <v>10500</v>
      </c>
      <c r="F2244" s="112" t="s">
        <v>10533</v>
      </c>
      <c r="G2244" s="112" t="s">
        <v>10534</v>
      </c>
      <c r="H2244" s="588" t="s">
        <v>10528</v>
      </c>
      <c r="I2244" s="588" t="s">
        <v>10529</v>
      </c>
      <c r="J2244" s="116" t="str">
        <f t="shared" si="38"/>
        <v>08:55 108-2501 홈넷 비상_안방 → IP 연락 안됨 -&gt; 3초소 원형준 대원 출동 -&gt; 입주민 오작동</v>
      </c>
    </row>
    <row r="2245" spans="1:10">
      <c r="A2245" s="235">
        <v>44628</v>
      </c>
      <c r="B2245" s="154" t="s">
        <v>10536</v>
      </c>
      <c r="C2245" s="143" t="s">
        <v>10535</v>
      </c>
      <c r="D2245" s="291" t="s">
        <v>128</v>
      </c>
      <c r="E2245" s="291" t="s">
        <v>122</v>
      </c>
      <c r="F2245" s="112" t="s">
        <v>10537</v>
      </c>
      <c r="G2245" s="112" t="s">
        <v>10564</v>
      </c>
      <c r="H2245" s="588" t="s">
        <v>10528</v>
      </c>
      <c r="I2245" s="588" t="s">
        <v>10529</v>
      </c>
      <c r="J2245" s="116" t="str">
        <f t="shared" si="38"/>
        <v xml:space="preserve">09:35 137-B1 차량이동 30너7943 공사로 인한 이동주차 요청(영선주임) → 30너7943(138-604, 010-6353-6430) 차주와 통화 -&gt; 이동조치 </v>
      </c>
    </row>
    <row r="2246" spans="1:10">
      <c r="A2246" s="235">
        <v>44628</v>
      </c>
      <c r="B2246" s="154" t="s">
        <v>10504</v>
      </c>
      <c r="C2246" s="143" t="s">
        <v>10538</v>
      </c>
      <c r="D2246" s="291" t="s">
        <v>10539</v>
      </c>
      <c r="E2246" s="291" t="s">
        <v>10540</v>
      </c>
      <c r="F2246" s="112" t="s">
        <v>10541</v>
      </c>
      <c r="G2246" s="112" t="s">
        <v>10542</v>
      </c>
      <c r="H2246" s="588" t="s">
        <v>10528</v>
      </c>
      <c r="I2246" s="588" t="s">
        <v>10529</v>
      </c>
      <c r="J2246" s="116" t="str">
        <f t="shared" si="38"/>
        <v>09:38 106-B1 불법주차 공동현관문 앞에서 장시간 공회전 차량 단속민원(민원인: 010-3292-0707) → 3초소 원형준 대원 출동 -&gt; 주의 및 이동조치</v>
      </c>
    </row>
    <row r="2247" spans="1:10" ht="27">
      <c r="A2247" s="235">
        <v>44628</v>
      </c>
      <c r="B2247" s="154" t="s">
        <v>10543</v>
      </c>
      <c r="C2247" s="192" t="s">
        <v>10558</v>
      </c>
      <c r="D2247" s="589" t="s">
        <v>10539</v>
      </c>
      <c r="E2247" s="589" t="s">
        <v>10508</v>
      </c>
      <c r="F2247" s="150" t="s">
        <v>10559</v>
      </c>
      <c r="G2247" s="150" t="s">
        <v>10570</v>
      </c>
      <c r="H2247" s="291" t="s">
        <v>10548</v>
      </c>
      <c r="I2247" s="291" t="s">
        <v>307</v>
      </c>
      <c r="J2247" s="116" t="str">
        <f t="shared" si="38"/>
        <v>10:27 109-1703 차량이동 4게이트 차량이동건 → 차주와 통화 -&gt; 현재 부산에 있어 저녁 9시 이후에 귀가 예정 -&gt; 건물안으로 이동주차 가능한지 차주에게 문의 -&gt; 차주가 확인해 보겠다고 함</v>
      </c>
    </row>
    <row r="2248" spans="1:10">
      <c r="A2248" s="235">
        <v>44628</v>
      </c>
      <c r="B2248" s="154" t="s">
        <v>10544</v>
      </c>
      <c r="C2248" s="143" t="s">
        <v>10545</v>
      </c>
      <c r="D2248" s="291" t="s">
        <v>10539</v>
      </c>
      <c r="E2248" s="291" t="s">
        <v>10546</v>
      </c>
      <c r="F2248" s="112" t="s">
        <v>10547</v>
      </c>
      <c r="G2248" s="112" t="s">
        <v>10560</v>
      </c>
      <c r="H2248" s="291" t="s">
        <v>10548</v>
      </c>
      <c r="I2248" s="291" t="s">
        <v>10529</v>
      </c>
      <c r="J2248" s="116" t="str">
        <f t="shared" si="38"/>
        <v>10:41 8초소 입차요청 8초소로 1409 차량 입차요청(설비과장)  → 8초소대원 -&gt; 내용전달</v>
      </c>
    </row>
    <row r="2249" spans="1:10">
      <c r="A2249" s="235">
        <v>44628</v>
      </c>
      <c r="B2249" s="154" t="s">
        <v>10549</v>
      </c>
      <c r="C2249" s="143" t="s">
        <v>10550</v>
      </c>
      <c r="D2249" s="291" t="s">
        <v>10551</v>
      </c>
      <c r="E2249" s="291" t="s">
        <v>10500</v>
      </c>
      <c r="F2249" s="112" t="s">
        <v>10533</v>
      </c>
      <c r="G2249" s="112" t="s">
        <v>10553</v>
      </c>
      <c r="H2249" s="588" t="s">
        <v>10548</v>
      </c>
      <c r="I2249" s="588" t="s">
        <v>10529</v>
      </c>
      <c r="J2249" s="116" t="str">
        <f t="shared" si="38"/>
        <v>11:06 123-1301 홈넷 비상_안방 → IP 연락 -&gt; 입주민 오작동</v>
      </c>
    </row>
    <row r="2250" spans="1:10" ht="27">
      <c r="A2250" s="235">
        <v>44628</v>
      </c>
      <c r="B2250" s="154" t="s">
        <v>10554</v>
      </c>
      <c r="C2250" s="192" t="s">
        <v>10555</v>
      </c>
      <c r="D2250" s="589" t="s">
        <v>10539</v>
      </c>
      <c r="E2250" s="589" t="s">
        <v>1050</v>
      </c>
      <c r="F2250" s="150" t="s">
        <v>10556</v>
      </c>
      <c r="G2250" s="150" t="s">
        <v>10565</v>
      </c>
      <c r="H2250" s="291" t="s">
        <v>10548</v>
      </c>
      <c r="I2250" s="588" t="s">
        <v>10529</v>
      </c>
      <c r="J2250" s="116" t="str">
        <f t="shared" si="38"/>
        <v>11:31 135-904 타차량방문 모르는 차량 입차 (385보 8428) → 차량 조회 결과 A/S차량으로 확인 -&gt; CCTV 확인결과 128-803 A/S온것으로 확인 -&gt; 생활지원센터에 변경요청</v>
      </c>
    </row>
    <row r="2251" spans="1:10">
      <c r="A2251" s="235">
        <v>44628</v>
      </c>
      <c r="B2251" s="154" t="s">
        <v>10561</v>
      </c>
      <c r="C2251" s="143" t="s">
        <v>10562</v>
      </c>
      <c r="D2251" s="291" t="s">
        <v>10551</v>
      </c>
      <c r="E2251" s="291" t="s">
        <v>10500</v>
      </c>
      <c r="F2251" s="112" t="s">
        <v>10533</v>
      </c>
      <c r="G2251" s="112" t="s">
        <v>10553</v>
      </c>
      <c r="H2251" s="588" t="s">
        <v>10548</v>
      </c>
      <c r="I2251" s="588" t="s">
        <v>10529</v>
      </c>
      <c r="J2251" s="116" t="str">
        <f t="shared" si="38"/>
        <v>12:35 139-2002 홈넷 비상_안방 → IP 연락 -&gt; 입주민 오작동</v>
      </c>
    </row>
    <row r="2252" spans="1:10">
      <c r="A2252" s="235">
        <v>44628</v>
      </c>
      <c r="B2252" s="154" t="s">
        <v>10566</v>
      </c>
      <c r="C2252" s="143" t="s">
        <v>10567</v>
      </c>
      <c r="D2252" s="291" t="s">
        <v>10524</v>
      </c>
      <c r="E2252" s="291" t="s">
        <v>122</v>
      </c>
      <c r="F2252" s="112" t="s">
        <v>10568</v>
      </c>
      <c r="G2252" s="112" t="s">
        <v>10569</v>
      </c>
      <c r="H2252" s="291" t="s">
        <v>10528</v>
      </c>
      <c r="I2252" s="588" t="s">
        <v>10529</v>
      </c>
      <c r="J2252" s="116" t="str">
        <f t="shared" si="38"/>
        <v xml:space="preserve">13:12 119-B1 차량이동 313서6654 공사로 인한 이동주차 요청(영선주임) → 313서6654(119-2003, 010-3715-6786) 차주와 통화 -&gt; 이동조치 </v>
      </c>
    </row>
    <row r="2253" spans="1:10">
      <c r="A2253" s="235">
        <v>44628</v>
      </c>
      <c r="B2253" s="154" t="s">
        <v>10572</v>
      </c>
      <c r="C2253" s="143" t="s">
        <v>10573</v>
      </c>
      <c r="D2253" s="291" t="s">
        <v>10551</v>
      </c>
      <c r="E2253" s="195" t="s">
        <v>1164</v>
      </c>
      <c r="F2253" s="112" t="s">
        <v>10574</v>
      </c>
      <c r="G2253" s="112" t="s">
        <v>10575</v>
      </c>
      <c r="H2253" s="588" t="s">
        <v>10528</v>
      </c>
      <c r="I2253" s="588" t="s">
        <v>10529</v>
      </c>
      <c r="J2253" s="116" t="str">
        <f t="shared" si="38"/>
        <v>14:05 135동 긴급금연방송 실내 금연 방송요청(지원센터 이주임) → 방송완료</v>
      </c>
    </row>
    <row r="2254" spans="1:10">
      <c r="A2254" s="235">
        <v>44628</v>
      </c>
      <c r="B2254" s="154" t="s">
        <v>10576</v>
      </c>
      <c r="C2254" s="143" t="s">
        <v>10577</v>
      </c>
      <c r="D2254" s="291" t="s">
        <v>511</v>
      </c>
      <c r="E2254" s="291" t="s">
        <v>304</v>
      </c>
      <c r="F2254" s="112" t="s">
        <v>10578</v>
      </c>
      <c r="G2254" s="112" t="s">
        <v>10584</v>
      </c>
      <c r="H2254" s="588" t="s">
        <v>10528</v>
      </c>
      <c r="I2254" s="588" t="s">
        <v>10529</v>
      </c>
      <c r="J2254" s="116" t="str">
        <f t="shared" si="38"/>
        <v>15:08 119-1902 층간소음 위층에서 계속 물건을 던지는지 쿵쿵 소리가 남 → IP 통신에러 -&gt; 6초소 문완수 대원 출동 -&gt; 자제요청</v>
      </c>
    </row>
    <row r="2255" spans="1:10">
      <c r="A2255" s="235">
        <v>44628</v>
      </c>
      <c r="B2255" s="154" t="s">
        <v>10579</v>
      </c>
      <c r="C2255" s="143" t="s">
        <v>345</v>
      </c>
      <c r="D2255" s="291" t="s">
        <v>10524</v>
      </c>
      <c r="E2255" s="291" t="s">
        <v>10582</v>
      </c>
      <c r="F2255" s="112" t="s">
        <v>10583</v>
      </c>
      <c r="G2255" s="112" t="s">
        <v>10581</v>
      </c>
      <c r="H2255" s="588" t="s">
        <v>10528</v>
      </c>
      <c r="I2255" s="588" t="s">
        <v>10529</v>
      </c>
      <c r="J2255" s="116" t="str">
        <f t="shared" si="38"/>
        <v>15:15 1게이트 서초구청 전기충전소 점검 입차 → 상황실 확인</v>
      </c>
    </row>
    <row r="2256" spans="1:10" ht="40.5">
      <c r="A2256" s="235">
        <v>44628</v>
      </c>
      <c r="B2256" s="154" t="s">
        <v>10580</v>
      </c>
      <c r="C2256" s="192" t="s">
        <v>259</v>
      </c>
      <c r="D2256" s="589" t="s">
        <v>1108</v>
      </c>
      <c r="E2256" s="589" t="s">
        <v>136</v>
      </c>
      <c r="F2256" s="150" t="s">
        <v>10585</v>
      </c>
      <c r="G2256" s="150" t="s">
        <v>10586</v>
      </c>
      <c r="H2256" s="291" t="s">
        <v>10528</v>
      </c>
      <c r="I2256" s="147" t="s">
        <v>307</v>
      </c>
      <c r="J2256" s="116" t="str">
        <f t="shared" si="38"/>
        <v>15:20 114-2401 층간소음 위층 발망치 소리가 심하다는 민원(민원인: 010-2912-9883) → IP 통신에러 -&gt; 순찰 박동만 대원 출동 -&gt; 인기척 없음 -&gt; 민원인 안내방송 요청 -&gt; 지원센터 내용전달 -&gt; 이주임 2501호에 전화해 보겠다고 함 -&gt; 재택근무로 소음 안난다고 부인 -&gt; 안내방송 19:00 예정</v>
      </c>
    </row>
    <row r="2257" spans="1:10">
      <c r="A2257" s="235">
        <v>44628</v>
      </c>
      <c r="B2257" s="154" t="s">
        <v>10587</v>
      </c>
      <c r="C2257" s="143" t="s">
        <v>10588</v>
      </c>
      <c r="D2257" s="291" t="s">
        <v>10551</v>
      </c>
      <c r="E2257" s="291" t="s">
        <v>10589</v>
      </c>
      <c r="F2257" s="112" t="s">
        <v>10591</v>
      </c>
      <c r="G2257" s="112" t="s">
        <v>10590</v>
      </c>
      <c r="H2257" s="588" t="s">
        <v>10528</v>
      </c>
      <c r="I2257" s="147" t="s">
        <v>307</v>
      </c>
      <c r="J2257" s="116" t="str">
        <f t="shared" si="38"/>
        <v>16:20 2게이트 경찰차 경찰차 입차 → CCTV열람 상황실 방문예정</v>
      </c>
    </row>
    <row r="2258" spans="1:10" ht="176.25" customHeight="1">
      <c r="A2258" s="235">
        <v>44628</v>
      </c>
      <c r="B2258" s="170" t="s">
        <v>10521</v>
      </c>
      <c r="C2258" s="160" t="s">
        <v>10593</v>
      </c>
      <c r="F2258" s="138" t="s">
        <v>10658</v>
      </c>
      <c r="G2258" s="138" t="s">
        <v>10659</v>
      </c>
      <c r="J2258" s="116" t="str">
        <f t="shared" si="38"/>
        <v>화 야1  
Ⓑ**선거일(3/9) 대연회장 투표소 운영**
9일 04:30 센터시건 해제(베리타스방향) 및 점등, 대연회장(투표소)개방. /선관위 준비 작업 예정. → 05:30 베리타스 상가 방향 문개방. → 투표종료후 원위치(18시 이후)  // 확진자 투표(18:00~19:30) 관련 베리타스 반대편 문개방(17:55) → 투표종료 후 원위치.(19:30이후)
*** 대연회장 키는 10일 주간 지원대리, 지원팀장에게 반납.***
Ⓑ선거 관련 문의 : 2투표소 관리관 권소연 010 2558 0992
 → Ⓑ4게이트 2번 차단바 파손→ERP접수, 안내문 부착, 개방조치.
Ⓑ 4게이트 2번 차단바 파손정황 CCTV확인되어 익일 B조 야간근무시 차주에 연락예정. / 3/6 22:35경 164루1169(108-2901
Ⓑ5초소 IP 수리완료.(정상작동)
Ⓑ115-2501 입주민(010 5236 1421)CCTV조회건 연락요망.( 3/10 C조 윤현석대원)</v>
      </c>
    </row>
    <row r="2259" spans="1:10">
      <c r="A2259" s="235">
        <v>44628</v>
      </c>
      <c r="B2259" s="154" t="s">
        <v>10594</v>
      </c>
      <c r="C2259" s="143" t="s">
        <v>10588</v>
      </c>
      <c r="D2259" s="291" t="s">
        <v>10595</v>
      </c>
      <c r="E2259" s="291" t="s">
        <v>10596</v>
      </c>
      <c r="F2259" s="112" t="s">
        <v>10597</v>
      </c>
      <c r="G2259" s="112" t="s">
        <v>10637</v>
      </c>
      <c r="H2259" s="291" t="s">
        <v>10598</v>
      </c>
      <c r="I2259" s="291" t="s">
        <v>10599</v>
      </c>
      <c r="J2259" s="116" t="str">
        <f t="shared" si="38"/>
        <v>17:14 2게이트 차단바 3번차단바(방문 출차) 작동이상. → 리셋 조치-&gt; 정상작동</v>
      </c>
    </row>
    <row r="2260" spans="1:10">
      <c r="A2260" s="235">
        <v>44628</v>
      </c>
      <c r="B2260" s="154" t="s">
        <v>10600</v>
      </c>
      <c r="C2260" s="143" t="s">
        <v>10603</v>
      </c>
      <c r="D2260" s="291" t="s">
        <v>10551</v>
      </c>
      <c r="E2260" s="291" t="s">
        <v>10602</v>
      </c>
      <c r="F2260" s="112" t="s">
        <v>10613</v>
      </c>
      <c r="H2260" s="291" t="s">
        <v>10604</v>
      </c>
      <c r="I2260" s="588" t="s">
        <v>10599</v>
      </c>
      <c r="J2260" s="116" t="str">
        <f t="shared" si="38"/>
        <v xml:space="preserve">18:20 대연회장 방역 선거관련 대연회장 방역. /선관위 위탁 사설방역업체. → </v>
      </c>
    </row>
    <row r="2261" spans="1:10">
      <c r="A2261" s="235">
        <v>44628</v>
      </c>
      <c r="B2261" s="154" t="s">
        <v>10605</v>
      </c>
      <c r="C2261" s="143" t="s">
        <v>10606</v>
      </c>
      <c r="D2261" s="291" t="s">
        <v>10607</v>
      </c>
      <c r="E2261" s="291" t="s">
        <v>10608</v>
      </c>
      <c r="F2261" s="112" t="s">
        <v>10609</v>
      </c>
      <c r="G2261" s="112" t="s">
        <v>10616</v>
      </c>
      <c r="H2261" s="588" t="s">
        <v>10604</v>
      </c>
      <c r="I2261" s="588" t="s">
        <v>10599</v>
      </c>
      <c r="J2261" s="116" t="str">
        <f t="shared" si="38"/>
        <v>18:26 136-1501 공사소음 위층에서 공사소음 들린다함. → 초소대원출동-&gt;136-1901공사중단 조치.</v>
      </c>
    </row>
    <row r="2262" spans="1:10">
      <c r="A2262" s="235">
        <v>44628</v>
      </c>
      <c r="B2262" s="154" t="s">
        <v>10610</v>
      </c>
      <c r="C2262" s="143" t="s">
        <v>10611</v>
      </c>
      <c r="D2262" s="588" t="s">
        <v>10607</v>
      </c>
      <c r="E2262" s="291" t="s">
        <v>10612</v>
      </c>
      <c r="F2262" s="112" t="s">
        <v>10614</v>
      </c>
      <c r="G2262" s="112" t="s">
        <v>10615</v>
      </c>
      <c r="H2262" s="291" t="s">
        <v>10598</v>
      </c>
      <c r="I2262" s="291" t="s">
        <v>10599</v>
      </c>
      <c r="J2262" s="116" t="str">
        <f t="shared" si="38"/>
        <v>18:29 103-1703 층간소음 103-1803에서 생활소음 심하다함. → IP로 입주민(아이들)에게 자제요청.</v>
      </c>
    </row>
    <row r="2263" spans="1:10">
      <c r="A2263" s="235">
        <v>44628</v>
      </c>
      <c r="B2263" s="154" t="s">
        <v>10617</v>
      </c>
      <c r="C2263" s="143" t="s">
        <v>10618</v>
      </c>
      <c r="D2263" s="291" t="s">
        <v>10551</v>
      </c>
      <c r="E2263" s="291" t="s">
        <v>10500</v>
      </c>
      <c r="F2263" s="112" t="s">
        <v>10619</v>
      </c>
      <c r="G2263" s="112" t="s">
        <v>10620</v>
      </c>
      <c r="H2263" s="291" t="s">
        <v>10621</v>
      </c>
      <c r="I2263" s="588" t="s">
        <v>10599</v>
      </c>
      <c r="J2263" s="116" t="str">
        <f t="shared" si="38"/>
        <v>19:11 110-1801 홈넷 화재_해제 → 초소대원 출동-&gt; 음식물을 태운걸로 확인.</v>
      </c>
    </row>
    <row r="2264" spans="1:10">
      <c r="A2264" s="235">
        <v>44628</v>
      </c>
      <c r="B2264" s="154" t="s">
        <v>10650</v>
      </c>
      <c r="C2264" s="143" t="s">
        <v>10588</v>
      </c>
      <c r="D2264" s="588" t="s">
        <v>10624</v>
      </c>
      <c r="E2264" s="588" t="s">
        <v>10651</v>
      </c>
      <c r="F2264" s="112" t="s">
        <v>10652</v>
      </c>
      <c r="G2264" s="112" t="s">
        <v>10653</v>
      </c>
      <c r="H2264" s="588" t="s">
        <v>10604</v>
      </c>
      <c r="I2264" s="588" t="s">
        <v>10599</v>
      </c>
      <c r="J2264" s="116" t="str">
        <f t="shared" si="38"/>
        <v>21:18 2게이트 분리봉 출차방향 분리봉 파손. → ERP접수</v>
      </c>
    </row>
    <row r="2265" spans="1:10" ht="27">
      <c r="A2265" s="235">
        <v>44628</v>
      </c>
      <c r="B2265" s="154" t="s">
        <v>10622</v>
      </c>
      <c r="C2265" s="160" t="s">
        <v>10623</v>
      </c>
      <c r="D2265" s="591" t="s">
        <v>10624</v>
      </c>
      <c r="E2265" s="591" t="s">
        <v>10596</v>
      </c>
      <c r="F2265" s="138" t="s">
        <v>10625</v>
      </c>
      <c r="G2265" s="138"/>
      <c r="H2265" s="291" t="s">
        <v>10626</v>
      </c>
      <c r="I2265" s="588" t="s">
        <v>10599</v>
      </c>
      <c r="J2265" s="116" t="str">
        <f t="shared" si="38"/>
        <v xml:space="preserve">21:34 4게이트 차단바 4게이트 2번 차단바 파손정황 CCTV확인되어 익일 B조 야간근무시 차주에 연락예정. / 3/6 22:35경 164루1169(108-2901) → </v>
      </c>
    </row>
    <row r="2266" spans="1:10">
      <c r="A2266" s="235">
        <v>44628</v>
      </c>
      <c r="B2266" s="154" t="s">
        <v>10627</v>
      </c>
      <c r="C2266" s="143" t="s">
        <v>10628</v>
      </c>
      <c r="D2266" s="291" t="s">
        <v>10551</v>
      </c>
      <c r="E2266" s="291" t="s">
        <v>10500</v>
      </c>
      <c r="F2266" s="112" t="s">
        <v>10629</v>
      </c>
      <c r="G2266" s="112" t="s">
        <v>10631</v>
      </c>
      <c r="H2266" s="291" t="s">
        <v>10604</v>
      </c>
      <c r="I2266" s="588" t="s">
        <v>10599</v>
      </c>
      <c r="J2266" s="116" t="str">
        <f t="shared" si="38"/>
        <v>22:17 121-103 홈넷 비상 욕실/해제 → 초소대원 출동/확인-&gt; 홈패드 에러(비상벨 정지안됨)-&gt; AS안내.</v>
      </c>
    </row>
    <row r="2267" spans="1:10">
      <c r="A2267" s="235">
        <v>44628</v>
      </c>
      <c r="B2267" s="154" t="s">
        <v>10630</v>
      </c>
      <c r="C2267" s="160" t="s">
        <v>10623</v>
      </c>
      <c r="D2267" s="591" t="s">
        <v>10624</v>
      </c>
      <c r="E2267" s="591" t="s">
        <v>10596</v>
      </c>
      <c r="F2267" s="138" t="s">
        <v>10638</v>
      </c>
      <c r="G2267" s="138" t="s">
        <v>10636</v>
      </c>
      <c r="H2267" s="588" t="s">
        <v>10604</v>
      </c>
      <c r="I2267" s="588" t="s">
        <v>10599</v>
      </c>
      <c r="J2267" s="116" t="str">
        <f t="shared" si="38"/>
        <v>22:25 4게이트 차단바 4게이트 2번 차단바 파손심해 개방. → ERP접수, 안내문 부착, 개방조치.</v>
      </c>
    </row>
    <row r="2268" spans="1:10">
      <c r="A2268" s="235">
        <v>44628</v>
      </c>
      <c r="B2268" s="154" t="s">
        <v>10632</v>
      </c>
      <c r="C2268" s="143" t="s">
        <v>10633</v>
      </c>
      <c r="D2268" s="588" t="s">
        <v>10551</v>
      </c>
      <c r="E2268" s="588" t="s">
        <v>10500</v>
      </c>
      <c r="F2268" s="112" t="s">
        <v>10634</v>
      </c>
      <c r="G2268" s="112" t="s">
        <v>4476</v>
      </c>
      <c r="H2268" s="291" t="s">
        <v>10635</v>
      </c>
      <c r="I2268" s="588" t="s">
        <v>10599</v>
      </c>
      <c r="J2268" s="116" t="str">
        <f t="shared" si="38"/>
        <v>22:28 117-1802 홈넷 비상 금고/해제 → IP로 확인/기기오작동.</v>
      </c>
    </row>
    <row r="2269" spans="1:10">
      <c r="A2269" s="235">
        <v>44628</v>
      </c>
      <c r="B2269" s="154" t="s">
        <v>10640</v>
      </c>
      <c r="C2269" s="143" t="s">
        <v>10639</v>
      </c>
      <c r="D2269" s="588" t="s">
        <v>10551</v>
      </c>
      <c r="E2269" s="588" t="s">
        <v>10500</v>
      </c>
      <c r="F2269" s="112" t="s">
        <v>682</v>
      </c>
      <c r="G2269" s="112" t="s">
        <v>10641</v>
      </c>
      <c r="H2269" s="291" t="s">
        <v>10621</v>
      </c>
      <c r="I2269" s="588" t="s">
        <v>10599</v>
      </c>
      <c r="J2269" s="116" t="str">
        <f t="shared" si="38"/>
        <v>23:31 126-2502 홈넷 비상 안방 / 해제 → IP로 확인/입주민 오작동.</v>
      </c>
    </row>
    <row r="2270" spans="1:10" ht="27">
      <c r="A2270" s="235">
        <v>44629</v>
      </c>
      <c r="B2270" s="154" t="s">
        <v>10642</v>
      </c>
      <c r="C2270" s="143" t="s">
        <v>10643</v>
      </c>
      <c r="D2270" s="588" t="s">
        <v>10551</v>
      </c>
      <c r="E2270" s="291" t="s">
        <v>10644</v>
      </c>
      <c r="F2270" s="112" t="s">
        <v>10645</v>
      </c>
      <c r="G2270" s="112" t="s">
        <v>10646</v>
      </c>
      <c r="H2270" s="291" t="s">
        <v>10598</v>
      </c>
      <c r="I2270" s="588" t="s">
        <v>10599</v>
      </c>
      <c r="J2270" s="116" t="str">
        <f t="shared" si="38"/>
        <v>01:11 128동 화재경보 수신반 화재경보    → 초소대원 2명출동 --&gt; 홍원표대원 1층~27층, 최기준대원 B1,B2,1층 및 27층
을 나눠서 순찰--&gt; 특이사항 없음--&gt; 화재경보해재</v>
      </c>
    </row>
    <row r="2271" spans="1:10">
      <c r="A2271" s="235">
        <v>44629</v>
      </c>
      <c r="B2271" s="154" t="s">
        <v>10654</v>
      </c>
      <c r="C2271" s="143" t="s">
        <v>10601</v>
      </c>
      <c r="D2271" s="588" t="s">
        <v>10551</v>
      </c>
      <c r="E2271" s="588" t="s">
        <v>10648</v>
      </c>
      <c r="F2271" s="112" t="s">
        <v>10655</v>
      </c>
      <c r="H2271" s="588" t="s">
        <v>10621</v>
      </c>
      <c r="I2271" s="588" t="s">
        <v>10599</v>
      </c>
      <c r="J2271" s="116" t="str">
        <f t="shared" si="38"/>
        <v xml:space="preserve">04:30 자이안센터 기타 센터 시건해제 및 점등. 대연회장 개방. (투표소설치 관련) → </v>
      </c>
    </row>
    <row r="2272" spans="1:10">
      <c r="A2272" s="235">
        <v>44629</v>
      </c>
      <c r="B2272" s="154" t="s">
        <v>10647</v>
      </c>
      <c r="C2272" s="143" t="s">
        <v>10545</v>
      </c>
      <c r="D2272" s="588" t="s">
        <v>10551</v>
      </c>
      <c r="E2272" s="588" t="s">
        <v>10648</v>
      </c>
      <c r="F2272" s="112" t="s">
        <v>10649</v>
      </c>
      <c r="H2272" s="291" t="s">
        <v>10604</v>
      </c>
      <c r="I2272" s="588" t="s">
        <v>10599</v>
      </c>
      <c r="J2272" s="116" t="str">
        <f t="shared" si="38"/>
        <v xml:space="preserve">04:36 8초소 기타 선거관련 차량(1톤 포터) 지상입차. → </v>
      </c>
    </row>
    <row r="2273" spans="1:10">
      <c r="A2273" s="235">
        <v>44629</v>
      </c>
      <c r="B2273" s="154" t="s">
        <v>10656</v>
      </c>
      <c r="C2273" s="143" t="s">
        <v>10601</v>
      </c>
      <c r="D2273" s="588" t="s">
        <v>10551</v>
      </c>
      <c r="E2273" s="588" t="s">
        <v>10648</v>
      </c>
      <c r="F2273" s="112" t="s">
        <v>10657</v>
      </c>
      <c r="H2273" s="291" t="s">
        <v>10621</v>
      </c>
      <c r="I2273" s="588" t="s">
        <v>10599</v>
      </c>
      <c r="J2273" s="116" t="str">
        <f t="shared" si="38"/>
        <v xml:space="preserve">05:30 자이안센터 기타 센터1층 (베리타스상가 방향) 공동현관문 개방고정. → </v>
      </c>
    </row>
    <row r="2274" spans="1:10" ht="180.75" customHeight="1">
      <c r="A2274" s="237">
        <v>44629</v>
      </c>
      <c r="B2274" s="172" t="s">
        <v>10660</v>
      </c>
      <c r="C2274" s="192" t="s">
        <v>10661</v>
      </c>
      <c r="F2274" s="760" t="s">
        <v>10722</v>
      </c>
      <c r="G2274" s="590" t="s">
        <v>10706</v>
      </c>
      <c r="I2274" s="588"/>
      <c r="J2274" s="116" t="str">
        <f t="shared" si="38"/>
        <v>수 주2  Ⓑ**선거일(3/9) 대연회장 투표소 운영**
9일 04:30 센터시건 해제(베리타스방향) 및 점등, 대연회장(투표소)개방. /선관위 준비 작업 예정. → 05:30 베리타스 상가 방향 문개방. → 투표종료후 원위치(18시 이후)  // 확진자 투표(18:00~19:30) 관련 베리타스 반대편 문개방(17:55) → 투표종료 후 원위치.(19:30이후)
*** 대연회장 키는 10일 주간 지원대리, 지원팀장에게 반납.***
Ⓑ선거 관련 문의 : 2투표소 관리관 권소연 010 2558 0992
Ⓑ4게이트 2번 차단바 파손→ERP접수, 안내문 부착, 개방조치.
Ⓑ 4게이트 2번 차단바 파손정황 CCTV확인되어 익일 B조 야간근무시 차주에 연락예정. / 3/6 22:35경 164루1169(108-2901
Ⓑ5초소 IP 수리완료.(정상작동)
Ⓑ115-2501 입주민(010 5236 1421)CCTV조회건 연락요망.( 3/10 C조 윤현석대원) → A. 4게이트 캠핑카 건물안쪽 카라반 앞으로 이동주차 및 주차금지 오뚜기 설치</v>
      </c>
    </row>
    <row r="2275" spans="1:10">
      <c r="A2275" s="236">
        <v>44629</v>
      </c>
      <c r="B2275" s="161" t="s">
        <v>10678</v>
      </c>
      <c r="C2275" s="191" t="s">
        <v>10679</v>
      </c>
      <c r="D2275" s="588" t="s">
        <v>310</v>
      </c>
      <c r="E2275" s="588" t="s">
        <v>488</v>
      </c>
      <c r="F2275" s="112" t="s">
        <v>10680</v>
      </c>
      <c r="G2275" s="112" t="s">
        <v>10721</v>
      </c>
      <c r="H2275" s="588" t="s">
        <v>10528</v>
      </c>
      <c r="I2275" s="588" t="s">
        <v>10529</v>
      </c>
      <c r="J2275" s="116" t="str">
        <f>CONCATENATE(B2275," ",C2275," ",E2275," ",F2275," → ",G2275)</f>
        <v>07:55 143-B2 공동현관문 호출X  → 상황실 이대진 대원 출동 -&gt; 정상작동 확인</v>
      </c>
    </row>
    <row r="2276" spans="1:10">
      <c r="A2276" s="236">
        <v>44629</v>
      </c>
      <c r="B2276" s="161" t="s">
        <v>10662</v>
      </c>
      <c r="C2276" s="191" t="s">
        <v>10663</v>
      </c>
      <c r="D2276" s="291" t="s">
        <v>511</v>
      </c>
      <c r="E2276" s="291" t="s">
        <v>10608</v>
      </c>
      <c r="F2276" s="112" t="s">
        <v>10664</v>
      </c>
      <c r="G2276" s="112" t="s">
        <v>10674</v>
      </c>
      <c r="H2276" s="291" t="s">
        <v>10528</v>
      </c>
      <c r="I2276" s="588" t="s">
        <v>10529</v>
      </c>
      <c r="J2276" s="116" t="str">
        <f t="shared" si="38"/>
        <v>09:12 109-2001 공사소음 드릴소리가 들린다는 민원(민원인: 010-6335-1731) → 3초소 원형준 대원 출동 -&gt; 특이사항 없음 -&gt; 민원인에 내용전달</v>
      </c>
    </row>
    <row r="2277" spans="1:10">
      <c r="A2277" s="236">
        <v>44629</v>
      </c>
      <c r="B2277" s="161" t="s">
        <v>10665</v>
      </c>
      <c r="C2277" s="191" t="s">
        <v>10666</v>
      </c>
      <c r="D2277" s="291" t="s">
        <v>10551</v>
      </c>
      <c r="E2277" s="291" t="s">
        <v>10500</v>
      </c>
      <c r="F2277" s="112" t="s">
        <v>10533</v>
      </c>
      <c r="G2277" s="112" t="s">
        <v>10553</v>
      </c>
      <c r="H2277" s="588" t="s">
        <v>10528</v>
      </c>
      <c r="I2277" s="588" t="s">
        <v>10529</v>
      </c>
      <c r="J2277" s="116" t="str">
        <f t="shared" si="38"/>
        <v>09:13 109-2802 홈넷 비상_안방 → IP 연락 -&gt; 입주민 오작동</v>
      </c>
    </row>
    <row r="2278" spans="1:10" ht="27" customHeight="1">
      <c r="A2278" s="235">
        <v>44629</v>
      </c>
      <c r="B2278" s="154" t="s">
        <v>10667</v>
      </c>
      <c r="C2278" s="143" t="s">
        <v>10668</v>
      </c>
      <c r="D2278" s="291" t="s">
        <v>10524</v>
      </c>
      <c r="E2278" s="291" t="s">
        <v>10669</v>
      </c>
      <c r="F2278" s="112" t="s">
        <v>10670</v>
      </c>
      <c r="G2278" s="112" t="s">
        <v>10675</v>
      </c>
      <c r="H2278" s="588" t="s">
        <v>10528</v>
      </c>
      <c r="I2278" s="588" t="s">
        <v>10529</v>
      </c>
      <c r="J2278" s="116" t="str">
        <f t="shared" si="38"/>
        <v>09:17 3초소 습득물 108-1202 입주민 카드지갑 습득 → 108-1202 입주민과 통화 -&gt; 3초소 보관중이라고 내용전달 -&gt; 습득물 찾아감</v>
      </c>
    </row>
    <row r="2279" spans="1:10">
      <c r="A2279" s="235">
        <v>44629</v>
      </c>
      <c r="B2279" s="154" t="s">
        <v>10671</v>
      </c>
      <c r="C2279" s="143" t="s">
        <v>10672</v>
      </c>
      <c r="D2279" s="291" t="s">
        <v>10551</v>
      </c>
      <c r="E2279" s="291" t="s">
        <v>488</v>
      </c>
      <c r="F2279" s="112" t="s">
        <v>10673</v>
      </c>
      <c r="G2279" s="112" t="s">
        <v>10681</v>
      </c>
      <c r="H2279" s="588" t="s">
        <v>10528</v>
      </c>
      <c r="I2279" s="588" t="s">
        <v>10529</v>
      </c>
      <c r="J2279" s="116" t="str">
        <f t="shared" si="38"/>
        <v>09:23 117-B1 공동현관문 카드 안된다고 117-1902 입주민 민원 → 상황실 이대진 대원 출동 -&gt; 정상작동 확인</v>
      </c>
    </row>
    <row r="2280" spans="1:10">
      <c r="A2280" s="235">
        <v>44629</v>
      </c>
      <c r="B2280" s="154" t="s">
        <v>10676</v>
      </c>
      <c r="C2280" s="143" t="s">
        <v>10677</v>
      </c>
      <c r="D2280" s="291" t="s">
        <v>10551</v>
      </c>
      <c r="E2280" s="291" t="s">
        <v>10500</v>
      </c>
      <c r="F2280" s="112" t="s">
        <v>10533</v>
      </c>
      <c r="G2280" s="112" t="s">
        <v>10553</v>
      </c>
      <c r="H2280" s="588" t="s">
        <v>10528</v>
      </c>
      <c r="I2280" s="291" t="s">
        <v>10529</v>
      </c>
      <c r="J2280" s="116" t="str">
        <f t="shared" si="38"/>
        <v>09:44 134-1203 홈넷 비상_안방 → IP 연락 -&gt; 입주민 오작동</v>
      </c>
    </row>
    <row r="2281" spans="1:10" ht="27">
      <c r="A2281" s="235">
        <v>44629</v>
      </c>
      <c r="B2281" s="154" t="s">
        <v>10682</v>
      </c>
      <c r="C2281" s="192" t="s">
        <v>10557</v>
      </c>
      <c r="D2281" s="589" t="s">
        <v>1108</v>
      </c>
      <c r="E2281" s="589" t="s">
        <v>122</v>
      </c>
      <c r="F2281" s="150" t="s">
        <v>10559</v>
      </c>
      <c r="G2281" s="385" t="s">
        <v>10700</v>
      </c>
      <c r="H2281" s="588" t="s">
        <v>10528</v>
      </c>
      <c r="I2281" s="588" t="s">
        <v>10529</v>
      </c>
      <c r="J2281" s="116" t="str">
        <f t="shared" si="38"/>
        <v>09:52 109-1703 차량이동 4게이트 차량이동건 → 차주(010-3333-3560)와 통화 -&gt; 이동주차요청-&gt; 건물안쪽 카라반 앞에 주차함 -&gt; 기존 자리에 주차금지 오뚜기 설치</v>
      </c>
    </row>
    <row r="2282" spans="1:10">
      <c r="A2282" s="235">
        <v>44629</v>
      </c>
      <c r="B2282" s="154" t="s">
        <v>10683</v>
      </c>
      <c r="C2282" s="143" t="s">
        <v>10684</v>
      </c>
      <c r="D2282" s="147" t="s">
        <v>1108</v>
      </c>
      <c r="E2282" s="291" t="s">
        <v>10612</v>
      </c>
      <c r="F2282" s="112" t="s">
        <v>10687</v>
      </c>
      <c r="G2282" s="112" t="s">
        <v>10694</v>
      </c>
      <c r="H2282" s="588" t="s">
        <v>10528</v>
      </c>
      <c r="I2282" s="588" t="s">
        <v>10529</v>
      </c>
      <c r="J2282" s="116" t="str">
        <f t="shared" si="38"/>
        <v>10:50 141-1202 층간소음 아침부터 위층(1302-공실)에서 공사하는 소음이 난다는 민원 → 9초소 허명 대원 출동 -&gt; 1302호에서 도배 작업으로 확인 -&gt; 주의조치</v>
      </c>
    </row>
    <row r="2283" spans="1:10">
      <c r="A2283" s="235">
        <v>44629</v>
      </c>
      <c r="B2283" s="154" t="s">
        <v>10685</v>
      </c>
      <c r="C2283" s="143" t="s">
        <v>10601</v>
      </c>
      <c r="D2283" s="291" t="s">
        <v>10551</v>
      </c>
      <c r="E2283" s="291" t="s">
        <v>10589</v>
      </c>
      <c r="F2283" s="112" t="s">
        <v>10591</v>
      </c>
      <c r="G2283" s="112" t="s">
        <v>10686</v>
      </c>
      <c r="H2283" s="588" t="s">
        <v>10528</v>
      </c>
      <c r="I2283" s="588" t="s">
        <v>10529</v>
      </c>
      <c r="J2283" s="116" t="str">
        <f t="shared" si="38"/>
        <v>10:51 자이안센터 경찰차 경찰차 입차 → 센터 투표장소(연회장) 순찰</v>
      </c>
    </row>
    <row r="2284" spans="1:10" ht="40.5">
      <c r="A2284" s="235">
        <v>44629</v>
      </c>
      <c r="B2284" s="154" t="s">
        <v>10688</v>
      </c>
      <c r="C2284" s="192" t="s">
        <v>10693</v>
      </c>
      <c r="D2284" s="589" t="s">
        <v>10539</v>
      </c>
      <c r="E2284" s="589" t="s">
        <v>1523</v>
      </c>
      <c r="F2284" s="150" t="s">
        <v>10691</v>
      </c>
      <c r="G2284" s="150" t="s">
        <v>10715</v>
      </c>
      <c r="H2284" s="588" t="s">
        <v>10528</v>
      </c>
      <c r="I2284" s="588" t="s">
        <v>10704</v>
      </c>
      <c r="J2284" s="116" t="str">
        <f t="shared" si="38"/>
        <v>10:29 103-101 거수자 공동현관문에서 모르는 사람이 세대로 호출하여 문열라고 했다고 함(민원인: 010-4201-7881) → 10:22경 21층 1호기 좌측 세대 입주민이 1호기로 내려와서 지하1층 공동현관문에서 잘못 호출한 것으로 추정 -&gt; 민원인에 수차례 통화시도했으나 통화 안됨 -&gt; 내일(3/10) 내용전달 예정(A조)</v>
      </c>
    </row>
    <row r="2285" spans="1:10" ht="27">
      <c r="A2285" s="235">
        <v>44629</v>
      </c>
      <c r="B2285" s="154" t="s">
        <v>10695</v>
      </c>
      <c r="C2285" s="143" t="s">
        <v>10698</v>
      </c>
      <c r="D2285" s="588" t="s">
        <v>10539</v>
      </c>
      <c r="E2285" s="588" t="s">
        <v>10696</v>
      </c>
      <c r="F2285" s="112" t="s">
        <v>10699</v>
      </c>
      <c r="G2285" s="112" t="s">
        <v>10705</v>
      </c>
      <c r="H2285" s="588" t="s">
        <v>10528</v>
      </c>
      <c r="I2285" s="588" t="s">
        <v>10529</v>
      </c>
      <c r="J2285" s="116" t="str">
        <f>CONCATENATE(B2285," ",C2285," ",E2285," ",F2285," → ",G2285)</f>
        <v>10:40 116동 공터 잔디훼손 116동앞 실계천, 공터에서 골프 연습으로 잔디 훼손 민원(116-202, 010-8979-6070) → 상황실 이대진 대원 출동 -&gt; 장소는 확인, 사람은 이미 없음 상황종료</v>
      </c>
    </row>
    <row r="2286" spans="1:10">
      <c r="A2286" s="235">
        <v>44629</v>
      </c>
      <c r="B2286" s="154" t="s">
        <v>10689</v>
      </c>
      <c r="C2286" s="143" t="s">
        <v>10690</v>
      </c>
      <c r="D2286" s="588" t="s">
        <v>10539</v>
      </c>
      <c r="E2286" s="291" t="s">
        <v>10608</v>
      </c>
      <c r="F2286" s="112" t="s">
        <v>10692</v>
      </c>
      <c r="G2286" s="112" t="s">
        <v>10697</v>
      </c>
      <c r="H2286" s="588" t="s">
        <v>10528</v>
      </c>
      <c r="I2286" s="291" t="s">
        <v>10529</v>
      </c>
      <c r="J2286" s="116" t="str">
        <f t="shared" si="38"/>
        <v>11:00 117-2302 공사소음 인테리어를 하는지 공사소음이 난다는 민원(민원인: 010-8704-5544) → 6초소 문완수 대원 출동 -&gt; 순찰 및 세대방문했으나 소음없음</v>
      </c>
    </row>
    <row r="2287" spans="1:10" ht="54">
      <c r="A2287" s="235">
        <v>44629</v>
      </c>
      <c r="B2287" s="154" t="s">
        <v>10701</v>
      </c>
      <c r="C2287" s="143" t="s">
        <v>10702</v>
      </c>
      <c r="D2287" s="588" t="s">
        <v>10539</v>
      </c>
      <c r="E2287" s="291" t="s">
        <v>10540</v>
      </c>
      <c r="F2287" s="112" t="s">
        <v>10703</v>
      </c>
      <c r="G2287" s="112" t="s">
        <v>10710</v>
      </c>
      <c r="H2287" s="588" t="s">
        <v>10528</v>
      </c>
      <c r="I2287" s="588" t="s">
        <v>10529</v>
      </c>
      <c r="J2287" s="116" t="str">
        <f t="shared" si="38"/>
        <v>11:48 143-B1 불법주차 공동현관문 앞에 불법주차한 차량 단속(민원인: 010-3245-0188) → 9초소 허명 대원 출동 -&gt; 58수8299(143-1003,010-5797-7644), 137마2691(143-2001, 010-6325-2061), 282로1816(143-703, 010-3898-4139), 31무9162(143-1604, 010-3356-4063), 57버4093(143-1502, 010-8417-1230) 이동주차 조치</v>
      </c>
    </row>
    <row r="2288" spans="1:10">
      <c r="A2288" s="235">
        <v>44629</v>
      </c>
      <c r="B2288" s="154" t="s">
        <v>10707</v>
      </c>
      <c r="C2288" s="143" t="s">
        <v>10708</v>
      </c>
      <c r="D2288" s="291" t="s">
        <v>10551</v>
      </c>
      <c r="E2288" s="291" t="s">
        <v>10500</v>
      </c>
      <c r="F2288" s="112" t="s">
        <v>10709</v>
      </c>
      <c r="G2288" s="112" t="s">
        <v>10711</v>
      </c>
      <c r="H2288" s="588" t="s">
        <v>10528</v>
      </c>
      <c r="I2288" s="291" t="s">
        <v>10529</v>
      </c>
      <c r="J2288" s="116" t="str">
        <f t="shared" si="38"/>
        <v>12:01 102-103 홈넷 방범_적외선 → IP 연락 -&gt; 입주민 창문개방하여 기기작동</v>
      </c>
    </row>
    <row r="2289" spans="1:10" ht="27">
      <c r="A2289" s="235">
        <v>44629</v>
      </c>
      <c r="B2289" s="154" t="s">
        <v>10712</v>
      </c>
      <c r="C2289" s="143" t="s">
        <v>10713</v>
      </c>
      <c r="D2289" s="291" t="s">
        <v>10551</v>
      </c>
      <c r="E2289" s="195" t="s">
        <v>1537</v>
      </c>
      <c r="F2289" s="112" t="s">
        <v>10714</v>
      </c>
      <c r="G2289" s="112" t="s">
        <v>10575</v>
      </c>
      <c r="H2289" s="588" t="s">
        <v>10528</v>
      </c>
      <c r="I2289" s="588" t="s">
        <v>10529</v>
      </c>
      <c r="J2289" s="116" t="str">
        <f t="shared" si="38"/>
        <v>14:08 103동 긴급안내방송 위층에서 쿵쿵 걷는 소리가 심하다며 안내방송 요청(민원인: 103-1802, 010-8770-8732) → 방송완료</v>
      </c>
    </row>
    <row r="2290" spans="1:10" ht="27">
      <c r="A2290" s="235">
        <v>44629</v>
      </c>
      <c r="B2290" s="154" t="s">
        <v>10718</v>
      </c>
      <c r="C2290" s="192" t="s">
        <v>315</v>
      </c>
      <c r="D2290" s="589" t="s">
        <v>10551</v>
      </c>
      <c r="E2290" s="589" t="s">
        <v>10505</v>
      </c>
      <c r="F2290" s="150" t="s">
        <v>10719</v>
      </c>
      <c r="G2290" s="150" t="s">
        <v>10720</v>
      </c>
      <c r="H2290" s="588" t="s">
        <v>10528</v>
      </c>
      <c r="I2290" s="588" t="s">
        <v>10529</v>
      </c>
      <c r="J2290" s="116" t="str">
        <f t="shared" si="38"/>
        <v>14:35 상황실 CCTV 서초경찰서 형사과 강력2팀 피의자 동선 파악위해 공문지참하여 CCTV 열람 요청(최병규 형사) → 2게이트 및 2게이트앞 출입구 등 피의자 동선 CCTV 열람</v>
      </c>
    </row>
    <row r="2291" spans="1:10">
      <c r="A2291" s="235">
        <v>44629</v>
      </c>
      <c r="B2291" s="154" t="s">
        <v>10716</v>
      </c>
      <c r="C2291" s="143" t="s">
        <v>10717</v>
      </c>
      <c r="D2291" s="291" t="s">
        <v>106</v>
      </c>
      <c r="E2291" s="291" t="s">
        <v>14</v>
      </c>
      <c r="F2291" s="112" t="s">
        <v>1576</v>
      </c>
      <c r="G2291" s="112" t="s">
        <v>10552</v>
      </c>
      <c r="H2291" s="588" t="s">
        <v>10528</v>
      </c>
      <c r="I2291" s="588" t="s">
        <v>10529</v>
      </c>
      <c r="J2291" s="116" t="str">
        <f t="shared" si="38"/>
        <v>14:42 138-2801 홈넷 비상_안방 → IP 연락 -&gt; 입주민 오작동</v>
      </c>
    </row>
    <row r="2292" spans="1:10" ht="81">
      <c r="A2292" s="235">
        <v>44629</v>
      </c>
      <c r="B2292" s="170" t="s">
        <v>10660</v>
      </c>
      <c r="C2292" s="160" t="s">
        <v>10723</v>
      </c>
      <c r="F2292" s="138" t="s">
        <v>10746</v>
      </c>
      <c r="G2292" s="138"/>
      <c r="J2292" s="116" t="str">
        <f t="shared" si="38"/>
        <v xml:space="preserve">수 야2  B.3월6일 22:35 4게이트 2번차단바 파손건 발생 164루1169(108-2901)
010-3922-8070  --&gt; 3월9일 17:45 사고사실인정, 익일 지원센터와 연락처리
B.2게이트 차선 분리봉 파손건 107-2102(010-5168-1557) --&gt; 익일 지원센터에서 금액산정해서 연락 달라고함
 → </v>
      </c>
    </row>
    <row r="2293" spans="1:10">
      <c r="A2293" s="235">
        <v>44629</v>
      </c>
      <c r="B2293" s="154" t="s">
        <v>10724</v>
      </c>
      <c r="C2293" s="143" t="s">
        <v>10725</v>
      </c>
      <c r="D2293" s="291" t="s">
        <v>10551</v>
      </c>
      <c r="E2293" s="291" t="s">
        <v>10500</v>
      </c>
      <c r="F2293" s="112" t="s">
        <v>10726</v>
      </c>
      <c r="G2293" s="112" t="s">
        <v>10727</v>
      </c>
      <c r="H2293" s="291" t="s">
        <v>10598</v>
      </c>
      <c r="I2293" s="291" t="s">
        <v>10599</v>
      </c>
      <c r="J2293" s="116" t="str">
        <f t="shared" si="38"/>
        <v>17:00 114-701 홈넷 비상_안방 해재 → IP 통화 --&gt; 세대원 오작동</v>
      </c>
    </row>
    <row r="2294" spans="1:10">
      <c r="A2294" s="235">
        <v>44629</v>
      </c>
      <c r="B2294" s="154" t="s">
        <v>10728</v>
      </c>
      <c r="C2294" s="143" t="s">
        <v>10729</v>
      </c>
      <c r="D2294" s="588" t="s">
        <v>10551</v>
      </c>
      <c r="E2294" s="588" t="s">
        <v>10500</v>
      </c>
      <c r="F2294" s="112" t="s">
        <v>10726</v>
      </c>
      <c r="G2294" s="112" t="s">
        <v>10727</v>
      </c>
      <c r="H2294" s="588" t="s">
        <v>10598</v>
      </c>
      <c r="I2294" s="588" t="s">
        <v>10599</v>
      </c>
      <c r="J2294" s="116" t="str">
        <f t="shared" ref="J2294:J2354" si="39">CONCATENATE(B2294," ",C2294," ",E2294," ",F2294," → ",G2294)</f>
        <v>17:04 138-2003 홈넷 비상_안방 해재 → IP 통화 --&gt; 세대원 오작동</v>
      </c>
    </row>
    <row r="2295" spans="1:10">
      <c r="A2295" s="235">
        <v>44629</v>
      </c>
      <c r="B2295" s="154" t="s">
        <v>10600</v>
      </c>
      <c r="C2295" s="143" t="s">
        <v>10730</v>
      </c>
      <c r="D2295" s="588" t="s">
        <v>10551</v>
      </c>
      <c r="E2295" s="588" t="s">
        <v>10500</v>
      </c>
      <c r="F2295" s="112" t="s">
        <v>10726</v>
      </c>
      <c r="G2295" s="112" t="s">
        <v>10727</v>
      </c>
      <c r="H2295" s="588" t="s">
        <v>10598</v>
      </c>
      <c r="I2295" s="588" t="s">
        <v>10599</v>
      </c>
      <c r="J2295" s="116" t="str">
        <f t="shared" si="39"/>
        <v>18:20 120-403 홈넷 비상_안방 해재 → IP 통화 --&gt; 세대원 오작동</v>
      </c>
    </row>
    <row r="2296" spans="1:10" ht="27">
      <c r="A2296" s="235">
        <v>44629</v>
      </c>
      <c r="B2296" s="154" t="s">
        <v>10731</v>
      </c>
      <c r="C2296" s="143" t="s">
        <v>10601</v>
      </c>
      <c r="D2296" s="588" t="s">
        <v>10551</v>
      </c>
      <c r="E2296" s="588" t="s">
        <v>10732</v>
      </c>
      <c r="F2296" s="112" t="s">
        <v>10737</v>
      </c>
      <c r="G2296" s="112" t="s">
        <v>10736</v>
      </c>
      <c r="H2296" s="588" t="s">
        <v>10598</v>
      </c>
      <c r="I2296" s="588" t="s">
        <v>10599</v>
      </c>
      <c r="J2296" s="116" t="str">
        <f t="shared" si="39"/>
        <v xml:space="preserve">18:47 자이안센터 선관위차량 대통령 선거 관련 선관위 차량 (75거5749, 91소3701, 09마4756) 입/출차 → 대통령 선거 끝나고 대연회실 방역 작업 실시 함 -&gt; 22시경 환기 후 연회장 시건 함 </v>
      </c>
    </row>
    <row r="2297" spans="1:10">
      <c r="A2297" s="235">
        <v>44629</v>
      </c>
      <c r="B2297" s="154" t="s">
        <v>10733</v>
      </c>
      <c r="C2297" s="143" t="s">
        <v>10734</v>
      </c>
      <c r="D2297" s="588" t="s">
        <v>10551</v>
      </c>
      <c r="E2297" s="588" t="s">
        <v>10500</v>
      </c>
      <c r="F2297" s="112" t="s">
        <v>10735</v>
      </c>
      <c r="G2297" s="112" t="s">
        <v>10727</v>
      </c>
      <c r="H2297" s="588" t="s">
        <v>10598</v>
      </c>
      <c r="I2297" s="588" t="s">
        <v>10599</v>
      </c>
      <c r="J2297" s="116" t="str">
        <f t="shared" si="39"/>
        <v>22:23 102-2402 홈넷 비상_홈넷 해재 → IP 통화 --&gt; 세대원 오작동</v>
      </c>
    </row>
    <row r="2298" spans="1:10">
      <c r="A2298" s="235">
        <v>44630</v>
      </c>
      <c r="B2298" s="154" t="s">
        <v>10738</v>
      </c>
      <c r="C2298" s="143" t="s">
        <v>10739</v>
      </c>
      <c r="D2298" s="588" t="s">
        <v>10551</v>
      </c>
      <c r="E2298" s="588" t="s">
        <v>10500</v>
      </c>
      <c r="F2298" s="112" t="s">
        <v>10740</v>
      </c>
      <c r="G2298" s="112" t="s">
        <v>10744</v>
      </c>
      <c r="H2298" s="291" t="s">
        <v>10621</v>
      </c>
      <c r="I2298" s="588" t="s">
        <v>10599</v>
      </c>
      <c r="J2298" s="116" t="str">
        <f t="shared" si="39"/>
        <v xml:space="preserve">00:11 116-1101 홈넷 비상 안방 / 해제 → IP 통화 --&gt; 세대원 오작동 확인 </v>
      </c>
    </row>
    <row r="2299" spans="1:10" ht="27">
      <c r="A2299" s="235">
        <v>44630</v>
      </c>
      <c r="B2299" s="154" t="s">
        <v>10741</v>
      </c>
      <c r="C2299" s="143" t="s">
        <v>10742</v>
      </c>
      <c r="D2299" s="291" t="s">
        <v>10539</v>
      </c>
      <c r="E2299" s="291" t="s">
        <v>10612</v>
      </c>
      <c r="F2299" s="112" t="s">
        <v>10743</v>
      </c>
      <c r="G2299" s="112" t="s">
        <v>10745</v>
      </c>
      <c r="H2299" s="291" t="s">
        <v>10598</v>
      </c>
      <c r="I2299" s="588" t="s">
        <v>10599</v>
      </c>
      <c r="J2299" s="116" t="str">
        <f t="shared" si="39"/>
        <v>00:31 110-1601 층간소음 1501에서 벽을치는소음 민원 → 초소대원 출동 --&gt;방문및 인터폰거부하여 민원세대 내용전달, 1601에서 경찰에 직접신고한다고함</v>
      </c>
    </row>
    <row r="2300" spans="1:10">
      <c r="A2300" s="235">
        <v>44630</v>
      </c>
      <c r="B2300" s="154" t="s">
        <v>10747</v>
      </c>
      <c r="C2300" s="143" t="s">
        <v>10748</v>
      </c>
      <c r="D2300" s="291" t="s">
        <v>10539</v>
      </c>
      <c r="E2300" s="291" t="s">
        <v>10749</v>
      </c>
      <c r="F2300" s="112" t="s">
        <v>10750</v>
      </c>
      <c r="G2300" s="112" t="s">
        <v>10751</v>
      </c>
      <c r="H2300" s="291" t="s">
        <v>10621</v>
      </c>
      <c r="I2300" s="588" t="s">
        <v>10599</v>
      </c>
      <c r="J2300" s="116" t="str">
        <f t="shared" si="39"/>
        <v xml:space="preserve">02:24 6게스트룸 소음 5게스트룸이 너무 시끄럽다는 민원 → 순찰대원 출동 --&gt; 자제요청 </v>
      </c>
    </row>
    <row r="2301" spans="1:10" ht="140.25" customHeight="1">
      <c r="A2301" s="235">
        <v>44630</v>
      </c>
      <c r="B2301" s="154" t="s">
        <v>10752</v>
      </c>
      <c r="C2301" s="143" t="s">
        <v>10753</v>
      </c>
      <c r="F2301" s="114"/>
      <c r="G2301" s="171" t="s">
        <v>10810</v>
      </c>
      <c r="I2301" s="588"/>
      <c r="J2301" s="116" t="str">
        <f t="shared" si="39"/>
        <v>목 주1   → C. 4게이트 2번차단바 파손건 처리 --&gt;차단바: C조 자체처리 완료함 (지원센터보고완료)--&gt;입주민께 처리내용연락함
C. 2게이트 차선 분리봉 파손건 107-2102(010-5168-1557) --&gt;차단봉: 영선팀에서 자체처리--&gt;입주민께 처리내용문자연락함
C. 2게이트 출차 방향 외부에서 차량추돌사고발생--&gt;보험접수완료--&gt;영선과장보고완료
C. 상황실 보드판에 적힌 5개는 고치기 힘들다함--&gt;전기과
C. 폐기물관련해서 해당초소 근무시 순찰 철저히 할 것
C. 주간업무보고 전달  
C. 126동 1층 필로티 시건장치고장 → 점검 후 ERP등록</v>
      </c>
    </row>
    <row r="2302" spans="1:10">
      <c r="A2302" s="235">
        <v>44630</v>
      </c>
      <c r="B2302" s="152" t="s">
        <v>673</v>
      </c>
      <c r="C2302" s="592" t="s">
        <v>1465</v>
      </c>
      <c r="D2302" s="592" t="s">
        <v>106</v>
      </c>
      <c r="E2302" s="592" t="s">
        <v>82</v>
      </c>
      <c r="F2302" s="112" t="s">
        <v>1157</v>
      </c>
      <c r="G2302" s="112" t="s">
        <v>9258</v>
      </c>
      <c r="H2302" s="592" t="s">
        <v>316</v>
      </c>
      <c r="I2302" s="592" t="s">
        <v>317</v>
      </c>
      <c r="J2302" s="116" t="str">
        <f t="shared" si="39"/>
        <v>09:00 원형도로 주차단속 원형도로 및 외곽도로 단속 → 주차단속   4대,  이동주차  0대, 경고장발부  4대</v>
      </c>
    </row>
    <row r="2303" spans="1:10">
      <c r="A2303" s="235">
        <v>44630</v>
      </c>
      <c r="B2303" s="152" t="s">
        <v>681</v>
      </c>
      <c r="C2303" s="592" t="s">
        <v>1465</v>
      </c>
      <c r="D2303" s="592" t="s">
        <v>106</v>
      </c>
      <c r="E2303" s="592" t="s">
        <v>82</v>
      </c>
      <c r="F2303" s="112" t="s">
        <v>1157</v>
      </c>
      <c r="G2303" s="112" t="s">
        <v>10192</v>
      </c>
      <c r="H2303" s="594" t="s">
        <v>316</v>
      </c>
      <c r="I2303" s="592" t="s">
        <v>317</v>
      </c>
      <c r="J2303" s="116" t="str">
        <f t="shared" si="39"/>
        <v>13:00 원형도로 주차단속 원형도로 및 외곽도로 단속 → 주차단속   6대,  이동주차  0대, 경고장발부  6대</v>
      </c>
    </row>
    <row r="2304" spans="1:10">
      <c r="A2304" s="235">
        <v>44630</v>
      </c>
      <c r="B2304" s="152" t="s">
        <v>483</v>
      </c>
      <c r="C2304" s="592" t="s">
        <v>1465</v>
      </c>
      <c r="D2304" s="592" t="s">
        <v>106</v>
      </c>
      <c r="E2304" s="592" t="s">
        <v>82</v>
      </c>
      <c r="F2304" s="112" t="s">
        <v>1157</v>
      </c>
      <c r="G2304" s="112" t="s">
        <v>10809</v>
      </c>
      <c r="H2304" s="594" t="s">
        <v>316</v>
      </c>
      <c r="I2304" s="592" t="s">
        <v>317</v>
      </c>
      <c r="J2304" s="116" t="str">
        <f t="shared" si="39"/>
        <v>15:00 원형도로 주차단속 원형도로 및 외곽도로 단속 → 주차단속   10대,  이동주차  8대, 경고장발부  2대</v>
      </c>
    </row>
    <row r="2305" spans="1:10">
      <c r="A2305" s="235">
        <v>44630</v>
      </c>
      <c r="B2305" s="154" t="s">
        <v>10754</v>
      </c>
      <c r="C2305" s="196" t="s">
        <v>1330</v>
      </c>
      <c r="D2305" s="291" t="s">
        <v>10755</v>
      </c>
      <c r="E2305" s="291" t="s">
        <v>10756</v>
      </c>
      <c r="F2305" s="112" t="s">
        <v>10757</v>
      </c>
      <c r="G2305" s="112" t="s">
        <v>10778</v>
      </c>
      <c r="H2305" s="594" t="s">
        <v>316</v>
      </c>
      <c r="I2305" s="594" t="s">
        <v>317</v>
      </c>
      <c r="J2305" s="116" t="str">
        <f t="shared" si="39"/>
        <v>08:55 115-2호기 승강기 115-2002호 입주민이 승강기 내부 방송 소리가 너무 큼 수정요청 → 5초소대원출동--&gt;소리확인 --&gt; FM엘지 내용접수--&gt;볼륨조정완료</v>
      </c>
    </row>
    <row r="2306" spans="1:10" ht="67.5">
      <c r="A2306" s="235">
        <v>44630</v>
      </c>
      <c r="B2306" s="154" t="s">
        <v>10758</v>
      </c>
      <c r="C2306" s="186" t="s">
        <v>10759</v>
      </c>
      <c r="D2306" s="595" t="s">
        <v>106</v>
      </c>
      <c r="E2306" s="595" t="s">
        <v>10760</v>
      </c>
      <c r="F2306" s="114" t="s">
        <v>10766</v>
      </c>
      <c r="G2306" s="114" t="s">
        <v>10767</v>
      </c>
      <c r="H2306" s="594" t="s">
        <v>316</v>
      </c>
      <c r="I2306" s="594" t="s">
        <v>317</v>
      </c>
      <c r="J2306" s="116" t="str">
        <f t="shared" si="39"/>
        <v xml:space="preserve">09:30 2게이트 차량사고 2게이트 출차 방향 외부에서 차량추돌사고발생 --&gt;1초소 대원 보고 → 상황실대원출동--&gt;운전미숙으로 혼자 추돌 --&gt;아파트화단벽파손됨
사고운전자: 조혜인 010-7137-0573
사고차량번호: 01고 4152 
* AXA 사고접수번호: 22-00037668
* 보상담당자: 김나연(직통번호: 02-6002-9012/팩스 : 031-303-9415)                             </v>
      </c>
    </row>
    <row r="2307" spans="1:10">
      <c r="A2307" s="235">
        <v>44630</v>
      </c>
      <c r="B2307" s="154" t="s">
        <v>10761</v>
      </c>
      <c r="C2307" s="143" t="s">
        <v>10762</v>
      </c>
      <c r="D2307" s="594" t="s">
        <v>106</v>
      </c>
      <c r="E2307" s="291" t="s">
        <v>10763</v>
      </c>
      <c r="F2307" s="112" t="s">
        <v>10764</v>
      </c>
      <c r="G2307" s="112" t="s">
        <v>10765</v>
      </c>
      <c r="H2307" s="594" t="s">
        <v>316</v>
      </c>
      <c r="I2307" s="594" t="s">
        <v>317</v>
      </c>
      <c r="J2307" s="116" t="str">
        <f>CONCATENATE(B2307," ",C2307," ",E2307," ",F2307," → ",G2307)</f>
        <v>09:36 126-1F 순찰보고 126동 1층 필로티 시건장치고장 → 점검 후 ERP등록</v>
      </c>
    </row>
    <row r="2308" spans="1:10">
      <c r="A2308" s="235">
        <v>44630</v>
      </c>
      <c r="B2308" s="154" t="s">
        <v>10768</v>
      </c>
      <c r="C2308" s="143" t="s">
        <v>10769</v>
      </c>
      <c r="D2308" s="594" t="s">
        <v>106</v>
      </c>
      <c r="E2308" s="291" t="s">
        <v>10770</v>
      </c>
      <c r="F2308" s="112" t="s">
        <v>10771</v>
      </c>
      <c r="G2308" s="112" t="s">
        <v>10777</v>
      </c>
      <c r="H2308" s="594" t="s">
        <v>316</v>
      </c>
      <c r="I2308" s="594" t="s">
        <v>317</v>
      </c>
      <c r="J2308" s="116" t="str">
        <f t="shared" si="39"/>
        <v>10:20 5게이트 차단기수리 기전실 차단기 수리 실시 → CCTV확인 중--&gt;PC 고장으로 개선안됨</v>
      </c>
    </row>
    <row r="2309" spans="1:10">
      <c r="A2309" s="235">
        <v>44630</v>
      </c>
      <c r="B2309" s="154" t="s">
        <v>10772</v>
      </c>
      <c r="C2309" s="143" t="s">
        <v>10773</v>
      </c>
      <c r="D2309" s="594" t="s">
        <v>106</v>
      </c>
      <c r="E2309" s="291" t="s">
        <v>10774</v>
      </c>
      <c r="F2309" s="112" t="s">
        <v>10775</v>
      </c>
      <c r="G2309" s="112" t="s">
        <v>10776</v>
      </c>
      <c r="H2309" s="594" t="s">
        <v>316</v>
      </c>
      <c r="I2309" s="594" t="s">
        <v>317</v>
      </c>
      <c r="J2309" s="116" t="str">
        <f t="shared" si="39"/>
        <v>10:25 2게이트  차단봉  영선팀 차단봉 수리 실시 → CCTV확인 --&gt;완료</v>
      </c>
    </row>
    <row r="2310" spans="1:10" ht="40.5">
      <c r="A2310" s="235">
        <v>44630</v>
      </c>
      <c r="B2310" s="154" t="s">
        <v>10779</v>
      </c>
      <c r="C2310" s="186" t="s">
        <v>10780</v>
      </c>
      <c r="D2310" s="595" t="s">
        <v>10781</v>
      </c>
      <c r="E2310" s="595" t="s">
        <v>10782</v>
      </c>
      <c r="F2310" s="114" t="s">
        <v>10783</v>
      </c>
      <c r="G2310" s="114" t="s">
        <v>10784</v>
      </c>
      <c r="H2310" s="594" t="s">
        <v>316</v>
      </c>
      <c r="I2310" s="594" t="s">
        <v>317</v>
      </c>
      <c r="J2310" s="116" t="str">
        <f t="shared" si="39"/>
        <v>12:44 105-2501 공사소음 너무 시끄러워 오늘 언제 까지 시끄러운지 알려 달라함 010-2429-4884 → 1701호 공사세대 010-9959-5502는 필름작업 및 타일 절단작업 중
2901호 공사세대 010-7132-2407 다음 주까지 철거작업한다고함
--&gt; 피드백드림</v>
      </c>
    </row>
    <row r="2311" spans="1:10">
      <c r="A2311" s="235">
        <v>44630</v>
      </c>
      <c r="B2311" s="154" t="s">
        <v>10788</v>
      </c>
      <c r="C2311" s="143" t="s">
        <v>10785</v>
      </c>
      <c r="D2311" s="291" t="s">
        <v>10786</v>
      </c>
      <c r="E2311" s="291" t="s">
        <v>10787</v>
      </c>
      <c r="F2311" s="112" t="s">
        <v>10815</v>
      </c>
      <c r="G2311" s="112" t="s">
        <v>10789</v>
      </c>
      <c r="H2311" s="594" t="s">
        <v>316</v>
      </c>
      <c r="I2311" s="594" t="s">
        <v>317</v>
      </c>
      <c r="J2311" s="116" t="str">
        <f t="shared" si="39"/>
        <v>13:30 124-1.2 손소독제 센터 요청/교체 요청 → 상황실대원출동--&gt;교체완료</v>
      </c>
    </row>
    <row r="2312" spans="1:10">
      <c r="A2312" s="235">
        <v>44630</v>
      </c>
      <c r="B2312" s="154" t="s">
        <v>10793</v>
      </c>
      <c r="C2312" s="143" t="s">
        <v>10790</v>
      </c>
      <c r="D2312" s="594" t="s">
        <v>106</v>
      </c>
      <c r="E2312" s="594" t="s">
        <v>10763</v>
      </c>
      <c r="F2312" s="112" t="s">
        <v>10791</v>
      </c>
      <c r="G2312" s="112" t="s">
        <v>10792</v>
      </c>
      <c r="H2312" s="594" t="s">
        <v>316</v>
      </c>
      <c r="I2312" s="594" t="s">
        <v>317</v>
      </c>
      <c r="J2312" s="116" t="str">
        <f t="shared" si="39"/>
        <v>14:23 117-b1f 순찰보고 로비인터폰 나사 분실로 곧 떨어질것 같음  → 상황실대원출동--&gt;부착완료</v>
      </c>
    </row>
    <row r="2313" spans="1:10">
      <c r="A2313" s="235">
        <v>44630</v>
      </c>
      <c r="B2313" s="154" t="s">
        <v>10795</v>
      </c>
      <c r="C2313" s="143" t="s">
        <v>10794</v>
      </c>
      <c r="D2313" s="594" t="s">
        <v>106</v>
      </c>
      <c r="E2313" s="594" t="s">
        <v>10763</v>
      </c>
      <c r="F2313" s="112" t="s">
        <v>10796</v>
      </c>
      <c r="G2313" s="112" t="s">
        <v>10797</v>
      </c>
      <c r="H2313" s="594" t="s">
        <v>316</v>
      </c>
      <c r="I2313" s="594" t="s">
        <v>317</v>
      </c>
      <c r="J2313" s="116" t="str">
        <f t="shared" si="39"/>
        <v xml:space="preserve">14:25 121-b2f 순찰보고 121동 지하2층 공동현관 개방 확인됨 → 5초소대원 --&gt;리셋 후 정상 작동 </v>
      </c>
    </row>
    <row r="2314" spans="1:10">
      <c r="A2314" s="235">
        <v>44630</v>
      </c>
      <c r="B2314" s="154" t="s">
        <v>10795</v>
      </c>
      <c r="C2314" s="143" t="s">
        <v>10798</v>
      </c>
      <c r="D2314" s="594" t="s">
        <v>106</v>
      </c>
      <c r="E2314" s="594" t="s">
        <v>10763</v>
      </c>
      <c r="F2314" s="112" t="s">
        <v>10799</v>
      </c>
      <c r="G2314" s="112" t="s">
        <v>10797</v>
      </c>
      <c r="H2314" s="594" t="s">
        <v>316</v>
      </c>
      <c r="I2314" s="594" t="s">
        <v>317</v>
      </c>
      <c r="J2314" s="116" t="str">
        <f t="shared" ref="J2314" si="40">CONCATENATE(B2314," ",C2314," ",E2314," ",F2314," → ",G2314)</f>
        <v xml:space="preserve">14:25 120-b2f 순찰보고 120동 지하2층 공동현관 개방 확인됨 → 5초소대원 --&gt;리셋 후 정상 작동 </v>
      </c>
    </row>
    <row r="2315" spans="1:10">
      <c r="A2315" s="235">
        <v>44630</v>
      </c>
      <c r="B2315" s="154" t="s">
        <v>10800</v>
      </c>
      <c r="C2315" s="143">
        <v>135</v>
      </c>
      <c r="D2315" s="594" t="s">
        <v>10786</v>
      </c>
      <c r="E2315" s="789" t="s">
        <v>16858</v>
      </c>
      <c r="F2315" s="112" t="s">
        <v>10801</v>
      </c>
      <c r="G2315" s="112" t="s">
        <v>10802</v>
      </c>
      <c r="H2315" s="594" t="s">
        <v>316</v>
      </c>
      <c r="I2315" s="594" t="s">
        <v>317</v>
      </c>
      <c r="J2315" s="116" t="str">
        <f t="shared" si="39"/>
        <v>15:10 135 흡연금지방송 센터 요청/135동만 세대내 흡연금지방송 요청 → 상황실 방송실시</v>
      </c>
    </row>
    <row r="2316" spans="1:10">
      <c r="A2316" s="235">
        <v>44630</v>
      </c>
      <c r="B2316" s="154" t="s">
        <v>10800</v>
      </c>
      <c r="C2316" s="143" t="s">
        <v>10803</v>
      </c>
      <c r="D2316" s="291" t="s">
        <v>10781</v>
      </c>
      <c r="E2316" s="291" t="s">
        <v>10804</v>
      </c>
      <c r="F2316" s="112" t="s">
        <v>10805</v>
      </c>
      <c r="G2316" s="112" t="s">
        <v>10806</v>
      </c>
      <c r="H2316" s="594" t="s">
        <v>316</v>
      </c>
      <c r="I2316" s="594" t="s">
        <v>317</v>
      </c>
      <c r="J2316" s="116" t="str">
        <f t="shared" si="39"/>
        <v>15:10 104-6f 적치물 104동 6층 비상계단 적치물 확인요청 → 2초소대원출동--&gt;사진촬영 및 이윤정 주임께 보고</v>
      </c>
    </row>
    <row r="2317" spans="1:10">
      <c r="A2317" s="235">
        <v>44630</v>
      </c>
      <c r="B2317" s="154" t="s">
        <v>10800</v>
      </c>
      <c r="C2317" s="143" t="s">
        <v>10807</v>
      </c>
      <c r="D2317" s="594" t="s">
        <v>10786</v>
      </c>
      <c r="E2317" s="594" t="s">
        <v>10787</v>
      </c>
      <c r="F2317" s="112" t="s">
        <v>10815</v>
      </c>
      <c r="G2317" s="112" t="s">
        <v>10789</v>
      </c>
      <c r="H2317" s="594" t="s">
        <v>316</v>
      </c>
      <c r="I2317" s="594" t="s">
        <v>317</v>
      </c>
      <c r="J2317" s="116" t="str">
        <f t="shared" si="39"/>
        <v>15:10 127-1.2호기 손소독제 센터 요청/교체 요청 → 상황실대원출동--&gt;교체완료</v>
      </c>
    </row>
    <row r="2318" spans="1:10">
      <c r="A2318" s="235">
        <v>44630</v>
      </c>
      <c r="B2318" s="154" t="s">
        <v>10800</v>
      </c>
      <c r="C2318" s="143" t="s">
        <v>10808</v>
      </c>
      <c r="D2318" s="594" t="s">
        <v>10786</v>
      </c>
      <c r="E2318" s="594" t="s">
        <v>10787</v>
      </c>
      <c r="F2318" s="112" t="s">
        <v>10815</v>
      </c>
      <c r="G2318" s="112" t="s">
        <v>10789</v>
      </c>
      <c r="H2318" s="594" t="s">
        <v>316</v>
      </c>
      <c r="I2318" s="594" t="s">
        <v>317</v>
      </c>
      <c r="J2318" s="116" t="str">
        <f t="shared" si="39"/>
        <v>15:10 133-1.2호기 손소독제 센터 요청/교체 요청 → 상황실대원출동--&gt;교체완료</v>
      </c>
    </row>
    <row r="2319" spans="1:10" ht="40.5">
      <c r="A2319" s="235">
        <v>44630</v>
      </c>
      <c r="B2319" s="154" t="s">
        <v>10811</v>
      </c>
      <c r="C2319" s="186" t="s">
        <v>8310</v>
      </c>
      <c r="D2319" s="596" t="s">
        <v>10781</v>
      </c>
      <c r="E2319" s="596" t="s">
        <v>10812</v>
      </c>
      <c r="F2319" s="114" t="s">
        <v>10814</v>
      </c>
      <c r="G2319" s="114" t="s">
        <v>10813</v>
      </c>
      <c r="H2319" s="594" t="s">
        <v>316</v>
      </c>
      <c r="I2319" s="594" t="s">
        <v>317</v>
      </c>
      <c r="J2319" s="116" t="str">
        <f t="shared" si="39"/>
        <v>15:50 116-B1,M층 주차관리 차선을 두개 물고 주차하는 상습차량이라고 함 010-3167-2749 → 6초소대원출동--&gt;27마0365 116-902호 차량으로 확인--&gt;세대방문 이동주차요청 --&gt;애기랑 혼자있어서 누가 오기로 했는데 오면 근방 빼겠다고함--&gt;피드백함</v>
      </c>
    </row>
    <row r="2320" spans="1:10" ht="153.75" customHeight="1">
      <c r="A2320" s="237">
        <v>44630</v>
      </c>
      <c r="B2320" s="172" t="s">
        <v>10816</v>
      </c>
      <c r="C2320" s="192" t="s">
        <v>10817</v>
      </c>
      <c r="F2320" s="760" t="s">
        <v>10838</v>
      </c>
      <c r="G2320" s="599" t="s">
        <v>10872</v>
      </c>
      <c r="J2320" s="116" t="str">
        <f t="shared" si="39"/>
        <v>목 야1  C. 4게이트 2번차단바 파손건 처리 --&gt;차단바: C조 자체처리 완료함 (지원센터보고완료)--&gt;입주민께 처리내용연락함
C. 2게이트 차선 분리봉 파손건 107-2102(010-5168-1557) --&gt;차단봉: 영선팀에서 자체처리--&gt;입주민께 처리내용문자연락함
C. 2게이트 출차 방향 외부에서 차량추돌사고발생--&gt;보험접수완료--&gt;영선과장보고완료
C. 상황실 보드판에 적힌 5개는 고치기 힘들다함--&gt;전기과
C. 폐기물관련해서 해당초소 근무시 순찰 철저히 할 것
C. 주간업무보고 전달  
C. 126동 1층 필로티 시건장치고장 → 점검 후 ERP등록 -&gt; A. 126동 122동 각 1층 필로티 잠금장치 정상 확인함 → A. XpERP 시스템 점검 : 3/10 20:00 ~ 3/11 06:00 
A. 140-2301 퀵보드 상황실 보관중</v>
      </c>
    </row>
    <row r="2321" spans="1:10">
      <c r="A2321" s="235">
        <v>44630</v>
      </c>
      <c r="B2321" s="154" t="s">
        <v>10818</v>
      </c>
      <c r="C2321" s="143" t="s">
        <v>10819</v>
      </c>
      <c r="D2321" s="291" t="s">
        <v>310</v>
      </c>
      <c r="E2321" s="291" t="s">
        <v>321</v>
      </c>
      <c r="F2321" s="112" t="s">
        <v>10820</v>
      </c>
      <c r="G2321" s="112" t="s">
        <v>10821</v>
      </c>
      <c r="H2321" s="291" t="s">
        <v>10822</v>
      </c>
      <c r="I2321" s="291" t="s">
        <v>10823</v>
      </c>
      <c r="J2321" s="116" t="str">
        <f t="shared" si="39"/>
        <v>17:28 143-1803 홈넷 비상_안방 → IP 연락 -&gt; 입주민 오작동</v>
      </c>
    </row>
    <row r="2322" spans="1:10" ht="27" customHeight="1">
      <c r="A2322" s="235">
        <v>44630</v>
      </c>
      <c r="B2322" s="154" t="s">
        <v>10824</v>
      </c>
      <c r="C2322" s="192" t="s">
        <v>10836</v>
      </c>
      <c r="D2322" s="603" t="s">
        <v>10831</v>
      </c>
      <c r="E2322" s="603" t="s">
        <v>10832</v>
      </c>
      <c r="F2322" s="150" t="s">
        <v>10837</v>
      </c>
      <c r="G2322" s="150" t="s">
        <v>10857</v>
      </c>
      <c r="H2322" s="597" t="s">
        <v>10822</v>
      </c>
      <c r="I2322" s="597" t="s">
        <v>10823</v>
      </c>
      <c r="J2322" s="116" t="str">
        <f t="shared" si="39"/>
        <v>18:15 140-2301 CCTV 악어 놀이터에서 퀵보드 분실(민원인: 010-4884-2880) → CCTV 확인결과 초등학생이 타다가 유치원 앞에 놓아둠 -&gt; 상황실 박종우 대원 출동 -&gt; 퀵보드 찾아와 상황실에 보관 -&gt; 민원인에 내용전달</v>
      </c>
    </row>
    <row r="2323" spans="1:10">
      <c r="A2323" s="235">
        <v>44630</v>
      </c>
      <c r="B2323" s="154" t="s">
        <v>10829</v>
      </c>
      <c r="C2323" s="192" t="s">
        <v>10834</v>
      </c>
      <c r="D2323" s="603" t="s">
        <v>10830</v>
      </c>
      <c r="E2323" s="603" t="s">
        <v>1023</v>
      </c>
      <c r="F2323" s="150" t="s">
        <v>10835</v>
      </c>
      <c r="G2323" s="150" t="s">
        <v>10833</v>
      </c>
      <c r="H2323" s="291" t="s">
        <v>10822</v>
      </c>
      <c r="I2323" s="291" t="s">
        <v>10823</v>
      </c>
      <c r="J2323" s="116" t="str">
        <f t="shared" si="39"/>
        <v>18:40 113-114동 현수막제거 113동, 114동 사이 코로나 관련 현수막 제거 요청 → 상황실 대원 2인 출동 -&gt; 현수막 제거완료</v>
      </c>
    </row>
    <row r="2324" spans="1:10">
      <c r="A2324" s="235">
        <v>44630</v>
      </c>
      <c r="B2324" s="154" t="s">
        <v>10825</v>
      </c>
      <c r="C2324" s="143" t="s">
        <v>10826</v>
      </c>
      <c r="D2324" s="291" t="s">
        <v>310</v>
      </c>
      <c r="E2324" s="291" t="s">
        <v>10827</v>
      </c>
      <c r="F2324" s="112" t="s">
        <v>10828</v>
      </c>
      <c r="G2324" s="112" t="s">
        <v>10843</v>
      </c>
      <c r="H2324" s="291" t="s">
        <v>10822</v>
      </c>
      <c r="I2324" s="291" t="s">
        <v>10823</v>
      </c>
      <c r="J2324" s="116" t="str">
        <f t="shared" si="39"/>
        <v>19:30 전동 안내방송 반려동물 배설물 처리 안내 → 방송 완료</v>
      </c>
    </row>
    <row r="2325" spans="1:10" ht="27">
      <c r="A2325" s="235">
        <v>44630</v>
      </c>
      <c r="B2325" s="154" t="s">
        <v>10839</v>
      </c>
      <c r="C2325" s="143" t="s">
        <v>333</v>
      </c>
      <c r="D2325" s="291" t="s">
        <v>10831</v>
      </c>
      <c r="E2325" s="291" t="s">
        <v>10840</v>
      </c>
      <c r="F2325" s="112" t="s">
        <v>10841</v>
      </c>
      <c r="G2325" s="112" t="s">
        <v>10842</v>
      </c>
      <c r="H2325" s="597" t="s">
        <v>10822</v>
      </c>
      <c r="I2325" s="597" t="s">
        <v>10823</v>
      </c>
      <c r="J2325" s="116" t="str">
        <f t="shared" si="39"/>
        <v>19:32 자이안센터 주차단속 자이안센터 지하1층 입구쪽 주차차량 단속 요청(운영센터) → 주차단속 시간 10:00~20:00 로 현시간에는 단속하기 애매한 시간이라 특별히 통행에 방해되는 차량만 확인해 보겠다고 함</v>
      </c>
    </row>
    <row r="2326" spans="1:10">
      <c r="A2326" s="235">
        <v>44630</v>
      </c>
      <c r="B2326" s="154" t="s">
        <v>10844</v>
      </c>
      <c r="C2326" s="143" t="s">
        <v>10845</v>
      </c>
      <c r="D2326" s="291" t="s">
        <v>10831</v>
      </c>
      <c r="E2326" s="291" t="s">
        <v>10849</v>
      </c>
      <c r="F2326" s="112" t="s">
        <v>10846</v>
      </c>
      <c r="G2326" s="112" t="s">
        <v>10847</v>
      </c>
      <c r="H2326" s="291" t="s">
        <v>10848</v>
      </c>
      <c r="I2326" s="597" t="s">
        <v>10823</v>
      </c>
      <c r="J2326" s="116" t="str">
        <f t="shared" si="39"/>
        <v>20:05 108-1401 센서등 세대내 현관문 센서등 고장 → 기전실 연락(민원인 전화고장 으로 연락없이 내일 오전 방문 수리예정)</v>
      </c>
    </row>
    <row r="2327" spans="1:10">
      <c r="A2327" s="235">
        <v>44630</v>
      </c>
      <c r="B2327" s="154" t="s">
        <v>10850</v>
      </c>
      <c r="C2327" s="143" t="s">
        <v>10851</v>
      </c>
      <c r="D2327" s="291" t="s">
        <v>10831</v>
      </c>
      <c r="E2327" s="291" t="s">
        <v>10852</v>
      </c>
      <c r="F2327" s="112" t="s">
        <v>10853</v>
      </c>
      <c r="G2327" s="112" t="s">
        <v>10854</v>
      </c>
      <c r="H2327" s="597" t="s">
        <v>10848</v>
      </c>
      <c r="I2327" s="597" t="s">
        <v>10823</v>
      </c>
      <c r="J2327" s="116" t="str">
        <f t="shared" si="39"/>
        <v>21:32 133-1403 층간소음 위층에서 발망치 소리가 늦은시간 들려옴 → IP 연락 -&gt; 주의하겠다고함(아이들이 잘려고 준비함)</v>
      </c>
    </row>
    <row r="2328" spans="1:10">
      <c r="A2328" s="235">
        <v>44630</v>
      </c>
      <c r="B2328" s="154" t="s">
        <v>10855</v>
      </c>
      <c r="C2328" s="143" t="s">
        <v>10856</v>
      </c>
      <c r="D2328" s="291" t="s">
        <v>10830</v>
      </c>
      <c r="E2328" s="291" t="s">
        <v>10865</v>
      </c>
      <c r="F2328" s="112" t="s">
        <v>10866</v>
      </c>
      <c r="G2328" s="112" t="s">
        <v>10864</v>
      </c>
      <c r="H2328" s="597" t="s">
        <v>10848</v>
      </c>
      <c r="I2328" s="597" t="s">
        <v>10823</v>
      </c>
      <c r="J2328" s="116" t="str">
        <f t="shared" si="39"/>
        <v>21:45 130-801 폐기물 화분에대한 폐기물 배출문의 → 7초소로 안내해드림</v>
      </c>
    </row>
    <row r="2329" spans="1:10" ht="40.5" customHeight="1">
      <c r="A2329" s="235">
        <v>44630</v>
      </c>
      <c r="B2329" s="154" t="s">
        <v>10858</v>
      </c>
      <c r="C2329" s="192" t="s">
        <v>10859</v>
      </c>
      <c r="D2329" s="598" t="s">
        <v>10831</v>
      </c>
      <c r="E2329" s="598" t="s">
        <v>304</v>
      </c>
      <c r="F2329" s="150" t="s">
        <v>10860</v>
      </c>
      <c r="G2329" s="150" t="s">
        <v>10861</v>
      </c>
      <c r="H2329" s="291" t="s">
        <v>10822</v>
      </c>
      <c r="I2329" s="597" t="s">
        <v>10823</v>
      </c>
      <c r="J2329" s="116" t="str">
        <f t="shared" si="39"/>
        <v>22:20 109-102 층간소음 102호 할아버님이 본인집 손녀가 떠드는 소음을 다른 세대에서 민원 들어온 것처럼 하여 주의조치해 달라는 민원(민원인: 010-8034-2808) → IP 연락 -&gt; 주의조치 -&gt; (아드님과 며느님도 이 사실을 안다고 함. 손녀가 너무 때를 쓰고 울어서 부탁한 것이라고 함. 다음에 또 부탁할 수도 있다고 함)</v>
      </c>
    </row>
    <row r="2330" spans="1:10">
      <c r="A2330" s="235">
        <v>44630</v>
      </c>
      <c r="B2330" s="154" t="s">
        <v>10862</v>
      </c>
      <c r="C2330" s="143" t="s">
        <v>10863</v>
      </c>
      <c r="D2330" s="291" t="s">
        <v>310</v>
      </c>
      <c r="E2330" s="291" t="s">
        <v>321</v>
      </c>
      <c r="F2330" s="112" t="s">
        <v>10820</v>
      </c>
      <c r="G2330" s="112" t="s">
        <v>10821</v>
      </c>
      <c r="H2330" s="597" t="s">
        <v>10822</v>
      </c>
      <c r="I2330" s="597" t="s">
        <v>10823</v>
      </c>
      <c r="J2330" s="116" t="str">
        <f t="shared" si="39"/>
        <v>22:42 143-2401 홈넷 비상_안방 → IP 연락 -&gt; 입주민 오작동</v>
      </c>
    </row>
    <row r="2331" spans="1:10" ht="53.25" customHeight="1">
      <c r="A2331" s="235">
        <v>44630</v>
      </c>
      <c r="B2331" s="154" t="s">
        <v>10867</v>
      </c>
      <c r="C2331" s="192" t="s">
        <v>10868</v>
      </c>
      <c r="D2331" s="603" t="s">
        <v>10869</v>
      </c>
      <c r="E2331" s="603" t="s">
        <v>304</v>
      </c>
      <c r="F2331" s="150" t="s">
        <v>10871</v>
      </c>
      <c r="G2331" s="150" t="s">
        <v>10870</v>
      </c>
      <c r="H2331" s="601" t="s">
        <v>1539</v>
      </c>
      <c r="I2331" s="601" t="s">
        <v>318</v>
      </c>
      <c r="J2331" s="116" t="str">
        <f t="shared" si="39"/>
        <v>23:20 135-1501 층간소음 위층(안방위치)에서 음악소리(노래방)가 1시간이상 난다는 민원(민원인: 010-9789-4645) → IP 연락 -&gt; 1601호, 1701호 모두 아니라며, 본인들도 음악소리 들린다고 함 -&gt; 9초소 허명 대원 출동 -&gt; 음악소리 멈췄다고 민원인에게 연락옴 -&gt; 다음번엔 음악소리나면 바로 연락주기로 함 -&gt; 연락오면 출동해서 어느 세대인지 확인해 보겠다고 안내해 드림</v>
      </c>
    </row>
    <row r="2332" spans="1:10" ht="108">
      <c r="A2332" s="235">
        <v>44630</v>
      </c>
      <c r="F2332" s="171" t="s">
        <v>10932</v>
      </c>
      <c r="G2332" s="171" t="s">
        <v>10919</v>
      </c>
      <c r="J2332" s="116" t="str">
        <f t="shared" si="39"/>
        <v xml:space="preserve">   C. 4게이트 2번차단바 파손건 처리 --&gt;차단바: C조 자체처리 완료함 (지원센터보고완료)--&gt;입주민께 처리내용연락함
C. 2게이트 차선 분리봉 파손건 107-2102(010-5168-1557) --&gt;차단봉: 영선팀에서 자체처리--&gt;입주민께 처리내용문자연락함
C. 2게이트 출차 방향 외부에서 차량추돌사고발생--&gt;보험접수완료--&gt;영선과장보고완료
C. 폐기물관련해서 해당초소 근무시 순찰 철저히 할 것
A. 140-2301 퀵보드 상황실 보관중 → C. 116-2호라인 애들이 흙장난친다고 민원옴 
   -&gt; 6초소 수시로 순찰하여 주의하라고 내용 전달요청
C. 7초소 IP폰 정상화 10초소 IP폰 정상화(10초소 IP상태 그다지 좋지 않아 살살 다뤄달라고 함)</v>
      </c>
    </row>
    <row r="2333" spans="1:10">
      <c r="A2333" s="235">
        <v>44631</v>
      </c>
      <c r="B2333" s="152" t="s">
        <v>673</v>
      </c>
      <c r="C2333" s="601" t="s">
        <v>1465</v>
      </c>
      <c r="D2333" s="601" t="s">
        <v>106</v>
      </c>
      <c r="E2333" s="601" t="s">
        <v>82</v>
      </c>
      <c r="F2333" s="112" t="s">
        <v>1157</v>
      </c>
      <c r="G2333" s="112" t="s">
        <v>10906</v>
      </c>
      <c r="H2333" s="601" t="s">
        <v>648</v>
      </c>
      <c r="I2333" s="601" t="s">
        <v>317</v>
      </c>
      <c r="J2333" s="116" t="str">
        <f t="shared" ref="J2333:J2335" si="41">CONCATENATE(B2333," ",C2333," ",E2333," ",F2333," → ",G2333)</f>
        <v>09:00 원형도로 주차단속 원형도로 및 외곽도로 단속 → 주차단속   12대,  이동주차  1대, 경고장발부  11대</v>
      </c>
    </row>
    <row r="2334" spans="1:10">
      <c r="A2334" s="235">
        <v>44631</v>
      </c>
      <c r="B2334" s="152" t="s">
        <v>681</v>
      </c>
      <c r="C2334" s="601" t="s">
        <v>1465</v>
      </c>
      <c r="D2334" s="601" t="s">
        <v>106</v>
      </c>
      <c r="E2334" s="601" t="s">
        <v>82</v>
      </c>
      <c r="F2334" s="112" t="s">
        <v>1157</v>
      </c>
      <c r="G2334" s="112" t="s">
        <v>10923</v>
      </c>
      <c r="H2334" s="601" t="s">
        <v>648</v>
      </c>
      <c r="I2334" s="601" t="s">
        <v>317</v>
      </c>
      <c r="J2334" s="116" t="str">
        <f t="shared" si="41"/>
        <v>13:00 원형도로 주차단속 원형도로 및 외곽도로 단속 → 주차단속   9대,  이동주차  대, 경고장발부  9대</v>
      </c>
    </row>
    <row r="2335" spans="1:10">
      <c r="A2335" s="235">
        <v>44631</v>
      </c>
      <c r="B2335" s="152" t="s">
        <v>483</v>
      </c>
      <c r="C2335" s="601" t="s">
        <v>1465</v>
      </c>
      <c r="D2335" s="601" t="s">
        <v>106</v>
      </c>
      <c r="E2335" s="601" t="s">
        <v>82</v>
      </c>
      <c r="F2335" s="112" t="s">
        <v>1157</v>
      </c>
      <c r="G2335" s="112" t="s">
        <v>9173</v>
      </c>
      <c r="H2335" s="601" t="s">
        <v>648</v>
      </c>
      <c r="I2335" s="601" t="s">
        <v>317</v>
      </c>
      <c r="J2335" s="116" t="str">
        <f t="shared" si="41"/>
        <v>15:00 원형도로 주차단속 원형도로 및 외곽도로 단속 → 주차단속   5대,  이동주차  2대, 경고장발부  3대</v>
      </c>
    </row>
    <row r="2336" spans="1:10">
      <c r="A2336" s="235">
        <v>44631</v>
      </c>
      <c r="B2336" s="154" t="s">
        <v>10873</v>
      </c>
      <c r="C2336" s="143" t="s">
        <v>10874</v>
      </c>
      <c r="D2336" s="601" t="s">
        <v>106</v>
      </c>
      <c r="E2336" s="291" t="s">
        <v>10875</v>
      </c>
      <c r="F2336" s="112" t="s">
        <v>10876</v>
      </c>
      <c r="G2336" s="112" t="s">
        <v>10877</v>
      </c>
      <c r="H2336" s="601" t="s">
        <v>648</v>
      </c>
      <c r="I2336" s="601" t="s">
        <v>317</v>
      </c>
      <c r="J2336" s="116" t="str">
        <f t="shared" si="39"/>
        <v>08:57 117-302 홈넷 금고비상 → 방문거부 월패드 리셋으로 인한 금고비상발생으로 확인</v>
      </c>
    </row>
    <row r="2337" spans="1:10">
      <c r="A2337" s="235">
        <v>44631</v>
      </c>
      <c r="B2337" s="154" t="s">
        <v>10878</v>
      </c>
      <c r="C2337" s="186" t="s">
        <v>10879</v>
      </c>
      <c r="D2337" s="602" t="s">
        <v>106</v>
      </c>
      <c r="E2337" s="602" t="s">
        <v>10880</v>
      </c>
      <c r="F2337" s="114" t="s">
        <v>8844</v>
      </c>
      <c r="G2337" s="114" t="s">
        <v>10881</v>
      </c>
      <c r="H2337" s="601" t="s">
        <v>648</v>
      </c>
      <c r="I2337" s="291" t="s">
        <v>10882</v>
      </c>
      <c r="J2337" s="116" t="str">
        <f t="shared" si="39"/>
        <v>09:23 아파트피아 CCTV A/S 방문 → 상황실 작업중</v>
      </c>
    </row>
    <row r="2338" spans="1:10">
      <c r="A2338" s="235">
        <v>44631</v>
      </c>
      <c r="B2338" s="154" t="s">
        <v>10883</v>
      </c>
      <c r="C2338" s="186" t="s">
        <v>10884</v>
      </c>
      <c r="D2338" s="602" t="s">
        <v>106</v>
      </c>
      <c r="E2338" s="602" t="s">
        <v>10885</v>
      </c>
      <c r="F2338" s="114" t="s">
        <v>10886</v>
      </c>
      <c r="G2338" s="114" t="s">
        <v>10887</v>
      </c>
      <c r="H2338" s="601" t="s">
        <v>648</v>
      </c>
      <c r="I2338" s="601" t="s">
        <v>317</v>
      </c>
      <c r="J2338" s="116" t="str">
        <f t="shared" si="39"/>
        <v>09:24 자이안센터 습득물 센터 1층 후문쪽 자전거 거취대 계단에서 현금31000원습득 → 생활지원센터에 현금31000원 보관중</v>
      </c>
    </row>
    <row r="2339" spans="1:10">
      <c r="A2339" s="235">
        <v>44631</v>
      </c>
      <c r="B2339" s="154" t="s">
        <v>10888</v>
      </c>
      <c r="C2339" s="143" t="s">
        <v>10889</v>
      </c>
      <c r="D2339" s="291" t="s">
        <v>10869</v>
      </c>
      <c r="E2339" s="291" t="s">
        <v>10890</v>
      </c>
      <c r="F2339" s="112" t="s">
        <v>10892</v>
      </c>
      <c r="G2339" s="112" t="s">
        <v>10891</v>
      </c>
      <c r="H2339" s="601" t="s">
        <v>648</v>
      </c>
      <c r="I2339" s="601" t="s">
        <v>317</v>
      </c>
      <c r="J2339" s="116" t="str">
        <f t="shared" si="39"/>
        <v>09:35 120-1902 금고소음 금고 소음발생 → 비밀번호분실로 세진열쇠 안내함</v>
      </c>
    </row>
    <row r="2340" spans="1:10">
      <c r="A2340" s="235">
        <v>44631</v>
      </c>
      <c r="B2340" s="154" t="s">
        <v>10888</v>
      </c>
      <c r="C2340" s="143" t="s">
        <v>10893</v>
      </c>
      <c r="D2340" s="291" t="s">
        <v>10894</v>
      </c>
      <c r="E2340" s="291" t="s">
        <v>10895</v>
      </c>
      <c r="F2340" s="112" t="s">
        <v>10896</v>
      </c>
      <c r="G2340" s="112" t="s">
        <v>10897</v>
      </c>
      <c r="H2340" s="601" t="s">
        <v>648</v>
      </c>
      <c r="I2340" s="601" t="s">
        <v>317</v>
      </c>
      <c r="J2340" s="116" t="str">
        <f t="shared" si="39"/>
        <v>09:35 9초소 순찰보고 양원준 운전면허증 보관중  → 9초소 보관중 입주민께 안내함</v>
      </c>
    </row>
    <row r="2341" spans="1:10">
      <c r="A2341" s="235">
        <v>44631</v>
      </c>
      <c r="B2341" s="154" t="s">
        <v>10899</v>
      </c>
      <c r="C2341" s="143" t="s">
        <v>2317</v>
      </c>
      <c r="D2341" s="291" t="s">
        <v>10869</v>
      </c>
      <c r="E2341" s="291" t="s">
        <v>10900</v>
      </c>
      <c r="F2341" s="112" t="s">
        <v>10898</v>
      </c>
      <c r="G2341" s="112" t="s">
        <v>10901</v>
      </c>
      <c r="H2341" s="601" t="s">
        <v>648</v>
      </c>
      <c r="I2341" s="601" t="s">
        <v>317</v>
      </c>
      <c r="J2341" s="116" t="str">
        <f t="shared" si="39"/>
        <v xml:space="preserve">10:00 생활지원센터 주차단속 2166 127동 B1 공동현관문 앞에 주차세워놨다는 민원 → 출동결과 해당차량 없음 픽업차량으로 이미 빠져나감 </v>
      </c>
    </row>
    <row r="2342" spans="1:10" ht="27">
      <c r="A2342" s="235">
        <v>44631</v>
      </c>
      <c r="B2342" s="154" t="s">
        <v>10902</v>
      </c>
      <c r="C2342" s="186" t="s">
        <v>10903</v>
      </c>
      <c r="D2342" s="602" t="s">
        <v>10869</v>
      </c>
      <c r="E2342" s="602" t="s">
        <v>10904</v>
      </c>
      <c r="F2342" s="114" t="s">
        <v>10905</v>
      </c>
      <c r="G2342" s="114" t="s">
        <v>10931</v>
      </c>
      <c r="H2342" s="601" t="s">
        <v>648</v>
      </c>
      <c r="I2342" s="601" t="s">
        <v>317</v>
      </c>
      <c r="J2342" s="116" t="str">
        <f t="shared" si="39"/>
        <v>10:20 114-901 주의조치 114-2701 공용부분에 폐기물 및 개인창고로 쓴다며 모두 치워달라는 민원 → 2701호 오늘내로 다 치운다고 함 2702호 부재중으로 생활지원센터 
연락요청 경리주임 이윤정 전달완료</v>
      </c>
    </row>
    <row r="2343" spans="1:10">
      <c r="A2343" s="235">
        <v>44631</v>
      </c>
      <c r="B2343" s="154" t="s">
        <v>10907</v>
      </c>
      <c r="C2343" s="143" t="s">
        <v>10908</v>
      </c>
      <c r="D2343" s="291" t="s">
        <v>10909</v>
      </c>
      <c r="E2343" s="291" t="s">
        <v>10910</v>
      </c>
      <c r="F2343" s="112" t="s">
        <v>10911</v>
      </c>
      <c r="G2343" s="112" t="s">
        <v>10922</v>
      </c>
      <c r="H2343" s="601" t="s">
        <v>648</v>
      </c>
      <c r="I2343" s="601" t="s">
        <v>317</v>
      </c>
      <c r="J2343" s="116" t="str">
        <f t="shared" si="39"/>
        <v>10:50 143-2 EV 손소독제 교체요청 금주임 → 교체완료</v>
      </c>
    </row>
    <row r="2344" spans="1:10">
      <c r="A2344" s="235">
        <v>44631</v>
      </c>
      <c r="B2344" s="154" t="s">
        <v>10912</v>
      </c>
      <c r="C2344" s="143" t="s">
        <v>10913</v>
      </c>
      <c r="D2344" s="601" t="s">
        <v>10894</v>
      </c>
      <c r="E2344" s="291" t="s">
        <v>932</v>
      </c>
      <c r="F2344" s="112" t="s">
        <v>10914</v>
      </c>
      <c r="G2344" s="112" t="s">
        <v>10915</v>
      </c>
      <c r="H2344" s="601" t="s">
        <v>648</v>
      </c>
      <c r="I2344" s="601" t="s">
        <v>317</v>
      </c>
      <c r="J2344" s="116" t="str">
        <f t="shared" si="39"/>
        <v>10:55 111-2301 구급차입차 구급차 입차 8초소 입차 → 개인정보보호로 알려주지 않음 -&gt; 코로나 환자 추정</v>
      </c>
    </row>
    <row r="2345" spans="1:10" ht="27">
      <c r="A2345" s="235">
        <v>44631</v>
      </c>
      <c r="B2345" s="154" t="s">
        <v>10916</v>
      </c>
      <c r="C2345" s="186" t="s">
        <v>10917</v>
      </c>
      <c r="D2345" s="602" t="s">
        <v>10894</v>
      </c>
      <c r="E2345" s="602" t="s">
        <v>10918</v>
      </c>
      <c r="F2345" s="114" t="s">
        <v>10920</v>
      </c>
      <c r="G2345" s="114" t="s">
        <v>10921</v>
      </c>
      <c r="H2345" s="601" t="s">
        <v>648</v>
      </c>
      <c r="I2345" s="601" t="s">
        <v>778</v>
      </c>
      <c r="J2345" s="116" t="str">
        <f t="shared" si="39"/>
        <v xml:space="preserve">11:07 1GATE 차단기사고 09:40분경 택시 서울33아7520 1GATE 1번바 밀고 들어옴  성실통운 02-2695-1131 → 차량동선-10,11,12번 동선 나타남  (입차 10:3분 / 출차 10:9) </v>
      </c>
    </row>
    <row r="2346" spans="1:10">
      <c r="A2346" s="235">
        <v>44631</v>
      </c>
      <c r="B2346" s="154" t="s">
        <v>10924</v>
      </c>
      <c r="C2346" s="143" t="s">
        <v>333</v>
      </c>
      <c r="D2346" s="601" t="s">
        <v>10869</v>
      </c>
      <c r="E2346" s="291" t="s">
        <v>10925</v>
      </c>
      <c r="F2346" s="112" t="s">
        <v>10926</v>
      </c>
      <c r="G2346" s="112" t="s">
        <v>10927</v>
      </c>
      <c r="H2346" s="601" t="s">
        <v>648</v>
      </c>
      <c r="I2346" s="601" t="s">
        <v>317</v>
      </c>
      <c r="J2346" s="116" t="str">
        <f t="shared" si="39"/>
        <v>13:40 자이안센터 향균필터 향균필터 교체요청 민원 → erp등록완료</v>
      </c>
    </row>
    <row r="2347" spans="1:10">
      <c r="A2347" s="235">
        <v>44631</v>
      </c>
      <c r="B2347" s="154" t="s">
        <v>10929</v>
      </c>
      <c r="C2347" s="143" t="s">
        <v>10930</v>
      </c>
      <c r="D2347" s="601" t="s">
        <v>310</v>
      </c>
      <c r="E2347" s="601" t="s">
        <v>321</v>
      </c>
      <c r="F2347" s="112" t="s">
        <v>501</v>
      </c>
      <c r="G2347" s="112" t="s">
        <v>10928</v>
      </c>
      <c r="H2347" s="601" t="s">
        <v>648</v>
      </c>
      <c r="I2347" s="601" t="s">
        <v>317</v>
      </c>
      <c r="J2347" s="116" t="str">
        <f t="shared" si="39"/>
        <v>14:08 107-1302 홈넷 안방비상 → 입주민실수로 확인</v>
      </c>
    </row>
    <row r="2348" spans="1:10" ht="27">
      <c r="A2348" s="235">
        <v>44631</v>
      </c>
      <c r="B2348" s="154" t="s">
        <v>10933</v>
      </c>
      <c r="C2348" s="186" t="s">
        <v>10938</v>
      </c>
      <c r="D2348" s="602" t="s">
        <v>10869</v>
      </c>
      <c r="E2348" s="602" t="s">
        <v>10934</v>
      </c>
      <c r="F2348" s="114" t="s">
        <v>10941</v>
      </c>
      <c r="G2348" s="114" t="s">
        <v>10942</v>
      </c>
      <c r="H2348" s="601" t="s">
        <v>648</v>
      </c>
      <c r="I2348" s="601" t="s">
        <v>317</v>
      </c>
      <c r="J2348" s="116" t="str">
        <f t="shared" si="39"/>
        <v>15:04 137-2202 차량문콕 010-9021-5426 본인 발목골절로 움직이지 못하니 CCTV열람서를 집에 갖고 와서 작성해줄테니 찾아달라는 민원  → 156주4267(137-2202, 010-9021-5426) 2/28~3/11 공동현관문 앞쪽
그랜져 검정</v>
      </c>
    </row>
    <row r="2349" spans="1:10">
      <c r="A2349" s="235">
        <v>44631</v>
      </c>
      <c r="B2349" s="154" t="s">
        <v>10936</v>
      </c>
      <c r="C2349" s="143" t="s">
        <v>10935</v>
      </c>
      <c r="D2349" s="601" t="s">
        <v>310</v>
      </c>
      <c r="E2349" s="291" t="s">
        <v>10937</v>
      </c>
      <c r="F2349" s="112" t="s">
        <v>10939</v>
      </c>
      <c r="G2349" s="112" t="s">
        <v>10940</v>
      </c>
      <c r="H2349" s="601" t="s">
        <v>648</v>
      </c>
      <c r="I2349" s="601" t="s">
        <v>317</v>
      </c>
      <c r="J2349" s="116" t="str">
        <f t="shared" si="39"/>
        <v>15:05 124-1 EV FMLG 점검중 띄어놓고 잠시 점검한다고 함 안내방송요청 → 124동 안내방송 실시</v>
      </c>
    </row>
    <row r="2350" spans="1:10" ht="27">
      <c r="A2350" s="235">
        <v>44631</v>
      </c>
      <c r="B2350" s="154" t="s">
        <v>10944</v>
      </c>
      <c r="C2350" s="186" t="s">
        <v>10943</v>
      </c>
      <c r="D2350" s="602" t="s">
        <v>10869</v>
      </c>
      <c r="E2350" s="602" t="s">
        <v>10946</v>
      </c>
      <c r="F2350" s="114" t="s">
        <v>10950</v>
      </c>
      <c r="G2350" s="114" t="s">
        <v>10945</v>
      </c>
      <c r="H2350" s="601" t="s">
        <v>648</v>
      </c>
      <c r="I2350" s="601" t="s">
        <v>317</v>
      </c>
      <c r="J2350" s="116" t="str">
        <f t="shared" si="39"/>
        <v>15:10 116-301 이동조치 통로에 공사자재로 이동할수 없다며 다 치워달라는 민원 
생활지원센터 서무주임 금잔디 → 집주인 상의하여 이동할수 있게 치워둠 추가민원시 모두 치우겠다고 함</v>
      </c>
    </row>
    <row r="2351" spans="1:10">
      <c r="A2351" s="235">
        <v>44631</v>
      </c>
      <c r="B2351" s="154" t="s">
        <v>10948</v>
      </c>
      <c r="C2351" s="143" t="s">
        <v>10947</v>
      </c>
      <c r="D2351" s="601" t="s">
        <v>310</v>
      </c>
      <c r="E2351" s="291" t="s">
        <v>10949</v>
      </c>
      <c r="F2351" s="112" t="s">
        <v>10949</v>
      </c>
      <c r="G2351" s="112" t="s">
        <v>10951</v>
      </c>
      <c r="H2351" s="601" t="s">
        <v>317</v>
      </c>
      <c r="I2351" s="601" t="s">
        <v>317</v>
      </c>
      <c r="J2351" s="116" t="str">
        <f t="shared" si="39"/>
        <v>15:31 112-14F 화재축적 화재축적 → 축적 상황종료</v>
      </c>
    </row>
    <row r="2352" spans="1:10">
      <c r="A2352" s="235">
        <v>44631</v>
      </c>
      <c r="B2352" s="154" t="s">
        <v>10953</v>
      </c>
      <c r="C2352" s="186" t="s">
        <v>10952</v>
      </c>
      <c r="D2352" s="602" t="s">
        <v>10869</v>
      </c>
      <c r="E2352" s="602" t="s">
        <v>10956</v>
      </c>
      <c r="F2352" s="114" t="s">
        <v>10954</v>
      </c>
      <c r="G2352" s="114" t="s">
        <v>10955</v>
      </c>
      <c r="H2352" s="601" t="s">
        <v>317</v>
      </c>
      <c r="I2352" s="601" t="s">
        <v>317</v>
      </c>
      <c r="J2352" s="116" t="str">
        <f t="shared" si="39"/>
        <v>16:11 121동 승강기문의 121동 전 동대표 공사세대 자재옮길때만 사용하고 EV 잡아주지 말라함 → 김우진 영선과장 지시로 EV사용시 영선과장 승인 받고 진행할 것</v>
      </c>
    </row>
    <row r="2353" spans="1:10" ht="197.25" customHeight="1">
      <c r="A2353" s="323">
        <v>44631</v>
      </c>
      <c r="B2353" s="323" t="s">
        <v>10957</v>
      </c>
      <c r="C2353" s="323" t="s">
        <v>10958</v>
      </c>
      <c r="D2353" s="600"/>
      <c r="E2353" s="600"/>
      <c r="F2353" s="326" t="s">
        <v>11017</v>
      </c>
      <c r="G2353" s="326" t="s">
        <v>11018</v>
      </c>
      <c r="H2353" s="600"/>
      <c r="I2353" s="600"/>
      <c r="J2353" s="116" t="str">
        <f t="shared" si="39"/>
        <v>금 야2  C. 4게이트 2번차단바 파손건 처리 --&gt;차단바: C조 자체처리 완료함 (지원센터보고완료)--&gt;입주민께 처리내용연락함
C. 2게이트 차선 분리봉 파손건 107-2102(010-5168-1557) --&gt;차단봉: 영선팀에서 자체처리--&gt;입주민께 처리내용문자연락함
C. 2게이트 출차 방향 외부에서 차량추돌사고발생--&gt;보험접수완료--&gt;영선과장보고완료
C. 폐기물관련해서 해당초소 근무시 순찰 철저히 할 것
C. 116-2호라인 애들이 흙장난친다고 민원옴 
   -&gt; 6초소 수시로 순찰하여 주의하라고 내용 전달요청
C. 7초소 IP폰 정상화 10초소 IP폰 정상화(10초소 IP상태 그다지 좋지 않아 살살 다뤄달라고 함)
C. -&gt; A. 121-2801 공사세대가 김우진 영선과장에게 승인받은 이후 승강기 잡아달라 요청(영선과장) → A. FMLG 124동 부품교체 완료
A. 자전거 자물쇠 구입하여 노인정방향 자이안센터 1층 출입구 설치
A. 아파트피아 A/S : 자이안센터-106동 방향, 127동 지상1층-2, 129-1호기, 자이안센터 옥상-2 정상작동
A. CCTV 블랙아웃 목록 : A-2-64, 자이안센터-127동 방향, 129동 지하1층-2, 136동 지하2층-1, 10초소옆 출입구
A. 3/10 140-2301 퀵보드 상황실 보관중
A. 104마5084 113-301 방문 -&gt; 111-2302 방문 변경 (3월달 3회, 2월달 2회)
    388로9903 102-2103 수업 -&gt; 102-2403 수업 변경
    (지원센터 변경요청 예정(3/14(월) A조))
A. 세대공사현황, 공고문 및 전.출입 및 승강기사용 현황(3/12(토) ~ 3/14(월)) 수령 및 배포완료
A. 봄맞이 대청소(03/14(월) ~ 04/23(토) 6주간)
A. 2초소 폐기물비 28,000원</v>
      </c>
    </row>
    <row r="2354" spans="1:10">
      <c r="A2354" s="235">
        <v>44631</v>
      </c>
      <c r="B2354" s="154" t="s">
        <v>10959</v>
      </c>
      <c r="C2354" s="143" t="s">
        <v>10960</v>
      </c>
      <c r="D2354" s="291" t="s">
        <v>310</v>
      </c>
      <c r="E2354" s="291" t="s">
        <v>10937</v>
      </c>
      <c r="F2354" s="112" t="s">
        <v>10961</v>
      </c>
      <c r="G2354" s="112" t="s">
        <v>10962</v>
      </c>
      <c r="H2354" s="291" t="s">
        <v>10963</v>
      </c>
      <c r="I2354" s="291" t="s">
        <v>10964</v>
      </c>
      <c r="J2354" s="116" t="str">
        <f t="shared" si="39"/>
        <v>17:06 124-1호기 FMLG 부품교체 완료 → 정상작동 확인</v>
      </c>
    </row>
    <row r="2355" spans="1:10">
      <c r="A2355" s="235">
        <v>44631</v>
      </c>
      <c r="B2355" s="154" t="s">
        <v>10965</v>
      </c>
      <c r="C2355" s="143" t="s">
        <v>345</v>
      </c>
      <c r="D2355" s="291" t="s">
        <v>310</v>
      </c>
      <c r="E2355" s="291" t="s">
        <v>10966</v>
      </c>
      <c r="F2355" s="112" t="s">
        <v>10968</v>
      </c>
      <c r="G2355" s="112" t="s">
        <v>10967</v>
      </c>
      <c r="H2355" s="601" t="s">
        <v>10963</v>
      </c>
      <c r="I2355" s="601" t="s">
        <v>10964</v>
      </c>
      <c r="J2355" s="116" t="str">
        <f t="shared" ref="J2355:J2418" si="42">CONCATENATE(B2355," ",C2355," ",E2355," ",F2355," → ",G2355)</f>
        <v>17:45 1게이트 순찰차 순찰목적으로 1게이트 입차 → 17:46 2게이트 출차</v>
      </c>
    </row>
    <row r="2356" spans="1:10" ht="27">
      <c r="A2356" s="235">
        <v>44631</v>
      </c>
      <c r="B2356" s="154" t="s">
        <v>10970</v>
      </c>
      <c r="C2356" s="192" t="s">
        <v>10971</v>
      </c>
      <c r="D2356" s="603" t="s">
        <v>10869</v>
      </c>
      <c r="E2356" s="603" t="s">
        <v>1050</v>
      </c>
      <c r="F2356" s="150" t="s">
        <v>10972</v>
      </c>
      <c r="G2356" s="150" t="s">
        <v>10973</v>
      </c>
      <c r="H2356" s="601" t="s">
        <v>10963</v>
      </c>
      <c r="I2356" s="601" t="s">
        <v>10882</v>
      </c>
      <c r="J2356" s="116" t="str">
        <f t="shared" si="42"/>
        <v>18:00 113-301 타차량방문 모르는 차량(104마5084) 세대 입차(민원인: 010-6324-7080) → 104마5084(010-9980-2496) 차주와 통화 -&gt; 111-2302 입차한 것으로 확인
-&gt; 지원센터 변경요청 예정(3/14(월) A조)</v>
      </c>
    </row>
    <row r="2357" spans="1:10">
      <c r="A2357" s="235">
        <v>44631</v>
      </c>
      <c r="B2357" s="154" t="s">
        <v>10969</v>
      </c>
      <c r="C2357" s="143" t="s">
        <v>10974</v>
      </c>
      <c r="D2357" s="601" t="s">
        <v>310</v>
      </c>
      <c r="E2357" s="601" t="s">
        <v>10975</v>
      </c>
      <c r="F2357" s="112" t="s">
        <v>10976</v>
      </c>
      <c r="G2357" s="112" t="s">
        <v>10977</v>
      </c>
      <c r="H2357" s="601" t="s">
        <v>10963</v>
      </c>
      <c r="I2357" s="601" t="s">
        <v>10964</v>
      </c>
      <c r="J2357" s="116" t="str">
        <f t="shared" ref="J2357:J2358" si="43">CONCATENATE(B2357," ",C2357," ",E2357," ",F2357," → ",G2357)</f>
        <v>19:00 135동 안내방송 층간소음 안내 → 방송완료</v>
      </c>
    </row>
    <row r="2358" spans="1:10" ht="26.25" customHeight="1">
      <c r="A2358" s="235">
        <v>44631</v>
      </c>
      <c r="B2358" s="154" t="s">
        <v>10978</v>
      </c>
      <c r="C2358" s="143" t="s">
        <v>579</v>
      </c>
      <c r="D2358" s="601" t="s">
        <v>10869</v>
      </c>
      <c r="E2358" s="195" t="s">
        <v>11015</v>
      </c>
      <c r="F2358" s="112" t="s">
        <v>11014</v>
      </c>
      <c r="G2358" s="112" t="s">
        <v>11013</v>
      </c>
      <c r="H2358" s="601" t="s">
        <v>10963</v>
      </c>
      <c r="I2358" s="601" t="s">
        <v>10964</v>
      </c>
      <c r="J2358" s="116" t="str">
        <f t="shared" si="43"/>
        <v>19:07 4게이트 차량포장정리 80러8281 트럭 차량포장(호루) 밖으로 잡동사니가 노출되어 지저분해 보인다는 민원 → 80러8281(144-1602, 010-5448-3265) 차주와 통화 -&gt; 오늘내로 정리정돈한다고 함 -&gt; 차량포장 정리정돈 확인 완료</v>
      </c>
    </row>
    <row r="2359" spans="1:10" ht="27">
      <c r="A2359" s="235">
        <v>44631</v>
      </c>
      <c r="B2359" s="154" t="s">
        <v>10979</v>
      </c>
      <c r="C2359" s="143" t="s">
        <v>10980</v>
      </c>
      <c r="D2359" s="291" t="s">
        <v>308</v>
      </c>
      <c r="E2359" s="291" t="s">
        <v>10993</v>
      </c>
      <c r="F2359" s="112" t="s">
        <v>10992</v>
      </c>
      <c r="G2359" s="112" t="s">
        <v>10981</v>
      </c>
      <c r="H2359" s="601" t="s">
        <v>10963</v>
      </c>
      <c r="I2359" s="291" t="s">
        <v>10964</v>
      </c>
      <c r="J2359" s="116" t="str">
        <f t="shared" si="42"/>
        <v>19:33 103-902 경고음 뒷베란다 가스밸스 쪽에서 귀뚜라미 우는 소리가 나서 기전실에 연락했으나 사람이 없다고 상황실로 전화하라고 했다고 함(민원인: 02-536-2922) → 기전실에 확인해 보겠다고 함 -&gt; 기전실에서 현재는 사람이 없어서 사람이 들어오면 방문하겠다고 했다고 함 -&gt; 민원인에 내용전달</v>
      </c>
    </row>
    <row r="2360" spans="1:10" ht="53.25" customHeight="1">
      <c r="A2360" s="235">
        <v>44631</v>
      </c>
      <c r="B2360" s="154" t="s">
        <v>10982</v>
      </c>
      <c r="C2360" s="143" t="s">
        <v>10983</v>
      </c>
      <c r="D2360" s="291" t="s">
        <v>10869</v>
      </c>
      <c r="E2360" s="291" t="s">
        <v>639</v>
      </c>
      <c r="F2360" s="112" t="s">
        <v>11007</v>
      </c>
      <c r="G2360" s="112" t="s">
        <v>11006</v>
      </c>
      <c r="H2360" s="601" t="s">
        <v>10963</v>
      </c>
      <c r="I2360" s="601" t="s">
        <v>10964</v>
      </c>
      <c r="J2360" s="116" t="str">
        <f t="shared" si="42"/>
        <v>19:35 108-1401 센서등 어제 기전실에서 오늘 오전에 방문한다고 했는데 아직 오지않았다는 민원 → 어제 ERP 시스템 점검으로 상황실에서 기전실에 전화상으로 접수하여 오늘 오전에 방문키로 했으나 방문치 않았다고 기전실에 연락 -&gt; 기전실에서 인수인계 받은 것 없다고  ERP 등록하라고 함 -&gt; ERP 등록 -&gt; 민원인 연락 안됨 -&gt; 3초소 내용전달</v>
      </c>
    </row>
    <row r="2361" spans="1:10" ht="40.5">
      <c r="A2361" s="235">
        <v>44631</v>
      </c>
      <c r="B2361" s="154" t="s">
        <v>10984</v>
      </c>
      <c r="C2361" s="192" t="s">
        <v>10985</v>
      </c>
      <c r="D2361" s="607" t="s">
        <v>511</v>
      </c>
      <c r="E2361" s="607" t="s">
        <v>10880</v>
      </c>
      <c r="F2361" s="150" t="s">
        <v>11012</v>
      </c>
      <c r="G2361" s="150" t="s">
        <v>11016</v>
      </c>
      <c r="H2361" s="601" t="s">
        <v>10963</v>
      </c>
      <c r="I2361" s="601" t="s">
        <v>10964</v>
      </c>
      <c r="J2361" s="116" t="str">
        <f t="shared" si="42"/>
        <v>19:50 116-2201 CCTV 07수1700 차량 스크레치 확인 요청(민원인: 010-4505-9607) → CCTV 확인 결과 외부 방문차량이 접촉사고낸 것으로 확인 -&gt; 민원인 내용전달  -&gt; 경찰에 신고후 경찰이 공문 가지고 오시면 CCTV 영상 반출가능하다고 안내해 드림 (한화 A조 116-2201 폴더 저장)</v>
      </c>
    </row>
    <row r="2362" spans="1:10" ht="27">
      <c r="A2362" s="235">
        <v>44631</v>
      </c>
      <c r="B2362" s="154" t="s">
        <v>10970</v>
      </c>
      <c r="C2362" s="192" t="s">
        <v>10987</v>
      </c>
      <c r="D2362" s="603" t="s">
        <v>10869</v>
      </c>
      <c r="E2362" s="603" t="s">
        <v>1050</v>
      </c>
      <c r="F2362" s="150" t="s">
        <v>10988</v>
      </c>
      <c r="G2362" s="150" t="s">
        <v>10991</v>
      </c>
      <c r="H2362" s="601" t="s">
        <v>10963</v>
      </c>
      <c r="I2362" s="291" t="s">
        <v>10882</v>
      </c>
      <c r="J2362" s="116" t="str">
        <f t="shared" si="42"/>
        <v>18:00 102-2103 타차량방문 모르는 차량(388로9903) 세대 입차(민원인: 010-7588-0744) → 388로9903(010-2201-9833) 차주와 통화 -&gt; 102-2403 수업온 것으로 확인   -&gt; 지원센터 변경요청 예정(3/14(월) A조)</v>
      </c>
    </row>
    <row r="2363" spans="1:10">
      <c r="A2363" s="235">
        <v>44631</v>
      </c>
      <c r="B2363" s="154" t="s">
        <v>10986</v>
      </c>
      <c r="C2363" s="143" t="s">
        <v>333</v>
      </c>
      <c r="D2363" s="291" t="s">
        <v>10869</v>
      </c>
      <c r="E2363" s="291" t="s">
        <v>10989</v>
      </c>
      <c r="F2363" s="112" t="s">
        <v>10990</v>
      </c>
      <c r="G2363" s="112" t="s">
        <v>11005</v>
      </c>
      <c r="H2363" s="291" t="s">
        <v>10963</v>
      </c>
      <c r="I2363" s="291" t="s">
        <v>10964</v>
      </c>
      <c r="J2363" s="116" t="str">
        <f t="shared" si="42"/>
        <v>18:01 자이안센터 거수자 1층 까페에서 거수자가 소리지르고 있다는 민원(민원인: 010-4858-7124) → 상황실 2인 출동 -&gt; 103-1401 입주민으로 확인 -&gt; 주의 및 귀가조치</v>
      </c>
    </row>
    <row r="2364" spans="1:10">
      <c r="A2364" s="235">
        <v>44631</v>
      </c>
      <c r="B2364" s="154" t="s">
        <v>10994</v>
      </c>
      <c r="C2364" s="143" t="s">
        <v>10995</v>
      </c>
      <c r="D2364" s="291" t="s">
        <v>310</v>
      </c>
      <c r="E2364" s="291" t="s">
        <v>10966</v>
      </c>
      <c r="F2364" s="112" t="s">
        <v>9925</v>
      </c>
      <c r="G2364" s="112" t="s">
        <v>10999</v>
      </c>
      <c r="H2364" s="291" t="s">
        <v>10996</v>
      </c>
      <c r="I2364" s="601" t="s">
        <v>10964</v>
      </c>
      <c r="J2364" s="116" t="str">
        <f t="shared" si="42"/>
        <v>20:36 3게이트 순찰차 순찰목적으로 3게이트 입차 → 20:41 4게이트 출차</v>
      </c>
    </row>
    <row r="2365" spans="1:10">
      <c r="A2365" s="235">
        <v>44631</v>
      </c>
      <c r="B2365" s="154" t="s">
        <v>10997</v>
      </c>
      <c r="C2365" s="143" t="s">
        <v>10998</v>
      </c>
      <c r="D2365" s="291" t="s">
        <v>10894</v>
      </c>
      <c r="E2365" s="291" t="s">
        <v>10966</v>
      </c>
      <c r="F2365" s="112" t="s">
        <v>9719</v>
      </c>
      <c r="G2365" s="112" t="s">
        <v>11002</v>
      </c>
      <c r="H2365" s="601" t="s">
        <v>10996</v>
      </c>
      <c r="I2365" s="601" t="s">
        <v>10964</v>
      </c>
      <c r="J2365" s="116" t="str">
        <f t="shared" si="42"/>
        <v>20:43 1게이트 순찰차 순찰목적으로 1게이트 입차 → 20:45 4게이트 출차</v>
      </c>
    </row>
    <row r="2366" spans="1:10" ht="24" customHeight="1">
      <c r="A2366" s="235">
        <v>44631</v>
      </c>
      <c r="B2366" s="154" t="s">
        <v>11000</v>
      </c>
      <c r="C2366" s="143" t="s">
        <v>11001</v>
      </c>
      <c r="D2366" s="291" t="s">
        <v>10894</v>
      </c>
      <c r="E2366" s="601" t="s">
        <v>10966</v>
      </c>
      <c r="F2366" s="112" t="s">
        <v>11003</v>
      </c>
      <c r="G2366" s="112" t="s">
        <v>11004</v>
      </c>
      <c r="H2366" s="601" t="s">
        <v>10996</v>
      </c>
      <c r="I2366" s="601" t="s">
        <v>10964</v>
      </c>
      <c r="J2366" s="116" t="str">
        <f t="shared" si="42"/>
        <v>22:26 116-B2 순찰차 신고받고 2게이트 입차 → 116-2201 접촉사고 접수 -&gt; 22:40 4게이트 출차</v>
      </c>
    </row>
    <row r="2367" spans="1:10" ht="26.25" customHeight="1" thickBot="1">
      <c r="A2367" s="235">
        <v>44632</v>
      </c>
      <c r="B2367" s="491" t="s">
        <v>11008</v>
      </c>
      <c r="C2367" s="613" t="s">
        <v>11009</v>
      </c>
      <c r="D2367" s="614" t="s">
        <v>10869</v>
      </c>
      <c r="E2367" s="614" t="s">
        <v>10989</v>
      </c>
      <c r="F2367" s="615" t="s">
        <v>11011</v>
      </c>
      <c r="G2367" s="615" t="s">
        <v>11010</v>
      </c>
      <c r="H2367" s="601" t="s">
        <v>10996</v>
      </c>
      <c r="I2367" s="601" t="s">
        <v>10964</v>
      </c>
      <c r="J2367" s="116" t="str">
        <f t="shared" si="42"/>
        <v>03:57 110-2402 거수자 도어락을 누가 여러 번 비밀 번호를 누른 다는 민원(민원인:010-9265-6264) → 3초소 원형준 대원 출동 -&gt; 108-2402 입주민으로 확인 귀가조치-&gt;입주민 피드백(입주민 CCTV 확인 요청) 04:25</v>
      </c>
    </row>
    <row r="2368" spans="1:10" ht="72" customHeight="1">
      <c r="A2368" s="235">
        <v>44632</v>
      </c>
      <c r="B2368" s="583" t="s">
        <v>1529</v>
      </c>
      <c r="C2368" s="580" t="s">
        <v>3903</v>
      </c>
      <c r="D2368" s="604"/>
      <c r="E2368" s="604"/>
      <c r="F2368" s="616" t="s">
        <v>11066</v>
      </c>
      <c r="G2368" s="616"/>
      <c r="J2368" s="116" t="str">
        <f t="shared" si="42"/>
        <v xml:space="preserve">토 주1  Ⓑ11일 11시경 1게이트 1번바 사고 택시기사 5게이트 방문-&gt;상황실 안내했으나 오지 않았음
Ⓑ137-2202호 CCTV-&gt;출차시 스크래치 없음-&gt;다녀온 병원측에 조회요청 안내함 → </v>
      </c>
    </row>
    <row r="2369" spans="1:10" ht="13.5" customHeight="1">
      <c r="A2369" s="235">
        <v>44632</v>
      </c>
      <c r="B2369" s="154" t="s">
        <v>11020</v>
      </c>
      <c r="C2369" s="143" t="s">
        <v>11021</v>
      </c>
      <c r="D2369" s="291" t="s">
        <v>308</v>
      </c>
      <c r="E2369" s="291" t="s">
        <v>11022</v>
      </c>
      <c r="F2369" s="112" t="s">
        <v>11023</v>
      </c>
      <c r="G2369" s="112" t="s">
        <v>11058</v>
      </c>
      <c r="H2369" s="291" t="s">
        <v>332</v>
      </c>
      <c r="I2369" s="606" t="s">
        <v>306</v>
      </c>
      <c r="J2369" s="116" t="str">
        <f t="shared" si="42"/>
        <v>09:05 5초소 택배오배송 레미안퍼스티지 120-2603호 택배를 반포자이로 오배송. 초소에서 보관중 → 받는분 연락처로 연락함. 14:29분 찾아감</v>
      </c>
    </row>
    <row r="2370" spans="1:10">
      <c r="A2370" s="235">
        <v>44632</v>
      </c>
      <c r="B2370" s="154" t="s">
        <v>11024</v>
      </c>
      <c r="C2370" s="143" t="s">
        <v>11025</v>
      </c>
      <c r="D2370" s="606" t="s">
        <v>308</v>
      </c>
      <c r="E2370" s="827" t="s">
        <v>485</v>
      </c>
      <c r="F2370" s="112" t="s">
        <v>11026</v>
      </c>
      <c r="G2370" s="112" t="s">
        <v>11029</v>
      </c>
      <c r="H2370" s="606" t="s">
        <v>332</v>
      </c>
      <c r="I2370" s="606" t="s">
        <v>306</v>
      </c>
      <c r="J2370" s="116" t="str">
        <f t="shared" si="42"/>
        <v>09:41 8초소 긴급차량 입차. 108-1402호 입주민이 몸이 불편하여 신고함 → 코로나 환자로 추정됨(방역복 착용)-&gt;10:38분 출차</v>
      </c>
    </row>
    <row r="2371" spans="1:10">
      <c r="A2371" s="235">
        <v>44632</v>
      </c>
      <c r="B2371" s="154" t="s">
        <v>11028</v>
      </c>
      <c r="C2371" s="143" t="s">
        <v>11027</v>
      </c>
      <c r="D2371" s="291" t="s">
        <v>11019</v>
      </c>
      <c r="E2371" s="291" t="s">
        <v>11030</v>
      </c>
      <c r="F2371" s="112" t="s">
        <v>11033</v>
      </c>
      <c r="G2371" s="112" t="s">
        <v>1258</v>
      </c>
      <c r="H2371" s="606" t="s">
        <v>332</v>
      </c>
      <c r="I2371" s="606" t="s">
        <v>306</v>
      </c>
      <c r="J2371" s="116" t="str">
        <f t="shared" si="42"/>
        <v>10:39 134-2502 홈넷 비상 안방 / 해제 → IP 통화. 입주민 오작동</v>
      </c>
    </row>
    <row r="2372" spans="1:10">
      <c r="A2372" s="235">
        <v>44632</v>
      </c>
      <c r="B2372" s="154" t="s">
        <v>11032</v>
      </c>
      <c r="C2372" s="143" t="s">
        <v>11031</v>
      </c>
      <c r="D2372" s="606" t="s">
        <v>11019</v>
      </c>
      <c r="E2372" s="606" t="s">
        <v>11030</v>
      </c>
      <c r="F2372" s="112" t="s">
        <v>11033</v>
      </c>
      <c r="G2372" s="112" t="s">
        <v>1258</v>
      </c>
      <c r="H2372" s="606" t="s">
        <v>332</v>
      </c>
      <c r="I2372" s="606" t="s">
        <v>306</v>
      </c>
      <c r="J2372" s="116" t="str">
        <f t="shared" si="42"/>
        <v>11:04 133-1501 홈넷 비상 안방 / 해제 → IP 통화. 입주민 오작동</v>
      </c>
    </row>
    <row r="2373" spans="1:10">
      <c r="A2373" s="235">
        <v>44632</v>
      </c>
      <c r="B2373" s="154" t="s">
        <v>11034</v>
      </c>
      <c r="C2373" s="143" t="s">
        <v>11035</v>
      </c>
      <c r="D2373" s="291" t="s">
        <v>11036</v>
      </c>
      <c r="E2373" s="291" t="s">
        <v>11037</v>
      </c>
      <c r="F2373" s="112" t="s">
        <v>11038</v>
      </c>
      <c r="G2373" s="112" t="s">
        <v>11039</v>
      </c>
      <c r="H2373" s="606" t="s">
        <v>332</v>
      </c>
      <c r="I2373" s="606" t="s">
        <v>306</v>
      </c>
      <c r="J2373" s="116" t="str">
        <f t="shared" si="42"/>
        <v>11:13 135동 실내흡연 방송 요청함 → 방송 송출함</v>
      </c>
    </row>
    <row r="2374" spans="1:10" ht="40.5">
      <c r="A2374" s="235">
        <v>44632</v>
      </c>
      <c r="B2374" s="170" t="s">
        <v>11048</v>
      </c>
      <c r="C2374" s="160" t="s">
        <v>11049</v>
      </c>
      <c r="D2374" s="605" t="s">
        <v>11036</v>
      </c>
      <c r="E2374" s="605" t="s">
        <v>11050</v>
      </c>
      <c r="F2374" s="138" t="s">
        <v>11051</v>
      </c>
      <c r="G2374" s="138" t="s">
        <v>11061</v>
      </c>
      <c r="H2374" s="606" t="s">
        <v>11052</v>
      </c>
      <c r="I2374" s="606" t="s">
        <v>306</v>
      </c>
      <c r="J2374" s="116" t="str">
        <f t="shared" si="42"/>
        <v>12:03 137-2202 CCTV 어제 스크래치 문제로 문의했으나 답이 없어 CCTV 재촉차 연락옴 → (C조에서 민원접수) 야간조에서 처리 예정 안내했으나 기다릴수 없으니 지금 확인해 달라며 독촉함. CCTV 확인결과 조회요구한 날짜 출차까지 스크래치 의심 정황없음. 병원에 다녀왔다고 하여 병원측에 조회요청 안내함</v>
      </c>
    </row>
    <row r="2375" spans="1:10">
      <c r="A2375" s="235">
        <v>44632</v>
      </c>
      <c r="B2375" s="170" t="s">
        <v>11040</v>
      </c>
      <c r="C2375" s="160">
        <v>109</v>
      </c>
      <c r="D2375" s="605" t="s">
        <v>11019</v>
      </c>
      <c r="E2375" s="605" t="s">
        <v>11041</v>
      </c>
      <c r="F2375" s="138" t="s">
        <v>11042</v>
      </c>
      <c r="G2375" s="138" t="s">
        <v>11043</v>
      </c>
      <c r="H2375" s="291" t="s">
        <v>11044</v>
      </c>
      <c r="I2375" s="606" t="s">
        <v>306</v>
      </c>
      <c r="J2375" s="116" t="str">
        <f t="shared" si="42"/>
        <v>13:11 109 시설물 입구 계단우측 난간이 흔들거림 → 초소대원 순찰중 발견, ERP 접수</v>
      </c>
    </row>
    <row r="2376" spans="1:10" ht="27">
      <c r="A2376" s="235">
        <v>44632</v>
      </c>
      <c r="B2376" s="154" t="s">
        <v>11045</v>
      </c>
      <c r="C2376" s="143" t="s">
        <v>11046</v>
      </c>
      <c r="D2376" s="606" t="s">
        <v>11019</v>
      </c>
      <c r="E2376" s="606" t="s">
        <v>11030</v>
      </c>
      <c r="F2376" s="112" t="s">
        <v>11033</v>
      </c>
      <c r="G2376" s="112" t="s">
        <v>11057</v>
      </c>
      <c r="H2376" s="291" t="s">
        <v>11047</v>
      </c>
      <c r="I2376" s="606" t="s">
        <v>306</v>
      </c>
      <c r="J2376" s="116" t="str">
        <f t="shared" si="42"/>
        <v>13:21 108-2501 홈넷 비상 안방 / 해제 → IP 통화 --&gt; 연결안됨,초소대원 출동--&gt; 아무반응없음, 전화 통화--&gt;연락안됨-&gt;지속적으로 연락하여 통화함-&gt;입주민 오작동 확인</v>
      </c>
    </row>
    <row r="2377" spans="1:10" ht="27">
      <c r="A2377" s="235">
        <v>44632</v>
      </c>
      <c r="B2377" s="154" t="s">
        <v>11054</v>
      </c>
      <c r="C2377" s="143" t="s">
        <v>11053</v>
      </c>
      <c r="D2377" s="291" t="s">
        <v>11036</v>
      </c>
      <c r="E2377" s="291" t="s">
        <v>304</v>
      </c>
      <c r="F2377" s="112" t="s">
        <v>11055</v>
      </c>
      <c r="G2377" s="112" t="s">
        <v>11056</v>
      </c>
      <c r="H2377" s="606" t="s">
        <v>11047</v>
      </c>
      <c r="I2377" s="606" t="s">
        <v>306</v>
      </c>
      <c r="J2377" s="116" t="str">
        <f t="shared" si="42"/>
        <v>14:09 108-1102 층간소음 1202호는 아는사이, 1302호에서 소음이 심하다고 함. 여러 번 민원 넣었다며 소음자제 요청함 → IP 하여 소음자제 요청함</v>
      </c>
    </row>
    <row r="2378" spans="1:10">
      <c r="A2378" s="235">
        <v>44632</v>
      </c>
      <c r="B2378" s="154" t="s">
        <v>11060</v>
      </c>
      <c r="C2378" s="143" t="s">
        <v>11059</v>
      </c>
      <c r="D2378" s="606" t="s">
        <v>11036</v>
      </c>
      <c r="E2378" s="606" t="s">
        <v>11037</v>
      </c>
      <c r="F2378" s="112" t="s">
        <v>11038</v>
      </c>
      <c r="G2378" s="112" t="s">
        <v>11039</v>
      </c>
      <c r="H2378" s="291" t="s">
        <v>305</v>
      </c>
      <c r="I2378" s="606" t="s">
        <v>306</v>
      </c>
      <c r="J2378" s="116" t="str">
        <f t="shared" si="42"/>
        <v>15:13 109동 실내흡연 방송 요청함 → 방송 송출함</v>
      </c>
    </row>
    <row r="2379" spans="1:10">
      <c r="A2379" s="235">
        <v>44632</v>
      </c>
      <c r="B2379" s="154" t="s">
        <v>11062</v>
      </c>
      <c r="C2379" s="143" t="s">
        <v>11063</v>
      </c>
      <c r="D2379" s="291" t="s">
        <v>11064</v>
      </c>
      <c r="E2379" s="291" t="s">
        <v>462</v>
      </c>
      <c r="F2379" s="112" t="s">
        <v>11065</v>
      </c>
      <c r="I2379" s="606" t="s">
        <v>306</v>
      </c>
      <c r="J2379" s="116" t="str">
        <f t="shared" si="42"/>
        <v xml:space="preserve">15:31 3초소 불법주차 안내문 1장 발부함 → </v>
      </c>
    </row>
    <row r="2380" spans="1:10" ht="67.5">
      <c r="A2380" s="235">
        <v>44632</v>
      </c>
      <c r="B2380" s="610" t="s">
        <v>1529</v>
      </c>
      <c r="C2380" s="609" t="s">
        <v>4283</v>
      </c>
      <c r="D2380" s="608"/>
      <c r="E2380" s="608"/>
      <c r="F2380" s="620" t="s">
        <v>11180</v>
      </c>
      <c r="G2380" s="622"/>
      <c r="I2380" s="606"/>
      <c r="J2380" s="116" t="str">
        <f t="shared" si="42"/>
        <v xml:space="preserve">토 야1  C. 손소독제 1개 남음
C. 114동 지하주차장 B1 누수로 인해 화재수신반 자주 울림
2초소 출동 특이사항 없음으로 확인 -&gt; 월요일 방재과장 인수인계 예정
C. 오일처리 14일 월 미화부 136동 들어가는 삼거리~8게이트까지 오일클리닝작업요청예정 → </v>
      </c>
    </row>
    <row r="2381" spans="1:10">
      <c r="A2381" s="235">
        <v>44632</v>
      </c>
      <c r="B2381" s="154" t="s">
        <v>11070</v>
      </c>
      <c r="C2381" s="143" t="s">
        <v>11067</v>
      </c>
      <c r="D2381" s="291" t="s">
        <v>11071</v>
      </c>
      <c r="E2381" s="291" t="s">
        <v>11072</v>
      </c>
      <c r="F2381" s="112" t="s">
        <v>11074</v>
      </c>
      <c r="G2381" s="112" t="s">
        <v>11138</v>
      </c>
      <c r="H2381" s="291" t="s">
        <v>11076</v>
      </c>
      <c r="I2381" s="624" t="s">
        <v>317</v>
      </c>
      <c r="J2381" s="116" t="str">
        <f t="shared" si="42"/>
        <v xml:space="preserve">16:55 103-902 타차량방문 한두번도 아니고 여러 번 176도8857 모르는 차량 입차함 확인요청 → 실수로 확인 -&gt; 생활지원센터 수정 후 피드백요청하셨음 02-536-2922 </v>
      </c>
    </row>
    <row r="2382" spans="1:10">
      <c r="A2382" s="235">
        <v>44632</v>
      </c>
      <c r="B2382" s="154" t="s">
        <v>11069</v>
      </c>
      <c r="C2382" s="143" t="s">
        <v>11068</v>
      </c>
      <c r="D2382" s="291" t="s">
        <v>11071</v>
      </c>
      <c r="E2382" s="291" t="s">
        <v>11073</v>
      </c>
      <c r="F2382" s="112" t="s">
        <v>11075</v>
      </c>
      <c r="G2382" s="112" t="s">
        <v>11139</v>
      </c>
      <c r="H2382" s="291" t="s">
        <v>11076</v>
      </c>
      <c r="I2382" s="612" t="s">
        <v>11077</v>
      </c>
      <c r="J2382" s="116" t="str">
        <f t="shared" si="42"/>
        <v>17:00 141-901 층간소음 30분이상 드릴소리가 발생한다며 공사세대 확인하여 중단요청 → 9초소 출동 소리 안남 초소복귀함</v>
      </c>
    </row>
    <row r="2383" spans="1:10">
      <c r="A2383" s="235">
        <v>44632</v>
      </c>
      <c r="B2383" s="152" t="s">
        <v>654</v>
      </c>
      <c r="C2383" s="612" t="s">
        <v>1465</v>
      </c>
      <c r="D2383" s="612" t="s">
        <v>106</v>
      </c>
      <c r="E2383" s="612" t="s">
        <v>82</v>
      </c>
      <c r="F2383" s="112" t="s">
        <v>1157</v>
      </c>
      <c r="G2383" s="112" t="s">
        <v>9173</v>
      </c>
      <c r="H2383" s="612" t="s">
        <v>11076</v>
      </c>
      <c r="I2383" s="612" t="s">
        <v>11077</v>
      </c>
      <c r="J2383" s="116" t="str">
        <f t="shared" si="42"/>
        <v>17:00 원형도로 주차단속 원형도로 및 외곽도로 단속 → 주차단속   5대,  이동주차  2대, 경고장발부  3대</v>
      </c>
    </row>
    <row r="2384" spans="1:10">
      <c r="A2384" s="235">
        <v>44632</v>
      </c>
      <c r="B2384" s="154" t="s">
        <v>11078</v>
      </c>
      <c r="C2384" s="143" t="s">
        <v>11079</v>
      </c>
      <c r="D2384" s="612" t="s">
        <v>106</v>
      </c>
      <c r="E2384" s="291" t="s">
        <v>11080</v>
      </c>
      <c r="F2384" s="112" t="s">
        <v>11081</v>
      </c>
      <c r="G2384" s="112" t="s">
        <v>11082</v>
      </c>
      <c r="H2384" s="612" t="s">
        <v>11076</v>
      </c>
      <c r="I2384" s="612" t="s">
        <v>11077</v>
      </c>
      <c r="J2384" s="116" t="str">
        <f t="shared" si="42"/>
        <v>18:25 139-2102 홈넷 안방비상 → 입주민실수로 확인</v>
      </c>
    </row>
    <row r="2385" spans="1:10" ht="16.5" customHeight="1">
      <c r="A2385" s="953">
        <v>44632</v>
      </c>
      <c r="B2385" s="957" t="s">
        <v>11083</v>
      </c>
      <c r="C2385" s="948" t="s">
        <v>11089</v>
      </c>
      <c r="D2385" s="950" t="s">
        <v>11071</v>
      </c>
      <c r="E2385" s="950" t="s">
        <v>11090</v>
      </c>
      <c r="F2385" s="950" t="s">
        <v>11091</v>
      </c>
      <c r="G2385" s="626" t="s">
        <v>11331</v>
      </c>
      <c r="H2385" s="955" t="s">
        <v>11076</v>
      </c>
      <c r="I2385" s="955" t="s">
        <v>11077</v>
      </c>
      <c r="J2385" s="116" t="str">
        <f t="shared" si="42"/>
        <v>18:43 입주민 오일사고 010-3753-6421 민원인 136동 들어가는 길쪽에 오일때문에 사고날뻔했다면서 임시조치 및 피드백해달라는 민원 → 137-2202 그랜져 156주4267 조수석 스크레치 검색요청</v>
      </c>
    </row>
    <row r="2386" spans="1:10" ht="54" customHeight="1">
      <c r="A2386" s="954"/>
      <c r="B2386" s="958"/>
      <c r="C2386" s="949"/>
      <c r="D2386" s="951"/>
      <c r="E2386" s="951"/>
      <c r="F2386" s="951"/>
      <c r="G2386" s="114" t="s">
        <v>11151</v>
      </c>
      <c r="H2386" s="956"/>
      <c r="I2386" s="956"/>
      <c r="J2386" s="116" t="str">
        <f>CONCATENATE(B2385," ",C2385," ",E2385," ",F2385," → ",G2386)</f>
        <v>18:43 입주민 오일사고 010-3753-6421 민원인 136동 들어가는 길쪽에 오일때문에 사고날뻔했다면서 임시조치 및 피드백해달라는 민원 → 상황실 대원 2명 출동 -&gt; 폐수건으로 임시조치 걸레질완료 -&gt; 입주민께 피드백함 깔끔하게 처리 안되었다며 월요일 미화부 오일처리 내용전달해달라고 함 -&gt; 14일 월 미화부 136동 들어가는 삼거리~8게이트까지 오일클리닝작업요청예정</v>
      </c>
    </row>
    <row r="2387" spans="1:10">
      <c r="A2387" s="235">
        <v>44632</v>
      </c>
      <c r="B2387" s="154" t="s">
        <v>11085</v>
      </c>
      <c r="C2387" s="143" t="s">
        <v>11084</v>
      </c>
      <c r="D2387" s="612" t="s">
        <v>106</v>
      </c>
      <c r="E2387" s="291" t="s">
        <v>11086</v>
      </c>
      <c r="F2387" s="112" t="s">
        <v>11087</v>
      </c>
      <c r="G2387" s="112" t="s">
        <v>11088</v>
      </c>
      <c r="H2387" s="612" t="s">
        <v>11076</v>
      </c>
      <c r="I2387" s="612" t="s">
        <v>11077</v>
      </c>
      <c r="J2387" s="116" t="str">
        <f t="shared" si="42"/>
        <v>18:45 117-302 금고 금고비상 → 출동거부세대로 확인</v>
      </c>
    </row>
    <row r="2388" spans="1:10">
      <c r="A2388" s="235">
        <v>44632</v>
      </c>
      <c r="B2388" s="154" t="s">
        <v>11093</v>
      </c>
      <c r="C2388" s="143" t="s">
        <v>11092</v>
      </c>
      <c r="D2388" s="612" t="s">
        <v>11071</v>
      </c>
      <c r="E2388" s="612" t="s">
        <v>11072</v>
      </c>
      <c r="F2388" s="112" t="s">
        <v>11094</v>
      </c>
      <c r="G2388" s="112" t="s">
        <v>11095</v>
      </c>
      <c r="H2388" s="612" t="s">
        <v>11076</v>
      </c>
      <c r="I2388" s="624" t="s">
        <v>317</v>
      </c>
      <c r="J2388" s="116" t="str">
        <f t="shared" si="42"/>
        <v>18:55 144-402 타차량방문 52구8294 모르는 차량이 입차알람 떳다며 확인해달라는 민원  → 생활지원센터 수정안내함</v>
      </c>
    </row>
    <row r="2389" spans="1:10">
      <c r="A2389" s="235">
        <v>44632</v>
      </c>
      <c r="B2389" s="154" t="s">
        <v>11096</v>
      </c>
      <c r="C2389" s="186" t="s">
        <v>11097</v>
      </c>
      <c r="D2389" s="611" t="s">
        <v>106</v>
      </c>
      <c r="E2389" s="611" t="s">
        <v>11098</v>
      </c>
      <c r="F2389" s="114" t="s">
        <v>11099</v>
      </c>
      <c r="G2389" s="114" t="s">
        <v>11100</v>
      </c>
      <c r="H2389" s="612" t="s">
        <v>11076</v>
      </c>
      <c r="I2389" s="612" t="s">
        <v>11077</v>
      </c>
      <c r="J2389" s="116" t="str">
        <f t="shared" si="42"/>
        <v>19:35 135-34 벽등 순찰보고 135동 34라인 벽등 안들어옴 → erp등록완료</v>
      </c>
    </row>
    <row r="2390" spans="1:10">
      <c r="A2390" s="235">
        <v>44632</v>
      </c>
      <c r="B2390" s="154" t="s">
        <v>11102</v>
      </c>
      <c r="C2390" s="143" t="s">
        <v>11101</v>
      </c>
      <c r="D2390" s="612" t="s">
        <v>106</v>
      </c>
      <c r="E2390" s="612" t="s">
        <v>11080</v>
      </c>
      <c r="F2390" s="112" t="s">
        <v>11081</v>
      </c>
      <c r="G2390" s="112" t="s">
        <v>11082</v>
      </c>
      <c r="H2390" s="612" t="s">
        <v>11076</v>
      </c>
      <c r="I2390" s="612" t="s">
        <v>11077</v>
      </c>
      <c r="J2390" s="116" t="str">
        <f t="shared" si="42"/>
        <v>19:41 134-2502 홈넷 안방비상 → 입주민실수로 확인</v>
      </c>
    </row>
    <row r="2391" spans="1:10">
      <c r="A2391" s="235">
        <v>44632</v>
      </c>
      <c r="B2391" s="154" t="s">
        <v>11103</v>
      </c>
      <c r="C2391" s="143" t="s">
        <v>11105</v>
      </c>
      <c r="D2391" s="612" t="s">
        <v>11071</v>
      </c>
      <c r="E2391" s="612" t="s">
        <v>11073</v>
      </c>
      <c r="F2391" s="112" t="s">
        <v>11104</v>
      </c>
      <c r="G2391" s="112" t="s">
        <v>11106</v>
      </c>
      <c r="H2391" s="612" t="s">
        <v>11076</v>
      </c>
      <c r="I2391" s="612" t="s">
        <v>11077</v>
      </c>
      <c r="J2391" s="116" t="str">
        <f t="shared" si="42"/>
        <v>19:51 124-2701 층간소음 윗층이 시끄러워도 너무 시끄럽다며 자재요청해달라는 민원 → 6초소 조삼환 대원 출동 -&gt; 2801호 내용전달완료 -&gt; 2701호 피드백완료</v>
      </c>
    </row>
    <row r="2392" spans="1:10">
      <c r="A2392" s="235">
        <v>44632</v>
      </c>
      <c r="B2392" s="154" t="s">
        <v>11108</v>
      </c>
      <c r="C2392" s="143" t="s">
        <v>11107</v>
      </c>
      <c r="D2392" s="612" t="s">
        <v>11071</v>
      </c>
      <c r="E2392" s="612" t="s">
        <v>11073</v>
      </c>
      <c r="F2392" s="112" t="s">
        <v>11109</v>
      </c>
      <c r="G2392" s="112" t="s">
        <v>11110</v>
      </c>
      <c r="H2392" s="612" t="s">
        <v>11076</v>
      </c>
      <c r="I2392" s="612" t="s">
        <v>11077</v>
      </c>
      <c r="J2392" s="116" t="str">
        <f t="shared" si="42"/>
        <v>20:05 124-103 층간소음 윗층 시끄러워서 자재요청해달라는 민원 → 6초소 조삼환 대원 출동 -&gt; 103호 내용전달완료 -&gt; 203호 피드백완료</v>
      </c>
    </row>
    <row r="2393" spans="1:10">
      <c r="A2393" s="235">
        <v>44632</v>
      </c>
      <c r="B2393" s="154" t="s">
        <v>11111</v>
      </c>
      <c r="C2393" s="143" t="s">
        <v>11084</v>
      </c>
      <c r="D2393" s="612" t="s">
        <v>106</v>
      </c>
      <c r="E2393" s="612" t="s">
        <v>11086</v>
      </c>
      <c r="F2393" s="112" t="s">
        <v>11087</v>
      </c>
      <c r="G2393" s="112" t="s">
        <v>11088</v>
      </c>
      <c r="H2393" s="612" t="s">
        <v>11076</v>
      </c>
      <c r="I2393" s="612" t="s">
        <v>11077</v>
      </c>
      <c r="J2393" s="116" t="str">
        <f t="shared" si="42"/>
        <v>20:48 117-302 금고 금고비상 → 출동거부세대로 확인</v>
      </c>
    </row>
    <row r="2394" spans="1:10">
      <c r="A2394" s="235">
        <v>44632</v>
      </c>
      <c r="B2394" s="154" t="s">
        <v>11113</v>
      </c>
      <c r="C2394" s="143" t="s">
        <v>11112</v>
      </c>
      <c r="D2394" s="612" t="s">
        <v>11071</v>
      </c>
      <c r="E2394" s="612" t="s">
        <v>11073</v>
      </c>
      <c r="F2394" s="112" t="s">
        <v>11109</v>
      </c>
      <c r="G2394" s="112" t="s">
        <v>11114</v>
      </c>
      <c r="H2394" s="612" t="s">
        <v>11076</v>
      </c>
      <c r="I2394" s="612" t="s">
        <v>11077</v>
      </c>
      <c r="J2394" s="116" t="str">
        <f t="shared" si="42"/>
        <v>21:04 101-2101 층간소음 윗층 시끄러워서 자재요청해달라는 민원 → 1초소 허종석 대원 출동 -&gt; 2201호 내용전달완료</v>
      </c>
    </row>
    <row r="2395" spans="1:10">
      <c r="A2395" s="235">
        <v>44632</v>
      </c>
      <c r="B2395" s="154" t="s">
        <v>11115</v>
      </c>
      <c r="C2395" s="143" t="s">
        <v>11116</v>
      </c>
      <c r="D2395" s="612" t="s">
        <v>11071</v>
      </c>
      <c r="E2395" s="612" t="s">
        <v>11073</v>
      </c>
      <c r="F2395" s="112" t="s">
        <v>11109</v>
      </c>
      <c r="G2395" s="112" t="s">
        <v>11117</v>
      </c>
      <c r="H2395" s="612" t="s">
        <v>11076</v>
      </c>
      <c r="I2395" s="612" t="s">
        <v>11077</v>
      </c>
      <c r="J2395" s="116" t="str">
        <f t="shared" si="42"/>
        <v>21:47 110-2402 층간소음 윗층 시끄러워서 자재요청해달라는 민원 → 3초소 원종엄 대원 출동 -&gt; 2502호 내용전달완료</v>
      </c>
    </row>
    <row r="2396" spans="1:10">
      <c r="A2396" s="235">
        <v>44632</v>
      </c>
      <c r="B2396" s="154" t="s">
        <v>11118</v>
      </c>
      <c r="C2396" s="143" t="s">
        <v>11119</v>
      </c>
      <c r="D2396" s="612" t="s">
        <v>11071</v>
      </c>
      <c r="E2396" s="291" t="s">
        <v>11120</v>
      </c>
      <c r="F2396" s="112" t="s">
        <v>11140</v>
      </c>
      <c r="G2396" s="112" t="s">
        <v>11121</v>
      </c>
      <c r="H2396" s="612" t="s">
        <v>11076</v>
      </c>
      <c r="I2396" s="612" t="s">
        <v>11077</v>
      </c>
      <c r="J2396" s="116" t="str">
        <f t="shared" si="42"/>
        <v>22:28 143-b1f 주차관리 143-B1 공동현관문 앞 bmw 차가 막고 있다함  민원인: 010-3223-5533 → 9초소대원출동 --&gt;bmw32노2860 143-704차량 이동조치한다함</v>
      </c>
    </row>
    <row r="2397" spans="1:10" ht="27">
      <c r="A2397" s="235">
        <v>44632</v>
      </c>
      <c r="B2397" s="154" t="s">
        <v>11122</v>
      </c>
      <c r="C2397" s="621" t="s">
        <v>11123</v>
      </c>
      <c r="D2397" s="611" t="s">
        <v>106</v>
      </c>
      <c r="E2397" s="611" t="s">
        <v>11098</v>
      </c>
      <c r="F2397" s="114" t="s">
        <v>11124</v>
      </c>
      <c r="G2397" s="114" t="s">
        <v>11125</v>
      </c>
      <c r="H2397" s="612" t="s">
        <v>11076</v>
      </c>
      <c r="I2397" s="612" t="s">
        <v>11077</v>
      </c>
      <c r="J2397" s="116" t="str">
        <f t="shared" si="42"/>
        <v>22:50 자이안센터
2층 순찰보고 2층 복도 독서실4번방 앞 천정등 깜박임 → erp 등록 및 기전실연락</v>
      </c>
    </row>
    <row r="2398" spans="1:10">
      <c r="A2398" s="235">
        <v>44632</v>
      </c>
      <c r="B2398" s="154" t="s">
        <v>11128</v>
      </c>
      <c r="C2398" s="143" t="s">
        <v>11126</v>
      </c>
      <c r="D2398" s="612" t="s">
        <v>106</v>
      </c>
      <c r="E2398" s="612" t="s">
        <v>11098</v>
      </c>
      <c r="F2398" s="112" t="s">
        <v>11127</v>
      </c>
      <c r="G2398" s="112" t="s">
        <v>11129</v>
      </c>
      <c r="H2398" s="612" t="s">
        <v>11076</v>
      </c>
      <c r="I2398" s="612" t="s">
        <v>11077</v>
      </c>
      <c r="J2398" s="116" t="str">
        <f t="shared" si="42"/>
        <v>23:05 107동-B1 순찰보고 경찰차 112신고로 입차 → 1초소 허종석 대원 출동 -&gt;영업용택시 요금문제로 싸움나는 문제로 확인</v>
      </c>
    </row>
    <row r="2399" spans="1:10" ht="27">
      <c r="A2399" s="235">
        <v>44632</v>
      </c>
      <c r="B2399" s="154" t="s">
        <v>11130</v>
      </c>
      <c r="C2399" s="143" t="s">
        <v>11131</v>
      </c>
      <c r="D2399" s="612" t="s">
        <v>11071</v>
      </c>
      <c r="E2399" s="612" t="s">
        <v>11073</v>
      </c>
      <c r="F2399" s="112" t="s">
        <v>11132</v>
      </c>
      <c r="G2399" s="112" t="s">
        <v>11141</v>
      </c>
      <c r="H2399" s="612" t="s">
        <v>11076</v>
      </c>
      <c r="I2399" s="612" t="s">
        <v>11077</v>
      </c>
      <c r="J2399" s="116" t="str">
        <f t="shared" si="42"/>
        <v xml:space="preserve">23:06 108-1501 층간소음 층간소음 민원들어옴 → 3초소 원종엄 대원 출동 -&gt; 1601호 조용함 1401호 TV소리 커서 말씀드림 
-&gt; 1501호 아기 떄문에 부부가 힘들어함 </v>
      </c>
    </row>
    <row r="2400" spans="1:10">
      <c r="A2400" s="235">
        <v>44632</v>
      </c>
      <c r="B2400" s="154" t="s">
        <v>11133</v>
      </c>
      <c r="C2400" s="143" t="s">
        <v>11134</v>
      </c>
      <c r="D2400" s="612" t="s">
        <v>11071</v>
      </c>
      <c r="E2400" s="291" t="s">
        <v>11136</v>
      </c>
      <c r="F2400" s="112" t="s">
        <v>11135</v>
      </c>
      <c r="G2400" s="112" t="s">
        <v>11137</v>
      </c>
      <c r="H2400" s="612" t="s">
        <v>11076</v>
      </c>
      <c r="I2400" s="612" t="s">
        <v>11077</v>
      </c>
      <c r="J2400" s="116" t="str">
        <f t="shared" si="42"/>
        <v>23:07 102동 풋살장 소음 농구하는 학생 퇴출해달라는 민원 → 1초소 허종석 대원 출동 -&gt; 학생 퇴출조치함</v>
      </c>
    </row>
    <row r="2401" spans="1:10">
      <c r="A2401" s="235">
        <v>44633</v>
      </c>
      <c r="B2401" s="154" t="s">
        <v>11142</v>
      </c>
      <c r="C2401" s="143" t="s">
        <v>11143</v>
      </c>
      <c r="D2401" s="291" t="s">
        <v>11145</v>
      </c>
      <c r="E2401" s="291" t="s">
        <v>11146</v>
      </c>
      <c r="F2401" s="112" t="s">
        <v>11147</v>
      </c>
      <c r="G2401" s="112" t="s">
        <v>11149</v>
      </c>
      <c r="H2401" s="612" t="s">
        <v>11076</v>
      </c>
      <c r="I2401" s="612" t="s">
        <v>11077</v>
      </c>
      <c r="J2401" s="116" t="str">
        <f t="shared" si="42"/>
        <v>01:00 113-1,2 EV 손소독제 보충요청 → 보충완료</v>
      </c>
    </row>
    <row r="2402" spans="1:10">
      <c r="A2402" s="235">
        <v>44633</v>
      </c>
      <c r="B2402" s="154" t="s">
        <v>11148</v>
      </c>
      <c r="C2402" s="143" t="s">
        <v>11144</v>
      </c>
      <c r="D2402" s="291" t="s">
        <v>11145</v>
      </c>
      <c r="E2402" s="291" t="s">
        <v>11146</v>
      </c>
      <c r="F2402" s="112" t="s">
        <v>11147</v>
      </c>
      <c r="G2402" s="112" t="s">
        <v>11149</v>
      </c>
      <c r="H2402" s="612" t="s">
        <v>11076</v>
      </c>
      <c r="I2402" s="612" t="s">
        <v>11077</v>
      </c>
      <c r="J2402" s="116" t="str">
        <f t="shared" si="42"/>
        <v>01:20 114-1,2 EV 손소독제 보충요청 → 보충완료</v>
      </c>
    </row>
    <row r="2403" spans="1:10">
      <c r="A2403" s="235">
        <v>44633</v>
      </c>
      <c r="B2403" s="154" t="s">
        <v>11150</v>
      </c>
      <c r="C2403" s="143" t="s">
        <v>11158</v>
      </c>
      <c r="D2403" s="612" t="s">
        <v>11145</v>
      </c>
      <c r="E2403" s="612" t="s">
        <v>11146</v>
      </c>
      <c r="F2403" s="112" t="s">
        <v>11147</v>
      </c>
      <c r="G2403" s="112" t="s">
        <v>11149</v>
      </c>
      <c r="H2403" s="612" t="s">
        <v>11076</v>
      </c>
      <c r="I2403" s="612" t="s">
        <v>11077</v>
      </c>
      <c r="J2403" s="116" t="str">
        <f t="shared" si="42"/>
        <v>01:30 138-2 EV 손소독제 보충요청 → 보충완료</v>
      </c>
    </row>
    <row r="2404" spans="1:10">
      <c r="A2404" s="235">
        <v>44633</v>
      </c>
      <c r="B2404" s="154" t="s">
        <v>11152</v>
      </c>
      <c r="C2404" s="143" t="s">
        <v>11153</v>
      </c>
      <c r="D2404" s="291" t="s">
        <v>11154</v>
      </c>
      <c r="E2404" s="291" t="s">
        <v>11155</v>
      </c>
      <c r="F2404" s="112" t="s">
        <v>11156</v>
      </c>
      <c r="G2404" s="112" t="s">
        <v>11157</v>
      </c>
      <c r="H2404" s="612" t="s">
        <v>11076</v>
      </c>
      <c r="I2404" s="612" t="s">
        <v>11077</v>
      </c>
      <c r="J2404" s="116" t="str">
        <f t="shared" si="42"/>
        <v>03:10 지하주차장 화재경보 지하주차장 114동 지하 → 누수로 인한 화재경보발생으로 추정</v>
      </c>
    </row>
    <row r="2405" spans="1:10">
      <c r="A2405" s="235">
        <v>44633</v>
      </c>
      <c r="B2405" s="154" t="s">
        <v>11159</v>
      </c>
      <c r="C2405" s="143" t="s">
        <v>11160</v>
      </c>
      <c r="D2405" s="612" t="s">
        <v>11145</v>
      </c>
      <c r="E2405" s="612" t="s">
        <v>11146</v>
      </c>
      <c r="F2405" s="112" t="s">
        <v>11147</v>
      </c>
      <c r="G2405" s="112" t="s">
        <v>11149</v>
      </c>
      <c r="H2405" s="612" t="s">
        <v>11076</v>
      </c>
      <c r="I2405" s="612" t="s">
        <v>11077</v>
      </c>
      <c r="J2405" s="116" t="str">
        <f t="shared" si="42"/>
        <v>03:15 137-1 EV 손소독제 보충요청 → 보충완료</v>
      </c>
    </row>
    <row r="2406" spans="1:10">
      <c r="A2406" s="235">
        <v>44633</v>
      </c>
      <c r="B2406" s="154" t="s">
        <v>11167</v>
      </c>
      <c r="C2406" s="143" t="s">
        <v>11161</v>
      </c>
      <c r="D2406" s="612" t="s">
        <v>11145</v>
      </c>
      <c r="E2406" s="612" t="s">
        <v>11146</v>
      </c>
      <c r="F2406" s="112" t="s">
        <v>11147</v>
      </c>
      <c r="G2406" s="112" t="s">
        <v>11149</v>
      </c>
      <c r="H2406" s="612" t="s">
        <v>11076</v>
      </c>
      <c r="I2406" s="612" t="s">
        <v>11077</v>
      </c>
      <c r="J2406" s="116" t="str">
        <f t="shared" si="42"/>
        <v>03:20 139-1 손소독제 보충요청 → 보충완료</v>
      </c>
    </row>
    <row r="2407" spans="1:10">
      <c r="A2407" s="235">
        <v>44633</v>
      </c>
      <c r="B2407" s="154" t="s">
        <v>11168</v>
      </c>
      <c r="C2407" s="143" t="s">
        <v>11162</v>
      </c>
      <c r="D2407" s="612" t="s">
        <v>11145</v>
      </c>
      <c r="E2407" s="612" t="s">
        <v>11146</v>
      </c>
      <c r="F2407" s="112" t="s">
        <v>11147</v>
      </c>
      <c r="G2407" s="112" t="s">
        <v>11149</v>
      </c>
      <c r="H2407" s="612" t="s">
        <v>11076</v>
      </c>
      <c r="I2407" s="612" t="s">
        <v>11077</v>
      </c>
      <c r="J2407" s="116" t="str">
        <f t="shared" si="42"/>
        <v>03:25 140-1,2 EV 손소독제 보충요청 → 보충완료</v>
      </c>
    </row>
    <row r="2408" spans="1:10">
      <c r="A2408" s="235">
        <v>44633</v>
      </c>
      <c r="B2408" s="154" t="s">
        <v>11169</v>
      </c>
      <c r="C2408" s="143" t="s">
        <v>11163</v>
      </c>
      <c r="D2408" s="612" t="s">
        <v>11145</v>
      </c>
      <c r="E2408" s="612" t="s">
        <v>11146</v>
      </c>
      <c r="F2408" s="112" t="s">
        <v>11147</v>
      </c>
      <c r="G2408" s="112" t="s">
        <v>11149</v>
      </c>
      <c r="H2408" s="612" t="s">
        <v>11076</v>
      </c>
      <c r="I2408" s="612" t="s">
        <v>11077</v>
      </c>
      <c r="J2408" s="116" t="str">
        <f t="shared" si="42"/>
        <v>03:35 141-1 EV 손소독제 보충요청 → 보충완료</v>
      </c>
    </row>
    <row r="2409" spans="1:10">
      <c r="A2409" s="235">
        <v>44633</v>
      </c>
      <c r="B2409" s="154" t="s">
        <v>11170</v>
      </c>
      <c r="C2409" s="143" t="s">
        <v>11164</v>
      </c>
      <c r="D2409" s="612" t="s">
        <v>11145</v>
      </c>
      <c r="E2409" s="612" t="s">
        <v>11146</v>
      </c>
      <c r="F2409" s="112" t="s">
        <v>11147</v>
      </c>
      <c r="G2409" s="112" t="s">
        <v>11149</v>
      </c>
      <c r="H2409" s="612" t="s">
        <v>11076</v>
      </c>
      <c r="I2409" s="612" t="s">
        <v>11077</v>
      </c>
      <c r="J2409" s="116" t="str">
        <f t="shared" si="42"/>
        <v>03:40 142-1 EV 손소독제 보충요청 → 보충완료</v>
      </c>
    </row>
    <row r="2410" spans="1:10">
      <c r="A2410" s="235">
        <v>44633</v>
      </c>
      <c r="B2410" s="154" t="s">
        <v>11171</v>
      </c>
      <c r="C2410" s="143" t="s">
        <v>11165</v>
      </c>
      <c r="D2410" s="612" t="s">
        <v>11145</v>
      </c>
      <c r="E2410" s="612" t="s">
        <v>11146</v>
      </c>
      <c r="F2410" s="112" t="s">
        <v>11147</v>
      </c>
      <c r="G2410" s="112" t="s">
        <v>11149</v>
      </c>
      <c r="H2410" s="612" t="s">
        <v>11076</v>
      </c>
      <c r="I2410" s="612" t="s">
        <v>11077</v>
      </c>
      <c r="J2410" s="116" t="str">
        <f t="shared" si="42"/>
        <v>03:45 144-1 EV 손소독제 보충요청 → 보충완료</v>
      </c>
    </row>
    <row r="2411" spans="1:10">
      <c r="A2411" s="235">
        <v>44633</v>
      </c>
      <c r="B2411" s="154" t="s">
        <v>11172</v>
      </c>
      <c r="C2411" s="143" t="s">
        <v>11166</v>
      </c>
      <c r="D2411" s="612" t="s">
        <v>11145</v>
      </c>
      <c r="E2411" s="612" t="s">
        <v>11146</v>
      </c>
      <c r="F2411" s="112" t="s">
        <v>11147</v>
      </c>
      <c r="G2411" s="112" t="s">
        <v>11149</v>
      </c>
      <c r="H2411" s="612" t="s">
        <v>11076</v>
      </c>
      <c r="I2411" s="612" t="s">
        <v>11077</v>
      </c>
      <c r="J2411" s="116" t="str">
        <f t="shared" si="42"/>
        <v>03:50 135-1,2 EV 손소독제 보충요청 → 보충완료</v>
      </c>
    </row>
    <row r="2412" spans="1:10" ht="20.25" customHeight="1">
      <c r="A2412" s="235">
        <v>44633</v>
      </c>
      <c r="B2412" s="154" t="s">
        <v>11173</v>
      </c>
      <c r="C2412" s="186" t="s">
        <v>11174</v>
      </c>
      <c r="D2412" s="619" t="s">
        <v>11175</v>
      </c>
      <c r="E2412" s="619" t="s">
        <v>11176</v>
      </c>
      <c r="F2412" s="114" t="s">
        <v>11177</v>
      </c>
      <c r="G2412" s="114" t="s">
        <v>11179</v>
      </c>
      <c r="H2412" s="618" t="s">
        <v>648</v>
      </c>
      <c r="I2412" s="618" t="s">
        <v>317</v>
      </c>
      <c r="J2412" s="116" t="str">
        <f t="shared" si="42"/>
        <v>04:10 144-B1 게시판파손 광고게시판파손으로 순찰보고 → erp등록완료 -&gt; 9초소 대원 출동 -&gt; 게시판파손 정리해놓음</v>
      </c>
    </row>
    <row r="2413" spans="1:10" ht="141.75" customHeight="1">
      <c r="A2413" s="235">
        <v>44633</v>
      </c>
      <c r="B2413" s="170" t="s">
        <v>11181</v>
      </c>
      <c r="C2413" s="160" t="s">
        <v>11182</v>
      </c>
      <c r="F2413" s="138" t="s">
        <v>11258</v>
      </c>
      <c r="G2413" s="138" t="s">
        <v>11180</v>
      </c>
      <c r="J2413" s="116" t="str">
        <f t="shared" si="42"/>
        <v>일 주2  Ⓑ주차장B B1 F-36(120동 B1부근) 화재경보, 주차장B B1 F-5(113동 B1 C27기둥 부근)  화재경보.→초소대원출동-&gt;특이사항없음.-&gt;화재경보반복.(주경종, 지구경종 중지상태. 익일 방재과장에 인수인계.) → (방재과장 통화후)화재경보반 스피커선 절단.
Ⓑ상황실CCTV E/V 134-2  , 블랙아웃.→ERP접수. (익일 주간조  AS신청)
Ⓑ118동 B1 주변 흡연단속 시, 입주민 거세게 반발 한다 함.(욕설 하며, 지원센터장 오라고 한다함.) →센터에 내용 전달 예정 → C. 손소독제 1개 남음
C. 114동 지하주차장 B1 누수로 인해 화재수신반 자주 울림
2초소 출동 특이사항 없음으로 확인 -&gt; 월요일 방재과장 인수인계 예정
C. 오일처리 14일 월 미화부 136동 들어가는 삼거리~8게이트까지 오일클리닝작업요청예정</v>
      </c>
    </row>
    <row r="2414" spans="1:10">
      <c r="A2414" s="235">
        <v>44633</v>
      </c>
      <c r="B2414" s="154" t="s">
        <v>11186</v>
      </c>
      <c r="C2414" s="160" t="s">
        <v>11183</v>
      </c>
      <c r="D2414" s="617" t="s">
        <v>11184</v>
      </c>
      <c r="E2414" s="617" t="s">
        <v>11185</v>
      </c>
      <c r="F2414" s="138" t="s">
        <v>11188</v>
      </c>
      <c r="G2414" s="138" t="s">
        <v>11255</v>
      </c>
      <c r="H2414" s="291" t="s">
        <v>11187</v>
      </c>
      <c r="I2414" s="618" t="s">
        <v>306</v>
      </c>
      <c r="J2414" s="116" t="str">
        <f t="shared" si="42"/>
        <v>07:58 상황실 CCTV 상황실CCTV E/V 134-2  , 블랙아웃. → ERP접수. (익일 주간조 AS신청)</v>
      </c>
    </row>
    <row r="2415" spans="1:10" ht="27">
      <c r="A2415" s="235">
        <v>44633</v>
      </c>
      <c r="B2415" s="154" t="s">
        <v>11189</v>
      </c>
      <c r="C2415" s="160" t="s">
        <v>11191</v>
      </c>
      <c r="D2415" s="617" t="s">
        <v>11175</v>
      </c>
      <c r="E2415" s="617" t="s">
        <v>11190</v>
      </c>
      <c r="F2415" s="138" t="s">
        <v>11195</v>
      </c>
      <c r="G2415" s="138" t="s">
        <v>11192</v>
      </c>
      <c r="H2415" s="618" t="s">
        <v>11187</v>
      </c>
      <c r="I2415" s="618" t="s">
        <v>306</v>
      </c>
      <c r="J2415" s="116" t="str">
        <f t="shared" si="42"/>
        <v>08:12 120동 B1 화재경보 주차장B B1 F-36(120동 B1부근) 화재경보.  → 초소대원출동-&gt;특이사항없음.-&gt;화재경보반복.(주경종, 지구경종 중지상태. 익일 방재과장에 인수인계.)</v>
      </c>
    </row>
    <row r="2416" spans="1:10" ht="27">
      <c r="A2416" s="235">
        <v>44633</v>
      </c>
      <c r="B2416" s="154" t="s">
        <v>11193</v>
      </c>
      <c r="C2416" s="160" t="s">
        <v>11194</v>
      </c>
      <c r="D2416" s="617" t="s">
        <v>11175</v>
      </c>
      <c r="E2416" s="617" t="s">
        <v>11190</v>
      </c>
      <c r="F2416" s="138" t="s">
        <v>11196</v>
      </c>
      <c r="G2416" s="138" t="s">
        <v>11192</v>
      </c>
      <c r="H2416" s="618" t="s">
        <v>11187</v>
      </c>
      <c r="I2416" s="618" t="s">
        <v>306</v>
      </c>
      <c r="J2416" s="116" t="str">
        <f t="shared" si="42"/>
        <v>08:26 113동 B1 화재경보 주차장B B1 F-5(113동 B1 C27기둥 부근)  화재경보. → 초소대원출동-&gt;특이사항없음.-&gt;화재경보반복.(주경종, 지구경종 중지상태. 익일 방재과장에 인수인계.)</v>
      </c>
    </row>
    <row r="2417" spans="1:10" ht="27">
      <c r="A2417" s="235">
        <v>44633</v>
      </c>
      <c r="B2417" s="154" t="s">
        <v>11197</v>
      </c>
      <c r="C2417" s="160" t="s">
        <v>11198</v>
      </c>
      <c r="D2417" s="617" t="s">
        <v>11175</v>
      </c>
      <c r="E2417" s="617" t="s">
        <v>11199</v>
      </c>
      <c r="F2417" s="138" t="s">
        <v>11205</v>
      </c>
      <c r="G2417" s="138" t="s">
        <v>11210</v>
      </c>
      <c r="H2417" s="618" t="s">
        <v>11187</v>
      </c>
      <c r="I2417" s="618" t="s">
        <v>306</v>
      </c>
      <c r="J2417" s="116" t="str">
        <f t="shared" si="42"/>
        <v>09:42 6초소 흡연 118동 B1 주변 흡연단속 시, 입주민 거세게 반발 한다 함.(욕설 하며, 지원센터장 오라고 한다함.) → 초소대원 고통호소.→센터에 내용 전달 예정.</v>
      </c>
    </row>
    <row r="2418" spans="1:10">
      <c r="A2418" s="235">
        <v>44633</v>
      </c>
      <c r="B2418" s="154" t="s">
        <v>11200</v>
      </c>
      <c r="C2418" s="143" t="s">
        <v>11201</v>
      </c>
      <c r="D2418" s="291" t="s">
        <v>11175</v>
      </c>
      <c r="E2418" s="291" t="s">
        <v>11202</v>
      </c>
      <c r="F2418" s="112" t="s">
        <v>632</v>
      </c>
      <c r="G2418" s="112" t="s">
        <v>11203</v>
      </c>
      <c r="H2418" s="291" t="s">
        <v>11204</v>
      </c>
      <c r="I2418" s="618" t="s">
        <v>306</v>
      </c>
      <c r="J2418" s="116" t="str">
        <f t="shared" si="42"/>
        <v>09:43 119-1401 홈넷 비상 홈넷/해제 → IP로 확인/입주민 오작동.</v>
      </c>
    </row>
    <row r="2419" spans="1:10">
      <c r="A2419" s="235">
        <v>44633</v>
      </c>
      <c r="B2419" s="154" t="s">
        <v>11206</v>
      </c>
      <c r="C2419" s="143" t="s">
        <v>11207</v>
      </c>
      <c r="D2419" s="618" t="s">
        <v>11175</v>
      </c>
      <c r="E2419" s="618" t="s">
        <v>11202</v>
      </c>
      <c r="F2419" s="112" t="s">
        <v>11208</v>
      </c>
      <c r="G2419" s="112" t="s">
        <v>11209</v>
      </c>
      <c r="H2419" s="618" t="s">
        <v>11204</v>
      </c>
      <c r="I2419" s="618" t="s">
        <v>306</v>
      </c>
      <c r="J2419" s="116" t="str">
        <f t="shared" ref="J2419:J2452" si="44">CONCATENATE(B2419," ",C2419," ",E2419," ",F2419," → ",G2419)</f>
        <v>09:48 117-1602 홈넷 방범 금고/해제 → ( 연락 필요없다고 요청되어 있는 세대.)</v>
      </c>
    </row>
    <row r="2420" spans="1:10">
      <c r="A2420" s="235">
        <v>44633</v>
      </c>
      <c r="B2420" s="154" t="s">
        <v>11211</v>
      </c>
      <c r="C2420" s="143" t="s">
        <v>11212</v>
      </c>
      <c r="D2420" s="618" t="s">
        <v>11175</v>
      </c>
      <c r="E2420" s="291" t="s">
        <v>11213</v>
      </c>
      <c r="F2420" s="112" t="s">
        <v>11214</v>
      </c>
      <c r="H2420" s="291" t="s">
        <v>11187</v>
      </c>
      <c r="I2420" s="618" t="s">
        <v>306</v>
      </c>
      <c r="J2420" s="116" t="str">
        <f t="shared" si="44"/>
        <v xml:space="preserve">11:00 102-1402 구급차 환자이송 목적 입차. → </v>
      </c>
    </row>
    <row r="2421" spans="1:10">
      <c r="A2421" s="235">
        <v>44633</v>
      </c>
      <c r="B2421" s="154" t="s">
        <v>11215</v>
      </c>
      <c r="C2421" s="143" t="s">
        <v>11216</v>
      </c>
      <c r="D2421" s="618" t="s">
        <v>11175</v>
      </c>
      <c r="E2421" s="618" t="s">
        <v>11213</v>
      </c>
      <c r="F2421" s="112" t="s">
        <v>11214</v>
      </c>
      <c r="H2421" s="618" t="s">
        <v>11187</v>
      </c>
      <c r="I2421" s="618" t="s">
        <v>306</v>
      </c>
      <c r="J2421" s="116" t="str">
        <f t="shared" si="44"/>
        <v xml:space="preserve">11:13 109-202 구급차 환자이송 목적 입차. → </v>
      </c>
    </row>
    <row r="2422" spans="1:10" ht="27">
      <c r="A2422" s="235">
        <v>44633</v>
      </c>
      <c r="B2422" s="154" t="s">
        <v>11217</v>
      </c>
      <c r="C2422" s="143" t="s">
        <v>11218</v>
      </c>
      <c r="D2422" s="618" t="s">
        <v>308</v>
      </c>
      <c r="E2422" s="291" t="s">
        <v>11219</v>
      </c>
      <c r="F2422" s="112" t="s">
        <v>11220</v>
      </c>
      <c r="G2422" s="112" t="s">
        <v>11221</v>
      </c>
      <c r="H2422" s="291" t="s">
        <v>332</v>
      </c>
      <c r="I2422" s="618" t="s">
        <v>306</v>
      </c>
      <c r="J2422" s="116" t="str">
        <f t="shared" si="44"/>
        <v>12:33 139-502 B/L 23도0362 차량이 B/L 입차로 기록됨 → 확인결과 4월 입주예정이고 정기차량으로 등록되어 있음. 세대원에 연락하여 월요일 지원센타로 가서 수정 요청함</v>
      </c>
    </row>
    <row r="2423" spans="1:10">
      <c r="A2423" s="235">
        <v>44633</v>
      </c>
      <c r="B2423" s="154" t="s">
        <v>11222</v>
      </c>
      <c r="C2423" s="143" t="s">
        <v>11223</v>
      </c>
      <c r="D2423" s="291" t="s">
        <v>11224</v>
      </c>
      <c r="E2423" s="291" t="s">
        <v>11225</v>
      </c>
      <c r="F2423" s="112" t="s">
        <v>11226</v>
      </c>
      <c r="G2423" s="112" t="s">
        <v>11227</v>
      </c>
      <c r="H2423" s="291" t="s">
        <v>330</v>
      </c>
      <c r="I2423" s="618" t="s">
        <v>306</v>
      </c>
      <c r="J2423" s="116" t="str">
        <f t="shared" si="44"/>
        <v>12:45 109동 실내흡연 금지 안내방송 요청함 → 방송 송출함</v>
      </c>
    </row>
    <row r="2424" spans="1:10">
      <c r="A2424" s="235">
        <v>44633</v>
      </c>
      <c r="B2424" s="154" t="s">
        <v>11229</v>
      </c>
      <c r="C2424" s="143" t="s">
        <v>11228</v>
      </c>
      <c r="D2424" s="618" t="s">
        <v>11175</v>
      </c>
      <c r="E2424" s="618" t="s">
        <v>11202</v>
      </c>
      <c r="F2424" s="112" t="s">
        <v>11230</v>
      </c>
      <c r="G2424" s="112" t="s">
        <v>11231</v>
      </c>
      <c r="H2424" s="291" t="s">
        <v>1593</v>
      </c>
      <c r="I2424" s="618" t="s">
        <v>306</v>
      </c>
      <c r="J2424" s="116" t="str">
        <f t="shared" si="44"/>
        <v>13:18 142-201 홈넷 방범 적외선  → IP 통화. 이상무</v>
      </c>
    </row>
    <row r="2425" spans="1:10">
      <c r="A2425" s="235">
        <v>44633</v>
      </c>
      <c r="B2425" s="154" t="s">
        <v>11232</v>
      </c>
      <c r="C2425" s="143" t="s">
        <v>11233</v>
      </c>
      <c r="D2425" s="291" t="s">
        <v>308</v>
      </c>
      <c r="E2425" s="827" t="s">
        <v>485</v>
      </c>
      <c r="F2425" s="112" t="s">
        <v>11234</v>
      </c>
      <c r="G2425" s="112" t="s">
        <v>11235</v>
      </c>
      <c r="H2425" s="291" t="s">
        <v>332</v>
      </c>
      <c r="I2425" s="618" t="s">
        <v>306</v>
      </c>
      <c r="J2425" s="116" t="str">
        <f t="shared" si="44"/>
        <v>13:27 143-304 긴급차량 입차  → 입주민 동승하여 중앙대병원으로 출차함</v>
      </c>
    </row>
    <row r="2426" spans="1:10">
      <c r="A2426" s="235">
        <v>44633</v>
      </c>
      <c r="B2426" s="154" t="s">
        <v>11237</v>
      </c>
      <c r="C2426" s="160" t="s">
        <v>11236</v>
      </c>
      <c r="D2426" s="617" t="s">
        <v>308</v>
      </c>
      <c r="E2426" s="617" t="s">
        <v>11238</v>
      </c>
      <c r="F2426" s="138" t="s">
        <v>11239</v>
      </c>
      <c r="G2426" s="138" t="s">
        <v>11240</v>
      </c>
      <c r="H2426" s="291" t="s">
        <v>330</v>
      </c>
      <c r="I2426" s="618" t="s">
        <v>306</v>
      </c>
      <c r="J2426" s="116" t="str">
        <f t="shared" si="44"/>
        <v>13:38 102-301 기타 102동에서 연기가 나서 놀란 입주민들이 사건이 있는지 초소로 연락옴 → 301호에서 스타일러 사용으로 수증기가 발생한 것으로 확인됨</v>
      </c>
    </row>
    <row r="2427" spans="1:10">
      <c r="A2427" s="235">
        <v>44633</v>
      </c>
      <c r="B2427" s="154" t="s">
        <v>11241</v>
      </c>
      <c r="C2427" s="143" t="s">
        <v>11242</v>
      </c>
      <c r="D2427" s="291" t="s">
        <v>11243</v>
      </c>
      <c r="E2427" s="291" t="s">
        <v>462</v>
      </c>
      <c r="F2427" s="112" t="s">
        <v>1006</v>
      </c>
      <c r="H2427" s="291" t="s">
        <v>11244</v>
      </c>
      <c r="I2427" s="618" t="s">
        <v>306</v>
      </c>
      <c r="J2427" s="116" t="str">
        <f t="shared" si="44"/>
        <v xml:space="preserve">13:44 2초소 불법주차 안내문 1장 발부함 → </v>
      </c>
    </row>
    <row r="2428" spans="1:10">
      <c r="A2428" s="235">
        <v>44633</v>
      </c>
      <c r="B2428" s="154" t="s">
        <v>11245</v>
      </c>
      <c r="C2428" s="143" t="s">
        <v>11246</v>
      </c>
      <c r="D2428" s="291" t="s">
        <v>11224</v>
      </c>
      <c r="E2428" s="291" t="s">
        <v>11247</v>
      </c>
      <c r="F2428" s="112" t="s">
        <v>11248</v>
      </c>
      <c r="G2428" s="112" t="s">
        <v>11249</v>
      </c>
      <c r="H2428" s="618" t="s">
        <v>11244</v>
      </c>
      <c r="I2428" s="618" t="s">
        <v>306</v>
      </c>
      <c r="J2428" s="116" t="str">
        <f t="shared" si="44"/>
        <v>14:18 110-2501 타차량방문 관계없는 차량(162허1447)이  입차했다는 민원. → 배송차량으로 확인 / 정확한 세대로 방문증 발급받도록 조치함.</v>
      </c>
    </row>
    <row r="2429" spans="1:10">
      <c r="A2429" s="235">
        <v>44633</v>
      </c>
      <c r="B2429" s="154" t="s">
        <v>11250</v>
      </c>
      <c r="C2429" s="143" t="s">
        <v>11251</v>
      </c>
      <c r="D2429" s="618" t="s">
        <v>11224</v>
      </c>
      <c r="E2429" s="291" t="s">
        <v>11252</v>
      </c>
      <c r="F2429" s="112" t="s">
        <v>11253</v>
      </c>
      <c r="G2429" s="112" t="s">
        <v>11254</v>
      </c>
      <c r="H2429" s="618" t="s">
        <v>11244</v>
      </c>
      <c r="I2429" s="618" t="s">
        <v>306</v>
      </c>
      <c r="J2429" s="116" t="str">
        <f t="shared" si="44"/>
        <v>14:49 103-1802 층간소음 윗세대 생활소음으로 방송요청. → 층간 소음 자제 안내 방송 실시.</v>
      </c>
    </row>
    <row r="2430" spans="1:10">
      <c r="A2430" s="235">
        <v>44633</v>
      </c>
      <c r="B2430" s="154" t="s">
        <v>11256</v>
      </c>
      <c r="C2430" s="143" t="s">
        <v>11257</v>
      </c>
      <c r="D2430" s="618" t="s">
        <v>11243</v>
      </c>
      <c r="E2430" s="618" t="s">
        <v>462</v>
      </c>
      <c r="F2430" s="112" t="s">
        <v>1006</v>
      </c>
      <c r="H2430" s="291" t="s">
        <v>11187</v>
      </c>
      <c r="I2430" s="618" t="s">
        <v>306</v>
      </c>
      <c r="J2430" s="116" t="str">
        <f t="shared" si="44"/>
        <v xml:space="preserve">15:38 3초소 불법주차 안내문 1장 발부함 → </v>
      </c>
    </row>
    <row r="2431" spans="1:10" ht="141.75" customHeight="1">
      <c r="A2431" s="235">
        <v>44633</v>
      </c>
      <c r="B2431" s="153" t="s">
        <v>11181</v>
      </c>
      <c r="C2431" s="186" t="s">
        <v>11259</v>
      </c>
      <c r="D2431" s="619"/>
      <c r="E2431" s="619"/>
      <c r="F2431" s="114" t="s">
        <v>11258</v>
      </c>
      <c r="G2431" s="114" t="s">
        <v>11319</v>
      </c>
      <c r="H2431" s="618"/>
      <c r="I2431" s="618"/>
      <c r="J2431" s="116" t="str">
        <f t="shared" si="44"/>
        <v>일 야2  Ⓑ주차장B B1 F-36(120동 B1부근) 화재경보, 주차장B B1 F-5(113동 B1 C27기둥 부근)  화재경보.→초소대원출동-&gt;특이사항없음.-&gt;화재경보반복.(주경종, 지구경종 중지상태. 익일 방재과장에 인수인계.) → (방재과장 통화후)화재경보반 스피커선 절단.
Ⓑ상황실CCTV E/V 134-2  , 블랙아웃.→ERP접수. (익일 주간조  AS신청)
Ⓑ118동 B1 주변 흡연단속 시, 입주민 거세게 반발 한다 함.(욕설 하며, 지원센터장 오라고 한다함.) →센터에 내용 전달 예정 → C. 손소독제 1개 남음
C. 114동 지하주차장 B1 누수로 인해 화재수신반 자주 울림(소화전 분리함) 
2초소 출동 특이사항 없음으로 확인 -&gt; 월요일 방재과장 인수인계 예정
C. 128-18F 화재경보 발생 해제안됨 -&gt; 월요일 방재과장 인수인계 예정
C. 오일처리 14일 월 미화부 136동 들어가는 삼거리~8게이트까지 오일클리닝작업요청예정
C. 156주4267(137-2202, 010-9021-5426) 한화컴퓨터 D:\C조 폴더 백업 
4월 1일 방문예정</v>
      </c>
    </row>
    <row r="2432" spans="1:10">
      <c r="A2432" s="235">
        <v>44633</v>
      </c>
      <c r="B2432" s="152" t="s">
        <v>654</v>
      </c>
      <c r="C2432" s="618" t="s">
        <v>1465</v>
      </c>
      <c r="D2432" s="618" t="s">
        <v>106</v>
      </c>
      <c r="E2432" s="618" t="s">
        <v>82</v>
      </c>
      <c r="F2432" s="112" t="s">
        <v>1157</v>
      </c>
      <c r="G2432" s="112" t="s">
        <v>8178</v>
      </c>
      <c r="H2432" s="618" t="s">
        <v>648</v>
      </c>
      <c r="I2432" s="618" t="s">
        <v>317</v>
      </c>
      <c r="J2432" s="116" t="str">
        <f t="shared" si="44"/>
        <v>17:00 원형도로 주차단속 원형도로 및 외곽도로 단속 → 주차단속   3대,  이동주차  0대, 경고장발부  3대</v>
      </c>
    </row>
    <row r="2433" spans="1:10" ht="40.5">
      <c r="A2433" s="235">
        <v>44633</v>
      </c>
      <c r="B2433" s="154" t="s">
        <v>675</v>
      </c>
      <c r="C2433" s="186" t="s">
        <v>1211</v>
      </c>
      <c r="D2433" s="619" t="s">
        <v>511</v>
      </c>
      <c r="E2433" s="619" t="s">
        <v>10934</v>
      </c>
      <c r="F2433" s="114" t="s">
        <v>11260</v>
      </c>
      <c r="G2433" s="114" t="s">
        <v>10942</v>
      </c>
      <c r="H2433" s="618" t="s">
        <v>648</v>
      </c>
      <c r="I2433" s="618" t="s">
        <v>317</v>
      </c>
      <c r="J2433" s="116" t="str">
        <f t="shared" si="44"/>
        <v>16:49 137-2202 차량문콕 010-9021-5426 본인 발목골절로 움직이지 못하니 CCTV열람서를 집에 갖고 와서 작성해줄테니 찾아달라는 민원 --&gt;
▶ 2/28~3/6까지 좀 봐달라고 함--&gt;136동 b1층에 주차했다고 함 → 156주4267(137-2202, 010-9021-5426) 2/28~3/11 공동현관문 앞쪽
그랜져 검정</v>
      </c>
    </row>
    <row r="2434" spans="1:10">
      <c r="A2434" s="235">
        <v>44633</v>
      </c>
      <c r="B2434" s="154" t="s">
        <v>11263</v>
      </c>
      <c r="C2434" s="143" t="s">
        <v>11262</v>
      </c>
      <c r="D2434" s="618" t="s">
        <v>11175</v>
      </c>
      <c r="E2434" s="291" t="s">
        <v>11202</v>
      </c>
      <c r="F2434" s="112" t="s">
        <v>11265</v>
      </c>
      <c r="G2434" s="112" t="s">
        <v>11266</v>
      </c>
      <c r="H2434" s="618" t="s">
        <v>648</v>
      </c>
      <c r="I2434" s="618" t="s">
        <v>317</v>
      </c>
      <c r="J2434" s="116" t="str">
        <f t="shared" si="44"/>
        <v>18:27 107-1502 홈넷 안방비상 → 입주민자녀실수로 확인</v>
      </c>
    </row>
    <row r="2435" spans="1:10">
      <c r="A2435" s="235">
        <v>44633</v>
      </c>
      <c r="B2435" s="154" t="s">
        <v>11264</v>
      </c>
      <c r="C2435" s="143" t="s">
        <v>11267</v>
      </c>
      <c r="D2435" s="291" t="s">
        <v>11175</v>
      </c>
      <c r="E2435" s="291" t="s">
        <v>11213</v>
      </c>
      <c r="F2435" s="112" t="s">
        <v>11261</v>
      </c>
      <c r="G2435" s="112" t="s">
        <v>11295</v>
      </c>
      <c r="H2435" s="618" t="s">
        <v>648</v>
      </c>
      <c r="I2435" s="618" t="s">
        <v>317</v>
      </c>
      <c r="J2435" s="116" t="str">
        <f t="shared" si="44"/>
        <v>18:39 107-2201 구급차 구급차 입차 코로나 추정 → 개인정보보호로 알려주지 않음 -&gt; 출차 18:55</v>
      </c>
    </row>
    <row r="2436" spans="1:10">
      <c r="A2436" s="235">
        <v>44633</v>
      </c>
      <c r="B2436" s="154" t="s">
        <v>11271</v>
      </c>
      <c r="C2436" s="143" t="s">
        <v>11269</v>
      </c>
      <c r="D2436" s="618" t="s">
        <v>11175</v>
      </c>
      <c r="E2436" s="291" t="s">
        <v>11270</v>
      </c>
      <c r="F2436" s="112" t="s">
        <v>11268</v>
      </c>
      <c r="G2436" s="112" t="s">
        <v>11178</v>
      </c>
      <c r="H2436" s="618" t="s">
        <v>648</v>
      </c>
      <c r="I2436" s="618" t="s">
        <v>317</v>
      </c>
      <c r="J2436" s="116" t="str">
        <f t="shared" si="44"/>
        <v>18:58 10초소 순찰보고 182번 가로등 점등안됨 → erp등록완료</v>
      </c>
    </row>
    <row r="2437" spans="1:10">
      <c r="A2437" s="235">
        <v>44633</v>
      </c>
      <c r="B2437" s="154" t="s">
        <v>11274</v>
      </c>
      <c r="C2437" s="143" t="s">
        <v>11273</v>
      </c>
      <c r="D2437" s="618" t="s">
        <v>11175</v>
      </c>
      <c r="E2437" s="618" t="s">
        <v>11270</v>
      </c>
      <c r="F2437" s="112" t="s">
        <v>11272</v>
      </c>
      <c r="G2437" s="112" t="s">
        <v>11178</v>
      </c>
      <c r="H2437" s="618" t="s">
        <v>648</v>
      </c>
      <c r="I2437" s="618" t="s">
        <v>317</v>
      </c>
      <c r="J2437" s="116" t="str">
        <f t="shared" si="44"/>
        <v>19:00 8초소 순찰보고 가로등 133번 144번 점등안됨 입주민 민원 빗발침 → erp등록완료</v>
      </c>
    </row>
    <row r="2438" spans="1:10">
      <c r="A2438" s="235">
        <v>44633</v>
      </c>
      <c r="B2438" s="154" t="s">
        <v>11276</v>
      </c>
      <c r="C2438" s="143" t="s">
        <v>11275</v>
      </c>
      <c r="D2438" s="618" t="s">
        <v>11175</v>
      </c>
      <c r="E2438" s="618" t="s">
        <v>11270</v>
      </c>
      <c r="F2438" s="112" t="s">
        <v>8155</v>
      </c>
      <c r="G2438" s="112" t="s">
        <v>11178</v>
      </c>
      <c r="H2438" s="618" t="s">
        <v>648</v>
      </c>
      <c r="I2438" s="618" t="s">
        <v>317</v>
      </c>
      <c r="J2438" s="116" t="str">
        <f t="shared" si="44"/>
        <v>19:22 143-104 순찰보고 천정등 깜박거림 → erp등록완료</v>
      </c>
    </row>
    <row r="2439" spans="1:10" ht="27">
      <c r="A2439" s="235">
        <v>44633</v>
      </c>
      <c r="B2439" s="154" t="s">
        <v>11278</v>
      </c>
      <c r="C2439" s="143" t="s">
        <v>11279</v>
      </c>
      <c r="D2439" s="291" t="s">
        <v>11224</v>
      </c>
      <c r="E2439" s="291" t="s">
        <v>11252</v>
      </c>
      <c r="F2439" s="112" t="s">
        <v>11277</v>
      </c>
      <c r="G2439" s="112" t="s">
        <v>11326</v>
      </c>
      <c r="H2439" s="618" t="s">
        <v>648</v>
      </c>
      <c r="I2439" s="618" t="s">
        <v>317</v>
      </c>
      <c r="J2439" s="116" t="str">
        <f t="shared" si="44"/>
        <v>19:35 108-1102 층간소음 108-1302 너무 시끄러워서 세대 자제요청 → 3초소 대원 출동 -&gt; 1302호 조용하다고 함 -&gt; 1302호 자재요청 -&gt; 민원인 내용전달요청 -&gt; 내용전달완료 -&gt; 1002호 주범으로 내용전달완료</v>
      </c>
    </row>
    <row r="2440" spans="1:10">
      <c r="A2440" s="235">
        <v>44633</v>
      </c>
      <c r="B2440" s="154" t="s">
        <v>11278</v>
      </c>
      <c r="C2440" s="143" t="s">
        <v>11280</v>
      </c>
      <c r="D2440" s="291" t="s">
        <v>11224</v>
      </c>
      <c r="E2440" s="291" t="s">
        <v>11252</v>
      </c>
      <c r="F2440" s="112" t="s">
        <v>11285</v>
      </c>
      <c r="G2440" s="112" t="s">
        <v>11289</v>
      </c>
      <c r="H2440" s="618" t="s">
        <v>648</v>
      </c>
      <c r="I2440" s="618" t="s">
        <v>317</v>
      </c>
      <c r="J2440" s="116" t="str">
        <f t="shared" si="44"/>
        <v xml:space="preserve">19:35 108-902 층간소음 108-1002호 010-3139-8149 윗층 너무 뛴다는 민원 → 3초소 대원 출동 -&gt; 1002호 죄송하다고함 </v>
      </c>
    </row>
    <row r="2441" spans="1:10">
      <c r="A2441" s="235">
        <v>44633</v>
      </c>
      <c r="B2441" s="154" t="s">
        <v>11283</v>
      </c>
      <c r="C2441" s="143" t="s">
        <v>11281</v>
      </c>
      <c r="D2441" s="618" t="s">
        <v>11224</v>
      </c>
      <c r="E2441" s="291" t="s">
        <v>11282</v>
      </c>
      <c r="F2441" s="112" t="s">
        <v>11284</v>
      </c>
      <c r="G2441" s="112" t="s">
        <v>11287</v>
      </c>
      <c r="H2441" s="618" t="s">
        <v>648</v>
      </c>
      <c r="I2441" s="618" t="s">
        <v>317</v>
      </c>
      <c r="J2441" s="116" t="str">
        <f t="shared" si="44"/>
        <v>19:40 143동 산책로 산책로 오토바이 자꾸 들어온다며 자제요청 010-5419-8443 → 오토바이 없음 피드백완료</v>
      </c>
    </row>
    <row r="2442" spans="1:10">
      <c r="A2442" s="235">
        <v>44633</v>
      </c>
      <c r="B2442" s="154" t="s">
        <v>11288</v>
      </c>
      <c r="C2442" s="186" t="s">
        <v>11286</v>
      </c>
      <c r="D2442" s="619" t="s">
        <v>11175</v>
      </c>
      <c r="E2442" s="619" t="s">
        <v>11190</v>
      </c>
      <c r="F2442" s="114" t="s">
        <v>11290</v>
      </c>
      <c r="G2442" s="114" t="s">
        <v>11291</v>
      </c>
      <c r="H2442" s="618" t="s">
        <v>648</v>
      </c>
      <c r="I2442" s="618" t="s">
        <v>317</v>
      </c>
      <c r="J2442" s="116" t="str">
        <f t="shared" si="44"/>
        <v xml:space="preserve">19:50 128-18F 화재경보 화재경보 1801,1802,1803호 이상 없음 → 7초소 출동 및 기전실 내용전달완료  -&gt; 화재경보 해제안됨 </v>
      </c>
    </row>
    <row r="2443" spans="1:10">
      <c r="A2443" s="235">
        <v>44633</v>
      </c>
      <c r="B2443" s="154" t="s">
        <v>11293</v>
      </c>
      <c r="C2443" s="186" t="s">
        <v>11292</v>
      </c>
      <c r="D2443" s="619" t="s">
        <v>11224</v>
      </c>
      <c r="E2443" s="623" t="s">
        <v>334</v>
      </c>
      <c r="F2443" s="114" t="s">
        <v>11330</v>
      </c>
      <c r="G2443" s="114" t="s">
        <v>11294</v>
      </c>
      <c r="H2443" s="618" t="s">
        <v>648</v>
      </c>
      <c r="I2443" s="618" t="s">
        <v>317</v>
      </c>
      <c r="J2443" s="116" t="str">
        <f t="shared" si="44"/>
        <v>20:45 112-B2 화재경보 소화전 화재발신기 계속 울린다는 민원 → 2초소 최병수 대원 출동 -&gt; 기전실 직원 인계 후 초소 복귀</v>
      </c>
    </row>
    <row r="2444" spans="1:10">
      <c r="A2444" s="235">
        <v>44633</v>
      </c>
      <c r="B2444" s="154" t="s">
        <v>11296</v>
      </c>
      <c r="C2444" s="143" t="s">
        <v>11212</v>
      </c>
      <c r="D2444" s="291" t="s">
        <v>11175</v>
      </c>
      <c r="E2444" s="827" t="s">
        <v>485</v>
      </c>
      <c r="F2444" s="112" t="s">
        <v>11297</v>
      </c>
      <c r="G2444" s="112" t="s">
        <v>11298</v>
      </c>
      <c r="H2444" s="618" t="s">
        <v>648</v>
      </c>
      <c r="I2444" s="618" t="s">
        <v>317</v>
      </c>
      <c r="J2444" s="116" t="str">
        <f t="shared" si="44"/>
        <v>20:55 102-1402 긴급차량 개인사설구급차 8초소 입차 → 8초소 출차</v>
      </c>
    </row>
    <row r="2445" spans="1:10">
      <c r="A2445" s="235">
        <v>44633</v>
      </c>
      <c r="B2445" s="154" t="s">
        <v>11300</v>
      </c>
      <c r="C2445" s="143" t="s">
        <v>11269</v>
      </c>
      <c r="D2445" s="618" t="s">
        <v>11175</v>
      </c>
      <c r="E2445" s="291" t="s">
        <v>11213</v>
      </c>
      <c r="F2445" s="112" t="s">
        <v>11299</v>
      </c>
      <c r="G2445" s="112" t="s">
        <v>11301</v>
      </c>
      <c r="H2445" s="618" t="s">
        <v>648</v>
      </c>
      <c r="I2445" s="618" t="s">
        <v>317</v>
      </c>
      <c r="J2445" s="116" t="str">
        <f t="shared" si="44"/>
        <v xml:space="preserve">21:25 10초소 구급차 10초소 앞 자전거 타다 다쳐서 구급차 119 부름 → 10초소 앞에서 태워 후송감 </v>
      </c>
    </row>
    <row r="2446" spans="1:10">
      <c r="A2446" s="235">
        <v>44633</v>
      </c>
      <c r="B2446" s="188">
        <v>0.90486111111111101</v>
      </c>
      <c r="C2446" s="143" t="s">
        <v>11303</v>
      </c>
      <c r="D2446" s="618" t="s">
        <v>11175</v>
      </c>
      <c r="E2446" s="291" t="s">
        <v>11202</v>
      </c>
      <c r="F2446" s="112" t="s">
        <v>11302</v>
      </c>
      <c r="G2446" s="112" t="s">
        <v>11307</v>
      </c>
      <c r="H2446" s="618" t="s">
        <v>648</v>
      </c>
      <c r="I2446" s="618" t="s">
        <v>317</v>
      </c>
      <c r="J2446" s="116" t="str">
        <f t="shared" si="44"/>
        <v xml:space="preserve">0.904861111111111 106-402 홈넷 홈넷비상 → 3초소 출동 -&gt; 세대부재중 </v>
      </c>
    </row>
    <row r="2447" spans="1:10">
      <c r="A2447" s="235">
        <v>44633</v>
      </c>
      <c r="B2447" s="154" t="s">
        <v>11304</v>
      </c>
      <c r="C2447" s="186" t="s">
        <v>11305</v>
      </c>
      <c r="D2447" s="619" t="s">
        <v>11175</v>
      </c>
      <c r="E2447" s="619" t="s">
        <v>11190</v>
      </c>
      <c r="F2447" s="114" t="s">
        <v>11306</v>
      </c>
      <c r="G2447" s="114" t="s">
        <v>11311</v>
      </c>
      <c r="H2447" s="618" t="s">
        <v>648</v>
      </c>
      <c r="I2447" s="618" t="s">
        <v>317</v>
      </c>
      <c r="J2447" s="116" t="str">
        <f t="shared" si="44"/>
        <v>21:40 지하주차장 화재경보 축적 지하주차장 F 129~134 B1-12 → 7초소 김희술 대원 출동 -&gt; 특이사항 없음</v>
      </c>
    </row>
    <row r="2448" spans="1:10">
      <c r="A2448" s="235">
        <v>44633</v>
      </c>
      <c r="B2448" s="154" t="s">
        <v>11309</v>
      </c>
      <c r="C2448" s="143" t="s">
        <v>11308</v>
      </c>
      <c r="D2448" s="618" t="s">
        <v>11175</v>
      </c>
      <c r="E2448" s="618" t="s">
        <v>11202</v>
      </c>
      <c r="F2448" s="112" t="s">
        <v>11265</v>
      </c>
      <c r="G2448" s="112" t="s">
        <v>11310</v>
      </c>
      <c r="H2448" s="618" t="s">
        <v>648</v>
      </c>
      <c r="I2448" s="618" t="s">
        <v>317</v>
      </c>
      <c r="J2448" s="116" t="str">
        <f t="shared" si="44"/>
        <v>21:58 119-1801 홈넷 안방비상 → 입주민실수로 확인</v>
      </c>
    </row>
    <row r="2449" spans="1:10">
      <c r="A2449" s="235">
        <v>44633</v>
      </c>
      <c r="B2449" s="154" t="s">
        <v>11313</v>
      </c>
      <c r="C2449" s="186" t="s">
        <v>11312</v>
      </c>
      <c r="D2449" s="619" t="s">
        <v>11224</v>
      </c>
      <c r="E2449" s="623" t="s">
        <v>334</v>
      </c>
      <c r="F2449" s="114" t="s">
        <v>11314</v>
      </c>
      <c r="G2449" s="114" t="s">
        <v>11315</v>
      </c>
      <c r="H2449" s="618" t="s">
        <v>648</v>
      </c>
      <c r="I2449" s="618" t="s">
        <v>317</v>
      </c>
      <c r="J2449" s="116" t="str">
        <f t="shared" si="44"/>
        <v xml:space="preserve">22:02 132-102 화재경보 132-102 비상벨 계속 울린다며 확인해달라는 민원 지나가는 입주민 → 132-101 복도에서 5번 울렸다 그쳤다 반복함 현재 이상없음 </v>
      </c>
    </row>
    <row r="2450" spans="1:10">
      <c r="A2450" s="235">
        <v>44633</v>
      </c>
      <c r="B2450" s="154" t="s">
        <v>11317</v>
      </c>
      <c r="C2450" s="143" t="s">
        <v>11316</v>
      </c>
      <c r="D2450" s="618" t="s">
        <v>11175</v>
      </c>
      <c r="E2450" s="618" t="s">
        <v>11202</v>
      </c>
      <c r="F2450" s="112" t="s">
        <v>11318</v>
      </c>
      <c r="G2450" s="112" t="s">
        <v>11088</v>
      </c>
      <c r="H2450" s="618" t="s">
        <v>648</v>
      </c>
      <c r="I2450" s="618" t="s">
        <v>317</v>
      </c>
      <c r="J2450" s="116" t="str">
        <f t="shared" si="44"/>
        <v>22:21 117-302 홈넷 금고비상 → 출동거부세대로 확인</v>
      </c>
    </row>
    <row r="2451" spans="1:10">
      <c r="A2451" s="235">
        <v>44633</v>
      </c>
      <c r="B2451" s="154" t="s">
        <v>11321</v>
      </c>
      <c r="C2451" s="143" t="s">
        <v>11320</v>
      </c>
      <c r="D2451" s="618" t="s">
        <v>11175</v>
      </c>
      <c r="E2451" s="618" t="s">
        <v>11202</v>
      </c>
      <c r="F2451" s="112" t="s">
        <v>11265</v>
      </c>
      <c r="G2451" s="112" t="s">
        <v>11310</v>
      </c>
      <c r="H2451" s="618" t="s">
        <v>648</v>
      </c>
      <c r="I2451" s="618" t="s">
        <v>317</v>
      </c>
      <c r="J2451" s="116" t="str">
        <f t="shared" si="44"/>
        <v>23:28 102-403 홈넷 안방비상 → 입주민실수로 확인</v>
      </c>
    </row>
    <row r="2452" spans="1:10">
      <c r="A2452" s="235">
        <v>44634</v>
      </c>
      <c r="B2452" s="154" t="s">
        <v>11323</v>
      </c>
      <c r="C2452" s="186" t="s">
        <v>11322</v>
      </c>
      <c r="D2452" s="619" t="s">
        <v>11175</v>
      </c>
      <c r="E2452" s="619" t="s">
        <v>11190</v>
      </c>
      <c r="F2452" s="114" t="s">
        <v>11324</v>
      </c>
      <c r="G2452" s="114" t="s">
        <v>11325</v>
      </c>
      <c r="H2452" s="618" t="s">
        <v>648</v>
      </c>
      <c r="I2452" s="618" t="s">
        <v>317</v>
      </c>
      <c r="J2452" s="116" t="str">
        <f t="shared" si="44"/>
        <v>03:17 128-9F 화재경보 화재신호 발생(발신기) → 7초소 김희술 대원 출동 및 기전실 내용전달 -&gt; 타는 냄새 없음</v>
      </c>
    </row>
    <row r="2453" spans="1:10">
      <c r="A2453" s="235">
        <v>44634</v>
      </c>
      <c r="B2453" s="154" t="s">
        <v>11328</v>
      </c>
      <c r="C2453" s="143" t="s">
        <v>11327</v>
      </c>
      <c r="D2453" s="624" t="s">
        <v>310</v>
      </c>
      <c r="E2453" s="624" t="s">
        <v>321</v>
      </c>
      <c r="F2453" s="112" t="s">
        <v>1260</v>
      </c>
      <c r="G2453" s="112" t="s">
        <v>11329</v>
      </c>
      <c r="H2453" s="624" t="s">
        <v>648</v>
      </c>
      <c r="I2453" s="624" t="s">
        <v>317</v>
      </c>
      <c r="J2453" s="116" t="str">
        <f>CONCATENATE(B2453," ",C2453," ",E2453," ",F2453," → ",G2453)</f>
        <v>05:27 117-2702 홈넷 금고비상 → 기계오작동</v>
      </c>
    </row>
    <row r="2454" spans="1:10" ht="252.75" customHeight="1">
      <c r="A2454" s="237">
        <v>44634</v>
      </c>
      <c r="B2454" s="172" t="s">
        <v>11332</v>
      </c>
      <c r="C2454" s="192" t="s">
        <v>11333</v>
      </c>
      <c r="F2454" s="760" t="s">
        <v>11424</v>
      </c>
      <c r="G2454" s="625" t="s">
        <v>11416</v>
      </c>
      <c r="J2454" s="116" t="str">
        <f t="shared" ref="J2454:J2516" si="45">CONCATENATE(B2454," ",C2454," ",E2454," ",F2454," → ",G2454)</f>
        <v>월 주1  Ⓑ주차장B B1 F-36(120동 B1부근) 화재경보, 주차장B B1 F-5(113동 B1 C27기둥 부근)  화재경보.→초소대원출동-&gt;특이사항없음.-&gt;화재경보반복.(주경종, 지구경종 중지상태. 익일 방재과장에 인수인계.) → (방재과장 통화후)화재경보반 스피커선 절단. -&gt; A. 방재과장 인수인계 완료
Ⓑ상황실CCTV E/V 134-2  , 블랙아웃.→ERP접수. (익일 주간조  AS신청)
-&gt; A. A/S 신청 완료
Ⓑ118동 B1 주변 흡연단속 시, 입주민 거세게 반발 한다 함.(욕설 하며, 지원센터장 오라고 한다함.) →센터에 내용 전달 예정
C. 손소독제 1개 남음 -&gt; A. 지원센터 1BOX 수령
C. 114동 지하주차장 B1 누수로 인해 화재수신반 자주 울림(소화전 분리함) 
2초소 출동 특이사항 없음으로 확인 -&gt; 월요일 방재과장 인수인계 예정 -&gt; A. 방재과장 인수인계 완료
C. 128-18F 화재경보 발생 해제안됨 -&gt; 월요일 방재과장 인수인계 예정 -&gt; A. 방재과장 인수인계 완료
C. 오일처리 14일 월 미화부 136동 들어가는 삼거리~8게이트까지 오일클리닝작업요청예정 -&gt; A. 미화팀에 작업요청
C. 156주4267(137-2202, 010-9021-5426) 한화컴퓨터 D:\C조 폴더 백업 
4월 1일 방문예정 → A. 114동 1201호 승강기 사용 일정이 오후 4시에 결정 예정(지원대리)  -&gt; 보양제 보류 및 안내문 제거 -&gt; 내일(3/15) 오후 1시 사용 결정</v>
      </c>
    </row>
    <row r="2455" spans="1:10" ht="27">
      <c r="A2455" s="235">
        <v>44634</v>
      </c>
      <c r="B2455" s="154" t="s">
        <v>11334</v>
      </c>
      <c r="C2455" s="192" t="s">
        <v>11335</v>
      </c>
      <c r="D2455" s="629" t="s">
        <v>11347</v>
      </c>
      <c r="E2455" s="629" t="s">
        <v>11337</v>
      </c>
      <c r="F2455" s="150" t="s">
        <v>11338</v>
      </c>
      <c r="G2455" s="150" t="s">
        <v>11361</v>
      </c>
      <c r="H2455" s="291" t="s">
        <v>11339</v>
      </c>
      <c r="I2455" s="291" t="s">
        <v>11342</v>
      </c>
      <c r="J2455" s="116" t="str">
        <f t="shared" si="45"/>
        <v>07:48 105-1호기 승강기 105동 1호기 승강기 고장으로 B1에 멈춰있음 → 순찰 정찬선 대원 출동 -&gt; FMLG 신고 접수 -&gt; 상황실 이대진 대원 출동 -&gt; 안내문 부착 -&gt; FMLG 점검 -&gt; 정상작동 확인 및 안내문 제거</v>
      </c>
    </row>
    <row r="2456" spans="1:10" ht="40.5">
      <c r="A2456" s="235">
        <v>44634</v>
      </c>
      <c r="B2456" s="154" t="s">
        <v>11340</v>
      </c>
      <c r="C2456" s="143" t="s">
        <v>11341</v>
      </c>
      <c r="D2456" s="628" t="s">
        <v>11336</v>
      </c>
      <c r="E2456" s="291" t="s">
        <v>304</v>
      </c>
      <c r="F2456" s="112" t="s">
        <v>11343</v>
      </c>
      <c r="G2456" s="112" t="s">
        <v>11354</v>
      </c>
      <c r="H2456" s="628" t="s">
        <v>11339</v>
      </c>
      <c r="I2456" s="628" t="s">
        <v>11342</v>
      </c>
      <c r="J2456" s="116" t="str">
        <f t="shared" si="45"/>
        <v>07:53 103-1802 층간소음 위층이 이른 시간에 청소기 돌린다는 민원(민원인: 010-8770-8732) → IP 연락 안됨 -&gt; 1초소 김인호 대원 출동 -&gt; 1802호 - 현재는 조용함 -&gt; 1902호 자제요청 -&gt; 08:30 1802호 입주민 상황실 방문 -&gt; 층간소음이 지속적으로 발생할 경우 지원센터 층간소음 중재위원회 접수를 안내해 드림</v>
      </c>
    </row>
    <row r="2457" spans="1:10">
      <c r="A2457" s="235">
        <v>44634</v>
      </c>
      <c r="B2457" s="154" t="s">
        <v>11345</v>
      </c>
      <c r="C2457" s="143" t="s">
        <v>11346</v>
      </c>
      <c r="D2457" s="291" t="s">
        <v>11347</v>
      </c>
      <c r="E2457" s="291" t="s">
        <v>321</v>
      </c>
      <c r="F2457" s="112" t="s">
        <v>11349</v>
      </c>
      <c r="G2457" s="112" t="s">
        <v>11350</v>
      </c>
      <c r="H2457" s="628" t="s">
        <v>11339</v>
      </c>
      <c r="I2457" s="628" t="s">
        <v>11342</v>
      </c>
      <c r="J2457" s="116" t="str">
        <f t="shared" si="45"/>
        <v>08:37 102-2003 홈넷 비상_홈넷 → IP 연락 -&gt; 기기오작동</v>
      </c>
    </row>
    <row r="2458" spans="1:10">
      <c r="A2458" s="235">
        <v>44634</v>
      </c>
      <c r="B2458" s="154" t="s">
        <v>11351</v>
      </c>
      <c r="C2458" s="192" t="s">
        <v>315</v>
      </c>
      <c r="D2458" s="629" t="s">
        <v>11347</v>
      </c>
      <c r="E2458" s="629" t="s">
        <v>11352</v>
      </c>
      <c r="F2458" s="150" t="s">
        <v>11353</v>
      </c>
      <c r="G2458" s="150" t="s">
        <v>11362</v>
      </c>
      <c r="H2458" s="628" t="s">
        <v>11339</v>
      </c>
      <c r="I2458" s="628" t="s">
        <v>11342</v>
      </c>
      <c r="J2458" s="116" t="str">
        <f t="shared" si="45"/>
        <v>08:43 상황실 CCTV 139동 옥상, 112-1 E/V 블랙아웃 → ERP 등록 -&gt; 139동 옥상, 112-1 E/V, 134-2 E/V 아파트피아 A/S 접수</v>
      </c>
    </row>
    <row r="2459" spans="1:10" ht="27">
      <c r="A2459" s="235">
        <v>44634</v>
      </c>
      <c r="B2459" s="154" t="s">
        <v>11355</v>
      </c>
      <c r="C2459" s="192" t="s">
        <v>11357</v>
      </c>
      <c r="D2459" s="629" t="s">
        <v>11336</v>
      </c>
      <c r="E2459" s="629" t="s">
        <v>10492</v>
      </c>
      <c r="F2459" s="150" t="s">
        <v>11356</v>
      </c>
      <c r="G2459" s="150" t="s">
        <v>11381</v>
      </c>
      <c r="H2459" s="628" t="s">
        <v>11339</v>
      </c>
      <c r="I2459" s="291" t="s">
        <v>11342</v>
      </c>
      <c r="J2459" s="116" t="str">
        <f t="shared" si="45"/>
        <v>08:50 113-1호기 마스크착용 마스크착용 않고 승강기 탑승 민원 → CCTV 확인 결과 113-503로 확인 -&gt; 순찰 정찬선 대원 출동 -&gt; 승강기내 안내문 부착</v>
      </c>
    </row>
    <row r="2460" spans="1:10" ht="27">
      <c r="A2460" s="235">
        <v>44634</v>
      </c>
      <c r="B2460" s="154" t="s">
        <v>11358</v>
      </c>
      <c r="C2460" s="196" t="s">
        <v>11359</v>
      </c>
      <c r="D2460" s="291" t="s">
        <v>11347</v>
      </c>
      <c r="E2460" s="291" t="s">
        <v>334</v>
      </c>
      <c r="F2460" s="112" t="s">
        <v>7951</v>
      </c>
      <c r="G2460" s="112" t="s">
        <v>11360</v>
      </c>
      <c r="H2460" s="628" t="s">
        <v>11339</v>
      </c>
      <c r="I2460" s="291" t="s">
        <v>11342</v>
      </c>
      <c r="J2460" s="116" t="str">
        <f t="shared" si="45"/>
        <v>08:58 지하주차장B
B1F-5 화재경보 1공구 수신기 화재경보 발생 → 2초소 정경호 대원 출동 -&gt; 특이사항 없음</v>
      </c>
    </row>
    <row r="2461" spans="1:10" ht="27">
      <c r="A2461" s="235">
        <v>44634</v>
      </c>
      <c r="B2461" s="154" t="s">
        <v>11363</v>
      </c>
      <c r="C2461" s="196" t="s">
        <v>11364</v>
      </c>
      <c r="D2461" s="628" t="s">
        <v>11347</v>
      </c>
      <c r="E2461" s="628" t="s">
        <v>334</v>
      </c>
      <c r="F2461" s="112" t="s">
        <v>11366</v>
      </c>
      <c r="G2461" s="112" t="s">
        <v>11368</v>
      </c>
      <c r="H2461" s="291" t="s">
        <v>11369</v>
      </c>
      <c r="I2461" s="628" t="s">
        <v>11342</v>
      </c>
      <c r="J2461" s="116" t="str">
        <f t="shared" si="45"/>
        <v>09:31 지하주차장F
B1F-12 화재경보 3공구 수신기 화재경보 발생 → 순찰 정찬선 대원 출동 -&gt; 특이사항 없음</v>
      </c>
    </row>
    <row r="2462" spans="1:10" ht="27">
      <c r="A2462" s="235">
        <v>44634</v>
      </c>
      <c r="B2462" s="154" t="s">
        <v>11370</v>
      </c>
      <c r="C2462" s="191" t="s">
        <v>11371</v>
      </c>
      <c r="D2462" s="147" t="s">
        <v>11336</v>
      </c>
      <c r="E2462" s="147" t="s">
        <v>11372</v>
      </c>
      <c r="F2462" s="148" t="s">
        <v>11373</v>
      </c>
      <c r="G2462" s="148" t="s">
        <v>11380</v>
      </c>
      <c r="H2462" s="628" t="s">
        <v>11369</v>
      </c>
      <c r="I2462" s="628" t="s">
        <v>11342</v>
      </c>
      <c r="J2462" s="116" t="str">
        <f t="shared" si="45"/>
        <v>09:58 101-17F 공사소음 드릴소리가 들린다는 민원(지원대리) → 1초소 김인호 대원출동 -&gt; 특이사항 없음 (14F~20F 확인) -&gt; 105-1702 공사세대 소리로 추정 -&gt; 지원대리 내용전달</v>
      </c>
    </row>
    <row r="2463" spans="1:10">
      <c r="A2463" s="235">
        <v>44634</v>
      </c>
      <c r="B2463" s="154" t="s">
        <v>11374</v>
      </c>
      <c r="C2463" s="143" t="s">
        <v>11375</v>
      </c>
      <c r="D2463" s="291" t="s">
        <v>11378</v>
      </c>
      <c r="E2463" s="291" t="s">
        <v>11377</v>
      </c>
      <c r="F2463" s="112" t="s">
        <v>11379</v>
      </c>
      <c r="G2463" s="112" t="s">
        <v>11376</v>
      </c>
      <c r="H2463" s="628" t="s">
        <v>11369</v>
      </c>
      <c r="I2463" s="628" t="s">
        <v>11342</v>
      </c>
      <c r="J2463" s="116" t="str">
        <f t="shared" si="45"/>
        <v>10:40 127-1003 구급차 사설구급차 3게이트 입차 → 3 게이트 출차 10:53</v>
      </c>
    </row>
    <row r="2464" spans="1:10">
      <c r="A2464" s="235">
        <v>44634</v>
      </c>
      <c r="B2464" s="154" t="s">
        <v>11382</v>
      </c>
      <c r="C2464" s="143" t="s">
        <v>11383</v>
      </c>
      <c r="D2464" s="291" t="s">
        <v>11347</v>
      </c>
      <c r="E2464" s="291" t="s">
        <v>11384</v>
      </c>
      <c r="F2464" s="112" t="s">
        <v>11366</v>
      </c>
      <c r="G2464" s="112" t="s">
        <v>11385</v>
      </c>
      <c r="H2464" s="291" t="s">
        <v>11339</v>
      </c>
      <c r="I2464" s="628" t="s">
        <v>11342</v>
      </c>
      <c r="J2464" s="116" t="str">
        <f t="shared" si="45"/>
        <v>11:49 128-8F 화재경보 3공구 수신기 화재경보 발생 → 7초소 우창래 대원 출동 -&gt; 특이사항 없음</v>
      </c>
    </row>
    <row r="2465" spans="1:10">
      <c r="A2465" s="235">
        <v>44634</v>
      </c>
      <c r="B2465" s="154" t="s">
        <v>11386</v>
      </c>
      <c r="C2465" s="143" t="s">
        <v>11387</v>
      </c>
      <c r="D2465" s="628" t="s">
        <v>11347</v>
      </c>
      <c r="E2465" s="291" t="s">
        <v>321</v>
      </c>
      <c r="F2465" s="112" t="s">
        <v>11348</v>
      </c>
      <c r="G2465" s="112" t="s">
        <v>3920</v>
      </c>
      <c r="H2465" s="628" t="s">
        <v>11339</v>
      </c>
      <c r="I2465" s="628" t="s">
        <v>11342</v>
      </c>
      <c r="J2465" s="116" t="str">
        <f t="shared" si="45"/>
        <v>13:01 122-303 홈넷 비상_안방 → IP 연락 -&gt; 작업자 오작동</v>
      </c>
    </row>
    <row r="2466" spans="1:10">
      <c r="A2466" s="235">
        <v>44634</v>
      </c>
      <c r="B2466" s="154" t="s">
        <v>11388</v>
      </c>
      <c r="C2466" s="143" t="s">
        <v>11390</v>
      </c>
      <c r="D2466" s="291" t="s">
        <v>11347</v>
      </c>
      <c r="E2466" s="291" t="s">
        <v>11352</v>
      </c>
      <c r="F2466" s="112" t="s">
        <v>11398</v>
      </c>
      <c r="G2466" s="112" t="s">
        <v>11418</v>
      </c>
      <c r="H2466" s="291" t="s">
        <v>11369</v>
      </c>
      <c r="I2466" s="628" t="s">
        <v>778</v>
      </c>
      <c r="J2466" s="116" t="str">
        <f t="shared" si="45"/>
        <v>13:15 121-701 CCTV 121-701 택배가 5개중 3개가 배송이 안됨 → CCTV 열람 중(A조)</v>
      </c>
    </row>
    <row r="2467" spans="1:10" ht="27">
      <c r="A2467" s="235">
        <v>44634</v>
      </c>
      <c r="B2467" s="154" t="s">
        <v>11391</v>
      </c>
      <c r="C2467" s="192" t="s">
        <v>11399</v>
      </c>
      <c r="D2467" s="629" t="s">
        <v>11336</v>
      </c>
      <c r="E2467" s="629" t="s">
        <v>11352</v>
      </c>
      <c r="F2467" s="150" t="s">
        <v>11415</v>
      </c>
      <c r="G2467" s="150" t="s">
        <v>11417</v>
      </c>
      <c r="H2467" s="628" t="s">
        <v>11369</v>
      </c>
      <c r="I2467" s="628" t="s">
        <v>11342</v>
      </c>
      <c r="J2467" s="116" t="str">
        <f t="shared" si="45"/>
        <v>14:02 140-1804 CCTV 136동 삼거리 에서 누유로 인한 오토바이 미끄러짐 사고(지원센터) → CCTV 확인 결과 -&gt; 22:22 경 미끄러지는 장면 지원센터 전달 (한화 폴더 저장 (베스파 LX125) 140-1804 김진영)</v>
      </c>
    </row>
    <row r="2468" spans="1:10">
      <c r="A2468" s="235">
        <v>44634</v>
      </c>
      <c r="B2468" s="154" t="s">
        <v>11393</v>
      </c>
      <c r="C2468" s="143" t="s">
        <v>11395</v>
      </c>
      <c r="D2468" s="291" t="s">
        <v>11378</v>
      </c>
      <c r="E2468" s="291" t="s">
        <v>11394</v>
      </c>
      <c r="F2468" s="112" t="s">
        <v>11396</v>
      </c>
      <c r="G2468" s="112" t="s">
        <v>11397</v>
      </c>
      <c r="H2468" s="291" t="s">
        <v>11369</v>
      </c>
      <c r="I2468" s="291" t="s">
        <v>11342</v>
      </c>
      <c r="J2468" s="116" t="str">
        <f>CONCATENATE(B2468," ",C2468," ",E2468," ",F2468," → ",G2468)</f>
        <v>14:18 2초소 습득물 신용 카드 습득 → 상황실 보관</v>
      </c>
    </row>
    <row r="2469" spans="1:10">
      <c r="A2469" s="235">
        <v>44634</v>
      </c>
      <c r="B2469" s="154" t="s">
        <v>11400</v>
      </c>
      <c r="C2469" s="192" t="s">
        <v>11401</v>
      </c>
      <c r="D2469" s="629" t="s">
        <v>11336</v>
      </c>
      <c r="E2469" s="629" t="s">
        <v>1050</v>
      </c>
      <c r="F2469" s="150" t="s">
        <v>11404</v>
      </c>
      <c r="G2469" s="150" t="s">
        <v>11405</v>
      </c>
      <c r="H2469" s="628" t="s">
        <v>11369</v>
      </c>
      <c r="I2469" s="628" t="s">
        <v>11342</v>
      </c>
      <c r="J2469" s="116" t="str">
        <f t="shared" si="45"/>
        <v>15:00 117-2802 타차량방문 모르는 차량 입차 (11구 4680) (민원인 : 010-3747-3481) → 11구 4680 자주와 통화 -&gt; 115-2802 언니집 방문 -&gt; 지원센터에 변경요청</v>
      </c>
    </row>
    <row r="2470" spans="1:10" ht="27">
      <c r="A2470" s="235">
        <v>44634</v>
      </c>
      <c r="B2470" s="154" t="s">
        <v>11402</v>
      </c>
      <c r="C2470" s="196" t="s">
        <v>11403</v>
      </c>
      <c r="D2470" s="291" t="s">
        <v>106</v>
      </c>
      <c r="E2470" s="291" t="s">
        <v>91</v>
      </c>
      <c r="F2470" s="112" t="s">
        <v>11365</v>
      </c>
      <c r="G2470" s="112" t="s">
        <v>11367</v>
      </c>
      <c r="H2470" s="291" t="s">
        <v>11339</v>
      </c>
      <c r="I2470" s="628" t="s">
        <v>11342</v>
      </c>
      <c r="J2470" s="116" t="str">
        <f t="shared" si="45"/>
        <v>15:03 지하주차장F
B1F-38 화재경보 3공구 수신기 화재경보 발생 → 순찰 정찬선 대원 출동 -&gt; 특이사항 없음</v>
      </c>
    </row>
    <row r="2471" spans="1:10" ht="27">
      <c r="A2471" s="235">
        <v>44634</v>
      </c>
      <c r="B2471" s="154" t="s">
        <v>11402</v>
      </c>
      <c r="C2471" s="143" t="s">
        <v>11406</v>
      </c>
      <c r="D2471" s="291" t="s">
        <v>511</v>
      </c>
      <c r="E2471" s="291" t="s">
        <v>304</v>
      </c>
      <c r="F2471" s="112" t="s">
        <v>11407</v>
      </c>
      <c r="G2471" s="112" t="s">
        <v>11408</v>
      </c>
      <c r="H2471" s="628" t="s">
        <v>11339</v>
      </c>
      <c r="I2471" s="628" t="s">
        <v>11342</v>
      </c>
      <c r="J2471" s="116" t="str">
        <f t="shared" si="45"/>
        <v>15:03 121-303 층간소음 위층에서 발소리 등 생활소음 심함 → IP 연락 -&gt; 실내화 신고 다니고 우리집 아닌것 같다고 함 -&gt; 민원인에 내용전달 및 지원센터 층간소음 중재위원회 안내해 드림</v>
      </c>
    </row>
    <row r="2472" spans="1:10">
      <c r="A2472" s="235">
        <v>44634</v>
      </c>
      <c r="B2472" s="154" t="s">
        <v>11409</v>
      </c>
      <c r="C2472" s="143" t="s">
        <v>11410</v>
      </c>
      <c r="D2472" s="628" t="s">
        <v>511</v>
      </c>
      <c r="E2472" s="291" t="s">
        <v>11411</v>
      </c>
      <c r="F2472" s="112" t="s">
        <v>11412</v>
      </c>
      <c r="G2472" s="112" t="s">
        <v>11413</v>
      </c>
      <c r="H2472" s="628" t="s">
        <v>11339</v>
      </c>
      <c r="I2472" s="628" t="s">
        <v>11342</v>
      </c>
      <c r="J2472" s="116" t="str">
        <f t="shared" si="45"/>
        <v>15:53 107-1F 고양이 1층 공동현관문 안으로 고양이가 들어오려한다는 민원(지원센터 이주임) → 1초소 김인호 대원 출동 -&gt; 고양이 없음</v>
      </c>
    </row>
    <row r="2473" spans="1:10">
      <c r="A2473" s="235">
        <v>44634</v>
      </c>
      <c r="B2473" s="154" t="s">
        <v>11419</v>
      </c>
      <c r="C2473" s="143" t="s">
        <v>11420</v>
      </c>
      <c r="D2473" s="291" t="s">
        <v>308</v>
      </c>
      <c r="E2473" s="291" t="s">
        <v>11421</v>
      </c>
      <c r="F2473" s="112" t="s">
        <v>11422</v>
      </c>
      <c r="G2473" s="112" t="s">
        <v>11423</v>
      </c>
      <c r="H2473" s="628" t="s">
        <v>11339</v>
      </c>
      <c r="I2473" s="628" t="s">
        <v>11342</v>
      </c>
      <c r="J2473" s="116" t="str">
        <f t="shared" si="45"/>
        <v>16:19 133-1503 분실물 파란색 가방과 강아지 인형 분실(민원인: 010-4343-5333) → 전초소 내용전달</v>
      </c>
    </row>
    <row r="2474" spans="1:10" ht="130.5" customHeight="1">
      <c r="A2474" s="235">
        <v>44634</v>
      </c>
      <c r="B2474" s="170" t="s">
        <v>11425</v>
      </c>
      <c r="C2474" s="160" t="s">
        <v>11426</v>
      </c>
      <c r="F2474" s="138" t="s">
        <v>11493</v>
      </c>
      <c r="G2474" s="138"/>
      <c r="J2474" s="116" t="str">
        <f t="shared" si="45"/>
        <v xml:space="preserve">월 야1  B.3월14일 A조 CCTV 요청건 121-701(CJ 장영빈 010-5503-3122)
B.1월17일 14:40 116동 뒷편 산책로에서 아주머니 넘어져서 손목골절건
CCTV조회결과 특이사항 없음, 현재 CCTV 내용이 남아있지 않음
--&gt; 지원 팀장 내용전달 
Ⓑ지하주차장F B1F-17 화재비상-&gt;경보 꺼도 계속울림-&gt;주간에 방재과장님 내용전달 요청
Ⓑ122-203호 화장실 역류-&gt;아침에 방송요청(기전실)-&gt;방송문구 작성해 놓음
Ⓑ127도 B1F 화재비상 → </v>
      </c>
    </row>
    <row r="2475" spans="1:10">
      <c r="A2475" s="235">
        <v>44634</v>
      </c>
      <c r="B2475" s="170" t="s">
        <v>11428</v>
      </c>
      <c r="C2475" s="160" t="s">
        <v>11429</v>
      </c>
      <c r="D2475" s="631" t="s">
        <v>11336</v>
      </c>
      <c r="E2475" s="631" t="s">
        <v>11430</v>
      </c>
      <c r="F2475" s="138" t="s">
        <v>11449</v>
      </c>
      <c r="G2475" s="138" t="s">
        <v>11436</v>
      </c>
      <c r="H2475" s="291" t="s">
        <v>11435</v>
      </c>
      <c r="I2475" s="291" t="s">
        <v>11427</v>
      </c>
      <c r="J2475" s="116" t="str">
        <f t="shared" si="45"/>
        <v>17:12 122-2201 공사 17:00이후에 공사 금지인데 계속 공사한다는 민원(이주임) → 초소대원 출동 --&gt; 공사중단 및 퇴출 조치</v>
      </c>
    </row>
    <row r="2476" spans="1:10">
      <c r="A2476" s="235">
        <v>44634</v>
      </c>
      <c r="B2476" s="154" t="s">
        <v>11431</v>
      </c>
      <c r="C2476" s="143" t="s">
        <v>11432</v>
      </c>
      <c r="D2476" s="291" t="s">
        <v>11347</v>
      </c>
      <c r="E2476" s="291" t="s">
        <v>11433</v>
      </c>
      <c r="F2476" s="112" t="s">
        <v>8112</v>
      </c>
      <c r="G2476" s="116" t="s">
        <v>11434</v>
      </c>
      <c r="H2476" s="291" t="s">
        <v>11435</v>
      </c>
      <c r="I2476" s="628" t="s">
        <v>11427</v>
      </c>
      <c r="J2476" s="116" t="str">
        <f t="shared" si="45"/>
        <v>17:15 111-2003 홈넷 비상_안방 해재 → IP 통화 --&gt; 세대원 오작동</v>
      </c>
    </row>
    <row r="2477" spans="1:10">
      <c r="A2477" s="235">
        <v>44634</v>
      </c>
      <c r="B2477" s="154" t="s">
        <v>11437</v>
      </c>
      <c r="C2477" s="143" t="s">
        <v>11438</v>
      </c>
      <c r="D2477" s="291" t="s">
        <v>11336</v>
      </c>
      <c r="E2477" s="291" t="s">
        <v>11439</v>
      </c>
      <c r="F2477" s="112" t="s">
        <v>11440</v>
      </c>
      <c r="G2477" s="112" t="s">
        <v>11444</v>
      </c>
      <c r="H2477" s="628" t="s">
        <v>11435</v>
      </c>
      <c r="I2477" s="628" t="s">
        <v>11427</v>
      </c>
      <c r="J2477" s="116" t="str">
        <f t="shared" si="45"/>
        <v xml:space="preserve">17:34 131-1901 타차량방문 모르는차량(09가1486)입차 했다는 민원 (3월3일에는 89고3183입차) → 전화통화 --&gt; 정확한 방문동호수 확인 요망 </v>
      </c>
    </row>
    <row r="2478" spans="1:10">
      <c r="A2478" s="235">
        <v>44634</v>
      </c>
      <c r="B2478" s="154" t="s">
        <v>11441</v>
      </c>
      <c r="C2478" s="143" t="s">
        <v>11442</v>
      </c>
      <c r="D2478" s="291" t="s">
        <v>11336</v>
      </c>
      <c r="E2478" s="291" t="s">
        <v>488</v>
      </c>
      <c r="F2478" s="112" t="s">
        <v>11443</v>
      </c>
      <c r="G2478" s="112" t="s">
        <v>2955</v>
      </c>
      <c r="H2478" s="628" t="s">
        <v>11435</v>
      </c>
      <c r="I2478" s="628" t="s">
        <v>11427</v>
      </c>
      <c r="J2478" s="116" t="str">
        <f t="shared" si="45"/>
        <v>18:12 129-B1 공동현관문 호출이 안된다는 민원 → 초소대원 출동 --&gt; 리셋후 정상작동 완료</v>
      </c>
    </row>
    <row r="2479" spans="1:10">
      <c r="A2479" s="235">
        <v>44634</v>
      </c>
      <c r="B2479" s="154" t="s">
        <v>11445</v>
      </c>
      <c r="C2479" s="143" t="s">
        <v>11446</v>
      </c>
      <c r="D2479" s="628" t="s">
        <v>11336</v>
      </c>
      <c r="E2479" s="291" t="s">
        <v>11447</v>
      </c>
      <c r="F2479" s="112" t="s">
        <v>11448</v>
      </c>
      <c r="G2479" s="112" t="s">
        <v>11450</v>
      </c>
      <c r="H2479" s="291" t="s">
        <v>11451</v>
      </c>
      <c r="I2479" s="628" t="s">
        <v>11427</v>
      </c>
      <c r="J2479" s="116" t="str">
        <f t="shared" si="45"/>
        <v>18:23 110-1502 층간소음 1602에서 낮부터 심하게 뛴다는 민원 → IP 통화 --&gt; 자제요청</v>
      </c>
    </row>
    <row r="2480" spans="1:10">
      <c r="A2480" s="235">
        <v>44634</v>
      </c>
      <c r="B2480" s="154" t="s">
        <v>11452</v>
      </c>
      <c r="C2480" s="143" t="s">
        <v>11453</v>
      </c>
      <c r="D2480" s="291" t="s">
        <v>11336</v>
      </c>
      <c r="E2480" s="291" t="s">
        <v>11460</v>
      </c>
      <c r="F2480" s="112" t="s">
        <v>11454</v>
      </c>
      <c r="G2480" s="112" t="s">
        <v>11457</v>
      </c>
      <c r="H2480" s="628" t="s">
        <v>11435</v>
      </c>
      <c r="I2480" s="628" t="s">
        <v>11427</v>
      </c>
      <c r="J2480" s="116" t="str">
        <f t="shared" si="45"/>
        <v>18:35 140-B1 공동현관문 통신에러가 뜬다는 민원  → 초소대원 출동 --&gt; 카드O,호출X,에러뜬다고함, ERP접수후개방</v>
      </c>
    </row>
    <row r="2481" spans="1:10">
      <c r="A2481" s="235">
        <v>44634</v>
      </c>
      <c r="B2481" s="154" t="s">
        <v>11455</v>
      </c>
      <c r="C2481" s="143" t="s">
        <v>11456</v>
      </c>
      <c r="D2481" s="291" t="s">
        <v>11336</v>
      </c>
      <c r="E2481" s="291" t="s">
        <v>11447</v>
      </c>
      <c r="F2481" s="112" t="s">
        <v>11458</v>
      </c>
      <c r="G2481" s="112" t="s">
        <v>11459</v>
      </c>
      <c r="H2481" s="628" t="s">
        <v>11435</v>
      </c>
      <c r="I2481" s="628" t="s">
        <v>11427</v>
      </c>
      <c r="J2481" s="116" t="str">
        <f t="shared" si="45"/>
        <v>18:38 110-1602 층간소음 1502에서 층간소음 전화가와도 절대 연락 하지말아달라고함 → 각조에 내용전달</v>
      </c>
    </row>
    <row r="2482" spans="1:10">
      <c r="A2482" s="235">
        <v>44634</v>
      </c>
      <c r="B2482" s="170" t="s">
        <v>11461</v>
      </c>
      <c r="C2482" s="160" t="s">
        <v>11462</v>
      </c>
      <c r="D2482" s="631" t="s">
        <v>11336</v>
      </c>
      <c r="E2482" s="631" t="s">
        <v>11463</v>
      </c>
      <c r="F2482" s="138" t="s">
        <v>11464</v>
      </c>
      <c r="G2482" s="138" t="s">
        <v>11468</v>
      </c>
      <c r="H2482" s="628" t="s">
        <v>11435</v>
      </c>
      <c r="I2482" s="628" t="s">
        <v>11427</v>
      </c>
      <c r="J2482" s="116" t="str">
        <f t="shared" si="45"/>
        <v>19:21 126-B2 배설물 H57 기둥 고양이배설물이 있다는 민원 → 초소대원 출동 --&gt; 처리완료</v>
      </c>
    </row>
    <row r="2483" spans="1:10">
      <c r="A2483" s="235">
        <v>44634</v>
      </c>
      <c r="B2483" s="154" t="s">
        <v>11465</v>
      </c>
      <c r="C2483" s="143" t="s">
        <v>11466</v>
      </c>
      <c r="D2483" s="291" t="s">
        <v>11347</v>
      </c>
      <c r="E2483" s="291" t="s">
        <v>11433</v>
      </c>
      <c r="F2483" s="112" t="s">
        <v>11467</v>
      </c>
      <c r="G2483" s="112" t="s">
        <v>11434</v>
      </c>
      <c r="H2483" s="628" t="s">
        <v>11435</v>
      </c>
      <c r="I2483" s="628" t="s">
        <v>11427</v>
      </c>
      <c r="J2483" s="116" t="str">
        <f t="shared" si="45"/>
        <v>19:26 124-1902 홈넷 비상_홈넷 해재 → IP 통화 --&gt; 세대원 오작동</v>
      </c>
    </row>
    <row r="2484" spans="1:10">
      <c r="A2484" s="235">
        <v>44634</v>
      </c>
      <c r="B2484" s="154" t="s">
        <v>11469</v>
      </c>
      <c r="C2484" s="143" t="s">
        <v>11470</v>
      </c>
      <c r="D2484" s="291" t="s">
        <v>11336</v>
      </c>
      <c r="E2484" s="291" t="s">
        <v>11447</v>
      </c>
      <c r="F2484" s="112" t="s">
        <v>11471</v>
      </c>
      <c r="G2484" s="112" t="s">
        <v>11472</v>
      </c>
      <c r="H2484" s="628" t="s">
        <v>11435</v>
      </c>
      <c r="I2484" s="628" t="s">
        <v>11427</v>
      </c>
      <c r="J2484" s="116" t="str">
        <f t="shared" si="45"/>
        <v>20:46 135-고층 층간소음 윗층에서 노래소리가 들린다는 민원  → 초소대원 출동 --&gt; 특이사항 없음</v>
      </c>
    </row>
    <row r="2485" spans="1:10">
      <c r="A2485" s="235">
        <v>44634</v>
      </c>
      <c r="B2485" s="154" t="s">
        <v>11476</v>
      </c>
      <c r="C2485" s="143" t="s">
        <v>11477</v>
      </c>
      <c r="D2485" s="628" t="s">
        <v>11336</v>
      </c>
      <c r="E2485" s="628" t="s">
        <v>11478</v>
      </c>
      <c r="F2485" s="112" t="s">
        <v>11479</v>
      </c>
      <c r="G2485" s="112" t="s">
        <v>11480</v>
      </c>
      <c r="H2485" s="628" t="s">
        <v>11435</v>
      </c>
      <c r="I2485" s="628" t="s">
        <v>11427</v>
      </c>
      <c r="J2485" s="116" t="str">
        <f t="shared" si="45"/>
        <v>21:55 반포역1출구 주취자 계단에 앉아 있다는 민원 → 초소대원 출동 --&gt; 이동조치 시킴</v>
      </c>
    </row>
    <row r="2486" spans="1:10">
      <c r="A2486" s="235">
        <v>44634</v>
      </c>
      <c r="B2486" s="154" t="s">
        <v>11473</v>
      </c>
      <c r="C2486" s="143" t="s">
        <v>11474</v>
      </c>
      <c r="D2486" s="291" t="s">
        <v>11336</v>
      </c>
      <c r="E2486" s="628" t="s">
        <v>11447</v>
      </c>
      <c r="F2486" s="112" t="s">
        <v>11475</v>
      </c>
      <c r="G2486" s="112" t="s">
        <v>1672</v>
      </c>
      <c r="H2486" s="628" t="s">
        <v>11435</v>
      </c>
      <c r="I2486" s="628" t="s">
        <v>11427</v>
      </c>
      <c r="J2486" s="116" t="str">
        <f t="shared" si="45"/>
        <v>22:02 144-1002 층간소음 1102에서 뛴다는 민원 → 초소대원 출동 --&gt; 자제요청 확인</v>
      </c>
    </row>
    <row r="2487" spans="1:10" ht="27">
      <c r="A2487" s="235">
        <v>44634</v>
      </c>
      <c r="B2487" s="170" t="s">
        <v>11483</v>
      </c>
      <c r="C2487" s="160" t="s">
        <v>11484</v>
      </c>
      <c r="D2487" s="631" t="s">
        <v>310</v>
      </c>
      <c r="E2487" s="631" t="s">
        <v>11384</v>
      </c>
      <c r="F2487" s="138" t="s">
        <v>11485</v>
      </c>
      <c r="G2487" s="138" t="s">
        <v>11489</v>
      </c>
      <c r="H2487" s="628" t="s">
        <v>332</v>
      </c>
      <c r="I2487" s="628" t="s">
        <v>11427</v>
      </c>
      <c r="J2487" s="116" t="str">
        <f t="shared" si="45"/>
        <v>23:36 127동 화재경보 지하주차장F B1F-17에서 화재비상 경보발생 → 초소대원 출동-&gt;특이사항 없으나 경보가 지속적으로 울림-&gt;익일 방재실로 내용전달 예정</v>
      </c>
    </row>
    <row r="2488" spans="1:10" ht="40.5">
      <c r="A2488" s="235">
        <v>44634</v>
      </c>
      <c r="B2488" s="170" t="s">
        <v>11481</v>
      </c>
      <c r="C2488" s="160" t="s">
        <v>11482</v>
      </c>
      <c r="D2488" s="631" t="s">
        <v>11378</v>
      </c>
      <c r="E2488" s="631" t="s">
        <v>11486</v>
      </c>
      <c r="F2488" s="138" t="s">
        <v>11487</v>
      </c>
      <c r="G2488" s="138" t="s">
        <v>11488</v>
      </c>
      <c r="H2488" s="628" t="s">
        <v>332</v>
      </c>
      <c r="I2488" s="628" t="s">
        <v>11427</v>
      </c>
      <c r="J2488" s="116" t="str">
        <f t="shared" si="45"/>
        <v>23:40 122-203 화장실역류 가족실 옆 작은방 화장실 양변기가 역류한다는 민원이 있는데 작업은 익일 가능한데, 아침에 윗 세대에서 물을 쓰면 방으로 물이 들어올수 있으니 아침 최대한 빠른 시간에 화장실 사용금지 방송해 달라는 기전실 연락 → 주간조에 내용전달후 07:00~07:30 사이 방송하기로 함</v>
      </c>
    </row>
    <row r="2489" spans="1:10">
      <c r="A2489" s="235">
        <v>44635</v>
      </c>
      <c r="B2489" s="170" t="s">
        <v>11490</v>
      </c>
      <c r="C2489" s="160" t="s">
        <v>11484</v>
      </c>
      <c r="D2489" s="631" t="s">
        <v>310</v>
      </c>
      <c r="E2489" s="631" t="s">
        <v>11384</v>
      </c>
      <c r="F2489" s="138" t="s">
        <v>11491</v>
      </c>
      <c r="G2489" s="138" t="s">
        <v>11492</v>
      </c>
      <c r="H2489" s="628" t="s">
        <v>332</v>
      </c>
      <c r="I2489" s="628" t="s">
        <v>11427</v>
      </c>
      <c r="J2489" s="116" t="str">
        <f t="shared" si="45"/>
        <v>00:11 127동 화재경보 127동 B1F에서 화재비상 경보 발생 → 초소대원 출동-&gt;특이사항 없음</v>
      </c>
    </row>
    <row r="2490" spans="1:10" ht="145.5" customHeight="1">
      <c r="A2490" s="237">
        <v>44635</v>
      </c>
      <c r="B2490" s="172" t="s">
        <v>11494</v>
      </c>
      <c r="C2490" s="192" t="s">
        <v>11495</v>
      </c>
      <c r="F2490" s="760" t="s">
        <v>11584</v>
      </c>
      <c r="G2490" s="630" t="s">
        <v>11655</v>
      </c>
      <c r="I2490" s="628"/>
      <c r="J2490" s="116" t="str">
        <f t="shared" si="45"/>
        <v>화 주2  B.3월14일 A조 CCTV 요청건 121-701(CJ 장영빈 010-5503-3122) -&gt; A. 연락 완료
B.1월17일 14:40 116동 뒷편 산책로에서 아주머니 넘어져서 손목골절건
CCTV조회결과 특이사항 없음, 현재 CCTV 내용이 남아있지 않음
--&gt; 지원 팀장 내용전달 
Ⓑ지하주차장F B1F-17 화재비상-&gt;경보 꺼도 계속울림-&gt;주간에 방재과장님 내용전달 요청 -&gt; A. 내용전달 완료
Ⓑ122-203호 화장실 역류-&gt;아침에 방송요청(기전실)-&gt;방송문구 작성해 놓음 -&gt; A. 방송 완료(3회) -&gt; 공사완료
Ⓑ127동 B1F 화재비상 → A. 3/15 07:55 민원인 연락옴 -&gt; 3/5 65더9026 CCTV 열람건 C조 김영열 대원 연락요망(115-2501, 010-5236-1421)
A. 공사세대 127-2903 -&gt; 120-2903  보양재 철거 및 긴급보양
A. 한화 테크윈 129동 지하1층-2 카메라 수리, CCTV 정상작동
A. 3/17(목) 01시부터 ~ 3/18(금) 까지 지원센타에서 LG U+ MDF실 사용 승낙
A.화재경보시 "복구" 누르지 말고 내용전달해 달라는 방재과장님 요청사항</v>
      </c>
    </row>
    <row r="2491" spans="1:10">
      <c r="A2491" s="235">
        <v>44635</v>
      </c>
      <c r="B2491" s="154" t="s">
        <v>11496</v>
      </c>
      <c r="C2491" s="143" t="s">
        <v>11497</v>
      </c>
      <c r="D2491" s="291" t="s">
        <v>310</v>
      </c>
      <c r="E2491" s="291" t="s">
        <v>11384</v>
      </c>
      <c r="F2491" s="112" t="s">
        <v>11498</v>
      </c>
      <c r="G2491" s="112" t="s">
        <v>11499</v>
      </c>
      <c r="H2491" s="291" t="s">
        <v>11339</v>
      </c>
      <c r="I2491" s="628" t="s">
        <v>11342</v>
      </c>
      <c r="J2491" s="116" t="str">
        <f t="shared" si="45"/>
        <v>06:54 117-20F 화재경보 2공구 수신기 화재경보 발생 → 6초소 문완수 대원 출동 -&gt; 특이사항 없음</v>
      </c>
    </row>
    <row r="2492" spans="1:10" ht="27">
      <c r="A2492" s="235">
        <v>44635</v>
      </c>
      <c r="B2492" s="154" t="s">
        <v>11511</v>
      </c>
      <c r="C2492" s="192" t="s">
        <v>11512</v>
      </c>
      <c r="D2492" s="629" t="s">
        <v>128</v>
      </c>
      <c r="E2492" s="629" t="s">
        <v>15</v>
      </c>
      <c r="F2492" s="150" t="s">
        <v>11513</v>
      </c>
      <c r="G2492" s="150" t="s">
        <v>11514</v>
      </c>
      <c r="H2492" s="628" t="s">
        <v>11339</v>
      </c>
      <c r="I2492" s="628" t="s">
        <v>11342</v>
      </c>
      <c r="J2492" s="116" t="str">
        <f t="shared" ref="J2492" si="46">CONCATENATE(B2492," ",C2492," ",E2492," ",F2492," → ",G2492)</f>
        <v>06:56 113동 폐기물 113동 폐기물(이불) 무단 투기 확인 건(2초소 정경호 대원 요청) → CCTV 확인결과 14일 19:50경 무단투기, 113동 20층 2호기 우측 세대로 확인 -&gt; 2초소 내용전달</v>
      </c>
    </row>
    <row r="2493" spans="1:10" ht="27">
      <c r="A2493" s="235">
        <v>44635</v>
      </c>
      <c r="B2493" s="154" t="s">
        <v>11501</v>
      </c>
      <c r="C2493" s="196" t="s">
        <v>11500</v>
      </c>
      <c r="D2493" s="291" t="s">
        <v>106</v>
      </c>
      <c r="E2493" s="291" t="s">
        <v>91</v>
      </c>
      <c r="F2493" s="112" t="s">
        <v>11365</v>
      </c>
      <c r="G2493" s="112" t="s">
        <v>11502</v>
      </c>
      <c r="H2493" s="628" t="s">
        <v>11339</v>
      </c>
      <c r="I2493" s="628" t="s">
        <v>11342</v>
      </c>
      <c r="J2493" s="116" t="str">
        <f t="shared" si="45"/>
        <v>07:24 지하주차장F
B1F-17 화재경보 3공구 수신기 화재경보 발생 → 순찰 박동만 대원 출동 -&gt; 특이사항 없음</v>
      </c>
    </row>
    <row r="2494" spans="1:10">
      <c r="A2494" s="235">
        <v>44635</v>
      </c>
      <c r="B2494" s="154" t="s">
        <v>11505</v>
      </c>
      <c r="C2494" s="143" t="s">
        <v>11503</v>
      </c>
      <c r="D2494" s="628" t="s">
        <v>106</v>
      </c>
      <c r="E2494" s="628" t="s">
        <v>91</v>
      </c>
      <c r="F2494" s="112" t="s">
        <v>11365</v>
      </c>
      <c r="G2494" s="112" t="s">
        <v>11502</v>
      </c>
      <c r="H2494" s="628" t="s">
        <v>11339</v>
      </c>
      <c r="I2494" s="628" t="s">
        <v>11342</v>
      </c>
      <c r="J2494" s="116" t="str">
        <f t="shared" si="45"/>
        <v>07:27 127-B1F 화재경보 3공구 수신기 화재경보 발생 → 순찰 박동만 대원 출동 -&gt; 특이사항 없음</v>
      </c>
    </row>
    <row r="2495" spans="1:10">
      <c r="A2495" s="235">
        <v>44635</v>
      </c>
      <c r="B2495" s="154" t="s">
        <v>11504</v>
      </c>
      <c r="C2495" s="192" t="s">
        <v>11506</v>
      </c>
      <c r="D2495" s="629" t="s">
        <v>310</v>
      </c>
      <c r="E2495" s="221" t="s">
        <v>11507</v>
      </c>
      <c r="F2495" s="150" t="s">
        <v>11508</v>
      </c>
      <c r="G2495" s="150" t="s">
        <v>11509</v>
      </c>
      <c r="H2495" s="628" t="s">
        <v>11339</v>
      </c>
      <c r="I2495" s="291" t="s">
        <v>11342</v>
      </c>
      <c r="J2495" s="116" t="str">
        <f t="shared" si="45"/>
        <v>07:30 122동 긴급안내방송 가족실 옆 작은방 화장실 양변기 사용 자제 안내 → 방송 완료</v>
      </c>
    </row>
    <row r="2496" spans="1:10" ht="54">
      <c r="A2496" s="235">
        <v>44635</v>
      </c>
      <c r="B2496" s="154" t="s">
        <v>11510</v>
      </c>
      <c r="C2496" s="192" t="s">
        <v>11482</v>
      </c>
      <c r="D2496" s="629" t="s">
        <v>310</v>
      </c>
      <c r="E2496" s="629" t="s">
        <v>512</v>
      </c>
      <c r="F2496" s="150" t="s">
        <v>11525</v>
      </c>
      <c r="G2496" s="150" t="s">
        <v>11583</v>
      </c>
      <c r="H2496" s="628" t="s">
        <v>11339</v>
      </c>
      <c r="I2496" s="291" t="s">
        <v>11342</v>
      </c>
      <c r="J2496" s="116" t="str">
        <f t="shared" si="45"/>
        <v>08:08 122-203 안내방송 양변기 사용 '자제'가 아닌 더 강력하게 '금지'로, 09시까지 매 30분마다 방송 요청(기전실) → 기존 문구로 다시 방송(08:26) -&gt; 09시 생활지원센터에 문의 후 문구 교정 유무 확정 예정 -&gt; 기전실 내용전달 -&gt; 지원센터 문의 결과 '자제' 사용 및 작업시간 첨부하여 방송 요망 -&gt; 기전실 내용전달 및 작업시간 문의 -&gt; 작업시간(11:00~13:00) 첨부하여 방송(09:40) -&gt; 공사완료</v>
      </c>
    </row>
    <row r="2497" spans="1:10">
      <c r="A2497" s="235">
        <v>44635</v>
      </c>
      <c r="B2497" s="154" t="s">
        <v>11345</v>
      </c>
      <c r="C2497" s="143" t="s">
        <v>11503</v>
      </c>
      <c r="D2497" s="291" t="s">
        <v>106</v>
      </c>
      <c r="E2497" s="291" t="s">
        <v>91</v>
      </c>
      <c r="F2497" s="112" t="s">
        <v>11365</v>
      </c>
      <c r="G2497" s="112" t="s">
        <v>11515</v>
      </c>
      <c r="H2497" s="628" t="s">
        <v>11339</v>
      </c>
      <c r="I2497" s="628" t="s">
        <v>11342</v>
      </c>
      <c r="J2497" s="116" t="str">
        <f t="shared" si="45"/>
        <v>08:37 127-B1F 화재경보 3공구 수신기 화재경보 발생 → 방재과장님 내용전달</v>
      </c>
    </row>
    <row r="2498" spans="1:10">
      <c r="A2498" s="235">
        <v>44635</v>
      </c>
      <c r="B2498" s="154" t="s">
        <v>11516</v>
      </c>
      <c r="C2498" s="143" t="s">
        <v>11389</v>
      </c>
      <c r="D2498" s="291" t="s">
        <v>11336</v>
      </c>
      <c r="E2498" s="291" t="s">
        <v>85</v>
      </c>
      <c r="F2498" s="112" t="s">
        <v>11517</v>
      </c>
      <c r="G2498" s="112" t="s">
        <v>11518</v>
      </c>
      <c r="H2498" s="628" t="s">
        <v>11339</v>
      </c>
      <c r="I2498" s="628" t="s">
        <v>11342</v>
      </c>
      <c r="J2498" s="116" t="str">
        <f t="shared" si="45"/>
        <v>09:10 121-701 CCTV 3/14 121-701 택배가 5개중 3개가 배송이 안됨 → CJ택배 장영빈(010-5503-3122) 택배 찾아서 배송 완료 통화 -&gt; 상황종료</v>
      </c>
    </row>
    <row r="2499" spans="1:10">
      <c r="A2499" s="235">
        <v>44635</v>
      </c>
      <c r="B2499" s="154" t="s">
        <v>11519</v>
      </c>
      <c r="C2499" s="143" t="s">
        <v>11520</v>
      </c>
      <c r="D2499" s="291" t="s">
        <v>310</v>
      </c>
      <c r="E2499" s="291" t="s">
        <v>11521</v>
      </c>
      <c r="F2499" s="112" t="s">
        <v>11522</v>
      </c>
      <c r="G2499" s="112" t="s">
        <v>11524</v>
      </c>
      <c r="H2499" s="628" t="s">
        <v>11339</v>
      </c>
      <c r="I2499" s="628" t="s">
        <v>11342</v>
      </c>
      <c r="J2499" s="116" t="str">
        <f t="shared" si="45"/>
        <v>09:24 1게이트 순찰차 순찰목적으로 입차 → 09:27 1게이트로 출차</v>
      </c>
    </row>
    <row r="2500" spans="1:10">
      <c r="A2500" s="235">
        <v>44635</v>
      </c>
      <c r="B2500" s="154" t="s">
        <v>11374</v>
      </c>
      <c r="C2500" s="192" t="s">
        <v>11544</v>
      </c>
      <c r="D2500" s="629" t="s">
        <v>11347</v>
      </c>
      <c r="E2500" s="629" t="s">
        <v>11352</v>
      </c>
      <c r="F2500" s="150" t="s">
        <v>11543</v>
      </c>
      <c r="G2500" s="150" t="s">
        <v>11545</v>
      </c>
      <c r="H2500" s="291" t="s">
        <v>11369</v>
      </c>
      <c r="I2500" s="628" t="s">
        <v>11342</v>
      </c>
      <c r="J2500" s="116" t="str">
        <f t="shared" si="45"/>
        <v>10:40 129-B1-2 CCTV 129동 지하1층-2 카메라 한화 테크윈에서 수리방문 → 수리완료 -&gt; 정상작동 확인</v>
      </c>
    </row>
    <row r="2501" spans="1:10">
      <c r="A2501" s="235">
        <v>44635</v>
      </c>
      <c r="B2501" s="154" t="s">
        <v>11527</v>
      </c>
      <c r="C2501" s="143" t="s">
        <v>11528</v>
      </c>
      <c r="D2501" s="291" t="s">
        <v>11336</v>
      </c>
      <c r="E2501" s="628" t="s">
        <v>11352</v>
      </c>
      <c r="F2501" s="112" t="s">
        <v>11532</v>
      </c>
      <c r="G2501" s="112" t="s">
        <v>11541</v>
      </c>
      <c r="H2501" s="628" t="s">
        <v>11369</v>
      </c>
      <c r="I2501" s="628" t="s">
        <v>11342</v>
      </c>
      <c r="J2501" s="116" t="str">
        <f t="shared" si="45"/>
        <v>10:51 131-1904 CCTV 131-1904 택배 미배송 → CCTV 확인결과 민원인에 내용전달</v>
      </c>
    </row>
    <row r="2502" spans="1:10" ht="27">
      <c r="A2502" s="235">
        <v>44635</v>
      </c>
      <c r="B2502" s="154" t="s">
        <v>11529</v>
      </c>
      <c r="C2502" s="196" t="s">
        <v>11530</v>
      </c>
      <c r="D2502" s="291" t="s">
        <v>11347</v>
      </c>
      <c r="E2502" s="291" t="s">
        <v>11384</v>
      </c>
      <c r="F2502" s="112" t="s">
        <v>11498</v>
      </c>
      <c r="G2502" s="112" t="s">
        <v>11531</v>
      </c>
      <c r="H2502" s="628" t="s">
        <v>11369</v>
      </c>
      <c r="I2502" s="291" t="s">
        <v>11342</v>
      </c>
      <c r="J2502" s="116" t="str">
        <f t="shared" si="45"/>
        <v>10:58 지하주차장C
B1F-15-2 화재경보 2공구 수신기 화재경보 발생 → 5초소 장희은 대원 출동 -&gt; 특이사항 없음</v>
      </c>
    </row>
    <row r="2503" spans="1:10" ht="27">
      <c r="A2503" s="235">
        <v>44635</v>
      </c>
      <c r="B2503" s="154" t="s">
        <v>11533</v>
      </c>
      <c r="C2503" s="192" t="s">
        <v>11535</v>
      </c>
      <c r="D2503" s="629" t="s">
        <v>11378</v>
      </c>
      <c r="E2503" s="629" t="s">
        <v>411</v>
      </c>
      <c r="F2503" s="150" t="s">
        <v>11536</v>
      </c>
      <c r="G2503" s="150" t="s">
        <v>11577</v>
      </c>
      <c r="H2503" s="628" t="s">
        <v>11369</v>
      </c>
      <c r="I2503" s="628" t="s">
        <v>11342</v>
      </c>
      <c r="J2503" s="116" t="str">
        <f t="shared" si="45"/>
        <v>11:13 103-2201 택배오배송 113-2201호 물품 오배송으로 연락옴 → 113-2201 입주민께 연락드림 -&gt; 1초소에 보관하면 찾아 가신다고함 -&gt; 1초소 보관</v>
      </c>
    </row>
    <row r="2504" spans="1:10" ht="27">
      <c r="A2504" s="235">
        <v>44635</v>
      </c>
      <c r="B2504" s="154" t="s">
        <v>11537</v>
      </c>
      <c r="C2504" s="196" t="s">
        <v>11530</v>
      </c>
      <c r="D2504" s="291" t="s">
        <v>11347</v>
      </c>
      <c r="E2504" s="291" t="s">
        <v>11384</v>
      </c>
      <c r="F2504" s="112" t="s">
        <v>11498</v>
      </c>
      <c r="G2504" s="112" t="s">
        <v>11515</v>
      </c>
      <c r="H2504" s="628" t="s">
        <v>11369</v>
      </c>
      <c r="I2504" s="628" t="s">
        <v>11342</v>
      </c>
      <c r="J2504" s="116" t="str">
        <f t="shared" si="45"/>
        <v>11:36 지하주차장C
B1F-15-2 화재경보 2공구 수신기 화재경보 발생 → 방재과장님 내용전달</v>
      </c>
    </row>
    <row r="2505" spans="1:10" ht="27">
      <c r="A2505" s="235">
        <v>44635</v>
      </c>
      <c r="B2505" s="154" t="s">
        <v>11538</v>
      </c>
      <c r="C2505" s="196" t="s">
        <v>11530</v>
      </c>
      <c r="D2505" s="628" t="s">
        <v>11347</v>
      </c>
      <c r="E2505" s="628" t="s">
        <v>11384</v>
      </c>
      <c r="F2505" s="112" t="s">
        <v>11498</v>
      </c>
      <c r="G2505" s="112" t="s">
        <v>11539</v>
      </c>
      <c r="H2505" s="628" t="s">
        <v>11369</v>
      </c>
      <c r="I2505" s="628" t="s">
        <v>11342</v>
      </c>
      <c r="J2505" s="116" t="str">
        <f t="shared" si="45"/>
        <v xml:space="preserve">11:50 지하주차장C
B1F-15-2 화재경보 2공구 수신기 화재경보 발생 → 방재과장님 내용전달 </v>
      </c>
    </row>
    <row r="2506" spans="1:10" ht="27">
      <c r="A2506" s="235">
        <v>44635</v>
      </c>
      <c r="B2506" s="154" t="s">
        <v>11540</v>
      </c>
      <c r="C2506" s="192" t="s">
        <v>11542</v>
      </c>
      <c r="D2506" s="629" t="s">
        <v>11347</v>
      </c>
      <c r="E2506" s="629" t="s">
        <v>488</v>
      </c>
      <c r="F2506" s="150" t="s">
        <v>11557</v>
      </c>
      <c r="G2506" s="150" t="s">
        <v>11546</v>
      </c>
      <c r="H2506" s="628" t="s">
        <v>11369</v>
      </c>
      <c r="I2506" s="628" t="s">
        <v>11342</v>
      </c>
      <c r="J2506" s="116" t="str">
        <f t="shared" si="45"/>
        <v>12:28 106-1F 공동현관문 카드X, 호출 X → 3초소 원형준 대원 출동 -&gt; 공동현관문 개방 -&gt; 순찰 박동만 대원 출동 -&gt; 리셋시도 개선안됨 -&gt; ERP 등록 -&gt; 기전실 연락</v>
      </c>
    </row>
    <row r="2507" spans="1:10">
      <c r="A2507" s="235">
        <v>44635</v>
      </c>
      <c r="B2507" s="154" t="s">
        <v>11547</v>
      </c>
      <c r="C2507" s="143" t="s">
        <v>11548</v>
      </c>
      <c r="D2507" s="291" t="s">
        <v>11336</v>
      </c>
      <c r="E2507" s="291" t="s">
        <v>11352</v>
      </c>
      <c r="F2507" s="112" t="s">
        <v>11561</v>
      </c>
      <c r="G2507" s="112" t="s">
        <v>11541</v>
      </c>
      <c r="H2507" s="291" t="s">
        <v>11339</v>
      </c>
      <c r="I2507" s="628" t="s">
        <v>11342</v>
      </c>
      <c r="J2507" s="116" t="str">
        <f t="shared" si="45"/>
        <v>13:00 133-1602 CCTV 3/12 택배(두루마리휴지) 분실건 → CCTV 확인결과 민원인에 내용전달</v>
      </c>
    </row>
    <row r="2508" spans="1:10">
      <c r="A2508" s="235">
        <v>44635</v>
      </c>
      <c r="B2508" s="154" t="s">
        <v>11549</v>
      </c>
      <c r="C2508" s="143" t="s">
        <v>11550</v>
      </c>
      <c r="D2508" s="291" t="s">
        <v>11347</v>
      </c>
      <c r="E2508" s="291" t="s">
        <v>321</v>
      </c>
      <c r="F2508" s="112" t="s">
        <v>11348</v>
      </c>
      <c r="G2508" s="112" t="s">
        <v>11551</v>
      </c>
      <c r="H2508" s="291" t="s">
        <v>11339</v>
      </c>
      <c r="I2508" s="291" t="s">
        <v>11342</v>
      </c>
      <c r="J2508" s="116" t="str">
        <f t="shared" si="45"/>
        <v xml:space="preserve">13:11 104-303 홈넷 비상_안방 → IP 연락 -&gt; 입주민 오작동 </v>
      </c>
    </row>
    <row r="2509" spans="1:10">
      <c r="A2509" s="235">
        <v>44635</v>
      </c>
      <c r="B2509" s="154" t="s">
        <v>11552</v>
      </c>
      <c r="C2509" s="143" t="s">
        <v>11392</v>
      </c>
      <c r="D2509" s="291" t="s">
        <v>11336</v>
      </c>
      <c r="E2509" s="291" t="s">
        <v>9250</v>
      </c>
      <c r="F2509" s="112" t="s">
        <v>11553</v>
      </c>
      <c r="G2509" s="112" t="s">
        <v>11554</v>
      </c>
      <c r="H2509" s="628" t="s">
        <v>11339</v>
      </c>
      <c r="I2509" s="628" t="s">
        <v>11342</v>
      </c>
      <c r="J2509" s="116" t="str">
        <f t="shared" si="45"/>
        <v>13:20 자이안센터 이동조치 원형도로 통행방해 차량 이동조치 요청(264라7755) → 차주(119-601, 010-7720-2026)와 통화 -&gt; 이동조치 완료</v>
      </c>
    </row>
    <row r="2510" spans="1:10">
      <c r="A2510" s="235">
        <v>44635</v>
      </c>
      <c r="B2510" s="154" t="s">
        <v>11555</v>
      </c>
      <c r="C2510" s="143" t="s">
        <v>11556</v>
      </c>
      <c r="D2510" s="291" t="s">
        <v>11347</v>
      </c>
      <c r="E2510" s="291" t="s">
        <v>488</v>
      </c>
      <c r="F2510" s="112" t="s">
        <v>11557</v>
      </c>
      <c r="G2510" s="112" t="s">
        <v>11562</v>
      </c>
      <c r="H2510" s="628" t="s">
        <v>11339</v>
      </c>
      <c r="I2510" s="628" t="s">
        <v>11342</v>
      </c>
      <c r="J2510" s="116" t="str">
        <f t="shared" si="45"/>
        <v>13:29 128-B1 공동현관문 카드X, 호출 X → 순찰 박동만 대원 출동 -&gt; 정상작동 확인</v>
      </c>
    </row>
    <row r="2511" spans="1:10">
      <c r="A2511" s="235">
        <v>44635</v>
      </c>
      <c r="B2511" s="154" t="s">
        <v>11558</v>
      </c>
      <c r="C2511" s="192" t="s">
        <v>11520</v>
      </c>
      <c r="D2511" s="629" t="s">
        <v>11378</v>
      </c>
      <c r="E2511" s="629" t="s">
        <v>11559</v>
      </c>
      <c r="F2511" s="150" t="s">
        <v>11560</v>
      </c>
      <c r="G2511" s="150" t="s">
        <v>11563</v>
      </c>
      <c r="H2511" s="628" t="s">
        <v>11339</v>
      </c>
      <c r="I2511" s="628" t="s">
        <v>11342</v>
      </c>
      <c r="J2511" s="116" t="str">
        <f t="shared" si="45"/>
        <v>13:30 1게이트 교통통제 영선과 시설공사중 교통통제 요청 → 상황실 이대진 대원 출동 -&gt; 공사 종료후 복귀</v>
      </c>
    </row>
    <row r="2512" spans="1:10">
      <c r="A2512" s="235">
        <v>44635</v>
      </c>
      <c r="B2512" s="154" t="s">
        <v>11564</v>
      </c>
      <c r="C2512" s="143" t="s">
        <v>11565</v>
      </c>
      <c r="D2512" s="291" t="s">
        <v>128</v>
      </c>
      <c r="E2512" s="291" t="s">
        <v>15</v>
      </c>
      <c r="F2512" s="112" t="s">
        <v>11566</v>
      </c>
      <c r="G2512" s="112" t="s">
        <v>11418</v>
      </c>
      <c r="H2512" s="291" t="s">
        <v>11339</v>
      </c>
      <c r="I2512" s="291" t="s">
        <v>778</v>
      </c>
      <c r="J2512" s="116" t="str">
        <f t="shared" si="45"/>
        <v>13:35 104동 폐기물 104동 폐기물(가방) 무단 투기 확인 건(2초소 정경호 대원 요청) → CCTV 열람 중(A조)</v>
      </c>
    </row>
    <row r="2513" spans="1:10">
      <c r="A2513" s="235">
        <v>44635</v>
      </c>
      <c r="B2513" s="154" t="s">
        <v>11567</v>
      </c>
      <c r="C2513" s="143" t="s">
        <v>11568</v>
      </c>
      <c r="D2513" s="291" t="s">
        <v>11347</v>
      </c>
      <c r="E2513" s="291" t="s">
        <v>11384</v>
      </c>
      <c r="F2513" s="112" t="s">
        <v>11366</v>
      </c>
      <c r="G2513" s="112" t="s">
        <v>11569</v>
      </c>
      <c r="H2513" s="628" t="s">
        <v>11339</v>
      </c>
      <c r="I2513" s="291" t="s">
        <v>11342</v>
      </c>
      <c r="J2513" s="116" t="str">
        <f t="shared" si="45"/>
        <v>14:23 139-5F 화재경보 3공구 수신기 화재경보 발생 → 10초소 이시철 대원 출동 -&gt; 특이사항 없음</v>
      </c>
    </row>
    <row r="2514" spans="1:10">
      <c r="A2514" s="235">
        <v>44635</v>
      </c>
      <c r="B2514" s="154" t="s">
        <v>11570</v>
      </c>
      <c r="C2514" s="143" t="s">
        <v>11520</v>
      </c>
      <c r="D2514" s="291" t="s">
        <v>11347</v>
      </c>
      <c r="E2514" s="291" t="s">
        <v>11521</v>
      </c>
      <c r="F2514" s="112" t="s">
        <v>11522</v>
      </c>
      <c r="G2514" s="112" t="s">
        <v>11523</v>
      </c>
      <c r="H2514" s="628" t="s">
        <v>11339</v>
      </c>
      <c r="I2514" s="628" t="s">
        <v>11342</v>
      </c>
      <c r="J2514" s="116" t="str">
        <f t="shared" si="45"/>
        <v>14:36 1게이트 순찰차 순찰목적으로 입차 → 상황실 확인</v>
      </c>
    </row>
    <row r="2515" spans="1:10" ht="27">
      <c r="A2515" s="235">
        <v>44635</v>
      </c>
      <c r="B2515" s="154" t="s">
        <v>11571</v>
      </c>
      <c r="C2515" s="192" t="s">
        <v>17</v>
      </c>
      <c r="D2515" s="629" t="s">
        <v>1108</v>
      </c>
      <c r="E2515" s="629" t="s">
        <v>85</v>
      </c>
      <c r="F2515" s="150" t="s">
        <v>11585</v>
      </c>
      <c r="G2515" s="150" t="s">
        <v>11572</v>
      </c>
      <c r="H2515" s="628" t="s">
        <v>11339</v>
      </c>
      <c r="I2515" s="628" t="s">
        <v>11342</v>
      </c>
      <c r="J2515" s="116" t="str">
        <f t="shared" si="45"/>
        <v>14:40 상황실 CCTV 서초경찰서 교통조사계3팀에서 공문지참하여 3/8 07수1700(116-2201)차량 충돌 파손 사고 CCTV 열람 및 복제 협조요청(순경 김주현) → CCTV 영상 검색 및 복제 반출함</v>
      </c>
    </row>
    <row r="2516" spans="1:10" ht="27">
      <c r="A2516" s="235">
        <v>44635</v>
      </c>
      <c r="B2516" s="154" t="s">
        <v>11400</v>
      </c>
      <c r="C2516" s="196" t="s">
        <v>11581</v>
      </c>
      <c r="D2516" s="291" t="s">
        <v>11336</v>
      </c>
      <c r="E2516" s="291" t="s">
        <v>11352</v>
      </c>
      <c r="F2516" s="112" t="s">
        <v>11580</v>
      </c>
      <c r="G2516" s="112" t="s">
        <v>11414</v>
      </c>
      <c r="H2516" s="628" t="s">
        <v>11339</v>
      </c>
      <c r="I2516" s="628" t="s">
        <v>778</v>
      </c>
      <c r="J2516" s="116" t="str">
        <f t="shared" si="45"/>
        <v>15:00 128동
코인세탁실 CCTV 코인세탁실 사용건수에 비해 전기세가 많이 나와 CCTV 확인 요청(운영팀장 고범석) → CCTV 열람 중</v>
      </c>
    </row>
    <row r="2517" spans="1:10" ht="27">
      <c r="A2517" s="235">
        <v>44635</v>
      </c>
      <c r="B2517" s="154" t="s">
        <v>11573</v>
      </c>
      <c r="C2517" s="143" t="s">
        <v>11575</v>
      </c>
      <c r="D2517" s="628" t="s">
        <v>128</v>
      </c>
      <c r="E2517" s="628" t="s">
        <v>11574</v>
      </c>
      <c r="F2517" s="112" t="s">
        <v>11576</v>
      </c>
      <c r="G2517" s="112" t="s">
        <v>11582</v>
      </c>
      <c r="H2517" s="628" t="s">
        <v>11339</v>
      </c>
      <c r="I2517" s="628" t="s">
        <v>11342</v>
      </c>
      <c r="J2517" s="116" t="str">
        <f t="shared" ref="J2517:J2581" si="47">CONCATENATE(B2517," ",C2517," ",E2517," ",F2517," → ",G2517)</f>
        <v>15:05 117-1002 가족안부 몸이 안좋은 아내분이 통화가 안된다면 인터폰 요청(민원인: 010-8637-2317) → IP 통신에러 -&gt; 6초소 문완수 대원 출동 -&gt; 골프가방 매고 승강기 내리는 아내분과 마주쳐 남편분과 통화하시라고 안내</v>
      </c>
    </row>
    <row r="2518" spans="1:10">
      <c r="A2518" s="235">
        <v>44635</v>
      </c>
      <c r="B2518" s="154" t="s">
        <v>11578</v>
      </c>
      <c r="C2518" s="143" t="s">
        <v>11579</v>
      </c>
      <c r="D2518" s="628" t="s">
        <v>11378</v>
      </c>
      <c r="E2518" s="628" t="s">
        <v>776</v>
      </c>
      <c r="F2518" s="112" t="s">
        <v>11586</v>
      </c>
      <c r="G2518" s="112" t="s">
        <v>9888</v>
      </c>
      <c r="H2518" s="628" t="s">
        <v>11339</v>
      </c>
      <c r="I2518" s="628" t="s">
        <v>11342</v>
      </c>
      <c r="J2518" s="116" t="str">
        <f t="shared" si="47"/>
        <v>15:19 116-1,2호기 손소독제 손소독제 보충요청(서무주임 금잔디) → 순찰 정찬선 대원 출동 -&gt; 교체완료</v>
      </c>
    </row>
    <row r="2519" spans="1:10" ht="42" customHeight="1">
      <c r="A2519" s="235">
        <v>44635</v>
      </c>
      <c r="B2519" s="154" t="s">
        <v>11587</v>
      </c>
      <c r="C2519" s="143" t="s">
        <v>11534</v>
      </c>
      <c r="D2519" s="291" t="s">
        <v>11347</v>
      </c>
      <c r="E2519" s="291" t="s">
        <v>11352</v>
      </c>
      <c r="F2519" s="112" t="s">
        <v>11589</v>
      </c>
      <c r="G2519" s="112" t="s">
        <v>11588</v>
      </c>
      <c r="H2519" s="628" t="s">
        <v>11339</v>
      </c>
      <c r="I2519" s="628" t="s">
        <v>11342</v>
      </c>
      <c r="J2519" s="116" t="str">
        <f t="shared" si="47"/>
        <v>15:30 상황실 CCTV 메리츠 화재(4699-7277)에서 2/27 136-B1에서 여자분(137-2202) 넘어진 장면 CCTV 열람 요청(지원팀장) → CCTV 영상 확인 및 관련사진 반출</v>
      </c>
    </row>
    <row r="2520" spans="1:10" ht="125.25" customHeight="1">
      <c r="A2520" s="235">
        <v>44635</v>
      </c>
      <c r="B2520" s="170" t="s">
        <v>11494</v>
      </c>
      <c r="C2520" s="160" t="s">
        <v>11590</v>
      </c>
      <c r="F2520" s="301" t="s">
        <v>11654</v>
      </c>
      <c r="G2520" s="138" t="s">
        <v>11653</v>
      </c>
      <c r="J2520" s="116" t="str">
        <f t="shared" si="47"/>
        <v xml:space="preserve">화 야2  Ⓑ상황실 보관 중이던 퀵보드 찾아감
Ⓑ9초소 IP 화면 블랙아웃 및 통신불량-&gt;ERP 접수함 → A. 3/15 07:55 민원인 연락옴 -&gt; 3/5 65더9026 CCTV 열람건 C조 윤현석 대원 연락요망(115-2501, 010-5236-1421)
A. 한화 테크윈 129동 지하1층-2 카메라 수리, CCTV 정상작동
A. 3/17(목) 01시부터 ~ 3/18(금) 까지 지원센타에서 LG U+ MDF실 사용 승낙
A.화재경보시 "복구" 누르지 말고 내용전달해 달라는 방재과장님 요청사항
</v>
      </c>
    </row>
    <row r="2521" spans="1:10" ht="27">
      <c r="A2521" s="235">
        <v>44635</v>
      </c>
      <c r="B2521" s="154" t="s">
        <v>11591</v>
      </c>
      <c r="C2521" s="143" t="s">
        <v>11592</v>
      </c>
      <c r="D2521" s="291" t="s">
        <v>11336</v>
      </c>
      <c r="E2521" s="628" t="s">
        <v>11352</v>
      </c>
      <c r="F2521" s="112" t="s">
        <v>11593</v>
      </c>
      <c r="G2521" s="112" t="s">
        <v>11594</v>
      </c>
      <c r="H2521" s="291" t="s">
        <v>305</v>
      </c>
      <c r="I2521" s="628" t="s">
        <v>11427</v>
      </c>
      <c r="J2521" s="116" t="str">
        <f t="shared" si="47"/>
        <v>16:55 116-2001 CCTV 택배를 받지 못했는데 배송은 완료 되었다고 하니 영상 검색해 달라는 요청 → 배송기사가 옆집으로 배송하는 장면 확인하여 내용전달함. 민원인이 물품 찾음-&gt;종료</v>
      </c>
    </row>
    <row r="2522" spans="1:10">
      <c r="A2522" s="235">
        <v>44635</v>
      </c>
      <c r="B2522" s="154" t="s">
        <v>11596</v>
      </c>
      <c r="C2522" s="143" t="s">
        <v>11595</v>
      </c>
      <c r="D2522" s="291" t="s">
        <v>11378</v>
      </c>
      <c r="E2522" s="291" t="s">
        <v>11421</v>
      </c>
      <c r="F2522" s="112" t="s">
        <v>11597</v>
      </c>
      <c r="G2522" s="112" t="s">
        <v>11598</v>
      </c>
      <c r="H2522" s="628" t="s">
        <v>305</v>
      </c>
      <c r="I2522" s="628" t="s">
        <v>11427</v>
      </c>
      <c r="J2522" s="116" t="str">
        <f t="shared" si="47"/>
        <v>18:08 110-2502 분실물 신용카드(삼성)를 분실 했다는 민원 → 방금 분실했다고함. 습득시 연락해 주기로 함</v>
      </c>
    </row>
    <row r="2523" spans="1:10">
      <c r="A2523" s="235">
        <v>44635</v>
      </c>
      <c r="B2523" s="154" t="s">
        <v>11599</v>
      </c>
      <c r="C2523" s="160" t="s">
        <v>11600</v>
      </c>
      <c r="D2523" s="631" t="s">
        <v>11378</v>
      </c>
      <c r="E2523" s="631" t="s">
        <v>11421</v>
      </c>
      <c r="F2523" s="138" t="s">
        <v>11601</v>
      </c>
      <c r="G2523" s="138" t="s">
        <v>11602</v>
      </c>
      <c r="H2523" s="628" t="s">
        <v>305</v>
      </c>
      <c r="I2523" s="628" t="s">
        <v>11427</v>
      </c>
      <c r="J2523" s="116" t="str">
        <f t="shared" si="47"/>
        <v>18:34 140-2301 분실물 3/10일 A조에서 찾아 상황실 보관중인 퀵보드 찾으러 옴 → 자녀 이름/동.호수 확인후 돌려줌</v>
      </c>
    </row>
    <row r="2524" spans="1:10">
      <c r="A2524" s="235">
        <v>44635</v>
      </c>
      <c r="B2524" s="154" t="s">
        <v>11604</v>
      </c>
      <c r="C2524" s="143" t="s">
        <v>11603</v>
      </c>
      <c r="D2524" s="291" t="s">
        <v>11347</v>
      </c>
      <c r="E2524" s="291" t="s">
        <v>11433</v>
      </c>
      <c r="F2524" s="112" t="s">
        <v>682</v>
      </c>
      <c r="G2524" s="112" t="s">
        <v>1258</v>
      </c>
      <c r="H2524" s="291" t="s">
        <v>11605</v>
      </c>
      <c r="I2524" s="628" t="s">
        <v>11427</v>
      </c>
      <c r="J2524" s="116" t="str">
        <f t="shared" si="47"/>
        <v>19:17 119-702 홈넷 비상 안방 / 해제 → IP 통화. 입주민 오작동</v>
      </c>
    </row>
    <row r="2525" spans="1:10" ht="27">
      <c r="A2525" s="235">
        <v>44635</v>
      </c>
      <c r="B2525" s="154" t="s">
        <v>11607</v>
      </c>
      <c r="C2525" s="143" t="s">
        <v>11606</v>
      </c>
      <c r="D2525" s="291" t="s">
        <v>11378</v>
      </c>
      <c r="F2525" s="112" t="s">
        <v>11608</v>
      </c>
      <c r="G2525" s="112" t="s">
        <v>11609</v>
      </c>
      <c r="H2525" s="291" t="s">
        <v>305</v>
      </c>
      <c r="I2525" s="628" t="s">
        <v>11427</v>
      </c>
      <c r="J2525" s="116" t="str">
        <f t="shared" si="47"/>
        <v>19:20 111-801  비닐에 쌓인 매트에 111-803호로 적혀 있으나 해당 세대는 버린적이 없다고 함 → CCTV 검색결과 801호에서 매트구입 장면 확인하여 초소대원에게 내용전달함</v>
      </c>
    </row>
    <row r="2526" spans="1:10" ht="27" customHeight="1">
      <c r="A2526" s="235">
        <v>44635</v>
      </c>
      <c r="B2526" s="154" t="s">
        <v>11611</v>
      </c>
      <c r="C2526" s="143" t="s">
        <v>11610</v>
      </c>
      <c r="D2526" s="291" t="s">
        <v>11336</v>
      </c>
      <c r="E2526" s="291" t="s">
        <v>304</v>
      </c>
      <c r="F2526" s="112" t="s">
        <v>11636</v>
      </c>
      <c r="G2526" s="112" t="s">
        <v>11616</v>
      </c>
      <c r="H2526" s="291" t="s">
        <v>332</v>
      </c>
      <c r="I2526" s="628" t="s">
        <v>11427</v>
      </c>
      <c r="J2526" s="116" t="str">
        <f t="shared" si="47"/>
        <v>19:23 104-1401 층간소음 1501호에서 30분째 뛰는 소리가 난다는 민원. 연락하여 조용히 시켜 달라고 함  → 분쟁세대로 연락불가. 지속적인 소음시 소음자제 방송하겠다고 함</v>
      </c>
    </row>
    <row r="2527" spans="1:10" ht="26.25" customHeight="1">
      <c r="A2527" s="235">
        <v>44635</v>
      </c>
      <c r="B2527" s="154" t="s">
        <v>11612</v>
      </c>
      <c r="C2527" s="143" t="s">
        <v>11613</v>
      </c>
      <c r="D2527" s="291" t="s">
        <v>11336</v>
      </c>
      <c r="E2527" s="291" t="s">
        <v>1050</v>
      </c>
      <c r="F2527" s="112" t="s">
        <v>11614</v>
      </c>
      <c r="G2527" s="112" t="s">
        <v>11615</v>
      </c>
      <c r="H2527" s="291" t="s">
        <v>332</v>
      </c>
      <c r="I2527" s="628" t="s">
        <v>11427</v>
      </c>
      <c r="J2527" s="116" t="str">
        <f t="shared" si="47"/>
        <v>19:34 101-1402 타차량방문 97도7803 차량이 등록하지 않았는데 입차에 뜬다는 민원 → 확인결과 AS 차량이며 101-2401호 방문임. 재입차시 정확한 동/호수 기입요청</v>
      </c>
    </row>
    <row r="2528" spans="1:10" ht="27">
      <c r="A2528" s="235">
        <v>44635</v>
      </c>
      <c r="B2528" s="154" t="s">
        <v>11618</v>
      </c>
      <c r="C2528" s="143" t="s">
        <v>11617</v>
      </c>
      <c r="D2528" s="291" t="s">
        <v>11336</v>
      </c>
      <c r="E2528" s="291" t="s">
        <v>304</v>
      </c>
      <c r="F2528" s="112" t="s">
        <v>11619</v>
      </c>
      <c r="G2528" s="112" t="s">
        <v>11620</v>
      </c>
      <c r="H2528" s="291" t="s">
        <v>11435</v>
      </c>
      <c r="I2528" s="628" t="s">
        <v>11427</v>
      </c>
      <c r="J2528" s="116" t="str">
        <f t="shared" si="47"/>
        <v>20:05 108-2501 층간소음 위층에 손님이 와서 시끄러운데 직접적으로 말하기 보다는 방송을 해달라는 요청 → 방송 송출함</v>
      </c>
    </row>
    <row r="2529" spans="1:10">
      <c r="A2529" s="235">
        <v>44635</v>
      </c>
      <c r="B2529" s="154" t="s">
        <v>11622</v>
      </c>
      <c r="C2529" s="143" t="s">
        <v>11621</v>
      </c>
      <c r="D2529" s="291" t="s">
        <v>11378</v>
      </c>
      <c r="E2529" s="827" t="s">
        <v>485</v>
      </c>
      <c r="F2529" s="112" t="s">
        <v>11623</v>
      </c>
      <c r="G2529" s="112" t="s">
        <v>11629</v>
      </c>
      <c r="H2529" s="628" t="s">
        <v>332</v>
      </c>
      <c r="I2529" s="628" t="s">
        <v>11427</v>
      </c>
      <c r="J2529" s="116" t="str">
        <f t="shared" si="47"/>
        <v>21:21 103-1903 긴급차량 세대내에서 다쳐서 입주민이 신고함 → 세대에서 치료후 22:00시경 출차함</v>
      </c>
    </row>
    <row r="2530" spans="1:10">
      <c r="A2530" s="235">
        <v>44635</v>
      </c>
      <c r="B2530" s="154" t="s">
        <v>11624</v>
      </c>
      <c r="C2530" s="143" t="s">
        <v>11387</v>
      </c>
      <c r="D2530" s="628" t="s">
        <v>11347</v>
      </c>
      <c r="E2530" s="628" t="s">
        <v>11433</v>
      </c>
      <c r="F2530" s="112" t="s">
        <v>682</v>
      </c>
      <c r="G2530" s="112" t="s">
        <v>1258</v>
      </c>
      <c r="H2530" s="291" t="s">
        <v>332</v>
      </c>
      <c r="I2530" s="628" t="s">
        <v>11427</v>
      </c>
      <c r="J2530" s="116" t="str">
        <f t="shared" si="47"/>
        <v>21:46 122-303 홈넷 비상 안방 / 해제 → IP 통화. 입주민 오작동</v>
      </c>
    </row>
    <row r="2531" spans="1:10">
      <c r="A2531" s="235">
        <v>44635</v>
      </c>
      <c r="B2531" s="154" t="s">
        <v>11626</v>
      </c>
      <c r="C2531" s="143" t="s">
        <v>11625</v>
      </c>
      <c r="D2531" s="628" t="s">
        <v>11336</v>
      </c>
      <c r="E2531" s="628" t="s">
        <v>304</v>
      </c>
      <c r="F2531" s="112" t="s">
        <v>11627</v>
      </c>
      <c r="G2531" s="112" t="s">
        <v>11628</v>
      </c>
      <c r="H2531" s="628" t="s">
        <v>332</v>
      </c>
      <c r="I2531" s="628" t="s">
        <v>11427</v>
      </c>
      <c r="J2531" s="116" t="str">
        <f t="shared" si="47"/>
        <v>21:51 119-1902 층간소음 2002호에서 쿵쿵거려서 아이들을 재울수 없다는 민원 → IP 불통. 방문거절 세대이며 분쟁세대</v>
      </c>
    </row>
    <row r="2532" spans="1:10" ht="27">
      <c r="A2532" s="235">
        <v>44635</v>
      </c>
      <c r="B2532" s="154" t="s">
        <v>11473</v>
      </c>
      <c r="C2532" s="143" t="s">
        <v>11633</v>
      </c>
      <c r="D2532" s="628" t="s">
        <v>11336</v>
      </c>
      <c r="E2532" s="628" t="s">
        <v>304</v>
      </c>
      <c r="F2532" s="112" t="s">
        <v>11635</v>
      </c>
      <c r="G2532" s="112" t="s">
        <v>11634</v>
      </c>
      <c r="H2532" s="628" t="s">
        <v>332</v>
      </c>
      <c r="I2532" s="628" t="s">
        <v>11427</v>
      </c>
      <c r="J2532" s="116" t="str">
        <f t="shared" si="47"/>
        <v>22:02 108-2302 층간소음 위층에서 밤낮으로 러닝머신 돌린다며 소음자제 안내방송 요청함. 이미 서로간 감정이 있어 초소대원 방문은 원하지 않음 → 늦은시간으로 방송은 어렵다고 안내함. 낮에 소음 있는 시간에 방송하겠다고 함</v>
      </c>
    </row>
    <row r="2533" spans="1:10">
      <c r="A2533" s="235">
        <v>44635</v>
      </c>
      <c r="B2533" s="154" t="s">
        <v>11637</v>
      </c>
      <c r="C2533" s="160" t="s">
        <v>11638</v>
      </c>
      <c r="D2533" s="631" t="s">
        <v>11347</v>
      </c>
      <c r="E2533" s="631" t="s">
        <v>11639</v>
      </c>
      <c r="F2533" s="138" t="s">
        <v>11640</v>
      </c>
      <c r="G2533" s="138" t="s">
        <v>11641</v>
      </c>
      <c r="H2533" s="628" t="s">
        <v>332</v>
      </c>
      <c r="I2533" s="628" t="s">
        <v>11427</v>
      </c>
      <c r="J2533" s="116" t="str">
        <f t="shared" si="47"/>
        <v>23:20 9초소 IP 화면 블랙 및 통신 불능 → ERP 등록함</v>
      </c>
    </row>
    <row r="2534" spans="1:10" ht="27">
      <c r="A2534" s="235">
        <v>44635</v>
      </c>
      <c r="B2534" s="154" t="s">
        <v>11642</v>
      </c>
      <c r="C2534" s="143" t="s">
        <v>11643</v>
      </c>
      <c r="D2534" s="291" t="s">
        <v>11336</v>
      </c>
      <c r="E2534" s="291" t="s">
        <v>11644</v>
      </c>
      <c r="F2534" s="112" t="s">
        <v>11645</v>
      </c>
      <c r="G2534" s="112" t="s">
        <v>11646</v>
      </c>
      <c r="H2534" s="628" t="s">
        <v>332</v>
      </c>
      <c r="I2534" s="628" t="s">
        <v>11427</v>
      </c>
      <c r="J2534" s="116" t="str">
        <f t="shared" si="47"/>
        <v>23:34 103동 흡연 103동 풋살장과 맞은편 놀이터에서 흡연하는 사람들이 있으니 단속해 달라는 요청 → 초소대원 출동하여 흡연금지 및 이동조치 함</v>
      </c>
    </row>
    <row r="2535" spans="1:10">
      <c r="A2535" s="235">
        <v>44635</v>
      </c>
      <c r="B2535" s="154" t="s">
        <v>11647</v>
      </c>
      <c r="C2535" s="143" t="s">
        <v>11621</v>
      </c>
      <c r="D2535" s="291" t="s">
        <v>11378</v>
      </c>
      <c r="E2535" s="827" t="s">
        <v>485</v>
      </c>
      <c r="F2535" s="112" t="s">
        <v>11651</v>
      </c>
      <c r="G2535" s="112" t="s">
        <v>11652</v>
      </c>
      <c r="H2535" s="628" t="s">
        <v>332</v>
      </c>
      <c r="I2535" s="628" t="s">
        <v>11427</v>
      </c>
      <c r="J2535" s="116" t="str">
        <f t="shared" si="47"/>
        <v>23:35 103-1903 긴급차량 병원을 못잡아서 이송못하다 병원 예약되어 119 차량 입차함 → 23:59분경 입주민 탑승하여 출차함</v>
      </c>
    </row>
    <row r="2536" spans="1:10">
      <c r="A2536" s="235">
        <v>44635</v>
      </c>
      <c r="B2536" s="154" t="s">
        <v>11649</v>
      </c>
      <c r="C2536" s="143" t="s">
        <v>11648</v>
      </c>
      <c r="D2536" s="628" t="s">
        <v>11347</v>
      </c>
      <c r="E2536" s="628" t="s">
        <v>11433</v>
      </c>
      <c r="F2536" s="112" t="s">
        <v>682</v>
      </c>
      <c r="G2536" s="112" t="s">
        <v>1258</v>
      </c>
      <c r="H2536" s="291" t="s">
        <v>11650</v>
      </c>
      <c r="I2536" s="628" t="s">
        <v>11427</v>
      </c>
      <c r="J2536" s="116" t="str">
        <f t="shared" si="47"/>
        <v>23:59 119-302 홈넷 비상 안방 / 해제 → IP 통화. 입주민 오작동</v>
      </c>
    </row>
    <row r="2537" spans="1:10" ht="81.75" customHeight="1">
      <c r="A2537" s="235">
        <v>44636</v>
      </c>
      <c r="F2537" s="171" t="s">
        <v>11720</v>
      </c>
      <c r="G2537" s="171" t="s">
        <v>11724</v>
      </c>
      <c r="H2537" s="628" t="s">
        <v>11656</v>
      </c>
      <c r="I2537" s="628" t="s">
        <v>11657</v>
      </c>
      <c r="J2537" s="116" t="str">
        <f t="shared" si="47"/>
        <v xml:space="preserve">   Ⓑ9초소 IP 화면 블랙아웃 및 통신불량-&gt;ERP 접수함 -&gt; 액정IF보드불량추정
A. 3/17(목) 01시부터 ~ 3/18(금) 까지 지원센타에서 LG U+ MDF실 사용 승낙(담당자 코로나 확진으로 인해 다음주로 연기됨)
C. 121동쪽만 화재경보발생시 복구누르지 말것 → 
C. 9초소 IP고장으로 서버 -&gt; 상황실 부재설정완료
C. 통합택배 22/03/15 14~15시 140-2801 택배물건들고 내리는지 확인요청
(010-4554-5128)
</v>
      </c>
    </row>
    <row r="2538" spans="1:10">
      <c r="A2538" s="235">
        <v>44636</v>
      </c>
      <c r="B2538" s="152" t="s">
        <v>673</v>
      </c>
      <c r="C2538" s="628" t="s">
        <v>1465</v>
      </c>
      <c r="D2538" s="628" t="s">
        <v>106</v>
      </c>
      <c r="E2538" s="628" t="s">
        <v>82</v>
      </c>
      <c r="F2538" s="112" t="s">
        <v>1157</v>
      </c>
      <c r="G2538" s="112" t="s">
        <v>11678</v>
      </c>
      <c r="H2538" s="291" t="s">
        <v>11656</v>
      </c>
      <c r="I2538" s="628" t="s">
        <v>11657</v>
      </c>
      <c r="J2538" s="116" t="str">
        <f t="shared" si="47"/>
        <v>09:00 원형도로 주차단속 원형도로 및 외곽도로 단속 → 주차단속   20대,  이동주차  1대, 경고장발부  19대</v>
      </c>
    </row>
    <row r="2539" spans="1:10">
      <c r="A2539" s="235">
        <v>44636</v>
      </c>
      <c r="B2539" s="152" t="s">
        <v>681</v>
      </c>
      <c r="C2539" s="628" t="s">
        <v>1465</v>
      </c>
      <c r="D2539" s="628" t="s">
        <v>106</v>
      </c>
      <c r="E2539" s="628" t="s">
        <v>82</v>
      </c>
      <c r="F2539" s="112" t="s">
        <v>1157</v>
      </c>
      <c r="G2539" s="112" t="s">
        <v>11679</v>
      </c>
      <c r="H2539" s="628" t="s">
        <v>11656</v>
      </c>
      <c r="I2539" s="628" t="s">
        <v>11657</v>
      </c>
      <c r="J2539" s="116" t="str">
        <f t="shared" si="47"/>
        <v>13:00 원형도로 주차단속 원형도로 및 외곽도로 단속 → 주차단속   4대,  이동주차  대, 경고장발부  4대</v>
      </c>
    </row>
    <row r="2540" spans="1:10">
      <c r="A2540" s="235">
        <v>44636</v>
      </c>
      <c r="B2540" s="152" t="s">
        <v>483</v>
      </c>
      <c r="C2540" s="628" t="s">
        <v>1465</v>
      </c>
      <c r="D2540" s="628" t="s">
        <v>106</v>
      </c>
      <c r="E2540" s="628" t="s">
        <v>82</v>
      </c>
      <c r="F2540" s="112" t="s">
        <v>1157</v>
      </c>
      <c r="G2540" s="112" t="s">
        <v>11690</v>
      </c>
      <c r="H2540" s="628" t="s">
        <v>11656</v>
      </c>
      <c r="I2540" s="628" t="s">
        <v>11657</v>
      </c>
      <c r="J2540" s="116" t="str">
        <f t="shared" si="47"/>
        <v>15:00 원형도로 주차단속 원형도로 및 외곽도로 단속 → 주차단속   5대,  이동주차  대, 경고장발부  5대</v>
      </c>
    </row>
    <row r="2541" spans="1:10">
      <c r="A2541" s="235">
        <v>44636</v>
      </c>
      <c r="B2541" s="154" t="s">
        <v>11658</v>
      </c>
      <c r="C2541" s="143" t="s">
        <v>11660</v>
      </c>
      <c r="D2541" s="291" t="s">
        <v>11347</v>
      </c>
      <c r="E2541" s="291" t="s">
        <v>11377</v>
      </c>
      <c r="F2541" s="112" t="s">
        <v>11659</v>
      </c>
      <c r="G2541" s="112" t="s">
        <v>11661</v>
      </c>
      <c r="H2541" s="628" t="s">
        <v>11656</v>
      </c>
      <c r="I2541" s="628" t="s">
        <v>11657</v>
      </c>
      <c r="J2541" s="116" t="str">
        <f t="shared" si="47"/>
        <v>10:16 122-402 구급차 122동 구급차 입차 → 할아버지 지병으로 성모병원 후송출차</v>
      </c>
    </row>
    <row r="2542" spans="1:10">
      <c r="A2542" s="235">
        <v>44636</v>
      </c>
      <c r="B2542" s="154" t="s">
        <v>11663</v>
      </c>
      <c r="C2542" s="143" t="s">
        <v>11662</v>
      </c>
      <c r="D2542" s="628" t="s">
        <v>11347</v>
      </c>
      <c r="E2542" s="291" t="s">
        <v>11433</v>
      </c>
      <c r="F2542" s="112" t="s">
        <v>11664</v>
      </c>
      <c r="G2542" s="112" t="s">
        <v>11665</v>
      </c>
      <c r="H2542" s="628" t="s">
        <v>11656</v>
      </c>
      <c r="I2542" s="628" t="s">
        <v>11657</v>
      </c>
      <c r="J2542" s="116" t="str">
        <f t="shared" si="47"/>
        <v>10:45 133-1901 홈넷 안방비상 → 작업중 실수로 확인</v>
      </c>
    </row>
    <row r="2543" spans="1:10">
      <c r="A2543" s="235">
        <v>44636</v>
      </c>
      <c r="B2543" s="154" t="s">
        <v>11667</v>
      </c>
      <c r="C2543" s="143" t="s">
        <v>11666</v>
      </c>
      <c r="D2543" s="291" t="s">
        <v>11378</v>
      </c>
      <c r="E2543" s="291" t="s">
        <v>11668</v>
      </c>
      <c r="F2543" s="112" t="s">
        <v>11669</v>
      </c>
      <c r="G2543" s="112" t="s">
        <v>11689</v>
      </c>
      <c r="H2543" s="628" t="s">
        <v>11656</v>
      </c>
      <c r="I2543" s="628" t="s">
        <v>11657</v>
      </c>
      <c r="J2543" s="116" t="str">
        <f t="shared" si="47"/>
        <v>11:05 132-2 EV 손소독제 서무주임 금잔디 손소독제 교체요청 → 교체완료</v>
      </c>
    </row>
    <row r="2544" spans="1:10" ht="27">
      <c r="A2544" s="235">
        <v>44636</v>
      </c>
      <c r="B2544" s="154" t="s">
        <v>11671</v>
      </c>
      <c r="C2544" s="143" t="s">
        <v>11670</v>
      </c>
      <c r="D2544" s="291" t="s">
        <v>11336</v>
      </c>
      <c r="E2544" s="291" t="s">
        <v>11460</v>
      </c>
      <c r="F2544" s="112" t="s">
        <v>11672</v>
      </c>
      <c r="G2544" s="112" t="s">
        <v>11673</v>
      </c>
      <c r="H2544" s="628" t="s">
        <v>11656</v>
      </c>
      <c r="I2544" s="628" t="s">
        <v>11657</v>
      </c>
      <c r="J2544" s="116" t="str">
        <f t="shared" si="47"/>
        <v>12:43 143-B1 공동현관문 3월 14일 17시부터 계속 열려 있는데 누가 열어놨는지 확인해달라는 생활지원센터 이윤정 경리주임 요청건 → 자동으로 열려서 계속 방치된 것으로 확인 -&gt; 내용전달완료 -&gt; erp등록완료</v>
      </c>
    </row>
    <row r="2545" spans="1:10" ht="27">
      <c r="A2545" s="235">
        <v>44636</v>
      </c>
      <c r="B2545" s="154" t="s">
        <v>11674</v>
      </c>
      <c r="C2545" s="143" t="s">
        <v>11675</v>
      </c>
      <c r="D2545" s="628" t="s">
        <v>11336</v>
      </c>
      <c r="E2545" s="291" t="s">
        <v>11676</v>
      </c>
      <c r="F2545" s="112" t="s">
        <v>11677</v>
      </c>
      <c r="G2545" s="112" t="s">
        <v>11691</v>
      </c>
      <c r="H2545" s="628" t="s">
        <v>11656</v>
      </c>
      <c r="I2545" s="628" t="s">
        <v>11657</v>
      </c>
      <c r="J2545" s="116" t="str">
        <f t="shared" si="47"/>
        <v xml:space="preserve">12:45 125동-B2 차량확인 125-B2 F28 3달째 33오3177 차량 방치중 차주 연락처 확인해달라는 생활지원센터 이윤정 경리주임 요청건 → 차주 연락처 010- 3981-1133 내용전달완료 </v>
      </c>
    </row>
    <row r="2546" spans="1:10">
      <c r="A2546" s="235">
        <v>44636</v>
      </c>
      <c r="B2546" s="154" t="s">
        <v>11680</v>
      </c>
      <c r="C2546" s="186" t="s">
        <v>11681</v>
      </c>
      <c r="D2546" s="627" t="s">
        <v>11347</v>
      </c>
      <c r="E2546" s="627" t="s">
        <v>11682</v>
      </c>
      <c r="F2546" s="114" t="s">
        <v>11703</v>
      </c>
      <c r="G2546" s="114" t="s">
        <v>11704</v>
      </c>
      <c r="H2546" s="628" t="s">
        <v>11656</v>
      </c>
      <c r="I2546" s="628" t="s">
        <v>11657</v>
      </c>
      <c r="J2546" s="116" t="str">
        <f t="shared" si="47"/>
        <v>14:09 114,117-옥상 옥상문 양철훈 대원 작업자(외부감리업체) 옥상 동행출입 → 건너편 아파트 CCTV촬영 외부감리업체 작업자 동행 후 철수함</v>
      </c>
    </row>
    <row r="2547" spans="1:10">
      <c r="A2547" s="235">
        <v>44636</v>
      </c>
      <c r="B2547" s="154" t="s">
        <v>11685</v>
      </c>
      <c r="C2547" s="143" t="s">
        <v>11683</v>
      </c>
      <c r="D2547" s="291" t="s">
        <v>11347</v>
      </c>
      <c r="E2547" s="291" t="s">
        <v>11433</v>
      </c>
      <c r="F2547" s="112" t="s">
        <v>11684</v>
      </c>
      <c r="G2547" s="112" t="s">
        <v>11686</v>
      </c>
      <c r="H2547" s="628" t="s">
        <v>11656</v>
      </c>
      <c r="I2547" s="628" t="s">
        <v>11657</v>
      </c>
      <c r="J2547" s="116" t="str">
        <f t="shared" si="47"/>
        <v>14:32 105-1702 홈넷 비상홈넷 → 월패드 도어락업체 직원 셋팅중 실수로 확인</v>
      </c>
    </row>
    <row r="2548" spans="1:10">
      <c r="A2548" s="235">
        <v>44636</v>
      </c>
      <c r="B2548" s="154" t="s">
        <v>11687</v>
      </c>
      <c r="C2548" s="186" t="s">
        <v>11534</v>
      </c>
      <c r="D2548" s="627" t="s">
        <v>11347</v>
      </c>
      <c r="E2548" s="627" t="s">
        <v>11352</v>
      </c>
      <c r="F2548" s="114" t="s">
        <v>11688</v>
      </c>
      <c r="G2548" s="114" t="s">
        <v>11702</v>
      </c>
      <c r="H2548" s="628" t="s">
        <v>11656</v>
      </c>
      <c r="I2548" s="628" t="s">
        <v>11657</v>
      </c>
      <c r="J2548" s="116" t="str">
        <f t="shared" si="47"/>
        <v>14:39 상황실 CCTV 아파트피아 AS 상황실 방문 → AS중</v>
      </c>
    </row>
    <row r="2549" spans="1:10">
      <c r="A2549" s="235">
        <v>44636</v>
      </c>
      <c r="B2549" s="154" t="s">
        <v>11693</v>
      </c>
      <c r="C2549" s="143" t="s">
        <v>11694</v>
      </c>
      <c r="D2549" s="628" t="s">
        <v>11347</v>
      </c>
      <c r="E2549" s="291" t="s">
        <v>11460</v>
      </c>
      <c r="F2549" s="112" t="s">
        <v>11692</v>
      </c>
      <c r="G2549" s="112" t="s">
        <v>11697</v>
      </c>
      <c r="H2549" s="628" t="s">
        <v>11656</v>
      </c>
      <c r="I2549" s="628" t="s">
        <v>11657</v>
      </c>
      <c r="J2549" s="116" t="str">
        <f t="shared" si="47"/>
        <v>15:44 122-B2 공동현관문 122-B2 스위치 없음 큰쪽 개방상태로 확인 → erp등록완료 -&gt; 기전실 내용전달완료</v>
      </c>
    </row>
    <row r="2550" spans="1:10">
      <c r="A2550" s="235">
        <v>44636</v>
      </c>
      <c r="B2550" s="154" t="s">
        <v>11693</v>
      </c>
      <c r="C2550" s="143" t="s">
        <v>11695</v>
      </c>
      <c r="D2550" s="628" t="s">
        <v>11347</v>
      </c>
      <c r="E2550" s="628" t="s">
        <v>11460</v>
      </c>
      <c r="F2550" s="112" t="s">
        <v>11696</v>
      </c>
      <c r="G2550" s="112" t="s">
        <v>11697</v>
      </c>
      <c r="H2550" s="628" t="s">
        <v>11656</v>
      </c>
      <c r="I2550" s="628" t="s">
        <v>11657</v>
      </c>
      <c r="J2550" s="116" t="str">
        <f t="shared" si="47"/>
        <v>15:44 122-B1 공동현관문 122-B1 안쪽 천정센서 작동 안됨 개방상태 작은쪽 → erp등록완료 -&gt; 기전실 내용전달완료</v>
      </c>
    </row>
    <row r="2551" spans="1:10">
      <c r="A2551" s="235">
        <v>44636</v>
      </c>
      <c r="B2551" s="154" t="s">
        <v>11698</v>
      </c>
      <c r="C2551" s="143" t="s">
        <v>11699</v>
      </c>
      <c r="D2551" s="291" t="s">
        <v>11336</v>
      </c>
      <c r="E2551" s="628" t="s">
        <v>11352</v>
      </c>
      <c r="F2551" s="112" t="s">
        <v>11700</v>
      </c>
      <c r="G2551" s="112" t="s">
        <v>11701</v>
      </c>
      <c r="H2551" s="628" t="s">
        <v>11656</v>
      </c>
      <c r="I2551" s="291" t="s">
        <v>11526</v>
      </c>
      <c r="J2551" s="116" t="str">
        <f t="shared" si="47"/>
        <v>15:55 113-701 CCTV 운전석 뒷바퀴 휀다 스크래치 141노8534 CCTV열람신청 → 상황실 열람중</v>
      </c>
    </row>
    <row r="2552" spans="1:10">
      <c r="A2552" s="235">
        <v>44636</v>
      </c>
      <c r="B2552" s="154" t="s">
        <v>11705</v>
      </c>
      <c r="C2552" s="186" t="s">
        <v>11706</v>
      </c>
      <c r="D2552" s="627" t="s">
        <v>11347</v>
      </c>
      <c r="E2552" s="627" t="s">
        <v>11707</v>
      </c>
      <c r="F2552" s="114" t="s">
        <v>11708</v>
      </c>
      <c r="G2552" s="112" t="s">
        <v>11719</v>
      </c>
      <c r="H2552" s="628" t="s">
        <v>11656</v>
      </c>
      <c r="I2552" s="628" t="s">
        <v>11657</v>
      </c>
      <c r="J2552" s="116" t="str">
        <f t="shared" si="47"/>
        <v>16:22 118-지상 수목등 118동 공동현관문 앞 수목등 쓰러져 있다는 6초소 순찰보고 → 기전실 내용전달완료</v>
      </c>
    </row>
    <row r="2553" spans="1:10">
      <c r="A2553" s="235">
        <v>44636</v>
      </c>
      <c r="B2553" s="154" t="s">
        <v>11710</v>
      </c>
      <c r="C2553" s="186" t="s">
        <v>11520</v>
      </c>
      <c r="D2553" s="627" t="s">
        <v>11347</v>
      </c>
      <c r="E2553" s="627" t="s">
        <v>11711</v>
      </c>
      <c r="F2553" s="114" t="s">
        <v>11709</v>
      </c>
      <c r="H2553" s="628" t="s">
        <v>11656</v>
      </c>
      <c r="I2553" s="628" t="s">
        <v>11657</v>
      </c>
      <c r="J2553" s="116" t="str">
        <f t="shared" si="47"/>
        <v xml:space="preserve">16:23 1게이트 구청차 입차 서초구청에서 장애인주차장 갯수확인하러 입차함 → </v>
      </c>
    </row>
    <row r="2554" spans="1:10">
      <c r="A2554" s="235">
        <v>44636</v>
      </c>
      <c r="B2554" s="154" t="s">
        <v>11715</v>
      </c>
      <c r="C2554" s="186" t="s">
        <v>8939</v>
      </c>
      <c r="D2554" s="627" t="s">
        <v>11347</v>
      </c>
      <c r="E2554" s="627" t="s">
        <v>11714</v>
      </c>
      <c r="F2554" s="114" t="s">
        <v>11712</v>
      </c>
      <c r="G2554" s="114" t="s">
        <v>11713</v>
      </c>
      <c r="J2554" s="116" t="str">
        <f t="shared" si="47"/>
        <v>16:24 111동  CCTV보고 111동 침대폐기물 자이안센터 게스트룸 침대로 확인 → 운영사무실에서 연락올 예정</v>
      </c>
    </row>
    <row r="2555" spans="1:10">
      <c r="A2555" s="235">
        <v>44636</v>
      </c>
      <c r="B2555" s="154" t="s">
        <v>11717</v>
      </c>
      <c r="C2555" s="143" t="s">
        <v>11718</v>
      </c>
      <c r="D2555" s="628" t="s">
        <v>11347</v>
      </c>
      <c r="E2555" s="291" t="s">
        <v>11460</v>
      </c>
      <c r="F2555" s="112" t="s">
        <v>11716</v>
      </c>
      <c r="J2555" s="116" t="str">
        <f t="shared" si="47"/>
        <v xml:space="preserve">16:26 133-34 1F 공동현관문 133동 지상1층 세대키 안됨 &amp; 8초소 IP폰  → </v>
      </c>
    </row>
    <row r="2556" spans="1:10" ht="137.25" customHeight="1">
      <c r="A2556" s="237">
        <v>44636</v>
      </c>
      <c r="B2556" s="172" t="s">
        <v>11721</v>
      </c>
      <c r="C2556" s="192" t="s">
        <v>11426</v>
      </c>
      <c r="F2556" s="760" t="s">
        <v>11736</v>
      </c>
      <c r="G2556" s="630" t="s">
        <v>11802</v>
      </c>
      <c r="J2556" s="116" t="str">
        <f t="shared" si="47"/>
        <v>수 야1  Ⓑ9초소 IP 화면 블랙아웃 및 통신불량-&gt;ERP 접수함 -&gt; 액정IF보드불량추정
A. 3/17(목) 01시부터 ~ 3/18(금) 까지 지원센타에서 LG U+ MDF실 사용 승낙(담당자 코로나 확진으로 인해 다음주로 연기됨)
C. 121동쪽만 화재경보발생시 복구누르지 말것
C. 9초소 IP고장으로 서버 -&gt; 상황실 부재설정완료
C. 통합택배 22/03/15 14~15시 140-2801 택배물건들고 내리는지 확인요청
(010-4554-5128)
 → A. 자이안센터-127동 방향, 136동 지하2층-1, 112-1 정상작동
A. 10초소옆 출입구 블랙아웃 : 아파트피아에서 제조사(비상)에 카메라 A/S 신청 예정
A. 공동현관문 122-B1,B2, 140-B1 정상작동
A. 3공구 전원판넬 스피커선 단선시킴(방재과장 인수인계 요망)
A. 3월 산업안전보건 교육 (교육참석 명부) 서명 요망
A. 3/17(목) 108-2302 층간소음(런닝머신) 방송 요청(19:00~19:30)  
    135-1901 층간소음(음악,노래소리) 방송 요청(19:00~19:30)
    -&gt; A조 방송예정</v>
      </c>
    </row>
    <row r="2557" spans="1:10">
      <c r="A2557" s="235">
        <v>44636</v>
      </c>
      <c r="B2557" s="154" t="s">
        <v>11768</v>
      </c>
      <c r="C2557" s="143" t="s">
        <v>11769</v>
      </c>
      <c r="D2557" s="628" t="s">
        <v>310</v>
      </c>
      <c r="E2557" s="628" t="s">
        <v>488</v>
      </c>
      <c r="F2557" s="112" t="s">
        <v>11795</v>
      </c>
      <c r="G2557" s="112" t="s">
        <v>11796</v>
      </c>
      <c r="H2557" s="628" t="s">
        <v>11369</v>
      </c>
      <c r="I2557" s="628" t="s">
        <v>11342</v>
      </c>
      <c r="J2557" s="116" t="str">
        <f t="shared" ref="J2557" si="48">CONCATENATE(B2557," ",C2557," ",E2557," ",F2557," → ",G2557)</f>
        <v>16:30 133-3,4L 1F 공동현관문 133동 지상1층 세대키 안됨 → 9초소 허명 대원 출동 -&gt; 호출X -&gt; ERP 등록 -&gt; 쪽문개방, 안내문부착</v>
      </c>
    </row>
    <row r="2558" spans="1:10">
      <c r="A2558" s="235">
        <v>44636</v>
      </c>
      <c r="B2558" s="154" t="s">
        <v>11722</v>
      </c>
      <c r="C2558" s="143" t="s">
        <v>11723</v>
      </c>
      <c r="D2558" s="291" t="s">
        <v>11378</v>
      </c>
      <c r="E2558" s="291" t="s">
        <v>11394</v>
      </c>
      <c r="F2558" s="112" t="s">
        <v>11778</v>
      </c>
      <c r="G2558" s="112" t="s">
        <v>11397</v>
      </c>
      <c r="H2558" s="291" t="s">
        <v>11369</v>
      </c>
      <c r="I2558" s="291" t="s">
        <v>11342</v>
      </c>
      <c r="J2558" s="116" t="str">
        <f t="shared" si="47"/>
        <v>16:44 8초소 습득물 말머리 놀이터에서 신용카드 습득(YOUNGYI JIN) → 상황실 보관</v>
      </c>
    </row>
    <row r="2559" spans="1:10">
      <c r="A2559" s="235">
        <v>44636</v>
      </c>
      <c r="B2559" s="154" t="s">
        <v>11725</v>
      </c>
      <c r="C2559" s="143" t="s">
        <v>11726</v>
      </c>
      <c r="D2559" s="291" t="s">
        <v>11336</v>
      </c>
      <c r="E2559" s="291" t="s">
        <v>11439</v>
      </c>
      <c r="F2559" s="112" t="s">
        <v>11732</v>
      </c>
      <c r="G2559" s="112" t="s">
        <v>11801</v>
      </c>
      <c r="H2559" s="628" t="s">
        <v>11369</v>
      </c>
      <c r="I2559" s="628" t="s">
        <v>11342</v>
      </c>
      <c r="J2559" s="116" t="str">
        <f t="shared" si="47"/>
        <v>16:48 128-1602 타차량방문 모르는 차량 (57가 8895) 입차했다는 민원 → 57가 8895 차주와통화 -&gt; 배송으로 입차 → 지원센터 수정 완료</v>
      </c>
    </row>
    <row r="2560" spans="1:10">
      <c r="A2560" s="235">
        <v>44636</v>
      </c>
      <c r="B2560" s="154" t="s">
        <v>11727</v>
      </c>
      <c r="C2560" s="143" t="s">
        <v>11728</v>
      </c>
      <c r="D2560" s="291" t="s">
        <v>11336</v>
      </c>
      <c r="E2560" s="628" t="s">
        <v>11439</v>
      </c>
      <c r="F2560" s="112" t="s">
        <v>11733</v>
      </c>
      <c r="G2560" s="112" t="s">
        <v>11738</v>
      </c>
      <c r="H2560" s="628" t="s">
        <v>11369</v>
      </c>
      <c r="I2560" s="628" t="s">
        <v>11342</v>
      </c>
      <c r="J2560" s="116" t="str">
        <f t="shared" si="47"/>
        <v>17:19 134-401 타차량방문 모르는 차량 (09허 0478) 입차했다는 민원 → 09허 0478 차주와통화  -&gt; A/S 132동 입차 -&gt; 지원센터 내용 전달</v>
      </c>
    </row>
    <row r="2561" spans="1:10">
      <c r="A2561" s="235">
        <v>44636</v>
      </c>
      <c r="B2561" s="154" t="s">
        <v>11729</v>
      </c>
      <c r="C2561" s="143" t="s">
        <v>11730</v>
      </c>
      <c r="D2561" s="291" t="s">
        <v>11347</v>
      </c>
      <c r="E2561" s="291" t="s">
        <v>11433</v>
      </c>
      <c r="F2561" s="112" t="s">
        <v>11348</v>
      </c>
      <c r="G2561" s="112" t="s">
        <v>11731</v>
      </c>
      <c r="H2561" s="291" t="s">
        <v>11369</v>
      </c>
      <c r="I2561" s="291" t="s">
        <v>11342</v>
      </c>
      <c r="J2561" s="116" t="str">
        <f t="shared" si="47"/>
        <v>17:20 120-503 홈넷 비상_안방 → IP 연락 -&gt; 입주민 오작동</v>
      </c>
    </row>
    <row r="2562" spans="1:10" ht="27" customHeight="1">
      <c r="A2562" s="235">
        <v>44636</v>
      </c>
      <c r="B2562" s="154" t="s">
        <v>11734</v>
      </c>
      <c r="C2562" s="191" t="s">
        <v>11534</v>
      </c>
      <c r="D2562" s="147" t="s">
        <v>11347</v>
      </c>
      <c r="E2562" s="147" t="s">
        <v>11352</v>
      </c>
      <c r="F2562" s="148" t="s">
        <v>11737</v>
      </c>
      <c r="G2562" s="148" t="s">
        <v>11800</v>
      </c>
      <c r="H2562" s="291" t="s">
        <v>11369</v>
      </c>
      <c r="I2562" s="291" t="s">
        <v>11342</v>
      </c>
      <c r="J2562" s="116" t="str">
        <f t="shared" si="47"/>
        <v>17:30 상황실 CCTV 아파트피아 CCTV 수리완료 → 자이안센터-127동 방향, 136동 지하2층-1, 112-1 정상작동</v>
      </c>
    </row>
    <row r="2563" spans="1:10" ht="35.25" customHeight="1">
      <c r="A2563" s="235">
        <v>44636</v>
      </c>
      <c r="B2563" s="154" t="s">
        <v>11735</v>
      </c>
      <c r="C2563" s="192" t="s">
        <v>11788</v>
      </c>
      <c r="D2563" s="632" t="s">
        <v>11789</v>
      </c>
      <c r="E2563" s="632" t="s">
        <v>11792</v>
      </c>
      <c r="F2563" s="150" t="s">
        <v>11793</v>
      </c>
      <c r="G2563" s="150" t="s">
        <v>11790</v>
      </c>
      <c r="H2563" s="137" t="s">
        <v>11791</v>
      </c>
      <c r="I2563" s="137" t="s">
        <v>11794</v>
      </c>
      <c r="J2563" s="116" t="str">
        <f t="shared" si="47"/>
        <v>17:38 상황실 사건문의 8게이트-136동 삼거리 Vespa Lx 125 스쿠터 미끄러짐 사건 발생시
근무조 문의  메리츠 화재 윤용환 H.P 010-5151-3818 → C조 안내</v>
      </c>
    </row>
    <row r="2564" spans="1:10">
      <c r="A2564" s="235">
        <v>44636</v>
      </c>
      <c r="B2564" s="154" t="s">
        <v>11611</v>
      </c>
      <c r="C2564" s="143" t="s">
        <v>11739</v>
      </c>
      <c r="D2564" s="291" t="s">
        <v>11336</v>
      </c>
      <c r="E2564" s="291" t="s">
        <v>11749</v>
      </c>
      <c r="F2564" s="148" t="s">
        <v>11750</v>
      </c>
      <c r="G2564" s="112" t="s">
        <v>11502</v>
      </c>
      <c r="H2564" s="291" t="s">
        <v>11339</v>
      </c>
      <c r="I2564" s="291" t="s">
        <v>11342</v>
      </c>
      <c r="J2564" s="116" t="str">
        <f t="shared" si="47"/>
        <v>19:23 127-B1,B2 화학물냄새 지하주차장에서 화학물냄새가 난다는 민원(민원인: 010-4651-3228) → 순찰 박동만 대원 출동 -&gt; 특이사항 없음</v>
      </c>
    </row>
    <row r="2565" spans="1:10">
      <c r="A2565" s="235">
        <v>44636</v>
      </c>
      <c r="B2565" s="154" t="s">
        <v>11740</v>
      </c>
      <c r="C2565" s="143" t="s">
        <v>11741</v>
      </c>
      <c r="D2565" s="291" t="s">
        <v>310</v>
      </c>
      <c r="E2565" s="291" t="s">
        <v>321</v>
      </c>
      <c r="F2565" s="112" t="s">
        <v>11349</v>
      </c>
      <c r="G2565" s="112" t="s">
        <v>11731</v>
      </c>
      <c r="H2565" s="628" t="s">
        <v>11339</v>
      </c>
      <c r="I2565" s="291" t="s">
        <v>11342</v>
      </c>
      <c r="J2565" s="116" t="str">
        <f t="shared" si="47"/>
        <v>19:25 139-1202 홈넷 비상_홈넷 → IP 연락 -&gt; 입주민 오작동</v>
      </c>
    </row>
    <row r="2566" spans="1:10" ht="54">
      <c r="A2566" s="235">
        <v>44636</v>
      </c>
      <c r="B2566" s="154" t="s">
        <v>11742</v>
      </c>
      <c r="C2566" s="192" t="s">
        <v>11743</v>
      </c>
      <c r="D2566" s="629" t="s">
        <v>11336</v>
      </c>
      <c r="E2566" s="629" t="s">
        <v>11744</v>
      </c>
      <c r="F2566" s="150" t="s">
        <v>11799</v>
      </c>
      <c r="G2566" s="150" t="s">
        <v>11753</v>
      </c>
      <c r="H2566" s="628" t="s">
        <v>11339</v>
      </c>
      <c r="I2566" s="628" t="s">
        <v>11342</v>
      </c>
      <c r="J2566" s="116" t="str">
        <f t="shared" si="47"/>
        <v>19:40 127-B2 정화조냄새 몇개월전에 답변듣길 정화조가 새서 수리해야한다고 했는데, 현재도 냄새가 나는데 수리가 아직 안된 것인지, 누가 거기서 대소변을 보는 것인지 확인해 달라는 민원(민원인: 010-4651-3228) -&gt; 차량으로 B1에서 B2로 내려와 우회전 후 첫 우회전하는 곳에서 냄새가 가장 많이 난다고 함 → 상황실 이대진 대원 출동 -&gt; 특이사항 없음 -&gt; 설비팀에 내용문의 -&gt; 정화조 수리가 안된것으로 안다고 함. 같은 민원올 시 낮시간대에 관리실이나 기전실로 문의해 달라고 안내 요망 -&gt; 민원인 내용전달</v>
      </c>
    </row>
    <row r="2567" spans="1:10">
      <c r="A2567" s="235">
        <v>44636</v>
      </c>
      <c r="B2567" s="154" t="s">
        <v>11746</v>
      </c>
      <c r="C2567" s="143" t="s">
        <v>11745</v>
      </c>
      <c r="D2567" s="291" t="s">
        <v>11336</v>
      </c>
      <c r="E2567" s="291" t="s">
        <v>304</v>
      </c>
      <c r="F2567" s="112" t="s">
        <v>11747</v>
      </c>
      <c r="G2567" s="112" t="s">
        <v>11748</v>
      </c>
      <c r="H2567" s="291" t="s">
        <v>11339</v>
      </c>
      <c r="I2567" s="291" t="s">
        <v>11342</v>
      </c>
      <c r="J2567" s="116" t="str">
        <f t="shared" si="47"/>
        <v>19:50 140-701 층간소음 위층에서 운동하는 소리가 난다는 민원 → IP 연락 -&gt; 자제요청</v>
      </c>
    </row>
    <row r="2568" spans="1:10" ht="81.75" customHeight="1">
      <c r="A2568" s="235">
        <v>44636</v>
      </c>
      <c r="B2568" s="154" t="s">
        <v>11752</v>
      </c>
      <c r="C2568" s="192" t="s">
        <v>256</v>
      </c>
      <c r="D2568" s="629" t="s">
        <v>1108</v>
      </c>
      <c r="E2568" s="629" t="s">
        <v>136</v>
      </c>
      <c r="F2568" s="150" t="s">
        <v>11751</v>
      </c>
      <c r="G2568" s="150" t="s">
        <v>11765</v>
      </c>
      <c r="H2568" s="628" t="s">
        <v>11339</v>
      </c>
      <c r="I2568" s="628" t="s">
        <v>11342</v>
      </c>
      <c r="J2568" s="116" t="str">
        <f t="shared" si="47"/>
        <v>20:13 121-2003 층간소음 위층에서 강아지 짖는 소리가 심함(민원인: 010-5646-1210) → IP 연락 -&gt; 부재중 -&gt; 민원인이 2103호 입주민 부재중 강아지 짖는 소리가 심하다는 내용을 꼭 전달해 달라고 신신당부함 -&gt; 09:00 소음 계속된다는 민원 -&gt; 입주민(010-8900-7257)에게 연락하여 내용전달 -&gt; 현재 병원이고, 본인이 없을 때 짖지 않으나, 알아보겠다고 함 -&gt; 5초소 장희은 대원 출동   -&gt; 2103호 현관 밖으로 강아지 짖는 소리 심하게 난다고 확인 -&gt; 2003호 피드백</v>
      </c>
    </row>
    <row r="2569" spans="1:10" ht="27">
      <c r="A2569" s="235">
        <v>44636</v>
      </c>
      <c r="B2569" s="154" t="s">
        <v>11754</v>
      </c>
      <c r="C2569" s="143" t="s">
        <v>11633</v>
      </c>
      <c r="D2569" s="628" t="s">
        <v>1108</v>
      </c>
      <c r="E2569" s="628" t="s">
        <v>136</v>
      </c>
      <c r="F2569" s="112" t="s">
        <v>11755</v>
      </c>
      <c r="G2569" s="112" t="s">
        <v>11771</v>
      </c>
      <c r="H2569" s="628" t="s">
        <v>11339</v>
      </c>
      <c r="I2569" s="628" t="s">
        <v>11342</v>
      </c>
      <c r="J2569" s="116" t="str">
        <f t="shared" si="47"/>
        <v>20:45 108-2302 층간소음 위층에서 러닝머신 뛰는 소리가 매일 20:30~21:30경 난다는 민원(민원인: 010-3260-0255) → IP 연락 -&gt; 안받음 -&gt; 민원인 러닝머신 소음 조금 멈춘 듯 하다가 다시 또 난다며 내일 오후 19~19:30 방송요청</v>
      </c>
    </row>
    <row r="2570" spans="1:10" ht="27">
      <c r="A2570" s="235">
        <v>44636</v>
      </c>
      <c r="B2570" s="154" t="s">
        <v>11756</v>
      </c>
      <c r="C2570" s="192" t="s">
        <v>11625</v>
      </c>
      <c r="D2570" s="634" t="s">
        <v>1108</v>
      </c>
      <c r="E2570" s="634" t="s">
        <v>136</v>
      </c>
      <c r="F2570" s="150" t="s">
        <v>11766</v>
      </c>
      <c r="G2570" s="150" t="s">
        <v>11770</v>
      </c>
      <c r="H2570" s="291" t="s">
        <v>11369</v>
      </c>
      <c r="I2570" s="628" t="s">
        <v>11342</v>
      </c>
      <c r="J2570" s="116" t="str">
        <f t="shared" si="47"/>
        <v>21:25 119-1902 층간소음 아이들을 재워야 하는데  소음이 들린다는 민원 → IP 연락 -&gt; 통신에러 -&gt; 6초소 문완수 대원 출동 -&gt; 2002호 입주민 방문 및인터폰 금지 요청 (법적대응을 한다고 함)</v>
      </c>
    </row>
    <row r="2571" spans="1:10" ht="27">
      <c r="A2571" s="235">
        <v>44636</v>
      </c>
      <c r="B2571" s="154" t="s">
        <v>11757</v>
      </c>
      <c r="C2571" s="191" t="s">
        <v>11758</v>
      </c>
      <c r="D2571" s="147" t="s">
        <v>1108</v>
      </c>
      <c r="E2571" s="147" t="s">
        <v>136</v>
      </c>
      <c r="F2571" s="148" t="s">
        <v>11759</v>
      </c>
      <c r="G2571" s="148" t="s">
        <v>11772</v>
      </c>
      <c r="H2571" s="628" t="s">
        <v>11369</v>
      </c>
      <c r="I2571" s="628" t="s">
        <v>11342</v>
      </c>
      <c r="J2571" s="116" t="str">
        <f t="shared" si="47"/>
        <v>21:26 135-1901 층간소음 음악소리가 늦게 까지 들린다는 민원 → IP 연락 -&gt; 2001호에서도 위층에서 노래소리가 들린다고 하심 -&gt; 9초소 허명 대원 출동 -&gt; 지금은 소리가 안난다고 함 (내일 오후 방송 요청함)</v>
      </c>
    </row>
    <row r="2572" spans="1:10">
      <c r="A2572" s="235">
        <v>44636</v>
      </c>
      <c r="B2572" s="154" t="s">
        <v>11760</v>
      </c>
      <c r="C2572" s="143" t="s">
        <v>11761</v>
      </c>
      <c r="D2572" s="291" t="s">
        <v>11378</v>
      </c>
      <c r="E2572" s="291" t="s">
        <v>11394</v>
      </c>
      <c r="F2572" s="112" t="s">
        <v>11767</v>
      </c>
      <c r="G2572" s="112" t="s">
        <v>11764</v>
      </c>
      <c r="H2572" s="291" t="s">
        <v>11369</v>
      </c>
      <c r="I2572" s="291" t="s">
        <v>11342</v>
      </c>
      <c r="J2572" s="116" t="str">
        <f t="shared" si="47"/>
        <v>21:31 운영팀 습득물 2355 차량키 습득 -&gt; 세대 조회 요청 (사우나 안내데스크) → ERP조회 결과 123-901 -&gt; 사우나 안내데스크 내용전달</v>
      </c>
    </row>
    <row r="2573" spans="1:10">
      <c r="A2573" s="235">
        <v>44637</v>
      </c>
      <c r="B2573" s="154" t="s">
        <v>11773</v>
      </c>
      <c r="C2573" s="143" t="s">
        <v>11774</v>
      </c>
      <c r="D2573" s="291" t="s">
        <v>310</v>
      </c>
      <c r="E2573" s="291" t="s">
        <v>11521</v>
      </c>
      <c r="F2573" s="112" t="s">
        <v>11522</v>
      </c>
      <c r="G2573" s="112" t="s">
        <v>11523</v>
      </c>
      <c r="H2573" s="291" t="s">
        <v>11339</v>
      </c>
      <c r="I2573" s="628" t="s">
        <v>11342</v>
      </c>
      <c r="J2573" s="116" t="str">
        <f t="shared" si="47"/>
        <v>00:38 3게이트 순찰차 순찰목적으로 입차 → 상황실 확인</v>
      </c>
    </row>
    <row r="2574" spans="1:10" ht="27" customHeight="1">
      <c r="A2574" s="235">
        <v>44637</v>
      </c>
      <c r="B2574" s="154" t="s">
        <v>11775</v>
      </c>
      <c r="C2574" s="143" t="s">
        <v>11392</v>
      </c>
      <c r="D2574" s="291" t="s">
        <v>11336</v>
      </c>
      <c r="E2574" s="291" t="s">
        <v>11776</v>
      </c>
      <c r="F2574" s="112" t="s">
        <v>11779</v>
      </c>
      <c r="G2574" s="112" t="s">
        <v>11777</v>
      </c>
      <c r="H2574" s="628" t="s">
        <v>11339</v>
      </c>
      <c r="I2574" s="628" t="s">
        <v>11342</v>
      </c>
      <c r="J2574" s="116" t="str">
        <f t="shared" si="47"/>
        <v>00:44 자이안센터 순찰요청 파리바케트 앞쪽에 술먹는 사람들이 고성오가고 있었는데 현재 상황이 알고싶다는 민원(민원인: 010-5897-1220) → 상황실 대원 3인 출동 -&gt; 상황종료 됨 -&gt; 민원인 내용전달</v>
      </c>
    </row>
    <row r="2575" spans="1:10" ht="26.25" customHeight="1">
      <c r="A2575" s="235">
        <v>44637</v>
      </c>
      <c r="B2575" s="154" t="s">
        <v>11787</v>
      </c>
      <c r="C2575" s="196" t="s">
        <v>11798</v>
      </c>
      <c r="D2575" s="291" t="s">
        <v>11347</v>
      </c>
      <c r="E2575" s="291" t="s">
        <v>11384</v>
      </c>
      <c r="F2575" s="112" t="s">
        <v>11786</v>
      </c>
      <c r="G2575" s="112" t="s">
        <v>11797</v>
      </c>
      <c r="H2575" s="291" t="s">
        <v>11369</v>
      </c>
      <c r="I2575" s="628" t="s">
        <v>11342</v>
      </c>
      <c r="J2575" s="116" t="str">
        <f t="shared" si="47"/>
        <v>02:50 지하주차장F
B1F-4 화재경보 3공구 수신기 화재경보 발생 → 상황실 이종화 대원 출동 -&gt; 특이사항 없음</v>
      </c>
    </row>
    <row r="2576" spans="1:10" ht="182.25" customHeight="1">
      <c r="A2576" s="235">
        <v>44637</v>
      </c>
      <c r="F2576" s="171" t="s">
        <v>11852</v>
      </c>
      <c r="G2576" s="171" t="s">
        <v>11855</v>
      </c>
      <c r="H2576" s="633" t="s">
        <v>648</v>
      </c>
      <c r="I2576" s="633" t="s">
        <v>317</v>
      </c>
      <c r="J2576" s="116" t="str">
        <f t="shared" si="47"/>
        <v xml:space="preserve">   Ⓑ9초소 IP 화면 블랙아웃 및 통신불량-&gt;ERP 접수함 -&gt; 액정IF보드불량추정
A. 3/17(목) 01시부터 ~ 3/18(금) 까지 지원센타에서 LG U+ MDF실 사용 승낙(담당자 코로나 확진으로 인해 다음주로 연기됨)
C. 121동쪽만 화재경보발생시 복구누르지 말것
C. 9초소 IP고장으로 서버 -&gt; 상황실 부재설정완료
A. 10초소옆 출입구 블랙아웃 : 아파트피아에서 제조사(비상)에 카메라 A/S 신청 예정
A. 3공구 전원판넬 스피커선 단선시킴(방재과장 인수인계 요망)
-&gt; 스피커 전원스위치 사용할 것(스위치설치함) 
A. 3월 산업안전보건 교육 (교육참석 명부) 서명 요망
A. 3/17(목) 108-2302 층간소음(런닝머신) 방송 요청(19:00~19:30)  
    135-1901 층간소음(음악,노래소리) 방송 요청(19:00~19:30)
    -&gt; A조 방송예정 → C. 주간업무보고 보고서 제출완료
C. 운영팀장 게스트룸 침대 반입 
C. 예주본사 임승규이사 010-8937-5673 왔다감 -&gt; 물품도착완료 -&gt; 6월 30일까지 기간으로 근로계약서 제출할 것
C. 금일 19:30 쓰레기 현관문 앞 배출 자제 안내방송(101동)
    </v>
      </c>
    </row>
    <row r="2577" spans="1:10">
      <c r="A2577" s="235">
        <v>44637</v>
      </c>
      <c r="B2577" s="152" t="s">
        <v>673</v>
      </c>
      <c r="C2577" s="633" t="s">
        <v>1465</v>
      </c>
      <c r="D2577" s="633" t="s">
        <v>106</v>
      </c>
      <c r="E2577" s="633" t="s">
        <v>82</v>
      </c>
      <c r="F2577" s="112" t="s">
        <v>1157</v>
      </c>
      <c r="G2577" s="112" t="s">
        <v>11832</v>
      </c>
      <c r="H2577" s="633" t="s">
        <v>648</v>
      </c>
      <c r="I2577" s="633" t="s">
        <v>317</v>
      </c>
      <c r="J2577" s="116" t="str">
        <f t="shared" si="47"/>
        <v>09:00 원형도로 주차단속 원형도로 및 외곽도로 단속 → 주차단속   15대,  이동주차  1대, 경고장발부  14대</v>
      </c>
    </row>
    <row r="2578" spans="1:10">
      <c r="A2578" s="235">
        <v>44637</v>
      </c>
      <c r="B2578" s="152" t="s">
        <v>681</v>
      </c>
      <c r="C2578" s="633" t="s">
        <v>1465</v>
      </c>
      <c r="D2578" s="633" t="s">
        <v>106</v>
      </c>
      <c r="E2578" s="633" t="s">
        <v>82</v>
      </c>
      <c r="F2578" s="112" t="s">
        <v>1157</v>
      </c>
      <c r="G2578" s="112" t="s">
        <v>11848</v>
      </c>
      <c r="H2578" s="633" t="s">
        <v>648</v>
      </c>
      <c r="I2578" s="633" t="s">
        <v>317</v>
      </c>
      <c r="J2578" s="116" t="str">
        <f t="shared" si="47"/>
        <v>13:00 원형도로 주차단속 원형도로 및 외곽도로 단속 → 주차단속    3대,  이동주차    대, 경고장발부   3대</v>
      </c>
    </row>
    <row r="2579" spans="1:10">
      <c r="A2579" s="235">
        <v>44637</v>
      </c>
      <c r="B2579" s="152" t="s">
        <v>483</v>
      </c>
      <c r="C2579" s="633" t="s">
        <v>1465</v>
      </c>
      <c r="D2579" s="633" t="s">
        <v>106</v>
      </c>
      <c r="E2579" s="633" t="s">
        <v>82</v>
      </c>
      <c r="F2579" s="112" t="s">
        <v>1157</v>
      </c>
      <c r="G2579" s="112" t="s">
        <v>11851</v>
      </c>
      <c r="H2579" s="633" t="s">
        <v>648</v>
      </c>
      <c r="I2579" s="633" t="s">
        <v>317</v>
      </c>
      <c r="J2579" s="116" t="str">
        <f t="shared" si="47"/>
        <v>15:00 원형도로 주차단속 원형도로 및 외곽도로 단속 → 주차단속   6대,  이동주차  2대, 경고장발부  4대</v>
      </c>
    </row>
    <row r="2580" spans="1:10">
      <c r="A2580" s="235">
        <v>44637</v>
      </c>
      <c r="B2580" s="154" t="s">
        <v>11804</v>
      </c>
      <c r="C2580" s="143" t="s">
        <v>11803</v>
      </c>
      <c r="D2580" s="633" t="s">
        <v>106</v>
      </c>
      <c r="E2580" s="291" t="s">
        <v>11805</v>
      </c>
      <c r="F2580" s="112" t="s">
        <v>11806</v>
      </c>
      <c r="G2580" s="112" t="s">
        <v>11807</v>
      </c>
      <c r="H2580" s="633" t="s">
        <v>648</v>
      </c>
      <c r="I2580" s="633" t="s">
        <v>317</v>
      </c>
      <c r="J2580" s="116" t="str">
        <f t="shared" si="47"/>
        <v xml:space="preserve">06:34 115-22F 화재경보 화재축적 → 상황종료 </v>
      </c>
    </row>
    <row r="2581" spans="1:10" ht="27">
      <c r="A2581" s="235">
        <v>44637</v>
      </c>
      <c r="B2581" s="154" t="s">
        <v>11812</v>
      </c>
      <c r="C2581" s="191" t="s">
        <v>811</v>
      </c>
      <c r="D2581" s="147" t="s">
        <v>310</v>
      </c>
      <c r="E2581" s="147" t="s">
        <v>512</v>
      </c>
      <c r="F2581" s="148" t="s">
        <v>11815</v>
      </c>
      <c r="G2581" s="148" t="s">
        <v>11814</v>
      </c>
      <c r="H2581" s="633" t="s">
        <v>648</v>
      </c>
      <c r="I2581" s="633" t="s">
        <v>317</v>
      </c>
      <c r="J2581" s="116" t="str">
        <f t="shared" si="47"/>
        <v>08:15 122-203 안내방송 3호라인 가족실 옆 작은방 양변기 사용 금지 해달라는 안내방송요청 (기전실 요청) → 122동 방송실시</v>
      </c>
    </row>
    <row r="2582" spans="1:10">
      <c r="A2582" s="235">
        <v>44637</v>
      </c>
      <c r="B2582" s="154" t="s">
        <v>11812</v>
      </c>
      <c r="C2582" s="191" t="s">
        <v>11808</v>
      </c>
      <c r="D2582" s="147" t="s">
        <v>11810</v>
      </c>
      <c r="E2582" s="147" t="s">
        <v>11811</v>
      </c>
      <c r="F2582" s="148" t="s">
        <v>11809</v>
      </c>
      <c r="G2582" s="148" t="s">
        <v>11813</v>
      </c>
      <c r="H2582" s="633" t="s">
        <v>648</v>
      </c>
      <c r="I2582" s="633" t="s">
        <v>317</v>
      </c>
      <c r="J2582" s="116" t="str">
        <f t="shared" ref="J2582:J2646" si="49">CONCATENATE(B2582," ",C2582," ",E2582," ",F2582," → ",G2582)</f>
        <v>08:15 141-1102 층간소음 1202호 윗층에 부시는 소리가 들려서 윗층 공사중지해달라는 층간소음 민원 → 1202호 소음발생하지 않음 1102호 피드백완료 재발시 재연락안내함</v>
      </c>
    </row>
    <row r="2583" spans="1:10" ht="27">
      <c r="A2583" s="235">
        <v>44637</v>
      </c>
      <c r="B2583" s="154" t="s">
        <v>11817</v>
      </c>
      <c r="C2583" s="191" t="s">
        <v>811</v>
      </c>
      <c r="D2583" s="147" t="s">
        <v>310</v>
      </c>
      <c r="E2583" s="147" t="s">
        <v>512</v>
      </c>
      <c r="F2583" s="148" t="s">
        <v>11816</v>
      </c>
      <c r="G2583" s="148" t="s">
        <v>11814</v>
      </c>
      <c r="H2583" s="633" t="s">
        <v>648</v>
      </c>
      <c r="I2583" s="633" t="s">
        <v>317</v>
      </c>
      <c r="J2583" s="116" t="str">
        <f t="shared" si="49"/>
        <v>08:30 122-203 안내방송 3호라인 가족실 옆 작은방 양변기 사용 금지 해달라는 안내방송요청 (기전실 요청) -&gt; 차후 사용가능하다고 안내방송예정 → 122동 방송실시</v>
      </c>
    </row>
    <row r="2584" spans="1:10">
      <c r="A2584" s="235">
        <v>44637</v>
      </c>
      <c r="B2584" s="154" t="s">
        <v>11817</v>
      </c>
      <c r="C2584" s="191" t="s">
        <v>811</v>
      </c>
      <c r="D2584" s="147" t="s">
        <v>310</v>
      </c>
      <c r="E2584" s="147" t="s">
        <v>512</v>
      </c>
      <c r="F2584" s="148" t="s">
        <v>11818</v>
      </c>
      <c r="G2584" s="148" t="s">
        <v>11814</v>
      </c>
      <c r="H2584" s="633" t="s">
        <v>648</v>
      </c>
      <c r="I2584" s="633" t="s">
        <v>317</v>
      </c>
      <c r="J2584" s="116" t="str">
        <f t="shared" si="49"/>
        <v>08:30 122-203 안내방송 화장실 사용 일시 중지 요청 안내방송 → 122동 방송실시</v>
      </c>
    </row>
    <row r="2585" spans="1:10">
      <c r="A2585" s="235">
        <v>44637</v>
      </c>
      <c r="B2585" s="154" t="s">
        <v>11819</v>
      </c>
      <c r="C2585" s="143" t="s">
        <v>11820</v>
      </c>
      <c r="D2585" s="633" t="s">
        <v>106</v>
      </c>
      <c r="E2585" s="291" t="s">
        <v>11821</v>
      </c>
      <c r="F2585" s="112" t="s">
        <v>11822</v>
      </c>
      <c r="G2585" s="112" t="s">
        <v>11849</v>
      </c>
      <c r="H2585" s="633" t="s">
        <v>648</v>
      </c>
      <c r="I2585" s="633" t="s">
        <v>317</v>
      </c>
      <c r="J2585" s="116" t="str">
        <f t="shared" si="49"/>
        <v>09:29 3초소 습득물 국민카드 이름:최명선  습득 --&gt; 102-1902호로 확인됨 → 3초소대원 입주민께 연락 -&gt; 102-1902 카드주인찾아감</v>
      </c>
    </row>
    <row r="2586" spans="1:10">
      <c r="A2586" s="235">
        <v>44637</v>
      </c>
      <c r="B2586" s="154" t="s">
        <v>11823</v>
      </c>
      <c r="C2586" s="143" t="s">
        <v>11824</v>
      </c>
      <c r="D2586" s="633" t="s">
        <v>11810</v>
      </c>
      <c r="E2586" s="291" t="s">
        <v>11825</v>
      </c>
      <c r="F2586" s="112" t="s">
        <v>11850</v>
      </c>
      <c r="G2586" s="112" t="s">
        <v>11826</v>
      </c>
      <c r="H2586" s="633" t="s">
        <v>648</v>
      </c>
      <c r="I2586" s="633" t="s">
        <v>317</v>
      </c>
      <c r="J2586" s="116" t="str">
        <f t="shared" si="49"/>
        <v>09:55 117-1,2 EV 손소독제 손소독제 교체요청(임재석 관리대리) → 교체완료</v>
      </c>
    </row>
    <row r="2587" spans="1:10">
      <c r="A2587" s="235">
        <v>44637</v>
      </c>
      <c r="B2587" s="154" t="s">
        <v>11827</v>
      </c>
      <c r="C2587" s="143" t="s">
        <v>11828</v>
      </c>
      <c r="D2587" s="633" t="s">
        <v>106</v>
      </c>
      <c r="E2587" s="291" t="s">
        <v>11829</v>
      </c>
      <c r="F2587" s="112" t="s">
        <v>11830</v>
      </c>
      <c r="G2587" s="112" t="s">
        <v>11831</v>
      </c>
      <c r="H2587" s="633" t="s">
        <v>648</v>
      </c>
      <c r="I2587" s="633" t="s">
        <v>317</v>
      </c>
      <c r="J2587" s="116" t="str">
        <f t="shared" si="49"/>
        <v>10:12 111-301 홈넷 구급비상(욕실비상) → 입주민 실수로 확인 해제완료</v>
      </c>
    </row>
    <row r="2588" spans="1:10">
      <c r="A2588" s="235">
        <v>44637</v>
      </c>
      <c r="B2588" s="154" t="s">
        <v>11838</v>
      </c>
      <c r="C2588" s="143" t="s">
        <v>11840</v>
      </c>
      <c r="D2588" s="291" t="s">
        <v>11833</v>
      </c>
      <c r="E2588" s="291" t="s">
        <v>11834</v>
      </c>
      <c r="F2588" s="112" t="s">
        <v>11835</v>
      </c>
      <c r="G2588" s="112" t="s">
        <v>11836</v>
      </c>
      <c r="H2588" s="633" t="s">
        <v>648</v>
      </c>
      <c r="I2588" s="633" t="s">
        <v>317</v>
      </c>
      <c r="J2588" s="116" t="str">
        <f t="shared" si="49"/>
        <v>10:35 133-34L-1F 공동현관문 세대키 안됨 → 리셋 후 정상</v>
      </c>
    </row>
    <row r="2589" spans="1:10">
      <c r="A2589" s="235">
        <v>44637</v>
      </c>
      <c r="B2589" s="154" t="s">
        <v>11839</v>
      </c>
      <c r="C2589" s="143" t="s">
        <v>11837</v>
      </c>
      <c r="D2589" s="633" t="s">
        <v>11810</v>
      </c>
      <c r="E2589" s="633" t="s">
        <v>11825</v>
      </c>
      <c r="F2589" s="112" t="s">
        <v>11844</v>
      </c>
      <c r="G2589" s="112" t="s">
        <v>11845</v>
      </c>
      <c r="H2589" s="633" t="s">
        <v>648</v>
      </c>
      <c r="I2589" s="633" t="s">
        <v>317</v>
      </c>
      <c r="J2589" s="116" t="str">
        <f t="shared" si="49"/>
        <v>10:36 134-1 EV 손소독제 손소독제 펌프 파손 펌프교체요청(미화부요청) → 펌프고정 완료</v>
      </c>
    </row>
    <row r="2590" spans="1:10" ht="40.5">
      <c r="A2590" s="235">
        <v>44637</v>
      </c>
      <c r="B2590" s="154" t="s">
        <v>11841</v>
      </c>
      <c r="C2590" s="186" t="s">
        <v>11842</v>
      </c>
      <c r="D2590" s="638" t="s">
        <v>11833</v>
      </c>
      <c r="E2590" s="638" t="s">
        <v>412</v>
      </c>
      <c r="F2590" s="114" t="s">
        <v>11843</v>
      </c>
      <c r="G2590" s="114" t="s">
        <v>12085</v>
      </c>
      <c r="H2590" s="633" t="s">
        <v>648</v>
      </c>
      <c r="I2590" s="649" t="s">
        <v>317</v>
      </c>
      <c r="J2590" s="116" t="str">
        <f t="shared" si="49"/>
        <v>11:34 114-2102 CCTV 113동 1층 놀이터 벤치에 둔 골프가방분실 → 103-2403추정 입주민 주워감 114-2102 입주민께 내용전달 및 습득자 재연락하여 확인 후 피드백드리기로 함--&gt;골프가방 주인 갖다줌 습득물 현장에 주인에게 갖다주려고 포스트잇 붙어 있었음(제거완료)</v>
      </c>
    </row>
    <row r="2591" spans="1:10">
      <c r="A2591" s="235">
        <v>44637</v>
      </c>
      <c r="B2591" s="154" t="s">
        <v>11846</v>
      </c>
      <c r="C2591" s="191" t="s">
        <v>811</v>
      </c>
      <c r="D2591" s="291" t="s">
        <v>11833</v>
      </c>
      <c r="E2591" s="291" t="s">
        <v>11847</v>
      </c>
      <c r="F2591" s="148" t="s">
        <v>11818</v>
      </c>
      <c r="G2591" s="148" t="s">
        <v>11814</v>
      </c>
      <c r="H2591" s="633" t="s">
        <v>648</v>
      </c>
      <c r="I2591" s="633" t="s">
        <v>317</v>
      </c>
      <c r="J2591" s="116" t="str">
        <f t="shared" si="49"/>
        <v>13:50 122-203 안내방송 화장실 사용 일시 중지 요청 안내방송 → 122동 방송실시</v>
      </c>
    </row>
    <row r="2592" spans="1:10">
      <c r="A2592" s="635">
        <v>44637</v>
      </c>
      <c r="B2592" s="637" t="s">
        <v>11854</v>
      </c>
      <c r="C2592" s="502">
        <v>122</v>
      </c>
      <c r="D2592" s="636" t="s">
        <v>310</v>
      </c>
      <c r="E2592" s="636" t="s">
        <v>512</v>
      </c>
      <c r="F2592" s="503" t="s">
        <v>11853</v>
      </c>
      <c r="G2592" s="643" t="s">
        <v>11814</v>
      </c>
      <c r="H2592" s="636" t="s">
        <v>648</v>
      </c>
      <c r="I2592" s="636" t="s">
        <v>317</v>
      </c>
      <c r="J2592" s="116" t="str">
        <f t="shared" si="49"/>
        <v>15:50 122 안내방송 수도공급배관 누수보수공사완료 안내방송 → 122동 방송실시</v>
      </c>
    </row>
    <row r="2593" spans="1:10">
      <c r="A2593" s="235">
        <v>44637</v>
      </c>
      <c r="B2593" s="154" t="s">
        <v>11856</v>
      </c>
      <c r="C2593" s="186" t="s">
        <v>11857</v>
      </c>
      <c r="D2593" s="638" t="s">
        <v>308</v>
      </c>
      <c r="E2593" s="638" t="s">
        <v>776</v>
      </c>
      <c r="F2593" s="114" t="s">
        <v>11858</v>
      </c>
      <c r="G2593" s="114" t="s">
        <v>11864</v>
      </c>
      <c r="H2593" s="639" t="s">
        <v>648</v>
      </c>
      <c r="I2593" s="647" t="s">
        <v>317</v>
      </c>
      <c r="J2593" s="116" t="str">
        <f t="shared" si="49"/>
        <v>16:14 136동 승강기 손소독제 센터요청--&gt;136동 손소독제 꼭지 훼손 교체요청 → A조 인수인계</v>
      </c>
    </row>
    <row r="2594" spans="1:10">
      <c r="A2594" s="235">
        <v>44637</v>
      </c>
      <c r="B2594" s="154" t="s">
        <v>11859</v>
      </c>
      <c r="C2594" s="186" t="s">
        <v>11860</v>
      </c>
      <c r="D2594" s="638" t="s">
        <v>308</v>
      </c>
      <c r="E2594" s="638" t="s">
        <v>11861</v>
      </c>
      <c r="F2594" s="114" t="s">
        <v>11862</v>
      </c>
      <c r="G2594" s="114" t="s">
        <v>11863</v>
      </c>
      <c r="H2594" s="639" t="s">
        <v>648</v>
      </c>
      <c r="I2594" s="636" t="s">
        <v>317</v>
      </c>
      <c r="J2594" s="116" t="str">
        <f t="shared" si="49"/>
        <v>16:17 137동  폐기물 센터장님 요청 --&gt; 137동 앞 폐기물이 장기 방치되어 있다는 민원 → 10초소대원 이시철께 내용 전달 및 정리정돈 지시</v>
      </c>
    </row>
    <row r="2595" spans="1:10" ht="180.75" customHeight="1">
      <c r="A2595" s="237">
        <v>44637</v>
      </c>
      <c r="B2595" s="172" t="s">
        <v>11865</v>
      </c>
      <c r="C2595" s="192" t="s">
        <v>11866</v>
      </c>
      <c r="F2595" s="760" t="s">
        <v>11956</v>
      </c>
      <c r="G2595" s="641" t="s">
        <v>11955</v>
      </c>
      <c r="J2595" s="116" t="str">
        <f t="shared" si="49"/>
        <v>목 야2  A. 3/17(목) 01시부터 ~ 3/18(금) 까지 지원센타에서 LG U+ MDF실 사용 승낙(담당자 코로나 확진으로 인해 다음주로 연기됨)
C. 121동쪽만 화재경보발생시 복구누르지 말것
C. 9초소 IP고장으로 서버 -&gt; 상황실 부재설정완료
A. 10초소옆 출입구 블랙아웃 : 아파트피아에서 제조사(비상)에 카메라 A/S 신청 예정
A. 3공구 전원판넬 스피커선 단선시킴(방재과장 인수인계 요망)
-&gt; C. 스피커 전원스위치 사용할 것(스위치설치함) 
A. 3월 산업안전보건 교육 (교육참석 명부) 서명 요망
C. 주간업무보고 보고서 제출완료
C. 운영팀장 게스트룸 침대 반입 
C. 예주본사 임승규이사 010-8937-5673 왔다감 -&gt; 물품도착완료 -&gt; 6월 30일까지 기간으로 근로계약서 제출할 것 → A. ①3/17 오후 4시경 입주민이 오토바이로 2게이트 입차시 개방 안해주고 불친절로 일관하여 게이트 근무자에게 사과요구(C조 인수인계 요망)
-&gt; 세대 및 연락처는 금잔디 주임에게 다시 확인요망 (CCTV 확인결과  109-2호기 8층 오른쪽 세대 109-804호 입주민으로 추정됨)
    ②예전 단지내 교통사고가 났는데도 보안대원이 수습치 않고 그냥 지나갔다며 주의 요망(각조 전 대원 전파 요망) 
     -&gt; ①②지원센터 금잔디 주임 요청사항
A. 103-2302 골프가방 습득관련하여 3/15 밤 10시경 집에 와서 그 근처에 가지도 않았다며 C조 내용전달 요망(민원인: 010-5620-7000)
A. 139동 옥상 CCTV 블랙아웃(고장반복) -&gt; 주간조(B조) 아파트피아 A/S 신청 요망</v>
      </c>
    </row>
    <row r="2596" spans="1:10" ht="27">
      <c r="A2596" s="235">
        <v>44637</v>
      </c>
      <c r="B2596" s="154" t="s">
        <v>11867</v>
      </c>
      <c r="C2596" s="143" t="s">
        <v>11869</v>
      </c>
      <c r="D2596" s="291" t="s">
        <v>11870</v>
      </c>
      <c r="E2596" s="291" t="s">
        <v>11939</v>
      </c>
      <c r="F2596" s="112" t="s">
        <v>11942</v>
      </c>
      <c r="G2596" s="112" t="s">
        <v>11874</v>
      </c>
      <c r="H2596" s="291" t="s">
        <v>11872</v>
      </c>
      <c r="I2596" s="291" t="s">
        <v>11873</v>
      </c>
      <c r="J2596" s="116" t="str">
        <f t="shared" si="49"/>
        <v>16:51 131-1602 흡연단속 도배 작업자 흡연단속(세대내 및 복도) 및 주의조치 요청(지원센터 이주임) → 7초소 대근 박동만 대원 출동 -&gt; 세대 부재중, 작업종료된 것으로 추정 -&gt; 지원센터 내용전달</v>
      </c>
    </row>
    <row r="2597" spans="1:10">
      <c r="A2597" s="235">
        <v>44637</v>
      </c>
      <c r="B2597" s="154" t="s">
        <v>11880</v>
      </c>
      <c r="C2597" s="144" t="s">
        <v>11881</v>
      </c>
      <c r="D2597" s="137" t="s">
        <v>308</v>
      </c>
      <c r="E2597" s="137" t="s">
        <v>776</v>
      </c>
      <c r="F2597" s="136" t="s">
        <v>11946</v>
      </c>
      <c r="G2597" s="136" t="s">
        <v>9024</v>
      </c>
      <c r="H2597" s="639" t="s">
        <v>11872</v>
      </c>
      <c r="I2597" s="639" t="s">
        <v>11873</v>
      </c>
      <c r="J2597" s="116" t="str">
        <f t="shared" ref="J2597" si="50">CONCATENATE(B2597," ",C2597," ",E2597," ",F2597," → ",G2597)</f>
        <v>16:58 131-1,2L 손소독제 7초소 대근 박동만 대원 요청 → 상황실 이대진 대원 출동 -&gt; 교체완료</v>
      </c>
    </row>
    <row r="2598" spans="1:10" ht="54">
      <c r="A2598" s="235">
        <v>44637</v>
      </c>
      <c r="B2598" s="154" t="s">
        <v>11868</v>
      </c>
      <c r="C2598" s="192" t="s">
        <v>11940</v>
      </c>
      <c r="D2598" s="640" t="s">
        <v>511</v>
      </c>
      <c r="E2598" s="646" t="s">
        <v>11948</v>
      </c>
      <c r="F2598" s="150" t="s">
        <v>11944</v>
      </c>
      <c r="G2598" s="150" t="s">
        <v>11945</v>
      </c>
      <c r="H2598" s="639" t="s">
        <v>11872</v>
      </c>
      <c r="I2598" s="291" t="s">
        <v>307</v>
      </c>
      <c r="J2598" s="116" t="str">
        <f t="shared" si="49"/>
        <v>17:03 2게이트 입차응대 3/17 오후 4시경 입주민이 오토바이로 2게이트 입차시 개방 안해주고 불친절로 일관하여 게이트 근무자에게 사과요구(C조 인수인계 요망) / 예전 단지내 교통사고가 났는데도 보안대원이 수습치 않고 그냥 지나갔다며 주의조치 요청(각조 전 대원 전파 요망) -&gt; 지원센터 금잔디 주임  → C조 인수인계 및 전 대원 관련 내용 전파 예정
(CCTV 조회결과 민원인은 109-2호기 8층 오른쪽 세대 109-804호로 추정됨)</v>
      </c>
    </row>
    <row r="2599" spans="1:10">
      <c r="A2599" s="235">
        <v>44637</v>
      </c>
      <c r="B2599" s="154" t="s">
        <v>11868</v>
      </c>
      <c r="C2599" s="143" t="s">
        <v>11871</v>
      </c>
      <c r="D2599" s="291" t="s">
        <v>310</v>
      </c>
      <c r="E2599" s="291" t="s">
        <v>334</v>
      </c>
      <c r="F2599" s="112" t="s">
        <v>11366</v>
      </c>
      <c r="G2599" s="112" t="s">
        <v>11875</v>
      </c>
      <c r="H2599" s="291" t="s">
        <v>11872</v>
      </c>
      <c r="I2599" s="291" t="s">
        <v>11873</v>
      </c>
      <c r="J2599" s="116" t="str">
        <f t="shared" si="49"/>
        <v xml:space="preserve">17:03 128-8F 화재경보 3공구 수신기 화재경보 발생 → 7초소 대근 박동만 대원 출동 -&gt; 특이사항 없음 </v>
      </c>
    </row>
    <row r="2600" spans="1:10" ht="27">
      <c r="A2600" s="235">
        <v>44637</v>
      </c>
      <c r="B2600" s="154" t="s">
        <v>11876</v>
      </c>
      <c r="C2600" s="192" t="s">
        <v>11877</v>
      </c>
      <c r="D2600" s="640" t="s">
        <v>11870</v>
      </c>
      <c r="E2600" s="640" t="s">
        <v>412</v>
      </c>
      <c r="F2600" s="150" t="s">
        <v>11941</v>
      </c>
      <c r="G2600" s="150" t="s">
        <v>11878</v>
      </c>
      <c r="H2600" s="639" t="s">
        <v>11872</v>
      </c>
      <c r="I2600" s="291" t="s">
        <v>11879</v>
      </c>
      <c r="J2600" s="116" t="str">
        <f t="shared" si="49"/>
        <v>17:35 103-2302 CCTV 골프가방 주워갔냐고 연락이 왔는데 3/15 22시경 집에 와서 그 근처에 가지도 않았다며 C조에게 전달 요청(민원인: 010-5620-7000) → C조 인수인계 예정</v>
      </c>
    </row>
    <row r="2601" spans="1:10">
      <c r="A2601" s="235">
        <v>44637</v>
      </c>
      <c r="B2601" s="154" t="s">
        <v>11882</v>
      </c>
      <c r="C2601" s="143" t="s">
        <v>11883</v>
      </c>
      <c r="D2601" s="291" t="s">
        <v>308</v>
      </c>
      <c r="E2601" s="291" t="s">
        <v>776</v>
      </c>
      <c r="F2601" s="112" t="s">
        <v>11884</v>
      </c>
      <c r="G2601" s="112" t="s">
        <v>11885</v>
      </c>
      <c r="H2601" s="291" t="s">
        <v>11872</v>
      </c>
      <c r="I2601" s="291" t="s">
        <v>11873</v>
      </c>
      <c r="J2601" s="116" t="str">
        <f t="shared" si="49"/>
        <v>17:55 136동 손소독제 상황실 이대진 대원 출동 → 교체완료</v>
      </c>
    </row>
    <row r="2602" spans="1:10" ht="27">
      <c r="A2602" s="235">
        <v>44637</v>
      </c>
      <c r="B2602" s="154" t="s">
        <v>11886</v>
      </c>
      <c r="C2602" s="192" t="s">
        <v>11887</v>
      </c>
      <c r="D2602" s="645" t="s">
        <v>11888</v>
      </c>
      <c r="E2602" s="645" t="s">
        <v>351</v>
      </c>
      <c r="F2602" s="150" t="s">
        <v>11889</v>
      </c>
      <c r="G2602" s="150" t="s">
        <v>11890</v>
      </c>
      <c r="H2602" s="642" t="s">
        <v>1539</v>
      </c>
      <c r="I2602" s="642" t="s">
        <v>318</v>
      </c>
      <c r="J2602" s="116" t="str">
        <f t="shared" si="49"/>
        <v>18:00 113-1,2호기 통합택배 3/15 15:30 ~ 16:00 113-1601호, 1602호 택배 배달 확인건
(통합택배 010-4554-5128) → CCTV조회결과 16:07분경 113-2호기에서 16F에서 내려서 우측세대 작은BOX 1개 배달장면 확인 - 내용전달 - 종료</v>
      </c>
    </row>
    <row r="2603" spans="1:10" ht="27">
      <c r="A2603" s="235">
        <v>44637</v>
      </c>
      <c r="B2603" s="154" t="s">
        <v>11894</v>
      </c>
      <c r="C2603" s="143" t="s">
        <v>11891</v>
      </c>
      <c r="D2603" s="291" t="s">
        <v>11892</v>
      </c>
      <c r="E2603" s="291" t="s">
        <v>11943</v>
      </c>
      <c r="F2603" s="112" t="s">
        <v>11893</v>
      </c>
      <c r="G2603" s="112" t="s">
        <v>11950</v>
      </c>
      <c r="H2603" s="642" t="s">
        <v>1539</v>
      </c>
      <c r="I2603" s="642" t="s">
        <v>318</v>
      </c>
      <c r="J2603" s="116" t="str">
        <f t="shared" si="49"/>
        <v>18:50 122동 양변기 역류 122-203호 화장실 양변기 역류현상 수리 완료 여부, 화장실 사용 가능여부 문의 및 화장실 사용 재개 안내 방송 요청 → 설비팀 문의 결과 수리완료 돼서 사용가능 확인 → 122동 화장실 수리완료 사용재개 안내 방송 완료</v>
      </c>
    </row>
    <row r="2604" spans="1:10">
      <c r="A2604" s="235">
        <v>44637</v>
      </c>
      <c r="B2604" s="154" t="s">
        <v>11895</v>
      </c>
      <c r="C2604" s="143" t="s">
        <v>11896</v>
      </c>
      <c r="D2604" s="291" t="s">
        <v>310</v>
      </c>
      <c r="E2604" s="291" t="s">
        <v>321</v>
      </c>
      <c r="F2604" s="112" t="s">
        <v>11898</v>
      </c>
      <c r="G2604" s="112" t="s">
        <v>11897</v>
      </c>
      <c r="H2604" s="644" t="s">
        <v>1539</v>
      </c>
      <c r="I2604" s="644" t="s">
        <v>318</v>
      </c>
      <c r="J2604" s="116" t="str">
        <f t="shared" si="49"/>
        <v>18:50 119-2201 홈넷 화재_발생 → 조리중 연기로 인해 화재경보 발생 -&gt; 환기요청</v>
      </c>
    </row>
    <row r="2605" spans="1:10">
      <c r="A2605" s="235">
        <v>44637</v>
      </c>
      <c r="B2605" s="154" t="s">
        <v>11899</v>
      </c>
      <c r="C2605" s="143" t="s">
        <v>11900</v>
      </c>
      <c r="D2605" s="291" t="s">
        <v>310</v>
      </c>
      <c r="E2605" s="291" t="s">
        <v>488</v>
      </c>
      <c r="F2605" s="112" t="s">
        <v>11901</v>
      </c>
      <c r="G2605" s="112" t="s">
        <v>11902</v>
      </c>
      <c r="H2605" s="644" t="s">
        <v>1539</v>
      </c>
      <c r="I2605" s="644" t="s">
        <v>318</v>
      </c>
      <c r="J2605" s="116" t="str">
        <f t="shared" si="49"/>
        <v>18:55 101-B1 공동현관문 키패드 작동 불능(민원인: 010-4029-2217) → 1초소 윤정섭 대원 출동 -&gt; 정상작동 확인</v>
      </c>
    </row>
    <row r="2606" spans="1:10" ht="27">
      <c r="A2606" s="235">
        <v>44637</v>
      </c>
      <c r="B2606" s="154" t="s">
        <v>11903</v>
      </c>
      <c r="C2606" s="143" t="s">
        <v>11904</v>
      </c>
      <c r="D2606" s="291" t="s">
        <v>11911</v>
      </c>
      <c r="E2606" s="291" t="s">
        <v>11912</v>
      </c>
      <c r="F2606" s="112" t="s">
        <v>11914</v>
      </c>
      <c r="G2606" s="112" t="s">
        <v>11913</v>
      </c>
      <c r="H2606" s="644" t="s">
        <v>1539</v>
      </c>
      <c r="I2606" s="644" t="s">
        <v>318</v>
      </c>
      <c r="J2606" s="116" t="str">
        <f t="shared" si="49"/>
        <v>19:23 120동 주차단속 장애인 주차구역 아닌 곳에 주차했는데 주차단속 스티커가 붙어있었다며 문의(민원인: 010-6296-8664) → 주차단속 스티커가 반포자이아파트로 되어있는지 확인 요청하니, 서초구청으로 되어있다고 함 -&gt; 서초구청 문의 안내해 드림</v>
      </c>
    </row>
    <row r="2607" spans="1:10" ht="27">
      <c r="A2607" s="235">
        <v>44637</v>
      </c>
      <c r="B2607" s="154" t="s">
        <v>11905</v>
      </c>
      <c r="C2607" s="143" t="s">
        <v>11906</v>
      </c>
      <c r="D2607" s="291" t="s">
        <v>511</v>
      </c>
      <c r="E2607" s="291" t="s">
        <v>304</v>
      </c>
      <c r="F2607" s="112" t="s">
        <v>11907</v>
      </c>
      <c r="G2607" s="112" t="s">
        <v>11908</v>
      </c>
      <c r="H2607" s="291" t="s">
        <v>11909</v>
      </c>
      <c r="I2607" s="291" t="s">
        <v>11910</v>
      </c>
      <c r="J2607" s="116" t="str">
        <f t="shared" si="49"/>
        <v>19:26 112-201 층간소음 어디인지 벽타고 공사하는 듯한 소음이 난다며 방송요청(민원인: 010-9282-4522) → 초소대원 출동하여 소음 진원지 확인하는 것으로 안내 -&gt; 오늘은 더 들어보고 심해지면 내일 다시 연락한다고 함</v>
      </c>
    </row>
    <row r="2608" spans="1:10">
      <c r="A2608" s="235">
        <v>44637</v>
      </c>
      <c r="B2608" s="154" t="s">
        <v>11915</v>
      </c>
      <c r="C2608" s="143" t="s">
        <v>11916</v>
      </c>
      <c r="D2608" s="291" t="s">
        <v>310</v>
      </c>
      <c r="E2608" s="195" t="s">
        <v>1537</v>
      </c>
      <c r="F2608" s="112" t="s">
        <v>11951</v>
      </c>
      <c r="G2608" s="112" t="s">
        <v>11919</v>
      </c>
      <c r="H2608" s="644" t="s">
        <v>11909</v>
      </c>
      <c r="I2608" s="644" t="s">
        <v>11910</v>
      </c>
      <c r="J2608" s="116" t="str">
        <f t="shared" si="49"/>
        <v>19:35 108동 긴급안내방송 108-2302 요청 층간소음(런닝머신) 안내방송 → 방송완료</v>
      </c>
    </row>
    <row r="2609" spans="1:10">
      <c r="A2609" s="235">
        <v>44637</v>
      </c>
      <c r="B2609" s="154" t="s">
        <v>11917</v>
      </c>
      <c r="C2609" s="143" t="s">
        <v>11918</v>
      </c>
      <c r="D2609" s="644" t="s">
        <v>310</v>
      </c>
      <c r="E2609" s="195" t="s">
        <v>1537</v>
      </c>
      <c r="F2609" s="112" t="s">
        <v>11952</v>
      </c>
      <c r="G2609" s="112" t="s">
        <v>11919</v>
      </c>
      <c r="H2609" s="644" t="s">
        <v>11909</v>
      </c>
      <c r="I2609" s="644" t="s">
        <v>11910</v>
      </c>
      <c r="J2609" s="116" t="str">
        <f t="shared" si="49"/>
        <v>19:38 135-1,2L 긴급안내방송 135-1901 요청 층간소음(음악,노래소리) 안내방송 → 방송완료</v>
      </c>
    </row>
    <row r="2610" spans="1:10" ht="67.5">
      <c r="A2610" s="235">
        <v>44637</v>
      </c>
      <c r="B2610" s="154" t="s">
        <v>11920</v>
      </c>
      <c r="C2610" s="192" t="s">
        <v>11930</v>
      </c>
      <c r="D2610" s="645" t="s">
        <v>511</v>
      </c>
      <c r="E2610" s="645" t="s">
        <v>1050</v>
      </c>
      <c r="F2610" s="150" t="s">
        <v>11947</v>
      </c>
      <c r="G2610" s="150" t="s">
        <v>11949</v>
      </c>
      <c r="H2610" s="644" t="s">
        <v>11909</v>
      </c>
      <c r="I2610" s="644" t="s">
        <v>778</v>
      </c>
      <c r="J2610" s="116" t="str">
        <f t="shared" si="49"/>
        <v>19:49 123-2301 타차량방문 3/9 및 3/17 각 모르는 차량(344거3177, 13더3168) 세대 입차 → 344거3177,13더3168차량 모두 123-2503 방문차량(아들 친구)으로 CCTV 확인결과 123-B1 지하주차장에서 친구들 픽업해서 골프치러 가거나 나들이 가는것으로 추정됨, 13더3168은 123-2503 입주민(아드님)에게 확인, 344거3177은 입주민(아드님)차량 타고 출차하는 장면 확인
→ 지원센터 변경 요청예정(월요일 A조)</v>
      </c>
    </row>
    <row r="2611" spans="1:10">
      <c r="A2611" s="235">
        <v>44637</v>
      </c>
      <c r="B2611" s="154" t="s">
        <v>11921</v>
      </c>
      <c r="C2611" s="143" t="s">
        <v>11922</v>
      </c>
      <c r="D2611" s="291" t="s">
        <v>308</v>
      </c>
      <c r="E2611" s="291" t="s">
        <v>11923</v>
      </c>
      <c r="F2611" s="112" t="s">
        <v>11924</v>
      </c>
      <c r="G2611" s="112" t="s">
        <v>11925</v>
      </c>
      <c r="H2611" s="644" t="s">
        <v>11909</v>
      </c>
      <c r="I2611" s="291" t="s">
        <v>11910</v>
      </c>
      <c r="J2611" s="116" t="str">
        <f t="shared" si="49"/>
        <v>19:52 118-703 보관물품 각 초소에 대리기사가 차키 맡긴 것 있냐는 민원(민원인: 010-4796-1031) → 각 초소 내용전달 -&gt; 현재는 맡아논 차키 없다고 민원인 피드백</v>
      </c>
    </row>
    <row r="2612" spans="1:10">
      <c r="A2612" s="235">
        <v>44637</v>
      </c>
      <c r="B2612" s="154" t="s">
        <v>11926</v>
      </c>
      <c r="C2612" s="143" t="s">
        <v>11927</v>
      </c>
      <c r="D2612" s="644" t="s">
        <v>308</v>
      </c>
      <c r="E2612" s="644" t="s">
        <v>11923</v>
      </c>
      <c r="F2612" s="112" t="s">
        <v>11928</v>
      </c>
      <c r="G2612" s="112" t="s">
        <v>11929</v>
      </c>
      <c r="H2612" s="644" t="s">
        <v>11909</v>
      </c>
      <c r="I2612" s="644" t="s">
        <v>11910</v>
      </c>
      <c r="J2612" s="116" t="str">
        <f t="shared" si="49"/>
        <v>18:11 118-702 보관물품 보관중인 차키 있냐는 민원(민원인: 010-5650-3892) → 현재 보관중인 차키 없다고 민원인 피드백</v>
      </c>
    </row>
    <row r="2613" spans="1:10" ht="27">
      <c r="A2613" s="235">
        <v>44637</v>
      </c>
      <c r="B2613" s="154" t="s">
        <v>11931</v>
      </c>
      <c r="C2613" s="143" t="s">
        <v>11932</v>
      </c>
      <c r="D2613" s="291" t="s">
        <v>511</v>
      </c>
      <c r="E2613" s="291" t="s">
        <v>304</v>
      </c>
      <c r="F2613" s="112" t="s">
        <v>11933</v>
      </c>
      <c r="G2613" s="112" t="s">
        <v>11937</v>
      </c>
      <c r="H2613" s="644" t="s">
        <v>11909</v>
      </c>
      <c r="I2613" s="644" t="s">
        <v>11910</v>
      </c>
      <c r="J2613" s="116" t="str">
        <f t="shared" si="49"/>
        <v>20:47 120-2303 층간소음 위층에서 아이들 뛰는 소리 심함(민원인: 010-8511-7873) → IP 통신에러 -&gt; 5초소 김덕근 대원 출동 -&gt; 자제요청 -&gt; 아이들이 놀러와서 그랬다며 아랫층에 직접 찾아뵙고 양해부탁한다고 함</v>
      </c>
    </row>
    <row r="2614" spans="1:10" ht="15" customHeight="1">
      <c r="A2614" s="235">
        <v>44637</v>
      </c>
      <c r="B2614" s="154" t="s">
        <v>11934</v>
      </c>
      <c r="C2614" s="143" t="s">
        <v>11935</v>
      </c>
      <c r="D2614" s="644" t="s">
        <v>511</v>
      </c>
      <c r="E2614" s="644" t="s">
        <v>304</v>
      </c>
      <c r="F2614" s="112" t="s">
        <v>7461</v>
      </c>
      <c r="G2614" s="112" t="s">
        <v>11936</v>
      </c>
      <c r="H2614" s="644" t="s">
        <v>11909</v>
      </c>
      <c r="I2614" s="644" t="s">
        <v>11910</v>
      </c>
      <c r="J2614" s="116" t="str">
        <f t="shared" si="49"/>
        <v>20:50 118-1303 층간소음 위층에서 아이들 뛰는 소리 심함 → IP 연락 -&gt; 자제요청</v>
      </c>
    </row>
    <row r="2615" spans="1:10" ht="211.5" customHeight="1">
      <c r="A2615" s="285">
        <v>44638</v>
      </c>
      <c r="B2615" s="170" t="s">
        <v>11957</v>
      </c>
      <c r="C2615" s="160" t="s">
        <v>11958</v>
      </c>
      <c r="F2615" s="138" t="s">
        <v>12044</v>
      </c>
      <c r="G2615" s="301" t="s">
        <v>11976</v>
      </c>
      <c r="J2615" s="116" t="str">
        <f t="shared" si="49"/>
        <v xml:space="preserve">금 주1  Ⓑ화재경보반 3공구수신기 AS신청 / 방재과장.  
--&gt; 존슨콘트롤즈에서 다음주 A/S수리예정
Ⓑ전일 정리 요청 했던 137동 앞 폐기물 처리 안된 상태로 방치돼 있다함. / 생활지원센터장. -&gt; CCTV조회 후 세대통보(137-1301)-&gt; 추후 정산예정.
Ⓑ토끼굴 부근 산책로 배달자전거 단속방법 강구해달라 함. /지원대리
-&gt;각조 팀장에게 내용전달 / 방침 수립예정 
 → A. ①3/17 오후 4시경 입주민이 오토바이로 2게이트 입차시 개방 안해주고 불친절로 일관하여 게이트 근무자에게 사과요구(C조 인수인계 요망)
-&gt; 세대 및 연락처는 금잔디 주임에게 다시 확인요망 (CCTV 확인결과  109-2호기 8층 오른쪽 세대 109-804호 입주민으로 추정됨)
    ②예전 단지내 교통사고가 났는데도 보안대원이 수습치 않고 그냥 지나갔다며 주의 요망(각조 전 대원 전파 요망) 
     -&gt; ①②지원센터 금잔디 주임 요청사항
A. 103-2302 골프가방 습득관련하여 3/15 밤 10시경 집에 와서 그 근처에 가지도 않았다며 C조 내용전달 요망(민원인: 010-5620-7000)
A. 139동 옥상 CCTV 블랙아웃(고장반복) -&gt; 주간조(B조) 아파트피아 A/S 신청 요망 -&gt;B조  AS 신청.(추후 일정 통보예정 / 아파트피아)
</v>
      </c>
    </row>
    <row r="2616" spans="1:10">
      <c r="A2616" s="235">
        <v>44638</v>
      </c>
      <c r="B2616" s="154" t="s">
        <v>11959</v>
      </c>
      <c r="C2616" s="160" t="s">
        <v>11960</v>
      </c>
      <c r="D2616" s="650" t="s">
        <v>11961</v>
      </c>
      <c r="E2616" s="650" t="s">
        <v>11962</v>
      </c>
      <c r="F2616" s="138" t="s">
        <v>11971</v>
      </c>
      <c r="G2616" s="138"/>
      <c r="H2616" s="291" t="s">
        <v>11963</v>
      </c>
      <c r="I2616" s="291" t="s">
        <v>11964</v>
      </c>
      <c r="J2616" s="116" t="str">
        <f t="shared" si="49"/>
        <v xml:space="preserve">08:00 상황실 화재경보반 화재경보반 3공구수신기 AS신청 / 방재과장.  1주일 소요예상. → </v>
      </c>
    </row>
    <row r="2617" spans="1:10">
      <c r="A2617" s="235">
        <v>44638</v>
      </c>
      <c r="B2617" s="154" t="s">
        <v>11965</v>
      </c>
      <c r="C2617" s="143" t="s">
        <v>11966</v>
      </c>
      <c r="D2617" s="291" t="s">
        <v>310</v>
      </c>
      <c r="E2617" s="291" t="s">
        <v>11967</v>
      </c>
      <c r="F2617" s="112" t="s">
        <v>11968</v>
      </c>
      <c r="G2617" s="112" t="s">
        <v>11970</v>
      </c>
      <c r="H2617" s="291" t="s">
        <v>11969</v>
      </c>
      <c r="I2617" s="649" t="s">
        <v>11964</v>
      </c>
      <c r="J2617" s="116" t="str">
        <f t="shared" si="49"/>
        <v>08:34 128동 8F 화재경보 128동 8층 화재경보발생 → 초소대원출동-&gt;특이사항없음(복구는 AS이후가능. 3공구수신기)</v>
      </c>
    </row>
    <row r="2618" spans="1:10">
      <c r="A2618" s="235">
        <v>44638</v>
      </c>
      <c r="B2618" s="154" t="s">
        <v>11972</v>
      </c>
      <c r="C2618" s="160" t="s">
        <v>11960</v>
      </c>
      <c r="D2618" s="650" t="s">
        <v>11961</v>
      </c>
      <c r="E2618" s="650" t="s">
        <v>11973</v>
      </c>
      <c r="F2618" s="138" t="s">
        <v>11974</v>
      </c>
      <c r="G2618" s="138" t="s">
        <v>11975</v>
      </c>
      <c r="H2618" s="291" t="s">
        <v>11963</v>
      </c>
      <c r="I2618" s="649" t="s">
        <v>11964</v>
      </c>
      <c r="J2618" s="116" t="str">
        <f t="shared" si="49"/>
        <v>09:19 상황실 CCTV 139동 옥상 CCTV AS신청.  → 추후 AS 일정 통보해주기로 함. / 아파트피아</v>
      </c>
    </row>
    <row r="2619" spans="1:10" ht="27">
      <c r="A2619" s="235">
        <v>44638</v>
      </c>
      <c r="B2619" s="154" t="s">
        <v>11977</v>
      </c>
      <c r="C2619" s="160" t="s">
        <v>997</v>
      </c>
      <c r="D2619" s="650" t="s">
        <v>11978</v>
      </c>
      <c r="E2619" s="650" t="s">
        <v>11979</v>
      </c>
      <c r="F2619" s="138" t="s">
        <v>11980</v>
      </c>
      <c r="G2619" s="138" t="s">
        <v>12000</v>
      </c>
      <c r="H2619" s="291" t="s">
        <v>11981</v>
      </c>
      <c r="I2619" s="649" t="s">
        <v>11964</v>
      </c>
      <c r="J2619" s="116" t="str">
        <f t="shared" si="49"/>
        <v>09:29 137동  폐기물 전일 정리 요청 했던 137동 앞 폐기물 처리 안된 상태로 방치돼 있다함. / 생활지원센터장. → CCTV조회 후 세대통보(137-1301)-&gt; 추후 정산예정.</v>
      </c>
    </row>
    <row r="2620" spans="1:10" ht="27">
      <c r="A2620" s="235">
        <v>44638</v>
      </c>
      <c r="B2620" s="154" t="s">
        <v>11982</v>
      </c>
      <c r="C2620" s="143" t="s">
        <v>11983</v>
      </c>
      <c r="D2620" s="291" t="s">
        <v>11984</v>
      </c>
      <c r="E2620" s="291" t="s">
        <v>562</v>
      </c>
      <c r="F2620" s="112" t="s">
        <v>11985</v>
      </c>
      <c r="G2620" s="112" t="s">
        <v>11986</v>
      </c>
      <c r="H2620" s="291" t="s">
        <v>11987</v>
      </c>
      <c r="I2620" s="649" t="s">
        <v>11964</v>
      </c>
      <c r="J2620" s="116" t="str">
        <f t="shared" si="49"/>
        <v>09:35 127동 B2  교통통제 127동 B2-&gt;B1  진출로에 차량고장으로 정차해 있으니 견인시까지 교통통제 요청. → 순찰대원출동-&gt; 교통통제 실시.</v>
      </c>
    </row>
    <row r="2621" spans="1:10">
      <c r="A2621" s="235">
        <v>44638</v>
      </c>
      <c r="B2621" s="154" t="s">
        <v>11988</v>
      </c>
      <c r="C2621" s="143" t="s">
        <v>11989</v>
      </c>
      <c r="D2621" s="649" t="s">
        <v>11984</v>
      </c>
      <c r="E2621" s="291" t="s">
        <v>11990</v>
      </c>
      <c r="F2621" s="112" t="s">
        <v>11991</v>
      </c>
      <c r="G2621" s="112" t="s">
        <v>11992</v>
      </c>
      <c r="H2621" s="291" t="s">
        <v>11963</v>
      </c>
      <c r="I2621" s="649" t="s">
        <v>11964</v>
      </c>
      <c r="J2621" s="116" t="str">
        <f t="shared" si="49"/>
        <v>10:10 101동  공사소음 101동 17층 부근 공사소음 심하다는 민원. / 지원대리 → 초소대원 출동-&gt; 특이정황 없음</v>
      </c>
    </row>
    <row r="2622" spans="1:10">
      <c r="A2622" s="235">
        <v>44638</v>
      </c>
      <c r="B2622" s="154" t="s">
        <v>11993</v>
      </c>
      <c r="C2622" s="143" t="s">
        <v>8939</v>
      </c>
      <c r="D2622" s="649" t="s">
        <v>11978</v>
      </c>
      <c r="E2622" s="291" t="s">
        <v>11994</v>
      </c>
      <c r="F2622" s="112" t="s">
        <v>11995</v>
      </c>
      <c r="G2622" s="112" t="s">
        <v>11996</v>
      </c>
      <c r="H2622" s="291" t="s">
        <v>11997</v>
      </c>
      <c r="I2622" s="649" t="s">
        <v>11964</v>
      </c>
      <c r="J2622" s="116" t="str">
        <f t="shared" si="49"/>
        <v>10:34 111동  손소독제 111동 1,2라인 손소독제 교체 요청. / 금 주임. → 순찰대원출동-&gt; 교체.</v>
      </c>
    </row>
    <row r="2623" spans="1:10" ht="27">
      <c r="A2623" s="235">
        <v>44638</v>
      </c>
      <c r="B2623" s="154" t="s">
        <v>11998</v>
      </c>
      <c r="C2623" s="143" t="s">
        <v>11989</v>
      </c>
      <c r="D2623" s="649" t="s">
        <v>11984</v>
      </c>
      <c r="E2623" s="649" t="s">
        <v>11990</v>
      </c>
      <c r="F2623" s="112" t="s">
        <v>11999</v>
      </c>
      <c r="G2623" s="112" t="s">
        <v>12017</v>
      </c>
      <c r="H2623" s="291" t="s">
        <v>11981</v>
      </c>
      <c r="I2623" s="649" t="s">
        <v>11964</v>
      </c>
      <c r="J2623" s="116" t="str">
        <f t="shared" si="49"/>
        <v>10:41 101동  공사소음 101동 13층 부근 공사소음 심하다는 민원. / 지원대리 → 초소대원출동-&gt;101-1203에서 시스템에어컨 설치중.(17시까지 설치 예정. )  -&gt; 생활지원센터에 신고 후 진행하도록 안내.</v>
      </c>
    </row>
    <row r="2624" spans="1:10">
      <c r="A2624" s="235">
        <v>44638</v>
      </c>
      <c r="B2624" s="154" t="s">
        <v>12001</v>
      </c>
      <c r="C2624" s="143" t="s">
        <v>12002</v>
      </c>
      <c r="D2624" s="291" t="s">
        <v>11978</v>
      </c>
      <c r="E2624" s="291" t="s">
        <v>337</v>
      </c>
      <c r="F2624" s="112" t="s">
        <v>20517</v>
      </c>
      <c r="G2624" s="112" t="s">
        <v>12009</v>
      </c>
      <c r="H2624" s="291" t="s">
        <v>11981</v>
      </c>
      <c r="I2624" s="649" t="s">
        <v>11964</v>
      </c>
      <c r="J2624" s="116" t="str">
        <f t="shared" si="49"/>
        <v>10:45 144동 폐기물 144동 (탁자) CCTV확인. → 3/17 11:40분경 144-25층에서 무단 방치. /초소대원 조치예정.</v>
      </c>
    </row>
    <row r="2625" spans="1:10">
      <c r="A2625" s="235">
        <v>44638</v>
      </c>
      <c r="B2625" s="154" t="s">
        <v>12003</v>
      </c>
      <c r="C2625" s="143" t="s">
        <v>12004</v>
      </c>
      <c r="D2625" s="291" t="s">
        <v>11978</v>
      </c>
      <c r="E2625" s="291" t="s">
        <v>12005</v>
      </c>
      <c r="F2625" s="112" t="s">
        <v>12006</v>
      </c>
      <c r="G2625" s="112" t="s">
        <v>12007</v>
      </c>
      <c r="H2625" s="291" t="s">
        <v>11963</v>
      </c>
      <c r="I2625" s="649" t="s">
        <v>11964</v>
      </c>
      <c r="J2625" s="116" t="str">
        <f t="shared" si="49"/>
        <v>10:53 게스트룸 기타 게스트룸 TV반입. 근무자 출입문 개방요청. / 운영과장 → 순찰대원출동/ 근무자 출입문 개방.</v>
      </c>
    </row>
    <row r="2626" spans="1:10">
      <c r="A2626" s="235">
        <v>44638</v>
      </c>
      <c r="B2626" s="154" t="s">
        <v>12008</v>
      </c>
      <c r="C2626" s="143" t="s">
        <v>12002</v>
      </c>
      <c r="D2626" s="649" t="s">
        <v>11978</v>
      </c>
      <c r="E2626" s="649" t="s">
        <v>337</v>
      </c>
      <c r="F2626" s="112" t="s">
        <v>20518</v>
      </c>
      <c r="G2626" s="653" t="s">
        <v>12010</v>
      </c>
      <c r="H2626" s="291" t="s">
        <v>11981</v>
      </c>
      <c r="I2626" s="649" t="s">
        <v>11964</v>
      </c>
      <c r="J2626" s="116" t="str">
        <f t="shared" si="49"/>
        <v>10:56 144동 폐기물 144동 (의자) CCTV확인. → 3/18 01:50 144-2301에서 무단 방치함.</v>
      </c>
    </row>
    <row r="2627" spans="1:10">
      <c r="A2627" s="235">
        <v>44638</v>
      </c>
      <c r="B2627" s="154" t="s">
        <v>12011</v>
      </c>
      <c r="C2627" s="143" t="s">
        <v>12012</v>
      </c>
      <c r="D2627" s="291" t="s">
        <v>12013</v>
      </c>
      <c r="E2627" s="291" t="s">
        <v>12014</v>
      </c>
      <c r="F2627" s="112" t="s">
        <v>12015</v>
      </c>
      <c r="G2627" s="112" t="s">
        <v>12016</v>
      </c>
      <c r="H2627" s="291" t="s">
        <v>11963</v>
      </c>
      <c r="I2627" s="649" t="s">
        <v>11964</v>
      </c>
      <c r="J2627" s="116" t="str">
        <f t="shared" si="49"/>
        <v xml:space="preserve">11:13 1게이트 순찰차 신고받고 1게이트 입차(125동) →  </v>
      </c>
    </row>
    <row r="2628" spans="1:10">
      <c r="A2628" s="235">
        <v>44638</v>
      </c>
      <c r="B2628" s="154" t="s">
        <v>12018</v>
      </c>
      <c r="C2628" s="143" t="s">
        <v>12019</v>
      </c>
      <c r="D2628" s="291" t="s">
        <v>12013</v>
      </c>
      <c r="E2628" s="291" t="s">
        <v>11961</v>
      </c>
      <c r="F2628" s="112" t="s">
        <v>12025</v>
      </c>
      <c r="G2628" s="112" t="s">
        <v>12027</v>
      </c>
      <c r="H2628" s="291" t="s">
        <v>11969</v>
      </c>
      <c r="I2628" s="649" t="s">
        <v>12026</v>
      </c>
      <c r="J2628" s="116" t="str">
        <f t="shared" si="49"/>
        <v>12:10 3공구수신기 시설물 존슨콘트롤즈에서 다음주 A/S수리예정 → 부품이 없을시 더늦어질수 있다고 함</v>
      </c>
    </row>
    <row r="2629" spans="1:10">
      <c r="A2629" s="235">
        <v>44638</v>
      </c>
      <c r="B2629" s="154" t="s">
        <v>12020</v>
      </c>
      <c r="C2629" s="143" t="s">
        <v>12021</v>
      </c>
      <c r="D2629" s="649" t="s">
        <v>12013</v>
      </c>
      <c r="E2629" s="291" t="s">
        <v>12022</v>
      </c>
      <c r="F2629" s="112" t="s">
        <v>12023</v>
      </c>
      <c r="G2629" s="112" t="s">
        <v>12024</v>
      </c>
      <c r="H2629" s="291" t="s">
        <v>11969</v>
      </c>
      <c r="I2629" s="649" t="s">
        <v>11964</v>
      </c>
      <c r="J2629" s="116" t="str">
        <f t="shared" si="49"/>
        <v>12:26 143-B2 공동현관문 카드O, 호출X ,140동200호출 불가 → 초소대원 출동 --&gt; 안내문부착후 개방, ERP 접수</v>
      </c>
    </row>
    <row r="2630" spans="1:10">
      <c r="A2630" s="235">
        <v>44638</v>
      </c>
      <c r="B2630" s="154" t="s">
        <v>12028</v>
      </c>
      <c r="C2630" s="143" t="s">
        <v>12029</v>
      </c>
      <c r="D2630" s="291" t="s">
        <v>11984</v>
      </c>
      <c r="E2630" s="291" t="s">
        <v>12030</v>
      </c>
      <c r="F2630" s="112" t="s">
        <v>12031</v>
      </c>
      <c r="G2630" s="112" t="s">
        <v>12032</v>
      </c>
      <c r="H2630" s="291" t="s">
        <v>11987</v>
      </c>
      <c r="I2630" s="649" t="s">
        <v>11964</v>
      </c>
      <c r="J2630" s="116" t="str">
        <f t="shared" si="49"/>
        <v>12:41 137-1801 층간소음 1901에서 뛴다는 소음 → IP 통화 --&gt; 자제요청 확인</v>
      </c>
    </row>
    <row r="2631" spans="1:10">
      <c r="A2631" s="235">
        <v>44638</v>
      </c>
      <c r="B2631" s="154" t="s">
        <v>12033</v>
      </c>
      <c r="C2631" s="143" t="s">
        <v>12034</v>
      </c>
      <c r="D2631" s="291" t="s">
        <v>12013</v>
      </c>
      <c r="E2631" s="291" t="s">
        <v>12035</v>
      </c>
      <c r="F2631" s="112" t="s">
        <v>12036</v>
      </c>
      <c r="G2631" s="112" t="s">
        <v>12037</v>
      </c>
      <c r="H2631" s="291" t="s">
        <v>11969</v>
      </c>
      <c r="I2631" s="649" t="s">
        <v>11964</v>
      </c>
      <c r="J2631" s="116" t="str">
        <f t="shared" si="49"/>
        <v>12:56 133-1501 홈넷 비상_욕실 해재 → 초소대원 출동 --&gt; 세대원오작동</v>
      </c>
    </row>
    <row r="2632" spans="1:10">
      <c r="A2632" s="235">
        <v>44638</v>
      </c>
      <c r="B2632" s="154" t="s">
        <v>12038</v>
      </c>
      <c r="C2632" s="143" t="s">
        <v>12039</v>
      </c>
      <c r="D2632" s="649" t="s">
        <v>12013</v>
      </c>
      <c r="E2632" s="649" t="s">
        <v>12035</v>
      </c>
      <c r="F2632" s="112" t="s">
        <v>1530</v>
      </c>
      <c r="G2632" s="112" t="s">
        <v>12045</v>
      </c>
      <c r="H2632" s="291" t="s">
        <v>11997</v>
      </c>
      <c r="I2632" s="649" t="s">
        <v>11964</v>
      </c>
      <c r="J2632" s="116" t="str">
        <f t="shared" si="49"/>
        <v>14:12 135-402 홈넷 화재_발생 → 초소대원 출동 --&gt; 작업자(도배) 오작동</v>
      </c>
    </row>
    <row r="2633" spans="1:10">
      <c r="A2633" s="235">
        <v>44638</v>
      </c>
      <c r="B2633" s="154" t="s">
        <v>12040</v>
      </c>
      <c r="C2633" s="160" t="s">
        <v>12041</v>
      </c>
      <c r="D2633" s="650" t="s">
        <v>12013</v>
      </c>
      <c r="E2633" s="650" t="s">
        <v>12005</v>
      </c>
      <c r="F2633" s="138" t="s">
        <v>12042</v>
      </c>
      <c r="G2633" s="138" t="s">
        <v>12043</v>
      </c>
      <c r="H2633" s="291" t="s">
        <v>11963</v>
      </c>
      <c r="I2633" s="649" t="s">
        <v>11964</v>
      </c>
      <c r="J2633" s="116" t="str">
        <f t="shared" si="49"/>
        <v xml:space="preserve">14:13 토끼굴 산책로 기타 토끼굴 부근 산책로 배달자전거 단속방법 강구해달라 함. /지원대리 → 각조 팀장에게 내용전달 / 방침 수립예정 </v>
      </c>
    </row>
    <row r="2634" spans="1:10">
      <c r="A2634" s="235">
        <v>44638</v>
      </c>
      <c r="B2634" s="154" t="s">
        <v>12046</v>
      </c>
      <c r="C2634" s="143" t="s">
        <v>12012</v>
      </c>
      <c r="D2634" s="649" t="s">
        <v>12013</v>
      </c>
      <c r="E2634" s="649" t="s">
        <v>12014</v>
      </c>
      <c r="F2634" s="112" t="s">
        <v>12047</v>
      </c>
      <c r="H2634" s="649" t="s">
        <v>11963</v>
      </c>
      <c r="I2634" s="649" t="s">
        <v>11964</v>
      </c>
      <c r="J2634" s="116" t="str">
        <f t="shared" si="49"/>
        <v xml:space="preserve">14:30 1게이트 순찰차 순찰목적으로 1게이트로 입차 → </v>
      </c>
    </row>
    <row r="2635" spans="1:10" ht="26.25" customHeight="1">
      <c r="A2635" s="235">
        <v>44638</v>
      </c>
      <c r="B2635" s="154" t="s">
        <v>12048</v>
      </c>
      <c r="C2635" s="143" t="s">
        <v>12049</v>
      </c>
      <c r="D2635" s="291" t="s">
        <v>11961</v>
      </c>
      <c r="E2635" s="291" t="s">
        <v>12050</v>
      </c>
      <c r="F2635" s="112" t="s">
        <v>12051</v>
      </c>
      <c r="G2635" s="112" t="s">
        <v>12052</v>
      </c>
      <c r="H2635" s="291" t="s">
        <v>11981</v>
      </c>
      <c r="I2635" s="649" t="s">
        <v>11964</v>
      </c>
      <c r="J2635" s="116" t="str">
        <f t="shared" si="49"/>
        <v>14:34 122동 대리석파손 122-2201짐반입세대 작업자들이 작업 전 1층 E/V문 옆 대리석 파손된것 발견. -&gt;초소대원에 내용전달. → 시일 특정할수 없음.</v>
      </c>
    </row>
    <row r="2636" spans="1:10">
      <c r="A2636" s="235">
        <v>44638</v>
      </c>
      <c r="B2636" s="154" t="s">
        <v>12053</v>
      </c>
      <c r="C2636" s="143" t="s">
        <v>12054</v>
      </c>
      <c r="D2636" s="649" t="s">
        <v>12013</v>
      </c>
      <c r="E2636" s="649" t="s">
        <v>12035</v>
      </c>
      <c r="F2636" s="112" t="s">
        <v>682</v>
      </c>
      <c r="G2636" s="112" t="s">
        <v>12057</v>
      </c>
      <c r="H2636" s="291" t="s">
        <v>11987</v>
      </c>
      <c r="I2636" s="649" t="s">
        <v>11964</v>
      </c>
      <c r="J2636" s="116" t="str">
        <f t="shared" si="49"/>
        <v>15:06 133-1803 홈넷 비상 안방 / 해제 → IP로확인/입주민오작동.</v>
      </c>
    </row>
    <row r="2637" spans="1:10">
      <c r="A2637" s="235">
        <v>44638</v>
      </c>
      <c r="B2637" s="154" t="s">
        <v>12055</v>
      </c>
      <c r="C2637" s="143" t="s">
        <v>12056</v>
      </c>
      <c r="D2637" s="291" t="s">
        <v>11984</v>
      </c>
      <c r="E2637" s="291" t="s">
        <v>12005</v>
      </c>
      <c r="F2637" s="112" t="s">
        <v>12058</v>
      </c>
      <c r="G2637" s="112" t="s">
        <v>12059</v>
      </c>
      <c r="H2637" s="291" t="s">
        <v>11963</v>
      </c>
      <c r="I2637" s="649" t="s">
        <v>11964</v>
      </c>
      <c r="J2637" s="116" t="str">
        <f t="shared" si="49"/>
        <v>15:12 133동 기타 133동 1층 복도가 이사짐(133-1903전입)들로 혼잡하다는 민원. → 초소대원출동-&gt; 정리 하도록 조치.</v>
      </c>
    </row>
    <row r="2638" spans="1:10">
      <c r="A2638" s="235">
        <v>44638</v>
      </c>
      <c r="B2638" s="154" t="s">
        <v>12060</v>
      </c>
      <c r="C2638" s="143" t="s">
        <v>966</v>
      </c>
      <c r="D2638" s="649" t="s">
        <v>11984</v>
      </c>
      <c r="E2638" s="291" t="s">
        <v>776</v>
      </c>
      <c r="F2638" s="112" t="s">
        <v>12061</v>
      </c>
      <c r="G2638" s="112" t="s">
        <v>12062</v>
      </c>
      <c r="H2638" s="291" t="s">
        <v>11997</v>
      </c>
      <c r="I2638" s="649" t="s">
        <v>11964</v>
      </c>
      <c r="J2638" s="116" t="str">
        <f t="shared" si="49"/>
        <v>15:30 116동  손소독제 116동 1,2라인 손소독제 교체요청.  → 순찰대원 출동/교체완료.</v>
      </c>
    </row>
    <row r="2639" spans="1:10">
      <c r="A2639" s="235">
        <v>44638</v>
      </c>
      <c r="B2639" s="154" t="s">
        <v>12063</v>
      </c>
      <c r="C2639" s="143" t="s">
        <v>12064</v>
      </c>
      <c r="D2639" s="291" t="s">
        <v>310</v>
      </c>
      <c r="E2639" s="291" t="s">
        <v>12065</v>
      </c>
      <c r="F2639" s="112" t="s">
        <v>12066</v>
      </c>
      <c r="H2639" s="291" t="s">
        <v>11963</v>
      </c>
      <c r="I2639" s="649" t="s">
        <v>11964</v>
      </c>
      <c r="J2639" s="116" t="str">
        <f t="shared" si="49"/>
        <v xml:space="preserve">15:41 3초소 순찰 안내장 1장 발부 → </v>
      </c>
    </row>
    <row r="2640" spans="1:10" ht="111.75" customHeight="1">
      <c r="A2640" s="238">
        <v>44638</v>
      </c>
      <c r="B2640" s="153" t="s">
        <v>11957</v>
      </c>
      <c r="C2640" s="186" t="s">
        <v>4283</v>
      </c>
      <c r="D2640" s="649"/>
      <c r="E2640" s="649"/>
      <c r="F2640" s="171" t="s">
        <v>12243</v>
      </c>
      <c r="G2640" s="171" t="s">
        <v>12244</v>
      </c>
      <c r="I2640" s="649"/>
      <c r="J2640" s="116" t="str">
        <f t="shared" si="49"/>
        <v xml:space="preserve">금 야1  A. ①3/17 오후 4시경 입주민이 오토바이로 2게이트 입차시 개방 안해주고 불친절로 일관하여 게이트 근무자에게 사과요구(C조 인수인계 요망)
-&gt;C. 122-2703 여자 오토바이 운전자 입주민 세대키 보여주면 열어줄 것
    ②예전 단지내 교통사고가 났는데도 보안대원이 수습치 않고 그냥 지나갔다며 주의 요망(각조 전 대원 전파 요망) 
     -&gt; ①②지원센터 금잔디 주임 요청사항
 → Ⓑ화재경보반 3공구수신기 AS신청 / 방재과장.  
--&gt; 존슨콘트롤즈에서 다음주 A/S수리예정
Ⓑ전일 정리 요청 했던 137동 앞 폐기물 처리 안된 상태로 방치돼 있다함. / 생활지원센터장. -&gt; CCTV조회 후 세대통보(137-1301)-&gt; 추후 정산예정.
Ⓑ토끼굴 부근 산책로 배달자전거 단속방법 강구해달라 함. /지원대리
-&gt;각조 팀장에게 내용전달 / 방침 수립예정 
A. 139동 옥상 CCTV 블랙아웃(고장반복) -&gt; 주간조(B조) 아파트피아 A/S 신청 요망 -&gt;B조  AS 신청.(추후 일정 통보예정 / 아파트피아)
</v>
      </c>
    </row>
    <row r="2641" spans="1:10">
      <c r="A2641" s="235">
        <v>44638</v>
      </c>
      <c r="B2641" s="154" t="s">
        <v>12069</v>
      </c>
      <c r="C2641" s="649" t="s">
        <v>1465</v>
      </c>
      <c r="D2641" s="649" t="s">
        <v>106</v>
      </c>
      <c r="E2641" s="649" t="s">
        <v>82</v>
      </c>
      <c r="F2641" s="112" t="s">
        <v>12071</v>
      </c>
      <c r="G2641" s="112" t="s">
        <v>12068</v>
      </c>
      <c r="H2641" s="291" t="s">
        <v>12070</v>
      </c>
      <c r="I2641" s="649" t="s">
        <v>12067</v>
      </c>
      <c r="J2641" s="116" t="str">
        <f t="shared" si="49"/>
        <v>17:00 원형도로 주차단속 원형도로 및 외곽도로 단속 → 주차단속   대,  이동주차  대, 경고장발부  대</v>
      </c>
    </row>
    <row r="2642" spans="1:10">
      <c r="A2642" s="235">
        <v>44638</v>
      </c>
      <c r="B2642" s="154" t="s">
        <v>12079</v>
      </c>
      <c r="C2642" s="649" t="s">
        <v>12083</v>
      </c>
      <c r="D2642" s="649" t="s">
        <v>11978</v>
      </c>
      <c r="E2642" s="649" t="s">
        <v>12080</v>
      </c>
      <c r="F2642" s="112" t="s">
        <v>12081</v>
      </c>
      <c r="G2642" s="112" t="s">
        <v>12082</v>
      </c>
      <c r="H2642" s="649" t="s">
        <v>12070</v>
      </c>
      <c r="I2642" s="649" t="s">
        <v>12067</v>
      </c>
      <c r="J2642" s="116" t="str">
        <f t="shared" si="49"/>
        <v>19:30 109동 방송 야간 층간소음 자제 안내 → 109동 실시</v>
      </c>
    </row>
    <row r="2643" spans="1:10">
      <c r="A2643" s="235">
        <v>44638</v>
      </c>
      <c r="B2643" s="154" t="s">
        <v>12073</v>
      </c>
      <c r="C2643" s="143" t="s">
        <v>12072</v>
      </c>
      <c r="D2643" s="649" t="s">
        <v>106</v>
      </c>
      <c r="E2643" s="291" t="s">
        <v>12035</v>
      </c>
      <c r="F2643" s="112" t="s">
        <v>12074</v>
      </c>
      <c r="G2643" s="112" t="s">
        <v>12075</v>
      </c>
      <c r="H2643" s="649" t="s">
        <v>12070</v>
      </c>
      <c r="I2643" s="649" t="s">
        <v>12067</v>
      </c>
      <c r="J2643" s="116" t="str">
        <f t="shared" si="49"/>
        <v>17:08 120-1303 홈넷 화재비상 → 음식물 태움 -&gt; 상황실 대원 화재비상 비상해제 및 연기감지기 안내함</v>
      </c>
    </row>
    <row r="2644" spans="1:10">
      <c r="A2644" s="235">
        <v>44638</v>
      </c>
      <c r="B2644" s="154" t="s">
        <v>12076</v>
      </c>
      <c r="C2644" s="143" t="s">
        <v>12077</v>
      </c>
      <c r="D2644" s="649" t="s">
        <v>106</v>
      </c>
      <c r="E2644" s="649" t="s">
        <v>12035</v>
      </c>
      <c r="F2644" s="112" t="s">
        <v>12078</v>
      </c>
      <c r="G2644" s="112" t="s">
        <v>12084</v>
      </c>
      <c r="H2644" s="649" t="s">
        <v>12070</v>
      </c>
      <c r="I2644" s="649" t="s">
        <v>12067</v>
      </c>
      <c r="J2644" s="116" t="str">
        <f t="shared" si="49"/>
        <v>18:19 121-2202 홈넷 홈넷비상 → 5초소대원 출동 -&gt; 입주민실수로 확인</v>
      </c>
    </row>
    <row r="2645" spans="1:10" ht="40.5">
      <c r="A2645" s="235">
        <v>44638</v>
      </c>
      <c r="B2645" s="154" t="s">
        <v>12086</v>
      </c>
      <c r="C2645" s="186" t="s">
        <v>1015</v>
      </c>
      <c r="D2645" s="648" t="s">
        <v>310</v>
      </c>
      <c r="E2645" s="648" t="s">
        <v>412</v>
      </c>
      <c r="F2645" s="114" t="s">
        <v>11843</v>
      </c>
      <c r="G2645" s="114" t="s">
        <v>12087</v>
      </c>
      <c r="H2645" s="649" t="s">
        <v>12070</v>
      </c>
      <c r="I2645" s="649" t="s">
        <v>12067</v>
      </c>
      <c r="J2645" s="116" t="str">
        <f t="shared" si="49"/>
        <v>18:55 114-2102 CCTV 113동 1층 놀이터 벤치에 둔 골프가방분실 → 103-2403추정 입주민 주워감 114-2102 입주민께 내용전달 및 습득자 재연락하여 확인 후 피드백드리기로 함-&gt;골프가방 주인 갖다줌 습득물 현장에 주인에게 갖다주려고 포스트잇 붙어 있었음(제거완료)</v>
      </c>
    </row>
    <row r="2646" spans="1:10">
      <c r="A2646" s="235">
        <v>44638</v>
      </c>
      <c r="B2646" s="154" t="s">
        <v>12089</v>
      </c>
      <c r="C2646" s="143" t="s">
        <v>12088</v>
      </c>
      <c r="D2646" s="291" t="s">
        <v>11978</v>
      </c>
      <c r="E2646" s="291" t="s">
        <v>11979</v>
      </c>
      <c r="F2646" s="112" t="s">
        <v>12090</v>
      </c>
      <c r="G2646" s="112" t="s">
        <v>12091</v>
      </c>
      <c r="H2646" s="649" t="s">
        <v>12070</v>
      </c>
      <c r="I2646" s="649" t="s">
        <v>12067</v>
      </c>
      <c r="J2646" s="116" t="str">
        <f t="shared" si="49"/>
        <v>19:20 137-402 폐기물 133-1903로 이사 22000원 폐기물값 8초소로 오늘 현금전달요청 → 내용전달완료</v>
      </c>
    </row>
    <row r="2647" spans="1:10">
      <c r="A2647" s="235">
        <v>44638</v>
      </c>
      <c r="B2647" s="154" t="s">
        <v>12092</v>
      </c>
      <c r="C2647" s="143" t="s">
        <v>12093</v>
      </c>
      <c r="D2647" s="291" t="s">
        <v>12013</v>
      </c>
      <c r="E2647" s="291" t="s">
        <v>11961</v>
      </c>
      <c r="F2647" s="112" t="s">
        <v>12094</v>
      </c>
      <c r="G2647" s="112" t="s">
        <v>12095</v>
      </c>
      <c r="H2647" s="649" t="s">
        <v>12070</v>
      </c>
      <c r="I2647" s="649" t="s">
        <v>12067</v>
      </c>
      <c r="J2647" s="116" t="str">
        <f t="shared" ref="J2647:J2711" si="51">CONCATENATE(B2647," ",C2647," ",E2647," ",F2647," → ",G2647)</f>
        <v>20:20 124-1 EV 시설물 EV LED표기와 음성멘트 서로 다르다는 민원 → FMLG 직원 -&gt; EV LED표기와 음성멘트 셋팅하여 일치화 완료</v>
      </c>
    </row>
    <row r="2648" spans="1:10" ht="27">
      <c r="A2648" s="235">
        <v>44638</v>
      </c>
      <c r="B2648" s="154" t="s">
        <v>12098</v>
      </c>
      <c r="C2648" s="143" t="s">
        <v>12096</v>
      </c>
      <c r="D2648" s="291" t="s">
        <v>11984</v>
      </c>
      <c r="E2648" s="291" t="s">
        <v>12030</v>
      </c>
      <c r="F2648" s="112" t="s">
        <v>12097</v>
      </c>
      <c r="G2648" s="112" t="s">
        <v>12099</v>
      </c>
      <c r="H2648" s="649" t="s">
        <v>12070</v>
      </c>
      <c r="I2648" s="649" t="s">
        <v>12067</v>
      </c>
      <c r="J2648" s="116" t="str">
        <f t="shared" si="51"/>
        <v>20:33 131-702 층간소음 윗층에서 여자애가 하루에 2~3번 울고 소리지르고 발 동동 구르는 경우가 많은데 자제시켜달라는 민원 → 7초소 김희술대원 출동 -&gt; 802호 내용전달완료 -&gt; 702호 피드백완료</v>
      </c>
    </row>
    <row r="2649" spans="1:10" ht="27">
      <c r="A2649" s="235">
        <v>44638</v>
      </c>
      <c r="B2649" s="154" t="s">
        <v>12103</v>
      </c>
      <c r="C2649" s="143" t="s">
        <v>12101</v>
      </c>
      <c r="D2649" s="649" t="s">
        <v>11984</v>
      </c>
      <c r="E2649" s="291" t="s">
        <v>11961</v>
      </c>
      <c r="F2649" s="112" t="s">
        <v>12105</v>
      </c>
      <c r="G2649" s="112" t="s">
        <v>12122</v>
      </c>
      <c r="H2649" s="649" t="s">
        <v>12070</v>
      </c>
      <c r="I2649" s="649" t="s">
        <v>12067</v>
      </c>
      <c r="J2649" s="116" t="str">
        <f t="shared" si="51"/>
        <v>21:45 120-B1 시설물 010-8881-4504 지하1층 120동 입구쪽 너무 어두워서 일부러 꺼두는거냐 묻는 문의 → 기전실 내용전달완료 -&gt; 천정등 켜진 것으로 보임</v>
      </c>
    </row>
    <row r="2650" spans="1:10">
      <c r="A2650" s="235">
        <v>44638</v>
      </c>
      <c r="B2650" s="154" t="s">
        <v>12104</v>
      </c>
      <c r="C2650" s="143" t="s">
        <v>12100</v>
      </c>
      <c r="D2650" s="649" t="s">
        <v>11984</v>
      </c>
      <c r="E2650" s="291" t="s">
        <v>12022</v>
      </c>
      <c r="F2650" s="112" t="s">
        <v>12102</v>
      </c>
      <c r="G2650" s="112" t="s">
        <v>12116</v>
      </c>
      <c r="H2650" s="649" t="s">
        <v>12070</v>
      </c>
      <c r="I2650" s="649" t="s">
        <v>12067</v>
      </c>
      <c r="J2650" s="116" t="str">
        <f t="shared" si="51"/>
        <v>21:46 103-B1 공동현관문 세대키 안됨  → 상황실대원출동--&gt;정상작동 확인됨</v>
      </c>
    </row>
    <row r="2651" spans="1:10">
      <c r="A2651" s="235">
        <v>44638</v>
      </c>
      <c r="B2651" s="154" t="s">
        <v>12107</v>
      </c>
      <c r="C2651" s="143" t="s">
        <v>12106</v>
      </c>
      <c r="D2651" s="649" t="s">
        <v>11984</v>
      </c>
      <c r="E2651" s="649" t="s">
        <v>12030</v>
      </c>
      <c r="F2651" s="112" t="s">
        <v>12108</v>
      </c>
      <c r="G2651" s="112" t="s">
        <v>12117</v>
      </c>
      <c r="H2651" s="649" t="s">
        <v>12070</v>
      </c>
      <c r="I2651" s="649" t="s">
        <v>12067</v>
      </c>
      <c r="J2651" s="116" t="str">
        <f t="shared" si="51"/>
        <v>22:05 108-2302 층간소음 2402호가 밤낮으로 러닝머신 돌린다는 민원010-3260-0255 / ip폰 연락요청 → ip폰 연락--&gt;연락안됨--&gt;대원출동--&gt;현관앞 소음없음--&gt;피드백함</v>
      </c>
    </row>
    <row r="2652" spans="1:10">
      <c r="A2652" s="235">
        <v>44638</v>
      </c>
      <c r="B2652" s="154" t="s">
        <v>12109</v>
      </c>
      <c r="C2652" s="186" t="s">
        <v>12110</v>
      </c>
      <c r="D2652" s="648" t="s">
        <v>12013</v>
      </c>
      <c r="E2652" s="648" t="s">
        <v>11961</v>
      </c>
      <c r="F2652" s="114" t="s">
        <v>12112</v>
      </c>
      <c r="G2652" s="114" t="s">
        <v>12111</v>
      </c>
      <c r="H2652" s="649" t="s">
        <v>12070</v>
      </c>
      <c r="I2652" s="649" t="s">
        <v>12067</v>
      </c>
      <c r="J2652" s="116" t="str">
        <f t="shared" si="51"/>
        <v>22:18 10초소 시설물 IP폰 고장 보고 → IP폰 메인보드 고장 --&gt;불능 상태</v>
      </c>
    </row>
    <row r="2653" spans="1:10">
      <c r="A2653" s="235">
        <v>44638</v>
      </c>
      <c r="B2653" s="154" t="s">
        <v>12113</v>
      </c>
      <c r="C2653" s="143" t="s">
        <v>12114</v>
      </c>
      <c r="D2653" s="649" t="s">
        <v>11984</v>
      </c>
      <c r="E2653" s="649" t="s">
        <v>12030</v>
      </c>
      <c r="F2653" s="112" t="s">
        <v>12115</v>
      </c>
      <c r="G2653" s="112" t="s">
        <v>12118</v>
      </c>
      <c r="H2653" s="649" t="s">
        <v>12070</v>
      </c>
      <c r="I2653" s="649" t="s">
        <v>12067</v>
      </c>
      <c r="J2653" s="116" t="str">
        <f t="shared" si="51"/>
        <v>22:30 141-1002 층간소음 윗층이 너무 시끄러워요 → 9초소 대원출동--&gt;자녀 파티하고있었음/죄송하다함--&gt;피드백함</v>
      </c>
    </row>
    <row r="2654" spans="1:10">
      <c r="A2654" s="235">
        <v>44638</v>
      </c>
      <c r="B2654" s="154" t="s">
        <v>12119</v>
      </c>
      <c r="C2654" s="186" t="s">
        <v>12120</v>
      </c>
      <c r="D2654" s="648" t="s">
        <v>12013</v>
      </c>
      <c r="E2654" s="648" t="s">
        <v>11967</v>
      </c>
      <c r="F2654" s="114" t="s">
        <v>12121</v>
      </c>
      <c r="G2654" s="114"/>
      <c r="H2654" s="649" t="s">
        <v>12070</v>
      </c>
      <c r="I2654" s="649" t="s">
        <v>12067</v>
      </c>
      <c r="J2654" s="116" t="str">
        <f t="shared" si="51"/>
        <v xml:space="preserve">22:41 105-8F 화재경보 화재 축적 경보 → </v>
      </c>
    </row>
    <row r="2655" spans="1:10" ht="92.25" customHeight="1">
      <c r="A2655" s="285">
        <v>44639</v>
      </c>
      <c r="B2655" s="170" t="s">
        <v>12123</v>
      </c>
      <c r="C2655" s="160" t="s">
        <v>12124</v>
      </c>
      <c r="F2655" s="138" t="s">
        <v>12189</v>
      </c>
      <c r="G2655" s="138"/>
      <c r="J2655" s="116" t="str">
        <f t="shared" si="51"/>
        <v xml:space="preserve">토 주2  Ⓑ B조 상황대원 최기호, 서광석 오미크론 확진(3/18).   ~3/24 자가격리.
Ⓑ 126동 B1 공동현관문, 카드X, 호출O--&gt; ERP, 안내문부착.
 → </v>
      </c>
    </row>
    <row r="2656" spans="1:10">
      <c r="A2656" s="235">
        <v>44639</v>
      </c>
      <c r="B2656" s="154" t="s">
        <v>12125</v>
      </c>
      <c r="C2656" s="143" t="s">
        <v>12126</v>
      </c>
      <c r="D2656" s="291" t="s">
        <v>12013</v>
      </c>
      <c r="E2656" s="291" t="s">
        <v>12127</v>
      </c>
      <c r="F2656" s="112" t="s">
        <v>12128</v>
      </c>
      <c r="G2656" s="112" t="s">
        <v>12129</v>
      </c>
      <c r="H2656" s="291" t="s">
        <v>11963</v>
      </c>
      <c r="I2656" s="291" t="s">
        <v>11964</v>
      </c>
      <c r="J2656" s="116" t="str">
        <f>CONCATENATE(B2656," ",C2656," ",E2656," ",F2656," → ",G2656)</f>
        <v>07:02 114-801 지상입차 전시회관련(미술품 반출) 지상입차요청. / 114-801입주민(화가) → 안전수칙 통보후 입차허용.</v>
      </c>
    </row>
    <row r="2657" spans="1:10">
      <c r="A2657" s="235">
        <v>44639</v>
      </c>
      <c r="B2657" s="154" t="s">
        <v>12131</v>
      </c>
      <c r="C2657" s="143" t="s">
        <v>12130</v>
      </c>
      <c r="D2657" s="649" t="s">
        <v>12013</v>
      </c>
      <c r="E2657" s="291" t="s">
        <v>12035</v>
      </c>
      <c r="F2657" s="112" t="s">
        <v>682</v>
      </c>
      <c r="G2657" s="112" t="s">
        <v>12057</v>
      </c>
      <c r="H2657" s="291" t="s">
        <v>11987</v>
      </c>
      <c r="I2657" s="649" t="s">
        <v>11964</v>
      </c>
      <c r="J2657" s="116" t="str">
        <f t="shared" si="51"/>
        <v>08:13 136-1301 홈넷 비상 안방 / 해제 → IP로확인/입주민오작동.</v>
      </c>
    </row>
    <row r="2658" spans="1:10">
      <c r="A2658" s="235">
        <v>44639</v>
      </c>
      <c r="B2658" s="154" t="s">
        <v>12132</v>
      </c>
      <c r="C2658" s="143" t="s">
        <v>12136</v>
      </c>
      <c r="D2658" s="291" t="s">
        <v>11984</v>
      </c>
      <c r="E2658" s="649" t="s">
        <v>12133</v>
      </c>
      <c r="F2658" s="112" t="s">
        <v>12134</v>
      </c>
      <c r="G2658" s="112" t="s">
        <v>12135</v>
      </c>
      <c r="H2658" s="291" t="s">
        <v>11963</v>
      </c>
      <c r="I2658" s="649" t="s">
        <v>11964</v>
      </c>
      <c r="J2658" s="116" t="str">
        <f t="shared" si="51"/>
        <v>09:03 143-1904,112-802 재활용품 헌옷수거함에 옷을 잘못 버렸는데 회수할수 있는지 문의. → 초소확인결과, 이미 수거해 갔으며 수거함옆의 연락처(업체직원) 안내함.</v>
      </c>
    </row>
    <row r="2659" spans="1:10">
      <c r="A2659" s="235">
        <v>44639</v>
      </c>
      <c r="B2659" s="154" t="s">
        <v>12137</v>
      </c>
      <c r="C2659" s="143" t="s">
        <v>12138</v>
      </c>
      <c r="D2659" s="649" t="s">
        <v>12013</v>
      </c>
      <c r="E2659" s="649" t="s">
        <v>12139</v>
      </c>
      <c r="F2659" s="112" t="s">
        <v>12141</v>
      </c>
      <c r="G2659" s="112" t="s">
        <v>12140</v>
      </c>
      <c r="H2659" s="291" t="s">
        <v>11987</v>
      </c>
      <c r="I2659" s="649" t="s">
        <v>11964</v>
      </c>
      <c r="J2659" s="116" t="str">
        <f t="shared" si="51"/>
        <v>09:23 120-2903 전입 120-2903(전입세대) 11시경에 지상입차할 예정. /이 주임 → 8초소 및 담당초소(5초소)에 통보.</v>
      </c>
    </row>
    <row r="2660" spans="1:10" ht="27">
      <c r="A2660" s="235">
        <v>44639</v>
      </c>
      <c r="B2660" s="154" t="s">
        <v>12142</v>
      </c>
      <c r="C2660" s="143" t="s">
        <v>12143</v>
      </c>
      <c r="D2660" s="291" t="s">
        <v>11984</v>
      </c>
      <c r="E2660" s="291" t="s">
        <v>12030</v>
      </c>
      <c r="F2660" s="112" t="s">
        <v>12144</v>
      </c>
      <c r="G2660" s="112" t="s">
        <v>12145</v>
      </c>
      <c r="H2660" s="291" t="s">
        <v>11963</v>
      </c>
      <c r="I2660" s="649" t="s">
        <v>11964</v>
      </c>
      <c r="J2660" s="116" t="str">
        <f t="shared" si="51"/>
        <v>09:52 108-802 층간소음 몇 호인지는 특정할수 없으나 어른과 아이가 싸우는 소리가 평소 심하니 자제 안내 방송을 실시해 달라는 요청. → 108동 방송실시</v>
      </c>
    </row>
    <row r="2661" spans="1:10">
      <c r="A2661" s="235">
        <v>44639</v>
      </c>
      <c r="B2661" s="154" t="s">
        <v>12146</v>
      </c>
      <c r="C2661" s="143" t="s">
        <v>12147</v>
      </c>
      <c r="D2661" s="291" t="s">
        <v>12013</v>
      </c>
      <c r="E2661" s="291" t="s">
        <v>11967</v>
      </c>
      <c r="F2661" s="112" t="s">
        <v>12148</v>
      </c>
      <c r="G2661" s="112" t="s">
        <v>12149</v>
      </c>
      <c r="H2661" s="291" t="s">
        <v>11987</v>
      </c>
      <c r="I2661" s="649" t="s">
        <v>11964</v>
      </c>
      <c r="J2661" s="116" t="str">
        <f t="shared" si="51"/>
        <v>10:19 128동 23층 화재경보 128동 28F에 화재경보 발생. → 초소대원출동-&gt; 특이정황없음.</v>
      </c>
    </row>
    <row r="2662" spans="1:10">
      <c r="A2662" s="235">
        <v>44639</v>
      </c>
      <c r="B2662" s="154" t="s">
        <v>12150</v>
      </c>
      <c r="C2662" s="143" t="s">
        <v>12049</v>
      </c>
      <c r="D2662" s="291" t="s">
        <v>11978</v>
      </c>
      <c r="E2662" s="291" t="s">
        <v>11994</v>
      </c>
      <c r="F2662" s="112" t="s">
        <v>12152</v>
      </c>
      <c r="G2662" s="112" t="s">
        <v>12151</v>
      </c>
      <c r="H2662" s="649" t="s">
        <v>11987</v>
      </c>
      <c r="I2662" s="649" t="s">
        <v>11964</v>
      </c>
      <c r="J2662" s="116" t="str">
        <f t="shared" si="51"/>
        <v>10:33 122동 손소독제 122동 1, 2호라인 손소독제 교체요청. → 순찰대원 출동-&gt; 교체완료.</v>
      </c>
    </row>
    <row r="2663" spans="1:10">
      <c r="A2663" s="235">
        <v>44639</v>
      </c>
      <c r="B2663" s="154" t="s">
        <v>12153</v>
      </c>
      <c r="C2663" s="143" t="s">
        <v>12154</v>
      </c>
      <c r="D2663" s="291" t="s">
        <v>11984</v>
      </c>
      <c r="E2663" s="291" t="s">
        <v>12155</v>
      </c>
      <c r="F2663" s="112" t="s">
        <v>12156</v>
      </c>
      <c r="G2663" s="112" t="s">
        <v>12145</v>
      </c>
      <c r="H2663" s="291" t="s">
        <v>11963</v>
      </c>
      <c r="I2663" s="649" t="s">
        <v>11964</v>
      </c>
      <c r="J2663" s="116" t="str">
        <f t="shared" si="51"/>
        <v>11:06 108동 흡연 108동 지하주차장에 흡연자가 많으니 자제 안내 방송을 해달라는 민원. → 108동 방송실시</v>
      </c>
    </row>
    <row r="2664" spans="1:10">
      <c r="A2664" s="235">
        <v>44639</v>
      </c>
      <c r="B2664" s="154" t="s">
        <v>12157</v>
      </c>
      <c r="C2664" s="143" t="s">
        <v>12158</v>
      </c>
      <c r="D2664" s="649" t="s">
        <v>12013</v>
      </c>
      <c r="E2664" s="649" t="s">
        <v>12035</v>
      </c>
      <c r="F2664" s="112" t="s">
        <v>632</v>
      </c>
      <c r="G2664" s="112" t="s">
        <v>8657</v>
      </c>
      <c r="H2664" s="649" t="s">
        <v>11987</v>
      </c>
      <c r="I2664" s="649" t="s">
        <v>11964</v>
      </c>
      <c r="J2664" s="116" t="str">
        <f t="shared" si="51"/>
        <v>11:20 139-902 홈넷 비상 홈넷/해제 → IP로확인/기기오작동.</v>
      </c>
    </row>
    <row r="2665" spans="1:10" ht="28.5" customHeight="1">
      <c r="A2665" s="235">
        <v>44639</v>
      </c>
      <c r="B2665" s="154" t="s">
        <v>12159</v>
      </c>
      <c r="C2665" s="143" t="s">
        <v>12160</v>
      </c>
      <c r="D2665" s="291" t="s">
        <v>11984</v>
      </c>
      <c r="E2665" s="291" t="s">
        <v>411</v>
      </c>
      <c r="F2665" s="112" t="s">
        <v>12161</v>
      </c>
      <c r="G2665" s="112" t="s">
        <v>12162</v>
      </c>
      <c r="H2665" s="291" t="s">
        <v>12166</v>
      </c>
      <c r="I2665" s="649" t="s">
        <v>11964</v>
      </c>
      <c r="J2665" s="116" t="str">
        <f t="shared" si="51"/>
        <v xml:space="preserve">12:16 132-2402 택배오배송 입주민이 샤워중에 택배 도착했다는 소릴 듣고 현관 앞을보니 택배가 없다함. → cctv조회 결과, (일양)택배기사가 택배를 도로 가지고 가는것으로 확인, 전번은 알수없음.-&gt; 민원인에 내용전달. </v>
      </c>
    </row>
    <row r="2666" spans="1:10">
      <c r="A2666" s="235">
        <v>44639</v>
      </c>
      <c r="B2666" s="154" t="s">
        <v>12163</v>
      </c>
      <c r="C2666" s="143" t="s">
        <v>12164</v>
      </c>
      <c r="D2666" s="649" t="s">
        <v>11984</v>
      </c>
      <c r="E2666" s="649" t="s">
        <v>411</v>
      </c>
      <c r="F2666" s="112" t="s">
        <v>12165</v>
      </c>
      <c r="G2666" s="112" t="s">
        <v>12167</v>
      </c>
      <c r="H2666" s="649" t="s">
        <v>12166</v>
      </c>
      <c r="I2666" s="649" t="s">
        <v>11964</v>
      </c>
      <c r="J2666" s="116" t="str">
        <f t="shared" si="51"/>
        <v>12:25 138-2302 택배오배송 택배배송여부 문의.  → cctv조회 결과, 2302호 물건을 22층에 갖고 내리는 장면확인.-&gt; 내용전달.</v>
      </c>
    </row>
    <row r="2667" spans="1:10">
      <c r="A2667" s="235">
        <v>44639</v>
      </c>
      <c r="B2667" s="154" t="s">
        <v>12168</v>
      </c>
      <c r="C2667" s="143" t="s">
        <v>12012</v>
      </c>
      <c r="D2667" s="291" t="s">
        <v>11961</v>
      </c>
      <c r="E2667" s="291" t="s">
        <v>12169</v>
      </c>
      <c r="F2667" s="112" t="s">
        <v>12170</v>
      </c>
      <c r="G2667" s="112" t="s">
        <v>11836</v>
      </c>
      <c r="H2667" s="649" t="s">
        <v>12166</v>
      </c>
      <c r="I2667" s="649" t="s">
        <v>11964</v>
      </c>
      <c r="J2667" s="116" t="str">
        <f t="shared" si="51"/>
        <v>12:29 1게이트 차단바 1게이트 1번차단바 카메라 인식불량. → 리셋 후 정상</v>
      </c>
    </row>
    <row r="2668" spans="1:10">
      <c r="A2668" s="235">
        <v>44639</v>
      </c>
      <c r="B2668" s="154" t="s">
        <v>12171</v>
      </c>
      <c r="C2668" s="143" t="s">
        <v>12172</v>
      </c>
      <c r="D2668" s="649" t="s">
        <v>12013</v>
      </c>
      <c r="E2668" s="649" t="s">
        <v>12035</v>
      </c>
      <c r="F2668" s="112" t="s">
        <v>12173</v>
      </c>
      <c r="G2668" s="112" t="s">
        <v>12174</v>
      </c>
      <c r="H2668" s="649" t="s">
        <v>11987</v>
      </c>
      <c r="I2668" s="649" t="s">
        <v>11964</v>
      </c>
      <c r="J2668" s="116" t="str">
        <f t="shared" si="51"/>
        <v>13:07 106-101 홈넷 방범 적외선 / 상황종료 → i.p 통화 거부로 초소대원 출동 확인 -&gt; 세대원 기기 오작동 확인</v>
      </c>
    </row>
    <row r="2669" spans="1:10">
      <c r="A2669" s="235">
        <v>44639</v>
      </c>
      <c r="B2669" s="154" t="s">
        <v>12176</v>
      </c>
      <c r="C2669" s="143" t="s">
        <v>12175</v>
      </c>
      <c r="D2669" s="649" t="s">
        <v>12013</v>
      </c>
      <c r="E2669" s="649" t="s">
        <v>12035</v>
      </c>
      <c r="F2669" s="112" t="s">
        <v>632</v>
      </c>
      <c r="G2669" s="112" t="s">
        <v>12177</v>
      </c>
      <c r="H2669" s="649" t="s">
        <v>11987</v>
      </c>
      <c r="I2669" s="649" t="s">
        <v>11964</v>
      </c>
      <c r="J2669" s="116" t="str">
        <f t="shared" si="51"/>
        <v>13:38 116-1101 홈넷 비상 홈넷/해제 → IP로확인/입주민오작동</v>
      </c>
    </row>
    <row r="2670" spans="1:10">
      <c r="A2670" s="235">
        <v>44639</v>
      </c>
      <c r="B2670" s="154" t="s">
        <v>12178</v>
      </c>
      <c r="C2670" s="143" t="s">
        <v>12179</v>
      </c>
      <c r="D2670" s="649" t="s">
        <v>11984</v>
      </c>
      <c r="E2670" s="649" t="s">
        <v>12030</v>
      </c>
      <c r="F2670" s="112" t="s">
        <v>12181</v>
      </c>
      <c r="G2670" s="112" t="s">
        <v>12180</v>
      </c>
      <c r="H2670" s="649" t="s">
        <v>11987</v>
      </c>
      <c r="I2670" s="649" t="s">
        <v>11964</v>
      </c>
      <c r="J2670" s="116" t="str">
        <f t="shared" si="51"/>
        <v>13:50 135-1804 층간소음 1904에서 아이들이 너무 뛴다 함. → IP로 자제요청.</v>
      </c>
    </row>
    <row r="2671" spans="1:10">
      <c r="A2671" s="235">
        <v>44639</v>
      </c>
      <c r="B2671" s="154" t="s">
        <v>12183</v>
      </c>
      <c r="C2671" s="143" t="s">
        <v>12182</v>
      </c>
      <c r="D2671" s="649" t="s">
        <v>12013</v>
      </c>
      <c r="E2671" s="649" t="s">
        <v>12035</v>
      </c>
      <c r="F2671" s="112" t="s">
        <v>12184</v>
      </c>
      <c r="G2671" s="112" t="s">
        <v>12185</v>
      </c>
      <c r="H2671" s="649" t="s">
        <v>11987</v>
      </c>
      <c r="I2671" s="649" t="s">
        <v>11964</v>
      </c>
      <c r="J2671" s="116" t="str">
        <f t="shared" si="51"/>
        <v>14:04 138-2503 홈넷 화재_발생 → 초소대원출동-&gt;음식물을 태운것으로 확인.</v>
      </c>
    </row>
    <row r="2672" spans="1:10">
      <c r="A2672" s="235">
        <v>44639</v>
      </c>
      <c r="B2672" s="154" t="s">
        <v>12186</v>
      </c>
      <c r="C2672" s="160" t="s">
        <v>12187</v>
      </c>
      <c r="D2672" s="650" t="s">
        <v>11961</v>
      </c>
      <c r="E2672" s="650" t="s">
        <v>12022</v>
      </c>
      <c r="F2672" s="138" t="s">
        <v>11557</v>
      </c>
      <c r="G2672" s="138" t="s">
        <v>12188</v>
      </c>
      <c r="H2672" s="291" t="s">
        <v>11963</v>
      </c>
      <c r="I2672" s="649" t="s">
        <v>11964</v>
      </c>
      <c r="J2672" s="116" t="str">
        <f t="shared" si="51"/>
        <v>15:56 126 B1 공동현관문 카드X, 호출 X → ERP접수, 안내문부착.</v>
      </c>
    </row>
    <row r="2673" spans="1:10">
      <c r="A2673" s="235">
        <v>44639</v>
      </c>
      <c r="B2673" s="154" t="s">
        <v>12191</v>
      </c>
      <c r="C2673" s="143" t="s">
        <v>12190</v>
      </c>
      <c r="D2673" s="649" t="s">
        <v>12013</v>
      </c>
      <c r="E2673" s="649" t="s">
        <v>12035</v>
      </c>
      <c r="F2673" s="112" t="s">
        <v>682</v>
      </c>
      <c r="G2673" s="112" t="s">
        <v>1551</v>
      </c>
      <c r="H2673" s="649" t="s">
        <v>11987</v>
      </c>
      <c r="I2673" s="649" t="s">
        <v>11964</v>
      </c>
      <c r="J2673" s="116" t="str">
        <f t="shared" si="51"/>
        <v>16:19 142-1501 홈넷 비상 안방 / 해제 → IP로확인/ 입주민오작동</v>
      </c>
    </row>
    <row r="2674" spans="1:10" ht="94.5">
      <c r="A2674" s="238">
        <v>44639</v>
      </c>
      <c r="B2674" s="153" t="s">
        <v>12123</v>
      </c>
      <c r="C2674" s="186" t="s">
        <v>12192</v>
      </c>
      <c r="D2674" s="649"/>
      <c r="E2674" s="649"/>
      <c r="F2674" s="171" t="s">
        <v>12229</v>
      </c>
      <c r="G2674" s="114" t="s">
        <v>12242</v>
      </c>
      <c r="J2674" s="116" t="str">
        <f t="shared" si="51"/>
        <v>토 야2  B.  B조 상황대원 최기호, 서광석 오미크론 확진(3/18).   ~3/24 자가격리.
B. 126동 B1 공동현관문, 카드X, 호출O--&gt; ERP, 안내문부착.
B. 화재경보반 3공구수신기 AS신청 / 방재과장.  
--&gt; 존슨콘트롤즈에서 다음주 A/S수리예정 → C. 킥보드 출입금지 초소용 부착할 것 (각초소 다 붙일 것)
C. 10초소 IP폰 메인보드 고장 / 불능 상태임--&gt;상황실 부재설정
A. 103-2302 골프가방 습득관련하여 3/15 밤 10시경 집에 와서 그 근처에 가지도 않았다며 C조 내용전달 요망(민원인: 010-5620-7000)
-&gt;C. 2403호에서 114동 2102호 골프가방 갖다줌 상황종료
C. 105동 사기류 등 수거전용마대 방치중 -&gt; 미화실장 문의 
C. 손소독제 2개 남음</v>
      </c>
    </row>
    <row r="2675" spans="1:10">
      <c r="A2675" s="235">
        <v>44639</v>
      </c>
      <c r="B2675" s="154" t="s">
        <v>12193</v>
      </c>
      <c r="C2675" s="143" t="s">
        <v>12194</v>
      </c>
      <c r="D2675" s="649" t="s">
        <v>11984</v>
      </c>
      <c r="E2675" s="291" t="s">
        <v>12030</v>
      </c>
      <c r="F2675" s="112" t="s">
        <v>12195</v>
      </c>
      <c r="G2675" s="112" t="s">
        <v>12196</v>
      </c>
      <c r="H2675" s="291" t="s">
        <v>12070</v>
      </c>
      <c r="I2675" s="291" t="s">
        <v>12067</v>
      </c>
      <c r="J2675" s="116" t="str">
        <f t="shared" si="51"/>
        <v>16:31 136-1501 층간소음 윗층에서 소리지르고 비명지름 / 010-3637-2386 → 10초소대원출동 --&gt; 민원내용전달--&gt;피드백함</v>
      </c>
    </row>
    <row r="2676" spans="1:10">
      <c r="A2676" s="235">
        <v>44639</v>
      </c>
      <c r="B2676" s="154" t="s">
        <v>12069</v>
      </c>
      <c r="C2676" s="649" t="s">
        <v>1465</v>
      </c>
      <c r="D2676" s="649" t="s">
        <v>106</v>
      </c>
      <c r="E2676" s="649" t="s">
        <v>82</v>
      </c>
      <c r="F2676" s="112" t="s">
        <v>12071</v>
      </c>
      <c r="G2676" s="112" t="s">
        <v>12201</v>
      </c>
      <c r="H2676" s="649" t="s">
        <v>12070</v>
      </c>
      <c r="I2676" s="649" t="s">
        <v>12067</v>
      </c>
      <c r="J2676" s="116" t="str">
        <f t="shared" si="51"/>
        <v>17:00 원형도로 주차단속 원형도로 및 외곽도로 단속 → 주차단속   5대,  이동주차  1대, 경고장발부  4대</v>
      </c>
    </row>
    <row r="2677" spans="1:10">
      <c r="A2677" s="235">
        <v>44639</v>
      </c>
      <c r="B2677" s="154" t="s">
        <v>12198</v>
      </c>
      <c r="C2677" s="143" t="s">
        <v>12197</v>
      </c>
      <c r="D2677" s="291" t="s">
        <v>12013</v>
      </c>
      <c r="E2677" s="291" t="s">
        <v>12022</v>
      </c>
      <c r="F2677" s="112" t="s">
        <v>12199</v>
      </c>
      <c r="G2677" s="112" t="s">
        <v>12200</v>
      </c>
      <c r="H2677" s="649" t="s">
        <v>12070</v>
      </c>
      <c r="I2677" s="649" t="s">
        <v>12067</v>
      </c>
      <c r="J2677" s="116" t="str">
        <f t="shared" si="51"/>
        <v>17:24 126-B1 공동현관문 세대키X 호출X → erp접수된 상태</v>
      </c>
    </row>
    <row r="2678" spans="1:10">
      <c r="A2678" s="235">
        <v>44639</v>
      </c>
      <c r="B2678" s="154" t="s">
        <v>12203</v>
      </c>
      <c r="C2678" s="143" t="s">
        <v>12202</v>
      </c>
      <c r="D2678" s="291" t="s">
        <v>12013</v>
      </c>
      <c r="E2678" s="291" t="s">
        <v>11967</v>
      </c>
      <c r="F2678" s="112" t="s">
        <v>11967</v>
      </c>
      <c r="G2678" s="112" t="s">
        <v>12204</v>
      </c>
      <c r="H2678" s="649" t="s">
        <v>12070</v>
      </c>
      <c r="I2678" s="649" t="s">
        <v>12067</v>
      </c>
      <c r="J2678" s="116" t="str">
        <f t="shared" si="51"/>
        <v>18:15 128-24F 화재경보 화재경보 → 7초소 출동 이상 없음 확인</v>
      </c>
    </row>
    <row r="2679" spans="1:10" ht="27">
      <c r="A2679" s="235">
        <v>44639</v>
      </c>
      <c r="B2679" s="154" t="s">
        <v>12207</v>
      </c>
      <c r="C2679" s="143" t="s">
        <v>12206</v>
      </c>
      <c r="D2679" s="649" t="s">
        <v>11984</v>
      </c>
      <c r="E2679" s="649" t="s">
        <v>12030</v>
      </c>
      <c r="F2679" s="112" t="s">
        <v>12205</v>
      </c>
      <c r="G2679" s="112" t="s">
        <v>12208</v>
      </c>
      <c r="H2679" s="649" t="s">
        <v>12070</v>
      </c>
      <c r="I2679" s="649" t="s">
        <v>12067</v>
      </c>
      <c r="J2679" s="116" t="str">
        <f t="shared" si="51"/>
        <v>19:58 108-1102 층간소음 108-1302 애가 너무 소리지르고 계속 뛴다며 그만 뛰라고 전달해달라는 민원 → 3초소 대원 출동 -&gt; 1302호 세대 호출응답없음 1202호 층간소음은 아니라고 함 1102호 피드백완료</v>
      </c>
    </row>
    <row r="2680" spans="1:10">
      <c r="A2680" s="235">
        <v>44639</v>
      </c>
      <c r="B2680" s="154" t="s">
        <v>12209</v>
      </c>
      <c r="C2680" s="143" t="s">
        <v>12210</v>
      </c>
      <c r="D2680" s="291" t="s">
        <v>11984</v>
      </c>
      <c r="E2680" s="291" t="s">
        <v>12211</v>
      </c>
      <c r="F2680" s="112" t="s">
        <v>12213</v>
      </c>
      <c r="G2680" s="112" t="s">
        <v>12212</v>
      </c>
      <c r="H2680" s="649" t="s">
        <v>12070</v>
      </c>
      <c r="I2680" s="649" t="s">
        <v>12067</v>
      </c>
      <c r="J2680" s="116" t="str">
        <f t="shared" si="51"/>
        <v>20:00 139동 차키분실 15일경 소나타 차량 스마트키 분실민원 → 습득시 연락 드린다고 안내함 (010-3664-0269)</v>
      </c>
    </row>
    <row r="2681" spans="1:10">
      <c r="A2681" s="235">
        <v>44639</v>
      </c>
      <c r="B2681" s="154" t="s">
        <v>12216</v>
      </c>
      <c r="C2681" s="143" t="s">
        <v>12214</v>
      </c>
      <c r="D2681" s="291" t="s">
        <v>11978</v>
      </c>
      <c r="E2681" s="291" t="s">
        <v>776</v>
      </c>
      <c r="F2681" s="112" t="s">
        <v>12218</v>
      </c>
      <c r="G2681" s="112" t="s">
        <v>12222</v>
      </c>
      <c r="H2681" s="649" t="s">
        <v>12070</v>
      </c>
      <c r="I2681" s="649" t="s">
        <v>12067</v>
      </c>
      <c r="J2681" s="116" t="str">
        <f t="shared" si="51"/>
        <v>21:50 120-1 EV 손소독제 손소독제 보충요청 → 보충완료</v>
      </c>
    </row>
    <row r="2682" spans="1:10">
      <c r="A2682" s="235">
        <v>44639</v>
      </c>
      <c r="B2682" s="154" t="s">
        <v>12217</v>
      </c>
      <c r="C2682" s="143" t="s">
        <v>12215</v>
      </c>
      <c r="D2682" s="291" t="s">
        <v>11978</v>
      </c>
      <c r="E2682" s="649" t="s">
        <v>776</v>
      </c>
      <c r="F2682" s="112" t="s">
        <v>12219</v>
      </c>
      <c r="G2682" s="112" t="s">
        <v>12223</v>
      </c>
      <c r="H2682" s="649" t="s">
        <v>12070</v>
      </c>
      <c r="I2682" s="649" t="s">
        <v>12067</v>
      </c>
      <c r="J2682" s="116" t="str">
        <f t="shared" si="51"/>
        <v>22:00 120-2 EV 손소독제 손소독제 펌프파손 및 보충요청 → 펌프교체 및 보충완료</v>
      </c>
    </row>
    <row r="2683" spans="1:10">
      <c r="A2683" s="235">
        <v>44639</v>
      </c>
      <c r="B2683" s="154" t="s">
        <v>12221</v>
      </c>
      <c r="C2683" s="143" t="s">
        <v>12220</v>
      </c>
      <c r="D2683" s="649" t="s">
        <v>11978</v>
      </c>
      <c r="E2683" s="649" t="s">
        <v>776</v>
      </c>
      <c r="F2683" s="112" t="s">
        <v>12219</v>
      </c>
      <c r="G2683" s="112" t="s">
        <v>12223</v>
      </c>
      <c r="H2683" s="649" t="s">
        <v>12070</v>
      </c>
      <c r="I2683" s="649" t="s">
        <v>12067</v>
      </c>
      <c r="J2683" s="116" t="str">
        <f t="shared" si="51"/>
        <v>22:10 121-1,2 EV 손소독제 손소독제 펌프파손 및 보충요청 → 펌프교체 및 보충완료</v>
      </c>
    </row>
    <row r="2684" spans="1:10">
      <c r="A2684" s="235">
        <v>44639</v>
      </c>
      <c r="B2684" s="154" t="s">
        <v>12227</v>
      </c>
      <c r="C2684" s="143" t="s">
        <v>12224</v>
      </c>
      <c r="D2684" s="649" t="s">
        <v>11978</v>
      </c>
      <c r="E2684" s="649" t="s">
        <v>776</v>
      </c>
      <c r="F2684" s="112" t="s">
        <v>12218</v>
      </c>
      <c r="G2684" s="112" t="s">
        <v>12222</v>
      </c>
      <c r="H2684" s="649" t="s">
        <v>12070</v>
      </c>
      <c r="I2684" s="649" t="s">
        <v>12067</v>
      </c>
      <c r="J2684" s="116" t="str">
        <f t="shared" si="51"/>
        <v>22:20 126-1,2 EV 손소독제 손소독제 보충요청 → 보충완료</v>
      </c>
    </row>
    <row r="2685" spans="1:10">
      <c r="A2685" s="235">
        <v>44639</v>
      </c>
      <c r="B2685" s="154" t="s">
        <v>12113</v>
      </c>
      <c r="C2685" s="143" t="s">
        <v>12225</v>
      </c>
      <c r="D2685" s="649" t="s">
        <v>11978</v>
      </c>
      <c r="E2685" s="649" t="s">
        <v>776</v>
      </c>
      <c r="F2685" s="112" t="s">
        <v>12218</v>
      </c>
      <c r="G2685" s="112" t="s">
        <v>12222</v>
      </c>
      <c r="H2685" s="649" t="s">
        <v>12070</v>
      </c>
      <c r="I2685" s="649" t="s">
        <v>12067</v>
      </c>
      <c r="J2685" s="116" t="str">
        <f t="shared" si="51"/>
        <v>22:30 130-1,2 EV 손소독제 손소독제 보충요청 → 보충완료</v>
      </c>
    </row>
    <row r="2686" spans="1:10">
      <c r="A2686" s="235">
        <v>44639</v>
      </c>
      <c r="B2686" s="154" t="s">
        <v>12228</v>
      </c>
      <c r="C2686" s="143" t="s">
        <v>12226</v>
      </c>
      <c r="D2686" s="649" t="s">
        <v>11978</v>
      </c>
      <c r="E2686" s="649" t="s">
        <v>776</v>
      </c>
      <c r="F2686" s="112" t="s">
        <v>12218</v>
      </c>
      <c r="G2686" s="112" t="s">
        <v>12222</v>
      </c>
      <c r="H2686" s="649" t="s">
        <v>12070</v>
      </c>
      <c r="I2686" s="649" t="s">
        <v>12067</v>
      </c>
      <c r="J2686" s="116" t="str">
        <f t="shared" si="51"/>
        <v>22:40 131-2 EV 손소독제 손소독제 보충요청 → 보충완료</v>
      </c>
    </row>
    <row r="2687" spans="1:10">
      <c r="A2687" s="235">
        <v>44639</v>
      </c>
      <c r="B2687" s="154" t="s">
        <v>12231</v>
      </c>
      <c r="C2687" s="143" t="s">
        <v>12230</v>
      </c>
      <c r="D2687" s="649" t="s">
        <v>12013</v>
      </c>
      <c r="E2687" s="291" t="s">
        <v>12035</v>
      </c>
      <c r="F2687" s="112" t="s">
        <v>12232</v>
      </c>
      <c r="G2687" s="112" t="s">
        <v>12233</v>
      </c>
      <c r="H2687" s="649" t="s">
        <v>12070</v>
      </c>
      <c r="I2687" s="649" t="s">
        <v>12067</v>
      </c>
      <c r="J2687" s="116" t="str">
        <f t="shared" si="51"/>
        <v>22:55 138-1701 홈넷 홈넷 비상 → IP폰통화 -&gt;입주민자녀실수로 확인 -&gt; 상황종료</v>
      </c>
    </row>
    <row r="2688" spans="1:10">
      <c r="A2688" s="235">
        <v>44639</v>
      </c>
      <c r="B2688" s="154" t="s">
        <v>12235</v>
      </c>
      <c r="C2688" s="143" t="s">
        <v>12234</v>
      </c>
      <c r="D2688" s="652" t="s">
        <v>310</v>
      </c>
      <c r="E2688" s="652" t="s">
        <v>321</v>
      </c>
      <c r="F2688" s="112" t="s">
        <v>12236</v>
      </c>
      <c r="G2688" s="112" t="s">
        <v>12237</v>
      </c>
      <c r="H2688" s="652" t="s">
        <v>648</v>
      </c>
      <c r="I2688" s="652" t="s">
        <v>317</v>
      </c>
      <c r="J2688" s="116" t="str">
        <f t="shared" si="51"/>
        <v>04:15 117-802 홈넷 금고비상 → 금고 출동거부세대로 확인</v>
      </c>
    </row>
    <row r="2689" spans="1:10">
      <c r="A2689" s="235">
        <v>44639</v>
      </c>
      <c r="B2689" s="154" t="s">
        <v>12238</v>
      </c>
      <c r="C2689" s="143" t="s">
        <v>12240</v>
      </c>
      <c r="D2689" s="652" t="s">
        <v>308</v>
      </c>
      <c r="E2689" s="652" t="s">
        <v>776</v>
      </c>
      <c r="F2689" s="112" t="s">
        <v>487</v>
      </c>
      <c r="G2689" s="112" t="s">
        <v>1613</v>
      </c>
      <c r="H2689" s="652" t="s">
        <v>648</v>
      </c>
      <c r="I2689" s="652" t="s">
        <v>317</v>
      </c>
      <c r="J2689" s="116" t="str">
        <f t="shared" si="51"/>
        <v>04:50 123-1,2 EV 손소독제 손소독제 보충요청 → 보충완료</v>
      </c>
    </row>
    <row r="2690" spans="1:10">
      <c r="A2690" s="235">
        <v>44639</v>
      </c>
      <c r="B2690" s="154" t="s">
        <v>12239</v>
      </c>
      <c r="C2690" s="143" t="s">
        <v>12241</v>
      </c>
      <c r="D2690" s="652" t="s">
        <v>308</v>
      </c>
      <c r="E2690" s="652" t="s">
        <v>776</v>
      </c>
      <c r="F2690" s="112" t="s">
        <v>487</v>
      </c>
      <c r="G2690" s="112" t="s">
        <v>1613</v>
      </c>
      <c r="H2690" s="652" t="s">
        <v>648</v>
      </c>
      <c r="I2690" s="652" t="s">
        <v>317</v>
      </c>
      <c r="J2690" s="116" t="str">
        <f t="shared" si="51"/>
        <v>05:00 125-1,2 EV 손소독제 손소독제 보충요청 → 보충완료</v>
      </c>
    </row>
    <row r="2691" spans="1:10" ht="148.5">
      <c r="A2691" s="237">
        <v>44640</v>
      </c>
      <c r="B2691" s="172" t="s">
        <v>12245</v>
      </c>
      <c r="C2691" s="192" t="s">
        <v>12246</v>
      </c>
      <c r="F2691" s="150" t="s">
        <v>12247</v>
      </c>
      <c r="G2691" s="656" t="s">
        <v>12289</v>
      </c>
      <c r="H2691" s="649"/>
      <c r="I2691" s="649"/>
      <c r="J2691" s="116" t="str">
        <f t="shared" si="51"/>
        <v>일 주1  B.  B조 상황대원 최기호, 서광석 오미크론 확진(3/18).   ~3/24 자가격리.
B. 126동 B1 공동현관문, 카드X, 호출O--&gt; ERP, 안내문부착.
B. 화재경보반 3공구수신기 AS신청 / 방재과장.  
--&gt; 존슨콘트롤즈에서 다음주 A/S수리예정
C. 킥보드 출입금지 초소용 부착할 것 (각초소 다 붙일 것)
C. 10초소 IP폰 메인보드 고장 / 불능 상태임--&gt;상황실 부재설정
A. 103-2302 골프가방 습득관련하여 3/15 밤 10시경 집에 와서 그 근처에 가지도 않았다며 C조 내용전달 요망(민원인: 010-5620-7000)
-&gt;C. 2403호에서 114동 2102호 골프가방 갖다줌 상황종료
C. 105동 사기류 등 수거전용마대 방치중 -&gt; 미화실장 문의 
C. 손소독제 2개 남음 → A.전동 킥보드 출입금지 안내문 교체(전초소)</v>
      </c>
    </row>
    <row r="2692" spans="1:10">
      <c r="A2692" s="235">
        <v>44640</v>
      </c>
      <c r="B2692" s="154" t="s">
        <v>12249</v>
      </c>
      <c r="C2692" s="143" t="s">
        <v>12250</v>
      </c>
      <c r="D2692" s="291" t="s">
        <v>12251</v>
      </c>
      <c r="E2692" s="291" t="s">
        <v>12252</v>
      </c>
      <c r="F2692" s="112" t="s">
        <v>12253</v>
      </c>
      <c r="G2692" s="112" t="s">
        <v>12254</v>
      </c>
      <c r="H2692" s="649" t="s">
        <v>12255</v>
      </c>
      <c r="I2692" s="649" t="s">
        <v>12256</v>
      </c>
      <c r="J2692" s="116" t="str">
        <f t="shared" si="51"/>
        <v>09:11 118-2503 홈넷 비상_안방 → ERP 연락 -&gt; 기기 오작동</v>
      </c>
    </row>
    <row r="2693" spans="1:10">
      <c r="A2693" s="235">
        <v>44640</v>
      </c>
      <c r="B2693" s="154" t="s">
        <v>12258</v>
      </c>
      <c r="C2693" s="192" t="s">
        <v>12259</v>
      </c>
      <c r="D2693" s="655" t="s">
        <v>12251</v>
      </c>
      <c r="E2693" s="655" t="s">
        <v>12260</v>
      </c>
      <c r="F2693" s="150" t="s">
        <v>12261</v>
      </c>
      <c r="G2693" s="150" t="s">
        <v>12262</v>
      </c>
      <c r="H2693" s="654" t="s">
        <v>12255</v>
      </c>
      <c r="I2693" s="654" t="s">
        <v>12256</v>
      </c>
      <c r="J2693" s="116" t="str">
        <f t="shared" si="51"/>
        <v>09:30 전 초소 안내문 전동 킥보드 출입금지 안내문 교체 → A조 김규동 팀장 출동 안내문 배포 -&gt; 전 초소 안내문 교체 완료</v>
      </c>
    </row>
    <row r="2694" spans="1:10">
      <c r="A2694" s="235">
        <v>44640</v>
      </c>
      <c r="B2694" s="154" t="s">
        <v>12263</v>
      </c>
      <c r="C2694" s="143" t="s">
        <v>12264</v>
      </c>
      <c r="D2694" s="654" t="s">
        <v>12251</v>
      </c>
      <c r="E2694" s="291" t="s">
        <v>12252</v>
      </c>
      <c r="F2694" s="112" t="s">
        <v>12253</v>
      </c>
      <c r="G2694" s="112" t="s">
        <v>12265</v>
      </c>
      <c r="H2694" s="654" t="s">
        <v>12255</v>
      </c>
      <c r="I2694" s="654" t="s">
        <v>12256</v>
      </c>
      <c r="J2694" s="116" t="str">
        <f t="shared" si="51"/>
        <v>10:52 113-1302 홈넷 비상_안방 → IP 연락 -&gt; 입주민 오작동</v>
      </c>
    </row>
    <row r="2695" spans="1:10" ht="27">
      <c r="A2695" s="235">
        <v>44640</v>
      </c>
      <c r="B2695" s="154" t="s">
        <v>12266</v>
      </c>
      <c r="C2695" s="143" t="s">
        <v>12267</v>
      </c>
      <c r="D2695" s="291" t="s">
        <v>511</v>
      </c>
      <c r="E2695" s="291" t="s">
        <v>304</v>
      </c>
      <c r="F2695" s="112" t="s">
        <v>12291</v>
      </c>
      <c r="G2695" s="112" t="s">
        <v>12269</v>
      </c>
      <c r="H2695" s="291" t="s">
        <v>12268</v>
      </c>
      <c r="I2695" s="654" t="s">
        <v>12256</v>
      </c>
      <c r="J2695" s="116" t="str">
        <f t="shared" si="51"/>
        <v>11:13 138-1003 층간소음 아이들 2명이 소리지르고 뛰어다님. 한 두번이 아니고 몇달 전부터 계속 같은 상황이 반복된다고 하시고 정확한 위치는 모르신다고 함 → IP 연락 -&gt; 1102호 여자 아이 혼자 있다고함 -&gt;10초소 이한우 대원 출동 -&gt; 13층 까지 확인결과 -&gt; 특이사항 없음 - 현재는 소음 없음</v>
      </c>
    </row>
    <row r="2696" spans="1:10">
      <c r="A2696" s="235">
        <v>44640</v>
      </c>
      <c r="B2696" s="154" t="s">
        <v>12270</v>
      </c>
      <c r="C2696" s="143" t="s">
        <v>12271</v>
      </c>
      <c r="D2696" s="654" t="s">
        <v>511</v>
      </c>
      <c r="E2696" s="654" t="s">
        <v>304</v>
      </c>
      <c r="F2696" s="112" t="s">
        <v>12272</v>
      </c>
      <c r="G2696" s="112" t="s">
        <v>12276</v>
      </c>
      <c r="H2696" s="291" t="s">
        <v>12255</v>
      </c>
      <c r="I2696" s="654" t="s">
        <v>12256</v>
      </c>
      <c r="J2696" s="116" t="str">
        <f t="shared" si="51"/>
        <v>12:45 135-1804 층간소음 위층 아이들이 너무 뛰어다님 → IP 연락 -&gt; 자제요청 -&gt; 주의 시킨다고함</v>
      </c>
    </row>
    <row r="2697" spans="1:10" ht="27">
      <c r="A2697" s="235">
        <v>44640</v>
      </c>
      <c r="B2697" s="154" t="s">
        <v>12273</v>
      </c>
      <c r="C2697" s="192" t="s">
        <v>12278</v>
      </c>
      <c r="D2697" s="655" t="s">
        <v>12274</v>
      </c>
      <c r="E2697" s="655" t="s">
        <v>12275</v>
      </c>
      <c r="F2697" s="150" t="s">
        <v>12281</v>
      </c>
      <c r="G2697" s="150" t="s">
        <v>12283</v>
      </c>
      <c r="H2697" s="654" t="s">
        <v>12255</v>
      </c>
      <c r="I2697" s="654" t="s">
        <v>12256</v>
      </c>
      <c r="J2697" s="116" t="str">
        <f t="shared" si="51"/>
        <v>12:46  115-B1 불법주차 115-B1 공동 현관문 앞에 불법 주차 단속 요청 → 5초소 장희은 대원 출동 -&gt; 109오9519(115-902) 주차선 위반
-&gt; IP 연락 - 이동하신다고 함</v>
      </c>
    </row>
    <row r="2698" spans="1:10" ht="40.5">
      <c r="A2698" s="235">
        <v>44640</v>
      </c>
      <c r="B2698" s="154" t="s">
        <v>12277</v>
      </c>
      <c r="C2698" s="192" t="s">
        <v>12280</v>
      </c>
      <c r="D2698" s="655" t="s">
        <v>12274</v>
      </c>
      <c r="E2698" s="655" t="s">
        <v>12279</v>
      </c>
      <c r="F2698" s="150" t="s">
        <v>12288</v>
      </c>
      <c r="G2698" s="150" t="s">
        <v>12282</v>
      </c>
      <c r="H2698" s="291" t="s">
        <v>12268</v>
      </c>
      <c r="I2698" s="291" t="s">
        <v>12256</v>
      </c>
      <c r="J2698" s="116" t="str">
        <f t="shared" si="51"/>
        <v>13:00 자이안센터1층
ATM 분쇄기 자이안센터 1층 현금인출기 옆 현금 영수증 분쇄기에 아이들이 도화지를 넣는지 잘 안된다는 민원(010-9365-5779) - 민원인 발음이 불분명하여 의사소통이 어려움 → 분쇄기가 막혀서 현재 사용불가 상태 - 080-920-2220 연락 결과 - A/S접수하신다고 함 ( 다음부터는 02-2229-3891로 연락요망)</v>
      </c>
    </row>
    <row r="2699" spans="1:10" ht="27">
      <c r="A2699" s="235">
        <v>44640</v>
      </c>
      <c r="B2699" s="154" t="s">
        <v>12284</v>
      </c>
      <c r="C2699" s="192" t="s">
        <v>12285</v>
      </c>
      <c r="D2699" s="655" t="s">
        <v>12251</v>
      </c>
      <c r="E2699" s="655" t="s">
        <v>12286</v>
      </c>
      <c r="F2699" s="150" t="s">
        <v>12287</v>
      </c>
      <c r="G2699" s="150" t="s">
        <v>12290</v>
      </c>
      <c r="H2699" s="654" t="s">
        <v>12268</v>
      </c>
      <c r="I2699" s="654" t="s">
        <v>12256</v>
      </c>
      <c r="J2699" s="116" t="str">
        <f t="shared" si="51"/>
        <v>14:30 123-2호기 승강기 123-2호기 고장( 천정 몰딩이 내려와서 걸쳐진 상태) → FM사 연락 및 안내문 부착 -&gt; 천정 몰딩이 떨어지면서 안전라인 접촉불량 발생  -&gt; 수리완료 -&gt; 안내문 제거</v>
      </c>
    </row>
    <row r="2700" spans="1:10" ht="14.25" thickBot="1">
      <c r="A2700" s="680">
        <v>44640</v>
      </c>
      <c r="B2700" s="491" t="s">
        <v>12292</v>
      </c>
      <c r="C2700" s="314" t="s">
        <v>12293</v>
      </c>
      <c r="D2700" s="315" t="s">
        <v>12294</v>
      </c>
      <c r="E2700" s="315" t="s">
        <v>12295</v>
      </c>
      <c r="F2700" s="316" t="s">
        <v>12296</v>
      </c>
      <c r="G2700" s="316" t="s">
        <v>12297</v>
      </c>
      <c r="H2700" s="315" t="s">
        <v>1004</v>
      </c>
      <c r="I2700" s="315" t="s">
        <v>318</v>
      </c>
      <c r="J2700" s="116" t="str">
        <f t="shared" si="51"/>
        <v>16:17 143-2603 홈넷 비상_안방 → IP 연락 -&gt; 입주민 오작동</v>
      </c>
    </row>
    <row r="2701" spans="1:10" ht="125.25" customHeight="1">
      <c r="A2701" s="285">
        <v>44640</v>
      </c>
      <c r="B2701" s="170" t="s">
        <v>1532</v>
      </c>
      <c r="C2701" s="160" t="s">
        <v>4283</v>
      </c>
      <c r="D2701" s="676"/>
      <c r="E2701" s="676"/>
      <c r="F2701" s="301" t="s">
        <v>12858</v>
      </c>
      <c r="G2701" s="138"/>
      <c r="H2701" s="676"/>
      <c r="I2701" s="676"/>
      <c r="J2701" s="116" t="str">
        <f t="shared" ref="J2701" si="52">CONCATENATE(B2701," ",C2701," ",E2701," ",F2701," → ",G2701)</f>
        <v xml:space="preserve">일 야1  Ⓑ B조 상황대원 최기호, 서광석대원님(오미크론 확진3/18~3/24 자가격리)
  B조 1초소대원 김학성, 상황대원 류정희 (오미크론 확인 3월20일~3월27일    자가격리)         
Ⓑ 138동 1F 카드X, 호출0 -&gt; 안내문 부착, ERP 접수 
Ⓑ한화 CCTV 자이안센터 옥상 - 2 -&gt; 블랙아웃 -&gt; ERP 접수 함 (익일 월요일 A/S 접수 예정)
Ⓑ5초소에 접수된 122-303 입주민 카드키 공사작업자(황인성 010-6810-9778)가 찿으러 옴 -&gt; 작업자에 연락하여 현재 7초소에 있다고 안내 함 → </v>
      </c>
    </row>
    <row r="2702" spans="1:10" ht="20.25" customHeight="1">
      <c r="A2702" s="235">
        <v>44640</v>
      </c>
      <c r="B2702" s="154" t="s">
        <v>12327</v>
      </c>
      <c r="C2702" s="144" t="s">
        <v>12328</v>
      </c>
      <c r="D2702" s="676" t="s">
        <v>312</v>
      </c>
      <c r="E2702" s="137" t="s">
        <v>12329</v>
      </c>
      <c r="F2702" s="136" t="s">
        <v>12330</v>
      </c>
      <c r="G2702" s="136" t="s">
        <v>12331</v>
      </c>
      <c r="H2702" s="676" t="s">
        <v>12303</v>
      </c>
      <c r="I2702" s="676" t="s">
        <v>306</v>
      </c>
      <c r="J2702" s="116" t="str">
        <f t="shared" si="51"/>
        <v>16:50 138동 1F 공동현관문 138동 1F 카드X, 호출0 → 안내문 부착, ERP 접수</v>
      </c>
    </row>
    <row r="2703" spans="1:10" ht="27">
      <c r="A2703" s="235">
        <v>44640</v>
      </c>
      <c r="B2703" s="154" t="s">
        <v>12298</v>
      </c>
      <c r="C2703" s="143" t="s">
        <v>12299</v>
      </c>
      <c r="D2703" s="676" t="s">
        <v>308</v>
      </c>
      <c r="E2703" s="291" t="s">
        <v>12300</v>
      </c>
      <c r="F2703" s="112" t="s">
        <v>12301</v>
      </c>
      <c r="G2703" s="112" t="s">
        <v>12302</v>
      </c>
      <c r="H2703" s="291" t="s">
        <v>12303</v>
      </c>
      <c r="I2703" s="676" t="s">
        <v>306</v>
      </c>
      <c r="J2703" s="116" t="str">
        <f t="shared" si="51"/>
        <v xml:space="preserve">17:44 140동  동물 용변 140동 2~3층 사이 비상계단에 동물의 용변이 있는거 같으니 청소를 해달라는 민원) → 관할 초소대원 출동하여 정리 조치 함 </v>
      </c>
    </row>
    <row r="2704" spans="1:10">
      <c r="A2704" s="235">
        <v>44640</v>
      </c>
      <c r="B2704" s="154" t="s">
        <v>12304</v>
      </c>
      <c r="C2704" s="143" t="s">
        <v>12305</v>
      </c>
      <c r="D2704" s="676" t="s">
        <v>511</v>
      </c>
      <c r="E2704" s="676" t="s">
        <v>304</v>
      </c>
      <c r="F2704" s="112" t="s">
        <v>12306</v>
      </c>
      <c r="G2704" s="112" t="s">
        <v>12307</v>
      </c>
      <c r="H2704" s="676" t="s">
        <v>12303</v>
      </c>
      <c r="I2704" s="676" t="s">
        <v>306</v>
      </c>
      <c r="J2704" s="116" t="str">
        <f t="shared" si="51"/>
        <v>17:52 123-701 층간소음 위층에서 아이들이 너무 뛴다는 민원  → 관할초소 출동하여 자제요청 함</v>
      </c>
    </row>
    <row r="2705" spans="1:10" ht="16.5">
      <c r="A2705" s="235">
        <v>44640</v>
      </c>
      <c r="B2705" s="170" t="s">
        <v>12308</v>
      </c>
      <c r="C2705" s="160" t="s">
        <v>12309</v>
      </c>
      <c r="D2705" s="679" t="s">
        <v>12294</v>
      </c>
      <c r="E2705" s="679" t="s">
        <v>12310</v>
      </c>
      <c r="F2705" s="138" t="s">
        <v>12311</v>
      </c>
      <c r="G2705" s="138" t="s">
        <v>12312</v>
      </c>
      <c r="H2705" s="964" t="s">
        <v>12313</v>
      </c>
      <c r="I2705" s="965"/>
      <c r="J2705" s="116" t="str">
        <f t="shared" si="51"/>
        <v xml:space="preserve">18:30 상황실 CCTV  한화 CCTV 자이안센터 - 2 블랙아웃  → ERP 접수 -&gt; 익일 월요일 A/S 접수 예정 </v>
      </c>
    </row>
    <row r="2706" spans="1:10" ht="27">
      <c r="A2706" s="235">
        <v>44640</v>
      </c>
      <c r="B2706" s="154" t="s">
        <v>12314</v>
      </c>
      <c r="C2706" s="143" t="s">
        <v>12315</v>
      </c>
      <c r="D2706" s="676" t="s">
        <v>308</v>
      </c>
      <c r="E2706" s="291" t="s">
        <v>12316</v>
      </c>
      <c r="F2706" s="112" t="s">
        <v>12317</v>
      </c>
      <c r="G2706" s="112" t="s">
        <v>12318</v>
      </c>
      <c r="H2706" s="676" t="s">
        <v>12303</v>
      </c>
      <c r="I2706" s="676" t="s">
        <v>306</v>
      </c>
      <c r="J2706" s="116" t="str">
        <f t="shared" si="51"/>
        <v xml:space="preserve">20:24 5초소  보관품 5초소 보관품 122-303입주민 출입카드 수령하러 공사작업자(황인성 010-6810-9778)가 방문함  → 작업자에 연락하여 현재 관할동 7초소에 있다고 안내 함 </v>
      </c>
    </row>
    <row r="2707" spans="1:10">
      <c r="A2707" s="235">
        <v>44640</v>
      </c>
      <c r="B2707" s="154" t="s">
        <v>12319</v>
      </c>
      <c r="C2707" s="143" t="s">
        <v>12320</v>
      </c>
      <c r="D2707" s="676" t="s">
        <v>308</v>
      </c>
      <c r="F2707" s="112" t="s">
        <v>12321</v>
      </c>
      <c r="G2707" s="112" t="s">
        <v>12322</v>
      </c>
      <c r="H2707" s="676" t="s">
        <v>12303</v>
      </c>
      <c r="I2707" s="676" t="s">
        <v>306</v>
      </c>
      <c r="J2707" s="116" t="str">
        <f t="shared" si="51"/>
        <v xml:space="preserve">20:25 143동  서랍장+나무의자 폐기장면 확인  → 143-14층 2,3호에서 투기 확인 -&gt; 초소대원에게 전달 함 </v>
      </c>
    </row>
    <row r="2708" spans="1:10">
      <c r="A2708" s="235">
        <v>44640</v>
      </c>
      <c r="B2708" s="170" t="s">
        <v>12323</v>
      </c>
      <c r="C2708" s="160" t="s">
        <v>12324</v>
      </c>
      <c r="D2708" s="679" t="s">
        <v>12294</v>
      </c>
      <c r="E2708" s="827" t="s">
        <v>485</v>
      </c>
      <c r="F2708" s="138" t="s">
        <v>12326</v>
      </c>
      <c r="G2708" s="138" t="s">
        <v>12325</v>
      </c>
      <c r="H2708" s="676" t="s">
        <v>12303</v>
      </c>
      <c r="I2708" s="676" t="s">
        <v>306</v>
      </c>
      <c r="J2708" s="116" t="str">
        <f t="shared" si="51"/>
        <v xml:space="preserve">20:41 112-2601 긴급차량 112-2601 코로나 확자(추정) 이송위해 119 구급차량 입/출차 함  → 환자는 본인차로 이동하여 119 구급차는 환자없이 출차 함 </v>
      </c>
    </row>
    <row r="2709" spans="1:10" ht="40.5">
      <c r="A2709" s="235">
        <v>44640</v>
      </c>
      <c r="B2709" s="170" t="s">
        <v>12332</v>
      </c>
      <c r="C2709" s="160" t="s">
        <v>12333</v>
      </c>
      <c r="D2709" s="679" t="s">
        <v>12334</v>
      </c>
      <c r="E2709" s="679" t="s">
        <v>12336</v>
      </c>
      <c r="F2709" s="138" t="s">
        <v>12335</v>
      </c>
      <c r="G2709" s="138" t="s">
        <v>12337</v>
      </c>
      <c r="H2709" s="291" t="s">
        <v>12303</v>
      </c>
      <c r="I2709" s="676" t="s">
        <v>306</v>
      </c>
      <c r="J2709" s="116" t="str">
        <f t="shared" si="51"/>
        <v xml:space="preserve">22:37 140-2701 복도기계음 140-2701 복도에서 심한 기계소음이 들린다고 함 → 초소 대원에게 연락하여 현장 확인토록 조치 함 -&gt; 화재 발생시 공기 순환팬을 여닫는 문이 오작동을 일으켜 공기가 유입되는 소리고 지금은 수리 불가로 익일 방제과가 점검을 할 예정임 -&gt; 민원인께 내용 전달 함 </v>
      </c>
    </row>
    <row r="2710" spans="1:10">
      <c r="A2710" s="235">
        <v>44640</v>
      </c>
      <c r="B2710" s="154" t="s">
        <v>12338</v>
      </c>
      <c r="C2710" s="143" t="s">
        <v>12339</v>
      </c>
      <c r="D2710" s="676" t="s">
        <v>511</v>
      </c>
      <c r="E2710" s="676" t="s">
        <v>304</v>
      </c>
      <c r="F2710" s="112" t="s">
        <v>12340</v>
      </c>
      <c r="G2710" s="112" t="s">
        <v>12341</v>
      </c>
      <c r="H2710" s="676" t="s">
        <v>12303</v>
      </c>
      <c r="I2710" s="676" t="s">
        <v>306</v>
      </c>
      <c r="J2710" s="116" t="str">
        <f t="shared" si="51"/>
        <v xml:space="preserve">23:12 141-1002 층간소음 위층이 한달가량 전부터 너무 시끄럽게 뛴다는 민원  → 초소대원 출동하여 자제 요청 함 </v>
      </c>
    </row>
    <row r="2711" spans="1:10" ht="27">
      <c r="A2711" s="235">
        <v>44641</v>
      </c>
      <c r="B2711" s="154" t="s">
        <v>12342</v>
      </c>
      <c r="C2711" s="143" t="s">
        <v>12344</v>
      </c>
      <c r="D2711" s="291" t="s">
        <v>12343</v>
      </c>
      <c r="E2711" s="291" t="s">
        <v>12345</v>
      </c>
      <c r="F2711" s="112" t="s">
        <v>12347</v>
      </c>
      <c r="G2711" s="112" t="s">
        <v>12346</v>
      </c>
      <c r="H2711" s="676" t="s">
        <v>12303</v>
      </c>
      <c r="I2711" s="676" t="s">
        <v>306</v>
      </c>
      <c r="J2711" s="116" t="str">
        <f t="shared" si="51"/>
        <v>01:13 10초소 천장 조명 불량 139동 지상1층 복도 조명 점등 불량  → ERP 접수 함</v>
      </c>
    </row>
    <row r="2712" spans="1:10" ht="27">
      <c r="A2712" s="235">
        <v>44641</v>
      </c>
      <c r="B2712" s="154" t="s">
        <v>12348</v>
      </c>
      <c r="C2712" s="143" t="s">
        <v>12350</v>
      </c>
      <c r="D2712" s="291" t="s">
        <v>12349</v>
      </c>
      <c r="E2712" s="291" t="s">
        <v>12351</v>
      </c>
      <c r="F2712" s="112" t="s">
        <v>12352</v>
      </c>
      <c r="H2712" s="676" t="s">
        <v>12303</v>
      </c>
      <c r="I2712" s="676" t="s">
        <v>306</v>
      </c>
      <c r="J2712" s="116" t="str">
        <f t="shared" ref="J2712:J2780" si="53">CONCATENATE(B2712," ",C2712," ",E2712," ",F2712," → ",G2712)</f>
        <v xml:space="preserve">05:50 1초소 입/출차 차량 번호판 영치차량 단속위해 입/출차 함 → </v>
      </c>
    </row>
    <row r="2713" spans="1:10" ht="131.25" customHeight="1">
      <c r="A2713" s="237">
        <v>44641</v>
      </c>
      <c r="B2713" s="172" t="s">
        <v>12353</v>
      </c>
      <c r="C2713" s="192" t="s">
        <v>12354</v>
      </c>
      <c r="F2713" s="760" t="s">
        <v>12859</v>
      </c>
      <c r="G2713" s="678" t="s">
        <v>12400</v>
      </c>
      <c r="J2713" s="116" t="str">
        <f t="shared" si="53"/>
        <v>월 주2  Ⓑ B조 상황대원 최기호, 서광석대원님(오미크론 확진3/18~3/24 자가격리)
  B조 1초소대원 김학성, 상황대원 류정희 (오비미크론 확인 3월20일~3월27일    자가격리)         
Ⓑ 138동 1F 카드X, 호출0 -&gt; 안내문 부착, ERP 접수 -&gt; A. 정상작동
Ⓑ한화 CCTV 자이안센터 옥상 - 2 -&gt; 블랙아웃 -&gt; ERP 접수 함 (익일 월요일 A/S 접수 예정) -&gt; A. 기전실 연락(누전차단기 조치 요청 -&gt; 오늘은 바빠서 힘들다고 함)
Ⓑ5초소에 접수된 122-303 입주민 카드키 공사작업자(황인성 010-6810-9778)가 찿으러 옴 -&gt; 작업자에 연락하여 현재 7초소에 있다고 안내 함 → A. 손소독제 1BOX(20개) 수령
A. 3/20 140-2701민원: 공기 순환팬 고장건 -&gt; 방제과 수리완료
A. 안내방송 2건  19:30
A. 전.출입 및 승강기사용 현황표(안내문) 수령 및 전초소 배포 완료</v>
      </c>
    </row>
    <row r="2714" spans="1:10" ht="27">
      <c r="A2714" s="235">
        <v>44641</v>
      </c>
      <c r="B2714" s="154" t="s">
        <v>12355</v>
      </c>
      <c r="C2714" s="192" t="s">
        <v>12356</v>
      </c>
      <c r="D2714" s="682" t="s">
        <v>308</v>
      </c>
      <c r="E2714" s="682" t="s">
        <v>12357</v>
      </c>
      <c r="F2714" s="150" t="s">
        <v>12359</v>
      </c>
      <c r="G2714" s="150" t="s">
        <v>12360</v>
      </c>
      <c r="H2714" s="291" t="s">
        <v>12358</v>
      </c>
      <c r="I2714" s="291" t="s">
        <v>12361</v>
      </c>
      <c r="J2714" s="116" t="str">
        <f t="shared" si="53"/>
        <v>07:31 자이안센터 진입방지석 원촌초등학교와 중학교 사잇길에 있는 진입방지석이 옆으로 치워져 있는데 원위치 요청(원촌초등학교 02-536-0817) → 상황실 대원 2인 출동 -&gt; 진입방지석 원위치 완료</v>
      </c>
    </row>
    <row r="2715" spans="1:10">
      <c r="A2715" s="235">
        <v>44641</v>
      </c>
      <c r="B2715" s="154" t="s">
        <v>12380</v>
      </c>
      <c r="C2715" s="143" t="s">
        <v>12580</v>
      </c>
      <c r="D2715" s="676" t="s">
        <v>310</v>
      </c>
      <c r="E2715" s="676" t="s">
        <v>488</v>
      </c>
      <c r="F2715" s="112" t="s">
        <v>12381</v>
      </c>
      <c r="G2715" s="112" t="s">
        <v>12382</v>
      </c>
      <c r="H2715" s="676" t="s">
        <v>12358</v>
      </c>
      <c r="I2715" s="676" t="s">
        <v>12361</v>
      </c>
      <c r="J2715" s="116" t="str">
        <f t="shared" ref="J2715" si="54">CONCATENATE(B2715," ",C2715," ",E2715," ",F2715," → ",G2715)</f>
        <v>09:30 138-1F 공동현관문 카드X → 10초소 이시철 대원 출동 -&gt; 리셋후 정상작동</v>
      </c>
    </row>
    <row r="2716" spans="1:10">
      <c r="A2716" s="235">
        <v>44641</v>
      </c>
      <c r="B2716" s="154" t="s">
        <v>12366</v>
      </c>
      <c r="C2716" s="143" t="s">
        <v>12367</v>
      </c>
      <c r="D2716" s="291" t="s">
        <v>12334</v>
      </c>
      <c r="E2716" s="291" t="s">
        <v>12368</v>
      </c>
      <c r="F2716" s="112" t="s">
        <v>12369</v>
      </c>
      <c r="G2716" s="112" t="s">
        <v>2052</v>
      </c>
      <c r="H2716" s="676" t="s">
        <v>12358</v>
      </c>
      <c r="I2716" s="676" t="s">
        <v>12361</v>
      </c>
      <c r="J2716" s="116" t="str">
        <f t="shared" si="53"/>
        <v>10:50 130-203 금고고장 1시간 가량 비상음이 난다는 민원 → 상황실 이대진 대원 출동 -&gt; 리셋 후 정상작동</v>
      </c>
    </row>
    <row r="2717" spans="1:10">
      <c r="A2717" s="235">
        <v>44641</v>
      </c>
      <c r="B2717" s="154" t="s">
        <v>12362</v>
      </c>
      <c r="C2717" s="143" t="s">
        <v>12363</v>
      </c>
      <c r="D2717" s="291" t="s">
        <v>310</v>
      </c>
      <c r="E2717" s="291" t="s">
        <v>321</v>
      </c>
      <c r="F2717" s="112" t="s">
        <v>12364</v>
      </c>
      <c r="G2717" s="112" t="s">
        <v>12297</v>
      </c>
      <c r="H2717" s="291" t="s">
        <v>12365</v>
      </c>
      <c r="I2717" s="291" t="s">
        <v>12361</v>
      </c>
      <c r="J2717" s="116" t="str">
        <f t="shared" si="53"/>
        <v>10:53 144-2002 홈넷 비상_홈넷 → IP 연락 -&gt; 입주민 오작동</v>
      </c>
    </row>
    <row r="2718" spans="1:10">
      <c r="A2718" s="235">
        <v>44641</v>
      </c>
      <c r="B2718" s="154" t="s">
        <v>12370</v>
      </c>
      <c r="C2718" s="143" t="s">
        <v>12371</v>
      </c>
      <c r="D2718" s="291" t="s">
        <v>308</v>
      </c>
      <c r="E2718" s="291" t="s">
        <v>776</v>
      </c>
      <c r="F2718" s="112" t="s">
        <v>12372</v>
      </c>
      <c r="G2718" s="112" t="s">
        <v>12376</v>
      </c>
      <c r="H2718" s="676" t="s">
        <v>12365</v>
      </c>
      <c r="I2718" s="676" t="s">
        <v>12361</v>
      </c>
      <c r="J2718" s="116" t="str">
        <f t="shared" si="53"/>
        <v>10:59 115-1,2호기 손소독제 손소독제 보충 요청(지원센터 금잔디 주임) → 상황실 이대진 대원 출동 -&gt; 보충 완료</v>
      </c>
    </row>
    <row r="2719" spans="1:10">
      <c r="A2719" s="235">
        <v>44641</v>
      </c>
      <c r="B2719" s="154" t="s">
        <v>12377</v>
      </c>
      <c r="C2719" s="143" t="s">
        <v>12378</v>
      </c>
      <c r="D2719" s="676" t="s">
        <v>308</v>
      </c>
      <c r="E2719" s="676" t="s">
        <v>776</v>
      </c>
      <c r="F2719" s="112" t="s">
        <v>12379</v>
      </c>
      <c r="G2719" s="112" t="s">
        <v>12376</v>
      </c>
      <c r="H2719" s="676" t="s">
        <v>12365</v>
      </c>
      <c r="I2719" s="676" t="s">
        <v>12361</v>
      </c>
      <c r="J2719" s="116" t="str">
        <f t="shared" ref="J2719" si="55">CONCATENATE(B2719," ",C2719," ",E2719," ",F2719," → ",G2719)</f>
        <v>11:10 118-2호기 손소독제 손소독제 보충 요청(6초소) → 상황실 이대진 대원 출동 -&gt; 보충 완료</v>
      </c>
    </row>
    <row r="2720" spans="1:10" ht="27">
      <c r="A2720" s="235">
        <v>44641</v>
      </c>
      <c r="B2720" s="154" t="s">
        <v>12373</v>
      </c>
      <c r="C2720" s="192" t="s">
        <v>12374</v>
      </c>
      <c r="D2720" s="682" t="s">
        <v>12334</v>
      </c>
      <c r="E2720" s="682" t="s">
        <v>423</v>
      </c>
      <c r="F2720" s="150" t="s">
        <v>12383</v>
      </c>
      <c r="G2720" s="385" t="s">
        <v>12375</v>
      </c>
      <c r="H2720" s="676" t="s">
        <v>12365</v>
      </c>
      <c r="I2720" s="676" t="s">
        <v>12361</v>
      </c>
      <c r="J2720" s="116" t="str">
        <f t="shared" si="53"/>
        <v>11:17 108-B2 주차단속 지하주차장에 불법주차 14도0888 차량이 몇 달째 그대로라며 민원(민원인: 010-2317-1073) → 3초소 원형준 대원 출동 -&gt; 107동 B2 주차차량 확인 -&gt; 차주(108-602, 010-3334-6853)와 통화 -&gt; 이동주차조치</v>
      </c>
    </row>
    <row r="2721" spans="1:10" ht="27">
      <c r="A2721" s="235">
        <v>44641</v>
      </c>
      <c r="B2721" s="154" t="s">
        <v>906</v>
      </c>
      <c r="C2721" s="192" t="s">
        <v>12280</v>
      </c>
      <c r="D2721" s="677" t="s">
        <v>511</v>
      </c>
      <c r="E2721" s="677" t="s">
        <v>12392</v>
      </c>
      <c r="F2721" s="150" t="s">
        <v>12391</v>
      </c>
      <c r="G2721" s="150" t="s">
        <v>12393</v>
      </c>
      <c r="H2721" s="676" t="s">
        <v>12365</v>
      </c>
      <c r="I2721" s="676" t="s">
        <v>318</v>
      </c>
      <c r="J2721" s="116" t="str">
        <f t="shared" si="53"/>
        <v>12:25 자이안센터1층
ATM 세단기 자이안센터 1층 현금인출기 옆 거래 명세서 세단기에 도화지를 넣지 말라는 안내문 부착 요청(010-9365-5779) → 상황실 박종우 대원 출동 - 거래 명세서 세단기 고장원인(도화지) 제거 및 안내문 부착, 참고 A/S업체 : ㈜대진코스탈 02-584-6010~4</v>
      </c>
    </row>
    <row r="2722" spans="1:10">
      <c r="A2722" s="235">
        <v>44641</v>
      </c>
      <c r="B2722" s="154" t="s">
        <v>12384</v>
      </c>
      <c r="C2722" s="143" t="s">
        <v>12385</v>
      </c>
      <c r="D2722" s="291" t="s">
        <v>310</v>
      </c>
      <c r="E2722" s="291" t="s">
        <v>321</v>
      </c>
      <c r="F2722" s="112" t="s">
        <v>12296</v>
      </c>
      <c r="G2722" s="112" t="s">
        <v>12297</v>
      </c>
      <c r="H2722" s="676" t="s">
        <v>12365</v>
      </c>
      <c r="I2722" s="676" t="s">
        <v>318</v>
      </c>
      <c r="J2722" s="116" t="str">
        <f t="shared" si="53"/>
        <v>12:33 113-801 홈넷 비상_안방 → IP 연락 -&gt; 입주민 오작동</v>
      </c>
    </row>
    <row r="2723" spans="1:10">
      <c r="A2723" s="235">
        <v>44641</v>
      </c>
      <c r="B2723" s="154" t="s">
        <v>12387</v>
      </c>
      <c r="C2723" s="192" t="s">
        <v>12386</v>
      </c>
      <c r="D2723" s="682" t="s">
        <v>310</v>
      </c>
      <c r="E2723" s="682" t="s">
        <v>488</v>
      </c>
      <c r="F2723" s="150" t="s">
        <v>11557</v>
      </c>
      <c r="G2723" s="150" t="s">
        <v>12388</v>
      </c>
      <c r="H2723" s="676" t="s">
        <v>12365</v>
      </c>
      <c r="I2723" s="681" t="s">
        <v>318</v>
      </c>
      <c r="J2723" s="116" t="str">
        <f t="shared" si="53"/>
        <v>12:35 143-1F 공동현관문 카드X, 호출 X → 9초소 허명 대원 출동 -&gt; 리셋시도 개선안됨 -&gt; ERP 등록 -&gt; 기전실 연락</v>
      </c>
    </row>
    <row r="2724" spans="1:10">
      <c r="A2724" s="235">
        <v>44641</v>
      </c>
      <c r="B2724" s="154" t="s">
        <v>12389</v>
      </c>
      <c r="C2724" s="143" t="s">
        <v>12390</v>
      </c>
      <c r="D2724" s="291" t="s">
        <v>12294</v>
      </c>
      <c r="E2724" s="291" t="s">
        <v>321</v>
      </c>
      <c r="F2724" s="112" t="s">
        <v>12364</v>
      </c>
      <c r="G2724" s="112" t="s">
        <v>12297</v>
      </c>
      <c r="H2724" s="676" t="s">
        <v>12365</v>
      </c>
      <c r="I2724" s="676" t="s">
        <v>318</v>
      </c>
      <c r="J2724" s="116" t="str">
        <f t="shared" si="53"/>
        <v>12:44 116-1102 홈넷 비상_홈넷 → IP 연락 -&gt; 입주민 오작동</v>
      </c>
    </row>
    <row r="2725" spans="1:10" ht="28.5" customHeight="1">
      <c r="A2725" s="235">
        <v>44641</v>
      </c>
      <c r="B2725" s="154" t="s">
        <v>12394</v>
      </c>
      <c r="C2725" s="143" t="s">
        <v>12395</v>
      </c>
      <c r="D2725" s="291" t="s">
        <v>511</v>
      </c>
      <c r="E2725" s="291" t="s">
        <v>12396</v>
      </c>
      <c r="F2725" s="112" t="s">
        <v>12397</v>
      </c>
      <c r="G2725" s="112" t="s">
        <v>12399</v>
      </c>
      <c r="H2725" s="291" t="s">
        <v>12398</v>
      </c>
      <c r="I2725" s="691" t="s">
        <v>318</v>
      </c>
      <c r="J2725" s="116" t="str">
        <f t="shared" si="53"/>
        <v>15:35 124-2호기 오물 승강기에 오물이 있다는 민원 → 미화팀 내용전달 -&gt; CCTV 확인 결과 29층 오른쪽 안쪽세대 어린이 소변으로 확인 (내부 참조용)</v>
      </c>
    </row>
    <row r="2726" spans="1:10" ht="14.25" thickBot="1">
      <c r="A2726" s="680">
        <v>44641</v>
      </c>
      <c r="B2726" s="491" t="s">
        <v>12401</v>
      </c>
      <c r="C2726" s="314" t="s">
        <v>12402</v>
      </c>
      <c r="D2726" s="315" t="s">
        <v>511</v>
      </c>
      <c r="E2726" s="315" t="s">
        <v>304</v>
      </c>
      <c r="F2726" s="316" t="s">
        <v>12403</v>
      </c>
      <c r="G2726" s="316" t="s">
        <v>12404</v>
      </c>
      <c r="H2726" s="315" t="s">
        <v>12405</v>
      </c>
      <c r="I2726" s="315" t="s">
        <v>318</v>
      </c>
      <c r="J2726" s="116" t="str">
        <f t="shared" si="53"/>
        <v>16:20 137-1901 층간소음 위층에서 공사하는 소리가 난다는 민원 → IP 연락 -&gt; 잠깐 인테리어 작업했으나 현재는 끝났다고 함</v>
      </c>
    </row>
    <row r="2727" spans="1:10" ht="174" customHeight="1">
      <c r="A2727" s="683">
        <v>44641</v>
      </c>
      <c r="B2727" s="583" t="s">
        <v>12406</v>
      </c>
      <c r="C2727" s="580" t="s">
        <v>4283</v>
      </c>
      <c r="D2727" s="696"/>
      <c r="E2727" s="696"/>
      <c r="F2727" s="492" t="s">
        <v>12463</v>
      </c>
      <c r="G2727" s="317"/>
      <c r="H2727" s="697"/>
      <c r="I2727" s="697"/>
      <c r="J2727" s="116" t="str">
        <f t="shared" si="53"/>
        <v xml:space="preserve">월 야1  Ⓑ 135-304 코로나 환자 발생으로 119 구급차량 입/출차 함. 
    101-2103 코로나 확진자  발생으로 119 구급차량 입/출차 함. 
Ⓑ 상황실 방송장비 고장 방송 송출 않됨(프로그램, 컴퓨터 리셋시도 같은 증상) 16인단톡방에 보고,  방제과장님께 내용전달 후 erp 접수 함 -&gt; 익일 접검 예정.
Ⓑ 기전실 내용 전달 -&gt; 125-1 입주민3명 (125-502 2명외 1명)갇힘 사고 발생 -&gt; 관할 초소 대원, 기전실 직원 출동 함 --&gt; 20:46경 기전실 직원이 승강기 문을 열고 구조 함 --&gt; 상황실로는 비상호출 없었음 -&gt; f,m a/s 기사에게 비상호출 검검 요청 함--&gt; 220:05경 수리 완료 -&gt; 고장 원인: 안전 스위치 접촉 불량으로 스위치 교채, 비상벨은 호출기 리셋으로 발신은 되나 수신이 안돼 익일 담당자에게 따로 수리 요청 한다고 함. → </v>
      </c>
    </row>
    <row r="2728" spans="1:10">
      <c r="A2728" s="235">
        <v>44641</v>
      </c>
      <c r="B2728" s="170" t="s">
        <v>12407</v>
      </c>
      <c r="C2728" s="160" t="s">
        <v>12408</v>
      </c>
      <c r="D2728" s="695" t="s">
        <v>12409</v>
      </c>
      <c r="E2728" s="827" t="s">
        <v>485</v>
      </c>
      <c r="F2728" s="138" t="s">
        <v>12410</v>
      </c>
      <c r="G2728" s="138" t="s">
        <v>12411</v>
      </c>
      <c r="H2728" s="691" t="s">
        <v>1593</v>
      </c>
      <c r="I2728" s="691" t="s">
        <v>306</v>
      </c>
      <c r="J2728" s="116" t="str">
        <f t="shared" si="53"/>
        <v>17:20 135-304 긴급차량 135-304 코로나 환자 발생으로 119 구급차량 입차 함  → 18:28경 환자 모시고 출차 함</v>
      </c>
    </row>
    <row r="2729" spans="1:10">
      <c r="A2729" s="235">
        <v>44641</v>
      </c>
      <c r="B2729" s="154" t="s">
        <v>12412</v>
      </c>
      <c r="C2729" s="143" t="s">
        <v>12413</v>
      </c>
      <c r="D2729" s="691" t="s">
        <v>310</v>
      </c>
      <c r="E2729" s="691" t="s">
        <v>321</v>
      </c>
      <c r="F2729" s="112" t="s">
        <v>12414</v>
      </c>
      <c r="G2729" s="112" t="s">
        <v>12415</v>
      </c>
      <c r="H2729" s="691" t="s">
        <v>1593</v>
      </c>
      <c r="I2729" s="691" t="s">
        <v>306</v>
      </c>
      <c r="J2729" s="116" t="str">
        <f t="shared" si="53"/>
        <v xml:space="preserve">18:58 107-501 홈넷 비상 안방 / 해제 → 인터폰으로 확인 -&gt; 세대원 기기 오작동 확인 </v>
      </c>
    </row>
    <row r="2730" spans="1:10" ht="40.5">
      <c r="A2730" s="235">
        <v>44641</v>
      </c>
      <c r="B2730" s="170" t="s">
        <v>12416</v>
      </c>
      <c r="C2730" s="160" t="s">
        <v>12417</v>
      </c>
      <c r="D2730" s="695" t="s">
        <v>12419</v>
      </c>
      <c r="E2730" s="695" t="s">
        <v>12420</v>
      </c>
      <c r="F2730" s="138" t="s">
        <v>12421</v>
      </c>
      <c r="G2730" s="138" t="s">
        <v>12418</v>
      </c>
      <c r="H2730" s="691" t="s">
        <v>1593</v>
      </c>
      <c r="I2730" s="691" t="s">
        <v>306</v>
      </c>
      <c r="J2730" s="116" t="str">
        <f t="shared" si="53"/>
        <v xml:space="preserve">19:30 상황실 방송 장비 고장 상황실 방송장비 고장(프로그램, 컴퓨터 리셋시 같은 증상)으로 금일 방송분 중 128동만 하는 "승강기 이용 에티켓 안내" 방송은 송출되고 전동 "레이저로 다른 세대 내부 조준 금지 요청"은 방송 송출 않됨 → 16인 단톡방에 작동 이상 동영상 올려 보고 후 방제과장님에게 내용 전달 후 erp 접수 함 </v>
      </c>
    </row>
    <row r="2731" spans="1:10" ht="27">
      <c r="A2731" s="235">
        <v>44641</v>
      </c>
      <c r="B2731" s="170" t="s">
        <v>12422</v>
      </c>
      <c r="C2731" s="160" t="s">
        <v>12423</v>
      </c>
      <c r="D2731" s="695" t="s">
        <v>12424</v>
      </c>
      <c r="E2731" s="695" t="s">
        <v>12425</v>
      </c>
      <c r="F2731" s="138" t="s">
        <v>12431</v>
      </c>
      <c r="G2731" s="138" t="s">
        <v>12430</v>
      </c>
      <c r="H2731" s="691" t="s">
        <v>1593</v>
      </c>
      <c r="I2731" s="691" t="s">
        <v>306</v>
      </c>
      <c r="J2731" s="116" t="str">
        <f t="shared" si="53"/>
        <v>20:37 125-1호  고장 기전실 내용 전달 -&gt; 125-1 입주민3명 (125-502 2명외 1명)갇힘 사고 발생  → 관할 초소 대원, 기전실 직원 출동 함 --&gt; 20:46경 기전실 직원이 승강기 문을 열고 구조 함</v>
      </c>
    </row>
    <row r="2732" spans="1:10" ht="27">
      <c r="A2732" s="235">
        <v>44641</v>
      </c>
      <c r="B2732" s="170" t="s">
        <v>12426</v>
      </c>
      <c r="C2732" s="160" t="s">
        <v>12429</v>
      </c>
      <c r="D2732" s="695" t="s">
        <v>12427</v>
      </c>
      <c r="E2732" s="695" t="s">
        <v>12428</v>
      </c>
      <c r="F2732" s="138" t="s">
        <v>12432</v>
      </c>
      <c r="G2732" s="138"/>
      <c r="H2732" s="691" t="s">
        <v>1593</v>
      </c>
      <c r="I2732" s="691" t="s">
        <v>306</v>
      </c>
      <c r="J2732" s="116" t="str">
        <f>CONCATENATE(B2732," ",C2732," ",E2732," ",F2732," → ",G2732)</f>
        <v xml:space="preserve">20:44 125-1호 신고 125-1 사람 갇힘 사고건으로 구조차 입차 함 → </v>
      </c>
    </row>
    <row r="2733" spans="1:10" ht="54">
      <c r="A2733" s="235">
        <v>44641</v>
      </c>
      <c r="B2733" s="170" t="s">
        <v>12433</v>
      </c>
      <c r="C2733" s="160" t="s">
        <v>12429</v>
      </c>
      <c r="D2733" s="695" t="s">
        <v>12424</v>
      </c>
      <c r="E2733" s="695" t="s">
        <v>12425</v>
      </c>
      <c r="F2733" s="138" t="s">
        <v>12434</v>
      </c>
      <c r="G2733" s="138" t="s">
        <v>12454</v>
      </c>
      <c r="H2733" s="691" t="s">
        <v>1593</v>
      </c>
      <c r="I2733" s="691" t="s">
        <v>306</v>
      </c>
      <c r="J2733" s="116" t="str">
        <f t="shared" si="53"/>
        <v xml:space="preserve">20:58 125-1호 고장 f.m 승강기 a/s 시작 1시간 가량 걸린다고 함  → 상황실 대원 출동하여 1f, b1, b2 안내문 부착 후 방송장비 고장으로 발송 송출 불가 함 --&gt;220:05경 수리 완료 -&gt; 고장 원인: 안전 스위치 접촉 불량으로 스위치 교채, 비상벨은 호출기 리셋으로 호출이 안돼니 익일 담당자에게 따로 수리 요청 한다고 함 </v>
      </c>
    </row>
    <row r="2734" spans="1:10" ht="27">
      <c r="A2734" s="235">
        <v>44641</v>
      </c>
      <c r="B2734" s="154" t="s">
        <v>12443</v>
      </c>
      <c r="C2734" s="144" t="s">
        <v>12444</v>
      </c>
      <c r="D2734" s="691" t="s">
        <v>12437</v>
      </c>
      <c r="E2734" s="691" t="s">
        <v>12438</v>
      </c>
      <c r="F2734" s="136" t="s">
        <v>12445</v>
      </c>
      <c r="G2734" s="136" t="s">
        <v>12447</v>
      </c>
      <c r="H2734" s="691" t="s">
        <v>12440</v>
      </c>
      <c r="I2734" s="691" t="s">
        <v>12441</v>
      </c>
      <c r="J2734" s="116" t="str">
        <f t="shared" si="53"/>
        <v xml:space="preserve">21:18 133-1204, 1403 층간소음 위층 어딘가에서 쿵쿵거리는 소음이 심하다는 민원  → 초소대원 출동하여 11층,12층,13층,14층,15층 확인결과 1503호에서 소음 발생 확인되어 방문하여 자제 요청 함 </v>
      </c>
    </row>
    <row r="2735" spans="1:10" ht="27">
      <c r="A2735" s="235">
        <v>44641</v>
      </c>
      <c r="B2735" s="154" t="s">
        <v>12435</v>
      </c>
      <c r="C2735" s="143" t="s">
        <v>12436</v>
      </c>
      <c r="D2735" s="291" t="s">
        <v>12437</v>
      </c>
      <c r="E2735" s="291" t="s">
        <v>12438</v>
      </c>
      <c r="F2735" s="112" t="s">
        <v>12439</v>
      </c>
      <c r="G2735" s="112" t="s">
        <v>12442</v>
      </c>
      <c r="H2735" s="291" t="s">
        <v>12440</v>
      </c>
      <c r="I2735" s="291" t="s">
        <v>12441</v>
      </c>
      <c r="J2735" s="116" t="str">
        <f t="shared" si="53"/>
        <v>21:38 142-2202 층간소음 142-2202에서 벽이 울리는듯 한 소음이 발생한다는 민원이 제기됨 → 관할 초소 대원이 출동하여 소음 원인을 파악중, 소음이 중단되어 민원인에게 상황을 알리고 귀소 함</v>
      </c>
    </row>
    <row r="2736" spans="1:10" ht="27">
      <c r="A2736" s="235">
        <v>44641</v>
      </c>
      <c r="B2736" s="154" t="s">
        <v>12446</v>
      </c>
      <c r="C2736" s="143" t="s">
        <v>997</v>
      </c>
      <c r="D2736" s="691" t="s">
        <v>12437</v>
      </c>
      <c r="E2736" s="691" t="s">
        <v>12438</v>
      </c>
      <c r="F2736" s="112" t="s">
        <v>12448</v>
      </c>
      <c r="G2736" s="112" t="s">
        <v>12453</v>
      </c>
      <c r="H2736" s="691" t="s">
        <v>12440</v>
      </c>
      <c r="I2736" s="691" t="s">
        <v>12441</v>
      </c>
      <c r="J2736" s="116" t="str">
        <f t="shared" si="53"/>
        <v xml:space="preserve">21:52 137동  층간소음 화장실 환풍기에서 쿵쿵거리는 소음이 유입된다는 민원  → 관할초소대원 출동 확인 -&gt; 1층부터 9층까지 확인결과 특이사항 없고 어제 140동 화제 환풍팬 소음으로 추정되어 기전실로 문의 안내 함 </v>
      </c>
    </row>
    <row r="2737" spans="1:10">
      <c r="A2737" s="235">
        <v>44641</v>
      </c>
      <c r="B2737" s="170" t="s">
        <v>12449</v>
      </c>
      <c r="C2737" s="160" t="s">
        <v>12450</v>
      </c>
      <c r="D2737" s="695" t="s">
        <v>12409</v>
      </c>
      <c r="E2737" s="827" t="s">
        <v>485</v>
      </c>
      <c r="F2737" s="138" t="s">
        <v>12451</v>
      </c>
      <c r="G2737" s="138" t="s">
        <v>12452</v>
      </c>
      <c r="H2737" s="691" t="s">
        <v>12440</v>
      </c>
      <c r="I2737" s="691" t="s">
        <v>12441</v>
      </c>
      <c r="J2737" s="116" t="str">
        <f t="shared" si="53"/>
        <v>22:15 101-2103 긴급차량 101-2103 코로나 확진자  발생으로 119 구급차량 입/출차 함  → 확진자는 익일 본인이 알아서 간다고하여 구급차량 확진자 없이 출차 함</v>
      </c>
    </row>
    <row r="2738" spans="1:10">
      <c r="A2738" s="235">
        <v>44641</v>
      </c>
      <c r="B2738" s="154" t="s">
        <v>12455</v>
      </c>
      <c r="C2738" s="143" t="s">
        <v>12456</v>
      </c>
      <c r="D2738" s="691" t="s">
        <v>310</v>
      </c>
      <c r="E2738" s="691" t="s">
        <v>321</v>
      </c>
      <c r="F2738" s="112" t="s">
        <v>12457</v>
      </c>
      <c r="G2738" s="112" t="s">
        <v>12458</v>
      </c>
      <c r="H2738" s="691" t="s">
        <v>12440</v>
      </c>
      <c r="I2738" s="691" t="s">
        <v>12441</v>
      </c>
      <c r="J2738" s="116" t="str">
        <f t="shared" si="53"/>
        <v xml:space="preserve">23:32 103-901 홈넷 비상 욕실 / 해제 → 입주민 확인 -&gt; 기기 오작동 확인 </v>
      </c>
    </row>
    <row r="2739" spans="1:10">
      <c r="A2739" s="235">
        <v>44641</v>
      </c>
      <c r="B2739" s="170" t="s">
        <v>12459</v>
      </c>
      <c r="C2739" s="160" t="s">
        <v>12460</v>
      </c>
      <c r="D2739" s="695" t="s">
        <v>12419</v>
      </c>
      <c r="E2739" s="695" t="s">
        <v>12461</v>
      </c>
      <c r="F2739" s="138" t="s">
        <v>12462</v>
      </c>
      <c r="G2739" s="138" t="s">
        <v>12464</v>
      </c>
      <c r="H2739" s="691" t="s">
        <v>12440</v>
      </c>
      <c r="I2739" s="691" t="s">
        <v>12441</v>
      </c>
      <c r="J2739" s="116" t="str">
        <f t="shared" si="53"/>
        <v>02:54 142-1 E/V CCTV 관제중 142동 1호 승강기가 문이 3/1쯤 열려 21층에 멈추어 있는걸 발견 → F.M 승강기 A/S 센터에 수리 접수 함 -&gt; 04:00경 수리 완료</v>
      </c>
    </row>
    <row r="2740" spans="1:10" ht="27">
      <c r="A2740" s="235">
        <v>44641</v>
      </c>
      <c r="B2740" s="170" t="s">
        <v>12465</v>
      </c>
      <c r="C2740" s="160" t="s">
        <v>12467</v>
      </c>
      <c r="D2740" s="695" t="s">
        <v>12466</v>
      </c>
      <c r="E2740" s="827" t="s">
        <v>485</v>
      </c>
      <c r="F2740" s="138" t="s">
        <v>12471</v>
      </c>
      <c r="G2740" s="138" t="s">
        <v>12468</v>
      </c>
      <c r="H2740" s="691" t="s">
        <v>12440</v>
      </c>
      <c r="I2740" s="691" t="s">
        <v>12441</v>
      </c>
      <c r="J2740" s="116" t="str">
        <f t="shared" si="53"/>
        <v>05:10 128-1302  긴급차량 128동 1302호 심정지 환자 발생으로 119 구급차량 2대, 112 순찰차량 1대 입차 함 / 구급차 퇴거 후 과학수사대 및 경찰서 수사차량 입차 사망사고추정 → 7초소, 9초소 대원 출동하여 상황 확인 -&gt; 상황 종료시까지 출동 대기 함</v>
      </c>
    </row>
    <row r="2741" spans="1:10" ht="135">
      <c r="A2741" s="235">
        <v>44642</v>
      </c>
      <c r="B2741" s="689" t="s">
        <v>12406</v>
      </c>
      <c r="C2741" s="687" t="s">
        <v>3903</v>
      </c>
      <c r="D2741" s="696"/>
      <c r="E2741" s="696"/>
      <c r="F2741" s="757" t="s">
        <v>12472</v>
      </c>
      <c r="G2741" s="318" t="s">
        <v>12534</v>
      </c>
      <c r="H2741" s="696"/>
      <c r="I2741" s="691"/>
      <c r="J2741" s="116" t="str">
        <f t="shared" ref="J2741" si="56">CONCATENATE(B2741," ",C2741," ",E2741," ",F2741," → ",G2741)</f>
        <v>월 주1  Ⓑ 135-304 코로나 환자 발생으로 119 구급차량 입/출차 함. 
    101-2103 코로나 확진자  발생으로 119 구급차량 입/출차 함. 
Ⓑ 기전실 내용 전달 -&gt; 125-1 입주민3명 (125-502 2명외 1명)갇힘 사고 발생 -&gt; 관할 초소 대원, 기전실 직원 출동 함 --&gt; 20:46경 기전실 직원이 승강기 문을 열고 구조 함 --&gt; 상황실로는 비상호출 없었음 -&gt; FMLG AS 기사에게 비상호출 검검 요청 함--&gt; 22:05경 수리 완료 -&gt; 고장 원인: 안전 스위치 접촉 불량으로 스위치 교체, 비상벨은 호출기 리셋으로 발신은 되나 수신이 안돼 익일 담당자에게 따로 수리 요청 한다고 함.
Ⓑ128동 1302호 심정지 환자 발생으로 119 구급차량 2대, 112 순찰차량 1대 입차 함 / 구급차 퇴거 후 과학수사대 및 경찰서 수사차량 입차 사망사고추정 → C. 방재과장 방송PC 납땜수리로 현재 정상작동함
C. 3월 21일 19:30 방송분 방송장비 고장으로 22일 19:30 방송예정
C. 101동 정화조냄새로 10~16시까지 옥상문 개방(닫혔음)
C. 상황실 및 전 초소 , 부스 , 외부 화장실 소독실시
C. 143동 공동현관문 항의 민원 010-3795-9113 / 010-2256-8815
C. 115-21F~22F 비상계단 흡연금지 안내문 2장 부착요청</v>
      </c>
    </row>
    <row r="2742" spans="1:10">
      <c r="A2742" s="235">
        <v>44642</v>
      </c>
      <c r="B2742" s="152" t="s">
        <v>673</v>
      </c>
      <c r="C2742" s="691" t="s">
        <v>1465</v>
      </c>
      <c r="D2742" s="691" t="s">
        <v>106</v>
      </c>
      <c r="E2742" s="691" t="s">
        <v>82</v>
      </c>
      <c r="F2742" s="112" t="s">
        <v>1157</v>
      </c>
      <c r="G2742" s="112" t="s">
        <v>12506</v>
      </c>
      <c r="H2742" s="691" t="s">
        <v>648</v>
      </c>
      <c r="I2742" s="691" t="s">
        <v>317</v>
      </c>
      <c r="J2742" s="116" t="str">
        <f t="shared" si="53"/>
        <v>09:00 원형도로 주차단속 원형도로 및 외곽도로 단속 → 주차단속   17대,  이동주차  대, 경고장발부  17대</v>
      </c>
    </row>
    <row r="2743" spans="1:10">
      <c r="A2743" s="235">
        <v>44642</v>
      </c>
      <c r="B2743" s="152" t="s">
        <v>681</v>
      </c>
      <c r="C2743" s="691" t="s">
        <v>1465</v>
      </c>
      <c r="D2743" s="691" t="s">
        <v>106</v>
      </c>
      <c r="E2743" s="691" t="s">
        <v>82</v>
      </c>
      <c r="F2743" s="112" t="s">
        <v>1157</v>
      </c>
      <c r="G2743" s="112" t="s">
        <v>12507</v>
      </c>
      <c r="H2743" s="691" t="s">
        <v>648</v>
      </c>
      <c r="I2743" s="691" t="s">
        <v>317</v>
      </c>
      <c r="J2743" s="116" t="str">
        <f t="shared" si="53"/>
        <v>13:00 원형도로 주차단속 원형도로 및 외곽도로 단속 → 주차단속   3대,  이동주차  대, 경고장발부  3대</v>
      </c>
    </row>
    <row r="2744" spans="1:10">
      <c r="A2744" s="235">
        <v>44642</v>
      </c>
      <c r="B2744" s="152" t="s">
        <v>483</v>
      </c>
      <c r="C2744" s="691" t="s">
        <v>1465</v>
      </c>
      <c r="D2744" s="691" t="s">
        <v>106</v>
      </c>
      <c r="E2744" s="691" t="s">
        <v>82</v>
      </c>
      <c r="F2744" s="112" t="s">
        <v>1157</v>
      </c>
      <c r="G2744" s="112" t="s">
        <v>11690</v>
      </c>
      <c r="H2744" s="691" t="s">
        <v>648</v>
      </c>
      <c r="I2744" s="691" t="s">
        <v>317</v>
      </c>
      <c r="J2744" s="116" t="str">
        <f t="shared" si="53"/>
        <v>15:00 원형도로 주차단속 원형도로 및 외곽도로 단속 → 주차단속   5대,  이동주차  대, 경고장발부  5대</v>
      </c>
    </row>
    <row r="2745" spans="1:10">
      <c r="A2745" s="235">
        <v>44642</v>
      </c>
      <c r="B2745" s="154" t="s">
        <v>12478</v>
      </c>
      <c r="C2745" s="143" t="s">
        <v>12473</v>
      </c>
      <c r="D2745" s="291" t="s">
        <v>12474</v>
      </c>
      <c r="E2745" s="291" t="s">
        <v>12475</v>
      </c>
      <c r="F2745" s="112" t="s">
        <v>12476</v>
      </c>
      <c r="G2745" s="112" t="s">
        <v>12477</v>
      </c>
      <c r="H2745" s="691" t="s">
        <v>12469</v>
      </c>
      <c r="I2745" s="691" t="s">
        <v>12470</v>
      </c>
      <c r="J2745" s="116" t="str">
        <f t="shared" si="53"/>
        <v>09:24 8초소 고장보고 8초소 입주민 화장실 세면대 누수 보고 수리요청 → erp등록완료</v>
      </c>
    </row>
    <row r="2746" spans="1:10">
      <c r="A2746" s="235">
        <v>44642</v>
      </c>
      <c r="B2746" s="154" t="s">
        <v>12480</v>
      </c>
      <c r="C2746" s="143" t="s">
        <v>12479</v>
      </c>
      <c r="D2746" s="691" t="s">
        <v>12474</v>
      </c>
      <c r="E2746" s="291" t="s">
        <v>12481</v>
      </c>
      <c r="F2746" s="112" t="s">
        <v>12482</v>
      </c>
      <c r="G2746" s="112" t="s">
        <v>12483</v>
      </c>
      <c r="H2746" s="691" t="s">
        <v>12469</v>
      </c>
      <c r="I2746" s="691" t="s">
        <v>12470</v>
      </c>
      <c r="J2746" s="116" t="str">
        <f t="shared" si="53"/>
        <v>09:37 127-2601 홈넷 욕실비상(구급비상) → 입주민 실수로 확인 해제완료</v>
      </c>
    </row>
    <row r="2747" spans="1:10">
      <c r="A2747" s="235">
        <v>44642</v>
      </c>
      <c r="B2747" s="154" t="s">
        <v>12485</v>
      </c>
      <c r="C2747" s="143" t="s">
        <v>12484</v>
      </c>
      <c r="D2747" s="291" t="s">
        <v>12486</v>
      </c>
      <c r="E2747" s="291" t="s">
        <v>12487</v>
      </c>
      <c r="F2747" s="112" t="s">
        <v>12488</v>
      </c>
      <c r="G2747" s="112" t="s">
        <v>340</v>
      </c>
      <c r="H2747" s="691" t="s">
        <v>12469</v>
      </c>
      <c r="I2747" s="691" t="s">
        <v>12470</v>
      </c>
      <c r="J2747" s="116" t="str">
        <f t="shared" si="53"/>
        <v>10:07 134-1,2 EV 손소독제 보충요청 생활지원센터 금잔디 서무주임 요청 → 교체완료</v>
      </c>
    </row>
    <row r="2748" spans="1:10">
      <c r="A2748" s="235">
        <v>44642</v>
      </c>
      <c r="B2748" s="154" t="s">
        <v>12485</v>
      </c>
      <c r="C2748" s="143" t="s">
        <v>12494</v>
      </c>
      <c r="D2748" s="691" t="s">
        <v>12486</v>
      </c>
      <c r="E2748" s="691" t="s">
        <v>12487</v>
      </c>
      <c r="F2748" s="112" t="s">
        <v>12488</v>
      </c>
      <c r="G2748" s="112" t="s">
        <v>340</v>
      </c>
      <c r="H2748" s="691" t="s">
        <v>12469</v>
      </c>
      <c r="I2748" s="691" t="s">
        <v>12470</v>
      </c>
      <c r="J2748" s="116" t="str">
        <f t="shared" si="53"/>
        <v>10:07 129-1,2 EV 손소독제 보충요청 생활지원센터 금잔디 서무주임 요청 → 교체완료</v>
      </c>
    </row>
    <row r="2749" spans="1:10">
      <c r="A2749" s="235">
        <v>44642</v>
      </c>
      <c r="B2749" s="154" t="s">
        <v>12489</v>
      </c>
      <c r="C2749" s="186" t="s">
        <v>12490</v>
      </c>
      <c r="D2749" s="690" t="s">
        <v>12474</v>
      </c>
      <c r="E2749" s="690" t="s">
        <v>12491</v>
      </c>
      <c r="F2749" s="114" t="s">
        <v>12492</v>
      </c>
      <c r="G2749" s="114" t="s">
        <v>12493</v>
      </c>
      <c r="H2749" s="691" t="s">
        <v>12469</v>
      </c>
      <c r="I2749" s="691" t="s">
        <v>12470</v>
      </c>
      <c r="J2749" s="116" t="str">
        <f t="shared" si="53"/>
        <v>10:23 115-21F~22F 순찰보고 5초소대원 순찰보고/115-21F~22F 비상계단실 흡연금지 안내문 2장 부착요청 → 지원센터 이윤정주임에게 안내문 코팅2장 제작요청함</v>
      </c>
    </row>
    <row r="2750" spans="1:10">
      <c r="A2750" s="235">
        <v>44642</v>
      </c>
      <c r="B2750" s="154" t="s">
        <v>12498</v>
      </c>
      <c r="C2750" s="143" t="s">
        <v>12495</v>
      </c>
      <c r="D2750" s="691" t="s">
        <v>12486</v>
      </c>
      <c r="E2750" s="691" t="s">
        <v>12487</v>
      </c>
      <c r="F2750" s="112" t="s">
        <v>12497</v>
      </c>
      <c r="G2750" s="112" t="s">
        <v>340</v>
      </c>
      <c r="H2750" s="691" t="s">
        <v>12469</v>
      </c>
      <c r="I2750" s="691" t="s">
        <v>12470</v>
      </c>
      <c r="J2750" s="116" t="str">
        <f t="shared" si="53"/>
        <v>10:33 133-1,2 EV 손소독제 보충요청 생활지원센터 이윤정 경리주임 요청 → 교체완료</v>
      </c>
    </row>
    <row r="2751" spans="1:10">
      <c r="A2751" s="235">
        <v>44642</v>
      </c>
      <c r="B2751" s="154" t="s">
        <v>12499</v>
      </c>
      <c r="C2751" s="143" t="s">
        <v>12496</v>
      </c>
      <c r="D2751" s="691" t="s">
        <v>12486</v>
      </c>
      <c r="E2751" s="691" t="s">
        <v>12487</v>
      </c>
      <c r="F2751" s="112" t="s">
        <v>12497</v>
      </c>
      <c r="G2751" s="112" t="s">
        <v>340</v>
      </c>
      <c r="H2751" s="691" t="s">
        <v>12469</v>
      </c>
      <c r="I2751" s="691" t="s">
        <v>12470</v>
      </c>
      <c r="J2751" s="116" t="str">
        <f t="shared" si="53"/>
        <v>10:43 132-1,2 EV 손소독제 보충요청 생활지원센터 이윤정 경리주임 요청 → 교체완료</v>
      </c>
    </row>
    <row r="2752" spans="1:10">
      <c r="A2752" s="235">
        <v>44642</v>
      </c>
      <c r="B2752" s="154" t="s">
        <v>12501</v>
      </c>
      <c r="C2752" s="698" t="s">
        <v>12513</v>
      </c>
      <c r="D2752" s="690" t="s">
        <v>12474</v>
      </c>
      <c r="E2752" s="690" t="s">
        <v>12500</v>
      </c>
      <c r="F2752" s="114" t="s">
        <v>12512</v>
      </c>
      <c r="G2752" s="114" t="s">
        <v>12532</v>
      </c>
      <c r="H2752" s="691" t="s">
        <v>12469</v>
      </c>
      <c r="I2752" s="691" t="s">
        <v>12470</v>
      </c>
      <c r="J2752" s="116" t="str">
        <f t="shared" si="53"/>
        <v xml:space="preserve">11:07 101, 109 CCTV CCTV 각도 조절중 → 101동, 109동 놀이터-3 헌옷수거함 보이게 돌려놓음 </v>
      </c>
    </row>
    <row r="2753" spans="1:10">
      <c r="A2753" s="235">
        <v>44642</v>
      </c>
      <c r="B2753" s="154" t="s">
        <v>12502</v>
      </c>
      <c r="C2753" s="186" t="s">
        <v>12527</v>
      </c>
      <c r="D2753" s="690" t="s">
        <v>12474</v>
      </c>
      <c r="E2753" s="690" t="s">
        <v>12503</v>
      </c>
      <c r="F2753" s="114" t="s">
        <v>12504</v>
      </c>
      <c r="G2753" s="114" t="s">
        <v>12505</v>
      </c>
      <c r="H2753" s="691" t="s">
        <v>12469</v>
      </c>
      <c r="I2753" s="691" t="s">
        <v>12470</v>
      </c>
      <c r="J2753" s="116" t="str">
        <f t="shared" si="53"/>
        <v>11:18 143-902 공동현관문 010-3795-9113 143동 2주째 방치중이라며 언제 고치냐고 항의옴 → 기전실 김상오 전기기사 내용전달완료</v>
      </c>
    </row>
    <row r="2754" spans="1:10">
      <c r="A2754" s="235">
        <v>44642</v>
      </c>
      <c r="B2754" s="154" t="s">
        <v>12510</v>
      </c>
      <c r="C2754" s="143" t="s">
        <v>12508</v>
      </c>
      <c r="D2754" s="691" t="s">
        <v>12474</v>
      </c>
      <c r="E2754" s="291" t="s">
        <v>12481</v>
      </c>
      <c r="F2754" s="112" t="s">
        <v>12509</v>
      </c>
      <c r="G2754" s="112" t="s">
        <v>12511</v>
      </c>
      <c r="H2754" s="691" t="s">
        <v>12469</v>
      </c>
      <c r="I2754" s="691" t="s">
        <v>12470</v>
      </c>
      <c r="J2754" s="116" t="str">
        <f t="shared" si="53"/>
        <v>13:37 116-1101 홈넷 홈넷비상 → 입주민실수로 확인</v>
      </c>
    </row>
    <row r="2755" spans="1:10">
      <c r="A2755" s="235">
        <v>44642</v>
      </c>
      <c r="B2755" s="154" t="s">
        <v>12515</v>
      </c>
      <c r="C2755" s="143" t="s">
        <v>12514</v>
      </c>
      <c r="D2755" s="691" t="s">
        <v>12474</v>
      </c>
      <c r="E2755" s="291" t="s">
        <v>12516</v>
      </c>
      <c r="F2755" s="112" t="s">
        <v>12517</v>
      </c>
      <c r="G2755" s="112" t="s">
        <v>12518</v>
      </c>
      <c r="H2755" s="691" t="s">
        <v>12469</v>
      </c>
      <c r="I2755" s="691" t="s">
        <v>12470</v>
      </c>
      <c r="J2755" s="116" t="str">
        <f t="shared" si="53"/>
        <v>14:46 128-2402 수거요청 3/21~3/24 단기출타세대 신문배달 우편 수거요청  → 8초소 내용전달완료</v>
      </c>
    </row>
    <row r="2756" spans="1:10">
      <c r="A2756" s="235">
        <v>44642</v>
      </c>
      <c r="B2756" s="154" t="s">
        <v>12522</v>
      </c>
      <c r="C2756" s="143" t="s">
        <v>12519</v>
      </c>
      <c r="D2756" s="691" t="s">
        <v>12474</v>
      </c>
      <c r="E2756" s="291" t="s">
        <v>12521</v>
      </c>
      <c r="F2756" s="112" t="s">
        <v>12520</v>
      </c>
      <c r="G2756" s="112" t="s">
        <v>12523</v>
      </c>
      <c r="H2756" s="691" t="s">
        <v>12469</v>
      </c>
      <c r="I2756" s="691" t="s">
        <v>12470</v>
      </c>
      <c r="J2756" s="116" t="str">
        <f t="shared" si="53"/>
        <v>14:49 116-301 경고조치 석고보드 승강기 보양재안하고 무단 이동 보고 → 인테리어 업체 담당자 경고조치 및 차후 생활지원센터 보고안내함</v>
      </c>
    </row>
    <row r="2757" spans="1:10">
      <c r="A2757" s="235">
        <v>44642</v>
      </c>
      <c r="B2757" s="154" t="s">
        <v>12524</v>
      </c>
      <c r="C2757" s="186" t="s">
        <v>12526</v>
      </c>
      <c r="D2757" s="690" t="s">
        <v>12474</v>
      </c>
      <c r="E2757" s="690" t="s">
        <v>12503</v>
      </c>
      <c r="F2757" s="114" t="s">
        <v>12525</v>
      </c>
      <c r="G2757" s="114" t="s">
        <v>12531</v>
      </c>
      <c r="H2757" s="691" t="s">
        <v>12469</v>
      </c>
      <c r="I2757" s="691" t="s">
        <v>12470</v>
      </c>
      <c r="J2757" s="116" t="str">
        <f t="shared" ref="J2757" si="57">CONCATENATE(B2757," ",C2757," ",E2757," ",F2757," → ",G2757)</f>
        <v>15:00 143-1304 공동현관문 010-2256-8815 143동 2주째 방치중이라며 언제 고치냐고 항의옴 → 기전실  성윤진 전기기사 내용전달완료</v>
      </c>
    </row>
    <row r="2758" spans="1:10">
      <c r="A2758" s="235">
        <v>44642</v>
      </c>
      <c r="B2758" s="154" t="s">
        <v>12529</v>
      </c>
      <c r="C2758" s="143" t="s">
        <v>12528</v>
      </c>
      <c r="D2758" s="691" t="s">
        <v>12474</v>
      </c>
      <c r="E2758" s="691" t="s">
        <v>12481</v>
      </c>
      <c r="F2758" s="112" t="s">
        <v>12530</v>
      </c>
      <c r="G2758" s="112" t="s">
        <v>12533</v>
      </c>
      <c r="H2758" s="691" t="s">
        <v>12469</v>
      </c>
      <c r="I2758" s="691" t="s">
        <v>12470</v>
      </c>
      <c r="J2758" s="116" t="str">
        <f t="shared" si="53"/>
        <v>15:15 136-1901 홈넷 안방비상 → 인테리어 실수로 확인</v>
      </c>
    </row>
    <row r="2759" spans="1:10" ht="189">
      <c r="A2759" s="323">
        <v>44642</v>
      </c>
      <c r="B2759" s="324" t="s">
        <v>12535</v>
      </c>
      <c r="C2759" s="204" t="s">
        <v>12536</v>
      </c>
      <c r="D2759" s="684"/>
      <c r="E2759" s="684"/>
      <c r="F2759" s="326" t="s">
        <v>14460</v>
      </c>
      <c r="G2759" s="326" t="s">
        <v>12584</v>
      </c>
      <c r="J2759" s="116" t="str">
        <f t="shared" si="53"/>
        <v>화 야1  Ⓑ 기전실 내용 전달 -&gt; 125-1 입주민3명 (125-502 2명외 1명)갇힘 사고 발생 -&gt; 관할 초소 대원, 기전실 직원 출동 함 --&gt; 20:46경 기전실 직원이 승강기 문을 열고 구조 함 --&gt; 상황실로는 비상호출 없었음 -&gt; FMLG AS 기사에게 비상호출 검검 요청 함--&gt; 22:05경 수리 완료 -&gt; 고장 원인: 안전 스위치 접촉 불량으로 스위치 교체, 비상벨은 호출기 리셋으로 발신은 되나 수신이 안돼 익일 담당자에게 따로 수리 요청 한다고 함.
C. 3월 21일 19:30 방송분 방송장비 고장으로 22일 19:30 방송예정 -&gt; A. 방송완료
C. 101동 정화조냄새로 10~16시까지 옥상문 개방(닫혔음)
C. 상황실 및 전 초소 , 부스 , 외부 화장실 소독실시
C. 143동 공동현관문 항의 민원 010-3795-9113 143-902 / 010-2256-8815 143-1304
C. 115-21F~22F 비상계단 흡연금지 안내문 2장 부착요청 -&gt; A. 수령 및 부착 완료 → A. 135동 보양재 설치시 냄새 확인하여 안나는 것으로 설치 요망
A. 3공구 수신기 화재경보스피커 껐을 시, 화재경보기록 수시로 모니터링 요망
    (3/23 수리 예정 - 방재과)
A. 자이안센타 2F 복도끝 공동현관문 정상작동</v>
      </c>
    </row>
    <row r="2760" spans="1:10">
      <c r="A2760" s="370"/>
      <c r="B2760" s="371"/>
      <c r="C2760" s="372"/>
      <c r="D2760" s="685"/>
      <c r="E2760" s="685"/>
      <c r="F2760" s="448"/>
      <c r="G2760" s="449" t="s">
        <v>12559</v>
      </c>
      <c r="H2760" s="691"/>
      <c r="I2760" s="691"/>
      <c r="J2760" s="116" t="str">
        <f t="shared" ref="J2760" si="58">CONCATENATE(B2760," ",C2760," ",E2760," ",F2760," → ",G2760)</f>
        <v xml:space="preserve">    → A. 소방시설 점검 : 3/31(목) ~ 4/06(수)  10:00 ~ 17:00 (일요일,공휴일 제외)</v>
      </c>
    </row>
    <row r="2761" spans="1:10">
      <c r="A2761" s="235">
        <v>44642</v>
      </c>
      <c r="B2761" s="154" t="s">
        <v>12537</v>
      </c>
      <c r="C2761" s="143" t="s">
        <v>12538</v>
      </c>
      <c r="D2761" s="291" t="s">
        <v>12437</v>
      </c>
      <c r="E2761" s="291" t="s">
        <v>12539</v>
      </c>
      <c r="F2761" s="112" t="s">
        <v>12540</v>
      </c>
      <c r="G2761" s="112" t="s">
        <v>12544</v>
      </c>
      <c r="H2761" s="291" t="s">
        <v>12405</v>
      </c>
      <c r="I2761" s="291" t="s">
        <v>12545</v>
      </c>
      <c r="J2761" s="116" t="str">
        <f t="shared" si="53"/>
        <v>17:22 101-1503 금고 금고 키패드 작동 안된다는 민원(민원인: 010-6270-4431) → 금고 작동 안내</v>
      </c>
    </row>
    <row r="2762" spans="1:10" ht="27">
      <c r="A2762" s="235">
        <v>44642</v>
      </c>
      <c r="B2762" s="154" t="s">
        <v>12541</v>
      </c>
      <c r="C2762" s="143" t="s">
        <v>12542</v>
      </c>
      <c r="D2762" s="291" t="s">
        <v>308</v>
      </c>
      <c r="E2762" s="291" t="s">
        <v>12543</v>
      </c>
      <c r="F2762" s="112" t="s">
        <v>12546</v>
      </c>
      <c r="G2762" s="112" t="s">
        <v>12547</v>
      </c>
      <c r="H2762" s="691" t="s">
        <v>12405</v>
      </c>
      <c r="I2762" s="691" t="s">
        <v>12545</v>
      </c>
      <c r="J2762" s="116" t="str">
        <f t="shared" si="53"/>
        <v>17:30 133-403 폐기물이동 소파 1층으로 내놓는 것 도와달라는 민원(민원인: 010-6297-5288) → 9초소 허명 대원 출동 -&gt; 소파가 커서 2명이상 있어야 될뿐더러 중문에 걸려  나올수 없음 -&gt; 상황종료</v>
      </c>
    </row>
    <row r="2763" spans="1:10" ht="27">
      <c r="A2763" s="235">
        <v>44642</v>
      </c>
      <c r="B2763" s="161" t="s">
        <v>12548</v>
      </c>
      <c r="C2763" s="192" t="s">
        <v>12549</v>
      </c>
      <c r="D2763" s="692" t="s">
        <v>511</v>
      </c>
      <c r="E2763" s="692" t="s">
        <v>350</v>
      </c>
      <c r="F2763" s="150" t="s">
        <v>12550</v>
      </c>
      <c r="G2763" s="150" t="s">
        <v>12560</v>
      </c>
      <c r="H2763" s="691" t="s">
        <v>12405</v>
      </c>
      <c r="I2763" s="691" t="s">
        <v>12545</v>
      </c>
      <c r="J2763" s="116" t="str">
        <f t="shared" si="53"/>
        <v>18:15 118-M층 주차단속 장애인 주차구역에서 택배기사가 분류작업을 하고 있다는 민원(YG) → 6초소 문완수 대원 출동 -&gt; 주의 및 이동조치 -&gt; 택배기사(서울81배4135, 010-2601-0832)와 통화 2차 주의 및 이동조치</v>
      </c>
    </row>
    <row r="2764" spans="1:10">
      <c r="A2764" s="235">
        <v>44642</v>
      </c>
      <c r="B2764" s="154" t="s">
        <v>12551</v>
      </c>
      <c r="C2764" s="143" t="s">
        <v>12552</v>
      </c>
      <c r="D2764" s="691" t="s">
        <v>12474</v>
      </c>
      <c r="E2764" s="691" t="s">
        <v>12474</v>
      </c>
      <c r="F2764" s="112" t="s">
        <v>12553</v>
      </c>
      <c r="G2764" s="112" t="s">
        <v>12554</v>
      </c>
      <c r="H2764" s="691" t="s">
        <v>12405</v>
      </c>
      <c r="I2764" s="291" t="s">
        <v>12545</v>
      </c>
      <c r="J2764" s="116" t="str">
        <f t="shared" si="53"/>
        <v>18:22 135-1202 관제업무 비상_욕실 → IP 연락 -&gt; 입주민 오작동</v>
      </c>
    </row>
    <row r="2765" spans="1:10">
      <c r="A2765" s="235">
        <v>44642</v>
      </c>
      <c r="B2765" s="154" t="s">
        <v>12555</v>
      </c>
      <c r="C2765" s="192" t="s">
        <v>12556</v>
      </c>
      <c r="D2765" s="692" t="s">
        <v>511</v>
      </c>
      <c r="E2765" s="692" t="s">
        <v>304</v>
      </c>
      <c r="F2765" s="150" t="s">
        <v>12557</v>
      </c>
      <c r="G2765" s="150" t="s">
        <v>12558</v>
      </c>
      <c r="H2765" s="691" t="s">
        <v>12405</v>
      </c>
      <c r="I2765" s="691" t="s">
        <v>12545</v>
      </c>
      <c r="J2765" s="116" t="str">
        <f t="shared" si="53"/>
        <v>18:26 140-2604 층간소음 위층에서 쿵쿵 소리가 난다는 민원(민원인: 010-3543-2550) → IP 연락 -&gt; 김장중이라 마늘 빻고 있었다고, 조심한다고 함</v>
      </c>
    </row>
    <row r="2766" spans="1:10">
      <c r="A2766" s="235">
        <v>44642</v>
      </c>
      <c r="B2766" s="154" t="s">
        <v>12416</v>
      </c>
      <c r="C2766" s="143" t="s">
        <v>12561</v>
      </c>
      <c r="D2766" s="291" t="s">
        <v>310</v>
      </c>
      <c r="E2766" s="291" t="s">
        <v>12562</v>
      </c>
      <c r="F2766" s="112" t="s">
        <v>12566</v>
      </c>
      <c r="G2766" s="112" t="s">
        <v>931</v>
      </c>
      <c r="H2766" s="691" t="s">
        <v>12405</v>
      </c>
      <c r="I2766" s="691" t="s">
        <v>12545</v>
      </c>
      <c r="J2766" s="116" t="str">
        <f t="shared" si="53"/>
        <v>19:30 106,109동 안내방송 세탁기 베란다 설치 및 사용 금지 요청 → 방송완료</v>
      </c>
    </row>
    <row r="2767" spans="1:10">
      <c r="A2767" s="235">
        <v>44642</v>
      </c>
      <c r="B2767" s="154" t="s">
        <v>12563</v>
      </c>
      <c r="C2767" s="143" t="s">
        <v>12564</v>
      </c>
      <c r="D2767" s="691" t="s">
        <v>310</v>
      </c>
      <c r="E2767" s="691" t="s">
        <v>12562</v>
      </c>
      <c r="F2767" s="112" t="s">
        <v>12565</v>
      </c>
      <c r="G2767" s="112" t="s">
        <v>931</v>
      </c>
      <c r="H2767" s="691" t="s">
        <v>12405</v>
      </c>
      <c r="I2767" s="691" t="s">
        <v>12545</v>
      </c>
      <c r="J2767" s="116" t="str">
        <f t="shared" si="53"/>
        <v>19:35 전동 안내방송 레이저로 다른 세대 내부 조준 금지 요청 → 방송완료</v>
      </c>
    </row>
    <row r="2768" spans="1:10">
      <c r="A2768" s="235">
        <v>44642</v>
      </c>
      <c r="B2768" s="154" t="s">
        <v>12571</v>
      </c>
      <c r="C2768" s="192" t="s">
        <v>12567</v>
      </c>
      <c r="D2768" s="692" t="s">
        <v>511</v>
      </c>
      <c r="E2768" s="692" t="s">
        <v>12568</v>
      </c>
      <c r="F2768" s="150" t="s">
        <v>12569</v>
      </c>
      <c r="G2768" s="150" t="s">
        <v>12570</v>
      </c>
      <c r="H2768" s="691" t="s">
        <v>12405</v>
      </c>
      <c r="I2768" s="291" t="s">
        <v>778</v>
      </c>
      <c r="J2768" s="116" t="str">
        <f t="shared" si="53"/>
        <v>19:36 106-201 거수자 거수자가 초인종을 누른 것 확인 요청(민원인: 010-4652-4264) → CCTV 열람중(A조)</v>
      </c>
    </row>
    <row r="2769" spans="1:10">
      <c r="A2769" s="235">
        <v>44642</v>
      </c>
      <c r="B2769" s="154" t="s">
        <v>12572</v>
      </c>
      <c r="C2769" s="143" t="s">
        <v>12573</v>
      </c>
      <c r="D2769" s="291" t="s">
        <v>310</v>
      </c>
      <c r="E2769" s="291" t="s">
        <v>488</v>
      </c>
      <c r="F2769" s="112" t="s">
        <v>12574</v>
      </c>
      <c r="G2769" s="112" t="s">
        <v>8240</v>
      </c>
      <c r="H2769" s="691" t="s">
        <v>12405</v>
      </c>
      <c r="I2769" s="291" t="s">
        <v>12545</v>
      </c>
      <c r="J2769" s="116" t="str">
        <f t="shared" si="53"/>
        <v>20:18 112-B1 공동현관문 키패드 작동 불능(민원인: 010-4712-1170) → 2초소 정경호 대원 출동 -&gt; 정상작동 확인</v>
      </c>
    </row>
    <row r="2770" spans="1:10" ht="27">
      <c r="A2770" s="235">
        <v>44642</v>
      </c>
      <c r="B2770" s="154" t="s">
        <v>12575</v>
      </c>
      <c r="C2770" s="192" t="s">
        <v>12579</v>
      </c>
      <c r="D2770" s="692" t="s">
        <v>12437</v>
      </c>
      <c r="E2770" s="692" t="s">
        <v>12576</v>
      </c>
      <c r="F2770" s="150" t="s">
        <v>12578</v>
      </c>
      <c r="G2770" s="385" t="s">
        <v>12577</v>
      </c>
      <c r="H2770" s="691" t="s">
        <v>12405</v>
      </c>
      <c r="I2770" s="691" t="s">
        <v>12545</v>
      </c>
      <c r="J2770" s="116" t="str">
        <f t="shared" si="53"/>
        <v>22:12 141-301,1401호 급,배기댐퍼 복도 급,배기댐퍼에서 굉음과 함께 바람이 심하게 나온다는 민원(301호 민원인: 010-8780-9908, 1401호 민원인: 010-5243-5816) → 9초소 허명 대원 출동 -&gt; 기전실 연락 -&gt; 기전실에서 확인 후 정지시킴</v>
      </c>
    </row>
    <row r="2771" spans="1:10" ht="54">
      <c r="A2771" s="235">
        <v>44643</v>
      </c>
      <c r="B2771" s="154" t="s">
        <v>12581</v>
      </c>
      <c r="C2771" s="192" t="s">
        <v>12582</v>
      </c>
      <c r="D2771" s="692" t="s">
        <v>511</v>
      </c>
      <c r="E2771" s="692" t="s">
        <v>462</v>
      </c>
      <c r="F2771" s="150" t="s">
        <v>12583</v>
      </c>
      <c r="G2771" s="385" t="s">
        <v>12587</v>
      </c>
      <c r="H2771" s="691" t="s">
        <v>12405</v>
      </c>
      <c r="I2771" s="691" t="s">
        <v>307</v>
      </c>
      <c r="J2771" s="116" t="str">
        <f t="shared" si="53"/>
        <v>01:36 105-B2 불법주차 23하9450 연락처 없는 불법주차 차량 조회 요청(3초소 원형준 대원) → ERP 등록차량 아님 -&gt; CCTV 확인결과 외부차량으로 23:34경 대리기사가 잘못 찾아왔고, 취한 차주가 뒤늦게 알아차리고 혼자 운전해 가려다 불법주차하고 걸어서 외부로 나간것으로 추정 -&gt; 불법주차 경고 스티커 부착 -&gt; 민원발생시 06수9471(107-2501, 010-8923-8517) 차량을 이동주차 안내 요망</v>
      </c>
    </row>
    <row r="2772" spans="1:10" ht="67.5">
      <c r="A2772" s="235">
        <v>44643</v>
      </c>
      <c r="B2772" s="688" t="s">
        <v>12585</v>
      </c>
      <c r="C2772" s="686" t="s">
        <v>12586</v>
      </c>
      <c r="D2772" s="684"/>
      <c r="E2772" s="684"/>
      <c r="F2772" s="756" t="s">
        <v>12621</v>
      </c>
      <c r="G2772" s="694" t="s">
        <v>12649</v>
      </c>
      <c r="J2772" s="116" t="str">
        <f t="shared" si="53"/>
        <v>수 주2  A. 135동 보양재 설치시 냄새 확인하여 안나는 것으로 설치 요망
A. 3공구 수신기 화재경보스피커 껐을 시, 화재경보기록 수시로 모니터링 요망
    (3/23 -&gt; 수리 완료) 3공구 지구음향정지 정지 안됨 -&gt; 복구 누르라고 함
A. 자이안센타 2F 복도끝 공동현관문 정상작동
 → C. 관리비 고지서 배포 완료
C. 38 바이크 키 없음
C. 24일 주간 B조 관리비책자배부 생활지원센터 경리과장 지시사항</v>
      </c>
    </row>
    <row r="2773" spans="1:10">
      <c r="A2773" s="235">
        <v>44643</v>
      </c>
      <c r="B2773" s="152" t="s">
        <v>673</v>
      </c>
      <c r="C2773" s="691" t="s">
        <v>1465</v>
      </c>
      <c r="D2773" s="691" t="s">
        <v>106</v>
      </c>
      <c r="E2773" s="691" t="s">
        <v>82</v>
      </c>
      <c r="F2773" s="112" t="s">
        <v>1157</v>
      </c>
      <c r="G2773" s="112" t="s">
        <v>12605</v>
      </c>
      <c r="H2773" s="691" t="s">
        <v>648</v>
      </c>
      <c r="I2773" s="691" t="s">
        <v>317</v>
      </c>
      <c r="J2773" s="116" t="str">
        <f t="shared" si="53"/>
        <v>09:00 원형도로 주차단속 원형도로 및 외곽도로 단속 → 주차단속   15대,  이동주차  대, 경고장발부  15대</v>
      </c>
    </row>
    <row r="2774" spans="1:10">
      <c r="A2774" s="235">
        <v>44643</v>
      </c>
      <c r="B2774" s="152" t="s">
        <v>681</v>
      </c>
      <c r="C2774" s="691" t="s">
        <v>1465</v>
      </c>
      <c r="D2774" s="691" t="s">
        <v>106</v>
      </c>
      <c r="E2774" s="691" t="s">
        <v>82</v>
      </c>
      <c r="F2774" s="112" t="s">
        <v>1157</v>
      </c>
      <c r="G2774" s="112" t="s">
        <v>12648</v>
      </c>
      <c r="H2774" s="691" t="s">
        <v>648</v>
      </c>
      <c r="I2774" s="691" t="s">
        <v>317</v>
      </c>
      <c r="J2774" s="116" t="str">
        <f t="shared" si="53"/>
        <v>13:00 원형도로 주차단속 원형도로 및 외곽도로 단속 → 주차단속   13대,  이동주차  1대, 경고장발부 12대</v>
      </c>
    </row>
    <row r="2775" spans="1:10">
      <c r="A2775" s="235">
        <v>44643</v>
      </c>
      <c r="B2775" s="152" t="s">
        <v>483</v>
      </c>
      <c r="C2775" s="691" t="s">
        <v>1465</v>
      </c>
      <c r="D2775" s="691" t="s">
        <v>106</v>
      </c>
      <c r="E2775" s="691" t="s">
        <v>82</v>
      </c>
      <c r="F2775" s="112" t="s">
        <v>1157</v>
      </c>
      <c r="G2775" s="112" t="s">
        <v>12647</v>
      </c>
      <c r="H2775" s="691" t="s">
        <v>648</v>
      </c>
      <c r="I2775" s="691" t="s">
        <v>317</v>
      </c>
      <c r="J2775" s="116" t="str">
        <f t="shared" si="53"/>
        <v>15:00 원형도로 주차단속 원형도로 및 외곽도로 단속 → 주차단속    8대,  이동주차  1대, 경고장발부  7대</v>
      </c>
    </row>
    <row r="2776" spans="1:10">
      <c r="A2776" s="235">
        <v>44643</v>
      </c>
      <c r="B2776" s="154" t="s">
        <v>12591</v>
      </c>
      <c r="C2776" s="143" t="s">
        <v>12582</v>
      </c>
      <c r="D2776" s="291" t="s">
        <v>12474</v>
      </c>
      <c r="E2776" s="291" t="s">
        <v>12590</v>
      </c>
      <c r="F2776" s="112" t="s">
        <v>12588</v>
      </c>
      <c r="G2776" s="112" t="s">
        <v>12589</v>
      </c>
      <c r="H2776" s="691" t="s">
        <v>648</v>
      </c>
      <c r="I2776" s="691" t="s">
        <v>317</v>
      </c>
      <c r="J2776" s="116" t="str">
        <f t="shared" si="53"/>
        <v>07:20 105-B2 주차이동 06수9471(107-2501, 010-8923-8517) 차량을 이동주차 안내 → 차주분께 전화하여 이동요청 안내함</v>
      </c>
    </row>
    <row r="2777" spans="1:10">
      <c r="A2777" s="235">
        <v>44643</v>
      </c>
      <c r="B2777" s="154" t="s">
        <v>12592</v>
      </c>
      <c r="C2777" s="143" t="s">
        <v>12564</v>
      </c>
      <c r="D2777" s="691" t="s">
        <v>12474</v>
      </c>
      <c r="E2777" s="291" t="s">
        <v>12594</v>
      </c>
      <c r="F2777" s="112" t="s">
        <v>12593</v>
      </c>
      <c r="G2777" s="112" t="s">
        <v>12598</v>
      </c>
      <c r="H2777" s="691" t="s">
        <v>648</v>
      </c>
      <c r="I2777" s="691" t="s">
        <v>317</v>
      </c>
      <c r="J2777" s="116" t="str">
        <f t="shared" si="53"/>
        <v>09:25 전동 고지서배포 생활지원센터 월별 세대고지서 배포요청 → 전동 배포완료</v>
      </c>
    </row>
    <row r="2778" spans="1:10">
      <c r="A2778" s="235">
        <v>44643</v>
      </c>
      <c r="B2778" s="154" t="s">
        <v>12597</v>
      </c>
      <c r="C2778" s="143" t="s">
        <v>12595</v>
      </c>
      <c r="D2778" s="691" t="s">
        <v>12474</v>
      </c>
      <c r="E2778" s="291" t="s">
        <v>12491</v>
      </c>
      <c r="F2778" s="112" t="s">
        <v>12596</v>
      </c>
      <c r="G2778" s="112" t="s">
        <v>12604</v>
      </c>
      <c r="H2778" s="691" t="s">
        <v>648</v>
      </c>
      <c r="I2778" s="691" t="s">
        <v>317</v>
      </c>
      <c r="J2778" s="116" t="str">
        <f t="shared" si="53"/>
        <v>09:50 140-1F 순찰보고 140동 쪽문 잠금안됨 잠금장치 수리요청 → erp등록완료--&gt;시건 장치 정상작동</v>
      </c>
    </row>
    <row r="2779" spans="1:10">
      <c r="A2779" s="235">
        <v>44643</v>
      </c>
      <c r="B2779" s="154" t="s">
        <v>12600</v>
      </c>
      <c r="C2779" s="143" t="s">
        <v>12599</v>
      </c>
      <c r="D2779" s="291" t="s">
        <v>12474</v>
      </c>
      <c r="E2779" s="691" t="s">
        <v>12603</v>
      </c>
      <c r="F2779" s="112" t="s">
        <v>12601</v>
      </c>
      <c r="G2779" s="112" t="s">
        <v>12608</v>
      </c>
      <c r="H2779" s="691" t="s">
        <v>648</v>
      </c>
      <c r="I2779" s="691" t="s">
        <v>317</v>
      </c>
      <c r="J2779" s="116" t="str">
        <f t="shared" si="53"/>
        <v>10:15 118-B1 긴급차량 경찰차입차 → 6초소대원출동 -&gt; 개인정보보호로 내용알수 없음</v>
      </c>
    </row>
    <row r="2780" spans="1:10">
      <c r="A2780" s="235">
        <v>44643</v>
      </c>
      <c r="B2780" s="154" t="s">
        <v>12499</v>
      </c>
      <c r="C2780" s="143" t="s">
        <v>12602</v>
      </c>
      <c r="D2780" s="691" t="s">
        <v>12474</v>
      </c>
      <c r="E2780" s="291" t="s">
        <v>12603</v>
      </c>
      <c r="F2780" s="112" t="s">
        <v>12606</v>
      </c>
      <c r="G2780" s="112" t="s">
        <v>12607</v>
      </c>
      <c r="H2780" s="691" t="s">
        <v>648</v>
      </c>
      <c r="I2780" s="691" t="s">
        <v>317</v>
      </c>
      <c r="J2780" s="116" t="str">
        <f t="shared" si="53"/>
        <v>10:43 128-1302 긴급차량 사설구급차 1게이트로 입차 → 7초소대원출동--&gt; 코로나환자 수송차량으로 확인</v>
      </c>
    </row>
    <row r="2781" spans="1:10">
      <c r="A2781" s="235">
        <v>44643</v>
      </c>
      <c r="B2781" s="154" t="s">
        <v>12501</v>
      </c>
      <c r="C2781" s="143" t="s">
        <v>12609</v>
      </c>
      <c r="D2781" s="691" t="s">
        <v>12474</v>
      </c>
      <c r="E2781" s="691" t="s">
        <v>12474</v>
      </c>
      <c r="F2781" s="112" t="s">
        <v>12610</v>
      </c>
      <c r="G2781" s="112" t="s">
        <v>12611</v>
      </c>
      <c r="H2781" s="691" t="s">
        <v>648</v>
      </c>
      <c r="I2781" s="691" t="s">
        <v>317</v>
      </c>
      <c r="J2781" s="116" t="str">
        <f t="shared" ref="J2781:J2845" si="59">CONCATENATE(B2781," ",C2781," ",E2781," ",F2781," → ",G2781)</f>
        <v>11:07 107-1502 관제업무 안방욕실 → IP연락 -&gt; 입주민 실수로 확인</v>
      </c>
    </row>
    <row r="2782" spans="1:10">
      <c r="A2782" s="235">
        <v>44643</v>
      </c>
      <c r="B2782" s="154" t="s">
        <v>12614</v>
      </c>
      <c r="C2782" s="143" t="s">
        <v>12615</v>
      </c>
      <c r="D2782" s="291" t="s">
        <v>310</v>
      </c>
      <c r="E2782" s="291" t="s">
        <v>12613</v>
      </c>
      <c r="F2782" s="112" t="s">
        <v>12612</v>
      </c>
      <c r="G2782" s="112" t="s">
        <v>12653</v>
      </c>
      <c r="H2782" s="691" t="s">
        <v>648</v>
      </c>
      <c r="I2782" s="691" t="s">
        <v>317</v>
      </c>
      <c r="J2782" s="116" t="str">
        <f t="shared" si="59"/>
        <v>11:20 2초소 습득물 구찌카드지갑 습득 나현진 108동 1901호 주민증 습득 2초소 보관중 → 108동 1901호 여 입주민께 자녀분 카드지갑 찾아가라고 안내함 -&gt; 찾아감</v>
      </c>
    </row>
    <row r="2783" spans="1:10" ht="27">
      <c r="A2783" s="235">
        <v>44643</v>
      </c>
      <c r="B2783" s="154" t="s">
        <v>12618</v>
      </c>
      <c r="C2783" s="143" t="s">
        <v>12619</v>
      </c>
      <c r="D2783" s="291" t="s">
        <v>12474</v>
      </c>
      <c r="E2783" s="291" t="s">
        <v>12620</v>
      </c>
      <c r="F2783" s="112" t="s">
        <v>12616</v>
      </c>
      <c r="G2783" s="112" t="s">
        <v>12617</v>
      </c>
      <c r="H2783" s="691" t="s">
        <v>648</v>
      </c>
      <c r="I2783" s="691" t="s">
        <v>317</v>
      </c>
      <c r="J2783" s="116" t="str">
        <f t="shared" si="59"/>
        <v>11:35 136동-B1 이동조치 134동 학원정류장쪽에 BMW차량이 항상 주차되어 있어서 단속해달라는 민원 생활지원센터 금잔디 서무주임 → 252두9400 BMW  010-3466-2221 차량이동조치요청함</v>
      </c>
    </row>
    <row r="2784" spans="1:10">
      <c r="A2784" s="235">
        <v>44643</v>
      </c>
      <c r="B2784" s="154" t="s">
        <v>12623</v>
      </c>
      <c r="C2784" s="143" t="s">
        <v>12622</v>
      </c>
      <c r="D2784" s="291" t="s">
        <v>12437</v>
      </c>
      <c r="E2784" s="291" t="s">
        <v>12624</v>
      </c>
      <c r="F2784" s="112" t="s">
        <v>12625</v>
      </c>
      <c r="G2784" s="112" t="s">
        <v>12626</v>
      </c>
      <c r="H2784" s="691" t="s">
        <v>648</v>
      </c>
      <c r="I2784" s="691" t="s">
        <v>317</v>
      </c>
      <c r="J2784" s="116" t="str">
        <f t="shared" si="59"/>
        <v>13:05 144-B2 출동요청 144동 B2 연기가 자욱하다며 출동하여 확인요청 → 배달차량 매연 뿜고 가버렸다고 함 -&gt; 생활지원센터 서무주임 내용전달완료</v>
      </c>
    </row>
    <row r="2785" spans="1:10">
      <c r="A2785" s="235">
        <v>44643</v>
      </c>
      <c r="B2785" s="154" t="s">
        <v>12627</v>
      </c>
      <c r="C2785" s="143" t="s">
        <v>12629</v>
      </c>
      <c r="D2785" s="691" t="s">
        <v>12474</v>
      </c>
      <c r="E2785" s="291" t="s">
        <v>12628</v>
      </c>
      <c r="F2785" s="112" t="s">
        <v>12630</v>
      </c>
      <c r="G2785" s="112" t="s">
        <v>12633</v>
      </c>
      <c r="H2785" s="691" t="s">
        <v>648</v>
      </c>
      <c r="I2785" s="691" t="s">
        <v>317</v>
      </c>
      <c r="J2785" s="116" t="str">
        <f t="shared" si="59"/>
        <v>13:24 128동 화재경보 축적경보 → 복구완료</v>
      </c>
    </row>
    <row r="2786" spans="1:10">
      <c r="A2786" s="235">
        <v>44643</v>
      </c>
      <c r="B2786" s="154" t="s">
        <v>12632</v>
      </c>
      <c r="C2786" s="143" t="s">
        <v>12631</v>
      </c>
      <c r="D2786" s="691" t="s">
        <v>12474</v>
      </c>
      <c r="E2786" s="691" t="s">
        <v>12628</v>
      </c>
      <c r="F2786" s="112" t="s">
        <v>12630</v>
      </c>
      <c r="G2786" s="112" t="s">
        <v>12652</v>
      </c>
      <c r="H2786" s="691" t="s">
        <v>648</v>
      </c>
      <c r="I2786" s="691" t="s">
        <v>317</v>
      </c>
      <c r="J2786" s="116" t="str">
        <f t="shared" si="59"/>
        <v>13:27 137-4F 화재경보 축적경보 → 137-402호 인테리어공사세대로 확인 -&gt; 방재과장님 방문</v>
      </c>
    </row>
    <row r="2787" spans="1:10">
      <c r="A2787" s="235">
        <v>44643</v>
      </c>
      <c r="B2787" s="154" t="s">
        <v>12634</v>
      </c>
      <c r="C2787" s="143" t="s">
        <v>12417</v>
      </c>
      <c r="D2787" s="691" t="s">
        <v>12474</v>
      </c>
      <c r="E2787" s="291" t="s">
        <v>12500</v>
      </c>
      <c r="F2787" s="112" t="s">
        <v>12635</v>
      </c>
      <c r="G2787" s="112" t="s">
        <v>12639</v>
      </c>
      <c r="H2787" s="691" t="s">
        <v>648</v>
      </c>
      <c r="I2787" s="691" t="s">
        <v>778</v>
      </c>
      <c r="J2787" s="116" t="str">
        <f t="shared" si="59"/>
        <v>13:30 상황실 CCTV 비상 상황실방문 비상 기술지원팀장 황규돈씨 방문함 → AS중</v>
      </c>
    </row>
    <row r="2788" spans="1:10">
      <c r="A2788" s="235">
        <v>44643</v>
      </c>
      <c r="B2788" s="154" t="s">
        <v>12636</v>
      </c>
      <c r="C2788" s="143" t="s">
        <v>12637</v>
      </c>
      <c r="D2788" s="291" t="s">
        <v>12437</v>
      </c>
      <c r="E2788" s="691" t="s">
        <v>12500</v>
      </c>
      <c r="F2788" s="112" t="s">
        <v>12638</v>
      </c>
      <c r="G2788" s="112" t="s">
        <v>12651</v>
      </c>
      <c r="H2788" s="691" t="s">
        <v>648</v>
      </c>
      <c r="I2788" s="691" t="s">
        <v>778</v>
      </c>
      <c r="J2788" s="116" t="str">
        <f t="shared" si="59"/>
        <v>14:50 144-501 CCTV 144-B1 22일 16~16:30 65서1734 쇼핑백분실 CCTV열람요청 → 진행중 -&gt; 중간피드백 쇼핑백 들고가는거 없음</v>
      </c>
    </row>
    <row r="2789" spans="1:10">
      <c r="A2789" s="235">
        <v>44643</v>
      </c>
      <c r="B2789" s="154" t="s">
        <v>12641</v>
      </c>
      <c r="C2789" s="143" t="s">
        <v>12640</v>
      </c>
      <c r="D2789" s="291" t="s">
        <v>12437</v>
      </c>
      <c r="E2789" s="291" t="s">
        <v>12642</v>
      </c>
      <c r="F2789" s="112" t="s">
        <v>12566</v>
      </c>
      <c r="G2789" s="112" t="s">
        <v>12643</v>
      </c>
      <c r="H2789" s="691" t="s">
        <v>648</v>
      </c>
      <c r="I2789" s="691" t="s">
        <v>317</v>
      </c>
      <c r="J2789" s="116" t="str">
        <f t="shared" si="59"/>
        <v xml:space="preserve">15:05 106-2303 안내문문의 세탁기 베란다 설치 및 사용 금지 요청 → 3호라인 안내문 103~2703호 3호라인 안내문 부착안내함 </v>
      </c>
    </row>
    <row r="2790" spans="1:10">
      <c r="A2790" s="235">
        <v>44643</v>
      </c>
      <c r="B2790" s="154" t="s">
        <v>12645</v>
      </c>
      <c r="C2790" s="143" t="s">
        <v>12644</v>
      </c>
      <c r="D2790" s="691" t="s">
        <v>12474</v>
      </c>
      <c r="E2790" s="291" t="s">
        <v>12481</v>
      </c>
      <c r="F2790" s="112" t="s">
        <v>12646</v>
      </c>
      <c r="G2790" s="112" t="s">
        <v>12650</v>
      </c>
      <c r="H2790" s="691" t="s">
        <v>648</v>
      </c>
      <c r="I2790" s="691" t="s">
        <v>317</v>
      </c>
      <c r="J2790" s="116" t="str">
        <f t="shared" si="59"/>
        <v>15:23 126-401 홈넷 화재비상 → 상황실 출동 -&gt; 음식물태움 -&gt; 환기중 -&gt; 터치불량 -&gt; 1588-9770 AS접수함</v>
      </c>
    </row>
    <row r="2791" spans="1:10" ht="121.5">
      <c r="A2791" s="237">
        <v>44643</v>
      </c>
      <c r="B2791" s="172" t="s">
        <v>12585</v>
      </c>
      <c r="C2791" s="192" t="s">
        <v>12654</v>
      </c>
      <c r="F2791" s="760" t="s">
        <v>12693</v>
      </c>
      <c r="G2791" s="693" t="s">
        <v>12696</v>
      </c>
      <c r="J2791" s="116" t="str">
        <f t="shared" si="59"/>
        <v>수 야2  A. 135동 보양재 설치시 냄새 확인하여 안나는 것으로 설치 요망
A. 3공구 수신기 화재경보스피커 껐을 시, 화재경보기록 수시로 모니터링 요망
    (3/23 -&gt; 수리 예정) -&gt; C. 수리완료 -&gt; 3공구 지구음향정지 정지 안됨 -&gt; 
   복구 누르라고 함 -&gt; A. 복구 안될시 경종과 연결된 검은선 또는 붉은선 
   단선 요망(단선시 다시 접선할 때를 생각해서 적절한 길이 유지하여 단선 
   요망)
A. 자이안센타 2F 복도끝 공동현관문 정상작동
C. 관리비 고지서 배포 완료
C. 24일 주간 B조 관리비책자배부 생활지원센터 경리과장 지시사항 → A. 3/25(금) ~ 3/30(수) 19:00 소방시설점검 실시 안내방송
A. 10초소옆 출입구 CCTV 카메라 교체완료 -&gt; 정상작동</v>
      </c>
    </row>
    <row r="2792" spans="1:10">
      <c r="A2792" s="235">
        <v>44643</v>
      </c>
      <c r="B2792" s="154" t="s">
        <v>12655</v>
      </c>
      <c r="C2792" s="143" t="s">
        <v>12657</v>
      </c>
      <c r="D2792" s="291" t="s">
        <v>12474</v>
      </c>
      <c r="E2792" s="291" t="s">
        <v>12656</v>
      </c>
      <c r="F2792" s="112" t="s">
        <v>12658</v>
      </c>
      <c r="G2792" s="112" t="s">
        <v>12659</v>
      </c>
      <c r="H2792" s="291" t="s">
        <v>12398</v>
      </c>
      <c r="I2792" s="291" t="s">
        <v>12545</v>
      </c>
      <c r="J2792" s="116" t="str">
        <f t="shared" si="59"/>
        <v>16:52 1게이트 순찰차 순찰목적으로 1게이트 입차 → 1게이트로 순찰차 16:55 출차</v>
      </c>
    </row>
    <row r="2793" spans="1:10">
      <c r="A2793" s="235">
        <v>44643</v>
      </c>
      <c r="B2793" s="154" t="s">
        <v>12674</v>
      </c>
      <c r="C2793" s="143" t="s">
        <v>12675</v>
      </c>
      <c r="D2793" s="691" t="s">
        <v>12437</v>
      </c>
      <c r="E2793" s="691" t="s">
        <v>412</v>
      </c>
      <c r="F2793" s="112" t="s">
        <v>12677</v>
      </c>
      <c r="G2793" s="112" t="s">
        <v>12676</v>
      </c>
      <c r="H2793" s="691" t="s">
        <v>12398</v>
      </c>
      <c r="I2793" s="691" t="s">
        <v>12545</v>
      </c>
      <c r="J2793" s="116" t="str">
        <f t="shared" ref="J2793" si="60">CONCATENATE(B2793," ",C2793," ",E2793," ",F2793," → ",G2793)</f>
        <v>17:05 103-803 CCTV 택시에 두고 내린 가방으로 인해 택시번호 열람 요청(민원인: 010-9593-7511) → CCTV 열람 결과 민원인에게 내용전달</v>
      </c>
    </row>
    <row r="2794" spans="1:10">
      <c r="A2794" s="235">
        <v>44643</v>
      </c>
      <c r="B2794" s="154" t="s">
        <v>12660</v>
      </c>
      <c r="C2794" s="143" t="s">
        <v>12661</v>
      </c>
      <c r="D2794" s="291" t="s">
        <v>12437</v>
      </c>
      <c r="E2794" s="291" t="s">
        <v>304</v>
      </c>
      <c r="F2794" s="112" t="s">
        <v>12662</v>
      </c>
      <c r="G2794" s="112" t="s">
        <v>12663</v>
      </c>
      <c r="H2794" s="691" t="s">
        <v>12398</v>
      </c>
      <c r="I2794" s="691" t="s">
        <v>12545</v>
      </c>
      <c r="J2794" s="116" t="str">
        <f t="shared" si="59"/>
        <v>17:08 120-1202 층간소음 위층에서 아이들이 괴성 지르며 떠든 다는 민원 → IP 연락 -&gt; 지금 혼자서 식사 중이라고 하심</v>
      </c>
    </row>
    <row r="2795" spans="1:10">
      <c r="A2795" s="235">
        <v>44643</v>
      </c>
      <c r="B2795" s="154" t="s">
        <v>12664</v>
      </c>
      <c r="C2795" s="192" t="s">
        <v>12666</v>
      </c>
      <c r="D2795" s="692" t="s">
        <v>12474</v>
      </c>
      <c r="E2795" s="692" t="s">
        <v>12503</v>
      </c>
      <c r="F2795" s="150" t="s">
        <v>12665</v>
      </c>
      <c r="G2795" s="150" t="s">
        <v>12673</v>
      </c>
      <c r="H2795" s="691" t="s">
        <v>12398</v>
      </c>
      <c r="I2795" s="691" t="s">
        <v>12545</v>
      </c>
      <c r="J2795" s="116" t="str">
        <f t="shared" si="59"/>
        <v>17:23  143F1,B1,B2 공동현관문 전기과장이 143동 1F,B1,B2 공동현관문 복구 했다는 연락 → 상황실 이대진 대원 출동 -&gt; 카드O, 호출X -&gt; ERP 재등록 -&gt; 기전실 연락</v>
      </c>
    </row>
    <row r="2796" spans="1:10" ht="27">
      <c r="A2796" s="235">
        <v>44643</v>
      </c>
      <c r="B2796" s="154" t="s">
        <v>12548</v>
      </c>
      <c r="C2796" s="192" t="s">
        <v>12667</v>
      </c>
      <c r="D2796" s="692" t="s">
        <v>12437</v>
      </c>
      <c r="E2796" s="692" t="s">
        <v>12668</v>
      </c>
      <c r="F2796" s="150" t="s">
        <v>12669</v>
      </c>
      <c r="G2796" s="150" t="s">
        <v>12692</v>
      </c>
      <c r="H2796" s="691" t="s">
        <v>12398</v>
      </c>
      <c r="I2796" s="291" t="s">
        <v>778</v>
      </c>
      <c r="J2796" s="116" t="str">
        <f t="shared" si="59"/>
        <v>18:15 135-1601 타차량방문 모르는차량(185러 8688)입차 했다는 민원 (3/17,3/23) → 185러 8688 차주와 통화 135-1903 방문 하였다고함 -&gt; 3/26 이주임에게 내용전달 및 수정 예정(A조)</v>
      </c>
    </row>
    <row r="2797" spans="1:10">
      <c r="A2797" s="235">
        <v>44643</v>
      </c>
      <c r="B2797" s="154" t="s">
        <v>12671</v>
      </c>
      <c r="C2797" s="143" t="s">
        <v>12672</v>
      </c>
      <c r="D2797" s="291" t="s">
        <v>12474</v>
      </c>
      <c r="E2797" s="291" t="s">
        <v>12481</v>
      </c>
      <c r="F2797" s="112" t="s">
        <v>1530</v>
      </c>
      <c r="G2797" s="112" t="s">
        <v>11897</v>
      </c>
      <c r="H2797" s="291" t="s">
        <v>12405</v>
      </c>
      <c r="I2797" s="291" t="s">
        <v>12545</v>
      </c>
      <c r="J2797" s="116" t="str">
        <f t="shared" si="59"/>
        <v>19:29 134-1502 홈넷 화재_발생 → 조리중 연기로 인해 화재경보 발생 -&gt; 환기요청</v>
      </c>
    </row>
    <row r="2798" spans="1:10">
      <c r="A2798" s="235">
        <v>44643</v>
      </c>
      <c r="B2798" s="154" t="s">
        <v>12416</v>
      </c>
      <c r="C2798" s="143" t="s">
        <v>12670</v>
      </c>
      <c r="D2798" s="691" t="s">
        <v>12474</v>
      </c>
      <c r="E2798" s="691" t="s">
        <v>12562</v>
      </c>
      <c r="F2798" s="112" t="s">
        <v>12081</v>
      </c>
      <c r="G2798" s="112" t="s">
        <v>931</v>
      </c>
      <c r="H2798" s="691" t="s">
        <v>12405</v>
      </c>
      <c r="I2798" s="691" t="s">
        <v>12545</v>
      </c>
      <c r="J2798" s="116" t="str">
        <f t="shared" ref="J2798:J2799" si="61">CONCATENATE(B2798," ",C2798," ",E2798," ",F2798," → ",G2798)</f>
        <v>19:30 134동 안내방송 야간 층간소음 자제 안내 → 방송완료</v>
      </c>
    </row>
    <row r="2799" spans="1:10">
      <c r="A2799" s="235">
        <v>44643</v>
      </c>
      <c r="B2799" s="154" t="s">
        <v>12678</v>
      </c>
      <c r="C2799" s="191" t="s">
        <v>12567</v>
      </c>
      <c r="D2799" s="147" t="s">
        <v>511</v>
      </c>
      <c r="E2799" s="147" t="s">
        <v>12500</v>
      </c>
      <c r="F2799" s="148" t="s">
        <v>12679</v>
      </c>
      <c r="G2799" s="148" t="s">
        <v>12680</v>
      </c>
      <c r="H2799" s="691" t="s">
        <v>12405</v>
      </c>
      <c r="I2799" s="691" t="s">
        <v>12545</v>
      </c>
      <c r="J2799" s="116" t="str">
        <f t="shared" si="61"/>
        <v>20:40 106-201 CCTV 3/22 거수자가 초인종을 누른 것 확인 요청(민원인: 010-4652-4264) → CCTV 열람 결과 민원인에게 내용전달</v>
      </c>
    </row>
    <row r="2800" spans="1:10" ht="54.75" customHeight="1">
      <c r="A2800" s="235">
        <v>44643</v>
      </c>
      <c r="B2800" s="154" t="s">
        <v>12681</v>
      </c>
      <c r="C2800" s="192" t="s">
        <v>12682</v>
      </c>
      <c r="D2800" s="692" t="s">
        <v>12437</v>
      </c>
      <c r="E2800" s="692" t="s">
        <v>12438</v>
      </c>
      <c r="F2800" s="150" t="s">
        <v>12691</v>
      </c>
      <c r="G2800" s="150" t="s">
        <v>12695</v>
      </c>
      <c r="H2800" s="291" t="s">
        <v>12398</v>
      </c>
      <c r="I2800" s="291" t="s">
        <v>12683</v>
      </c>
      <c r="J2800" s="116" t="str">
        <f t="shared" si="59"/>
        <v>21:06 109-601 층간소음 늦은 시간까지 습관적으로 피아노를 친다는 민원(민원인: 02-596-3309) → 3초소 원형준 대원 출동-&gt; 특이사항 없음 -&gt; 민원인 방송요청 및 각층 승강기 입구에 안내문 부착 강력히 요청함 -&gt; 내일(3/24) 지원센터에 내용전달하기로 안내함(민원인도 지원센터에 전화해 보겠다고 함) -&gt; 주간조에게 인수인계 예정 (24일 저녘 19시 대에 필히 방송 요청함)</v>
      </c>
    </row>
    <row r="2801" spans="1:10" ht="27">
      <c r="A2801" s="235">
        <v>44643</v>
      </c>
      <c r="B2801" s="154" t="s">
        <v>12684</v>
      </c>
      <c r="C2801" s="143" t="s">
        <v>12685</v>
      </c>
      <c r="D2801" s="291" t="s">
        <v>12437</v>
      </c>
      <c r="E2801" s="147" t="s">
        <v>12438</v>
      </c>
      <c r="F2801" s="112" t="s">
        <v>12690</v>
      </c>
      <c r="G2801" s="112" t="s">
        <v>12694</v>
      </c>
      <c r="H2801" s="691" t="s">
        <v>12398</v>
      </c>
      <c r="I2801" s="291" t="s">
        <v>12545</v>
      </c>
      <c r="J2801" s="116" t="str">
        <f t="shared" si="59"/>
        <v>22:29 125-503 층간소음 위층 피아노 소리가 이시간에도 들린다는 민원 → IP 연락 -&gt; 본인들도 다른 곳에서 들린다고 하심 -&gt; 6초소 문완수 대원 출동   -&gt; 특이사항 없음</v>
      </c>
    </row>
    <row r="2802" spans="1:10">
      <c r="A2802" s="235">
        <v>44643</v>
      </c>
      <c r="B2802" s="154" t="s">
        <v>12686</v>
      </c>
      <c r="C2802" s="143" t="s">
        <v>12687</v>
      </c>
      <c r="D2802" s="291" t="s">
        <v>12437</v>
      </c>
      <c r="E2802" s="147" t="s">
        <v>12438</v>
      </c>
      <c r="F2802" s="112" t="s">
        <v>12688</v>
      </c>
      <c r="G2802" s="112" t="s">
        <v>12689</v>
      </c>
      <c r="H2802" s="691" t="s">
        <v>12398</v>
      </c>
      <c r="I2802" s="691" t="s">
        <v>12545</v>
      </c>
      <c r="J2802" s="116" t="str">
        <f t="shared" si="59"/>
        <v>22:55 108-2302 층간소음 밤늦게 런닝머신을 달린다는 민원(010-3260-0255) → IP 연락 안받음 -&gt; 민원인 내용전달</v>
      </c>
    </row>
    <row r="2803" spans="1:10" ht="202.5">
      <c r="A2803" s="285">
        <v>44644</v>
      </c>
      <c r="B2803" s="170" t="s">
        <v>12711</v>
      </c>
      <c r="C2803" s="160" t="s">
        <v>12712</v>
      </c>
      <c r="D2803" s="701"/>
      <c r="E2803" s="701"/>
      <c r="F2803" s="138" t="s">
        <v>12749</v>
      </c>
      <c r="G2803" s="138"/>
      <c r="H2803" s="700"/>
      <c r="I2803" s="700"/>
    </row>
    <row r="2804" spans="1:10">
      <c r="A2804" s="235">
        <v>44644</v>
      </c>
      <c r="B2804" s="154" t="s">
        <v>12697</v>
      </c>
      <c r="C2804" s="143">
        <v>142</v>
      </c>
      <c r="D2804" s="291" t="s">
        <v>12698</v>
      </c>
      <c r="E2804" s="291" t="s">
        <v>12699</v>
      </c>
      <c r="F2804" s="112" t="s">
        <v>12713</v>
      </c>
      <c r="G2804" s="112" t="s">
        <v>12704</v>
      </c>
      <c r="H2804" s="291" t="s">
        <v>12700</v>
      </c>
      <c r="I2804" s="700" t="s">
        <v>306</v>
      </c>
      <c r="J2804" s="116" t="str">
        <f t="shared" si="59"/>
        <v>06:30 142 무단주차 142동 지하1층, L30부근 무단주차 차량으로 입주민차량 출차 불가하다고 함. → 해당 초소대원 출동하여 차량 이동조치.</v>
      </c>
    </row>
    <row r="2805" spans="1:10">
      <c r="A2805" s="235">
        <v>44644</v>
      </c>
      <c r="B2805" s="170" t="s">
        <v>12701</v>
      </c>
      <c r="C2805" s="160" t="s">
        <v>12702</v>
      </c>
      <c r="D2805" s="701" t="s">
        <v>12698</v>
      </c>
      <c r="E2805" s="701" t="s">
        <v>12703</v>
      </c>
      <c r="F2805" s="138" t="s">
        <v>12705</v>
      </c>
      <c r="G2805" s="138" t="s">
        <v>12733</v>
      </c>
      <c r="H2805" s="700" t="s">
        <v>12700</v>
      </c>
      <c r="I2805" s="700" t="s">
        <v>306</v>
      </c>
      <c r="J2805" s="116" t="str">
        <f t="shared" si="59"/>
        <v>06:40 108-2802 층간소음 108-2902에서 새벽부터 물받는 소음이 너무 크다고 함. → 상황실에서 세대에 연락하여 주의요망 -&gt; 해당세대는 그런 일 없다며 부인.</v>
      </c>
    </row>
    <row r="2806" spans="1:10">
      <c r="A2806" s="235">
        <v>44644</v>
      </c>
      <c r="B2806" s="154" t="s">
        <v>12706</v>
      </c>
      <c r="C2806" s="143" t="s">
        <v>12702</v>
      </c>
      <c r="D2806" s="291" t="s">
        <v>12707</v>
      </c>
      <c r="E2806" s="291" t="s">
        <v>12708</v>
      </c>
      <c r="F2806" s="112" t="s">
        <v>12709</v>
      </c>
      <c r="G2806" s="112" t="s">
        <v>12710</v>
      </c>
      <c r="H2806" s="700" t="s">
        <v>12700</v>
      </c>
      <c r="I2806" s="700" t="s">
        <v>306</v>
      </c>
      <c r="J2806" s="116" t="str">
        <f t="shared" si="59"/>
        <v>06:55 108-2802 IP폰 해당 동 지하에서 세대간, 경비실과 세대간 연결 않된다고 함. → 시설팀에 연락하여 상황 알림.</v>
      </c>
    </row>
    <row r="2807" spans="1:10">
      <c r="A2807" s="235">
        <v>44644</v>
      </c>
      <c r="B2807" s="154" t="s">
        <v>12714</v>
      </c>
      <c r="C2807" s="143" t="s">
        <v>12715</v>
      </c>
      <c r="D2807" s="700" t="s">
        <v>310</v>
      </c>
      <c r="E2807" s="700" t="s">
        <v>321</v>
      </c>
      <c r="F2807" s="112" t="s">
        <v>12716</v>
      </c>
      <c r="G2807" s="112" t="s">
        <v>12415</v>
      </c>
      <c r="H2807" s="700" t="s">
        <v>12700</v>
      </c>
      <c r="I2807" s="700" t="s">
        <v>306</v>
      </c>
      <c r="J2807" s="116" t="str">
        <f t="shared" si="59"/>
        <v xml:space="preserve">07:45 119-1203 홈넷 안방 비상 / 해제 → 인터폰으로 확인 -&gt; 세대원 기기 오작동 확인 </v>
      </c>
    </row>
    <row r="2808" spans="1:10" ht="27">
      <c r="A2808" s="235">
        <v>44644</v>
      </c>
      <c r="B2808" s="170" t="s">
        <v>12717</v>
      </c>
      <c r="C2808" s="160" t="s">
        <v>12718</v>
      </c>
      <c r="D2808" s="701" t="s">
        <v>12719</v>
      </c>
      <c r="E2808" s="701" t="s">
        <v>12720</v>
      </c>
      <c r="F2808" s="138" t="s">
        <v>12725</v>
      </c>
      <c r="G2808" s="138" t="s">
        <v>12726</v>
      </c>
      <c r="H2808" s="700" t="s">
        <v>12700</v>
      </c>
      <c r="I2808" s="700" t="s">
        <v>306</v>
      </c>
      <c r="J2808" s="116" t="str">
        <f t="shared" si="59"/>
        <v>08:00 8초소 조경 조경관련 자제 운송차량 입차- 차량번호 4385 
운전자:김영석 TEL:010-2946-9962 → 8초소 확인 후 입차함</v>
      </c>
    </row>
    <row r="2809" spans="1:10">
      <c r="A2809" s="235">
        <v>44644</v>
      </c>
      <c r="B2809" s="170" t="s">
        <v>12721</v>
      </c>
      <c r="C2809" s="160" t="s">
        <v>12722</v>
      </c>
      <c r="D2809" s="701" t="s">
        <v>12719</v>
      </c>
      <c r="E2809" s="701" t="s">
        <v>12723</v>
      </c>
      <c r="F2809" s="138" t="s">
        <v>12724</v>
      </c>
      <c r="G2809" s="138" t="s">
        <v>12726</v>
      </c>
      <c r="H2809" s="700" t="s">
        <v>12700</v>
      </c>
      <c r="I2809" s="700" t="s">
        <v>306</v>
      </c>
      <c r="J2809" s="116" t="str">
        <f t="shared" si="59"/>
        <v>09:00 139-502 공사 인테리어 공사자재 운송차량, 건축과 김우진 과장 허가하에 입차예정 → 8초소 확인 후 입차함</v>
      </c>
    </row>
    <row r="2810" spans="1:10">
      <c r="A2810" s="235">
        <v>44644</v>
      </c>
      <c r="B2810" s="154" t="s">
        <v>12727</v>
      </c>
      <c r="C2810" s="143" t="s">
        <v>12728</v>
      </c>
      <c r="D2810" s="291" t="s">
        <v>12729</v>
      </c>
      <c r="E2810" s="291" t="s">
        <v>12730</v>
      </c>
      <c r="F2810" s="112" t="s">
        <v>12716</v>
      </c>
      <c r="G2810" s="112" t="s">
        <v>12415</v>
      </c>
      <c r="H2810" s="700" t="s">
        <v>12700</v>
      </c>
      <c r="I2810" s="700" t="s">
        <v>306</v>
      </c>
      <c r="J2810" s="116" t="str">
        <f t="shared" si="59"/>
        <v xml:space="preserve">09:04 124-1403 홈넷 안방 비상 / 해제 → 인터폰으로 확인 -&gt; 세대원 기기 오작동 확인 </v>
      </c>
    </row>
    <row r="2811" spans="1:10">
      <c r="A2811" s="235">
        <v>44644</v>
      </c>
      <c r="B2811" s="154" t="s">
        <v>12731</v>
      </c>
      <c r="C2811" s="143" t="s">
        <v>12722</v>
      </c>
      <c r="D2811" s="700" t="s">
        <v>12707</v>
      </c>
      <c r="E2811" s="291" t="s">
        <v>12735</v>
      </c>
      <c r="F2811" s="112" t="s">
        <v>12732</v>
      </c>
      <c r="G2811" s="112" t="s">
        <v>12734</v>
      </c>
      <c r="H2811" s="700" t="s">
        <v>12700</v>
      </c>
      <c r="I2811" s="700" t="s">
        <v>306</v>
      </c>
      <c r="J2811" s="116" t="str">
        <f t="shared" si="59"/>
        <v>09:08 139-502 지원팀대리 139동 E/V를 이용 자재등을 옮기는것 같다는 민원이 접수되었다고 함 → CCTV확인결과 해당사항 없음 -&gt;민원인 오인제보로 판단됨</v>
      </c>
    </row>
    <row r="2812" spans="1:10">
      <c r="A2812" s="235">
        <v>44644</v>
      </c>
      <c r="B2812" s="154" t="s">
        <v>12737</v>
      </c>
      <c r="C2812" s="143" t="s">
        <v>12736</v>
      </c>
      <c r="D2812" s="700" t="s">
        <v>12707</v>
      </c>
      <c r="E2812" s="291" t="s">
        <v>12738</v>
      </c>
      <c r="F2812" s="112" t="s">
        <v>12739</v>
      </c>
      <c r="G2812" s="112" t="s">
        <v>12740</v>
      </c>
      <c r="H2812" s="700" t="s">
        <v>12700</v>
      </c>
      <c r="I2812" s="700" t="s">
        <v>306</v>
      </c>
      <c r="J2812" s="116" t="str">
        <f t="shared" si="59"/>
        <v xml:space="preserve">10:25 134-1902 택배 오배송 124-1902가야할 택배를 134-1902로 오배송 → 124-1902에 인터폰하여 수령 안내 함 </v>
      </c>
    </row>
    <row r="2813" spans="1:10">
      <c r="A2813" s="235">
        <v>44644</v>
      </c>
      <c r="B2813" s="154" t="s">
        <v>12737</v>
      </c>
      <c r="C2813" s="143" t="s">
        <v>12741</v>
      </c>
      <c r="D2813" s="700" t="s">
        <v>12719</v>
      </c>
      <c r="E2813" s="291" t="s">
        <v>12742</v>
      </c>
      <c r="F2813" s="112" t="s">
        <v>12750</v>
      </c>
      <c r="H2813" s="700" t="s">
        <v>12700</v>
      </c>
      <c r="I2813" s="700" t="s">
        <v>306</v>
      </c>
      <c r="J2813" s="116" t="str">
        <f t="shared" si="59"/>
        <v xml:space="preserve">10:25 1초소 불법전단지 1, 3초소 순찰중 불법전단지 확인 하여 수거 함  → </v>
      </c>
    </row>
    <row r="2814" spans="1:10" ht="27">
      <c r="A2814" s="235">
        <v>44644</v>
      </c>
      <c r="B2814" s="170" t="s">
        <v>12743</v>
      </c>
      <c r="C2814" s="160" t="s">
        <v>12744</v>
      </c>
      <c r="D2814" s="701" t="s">
        <v>12745</v>
      </c>
      <c r="E2814" s="701" t="s">
        <v>12746</v>
      </c>
      <c r="F2814" s="138" t="s">
        <v>12747</v>
      </c>
      <c r="G2814" s="138" t="s">
        <v>12748</v>
      </c>
      <c r="H2814" s="700" t="s">
        <v>12700</v>
      </c>
      <c r="I2814" s="700" t="s">
        <v>306</v>
      </c>
      <c r="J2814" s="116" t="str">
        <f t="shared" si="59"/>
        <v xml:space="preserve">11:40 10초소 공동현관문 136,137,138동 B2층 공동현관문을 인테리어 작업자들으 열림 고정을 해놔 열려있는 상태 확인  → 연림고정 모두 자동 전환 후 당동 인테리어 담당자들에게 연락하여 주의 요청 함 </v>
      </c>
    </row>
    <row r="2815" spans="1:10" ht="27">
      <c r="A2815" s="235">
        <v>44644</v>
      </c>
      <c r="B2815" s="154" t="s">
        <v>12751</v>
      </c>
      <c r="C2815" s="143" t="s">
        <v>12752</v>
      </c>
      <c r="D2815" s="700" t="s">
        <v>12698</v>
      </c>
      <c r="E2815" s="291" t="s">
        <v>12755</v>
      </c>
      <c r="F2815" s="112" t="s">
        <v>12753</v>
      </c>
      <c r="G2815" s="112" t="s">
        <v>12754</v>
      </c>
      <c r="H2815" s="700" t="s">
        <v>12700</v>
      </c>
      <c r="I2815" s="700" t="s">
        <v>306</v>
      </c>
      <c r="J2815" s="116" t="str">
        <f t="shared" si="59"/>
        <v xml:space="preserve">13:37 138-1902 방문세대 오류 차량 본인 세대와 관련없는 차량 입차 문의 (334로9960)  → 차주분(010-7474-8047)께 확인 결과 138-1802 방문차량인데 호수를 착각해 방문증을 끊은거 같다고 함 -&gt; 생황지원센터에 수정 요청 함 </v>
      </c>
    </row>
    <row r="2816" spans="1:10" ht="27">
      <c r="A2816" s="235">
        <v>44644</v>
      </c>
      <c r="B2816" s="154" t="s">
        <v>12756</v>
      </c>
      <c r="C2816" s="143" t="s">
        <v>12757</v>
      </c>
      <c r="D2816" s="700" t="s">
        <v>12698</v>
      </c>
      <c r="E2816" s="291" t="s">
        <v>12758</v>
      </c>
      <c r="F2816" s="112" t="s">
        <v>12760</v>
      </c>
      <c r="G2816" s="112" t="s">
        <v>12759</v>
      </c>
      <c r="H2816" s="700" t="s">
        <v>12700</v>
      </c>
      <c r="I2816" s="700" t="s">
        <v>306</v>
      </c>
      <c r="J2816" s="116" t="str">
        <f t="shared" si="59"/>
        <v xml:space="preserve">13:53 109동 불법주차단속 요청 2게이트에서 109동 B2층으로 들어오는 길기둥이나 렘프구간에 불법주차된 차량이 있으니 단속을 해달라는 민원  → 초소대원 출동하여 주차 단속 함 </v>
      </c>
    </row>
    <row r="2817" spans="1:10" ht="27">
      <c r="A2817" s="235">
        <v>44644</v>
      </c>
      <c r="B2817" s="154" t="s">
        <v>12761</v>
      </c>
      <c r="C2817" s="143" t="s">
        <v>12764</v>
      </c>
      <c r="D2817" s="700" t="s">
        <v>12719</v>
      </c>
      <c r="E2817" s="291" t="s">
        <v>12762</v>
      </c>
      <c r="F2817" s="112" t="s">
        <v>12763</v>
      </c>
      <c r="G2817" s="112" t="s">
        <v>12765</v>
      </c>
      <c r="H2817" s="700" t="s">
        <v>12700</v>
      </c>
      <c r="I2817" s="700" t="s">
        <v>306</v>
      </c>
      <c r="J2817" s="116" t="str">
        <f t="shared" si="59"/>
        <v xml:space="preserve">14:10 2초소 의료폐기물 113동 앞 화단쪽에 코로나 관련 의료폐기물 방치 발견 → 상황실에서 서초구청(다산콜센터)에 연락하여 문의 -&gt; 금일중 수거 예정 -&gt; 15:16경 서초구 청소행정과 차량 입차하여 수거 함 </v>
      </c>
    </row>
    <row r="2818" spans="1:10" ht="135">
      <c r="A2818" s="238">
        <v>44644</v>
      </c>
      <c r="B2818" s="153" t="s">
        <v>12711</v>
      </c>
      <c r="C2818" s="186" t="s">
        <v>12766</v>
      </c>
      <c r="D2818" s="699"/>
      <c r="E2818" s="699"/>
      <c r="F2818" s="114" t="s">
        <v>12828</v>
      </c>
      <c r="G2818" s="219" t="s">
        <v>12827</v>
      </c>
      <c r="J2818" s="116" t="str">
        <f t="shared" si="59"/>
        <v xml:space="preserve">목 야1  B. 생활지원센터 요청 사항 -&gt; 앞으로 지상출입 게이트 이사, 인테리어 관련 입차 차량은 시간 전에 어느과에서든 초소로 입차 요청이 있어도 입차시간전 입차시키지 말고 특별히 상황실로 요청이 있었을시 내용 확인 후 입차 시켜달라고 함
B. 봄맞이청소 미화팀과 공조 예정 -&gt; 초소 옥상은 미화팀 초소 내, 외벽은 경비근무자가 하는걸로 하고 날짜는 미화팀이 연락 해준다고 함.
B. 주간업무보고서 익일 금요일 오전중 관리대리에게 전달 예정
B. 관리비 안내책자 익일 오전중 배포하기로 함 → C. 3/25(금) ~ 3/30(수) 19:00 소방시설점검 실시 안내방송
C. 122-2201 공사 안내문 3장 없음 생활지원센터 인쇄하여 부착예정
C. 휴대폰 109-1802호 연락해서 찾아가라고 안내완료
C. 122동 3호라인 작은방 옆 화장실 양변기 사용금지 금요일 12시까지 </v>
      </c>
    </row>
    <row r="2819" spans="1:10">
      <c r="A2819" s="235">
        <v>44644</v>
      </c>
      <c r="B2819" s="152" t="s">
        <v>654</v>
      </c>
      <c r="C2819" s="700" t="s">
        <v>1465</v>
      </c>
      <c r="D2819" s="700" t="s">
        <v>106</v>
      </c>
      <c r="E2819" s="700" t="s">
        <v>82</v>
      </c>
      <c r="F2819" s="112" t="s">
        <v>1157</v>
      </c>
      <c r="G2819" s="112" t="s">
        <v>12776</v>
      </c>
      <c r="H2819" s="700" t="s">
        <v>648</v>
      </c>
      <c r="I2819" s="700" t="s">
        <v>317</v>
      </c>
      <c r="J2819" s="116" t="str">
        <f t="shared" si="59"/>
        <v>17:00 원형도로 주차단속 원형도로 및 외곽도로 단속 → 주차단속    10대,  이동주차  1대, 경고장발부  9대</v>
      </c>
    </row>
    <row r="2820" spans="1:10">
      <c r="A2820" s="235">
        <v>44644</v>
      </c>
      <c r="B2820" s="154" t="s">
        <v>12768</v>
      </c>
      <c r="C2820" s="143" t="s">
        <v>12769</v>
      </c>
      <c r="D2820" s="291" t="s">
        <v>12698</v>
      </c>
      <c r="E2820" s="291" t="s">
        <v>12703</v>
      </c>
      <c r="F2820" s="112" t="s">
        <v>12770</v>
      </c>
      <c r="G2820" s="112" t="s">
        <v>12771</v>
      </c>
      <c r="H2820" s="700" t="s">
        <v>648</v>
      </c>
      <c r="I2820" s="700" t="s">
        <v>317</v>
      </c>
      <c r="J2820" s="116" t="str">
        <f t="shared" si="59"/>
        <v>17:37 128-803 층간소음 늦은 시간까지 시끄러워요 내용전달요구 010-7347-1003 → 128-903 여 010-2531-7535  민원내용전달--&gt;피드백완료</v>
      </c>
    </row>
    <row r="2821" spans="1:10">
      <c r="A2821" s="235">
        <v>44644</v>
      </c>
      <c r="B2821" s="154" t="s">
        <v>12772</v>
      </c>
      <c r="C2821" s="143" t="s">
        <v>12773</v>
      </c>
      <c r="D2821" s="700" t="s">
        <v>12698</v>
      </c>
      <c r="E2821" s="291" t="s">
        <v>312</v>
      </c>
      <c r="F2821" s="112" t="s">
        <v>12774</v>
      </c>
      <c r="G2821" s="112" t="s">
        <v>12775</v>
      </c>
      <c r="H2821" s="700" t="s">
        <v>648</v>
      </c>
      <c r="I2821" s="700" t="s">
        <v>317</v>
      </c>
      <c r="J2821" s="116" t="str">
        <f t="shared" si="59"/>
        <v>17:50 127-1f 시설물 공동현관문 카드키,호출 안됨  010-9193-7270 → 7초소대원 -&gt; 리셋 후 정상작동</v>
      </c>
    </row>
    <row r="2822" spans="1:10" ht="27">
      <c r="A2822" s="235">
        <v>44644</v>
      </c>
      <c r="B2822" s="154" t="s">
        <v>12802</v>
      </c>
      <c r="C2822" s="143" t="s">
        <v>12787</v>
      </c>
      <c r="D2822" s="700" t="s">
        <v>511</v>
      </c>
      <c r="E2822" s="700" t="s">
        <v>11943</v>
      </c>
      <c r="F2822" s="112" t="s">
        <v>12786</v>
      </c>
      <c r="G2822" s="112" t="s">
        <v>11814</v>
      </c>
      <c r="H2822" s="700" t="s">
        <v>648</v>
      </c>
      <c r="I2822" s="700" t="s">
        <v>317</v>
      </c>
      <c r="J2822" s="116" t="str">
        <f t="shared" si="59"/>
        <v>18:00 122동 양변기 역류 122-203호 화장실 작은방 옆 화장실 양변기 역류현상 사용금지요청 안내 방송 요청 → 122동 방송실시</v>
      </c>
    </row>
    <row r="2823" spans="1:10">
      <c r="A2823" s="235">
        <v>44644</v>
      </c>
      <c r="B2823" s="154" t="s">
        <v>12788</v>
      </c>
      <c r="C2823" s="143" t="s">
        <v>12779</v>
      </c>
      <c r="D2823" s="291" t="s">
        <v>12729</v>
      </c>
      <c r="E2823" s="291" t="s">
        <v>12783</v>
      </c>
      <c r="F2823" s="112" t="s">
        <v>12781</v>
      </c>
      <c r="G2823" s="112" t="s">
        <v>12784</v>
      </c>
      <c r="H2823" s="700" t="s">
        <v>648</v>
      </c>
      <c r="I2823" s="700" t="s">
        <v>317</v>
      </c>
      <c r="J2823" s="116" t="str">
        <f t="shared" si="59"/>
        <v>19:25 전동 안내방송 반려동물 관련 안내방송 → 전동 방송실시</v>
      </c>
    </row>
    <row r="2824" spans="1:10">
      <c r="A2824" s="235">
        <v>44644</v>
      </c>
      <c r="B2824" s="154" t="s">
        <v>12777</v>
      </c>
      <c r="C2824" s="143" t="s">
        <v>12780</v>
      </c>
      <c r="D2824" s="291" t="s">
        <v>12729</v>
      </c>
      <c r="E2824" s="291" t="s">
        <v>12783</v>
      </c>
      <c r="F2824" s="112" t="s">
        <v>12782</v>
      </c>
      <c r="G2824" s="112" t="s">
        <v>12785</v>
      </c>
      <c r="H2824" s="700" t="s">
        <v>648</v>
      </c>
      <c r="I2824" s="700" t="s">
        <v>317</v>
      </c>
      <c r="J2824" s="116" t="str">
        <f t="shared" si="59"/>
        <v>19:30 110동 안내방송 화장실 변기 청소 유의사항 안내 → 110동 방송실시</v>
      </c>
    </row>
    <row r="2825" spans="1:10">
      <c r="A2825" s="235">
        <v>44644</v>
      </c>
      <c r="B2825" s="154" t="s">
        <v>12791</v>
      </c>
      <c r="C2825" s="143" t="s">
        <v>12789</v>
      </c>
      <c r="D2825" s="700" t="s">
        <v>12729</v>
      </c>
      <c r="E2825" s="291" t="s">
        <v>12730</v>
      </c>
      <c r="F2825" s="112" t="s">
        <v>12790</v>
      </c>
      <c r="G2825" s="112" t="s">
        <v>12792</v>
      </c>
      <c r="H2825" s="700" t="s">
        <v>648</v>
      </c>
      <c r="I2825" s="700" t="s">
        <v>317</v>
      </c>
      <c r="J2825" s="116" t="str">
        <f t="shared" si="59"/>
        <v>19:33 112-1701 홈넷 안방비상 → 입주민 실수로 확인</v>
      </c>
    </row>
    <row r="2826" spans="1:10">
      <c r="A2826" s="235">
        <v>44644</v>
      </c>
      <c r="B2826" s="154" t="s">
        <v>12795</v>
      </c>
      <c r="C2826" s="143" t="s">
        <v>12797</v>
      </c>
      <c r="D2826" s="700" t="s">
        <v>12729</v>
      </c>
      <c r="E2826" s="291" t="s">
        <v>12796</v>
      </c>
      <c r="F2826" s="112" t="s">
        <v>12793</v>
      </c>
      <c r="G2826" s="112" t="s">
        <v>12794</v>
      </c>
      <c r="H2826" s="700" t="s">
        <v>648</v>
      </c>
      <c r="I2826" s="700" t="s">
        <v>317</v>
      </c>
      <c r="J2826" s="116" t="str">
        <f t="shared" si="59"/>
        <v>19:49 입주민 분실물 자동차키 세대키 붙어 있는 키를 분실 어디서 분실했는지 모름  → 습득시 연락드린다고 안내함 분실자 연락처 010-7128-3682</v>
      </c>
    </row>
    <row r="2827" spans="1:10">
      <c r="A2827" s="235">
        <v>44644</v>
      </c>
      <c r="B2827" s="154" t="s">
        <v>12800</v>
      </c>
      <c r="C2827" s="143" t="s">
        <v>12764</v>
      </c>
      <c r="D2827" s="291" t="s">
        <v>12729</v>
      </c>
      <c r="E2827" s="291" t="s">
        <v>12798</v>
      </c>
      <c r="F2827" s="112" t="s">
        <v>12799</v>
      </c>
      <c r="G2827" s="112" t="s">
        <v>12801</v>
      </c>
      <c r="H2827" s="700" t="s">
        <v>648</v>
      </c>
      <c r="I2827" s="700" t="s">
        <v>317</v>
      </c>
      <c r="J2827" s="116" t="str">
        <f t="shared" si="59"/>
        <v>19:50 2초소 습득물 우리카드 습득물 2초소 보관중 → 우리카드사 습득신고 -&gt; 카드주인 찾아감 19:50</v>
      </c>
    </row>
    <row r="2828" spans="1:10" ht="27">
      <c r="A2828" s="235">
        <v>44644</v>
      </c>
      <c r="B2828" s="154" t="s">
        <v>12803</v>
      </c>
      <c r="C2828" s="143" t="s">
        <v>12787</v>
      </c>
      <c r="D2828" s="700" t="s">
        <v>511</v>
      </c>
      <c r="E2828" s="700" t="s">
        <v>11943</v>
      </c>
      <c r="F2828" s="112" t="s">
        <v>12786</v>
      </c>
      <c r="G2828" s="112" t="s">
        <v>11814</v>
      </c>
      <c r="H2828" s="700" t="s">
        <v>648</v>
      </c>
      <c r="I2828" s="700" t="s">
        <v>317</v>
      </c>
      <c r="J2828" s="116" t="str">
        <f t="shared" si="59"/>
        <v>20:40 122동 양변기 역류 122-203호 화장실 작은방 옆 화장실 양변기 역류현상 사용금지요청 안내 방송 요청 → 122동 방송실시</v>
      </c>
    </row>
    <row r="2829" spans="1:10" ht="27">
      <c r="A2829" s="235">
        <v>44644</v>
      </c>
      <c r="B2829" s="153" t="s">
        <v>12806</v>
      </c>
      <c r="C2829" s="186" t="s">
        <v>12807</v>
      </c>
      <c r="D2829" s="699" t="s">
        <v>511</v>
      </c>
      <c r="E2829" s="699" t="s">
        <v>12804</v>
      </c>
      <c r="F2829" s="114" t="s">
        <v>12805</v>
      </c>
      <c r="G2829" s="114" t="s">
        <v>12808</v>
      </c>
      <c r="H2829" s="700" t="s">
        <v>648</v>
      </c>
      <c r="I2829" s="700" t="s">
        <v>317</v>
      </c>
      <c r="J2829" s="116" t="str">
        <f t="shared" si="59"/>
        <v>21:40 123-903 CCTV 제네시스 34무8038 검정차량 3월 5일 낮 12시경 1게이트 대로변 횡단보도 접촉사고로 CCTV열람요청 → 열람중 동영상 백업완료 경찰관 방문예정이라고 함</v>
      </c>
    </row>
    <row r="2830" spans="1:10">
      <c r="A2830" s="235">
        <v>44644</v>
      </c>
      <c r="B2830" s="154" t="s">
        <v>12810</v>
      </c>
      <c r="C2830" s="143" t="s">
        <v>12809</v>
      </c>
      <c r="D2830" s="700" t="s">
        <v>12729</v>
      </c>
      <c r="E2830" s="700" t="s">
        <v>12730</v>
      </c>
      <c r="F2830" s="112" t="s">
        <v>12790</v>
      </c>
      <c r="G2830" s="112" t="s">
        <v>12792</v>
      </c>
      <c r="H2830" s="700" t="s">
        <v>648</v>
      </c>
      <c r="I2830" s="700" t="s">
        <v>317</v>
      </c>
      <c r="J2830" s="116" t="str">
        <f t="shared" si="59"/>
        <v>21:45 111-2003 홈넷 안방비상 → 입주민 실수로 확인</v>
      </c>
    </row>
    <row r="2831" spans="1:10">
      <c r="A2831" s="235">
        <v>44644</v>
      </c>
      <c r="B2831" s="154" t="s">
        <v>12811</v>
      </c>
      <c r="C2831" s="143" t="s">
        <v>12812</v>
      </c>
      <c r="D2831" s="700" t="s">
        <v>511</v>
      </c>
      <c r="E2831" s="291" t="s">
        <v>12703</v>
      </c>
      <c r="F2831" s="112" t="s">
        <v>12813</v>
      </c>
      <c r="G2831" s="112" t="s">
        <v>12814</v>
      </c>
      <c r="H2831" s="700" t="s">
        <v>648</v>
      </c>
      <c r="I2831" s="700" t="s">
        <v>317</v>
      </c>
      <c r="J2831" s="116" t="str">
        <f t="shared" si="59"/>
        <v>21:50 116-2802 층간소음 2702 피아노 연주 못하게 자재시켜달라는 층간소음 민원 → 6초소 2702호 방문 -&gt; 피아노 자재요청함</v>
      </c>
    </row>
    <row r="2832" spans="1:10" ht="54">
      <c r="A2832" s="235">
        <v>44644</v>
      </c>
      <c r="B2832" s="154" t="s">
        <v>12815</v>
      </c>
      <c r="C2832" s="143" t="s">
        <v>12816</v>
      </c>
      <c r="D2832" s="700" t="s">
        <v>511</v>
      </c>
      <c r="E2832" s="700" t="s">
        <v>12703</v>
      </c>
      <c r="F2832" s="112" t="s">
        <v>12817</v>
      </c>
      <c r="G2832" s="112" t="s">
        <v>12818</v>
      </c>
      <c r="H2832" s="700" t="s">
        <v>648</v>
      </c>
      <c r="I2832" s="700" t="s">
        <v>317</v>
      </c>
      <c r="J2832" s="116" t="str">
        <f t="shared" si="59"/>
        <v>23:20 126-502 층간소음 남자목소리 화장실에서 23시~05시까지 Rock을 부르는데 층간소음 심해서 잠을 못잔다는 민원 → 상황실 출동 402호~702호 거실 불켜져 있음 -&gt; 702호 방문 화장실에서 유튜브 방송 듣는거 같다며 자녀에게 주의주겠다고 함 -&gt; 502호 문자 피드백 음악소리 안들린다며, 수고에 감사하다고 문자 받음 -&gt; 같은 일 재발시 재접수 안내함</v>
      </c>
    </row>
    <row r="2833" spans="1:10">
      <c r="A2833" s="235">
        <v>44644</v>
      </c>
      <c r="B2833" s="154" t="s">
        <v>12819</v>
      </c>
      <c r="C2833" s="143" t="s">
        <v>12820</v>
      </c>
      <c r="D2833" s="291" t="s">
        <v>12822</v>
      </c>
      <c r="E2833" s="291" t="s">
        <v>12823</v>
      </c>
      <c r="F2833" s="112" t="s">
        <v>12825</v>
      </c>
      <c r="G2833" s="112" t="s">
        <v>12826</v>
      </c>
      <c r="H2833" s="700" t="s">
        <v>648</v>
      </c>
      <c r="I2833" s="700" t="s">
        <v>317</v>
      </c>
      <c r="J2833" s="116" t="str">
        <f t="shared" si="59"/>
        <v>01:25 109-1,2 EV 손소독제 3초소 대원 손소독제 부족 보충요청 → 보충완료</v>
      </c>
    </row>
    <row r="2834" spans="1:10">
      <c r="A2834" s="235">
        <v>44644</v>
      </c>
      <c r="B2834" s="154" t="s">
        <v>12824</v>
      </c>
      <c r="C2834" s="143" t="s">
        <v>12821</v>
      </c>
      <c r="D2834" s="291" t="s">
        <v>12822</v>
      </c>
      <c r="E2834" s="291" t="s">
        <v>12823</v>
      </c>
      <c r="F2834" s="112" t="s">
        <v>12825</v>
      </c>
      <c r="G2834" s="112" t="s">
        <v>12826</v>
      </c>
      <c r="H2834" s="700" t="s">
        <v>648</v>
      </c>
      <c r="I2834" s="700" t="s">
        <v>317</v>
      </c>
      <c r="J2834" s="116" t="str">
        <f t="shared" si="59"/>
        <v>01:35 105-1,2 EV 손소독제 3초소 대원 손소독제 부족 보충요청 → 보충완료</v>
      </c>
    </row>
    <row r="2835" spans="1:10" ht="108">
      <c r="A2835" s="235">
        <v>44645</v>
      </c>
      <c r="B2835" s="170" t="s">
        <v>12834</v>
      </c>
      <c r="C2835" s="160" t="s">
        <v>12712</v>
      </c>
      <c r="D2835" s="701"/>
      <c r="E2835" s="701"/>
      <c r="F2835" s="138" t="s">
        <v>12904</v>
      </c>
      <c r="G2835" s="138" t="s">
        <v>12907</v>
      </c>
      <c r="J2835" s="116" t="str">
        <f t="shared" si="59"/>
        <v>금 주1  B. 3/35(금)~3/30(수) 19:00 소방시설점검 실시 안내방송
B. 122-2201 공사 안내문 3장 없음 생활지원센터 인쇄하여 부착예정
B. 122동 3호라인 작은방 옆 화장실 양변기 오수배관 보수 작업 완료(금일 13시~14시)방송 송출 완료
B. 제네시스 34무8038 검정차량 3월 5일 낮 12시경 1게이트 대로변 횡단보도 접촉사고로 CCTV열람요청-&gt;금일 경찰관 공문지참하고 상황실 방문--&gt;자료영상 다운 받아감
 → B.관리비 안내책자 배부 완료</v>
      </c>
    </row>
    <row r="2836" spans="1:10">
      <c r="A2836" s="235">
        <v>44645</v>
      </c>
      <c r="B2836" s="154" t="s">
        <v>12829</v>
      </c>
      <c r="C2836" s="143" t="s">
        <v>12830</v>
      </c>
      <c r="D2836" s="291" t="s">
        <v>12822</v>
      </c>
      <c r="E2836" s="291" t="s">
        <v>12796</v>
      </c>
      <c r="F2836" s="112" t="s">
        <v>12831</v>
      </c>
      <c r="G2836" s="112" t="s">
        <v>12832</v>
      </c>
      <c r="H2836" s="291" t="s">
        <v>12700</v>
      </c>
      <c r="I2836" s="291" t="s">
        <v>12833</v>
      </c>
      <c r="J2836" s="116" t="str">
        <f t="shared" si="59"/>
        <v>06:25 109-1802 분실물 109-1802 분실 휴대폰 → 입주민 상황실방문 수령함.</v>
      </c>
    </row>
    <row r="2837" spans="1:10">
      <c r="A2837" s="235">
        <v>44645</v>
      </c>
      <c r="B2837" s="154" t="s">
        <v>12835</v>
      </c>
      <c r="C2837" s="143" t="s">
        <v>12836</v>
      </c>
      <c r="D2837" s="291" t="s">
        <v>12729</v>
      </c>
      <c r="E2837" s="291" t="s">
        <v>12837</v>
      </c>
      <c r="F2837" s="112" t="s">
        <v>12850</v>
      </c>
      <c r="G2837" s="112" t="s">
        <v>12838</v>
      </c>
      <c r="H2837" s="291" t="s">
        <v>12839</v>
      </c>
      <c r="I2837" s="700" t="s">
        <v>12833</v>
      </c>
      <c r="J2837" s="116" t="str">
        <f t="shared" si="59"/>
        <v>08:07 140-201 구급차 복통환자후송차 입차 → 후송후 출차</v>
      </c>
    </row>
    <row r="2838" spans="1:10">
      <c r="A2838" s="235">
        <v>44645</v>
      </c>
      <c r="B2838" s="154" t="s">
        <v>12840</v>
      </c>
      <c r="C2838" s="143" t="s">
        <v>12841</v>
      </c>
      <c r="D2838" s="291" t="s">
        <v>12729</v>
      </c>
      <c r="E2838" s="291" t="s">
        <v>12723</v>
      </c>
      <c r="F2838" s="112" t="s">
        <v>12847</v>
      </c>
      <c r="G2838" s="112" t="s">
        <v>12842</v>
      </c>
      <c r="H2838" s="700" t="s">
        <v>12839</v>
      </c>
      <c r="I2838" s="700" t="s">
        <v>12833</v>
      </c>
      <c r="J2838" s="116" t="str">
        <f t="shared" si="59"/>
        <v>08:11 109-2602 공사 작업시간전에 자재를 E/V에 싣고 올라감 → 초소대원 출동 --&gt; 09:30 이후에 작업실시 요청</v>
      </c>
    </row>
    <row r="2839" spans="1:10">
      <c r="A2839" s="235">
        <v>44645</v>
      </c>
      <c r="B2839" s="154" t="s">
        <v>12840</v>
      </c>
      <c r="C2839" s="143" t="s">
        <v>12843</v>
      </c>
      <c r="D2839" s="700" t="s">
        <v>12729</v>
      </c>
      <c r="E2839" s="700" t="s">
        <v>12723</v>
      </c>
      <c r="F2839" s="112" t="s">
        <v>12847</v>
      </c>
      <c r="G2839" s="112" t="s">
        <v>12842</v>
      </c>
      <c r="H2839" s="700" t="s">
        <v>12839</v>
      </c>
      <c r="I2839" s="700" t="s">
        <v>12833</v>
      </c>
      <c r="J2839" s="116" t="str">
        <f t="shared" si="59"/>
        <v>08:11 120-2503 공사 작업시간전에 자재를 E/V에 싣고 올라감 → 초소대원 출동 --&gt; 09:30 이후에 작업실시 요청</v>
      </c>
    </row>
    <row r="2840" spans="1:10">
      <c r="A2840" s="235">
        <v>44645</v>
      </c>
      <c r="B2840" s="154" t="s">
        <v>12840</v>
      </c>
      <c r="C2840" s="143" t="s">
        <v>12844</v>
      </c>
      <c r="D2840" s="700" t="s">
        <v>12729</v>
      </c>
      <c r="E2840" s="700" t="s">
        <v>12723</v>
      </c>
      <c r="F2840" s="112" t="s">
        <v>12847</v>
      </c>
      <c r="G2840" s="112" t="s">
        <v>12842</v>
      </c>
      <c r="H2840" s="700" t="s">
        <v>12839</v>
      </c>
      <c r="I2840" s="700" t="s">
        <v>12833</v>
      </c>
      <c r="J2840" s="116" t="str">
        <f t="shared" si="59"/>
        <v>08:11 121-2801 공사 작업시간전에 자재를 E/V에 싣고 올라감 → 초소대원 출동 --&gt; 09:30 이후에 작업실시 요청</v>
      </c>
    </row>
    <row r="2841" spans="1:10">
      <c r="A2841" s="235">
        <v>44645</v>
      </c>
      <c r="B2841" s="154" t="s">
        <v>12845</v>
      </c>
      <c r="C2841" s="143" t="s">
        <v>12846</v>
      </c>
      <c r="D2841" s="700" t="s">
        <v>12729</v>
      </c>
      <c r="E2841" s="700" t="s">
        <v>12723</v>
      </c>
      <c r="F2841" s="112" t="s">
        <v>12847</v>
      </c>
      <c r="G2841" s="112" t="s">
        <v>12842</v>
      </c>
      <c r="H2841" s="700" t="s">
        <v>12839</v>
      </c>
      <c r="I2841" s="700" t="s">
        <v>12833</v>
      </c>
      <c r="J2841" s="116" t="str">
        <f t="shared" si="59"/>
        <v>08:18 136-1901 공사 작업시간전에 자재를 E/V에 싣고 올라감 → 초소대원 출동 --&gt; 09:30 이후에 작업실시 요청</v>
      </c>
    </row>
    <row r="2842" spans="1:10">
      <c r="A2842" s="235">
        <v>44645</v>
      </c>
      <c r="B2842" s="154" t="s">
        <v>12848</v>
      </c>
      <c r="C2842" s="143" t="s">
        <v>12846</v>
      </c>
      <c r="D2842" s="291" t="s">
        <v>12698</v>
      </c>
      <c r="E2842" s="700" t="s">
        <v>12723</v>
      </c>
      <c r="F2842" s="112" t="s">
        <v>12847</v>
      </c>
      <c r="G2842" s="112" t="s">
        <v>12849</v>
      </c>
      <c r="H2842" s="700" t="s">
        <v>12839</v>
      </c>
      <c r="I2842" s="700" t="s">
        <v>12833</v>
      </c>
      <c r="J2842" s="116" t="str">
        <f t="shared" si="59"/>
        <v>08:45 136-1901 공사 작업시간전에 자재를 E/V에 싣고 올라감 → 초소대원 재차 출동 --&gt; 09:30 이후에 작업실시 강력히 항의함</v>
      </c>
    </row>
    <row r="2843" spans="1:10">
      <c r="A2843" s="235">
        <v>44645</v>
      </c>
      <c r="B2843" s="154" t="s">
        <v>12851</v>
      </c>
      <c r="C2843" s="143" t="s">
        <v>12852</v>
      </c>
      <c r="D2843" s="291" t="s">
        <v>12729</v>
      </c>
      <c r="E2843" s="291" t="s">
        <v>12730</v>
      </c>
      <c r="F2843" s="112" t="s">
        <v>12855</v>
      </c>
      <c r="G2843" s="112" t="s">
        <v>12854</v>
      </c>
      <c r="H2843" s="700" t="s">
        <v>12839</v>
      </c>
      <c r="I2843" s="700" t="s">
        <v>12833</v>
      </c>
      <c r="J2843" s="116" t="str">
        <f t="shared" si="59"/>
        <v xml:space="preserve">09:07 107-501 홈넷 비상_안방 해재(7건) → IP 통화 --&gt; 세대원 오작동 </v>
      </c>
    </row>
    <row r="2844" spans="1:10">
      <c r="A2844" s="235">
        <v>44645</v>
      </c>
      <c r="B2844" s="154" t="s">
        <v>12856</v>
      </c>
      <c r="C2844" s="143" t="s">
        <v>12857</v>
      </c>
      <c r="D2844" s="700" t="s">
        <v>12729</v>
      </c>
      <c r="E2844" s="700" t="s">
        <v>12730</v>
      </c>
      <c r="F2844" s="112" t="s">
        <v>12853</v>
      </c>
      <c r="G2844" s="112" t="s">
        <v>12854</v>
      </c>
      <c r="H2844" s="700" t="s">
        <v>12839</v>
      </c>
      <c r="I2844" s="700" t="s">
        <v>12833</v>
      </c>
      <c r="J2844" s="116" t="str">
        <f t="shared" si="59"/>
        <v xml:space="preserve">10:04 123-602 홈넷 비상_안방 해재 → IP 통화 --&gt; 세대원 오작동 </v>
      </c>
    </row>
    <row r="2845" spans="1:10">
      <c r="A2845" s="235">
        <v>44645</v>
      </c>
      <c r="B2845" s="154" t="s">
        <v>12860</v>
      </c>
      <c r="C2845" s="143" t="s">
        <v>12861</v>
      </c>
      <c r="D2845" s="291" t="s">
        <v>12698</v>
      </c>
      <c r="E2845" s="291" t="s">
        <v>12862</v>
      </c>
      <c r="F2845" s="112" t="s">
        <v>12864</v>
      </c>
      <c r="G2845" s="112" t="s">
        <v>12863</v>
      </c>
      <c r="H2845" s="700" t="s">
        <v>12839</v>
      </c>
      <c r="I2845" s="700" t="s">
        <v>12833</v>
      </c>
      <c r="J2845" s="116" t="str">
        <f t="shared" si="59"/>
        <v>11:00 129-1201 차량입차 13시 짐반입 차량 12시이전에 입차 요청 (이주임) → 8초소 내용전달</v>
      </c>
    </row>
    <row r="2846" spans="1:10">
      <c r="A2846" s="235">
        <v>44645</v>
      </c>
      <c r="B2846" s="154" t="s">
        <v>12865</v>
      </c>
      <c r="C2846" s="160" t="s">
        <v>12744</v>
      </c>
      <c r="D2846" s="701" t="s">
        <v>12729</v>
      </c>
      <c r="E2846" s="701" t="s">
        <v>12866</v>
      </c>
      <c r="F2846" s="138" t="s">
        <v>12868</v>
      </c>
      <c r="G2846" s="138" t="s">
        <v>12867</v>
      </c>
      <c r="H2846" s="700" t="s">
        <v>12839</v>
      </c>
      <c r="I2846" s="700" t="s">
        <v>12833</v>
      </c>
      <c r="J2846" s="116" t="str">
        <f t="shared" ref="J2846:J2911" si="62">CONCATENATE(B2846," ",C2846," ",E2846," ",F2846," → ",G2846)</f>
        <v>12:07 10초소 IP 통화 가능하고 화면은 안들어옴 → ERP 접수</v>
      </c>
    </row>
    <row r="2847" spans="1:10">
      <c r="A2847" s="235">
        <v>44645</v>
      </c>
      <c r="B2847" s="154" t="s">
        <v>12869</v>
      </c>
      <c r="C2847" s="143" t="s">
        <v>12872</v>
      </c>
      <c r="D2847" s="291" t="s">
        <v>12698</v>
      </c>
      <c r="E2847" s="291" t="s">
        <v>12870</v>
      </c>
      <c r="F2847" s="112" t="s">
        <v>12871</v>
      </c>
      <c r="G2847" s="112" t="s">
        <v>12873</v>
      </c>
      <c r="H2847" s="291" t="s">
        <v>12874</v>
      </c>
      <c r="I2847" s="700" t="s">
        <v>12833</v>
      </c>
      <c r="J2847" s="116" t="str">
        <f t="shared" si="62"/>
        <v>12:12 상황실 용산경찰서  형사들이 상황실방문 CCTV 조회요청  → 상황 종료</v>
      </c>
    </row>
    <row r="2848" spans="1:10">
      <c r="A2848" s="235">
        <v>44645</v>
      </c>
      <c r="B2848" s="154" t="s">
        <v>12875</v>
      </c>
      <c r="C2848" s="160" t="s">
        <v>12876</v>
      </c>
      <c r="D2848" s="701" t="s">
        <v>12698</v>
      </c>
      <c r="E2848" s="701" t="s">
        <v>12746</v>
      </c>
      <c r="F2848" s="138" t="s">
        <v>12898</v>
      </c>
      <c r="G2848" s="138" t="s">
        <v>12877</v>
      </c>
      <c r="H2848" s="291" t="s">
        <v>12839</v>
      </c>
      <c r="I2848" s="700" t="s">
        <v>12833</v>
      </c>
      <c r="J2848" s="116" t="str">
        <f t="shared" si="62"/>
        <v>12:53 131-1F 공동현관문 경비호출안되고 140동200호출 안됨 → 초소대원 출동 --&gt; 안내문 부착후 개방. ERP 등록</v>
      </c>
    </row>
    <row r="2849" spans="1:19">
      <c r="A2849" s="235">
        <v>44645</v>
      </c>
      <c r="B2849" s="154" t="s">
        <v>12878</v>
      </c>
      <c r="C2849" s="160" t="s">
        <v>12879</v>
      </c>
      <c r="D2849" s="701" t="s">
        <v>12822</v>
      </c>
      <c r="E2849" s="701" t="s">
        <v>12880</v>
      </c>
      <c r="F2849" s="138" t="s">
        <v>12882</v>
      </c>
      <c r="G2849" s="138" t="s">
        <v>12881</v>
      </c>
      <c r="H2849" s="291" t="s">
        <v>12874</v>
      </c>
      <c r="I2849" s="700" t="s">
        <v>12833</v>
      </c>
      <c r="J2849" s="116" t="str">
        <f t="shared" si="62"/>
        <v>12:57 설비과장 방송 122동 작은방화장실사용금지(13시~14시) 오수배관 보수작업 방송요청 → 방송 송출 완료</v>
      </c>
    </row>
    <row r="2850" spans="1:19">
      <c r="A2850" s="235">
        <v>44645</v>
      </c>
      <c r="B2850" s="154" t="s">
        <v>12883</v>
      </c>
      <c r="C2850" s="143" t="s">
        <v>12884</v>
      </c>
      <c r="D2850" s="291" t="s">
        <v>12729</v>
      </c>
      <c r="E2850" s="291" t="s">
        <v>1003</v>
      </c>
      <c r="F2850" s="112" t="s">
        <v>12885</v>
      </c>
      <c r="G2850" s="112" t="s">
        <v>12886</v>
      </c>
      <c r="H2850" s="700" t="s">
        <v>12839</v>
      </c>
      <c r="I2850" s="700" t="s">
        <v>12833</v>
      </c>
      <c r="J2850" s="116" t="str">
        <f t="shared" si="62"/>
        <v>13:52 122-402 보건소차량 코로나검진차 방문 → 확인 완료</v>
      </c>
    </row>
    <row r="2851" spans="1:19">
      <c r="A2851" s="235">
        <v>44645</v>
      </c>
      <c r="B2851" s="154" t="s">
        <v>12887</v>
      </c>
      <c r="C2851" s="143" t="s">
        <v>12905</v>
      </c>
      <c r="D2851" s="291" t="s">
        <v>310</v>
      </c>
      <c r="E2851" s="291" t="s">
        <v>12730</v>
      </c>
      <c r="F2851" s="112" t="s">
        <v>7003</v>
      </c>
      <c r="G2851" s="112" t="s">
        <v>12854</v>
      </c>
      <c r="H2851" s="700" t="s">
        <v>12839</v>
      </c>
      <c r="I2851" s="700" t="s">
        <v>12833</v>
      </c>
      <c r="J2851" s="116" t="str">
        <f t="shared" si="62"/>
        <v xml:space="preserve">14:23 138-1304 홈넷 비상_홈넷 해재 → IP 통화 --&gt; 세대원 오작동 </v>
      </c>
    </row>
    <row r="2852" spans="1:19">
      <c r="A2852" s="235">
        <v>44645</v>
      </c>
      <c r="B2852" s="154" t="s">
        <v>12888</v>
      </c>
      <c r="C2852" s="143" t="s">
        <v>12879</v>
      </c>
      <c r="D2852" s="291" t="s">
        <v>12707</v>
      </c>
      <c r="E2852" s="291" t="s">
        <v>12880</v>
      </c>
      <c r="F2852" s="112" t="s">
        <v>12889</v>
      </c>
      <c r="G2852" s="112" t="s">
        <v>5580</v>
      </c>
      <c r="H2852" s="291" t="s">
        <v>12874</v>
      </c>
      <c r="I2852" s="700" t="s">
        <v>12833</v>
      </c>
      <c r="J2852" s="116" t="str">
        <f t="shared" si="62"/>
        <v xml:space="preserve">14:24 설비과장 방송 122동 작은방 화장실 사용가능 방송요청 (작업완료) → 방송송출 완료 </v>
      </c>
      <c r="S2852" s="700"/>
    </row>
    <row r="2853" spans="1:19" ht="27">
      <c r="A2853" s="235">
        <v>44645</v>
      </c>
      <c r="B2853" s="154" t="s">
        <v>12890</v>
      </c>
      <c r="C2853" s="160" t="s">
        <v>12891</v>
      </c>
      <c r="D2853" s="701" t="s">
        <v>12729</v>
      </c>
      <c r="E2853" s="701" t="s">
        <v>12804</v>
      </c>
      <c r="F2853" s="138" t="s">
        <v>12892</v>
      </c>
      <c r="G2853" s="138" t="s">
        <v>12897</v>
      </c>
      <c r="H2853" s="291" t="s">
        <v>12874</v>
      </c>
      <c r="I2853" s="700" t="s">
        <v>12833</v>
      </c>
      <c r="J2853" s="116" t="str">
        <f t="shared" si="62"/>
        <v>15:04 서초경찰서 CCTV  제네시스 34무8038 검정차량 3월 5일 낮 12시경 1게이트 대로변 횡단보도 접촉사고건 CCTV열람요청 → 경찰관 공문지참하고 상황실 방문 --&gt; 자료영상 다운 받아감</v>
      </c>
    </row>
    <row r="2854" spans="1:19">
      <c r="A2854" s="235">
        <v>44645</v>
      </c>
      <c r="B2854" s="154" t="s">
        <v>12893</v>
      </c>
      <c r="C2854" s="143" t="s">
        <v>12894</v>
      </c>
      <c r="D2854" s="291" t="s">
        <v>12698</v>
      </c>
      <c r="E2854" s="291" t="s">
        <v>12895</v>
      </c>
      <c r="F2854" s="112" t="s">
        <v>12896</v>
      </c>
      <c r="G2854" s="112" t="s">
        <v>12903</v>
      </c>
      <c r="H2854" s="291" t="s">
        <v>12839</v>
      </c>
      <c r="I2854" s="700" t="s">
        <v>12833</v>
      </c>
      <c r="J2854" s="116" t="str">
        <f t="shared" si="62"/>
        <v>15:12 127-B1 기타 오토바이에 락카칠을 하는 사람이 있다는 민원  → 초소대원 출동 --&gt; 특이사항 없음</v>
      </c>
    </row>
    <row r="2855" spans="1:19">
      <c r="A2855" s="235">
        <v>44645</v>
      </c>
      <c r="B2855" s="154" t="s">
        <v>12899</v>
      </c>
      <c r="C2855" s="143" t="s">
        <v>12900</v>
      </c>
      <c r="D2855" s="291" t="s">
        <v>12698</v>
      </c>
      <c r="E2855" s="291" t="s">
        <v>12901</v>
      </c>
      <c r="F2855" s="112" t="s">
        <v>12902</v>
      </c>
      <c r="G2855" s="112" t="s">
        <v>12906</v>
      </c>
      <c r="H2855" s="700" t="s">
        <v>12839</v>
      </c>
      <c r="I2855" s="700" t="s">
        <v>12833</v>
      </c>
      <c r="J2855" s="116" t="str">
        <f t="shared" si="62"/>
        <v>15:36 1게이트 교통사고 원형도로에서 접촉사고 발생, 교통통제 요청(건축과장) → 순찰대원 출동 --&gt; 교통통제 완료,사고영상 B조 폴더 저장</v>
      </c>
    </row>
    <row r="2856" spans="1:19" ht="121.5">
      <c r="A2856" s="235">
        <v>44645</v>
      </c>
      <c r="B2856" s="153" t="s">
        <v>12834</v>
      </c>
      <c r="C2856" s="186" t="s">
        <v>12908</v>
      </c>
      <c r="D2856" s="699"/>
      <c r="E2856" s="699"/>
      <c r="F2856" s="114" t="s">
        <v>12909</v>
      </c>
      <c r="G2856" s="219" t="s">
        <v>12966</v>
      </c>
      <c r="H2856" s="700"/>
      <c r="I2856" s="700"/>
      <c r="J2856" s="116" t="str">
        <f t="shared" si="62"/>
        <v>금 야2  B. 3/35(금)~3/30(수) 19:00 소방시설점검 실시 안내방송
B. 122-2201 공사 안내문 3장 없음 생활지원센터 인쇄하여 부착예정
B. 122동 3호라인 작은방 옆 화장실 양변기 오수배관 보수 작업 완료(금일 13시~14시)방송 송출 완료
B. 제네시스 34무8038 검정차량 3월 5일 낮 12시경 1게이트 대로변 횡단보도 접촉사고로 CCTV열람요청-&gt;금일 경찰관 공문지참하고 상황실 방문--&gt;자료영상 다운 받아감
B.관리비 안내책자 배부 완료
 → C. 토요일 야간 이주내팀장 141-701호 여010-2988-7577 연락달라고 함
C. 3월 27일 오전 9시 30분 오후 7시30분 수목소독 안내방송
C. 134-2호기 블랙아웃
C. 10초소 이창일 강정직대원 PCR검사결과대기중
C. A조 IP 돌리는것 --&gt; B조 알려 줄것 ( 현재 모름 )
   IP 못 돌려서 문 안 열린다는 민원 다수 들어왔음</v>
      </c>
    </row>
    <row r="2857" spans="1:19" ht="54">
      <c r="A2857" s="235">
        <v>44645</v>
      </c>
      <c r="B2857" s="153" t="s">
        <v>12910</v>
      </c>
      <c r="C2857" s="186" t="s">
        <v>12900</v>
      </c>
      <c r="D2857" s="699" t="s">
        <v>12698</v>
      </c>
      <c r="E2857" s="699" t="s">
        <v>12901</v>
      </c>
      <c r="F2857" s="114" t="s">
        <v>12913</v>
      </c>
      <c r="G2857" s="114" t="s">
        <v>12949</v>
      </c>
      <c r="H2857" s="700" t="s">
        <v>648</v>
      </c>
      <c r="I2857" s="700" t="s">
        <v>317</v>
      </c>
      <c r="J2857" s="116" t="str">
        <f t="shared" si="62"/>
        <v>16:40 1게이트 교통사고 원형도로에서 접촉사고 발생  병원에서 전화옴 /
차량번호:252두8617
당사자 141-701  입주민 여010-2988-7577 
병원에 있어 못 나온다며 사고 상황 설명 좀 해달라고 요청 → 열람 후 피드백하기로 함--&gt;피드백함
차량은 115동 입구~원형로터리 사이 경사로에 주차되어 있으나 잠시 후 이동조치 하기로 함--&gt;20:20 차량 이동 안함</v>
      </c>
    </row>
    <row r="2858" spans="1:19">
      <c r="A2858" s="235">
        <v>44645</v>
      </c>
      <c r="B2858" s="152" t="s">
        <v>654</v>
      </c>
      <c r="C2858" s="700" t="s">
        <v>1465</v>
      </c>
      <c r="D2858" s="700" t="s">
        <v>106</v>
      </c>
      <c r="E2858" s="700" t="s">
        <v>82</v>
      </c>
      <c r="F2858" s="112" t="s">
        <v>1157</v>
      </c>
      <c r="G2858" s="112" t="s">
        <v>12767</v>
      </c>
      <c r="H2858" s="700" t="s">
        <v>648</v>
      </c>
      <c r="I2858" s="700" t="s">
        <v>317</v>
      </c>
      <c r="J2858" s="116" t="str">
        <f t="shared" si="62"/>
        <v>17:00 원형도로 주차단속 원형도로 및 외곽도로 단속 → 주차단속    대,  이동주차  대, 경고장발부  대</v>
      </c>
    </row>
    <row r="2859" spans="1:19" ht="27">
      <c r="A2859" s="235">
        <v>44645</v>
      </c>
      <c r="B2859" s="154" t="s">
        <v>12911</v>
      </c>
      <c r="C2859" s="143" t="s">
        <v>12912</v>
      </c>
      <c r="D2859" s="291" t="s">
        <v>12698</v>
      </c>
      <c r="E2859" s="291" t="s">
        <v>12915</v>
      </c>
      <c r="F2859" s="112" t="s">
        <v>12914</v>
      </c>
      <c r="G2859" s="112" t="s">
        <v>12916</v>
      </c>
      <c r="H2859" s="700" t="s">
        <v>648</v>
      </c>
      <c r="I2859" s="700" t="s">
        <v>317</v>
      </c>
      <c r="J2859" s="116" t="str">
        <f t="shared" si="62"/>
        <v>17:47 원형도로 주차관리 010-5326-9277 민원인 1GATE 원형도로에 제네시스 접촉사고난 차량 방치되어 있다며 위험하니 차량관리조치해달라는 민원 → 제네시스 피해자차량 병원 진료 후 차량이동조치해준다고 함</v>
      </c>
    </row>
    <row r="2860" spans="1:19">
      <c r="A2860" s="235">
        <v>44645</v>
      </c>
      <c r="B2860" s="154" t="s">
        <v>12917</v>
      </c>
      <c r="C2860" s="143" t="s">
        <v>12918</v>
      </c>
      <c r="D2860" s="291" t="s">
        <v>12698</v>
      </c>
      <c r="E2860" s="291" t="s">
        <v>12919</v>
      </c>
      <c r="F2860" s="112" t="s">
        <v>12920</v>
      </c>
      <c r="G2860" s="112" t="s">
        <v>12921</v>
      </c>
      <c r="H2860" s="700" t="s">
        <v>648</v>
      </c>
      <c r="I2860" s="700" t="s">
        <v>317</v>
      </c>
      <c r="J2860" s="116" t="str">
        <f t="shared" si="62"/>
        <v>18:11 121-1603 타차량방문 31소0402 차량 정기적으로 오는데 모르는 차량 확인요청함 → 전진희 친구차량으로 확인 입주민께 피드백완료</v>
      </c>
    </row>
    <row r="2861" spans="1:19">
      <c r="A2861" s="235">
        <v>44645</v>
      </c>
      <c r="B2861" s="154" t="s">
        <v>12923</v>
      </c>
      <c r="C2861" s="143" t="s">
        <v>12918</v>
      </c>
      <c r="D2861" s="700" t="s">
        <v>12698</v>
      </c>
      <c r="E2861" s="291" t="s">
        <v>12730</v>
      </c>
      <c r="F2861" s="112" t="s">
        <v>12922</v>
      </c>
      <c r="G2861" s="112" t="s">
        <v>12792</v>
      </c>
      <c r="H2861" s="700" t="s">
        <v>648</v>
      </c>
      <c r="I2861" s="700" t="s">
        <v>317</v>
      </c>
      <c r="J2861" s="116" t="str">
        <f t="shared" si="62"/>
        <v>18:20 121-1603 홈넷 홈넷비상 → 입주민 실수로 확인</v>
      </c>
    </row>
    <row r="2862" spans="1:19">
      <c r="A2862" s="235">
        <v>44645</v>
      </c>
      <c r="B2862" s="154" t="s">
        <v>12929</v>
      </c>
      <c r="C2862" s="143" t="s">
        <v>12779</v>
      </c>
      <c r="D2862" s="700" t="s">
        <v>12729</v>
      </c>
      <c r="E2862" s="700" t="s">
        <v>12783</v>
      </c>
      <c r="F2862" s="112" t="s">
        <v>12926</v>
      </c>
      <c r="G2862" s="112" t="s">
        <v>12784</v>
      </c>
      <c r="H2862" s="700" t="s">
        <v>648</v>
      </c>
      <c r="I2862" s="700" t="s">
        <v>317</v>
      </c>
      <c r="J2862" s="116" t="str">
        <f t="shared" si="62"/>
        <v>19:00 전동 안내방송 소방시설점검 실시 안내방송 → 전동 방송실시</v>
      </c>
    </row>
    <row r="2863" spans="1:19">
      <c r="A2863" s="235">
        <v>44645</v>
      </c>
      <c r="B2863" s="154" t="s">
        <v>12930</v>
      </c>
      <c r="C2863" s="143" t="s">
        <v>12779</v>
      </c>
      <c r="D2863" s="291" t="s">
        <v>12729</v>
      </c>
      <c r="E2863" s="291" t="s">
        <v>12783</v>
      </c>
      <c r="F2863" s="112" t="s">
        <v>12924</v>
      </c>
      <c r="G2863" s="112" t="s">
        <v>12784</v>
      </c>
      <c r="H2863" s="700" t="s">
        <v>648</v>
      </c>
      <c r="I2863" s="700" t="s">
        <v>317</v>
      </c>
      <c r="J2863" s="116" t="str">
        <f t="shared" si="62"/>
        <v>19:10 전동 안내방송 수목소독 안내방송 → 전동 방송실시</v>
      </c>
    </row>
    <row r="2864" spans="1:19">
      <c r="A2864" s="235">
        <v>44645</v>
      </c>
      <c r="B2864" s="154" t="s">
        <v>12778</v>
      </c>
      <c r="C2864" s="143" t="s">
        <v>12757</v>
      </c>
      <c r="D2864" s="700" t="s">
        <v>12729</v>
      </c>
      <c r="E2864" s="700" t="s">
        <v>12783</v>
      </c>
      <c r="F2864" s="112" t="s">
        <v>12927</v>
      </c>
      <c r="G2864" s="112" t="s">
        <v>12928</v>
      </c>
      <c r="H2864" s="700" t="s">
        <v>648</v>
      </c>
      <c r="I2864" s="700" t="s">
        <v>317</v>
      </c>
      <c r="J2864" s="116" t="str">
        <f t="shared" si="62"/>
        <v>19:20 109동 안내방송 야간 악기 연주 소음 자제 안내방송 → 109동 방송실시</v>
      </c>
    </row>
    <row r="2865" spans="1:10">
      <c r="A2865" s="235">
        <v>44645</v>
      </c>
      <c r="B2865" s="154" t="s">
        <v>12777</v>
      </c>
      <c r="C2865" s="143" t="s">
        <v>12779</v>
      </c>
      <c r="D2865" s="700" t="s">
        <v>12729</v>
      </c>
      <c r="E2865" s="700" t="s">
        <v>12783</v>
      </c>
      <c r="F2865" s="112" t="s">
        <v>12931</v>
      </c>
      <c r="G2865" s="112" t="s">
        <v>12784</v>
      </c>
      <c r="H2865" s="700" t="s">
        <v>648</v>
      </c>
      <c r="I2865" s="700" t="s">
        <v>317</v>
      </c>
      <c r="J2865" s="116" t="str">
        <f t="shared" si="62"/>
        <v>19:30 전동 안내방송 화장실, 베란다, 주방 흡연금지 안내방송 → 전동 방송실시</v>
      </c>
    </row>
    <row r="2866" spans="1:10">
      <c r="A2866" s="235">
        <v>44645</v>
      </c>
      <c r="B2866" s="154" t="s">
        <v>12925</v>
      </c>
      <c r="C2866" s="143" t="s">
        <v>12934</v>
      </c>
      <c r="D2866" s="700" t="s">
        <v>12729</v>
      </c>
      <c r="E2866" s="700" t="s">
        <v>12935</v>
      </c>
      <c r="F2866" s="112" t="s">
        <v>12933</v>
      </c>
      <c r="G2866" s="112" t="s">
        <v>12932</v>
      </c>
      <c r="H2866" s="700" t="s">
        <v>648</v>
      </c>
      <c r="I2866" s="700" t="s">
        <v>317</v>
      </c>
      <c r="J2866" s="116" t="str">
        <f t="shared" si="62"/>
        <v>19:40 135-B1 순찰보고 135동 34라인 B1 기둥 보호대 → erp접수완료</v>
      </c>
    </row>
    <row r="2867" spans="1:10">
      <c r="A2867" s="235">
        <v>44645</v>
      </c>
      <c r="B2867" s="154" t="s">
        <v>12936</v>
      </c>
      <c r="C2867" s="143" t="s">
        <v>12937</v>
      </c>
      <c r="D2867" s="291" t="s">
        <v>12698</v>
      </c>
      <c r="E2867" s="291" t="s">
        <v>12703</v>
      </c>
      <c r="F2867" s="112" t="s">
        <v>12938</v>
      </c>
      <c r="G2867" s="112" t="s">
        <v>12944</v>
      </c>
      <c r="H2867" s="291" t="s">
        <v>12939</v>
      </c>
      <c r="I2867" s="291" t="s">
        <v>12940</v>
      </c>
      <c r="J2867" s="116" t="str">
        <f t="shared" si="62"/>
        <v>19;43 105-2603 층간소음 105동2603호층간소음  2703호 방문요구 → 3초소 대원출동 -&gt;  2603호방문피드백완료</v>
      </c>
    </row>
    <row r="2868" spans="1:10">
      <c r="A2868" s="235">
        <v>44645</v>
      </c>
      <c r="B2868" s="154" t="s">
        <v>12941</v>
      </c>
      <c r="C2868" s="143" t="s">
        <v>12942</v>
      </c>
      <c r="D2868" s="700" t="s">
        <v>12729</v>
      </c>
      <c r="E2868" s="291" t="s">
        <v>12730</v>
      </c>
      <c r="F2868" s="112" t="s">
        <v>12943</v>
      </c>
      <c r="G2868" s="112" t="s">
        <v>12950</v>
      </c>
      <c r="H2868" s="700" t="s">
        <v>12939</v>
      </c>
      <c r="I2868" s="291" t="s">
        <v>12940</v>
      </c>
      <c r="J2868" s="116" t="str">
        <f t="shared" si="62"/>
        <v>19:59 135-901 홈넷 135동901호 욕실비상 → 김영주대원 출동 --&gt; 입주민실수</v>
      </c>
    </row>
    <row r="2869" spans="1:10">
      <c r="A2869" s="235">
        <v>44645</v>
      </c>
      <c r="B2869" s="154" t="s">
        <v>12945</v>
      </c>
      <c r="C2869" s="186" t="s">
        <v>12946</v>
      </c>
      <c r="D2869" s="699" t="s">
        <v>12729</v>
      </c>
      <c r="E2869" s="699" t="s">
        <v>12935</v>
      </c>
      <c r="F2869" s="114" t="s">
        <v>12947</v>
      </c>
      <c r="G2869" s="114" t="s">
        <v>12948</v>
      </c>
      <c r="H2869" s="700" t="s">
        <v>12939</v>
      </c>
      <c r="I2869" s="700" t="s">
        <v>12940</v>
      </c>
      <c r="J2869" s="116" t="str">
        <f t="shared" si="62"/>
        <v>20:00 124-b1f 순찰보고 6초소 순찰보고 공동현관문 파손 보고 → 기전실연락 --&gt; 기전실 출동--&gt;유리이탈 수리 및 전원부 확인--&gt;  정상복구</v>
      </c>
    </row>
    <row r="2870" spans="1:10">
      <c r="A2870" s="235">
        <v>44645</v>
      </c>
      <c r="B2870" s="154" t="s">
        <v>12951</v>
      </c>
      <c r="C2870" s="143" t="s">
        <v>12952</v>
      </c>
      <c r="D2870" s="700" t="s">
        <v>12698</v>
      </c>
      <c r="E2870" s="291" t="s">
        <v>12703</v>
      </c>
      <c r="F2870" s="112" t="s">
        <v>12953</v>
      </c>
      <c r="G2870" s="112" t="s">
        <v>12954</v>
      </c>
      <c r="H2870" s="700" t="s">
        <v>12939</v>
      </c>
      <c r="I2870" s="700" t="s">
        <v>12940</v>
      </c>
      <c r="J2870" s="116" t="str">
        <f t="shared" si="62"/>
        <v>22:38 119-1403 층간소음 윗층이 너무 시끄러워요 민원인:김곤010-4311-5627 → 6초소대원출동--&gt;민원내용전달--&gt;피드백함</v>
      </c>
    </row>
    <row r="2871" spans="1:10">
      <c r="A2871" s="235">
        <v>44646</v>
      </c>
      <c r="B2871" s="154" t="s">
        <v>12957</v>
      </c>
      <c r="C2871" s="186" t="s">
        <v>12956</v>
      </c>
      <c r="D2871" s="703" t="s">
        <v>12729</v>
      </c>
      <c r="E2871" s="703" t="s">
        <v>12958</v>
      </c>
      <c r="F2871" s="114" t="s">
        <v>12960</v>
      </c>
      <c r="G2871" s="114" t="s">
        <v>12959</v>
      </c>
      <c r="H2871" s="700" t="s">
        <v>12939</v>
      </c>
      <c r="I2871" s="700" t="s">
        <v>12940</v>
      </c>
      <c r="J2871" s="116" t="str">
        <f t="shared" si="62"/>
        <v>00:16 128-19F 화재경보 화재감시반 경보발생 → 상황실 윤현석대원출동--&gt; 기전실 연락및 출동--&gt;특이사항없음--&gt;상황종료</v>
      </c>
    </row>
    <row r="2872" spans="1:10">
      <c r="A2872" s="235">
        <v>44646</v>
      </c>
      <c r="B2872" s="154" t="s">
        <v>12961</v>
      </c>
      <c r="C2872" s="143" t="s">
        <v>12962</v>
      </c>
      <c r="D2872" s="700" t="s">
        <v>12698</v>
      </c>
      <c r="E2872" s="291" t="s">
        <v>12963</v>
      </c>
      <c r="F2872" s="112" t="s">
        <v>12964</v>
      </c>
      <c r="G2872" s="112" t="s">
        <v>12965</v>
      </c>
      <c r="H2872" s="700" t="s">
        <v>12939</v>
      </c>
      <c r="I2872" s="700" t="s">
        <v>12940</v>
      </c>
      <c r="J2872" s="116" t="str">
        <f t="shared" si="62"/>
        <v>04:25 106-2402 취객 현관문 앞에서 문을 계속 열려고 함 010-6762-0826 → 3초소대원출동--&gt;108-2402호 입주민 취객확인--&gt;모셔다 드림</v>
      </c>
    </row>
    <row r="2873" spans="1:10" ht="94.5">
      <c r="A2873" s="237">
        <v>44646</v>
      </c>
      <c r="B2873" s="172" t="s">
        <v>12967</v>
      </c>
      <c r="C2873" s="192" t="s">
        <v>12968</v>
      </c>
      <c r="F2873" s="760" t="s">
        <v>13046</v>
      </c>
      <c r="G2873" s="705" t="s">
        <v>13047</v>
      </c>
      <c r="J2873" s="116" t="str">
        <f t="shared" si="62"/>
        <v>토 주1  B. 3/25(금)~3/30(수) 19:00 소방시설점검 실시 안내방송
C. 토요일 야간 이주내팀장 141-701호 여010-2988-7577 연락달라고 함
C. 3월 27일 오전 9시 30분 오후 7시30분 수목소독 안내방송
C. 134-2호기 블랙아웃 
C. 10초소 이창일 강정직대원 PCR검사결과대기중
C. A조 IP 돌리는것 --&gt; B조 알려 줄것 ( 현재 모름 )
   IP 못 돌려서 문 안 열린다는 민원 다수 들어왔음 → A. 3/27(일) 19:30  도시가스 계량기 교체 안내방송
A. 3/27(일) 101-1503(전출), 134-1902(전출) 반출증 없이 출차 요망(지원센터)
A. 3/26 106-2402 취객건 ①C조 대원에게 감사, 취객에게는 ②칼맞을 뻔 했으니 앞으로 조심하라고 내용전달 요망
A. 130동 산책로 고양이집 잘 안보이는 곳으로 이동조치 민원(3/28(월) 주간조 (C조) 지원센터 문의 후 처리 요망)</v>
      </c>
    </row>
    <row r="2874" spans="1:10">
      <c r="A2874" s="235">
        <v>44646</v>
      </c>
      <c r="B2874" s="154" t="s">
        <v>12969</v>
      </c>
      <c r="C2874" s="143" t="s">
        <v>12970</v>
      </c>
      <c r="D2874" s="291" t="s">
        <v>12971</v>
      </c>
      <c r="E2874" s="291" t="s">
        <v>432</v>
      </c>
      <c r="F2874" s="112" t="s">
        <v>1493</v>
      </c>
      <c r="G2874" s="112" t="s">
        <v>12974</v>
      </c>
      <c r="H2874" s="291" t="s">
        <v>12972</v>
      </c>
      <c r="I2874" s="291" t="s">
        <v>12973</v>
      </c>
      <c r="J2874" s="116" t="str">
        <f t="shared" si="62"/>
        <v>06:30 140-201 구급차 119구급차 8초소 입차 → 코로나19 아님 -&gt; 어르신 이송하여 06:40 8초소 출차</v>
      </c>
    </row>
    <row r="2875" spans="1:10">
      <c r="A2875" s="235">
        <v>44646</v>
      </c>
      <c r="B2875" s="154" t="s">
        <v>12975</v>
      </c>
      <c r="C2875" s="143" t="s">
        <v>12976</v>
      </c>
      <c r="D2875" s="702" t="s">
        <v>12971</v>
      </c>
      <c r="E2875" s="702" t="s">
        <v>432</v>
      </c>
      <c r="F2875" s="112" t="s">
        <v>12977</v>
      </c>
      <c r="G2875" s="112" t="s">
        <v>12978</v>
      </c>
      <c r="H2875" s="702" t="s">
        <v>12972</v>
      </c>
      <c r="I2875" s="702" t="s">
        <v>12973</v>
      </c>
      <c r="J2875" s="116" t="str">
        <f t="shared" si="62"/>
        <v>08:05 108-1602 구급차 사설구급차 2게이트 입차 → 코로나19 아님 -&gt; 어르신 이송하여 08:30 4게이트 출차</v>
      </c>
    </row>
    <row r="2876" spans="1:10" ht="27">
      <c r="A2876" s="235">
        <v>44646</v>
      </c>
      <c r="B2876" s="154" t="s">
        <v>12979</v>
      </c>
      <c r="C2876" s="143" t="s">
        <v>12980</v>
      </c>
      <c r="D2876" s="291" t="s">
        <v>12971</v>
      </c>
      <c r="E2876" s="291" t="s">
        <v>12981</v>
      </c>
      <c r="F2876" s="112" t="s">
        <v>12982</v>
      </c>
      <c r="G2876" s="112" t="s">
        <v>12991</v>
      </c>
      <c r="H2876" s="702" t="s">
        <v>12972</v>
      </c>
      <c r="I2876" s="702" t="s">
        <v>12973</v>
      </c>
      <c r="J2876" s="116" t="str">
        <f t="shared" si="62"/>
        <v>08:58 143-501 가족안부 독서실 150번 자리 학생에게 어머님께 전화해 달라는 내용전달 요청(민원인: 010-7310-0914) → 상황실 이대진 대원 출동 -&gt; 학생에게 내용전달</v>
      </c>
    </row>
    <row r="2877" spans="1:10">
      <c r="A2877" s="235">
        <v>44646</v>
      </c>
      <c r="B2877" s="154" t="s">
        <v>13004</v>
      </c>
      <c r="C2877" s="143" t="s">
        <v>13005</v>
      </c>
      <c r="D2877" s="706" t="s">
        <v>13006</v>
      </c>
      <c r="E2877" s="706" t="s">
        <v>13007</v>
      </c>
      <c r="F2877" s="112" t="s">
        <v>13008</v>
      </c>
      <c r="G2877" s="112" t="s">
        <v>13010</v>
      </c>
      <c r="H2877" s="706" t="s">
        <v>13009</v>
      </c>
      <c r="I2877" s="706" t="s">
        <v>318</v>
      </c>
      <c r="J2877" s="116" t="str">
        <f t="shared" si="62"/>
        <v>09:00 131-1F 3,4L 공동현관문 131-1F 3,4L 공동현관문 로비폰 고정 불가 - 테이프로 임시 고정조치함 → ERP 등록 → 기전실 연락 → 나사로 고정(기전실)</v>
      </c>
    </row>
    <row r="2878" spans="1:10" ht="40.5">
      <c r="A2878" s="235">
        <v>44646</v>
      </c>
      <c r="B2878" s="154" t="s">
        <v>12983</v>
      </c>
      <c r="C2878" s="192" t="s">
        <v>12984</v>
      </c>
      <c r="D2878" s="704" t="s">
        <v>511</v>
      </c>
      <c r="E2878" s="704" t="s">
        <v>12985</v>
      </c>
      <c r="F2878" s="150" t="s">
        <v>12986</v>
      </c>
      <c r="G2878" s="150" t="s">
        <v>13000</v>
      </c>
      <c r="H2878" s="291" t="s">
        <v>3307</v>
      </c>
      <c r="I2878" s="702" t="s">
        <v>12973</v>
      </c>
      <c r="J2878" s="116" t="str">
        <f t="shared" si="62"/>
        <v>10:50 126-2001 CCTV 장바구니를 분실했다는 민원 → CCTV 열람 결과 할머니가 장바구니를 쓰레기함 앞에 놓고 간 사이에 미화원분이 수거해 재활용 분리수거장에 버린 것으로 확인 -&gt; 미화팀 내용전달 -&gt; 미화팀 월요일(3/28)에 민원인 찾아갈 예정 -&gt; 민원인에 내용전달</v>
      </c>
    </row>
    <row r="2879" spans="1:10">
      <c r="A2879" s="235">
        <v>44646</v>
      </c>
      <c r="B2879" s="154" t="s">
        <v>12987</v>
      </c>
      <c r="C2879" s="143" t="s">
        <v>12988</v>
      </c>
      <c r="D2879" s="291" t="s">
        <v>310</v>
      </c>
      <c r="E2879" s="291" t="s">
        <v>321</v>
      </c>
      <c r="F2879" s="112" t="s">
        <v>12989</v>
      </c>
      <c r="G2879" s="112" t="s">
        <v>12990</v>
      </c>
      <c r="H2879" s="291" t="s">
        <v>12972</v>
      </c>
      <c r="I2879" s="291" t="s">
        <v>12973</v>
      </c>
      <c r="J2879" s="116" t="str">
        <f t="shared" si="62"/>
        <v xml:space="preserve">11:19 142-1802 홈넷 비상_안방 → IP 연락 -&gt; 입주민 오작동 </v>
      </c>
    </row>
    <row r="2880" spans="1:10" ht="40.5">
      <c r="A2880" s="235">
        <v>44646</v>
      </c>
      <c r="B2880" s="154" t="s">
        <v>12992</v>
      </c>
      <c r="C2880" s="192" t="s">
        <v>12993</v>
      </c>
      <c r="D2880" s="704" t="s">
        <v>511</v>
      </c>
      <c r="E2880" s="704" t="s">
        <v>576</v>
      </c>
      <c r="F2880" s="295" t="s">
        <v>12996</v>
      </c>
      <c r="G2880" s="150" t="s">
        <v>12995</v>
      </c>
      <c r="H2880" s="702" t="s">
        <v>12972</v>
      </c>
      <c r="I2880" s="702" t="s">
        <v>12994</v>
      </c>
      <c r="J2880" s="116" t="str">
        <f t="shared" si="62"/>
        <v>12:14 106-2402 취객 오늘 새벽에 있었던 취객이 세대로 들어오려던 시도 건에 대해, 빨리 대처해 준 C조 대원에게 감사하고, 취객에게는 칼맞을 뻔 했으니 앞으로 조심하라고 전해달라고 함(민원인: 010-6762-0826) → C조 내용전달 예정</v>
      </c>
    </row>
    <row r="2881" spans="1:10">
      <c r="A2881" s="235">
        <v>44646</v>
      </c>
      <c r="B2881" s="154" t="s">
        <v>12997</v>
      </c>
      <c r="C2881" s="143" t="s">
        <v>12998</v>
      </c>
      <c r="D2881" s="291" t="s">
        <v>310</v>
      </c>
      <c r="E2881" s="291" t="s">
        <v>321</v>
      </c>
      <c r="F2881" s="112" t="s">
        <v>12989</v>
      </c>
      <c r="G2881" s="112" t="s">
        <v>12999</v>
      </c>
      <c r="H2881" s="702" t="s">
        <v>12972</v>
      </c>
      <c r="I2881" s="291" t="s">
        <v>12973</v>
      </c>
      <c r="J2881" s="116" t="str">
        <f t="shared" si="62"/>
        <v>12:54 131-1203 홈넷 비상_안방 → IP 연락 -&gt; 입주민 오작동</v>
      </c>
    </row>
    <row r="2882" spans="1:10" ht="27">
      <c r="A2882" s="235">
        <v>44646</v>
      </c>
      <c r="B2882" s="154" t="s">
        <v>13001</v>
      </c>
      <c r="C2882" s="192" t="s">
        <v>13002</v>
      </c>
      <c r="D2882" s="708" t="s">
        <v>511</v>
      </c>
      <c r="E2882" s="708" t="s">
        <v>380</v>
      </c>
      <c r="F2882" s="150" t="s">
        <v>13027</v>
      </c>
      <c r="G2882" s="150" t="s">
        <v>13045</v>
      </c>
      <c r="H2882" s="291" t="s">
        <v>13003</v>
      </c>
      <c r="I2882" s="707" t="s">
        <v>318</v>
      </c>
      <c r="J2882" s="116" t="str">
        <f t="shared" si="62"/>
        <v>13:33 121-2호기 승강기 121-2호기 1층에 멈춤 → FM 엘리베이터 A/S 접수 -&gt; 이사 업체에서 잘못 만져서 잠시 멈춘 것으로 FM 엘리베이터 에서 알려줌 -&gt; 정상 작동</v>
      </c>
    </row>
    <row r="2883" spans="1:10" ht="27">
      <c r="A2883" s="235">
        <v>44646</v>
      </c>
      <c r="B2883" s="154" t="s">
        <v>13011</v>
      </c>
      <c r="C2883" s="192" t="s">
        <v>13012</v>
      </c>
      <c r="D2883" s="708" t="s">
        <v>310</v>
      </c>
      <c r="E2883" s="708" t="s">
        <v>485</v>
      </c>
      <c r="F2883" s="150" t="s">
        <v>13051</v>
      </c>
      <c r="G2883" s="150" t="s">
        <v>13039</v>
      </c>
      <c r="H2883" s="291" t="s">
        <v>13013</v>
      </c>
      <c r="I2883" s="707" t="s">
        <v>318</v>
      </c>
      <c r="J2883" s="116" t="str">
        <f t="shared" si="62"/>
        <v>14:25 122-402 긴급차량 8초소 소방차, 119구급차, 1게이트 순찰차 입차 → 14:40 소방차 8초소 출차, 15:15 119구급차 환자 이송없이 8초소 출차, 15:17 순찰차 3게이트 출차</v>
      </c>
    </row>
    <row r="2884" spans="1:10">
      <c r="A2884" s="235">
        <v>44646</v>
      </c>
      <c r="B2884" s="154" t="s">
        <v>13014</v>
      </c>
      <c r="C2884" s="143" t="s">
        <v>13015</v>
      </c>
      <c r="D2884" s="707" t="s">
        <v>310</v>
      </c>
      <c r="E2884" s="291" t="s">
        <v>321</v>
      </c>
      <c r="F2884" s="112" t="s">
        <v>13016</v>
      </c>
      <c r="G2884" s="112" t="s">
        <v>13017</v>
      </c>
      <c r="H2884" s="707" t="s">
        <v>13013</v>
      </c>
      <c r="I2884" s="291" t="s">
        <v>13018</v>
      </c>
      <c r="J2884" s="116" t="str">
        <f t="shared" si="62"/>
        <v>14:32 133-703 홈넷 비상_욕실 → IP 연락 -&gt; 입주민 오작동</v>
      </c>
    </row>
    <row r="2885" spans="1:10" ht="27">
      <c r="A2885" s="235">
        <v>44646</v>
      </c>
      <c r="B2885" s="154" t="s">
        <v>13014</v>
      </c>
      <c r="C2885" s="143" t="s">
        <v>13019</v>
      </c>
      <c r="D2885" s="291" t="s">
        <v>511</v>
      </c>
      <c r="E2885" s="291" t="s">
        <v>13022</v>
      </c>
      <c r="F2885" s="112" t="s">
        <v>13020</v>
      </c>
      <c r="G2885" s="112" t="s">
        <v>13021</v>
      </c>
      <c r="H2885" s="707" t="s">
        <v>13013</v>
      </c>
      <c r="I2885" s="707" t="s">
        <v>13018</v>
      </c>
      <c r="J2885" s="116" t="str">
        <f t="shared" si="62"/>
        <v>14:32 116동 잔디훼손 116동 2호라인 앞 잔디에서 골프치는 사람이 있다는 민원(민원인: 010-2388-2056) → 6초소 문완수 대원 출동 -&gt; 골프치던 사람이 가버렸다고 민원인 연락옴 -&gt; 상황종료</v>
      </c>
    </row>
    <row r="2886" spans="1:10">
      <c r="A2886" s="235">
        <v>44646</v>
      </c>
      <c r="B2886" s="154" t="s">
        <v>13023</v>
      </c>
      <c r="C2886" s="143" t="s">
        <v>13024</v>
      </c>
      <c r="D2886" s="707" t="s">
        <v>511</v>
      </c>
      <c r="E2886" s="291" t="s">
        <v>13025</v>
      </c>
      <c r="F2886" s="112" t="s">
        <v>13026</v>
      </c>
      <c r="G2886" s="112" t="s">
        <v>13031</v>
      </c>
      <c r="H2886" s="707" t="s">
        <v>13013</v>
      </c>
      <c r="I2886" s="707" t="s">
        <v>13018</v>
      </c>
      <c r="J2886" s="116" t="str">
        <f t="shared" si="62"/>
        <v>14:43 105동 화단 화단에 뭔가를 심고있다는 민원 → 3초소 원형준 대원 출동 -&gt; 특이사항없음</v>
      </c>
    </row>
    <row r="2887" spans="1:10" ht="27">
      <c r="A2887" s="235">
        <v>44646</v>
      </c>
      <c r="B2887" s="154" t="s">
        <v>13028</v>
      </c>
      <c r="C2887" s="192" t="s">
        <v>13029</v>
      </c>
      <c r="D2887" s="708" t="s">
        <v>511</v>
      </c>
      <c r="E2887" s="708" t="s">
        <v>13030</v>
      </c>
      <c r="F2887" s="150" t="s">
        <v>13032</v>
      </c>
      <c r="G2887" s="150" t="s">
        <v>13033</v>
      </c>
      <c r="H2887" s="707" t="s">
        <v>13013</v>
      </c>
      <c r="I2887" s="707" t="s">
        <v>13018</v>
      </c>
      <c r="J2887" s="116" t="str">
        <f t="shared" si="62"/>
        <v>14:45 136-1901 공사소음 1901호 주말에 공사한다는 민원(민원인: 010-2044-4753) → 인테리어 담당자와 통화(010-8650-9246) -&gt; 확인 후 입주청소 중이라고 함 -&gt; 10초소 이한우 대원 출동 -&gt; 도배 작업중으로 주의 및 중단조치</v>
      </c>
    </row>
    <row r="2888" spans="1:10">
      <c r="A2888" s="235">
        <v>44646</v>
      </c>
      <c r="B2888" s="154" t="s">
        <v>13034</v>
      </c>
      <c r="C2888" s="143" t="s">
        <v>13035</v>
      </c>
      <c r="D2888" s="291" t="s">
        <v>511</v>
      </c>
      <c r="E2888" s="291" t="s">
        <v>13036</v>
      </c>
      <c r="F2888" s="112" t="s">
        <v>13037</v>
      </c>
      <c r="G2888" s="112" t="s">
        <v>13038</v>
      </c>
      <c r="H2888" s="707" t="s">
        <v>13013</v>
      </c>
      <c r="I2888" s="707" t="s">
        <v>13018</v>
      </c>
      <c r="J2888" s="116" t="str">
        <f t="shared" si="62"/>
        <v>15:37 독서실 소음 독서실 앞에서 아이들이 떠든다는 민원(민원인: 010-8806-9853) → 주의 및 해산 조치</v>
      </c>
    </row>
    <row r="2889" spans="1:10">
      <c r="A2889" s="235">
        <v>44646</v>
      </c>
      <c r="B2889" s="154" t="s">
        <v>13040</v>
      </c>
      <c r="C2889" s="192" t="s">
        <v>13041</v>
      </c>
      <c r="D2889" s="708" t="s">
        <v>511</v>
      </c>
      <c r="E2889" s="708" t="s">
        <v>13042</v>
      </c>
      <c r="F2889" s="150" t="s">
        <v>13043</v>
      </c>
      <c r="G2889" s="150" t="s">
        <v>13044</v>
      </c>
      <c r="H2889" s="707" t="s">
        <v>13013</v>
      </c>
      <c r="I2889" s="707" t="s">
        <v>307</v>
      </c>
      <c r="J2889" s="116" t="str">
        <f t="shared" si="62"/>
        <v>15:45 130동 산책로 고양이집 고양이집을 잘 안보이는 곳으로 이동조치 민원 → 지원센터 문의 후 처리예정(3/28(월) 주간조(C조) 처리 요망)</v>
      </c>
    </row>
    <row r="2890" spans="1:10">
      <c r="A2890" s="235">
        <v>44646</v>
      </c>
      <c r="B2890" s="154" t="s">
        <v>13048</v>
      </c>
      <c r="C2890" s="192" t="s">
        <v>13012</v>
      </c>
      <c r="D2890" s="708" t="s">
        <v>310</v>
      </c>
      <c r="E2890" s="708" t="s">
        <v>13052</v>
      </c>
      <c r="F2890" s="150" t="s">
        <v>13049</v>
      </c>
      <c r="G2890" s="150" t="s">
        <v>13050</v>
      </c>
      <c r="H2890" s="707" t="s">
        <v>13013</v>
      </c>
      <c r="I2890" s="291" t="s">
        <v>13018</v>
      </c>
      <c r="J2890" s="116" t="str">
        <f t="shared" si="62"/>
        <v>16:05 122-402 과학수사대 1게이트 입차 → 상황실 확인</v>
      </c>
    </row>
    <row r="2891" spans="1:10">
      <c r="A2891" s="235">
        <v>44646</v>
      </c>
      <c r="B2891" s="154" t="s">
        <v>13056</v>
      </c>
      <c r="C2891" s="191" t="s">
        <v>13053</v>
      </c>
      <c r="D2891" s="147" t="s">
        <v>511</v>
      </c>
      <c r="E2891" s="147" t="s">
        <v>13054</v>
      </c>
      <c r="F2891" s="148" t="s">
        <v>13055</v>
      </c>
      <c r="G2891" s="148" t="s">
        <v>13061</v>
      </c>
      <c r="H2891" s="707" t="s">
        <v>13013</v>
      </c>
      <c r="I2891" s="707" t="s">
        <v>13018</v>
      </c>
      <c r="J2891" s="116" t="str">
        <f t="shared" si="62"/>
        <v>16:17 120-2501 폐기물 폐기물 정산 민원(민원인: 010-3559-8011) → 17:00 5초소 대원 연락드린다고 안내 -&gt; 순찰 육백근 대원 출동</v>
      </c>
    </row>
    <row r="2892" spans="1:10">
      <c r="A2892" s="235">
        <v>44646</v>
      </c>
      <c r="B2892" s="154" t="s">
        <v>13057</v>
      </c>
      <c r="C2892" s="143" t="s">
        <v>13058</v>
      </c>
      <c r="D2892" s="291" t="s">
        <v>511</v>
      </c>
      <c r="E2892" s="291" t="s">
        <v>304</v>
      </c>
      <c r="F2892" s="112" t="s">
        <v>13059</v>
      </c>
      <c r="G2892" s="112" t="s">
        <v>13060</v>
      </c>
      <c r="H2892" s="707" t="s">
        <v>13013</v>
      </c>
      <c r="I2892" s="291" t="s">
        <v>13018</v>
      </c>
      <c r="J2892" s="116" t="str">
        <f t="shared" si="62"/>
        <v>16:26 109-1701 층간소음 위층에서 아이들 뛰는 소리 심함(민원인: 010-4905-7245) → IP 연락 -&gt; 아이들 안뛰고 있다고 함</v>
      </c>
    </row>
    <row r="2893" spans="1:10" ht="119.25" customHeight="1">
      <c r="A2893" s="235">
        <v>44646</v>
      </c>
      <c r="B2893" s="170" t="s">
        <v>13062</v>
      </c>
      <c r="C2893" s="160" t="s">
        <v>13063</v>
      </c>
      <c r="F2893" s="138" t="s">
        <v>13126</v>
      </c>
      <c r="G2893" s="138" t="s">
        <v>13065</v>
      </c>
      <c r="J2893" s="116" t="str">
        <f t="shared" si="62"/>
        <v>토 야1  B.3월25일 원형도로에서 접촉사고 발생건 피해자 여성 전화기 꺼져있음
B.레이져 포인터 자기집을 비춘다는 민원 --&gt; IP 통화 --&gt; 금지조치 요청 완료
B.134-1,2라인 공동현관문 인터폰고장으로 카드X, 호출X --&gt; 순찰대원 출동
안내문 부착후 쪽문 개방, ERP 접수
B.토요일 야간 이주내팀장 141-701호 여010-2988-7577 연락달라고 함 -&gt; 19시경 연락하였지만 전화기가 꺼져있어 통화 안됨
ⒷC조 자가격리자 보안근무자 란에 날짜 확인 요청 → A. 3/26 106-2402 취객건 ①C조 대원에게 감사, 취객에게는 ②칼맞을 뻔 했으니 앞으로 조심하라고 내용전달 요망
A. 130동 산책로 고양이집 잘 안보이는 곳으로 이동조치 민원(3/28(월) 주간조 (C조) 지원센터 문의 후 처리 요망)</v>
      </c>
    </row>
    <row r="2894" spans="1:10">
      <c r="A2894" s="235">
        <v>44646</v>
      </c>
      <c r="B2894" s="154" t="s">
        <v>13066</v>
      </c>
      <c r="C2894" s="143" t="s">
        <v>13012</v>
      </c>
      <c r="D2894" s="291" t="s">
        <v>13067</v>
      </c>
      <c r="E2894" s="291" t="s">
        <v>13068</v>
      </c>
      <c r="F2894" s="112" t="s">
        <v>13049</v>
      </c>
      <c r="G2894" s="112" t="s">
        <v>13069</v>
      </c>
      <c r="H2894" s="291" t="s">
        <v>13070</v>
      </c>
      <c r="I2894" s="291" t="s">
        <v>13064</v>
      </c>
      <c r="J2894" s="116" t="str">
        <f t="shared" si="62"/>
        <v>16:52 122-402 병원차량 1게이트 입차 → 1게이트로 출차</v>
      </c>
    </row>
    <row r="2895" spans="1:10">
      <c r="A2895" s="235">
        <v>44646</v>
      </c>
      <c r="B2895" s="154" t="s">
        <v>13071</v>
      </c>
      <c r="C2895" s="143" t="s">
        <v>13072</v>
      </c>
      <c r="D2895" s="291" t="s">
        <v>13073</v>
      </c>
      <c r="E2895" s="291" t="s">
        <v>13074</v>
      </c>
      <c r="F2895" s="112" t="s">
        <v>13075</v>
      </c>
      <c r="G2895" s="112" t="s">
        <v>13076</v>
      </c>
      <c r="H2895" s="291" t="s">
        <v>13077</v>
      </c>
      <c r="I2895" s="707" t="s">
        <v>13064</v>
      </c>
      <c r="J2895" s="116" t="str">
        <f t="shared" si="62"/>
        <v>18:20 119-1802 층간소음 1902에서 아이들이 뛴다는 민원 → IP 통화 --&gt;  자제요청</v>
      </c>
    </row>
    <row r="2896" spans="1:10">
      <c r="A2896" s="235">
        <v>44646</v>
      </c>
      <c r="B2896" s="154" t="s">
        <v>13078</v>
      </c>
      <c r="C2896" s="143" t="s">
        <v>13079</v>
      </c>
      <c r="D2896" s="707" t="s">
        <v>13073</v>
      </c>
      <c r="E2896" s="291" t="s">
        <v>13080</v>
      </c>
      <c r="F2896" s="112" t="s">
        <v>13081</v>
      </c>
      <c r="G2896" s="112" t="s">
        <v>13124</v>
      </c>
      <c r="H2896" s="291" t="s">
        <v>13077</v>
      </c>
      <c r="I2896" s="707" t="s">
        <v>13064</v>
      </c>
      <c r="J2896" s="116" t="str">
        <f t="shared" si="62"/>
        <v>18:50 106-B1 공동현관문 카드가능하고 호출이 불능  → 초소대원 출동 --&gt; 안내문 부착 --&gt; 정상작동</v>
      </c>
    </row>
    <row r="2897" spans="1:10" ht="15.75" customHeight="1">
      <c r="A2897" s="235">
        <v>44646</v>
      </c>
      <c r="B2897" s="154" t="s">
        <v>13083</v>
      </c>
      <c r="C2897" s="143" t="s">
        <v>13084</v>
      </c>
      <c r="D2897" s="291" t="s">
        <v>13073</v>
      </c>
      <c r="E2897" s="291" t="s">
        <v>13085</v>
      </c>
      <c r="F2897" s="112" t="s">
        <v>13082</v>
      </c>
      <c r="G2897" s="112" t="s">
        <v>13118</v>
      </c>
      <c r="H2897" s="291" t="s">
        <v>13086</v>
      </c>
      <c r="I2897" s="707" t="s">
        <v>13064</v>
      </c>
      <c r="J2897" s="116" t="str">
        <f t="shared" si="62"/>
        <v>19:24 원형도로 교통사고 원형도로에서 접촉사고 발생건 피해자 여성 전화기 꺼져있음 → 이주내팀장 전화 피해자통화 안됨</v>
      </c>
    </row>
    <row r="2898" spans="1:10">
      <c r="A2898" s="235">
        <v>44646</v>
      </c>
      <c r="B2898" s="154" t="s">
        <v>13087</v>
      </c>
      <c r="C2898" s="143" t="s">
        <v>13088</v>
      </c>
      <c r="D2898" s="710" t="s">
        <v>511</v>
      </c>
      <c r="E2898" s="291" t="s">
        <v>13089</v>
      </c>
      <c r="F2898" s="112" t="s">
        <v>13090</v>
      </c>
      <c r="G2898" s="112" t="s">
        <v>13091</v>
      </c>
      <c r="H2898" s="710" t="s">
        <v>13086</v>
      </c>
      <c r="I2898" s="707" t="s">
        <v>13064</v>
      </c>
      <c r="J2898" s="116" t="str">
        <f t="shared" si="62"/>
        <v>19:31 입주민 기타  레이져 포인터로 자기집을 비춘다는 민원  → IP 통화 --&gt; 금지 조치 요청 완료</v>
      </c>
    </row>
    <row r="2899" spans="1:10">
      <c r="A2899" s="235">
        <v>44646</v>
      </c>
      <c r="B2899" s="154" t="s">
        <v>13092</v>
      </c>
      <c r="C2899" s="143" t="s">
        <v>13093</v>
      </c>
      <c r="D2899" s="291" t="s">
        <v>13094</v>
      </c>
      <c r="E2899" s="291" t="s">
        <v>13095</v>
      </c>
      <c r="F2899" s="112" t="s">
        <v>13096</v>
      </c>
      <c r="G2899" s="112" t="s">
        <v>13097</v>
      </c>
      <c r="H2899" s="710" t="s">
        <v>13086</v>
      </c>
      <c r="I2899" s="707" t="s">
        <v>13064</v>
      </c>
      <c r="J2899" s="116" t="str">
        <f t="shared" si="62"/>
        <v xml:space="preserve">19:55 138-1F 가로등 현관앞 가로등 불 안들어옴 → ERP 접수 </v>
      </c>
    </row>
    <row r="2900" spans="1:10" ht="27">
      <c r="A2900" s="235">
        <v>44646</v>
      </c>
      <c r="B2900" s="154" t="s">
        <v>13098</v>
      </c>
      <c r="C2900" s="143" t="s">
        <v>13099</v>
      </c>
      <c r="D2900" s="291" t="s">
        <v>13100</v>
      </c>
      <c r="E2900" s="291" t="s">
        <v>13101</v>
      </c>
      <c r="F2900" s="112" t="s">
        <v>13102</v>
      </c>
      <c r="G2900" s="112" t="s">
        <v>13125</v>
      </c>
      <c r="H2900" s="291" t="s">
        <v>13103</v>
      </c>
      <c r="I2900" s="707" t="s">
        <v>13064</v>
      </c>
      <c r="J2900" s="116" t="str">
        <f t="shared" si="62"/>
        <v>20:36 134-1,2라인 공동현관문 인터폰고장으로 카드가 안된다는 민원  → 순찰대원 출동 --&gt; 안내문 부착후 개방, ERP 접수 --&gt; 기전직원이 아답터 수리후 및 상황실로 내용전달-&gt;정상작동</v>
      </c>
    </row>
    <row r="2901" spans="1:10">
      <c r="A2901" s="235">
        <v>44646</v>
      </c>
      <c r="B2901" s="154" t="s">
        <v>13104</v>
      </c>
      <c r="C2901" s="143" t="s">
        <v>13105</v>
      </c>
      <c r="D2901" s="710" t="s">
        <v>13094</v>
      </c>
      <c r="E2901" s="291" t="s">
        <v>13106</v>
      </c>
      <c r="F2901" s="112" t="s">
        <v>13107</v>
      </c>
      <c r="G2901" s="112" t="s">
        <v>13108</v>
      </c>
      <c r="H2901" s="291" t="s">
        <v>13086</v>
      </c>
      <c r="I2901" s="707" t="s">
        <v>13064</v>
      </c>
      <c r="J2901" s="116" t="str">
        <f t="shared" si="62"/>
        <v>21:01 117-B1 연기 지하1층에 연기가 꽉 차있다는 민원 → 초소대원,이주내팀장,순찰대원등 3명 출동 --&gt; 특이사항없음</v>
      </c>
    </row>
    <row r="2902" spans="1:10" ht="27">
      <c r="A2902" s="235">
        <v>44646</v>
      </c>
      <c r="B2902" s="154" t="s">
        <v>13115</v>
      </c>
      <c r="C2902" s="143" t="s">
        <v>13116</v>
      </c>
      <c r="D2902" s="710" t="s">
        <v>13100</v>
      </c>
      <c r="E2902" s="710" t="s">
        <v>12755</v>
      </c>
      <c r="F2902" s="112" t="s">
        <v>13119</v>
      </c>
      <c r="G2902" s="112" t="s">
        <v>13117</v>
      </c>
      <c r="H2902" s="710" t="s">
        <v>13103</v>
      </c>
      <c r="I2902" s="710" t="s">
        <v>306</v>
      </c>
      <c r="J2902" s="116" t="str">
        <f t="shared" si="62"/>
        <v xml:space="preserve">21:53 103-902 방문세대 오류 차량 본인세대가 안닌 차량(86우8634 103-1902)이 입차를 한걸로 나오니 확인해달라는 민원  → 확인결과 -&gt; 86우8634차량은 103-1902 세대 차량으로 방문증 발급시 실수가 있었던걸 확인 -&gt; 민원인께 내용 전달 함 </v>
      </c>
    </row>
    <row r="2903" spans="1:10">
      <c r="A2903" s="235">
        <v>44646</v>
      </c>
      <c r="B2903" s="154" t="s">
        <v>13109</v>
      </c>
      <c r="C2903" s="143" t="s">
        <v>13110</v>
      </c>
      <c r="D2903" s="291" t="s">
        <v>13100</v>
      </c>
      <c r="E2903" s="291" t="s">
        <v>13111</v>
      </c>
      <c r="F2903" s="112" t="s">
        <v>13112</v>
      </c>
      <c r="G2903" s="112" t="s">
        <v>13113</v>
      </c>
      <c r="H2903" s="291" t="s">
        <v>13114</v>
      </c>
      <c r="I2903" s="707" t="s">
        <v>13064</v>
      </c>
      <c r="J2903" s="116" t="str">
        <f t="shared" si="62"/>
        <v>22:05 108-2501 층간소음 2601에서 아이들이 뛴다는 민원 → IP 통화 --&gt; 자제요청 확인</v>
      </c>
    </row>
    <row r="2904" spans="1:10">
      <c r="A2904" s="235">
        <v>44647</v>
      </c>
      <c r="B2904" s="154" t="s">
        <v>13120</v>
      </c>
      <c r="C2904" s="143" t="s">
        <v>13121</v>
      </c>
      <c r="D2904" s="291" t="s">
        <v>13094</v>
      </c>
      <c r="E2904" s="291" t="s">
        <v>13122</v>
      </c>
      <c r="F2904" s="112" t="s">
        <v>11485</v>
      </c>
      <c r="G2904" s="112" t="s">
        <v>13123</v>
      </c>
      <c r="H2904" s="291" t="s">
        <v>13103</v>
      </c>
      <c r="I2904" s="710" t="s">
        <v>306</v>
      </c>
      <c r="J2904" s="116" t="str">
        <f>CONCATENATE(B2904," ",C2904," ",E2904," ",F2904," → ",G2904)</f>
        <v>00:18  지하주차장 화재수신반  지하주차장F B1F-17에서 화재비상 경보발생 → 초소대원 출동 --&gt; 특이사항없음</v>
      </c>
    </row>
    <row r="2905" spans="1:10" ht="162.75" customHeight="1">
      <c r="A2905" s="237">
        <v>44647</v>
      </c>
      <c r="B2905" s="172" t="s">
        <v>13127</v>
      </c>
      <c r="C2905" s="192" t="s">
        <v>13128</v>
      </c>
      <c r="F2905" s="760" t="s">
        <v>13129</v>
      </c>
      <c r="G2905" s="712" t="s">
        <v>13166</v>
      </c>
      <c r="I2905" s="710"/>
      <c r="J2905" s="116" t="str">
        <f t="shared" si="62"/>
        <v xml:space="preserve">일 주2  B.3월25일 원형도로에서 접촉사고 발생건 피해자 여성 전화기 꺼져있음
B.레이져 포인터 자기집을 비춘다는 민원 --&gt; IP 통화 --&gt; 금지조치 요청 완료
B.토요일 야간 이주내팀장 141-701호 여010-2988-7577 연락달라고 함 -&gt; 19시경 연락하였지만 전화기가 꺼져있어 통화 안됨
ⒷC조 자가격리자 보안근무자 란에 날짜 확인 요청
A. 3/26 106-2402 취객건 ①C조 대원에게 감사, 취객에게는 ②칼맞을 뻔 했으니 앞으로 조심하라고 내용전달 요망
A. 130동 산책로 고양이집 잘 안보이는 곳으로 이동조치 민원(3/28(월) 주간조 (C조) 지원센터 문의 후 처리 요망) → ※ 3/25(금) ~ 3/30(수) 19:00  소방시설점검 실시 안내방송
    3/27(일) 19:30  도시가스 계량기 교체 안내방송
    3/27(일) 09:30(완료),  19:30  수목소독 안내방송
</v>
      </c>
    </row>
    <row r="2906" spans="1:10">
      <c r="A2906" s="235">
        <v>44647</v>
      </c>
      <c r="B2906" s="154" t="s">
        <v>13130</v>
      </c>
      <c r="C2906" s="143" t="s">
        <v>13131</v>
      </c>
      <c r="D2906" s="291" t="s">
        <v>13132</v>
      </c>
      <c r="E2906" s="291" t="s">
        <v>13133</v>
      </c>
      <c r="F2906" s="112" t="s">
        <v>13134</v>
      </c>
      <c r="G2906" s="112" t="s">
        <v>13137</v>
      </c>
      <c r="H2906" s="291" t="s">
        <v>13135</v>
      </c>
      <c r="I2906" s="710" t="s">
        <v>13136</v>
      </c>
      <c r="J2906" s="116" t="str">
        <f t="shared" si="62"/>
        <v>08:00 자이안센터 독서실 키오스크 오류 → 운영팀에 내용전달 -&gt; 운영팀 정상작동</v>
      </c>
    </row>
    <row r="2907" spans="1:10">
      <c r="A2907" s="235">
        <v>44647</v>
      </c>
      <c r="B2907" s="154" t="s">
        <v>13138</v>
      </c>
      <c r="C2907" s="143" t="s">
        <v>13139</v>
      </c>
      <c r="D2907" s="291" t="s">
        <v>511</v>
      </c>
      <c r="E2907" s="291" t="s">
        <v>304</v>
      </c>
      <c r="F2907" s="112" t="s">
        <v>13140</v>
      </c>
      <c r="G2907" s="112" t="s">
        <v>13141</v>
      </c>
      <c r="H2907" s="710" t="s">
        <v>13135</v>
      </c>
      <c r="I2907" s="710" t="s">
        <v>13136</v>
      </c>
      <c r="J2907" s="116" t="str">
        <f t="shared" si="62"/>
        <v>08:30 101-2201 층간소음 위층에서 쿵 쿵 소리가 난다는 민원(민원인: 010-4733-3660) → IP 연락 -&gt; 본인 세대가 아닌 것 같다고 함</v>
      </c>
    </row>
    <row r="2908" spans="1:10" ht="27">
      <c r="A2908" s="235">
        <v>44647</v>
      </c>
      <c r="B2908" s="154" t="s">
        <v>13142</v>
      </c>
      <c r="C2908" s="192" t="s">
        <v>13143</v>
      </c>
      <c r="D2908" s="711" t="s">
        <v>511</v>
      </c>
      <c r="E2908" s="711" t="s">
        <v>1050</v>
      </c>
      <c r="F2908" s="150" t="s">
        <v>13144</v>
      </c>
      <c r="G2908" s="150" t="s">
        <v>13167</v>
      </c>
      <c r="H2908" s="710" t="s">
        <v>13135</v>
      </c>
      <c r="I2908" s="710" t="s">
        <v>13136</v>
      </c>
      <c r="J2908" s="116" t="str">
        <f t="shared" si="62"/>
        <v>08:53 119-2101 타차량방문 모르는 차량(111루8444) 세대 입차(민원인: 010-9034-8362) → 차주(010-4342-1897)와 통화안됨 -&gt; CCTV 열람 결과(119-2호기 21F 왼쪽 세대) 2101호 지인으로 확인  -&gt; 민원인 내용전달</v>
      </c>
    </row>
    <row r="2909" spans="1:10">
      <c r="A2909" s="235">
        <v>44647</v>
      </c>
      <c r="B2909" s="154" t="s">
        <v>13145</v>
      </c>
      <c r="C2909" s="143" t="s">
        <v>13146</v>
      </c>
      <c r="D2909" s="710" t="s">
        <v>310</v>
      </c>
      <c r="E2909" s="195" t="s">
        <v>1164</v>
      </c>
      <c r="F2909" s="112" t="s">
        <v>13157</v>
      </c>
      <c r="G2909" s="112" t="s">
        <v>13158</v>
      </c>
      <c r="H2909" s="291" t="s">
        <v>13147</v>
      </c>
      <c r="I2909" s="710" t="s">
        <v>13136</v>
      </c>
      <c r="J2909" s="116" t="str">
        <f t="shared" si="62"/>
        <v>09:24 140-602 긴급금연방송 요몇주사이 화장실에 담배 연기가 많이 난다며 금연 방송 요청 → 09:40 긴급 금연방송완료</v>
      </c>
    </row>
    <row r="2910" spans="1:10">
      <c r="A2910" s="235">
        <v>44647</v>
      </c>
      <c r="B2910" s="154" t="s">
        <v>13154</v>
      </c>
      <c r="C2910" s="143" t="s">
        <v>13155</v>
      </c>
      <c r="D2910" s="710" t="s">
        <v>310</v>
      </c>
      <c r="E2910" s="710" t="s">
        <v>512</v>
      </c>
      <c r="F2910" s="112" t="s">
        <v>12924</v>
      </c>
      <c r="G2910" s="112" t="s">
        <v>13156</v>
      </c>
      <c r="H2910" s="710" t="s">
        <v>13147</v>
      </c>
      <c r="I2910" s="710" t="s">
        <v>13136</v>
      </c>
      <c r="J2910" s="116" t="str">
        <f t="shared" ref="J2910" si="63">CONCATENATE(B2910," ",C2910," ",E2910," ",F2910," → ",G2910)</f>
        <v>09:30 전동 안내방송 수목소독 안내방송 → 방송완료</v>
      </c>
    </row>
    <row r="2911" spans="1:10">
      <c r="A2911" s="235">
        <v>44647</v>
      </c>
      <c r="B2911" s="154" t="s">
        <v>13148</v>
      </c>
      <c r="C2911" s="143" t="s">
        <v>13149</v>
      </c>
      <c r="D2911" s="291" t="s">
        <v>13100</v>
      </c>
      <c r="E2911" s="291" t="s">
        <v>13151</v>
      </c>
      <c r="F2911" s="112" t="s">
        <v>13150</v>
      </c>
      <c r="G2911" s="112" t="s">
        <v>13160</v>
      </c>
      <c r="H2911" s="710" t="s">
        <v>13147</v>
      </c>
      <c r="I2911" s="710" t="s">
        <v>13136</v>
      </c>
      <c r="J2911" s="116" t="str">
        <f t="shared" si="62"/>
        <v>09:42 129-2502 진동 1-2분 정도 진동이 느껴진다는 민원 → 129동 공사세대 및 이사세대 없다고 안내해드림</v>
      </c>
    </row>
    <row r="2912" spans="1:10" ht="27">
      <c r="A2912" s="235">
        <v>44647</v>
      </c>
      <c r="B2912" s="154" t="s">
        <v>13152</v>
      </c>
      <c r="C2912" s="143" t="s">
        <v>13153</v>
      </c>
      <c r="D2912" s="291" t="s">
        <v>13100</v>
      </c>
      <c r="E2912" s="291" t="s">
        <v>304</v>
      </c>
      <c r="F2912" s="112" t="s">
        <v>13159</v>
      </c>
      <c r="G2912" s="112" t="s">
        <v>13303</v>
      </c>
      <c r="H2912" s="710" t="s">
        <v>13147</v>
      </c>
      <c r="I2912" s="710" t="s">
        <v>13136</v>
      </c>
      <c r="J2912" s="116" t="str">
        <f t="shared" ref="J2912:J2977" si="64">CONCATENATE(B2912," ",C2912," ",E2912," ",F2912," → ",G2912)</f>
        <v>11:02 114-2301 층간소음 위층에서 공을 튕긴다는 민원 → 2401호가 방문,인터폰금지 세대로, 안내 방송 및 층간소음 분쟁위원회를 안내해드림</v>
      </c>
    </row>
    <row r="2913" spans="1:10">
      <c r="A2913" s="235">
        <v>44647</v>
      </c>
      <c r="B2913" s="154" t="s">
        <v>13161</v>
      </c>
      <c r="C2913" s="143" t="s">
        <v>13165</v>
      </c>
      <c r="D2913" s="291" t="s">
        <v>13132</v>
      </c>
      <c r="E2913" s="291" t="s">
        <v>13162</v>
      </c>
      <c r="F2913" s="112" t="s">
        <v>13163</v>
      </c>
      <c r="G2913" s="112" t="s">
        <v>13164</v>
      </c>
      <c r="H2913" s="291" t="s">
        <v>13135</v>
      </c>
      <c r="I2913" s="710" t="s">
        <v>13136</v>
      </c>
      <c r="J2913" s="116" t="str">
        <f t="shared" si="64"/>
        <v>12:54 122-1201 구급차 사설구급차 1게이트 입차 → 13:02 할머님 이송하여 1게이트 출차</v>
      </c>
    </row>
    <row r="2914" spans="1:10" ht="121.5">
      <c r="A2914" s="235">
        <v>44647</v>
      </c>
      <c r="B2914" s="170" t="s">
        <v>13127</v>
      </c>
      <c r="C2914" s="160" t="s">
        <v>13168</v>
      </c>
      <c r="F2914" s="138" t="s">
        <v>13214</v>
      </c>
      <c r="G2914" s="138"/>
      <c r="J2914" s="116" t="str">
        <f t="shared" si="64"/>
        <v xml:space="preserve">일 야2  A. 3/26 106-2402 취객건 ①C조 대원에게 감사, 취객에게는 ②칼맞을 뻔 했으니 앞으로 조심하라고 내용전달 요망
A. 130동 산책로 고양이집 잘 안보이는 곳으로 이동조치 민원(3/28(월) 주간조 (C조) 지원센터 문의 후 처리 요망)
ⒷC조 자가격리자 보안근무자 란에 날짜 확인 요청
Ⓑ지하주차장F B1F-17 -&gt;지속적으로 울림
Ⓑ'지하주차장 화재수신반  지하주차장F B1F-17에서 화재비상 경보발생 --&gt; 계속경보발생으로 복구하지 않았음--&gt; 방재과장한테 내용 전달 바람
 → </v>
      </c>
    </row>
    <row r="2915" spans="1:10">
      <c r="A2915" s="235">
        <v>44647</v>
      </c>
      <c r="B2915" s="154" t="s">
        <v>13170</v>
      </c>
      <c r="C2915" s="143" t="s">
        <v>13171</v>
      </c>
      <c r="D2915" s="291" t="s">
        <v>13100</v>
      </c>
      <c r="E2915" s="291" t="s">
        <v>13111</v>
      </c>
      <c r="F2915" s="112" t="s">
        <v>13172</v>
      </c>
      <c r="G2915" s="112" t="s">
        <v>13173</v>
      </c>
      <c r="H2915" s="291" t="s">
        <v>13103</v>
      </c>
      <c r="I2915" s="291" t="s">
        <v>13169</v>
      </c>
      <c r="J2915" s="116" t="str">
        <f t="shared" si="64"/>
        <v xml:space="preserve">17:32 130-1001 층간소음 1101에서 아이들이 뛴다는 민원 → IP 통화 --&gt;  자제요청 </v>
      </c>
    </row>
    <row r="2916" spans="1:10">
      <c r="A2916" s="235">
        <v>44647</v>
      </c>
      <c r="B2916" s="154" t="s">
        <v>13174</v>
      </c>
      <c r="C2916" s="143" t="s">
        <v>13175</v>
      </c>
      <c r="D2916" s="291" t="s">
        <v>13100</v>
      </c>
      <c r="E2916" s="291" t="s">
        <v>13101</v>
      </c>
      <c r="F2916" s="112" t="s">
        <v>13176</v>
      </c>
      <c r="G2916" s="112" t="s">
        <v>13177</v>
      </c>
      <c r="H2916" s="710" t="s">
        <v>13103</v>
      </c>
      <c r="I2916" s="710" t="s">
        <v>13169</v>
      </c>
      <c r="J2916" s="116" t="str">
        <f t="shared" si="64"/>
        <v>18:59 122-B1 공동현관문 인터폰 작동이 안된다는 민원 → 초소대원 출동 --&gt; 리셋후 정상작동 완료</v>
      </c>
    </row>
    <row r="2917" spans="1:10">
      <c r="A2917" s="235">
        <v>44647</v>
      </c>
      <c r="B2917" s="154" t="s">
        <v>13087</v>
      </c>
      <c r="C2917" s="143" t="s">
        <v>13178</v>
      </c>
      <c r="D2917" s="291" t="s">
        <v>511</v>
      </c>
      <c r="E2917" s="710" t="s">
        <v>13111</v>
      </c>
      <c r="F2917" s="112" t="s">
        <v>13179</v>
      </c>
      <c r="G2917" s="112" t="s">
        <v>13180</v>
      </c>
      <c r="H2917" s="710" t="s">
        <v>13103</v>
      </c>
      <c r="I2917" s="710" t="s">
        <v>13169</v>
      </c>
      <c r="J2917" s="116" t="str">
        <f t="shared" si="64"/>
        <v>19:31 133-2103 층간소음 2203에서 아이들이 뛴다는 민원 → 초소대원 출동 --&gt; 자제요청 확인</v>
      </c>
    </row>
    <row r="2918" spans="1:10">
      <c r="A2918" s="235">
        <v>44647</v>
      </c>
      <c r="B2918" s="154" t="s">
        <v>13181</v>
      </c>
      <c r="C2918" s="143" t="s">
        <v>13182</v>
      </c>
      <c r="D2918" s="291" t="s">
        <v>13100</v>
      </c>
      <c r="E2918" s="291" t="s">
        <v>13162</v>
      </c>
      <c r="F2918" s="112" t="s">
        <v>13184</v>
      </c>
      <c r="G2918" s="112" t="s">
        <v>13183</v>
      </c>
      <c r="H2918" s="710" t="s">
        <v>13103</v>
      </c>
      <c r="I2918" s="710" t="s">
        <v>13169</v>
      </c>
      <c r="J2918" s="116" t="str">
        <f t="shared" si="64"/>
        <v>20:13 127동 구급차 학생이 쓰러져있어서 신고받고 구급차 입차 → 초소대원 출동 --&gt; 후송후 출차</v>
      </c>
    </row>
    <row r="2919" spans="1:10">
      <c r="A2919" s="235">
        <v>44647</v>
      </c>
      <c r="B2919" s="154" t="s">
        <v>13185</v>
      </c>
      <c r="C2919" s="143" t="s">
        <v>13186</v>
      </c>
      <c r="D2919" s="710" t="s">
        <v>13100</v>
      </c>
      <c r="E2919" s="710" t="s">
        <v>13111</v>
      </c>
      <c r="F2919" s="112" t="s">
        <v>13189</v>
      </c>
      <c r="G2919" s="112" t="s">
        <v>13187</v>
      </c>
      <c r="H2919" s="291" t="s">
        <v>13188</v>
      </c>
      <c r="I2919" s="710" t="s">
        <v>13169</v>
      </c>
      <c r="J2919" s="116" t="str">
        <f t="shared" si="64"/>
        <v>20:49 135-801 층간소음 위층이 시끄럽다는 민원 → IP 했으나 연락받지 않음. 이후 추가 민원 없음</v>
      </c>
    </row>
    <row r="2920" spans="1:10">
      <c r="A2920" s="235">
        <v>44647</v>
      </c>
      <c r="B2920" s="154" t="s">
        <v>13190</v>
      </c>
      <c r="C2920" s="143" t="s">
        <v>13186</v>
      </c>
      <c r="D2920" s="710" t="s">
        <v>13100</v>
      </c>
      <c r="E2920" s="710" t="s">
        <v>13111</v>
      </c>
      <c r="F2920" s="112" t="s">
        <v>13189</v>
      </c>
      <c r="G2920" s="112" t="s">
        <v>13113</v>
      </c>
      <c r="H2920" s="291" t="s">
        <v>13191</v>
      </c>
      <c r="I2920" s="710" t="s">
        <v>13169</v>
      </c>
      <c r="J2920" s="116" t="str">
        <f t="shared" si="64"/>
        <v>21:05 135-801 층간소음 위층이 시끄럽다는 민원 → IP 통화 --&gt; 자제요청 확인</v>
      </c>
    </row>
    <row r="2921" spans="1:10">
      <c r="A2921" s="235">
        <v>44647</v>
      </c>
      <c r="B2921" s="154" t="s">
        <v>13192</v>
      </c>
      <c r="C2921" s="143" t="s">
        <v>13193</v>
      </c>
      <c r="D2921" s="291" t="s">
        <v>13100</v>
      </c>
      <c r="E2921" s="710" t="s">
        <v>13111</v>
      </c>
      <c r="F2921" s="112" t="s">
        <v>13194</v>
      </c>
      <c r="G2921" s="112" t="s">
        <v>13113</v>
      </c>
      <c r="H2921" s="291" t="s">
        <v>13191</v>
      </c>
      <c r="I2921" s="710" t="s">
        <v>13169</v>
      </c>
      <c r="J2921" s="116" t="str">
        <f t="shared" si="64"/>
        <v>21:32 144-1702 층간소음 1802에서 아이들이 뛰는 민원 → IP 통화 --&gt; 자제요청 확인</v>
      </c>
    </row>
    <row r="2922" spans="1:10">
      <c r="A2922" s="235">
        <v>44647</v>
      </c>
      <c r="B2922" s="154" t="s">
        <v>13195</v>
      </c>
      <c r="C2922" s="143" t="s">
        <v>13196</v>
      </c>
      <c r="D2922" s="291" t="s">
        <v>13094</v>
      </c>
      <c r="E2922" s="291" t="s">
        <v>13197</v>
      </c>
      <c r="F2922" s="112" t="s">
        <v>13198</v>
      </c>
      <c r="G2922" s="112" t="s">
        <v>13199</v>
      </c>
      <c r="H2922" s="710" t="s">
        <v>13191</v>
      </c>
      <c r="I2922" s="710" t="s">
        <v>13169</v>
      </c>
      <c r="J2922" s="116" t="str">
        <f t="shared" si="64"/>
        <v>22:12 130-1302 홈넷 비상_안방 해재 → IP 통화 --&gt; 세대원 오작동</v>
      </c>
    </row>
    <row r="2923" spans="1:10">
      <c r="A2923" s="235">
        <v>44647</v>
      </c>
      <c r="B2923" s="154" t="s">
        <v>13200</v>
      </c>
      <c r="C2923" s="143" t="s">
        <v>13201</v>
      </c>
      <c r="D2923" s="291" t="s">
        <v>13094</v>
      </c>
      <c r="E2923" s="291" t="s">
        <v>13162</v>
      </c>
      <c r="F2923" s="112" t="s">
        <v>13207</v>
      </c>
      <c r="G2923" s="112" t="s">
        <v>13208</v>
      </c>
      <c r="H2923" s="291" t="s">
        <v>13103</v>
      </c>
      <c r="I2923" s="710" t="s">
        <v>13169</v>
      </c>
      <c r="J2923" s="116" t="str">
        <f t="shared" si="64"/>
        <v>22:19 127-1801 구급차 8초소 지상게이트 입차 → 초소대원 출동 --&gt; 환자 후송 출차</v>
      </c>
    </row>
    <row r="2924" spans="1:10">
      <c r="A2924" s="235">
        <v>44647</v>
      </c>
      <c r="B2924" s="154" t="s">
        <v>13202</v>
      </c>
      <c r="C2924" s="143" t="s">
        <v>13203</v>
      </c>
      <c r="D2924" s="291" t="s">
        <v>13100</v>
      </c>
      <c r="E2924" s="291" t="s">
        <v>13204</v>
      </c>
      <c r="F2924" s="112" t="s">
        <v>13205</v>
      </c>
      <c r="G2924" s="112" t="s">
        <v>13206</v>
      </c>
      <c r="H2924" s="291" t="s">
        <v>13086</v>
      </c>
      <c r="I2924" s="710" t="s">
        <v>13169</v>
      </c>
      <c r="J2924" s="116" t="str">
        <f t="shared" si="64"/>
        <v xml:space="preserve">22:22 107-B2 주차차량 40로1392 포르쉐 차량이 경보음이 울린다는 민원 → IP 통화 --&gt; 차주에게 내용전달 </v>
      </c>
    </row>
    <row r="2925" spans="1:10">
      <c r="A2925" s="235">
        <v>44648</v>
      </c>
      <c r="B2925" s="154" t="s">
        <v>13209</v>
      </c>
      <c r="C2925" s="143" t="s">
        <v>13121</v>
      </c>
      <c r="D2925" s="291" t="s">
        <v>13094</v>
      </c>
      <c r="E2925" s="291" t="s">
        <v>13122</v>
      </c>
      <c r="F2925" s="112" t="s">
        <v>11485</v>
      </c>
      <c r="G2925" s="112" t="s">
        <v>13123</v>
      </c>
      <c r="H2925" s="291" t="s">
        <v>13103</v>
      </c>
      <c r="I2925" s="710" t="s">
        <v>13169</v>
      </c>
      <c r="J2925" s="116" t="str">
        <f t="shared" si="64"/>
        <v>00:45 지하주차장 화재수신반  지하주차장F B1F-17에서 화재비상 경보발생 → 초소대원 출동 --&gt; 특이사항없음</v>
      </c>
    </row>
    <row r="2926" spans="1:10">
      <c r="A2926" s="235">
        <v>44648</v>
      </c>
      <c r="B2926" s="154" t="s">
        <v>13211</v>
      </c>
      <c r="C2926" s="143" t="s">
        <v>13210</v>
      </c>
      <c r="D2926" s="710" t="s">
        <v>13094</v>
      </c>
      <c r="E2926" s="710" t="s">
        <v>13162</v>
      </c>
      <c r="F2926" s="112" t="s">
        <v>13212</v>
      </c>
      <c r="G2926" s="112" t="s">
        <v>13213</v>
      </c>
      <c r="H2926" s="710" t="s">
        <v>13103</v>
      </c>
      <c r="I2926" s="710" t="s">
        <v>13169</v>
      </c>
      <c r="J2926" s="116" t="str">
        <f t="shared" si="64"/>
        <v>06:18 122-602 구급차 입주민 가슴통증으로 구급차 입차. → 초소대원 출동 --&gt; 구급차 출차</v>
      </c>
    </row>
    <row r="2927" spans="1:10" ht="135">
      <c r="A2927" s="235">
        <v>44648</v>
      </c>
      <c r="B2927" s="153" t="s">
        <v>13215</v>
      </c>
      <c r="C2927" s="186" t="s">
        <v>13216</v>
      </c>
      <c r="D2927" s="710"/>
      <c r="E2927" s="710"/>
      <c r="F2927" s="114" t="s">
        <v>13257</v>
      </c>
      <c r="G2927" s="219" t="s">
        <v>13267</v>
      </c>
      <c r="H2927" s="710"/>
      <c r="I2927" s="710"/>
      <c r="J2927" s="116" t="str">
        <f t="shared" ref="J2927" si="65">CONCATENATE(B2927," ",C2927," ",E2927," ",F2927," → ",G2927)</f>
        <v>월 주1  A. 3/26 106-2402 취객건 ① C조 대원에게 감사, 취객에게는 ②칼맞을 뻔 했으니 앞으로 조심하라고 내용전달 요망(민원인: 010-6762-0826)
108-2402 (010-9020-3921) 4차 전화 완료--&gt;피드백도 3차 완료
A. 130동 산책로 고양이집 잘 안보이는 곳으로 이동조치 민원(3/28(월) 주간조 (C조) 지원센터 문의 후 처리 요망) -&gt; 이윤정 경리주임 내용전달완료
B. 지하주차장F B1F-17 -&gt; 지속적으로 울림
B. 지하주차장 화재수신반  지하주차장F B1F-17에서 화재비상 경보발생 
  --&gt; 계속경보발생으로 복구하지 않았음--&gt; 방재과장한테 내용 전달 완료
 → C. 운영사무실 서버 데이터 바이러스 유입으로 데이터유실됨</v>
      </c>
    </row>
    <row r="2928" spans="1:10">
      <c r="A2928" s="235">
        <v>44648</v>
      </c>
      <c r="B2928" s="152" t="s">
        <v>673</v>
      </c>
      <c r="C2928" s="710" t="s">
        <v>1465</v>
      </c>
      <c r="D2928" s="710" t="s">
        <v>106</v>
      </c>
      <c r="E2928" s="710" t="s">
        <v>82</v>
      </c>
      <c r="F2928" s="112" t="s">
        <v>1157</v>
      </c>
      <c r="G2928" s="112" t="s">
        <v>12605</v>
      </c>
      <c r="H2928" s="291" t="s">
        <v>13226</v>
      </c>
      <c r="I2928" s="710" t="s">
        <v>13227</v>
      </c>
      <c r="J2928" s="116" t="str">
        <f t="shared" si="64"/>
        <v>09:00 원형도로 주차단속 원형도로 및 외곽도로 단속 → 주차단속   15대,  이동주차  대, 경고장발부  15대</v>
      </c>
    </row>
    <row r="2929" spans="1:10">
      <c r="A2929" s="235">
        <v>44648</v>
      </c>
      <c r="B2929" s="152" t="s">
        <v>681</v>
      </c>
      <c r="C2929" s="710" t="s">
        <v>1465</v>
      </c>
      <c r="D2929" s="710" t="s">
        <v>106</v>
      </c>
      <c r="E2929" s="710" t="s">
        <v>82</v>
      </c>
      <c r="F2929" s="112" t="s">
        <v>1157</v>
      </c>
      <c r="G2929" s="112" t="s">
        <v>13275</v>
      </c>
      <c r="H2929" s="291" t="s">
        <v>13226</v>
      </c>
      <c r="I2929" s="710" t="s">
        <v>13227</v>
      </c>
      <c r="J2929" s="116" t="str">
        <f t="shared" si="64"/>
        <v>13:00 원형도로 주차단속 원형도로 및 외곽도로 단속 → 주차단속   2대,  이동주차  대, 경고장발부  2대</v>
      </c>
    </row>
    <row r="2930" spans="1:10">
      <c r="A2930" s="235">
        <v>44648</v>
      </c>
      <c r="B2930" s="152" t="s">
        <v>483</v>
      </c>
      <c r="C2930" s="710" t="s">
        <v>1465</v>
      </c>
      <c r="D2930" s="710" t="s">
        <v>106</v>
      </c>
      <c r="E2930" s="710" t="s">
        <v>82</v>
      </c>
      <c r="F2930" s="112" t="s">
        <v>1157</v>
      </c>
      <c r="G2930" s="112" t="s">
        <v>13388</v>
      </c>
      <c r="H2930" s="291" t="s">
        <v>13226</v>
      </c>
      <c r="I2930" s="710" t="s">
        <v>13227</v>
      </c>
      <c r="J2930" s="116" t="str">
        <f t="shared" si="64"/>
        <v>15:00 원형도로 주차단속 원형도로 및 외곽도로 단속 → 주차단속   0대,  이동주차  대, 경고장발부  0대</v>
      </c>
    </row>
    <row r="2931" spans="1:10">
      <c r="A2931" s="235">
        <v>44648</v>
      </c>
      <c r="B2931" s="154" t="s">
        <v>13217</v>
      </c>
      <c r="C2931" s="143" t="s">
        <v>13218</v>
      </c>
      <c r="D2931" s="710" t="s">
        <v>106</v>
      </c>
      <c r="E2931" s="291" t="s">
        <v>13219</v>
      </c>
      <c r="F2931" s="112" t="s">
        <v>13220</v>
      </c>
      <c r="G2931" s="112" t="s">
        <v>13221</v>
      </c>
      <c r="H2931" s="291" t="s">
        <v>13226</v>
      </c>
      <c r="I2931" s="710" t="s">
        <v>13227</v>
      </c>
      <c r="J2931" s="116" t="str">
        <f t="shared" si="64"/>
        <v>07:53 138-2804 순찰보고 도배업체 E/V 자재옮김 → 9시이후로 작업시작안내함</v>
      </c>
    </row>
    <row r="2932" spans="1:10">
      <c r="A2932" s="235">
        <v>44648</v>
      </c>
      <c r="B2932" s="154" t="s">
        <v>13225</v>
      </c>
      <c r="C2932" s="143" t="s">
        <v>13222</v>
      </c>
      <c r="D2932" s="710" t="s">
        <v>106</v>
      </c>
      <c r="E2932" s="710" t="s">
        <v>13219</v>
      </c>
      <c r="F2932" s="112" t="s">
        <v>13223</v>
      </c>
      <c r="G2932" s="112" t="s">
        <v>13224</v>
      </c>
      <c r="H2932" s="291" t="s">
        <v>13226</v>
      </c>
      <c r="I2932" s="710" t="s">
        <v>13227</v>
      </c>
      <c r="J2932" s="116" t="str">
        <f t="shared" si="64"/>
        <v>09:07 116-102 순찰보고 합판자재 E/V 자재옮김 → 보양재하지 않고 옮김 2차 경고조치함</v>
      </c>
    </row>
    <row r="2933" spans="1:10">
      <c r="A2933" s="235">
        <v>44648</v>
      </c>
      <c r="B2933" s="154" t="s">
        <v>13229</v>
      </c>
      <c r="C2933" s="143" t="s">
        <v>13228</v>
      </c>
      <c r="D2933" s="710" t="s">
        <v>106</v>
      </c>
      <c r="E2933" s="291" t="s">
        <v>13197</v>
      </c>
      <c r="F2933" s="112" t="s">
        <v>13230</v>
      </c>
      <c r="G2933" s="112" t="s">
        <v>13236</v>
      </c>
      <c r="H2933" s="710" t="s">
        <v>13226</v>
      </c>
      <c r="I2933" s="710" t="s">
        <v>13227</v>
      </c>
      <c r="J2933" s="116" t="str">
        <f t="shared" si="64"/>
        <v>09:53 112-403 홈넷 금고비상 → 인테리어업체 실수로 확인</v>
      </c>
    </row>
    <row r="2934" spans="1:10">
      <c r="A2934" s="235">
        <v>44648</v>
      </c>
      <c r="B2934" s="154" t="s">
        <v>13231</v>
      </c>
      <c r="C2934" s="143" t="s">
        <v>13233</v>
      </c>
      <c r="D2934" s="710" t="s">
        <v>106</v>
      </c>
      <c r="E2934" s="291" t="s">
        <v>13232</v>
      </c>
      <c r="F2934" s="112" t="s">
        <v>13234</v>
      </c>
      <c r="G2934" s="112" t="s">
        <v>13235</v>
      </c>
      <c r="H2934" s="710" t="s">
        <v>13226</v>
      </c>
      <c r="I2934" s="710" t="s">
        <v>13227</v>
      </c>
      <c r="J2934" s="116" t="str">
        <f t="shared" si="64"/>
        <v>10:02 8초소 긴급차량 121동 119구급차량 입차 2903 복통호소로 구급차 입차함 → 성모병원 후송,8초소 출차</v>
      </c>
    </row>
    <row r="2935" spans="1:10" ht="40.5">
      <c r="A2935" s="235">
        <v>44648</v>
      </c>
      <c r="B2935" s="154" t="s">
        <v>13238</v>
      </c>
      <c r="C2935" s="186" t="s">
        <v>13237</v>
      </c>
      <c r="D2935" s="709" t="s">
        <v>13094</v>
      </c>
      <c r="E2935" s="709" t="s">
        <v>13239</v>
      </c>
      <c r="F2935" s="114" t="s">
        <v>13240</v>
      </c>
      <c r="G2935" s="114" t="s">
        <v>13245</v>
      </c>
      <c r="H2935" s="710" t="s">
        <v>13226</v>
      </c>
      <c r="I2935" s="710" t="s">
        <v>13227</v>
      </c>
      <c r="J2935" s="116" t="str">
        <f t="shared" si="64"/>
        <v>11:26 128-4F 화재경보 128-4F 화재경보 → 7초소 대원 출동 &amp; 방재과장 내용전달완료 402호 이상없음 403호는 10분뒤에 확인가능하다고 함--&gt; 못 온다고 센터로 연락옴 401호 입주민부재중,방재과장 확인결과 이상없음</v>
      </c>
    </row>
    <row r="2936" spans="1:10" ht="27">
      <c r="A2936" s="235">
        <v>44648</v>
      </c>
      <c r="B2936" s="154" t="s">
        <v>13241</v>
      </c>
      <c r="C2936" s="143" t="s">
        <v>13242</v>
      </c>
      <c r="D2936" s="291" t="s">
        <v>13100</v>
      </c>
      <c r="E2936" s="291" t="s">
        <v>13250</v>
      </c>
      <c r="F2936" s="112" t="s">
        <v>13243</v>
      </c>
      <c r="G2936" s="112" t="s">
        <v>13244</v>
      </c>
      <c r="H2936" s="710" t="s">
        <v>13226</v>
      </c>
      <c r="I2936" s="710" t="s">
        <v>13227</v>
      </c>
      <c r="J2936" s="116" t="str">
        <f t="shared" si="64"/>
        <v>11:27 108동 앞 소음 108동 앞 놀이터 타어린이집에서 놀이터에서 너무 시끄럽다는 민원 생활지원센터 금잔디 서무주임 내용전달요청건 → 3초소 원종엄 대원 내용전달완료</v>
      </c>
    </row>
    <row r="2937" spans="1:10">
      <c r="A2937" s="235">
        <v>44648</v>
      </c>
      <c r="B2937" s="154" t="s">
        <v>13246</v>
      </c>
      <c r="C2937" s="143" t="s">
        <v>13247</v>
      </c>
      <c r="D2937" s="291" t="s">
        <v>13100</v>
      </c>
      <c r="E2937" s="291" t="s">
        <v>13250</v>
      </c>
      <c r="F2937" s="112" t="s">
        <v>13248</v>
      </c>
      <c r="G2937" s="112" t="s">
        <v>13249</v>
      </c>
      <c r="H2937" s="291" t="s">
        <v>13226</v>
      </c>
      <c r="I2937" s="291" t="s">
        <v>13227</v>
      </c>
      <c r="J2937" s="116" t="str">
        <f t="shared" si="64"/>
        <v>12:08 133동 소음 승강기 1.2호라인 소음으로 민원접수 → 엘베 신고 완료</v>
      </c>
    </row>
    <row r="2938" spans="1:10">
      <c r="A2938" s="235">
        <v>44648</v>
      </c>
      <c r="B2938" s="154" t="s">
        <v>13253</v>
      </c>
      <c r="C2938" s="143" t="s">
        <v>6679</v>
      </c>
      <c r="D2938" s="710" t="s">
        <v>308</v>
      </c>
      <c r="E2938" s="710" t="s">
        <v>776</v>
      </c>
      <c r="F2938" s="112" t="s">
        <v>13252</v>
      </c>
      <c r="G2938" s="112" t="s">
        <v>13256</v>
      </c>
      <c r="H2938" s="710" t="s">
        <v>13226</v>
      </c>
      <c r="I2938" s="710" t="s">
        <v>13227</v>
      </c>
      <c r="J2938" s="116" t="str">
        <f t="shared" si="64"/>
        <v>12:10 101-1,2 EV 손소독제 생활지원센터 금잔디 서무주임 손소독제 보충요청 → 보충완료</v>
      </c>
    </row>
    <row r="2939" spans="1:10">
      <c r="A2939" s="235">
        <v>44648</v>
      </c>
      <c r="B2939" s="154" t="s">
        <v>13254</v>
      </c>
      <c r="C2939" s="143" t="s">
        <v>9464</v>
      </c>
      <c r="D2939" s="710" t="s">
        <v>308</v>
      </c>
      <c r="E2939" s="710" t="s">
        <v>776</v>
      </c>
      <c r="F2939" s="112" t="s">
        <v>13252</v>
      </c>
      <c r="G2939" s="112" t="s">
        <v>13256</v>
      </c>
      <c r="H2939" s="710" t="s">
        <v>13226</v>
      </c>
      <c r="I2939" s="710" t="s">
        <v>13227</v>
      </c>
      <c r="J2939" s="116" t="str">
        <f t="shared" si="64"/>
        <v>12:20 102-1,2 EV 손소독제 생활지원센터 금잔디 서무주임 손소독제 보충요청 → 보충완료</v>
      </c>
    </row>
    <row r="2940" spans="1:10">
      <c r="A2940" s="235">
        <v>44648</v>
      </c>
      <c r="B2940" s="154" t="s">
        <v>13255</v>
      </c>
      <c r="C2940" s="143" t="s">
        <v>13251</v>
      </c>
      <c r="D2940" s="710" t="s">
        <v>308</v>
      </c>
      <c r="E2940" s="710" t="s">
        <v>776</v>
      </c>
      <c r="F2940" s="112" t="s">
        <v>13252</v>
      </c>
      <c r="G2940" s="112" t="s">
        <v>13256</v>
      </c>
      <c r="H2940" s="710" t="s">
        <v>13226</v>
      </c>
      <c r="I2940" s="710" t="s">
        <v>13227</v>
      </c>
      <c r="J2940" s="116" t="str">
        <f t="shared" si="64"/>
        <v>12:30 103-1,2 EV 손소독제 생활지원센터 금잔디 서무주임 손소독제 보충요청 → 보충완료</v>
      </c>
    </row>
    <row r="2941" spans="1:10">
      <c r="A2941" s="235">
        <v>44648</v>
      </c>
      <c r="B2941" s="154" t="s">
        <v>13258</v>
      </c>
      <c r="C2941" s="143" t="s">
        <v>13088</v>
      </c>
      <c r="D2941" s="291" t="s">
        <v>13100</v>
      </c>
      <c r="E2941" s="291" t="s">
        <v>13259</v>
      </c>
      <c r="F2941" s="112" t="s">
        <v>13261</v>
      </c>
      <c r="G2941" s="112" t="s">
        <v>13260</v>
      </c>
      <c r="H2941" s="710" t="s">
        <v>13226</v>
      </c>
      <c r="I2941" s="710" t="s">
        <v>13227</v>
      </c>
      <c r="J2941" s="116" t="str">
        <f t="shared" si="64"/>
        <v>13:54 입주민 주차연락 제네시스 141호 1309 불법주차해서 차를 못뺀다며 항의옴 010-2241-1626 → 차주연락하여 차량이동요청함</v>
      </c>
    </row>
    <row r="2942" spans="1:10">
      <c r="A2942" s="235">
        <v>44648</v>
      </c>
      <c r="B2942" s="154" t="s">
        <v>13262</v>
      </c>
      <c r="C2942" s="186" t="s">
        <v>13263</v>
      </c>
      <c r="D2942" s="709" t="s">
        <v>13094</v>
      </c>
      <c r="E2942" s="709" t="s">
        <v>13264</v>
      </c>
      <c r="F2942" s="114" t="s">
        <v>13265</v>
      </c>
      <c r="G2942" s="114" t="s">
        <v>13266</v>
      </c>
      <c r="H2942" s="710" t="s">
        <v>13226</v>
      </c>
      <c r="I2942" s="710" t="s">
        <v>13227</v>
      </c>
      <c r="J2942" s="116" t="str">
        <f t="shared" si="64"/>
        <v>13:59 133-1 EV FMLG 가이드롤러 교체작업으로 30분동안 사용중지 안내방송요청 → 133동 12라인 방송실시</v>
      </c>
    </row>
    <row r="2943" spans="1:10">
      <c r="A2943" s="235">
        <v>44648</v>
      </c>
      <c r="B2943" s="154" t="s">
        <v>13268</v>
      </c>
      <c r="C2943" s="186" t="s">
        <v>13263</v>
      </c>
      <c r="D2943" s="709" t="s">
        <v>13094</v>
      </c>
      <c r="E2943" s="709" t="s">
        <v>13264</v>
      </c>
      <c r="F2943" s="114" t="s">
        <v>13269</v>
      </c>
      <c r="G2943" s="114" t="s">
        <v>13266</v>
      </c>
      <c r="H2943" s="710" t="s">
        <v>13226</v>
      </c>
      <c r="I2943" s="710" t="s">
        <v>13227</v>
      </c>
      <c r="J2943" s="116" t="str">
        <f t="shared" si="64"/>
        <v>14:28 133-1 EV FMLG 교체작업완료하여 승강기 사용가능 안내방송요청 → 133동 12라인 방송실시</v>
      </c>
    </row>
    <row r="2944" spans="1:10">
      <c r="A2944" s="235">
        <v>44648</v>
      </c>
      <c r="B2944" s="154" t="s">
        <v>13270</v>
      </c>
      <c r="C2944" s="143" t="s">
        <v>13271</v>
      </c>
      <c r="D2944" s="710" t="s">
        <v>13094</v>
      </c>
      <c r="E2944" s="291" t="s">
        <v>13272</v>
      </c>
      <c r="F2944" s="112" t="s">
        <v>13273</v>
      </c>
      <c r="G2944" s="112" t="s">
        <v>13274</v>
      </c>
      <c r="H2944" s="710" t="s">
        <v>13226</v>
      </c>
      <c r="I2944" s="710" t="s">
        <v>13227</v>
      </c>
      <c r="J2944" s="116" t="str">
        <f t="shared" si="64"/>
        <v>14:34 117동 옥상문 옥상문개방 포스코 옥상문 개방요청 → 5초소 건너편 사진촬영 후 철수</v>
      </c>
    </row>
    <row r="2945" spans="1:10">
      <c r="A2945" s="235">
        <v>44648</v>
      </c>
      <c r="B2945" s="154" t="s">
        <v>13277</v>
      </c>
      <c r="C2945" s="143" t="s">
        <v>13276</v>
      </c>
      <c r="D2945" s="710" t="s">
        <v>13094</v>
      </c>
      <c r="E2945" s="291" t="s">
        <v>13279</v>
      </c>
      <c r="F2945" s="112" t="s">
        <v>13278</v>
      </c>
      <c r="H2945" s="710" t="s">
        <v>13226</v>
      </c>
      <c r="I2945" s="710" t="s">
        <v>13227</v>
      </c>
      <c r="J2945" s="116" t="str">
        <f t="shared" si="64"/>
        <v xml:space="preserve">15:05 117-9F 방역실시 방역작업실시 → </v>
      </c>
    </row>
    <row r="2946" spans="1:10">
      <c r="A2946" s="235">
        <v>44648</v>
      </c>
      <c r="B2946" s="154" t="s">
        <v>13281</v>
      </c>
      <c r="C2946" s="143" t="s">
        <v>13280</v>
      </c>
      <c r="D2946" s="710" t="s">
        <v>308</v>
      </c>
      <c r="E2946" s="710" t="s">
        <v>776</v>
      </c>
      <c r="F2946" s="112" t="s">
        <v>13252</v>
      </c>
      <c r="G2946" s="112" t="s">
        <v>13256</v>
      </c>
      <c r="H2946" s="710" t="s">
        <v>13226</v>
      </c>
      <c r="I2946" s="710" t="s">
        <v>13227</v>
      </c>
      <c r="J2946" s="116" t="str">
        <f t="shared" si="64"/>
        <v>15:33 117-1,2 EV 손소독제 생활지원센터 금잔디 서무주임 손소독제 보충요청 → 보충완료</v>
      </c>
    </row>
    <row r="2947" spans="1:10">
      <c r="A2947" s="235">
        <v>44648</v>
      </c>
      <c r="B2947" s="154" t="s">
        <v>13358</v>
      </c>
      <c r="C2947" s="143" t="s">
        <v>1587</v>
      </c>
      <c r="D2947" s="713" t="s">
        <v>308</v>
      </c>
      <c r="E2947" s="713" t="s">
        <v>776</v>
      </c>
      <c r="F2947" s="112" t="s">
        <v>13252</v>
      </c>
      <c r="G2947" s="112" t="s">
        <v>1613</v>
      </c>
      <c r="H2947" s="713" t="s">
        <v>648</v>
      </c>
      <c r="I2947" s="713" t="s">
        <v>317</v>
      </c>
      <c r="J2947" s="116" t="str">
        <f t="shared" si="64"/>
        <v>15:43 138-2 EV 손소독제 생활지원센터 금잔디 서무주임 손소독제 보충요청 → 보충완료</v>
      </c>
    </row>
    <row r="2948" spans="1:10">
      <c r="A2948" s="235">
        <v>44648</v>
      </c>
      <c r="B2948" s="154" t="s">
        <v>13284</v>
      </c>
      <c r="C2948" s="143" t="s">
        <v>13282</v>
      </c>
      <c r="D2948" s="710" t="s">
        <v>13094</v>
      </c>
      <c r="E2948" s="710" t="s">
        <v>13272</v>
      </c>
      <c r="F2948" s="112" t="s">
        <v>13283</v>
      </c>
      <c r="G2948" s="112" t="s">
        <v>13285</v>
      </c>
      <c r="H2948" s="710" t="s">
        <v>13226</v>
      </c>
      <c r="I2948" s="710" t="s">
        <v>13227</v>
      </c>
      <c r="J2948" s="116" t="str">
        <f t="shared" si="64"/>
        <v>15:35 133-12,34 옥상문개방 옥상문 안닫힘 → 방재과장 내용전달완료</v>
      </c>
    </row>
    <row r="2949" spans="1:10">
      <c r="A2949" s="235">
        <v>44648</v>
      </c>
      <c r="B2949" s="154" t="s">
        <v>13287</v>
      </c>
      <c r="C2949" s="143" t="s">
        <v>13286</v>
      </c>
      <c r="D2949" s="710" t="s">
        <v>13094</v>
      </c>
      <c r="E2949" s="291" t="s">
        <v>13197</v>
      </c>
      <c r="F2949" s="112" t="s">
        <v>1134</v>
      </c>
      <c r="G2949" s="112" t="s">
        <v>13288</v>
      </c>
      <c r="H2949" s="710" t="s">
        <v>13226</v>
      </c>
      <c r="I2949" s="710" t="s">
        <v>13227</v>
      </c>
      <c r="J2949" s="116" t="str">
        <f t="shared" si="64"/>
        <v>15:45 119-702 홈넷 안방 비상 / 해제 → ip확인--&gt;입주민 실수</v>
      </c>
    </row>
    <row r="2950" spans="1:10">
      <c r="A2950" s="235">
        <v>44648</v>
      </c>
      <c r="B2950" s="154" t="s">
        <v>13290</v>
      </c>
      <c r="C2950" s="143" t="s">
        <v>13289</v>
      </c>
      <c r="D2950" s="710" t="s">
        <v>13100</v>
      </c>
      <c r="E2950" s="291" t="s">
        <v>13291</v>
      </c>
      <c r="F2950" s="112" t="s">
        <v>13292</v>
      </c>
      <c r="G2950" s="112" t="s">
        <v>13297</v>
      </c>
      <c r="H2950" s="710" t="s">
        <v>13226</v>
      </c>
      <c r="I2950" s="710" t="s">
        <v>13227</v>
      </c>
      <c r="J2950" s="116" t="str">
        <f t="shared" si="64"/>
        <v>16:00 112-201 시설물 홈넷 작동이 이상하다함 / 02-595-4522 → 상황실대원 출동--&gt;점검후A/S 접수해드림</v>
      </c>
    </row>
    <row r="2951" spans="1:10" ht="27">
      <c r="A2951" s="235">
        <v>44648</v>
      </c>
      <c r="B2951" s="154" t="s">
        <v>13293</v>
      </c>
      <c r="C2951" s="186" t="s">
        <v>13294</v>
      </c>
      <c r="D2951" s="709" t="s">
        <v>13100</v>
      </c>
      <c r="E2951" s="709" t="s">
        <v>13295</v>
      </c>
      <c r="F2951" s="114" t="s">
        <v>13296</v>
      </c>
      <c r="G2951" s="114" t="s">
        <v>13301</v>
      </c>
      <c r="H2951" s="710" t="s">
        <v>13226</v>
      </c>
      <c r="I2951" s="710" t="s">
        <v>13298</v>
      </c>
      <c r="J2951" s="116" t="str">
        <f t="shared" si="64"/>
        <v>16:15 142-b2f 거수자 다른 차량 타이어 구멍내는 것으로 추정되는 거동수상자 있음
010-6495-5310 → 상황실대원 출동--&gt; 125가1893 피해차량 확인</v>
      </c>
    </row>
    <row r="2952" spans="1:10" ht="165" customHeight="1">
      <c r="A2952" s="237">
        <v>44648</v>
      </c>
      <c r="B2952" s="172" t="s">
        <v>13215</v>
      </c>
      <c r="C2952" s="192" t="s">
        <v>13299</v>
      </c>
      <c r="F2952" s="760" t="s">
        <v>13356</v>
      </c>
      <c r="G2952" s="712" t="s">
        <v>13357</v>
      </c>
      <c r="J2952" s="116" t="str">
        <f t="shared" si="64"/>
        <v>월 야1  A. 3/26 106-2402 취객건 ① C조 대원에게 감사, 취객에게는 ②칼맞을 뻔 했으니 앞으로 조심하라고 내용전달 요망(민원인: 010-6762-0826)
108-2402 (010-9020-3921) 4차 전화 완료--&gt;피드백도 3차 완료
A. 130동 산책로 고양이집 잘 안보이는 곳으로 이동조치 민원(3/28(월) 주간조 (C조) 지원센터 문의 후 처리 요망) -&gt; 이윤정 경리주임 내용전달완료
B. 지하주차장F B1F-17 -&gt; 지속적으로 울림
B. 지하주차장 화재수신반  지하주차장F B1F-17에서 화재비상 경보발생 
  --&gt; 계속경보발생으로 복구하지 않았음--&gt; 방재과장한테 내용 전달 완료
C. 운영사무실 서버 데이터 바이러스 유입으로 데이터유실됨 → ※ 3/25(금) ~ 3/30(수) 19:00  소방시설점검 실시 안내방송
A. 손소독제 3개 남음
A. 3/25 교통사고로 병원에 있는 환자(여, 010-4349-7716)가 보험사 CCTV 확인 요청
A. 자이안센터 전산프로그램 3/28(월) 랜섬웨어 감염 -&gt; 3/22(화)~3/27(일) 사이 예약한 게스트룸, 독서실, 아트룸 내역 소실 -&gt; 3/31(목) 18시까지 예약 확인 및 재예약 -&gt; 민원인에게 '운영팀 문의' 안내
A. 3/29(화) 09:30~19:00 5년 경과 계량기 방문 교체 실시(105, 106, 107동)
A. 냉동기 세관공사업체 선정 입찰공고, 지하창고칸막이 설치업체 선정 입찰공고, 산책로 보수공사업체 선정 입찰공고 (총 3종) -&gt; 문서통제 기한 2022. 03. 28. -&gt; 주간조(C조) 지원센터 문의 요망</v>
      </c>
    </row>
    <row r="2953" spans="1:10">
      <c r="A2953" s="235">
        <v>44648</v>
      </c>
      <c r="B2953" s="154" t="s">
        <v>13302</v>
      </c>
      <c r="C2953" s="143" t="s">
        <v>13300</v>
      </c>
      <c r="D2953" s="291" t="s">
        <v>13100</v>
      </c>
      <c r="E2953" s="291" t="s">
        <v>13295</v>
      </c>
      <c r="F2953" s="112" t="s">
        <v>13342</v>
      </c>
      <c r="G2953" s="112" t="s">
        <v>11807</v>
      </c>
      <c r="H2953" s="291" t="s">
        <v>13135</v>
      </c>
      <c r="I2953" s="291" t="s">
        <v>13136</v>
      </c>
      <c r="J2953" s="116" t="str">
        <f t="shared" si="64"/>
        <v xml:space="preserve">16:52 142-B2 거수자 16:15 신고 피해자가 사건 취소(010-9083-3289) → 상황종료 </v>
      </c>
    </row>
    <row r="2954" spans="1:10">
      <c r="A2954" s="235">
        <v>44648</v>
      </c>
      <c r="B2954" s="154" t="s">
        <v>13305</v>
      </c>
      <c r="C2954" s="143" t="s">
        <v>13304</v>
      </c>
      <c r="D2954" s="291" t="s">
        <v>1108</v>
      </c>
      <c r="E2954" s="291" t="s">
        <v>6236</v>
      </c>
      <c r="F2954" s="112" t="s">
        <v>13306</v>
      </c>
      <c r="G2954" s="112" t="s">
        <v>13353</v>
      </c>
      <c r="H2954" s="710" t="s">
        <v>13135</v>
      </c>
      <c r="I2954" s="710" t="s">
        <v>13136</v>
      </c>
      <c r="J2954" s="116" t="str">
        <f t="shared" si="64"/>
        <v>17:16 135-1601 타차량방문 3/23 모르는차량(185러 8688)입차 했다는 민원 (3/17,3/23) → 상황실 이대진 대원 지원센터 내용전달 및 135-1601를 135-1903로 수정 완료</v>
      </c>
    </row>
    <row r="2955" spans="1:10" ht="27">
      <c r="A2955" s="235">
        <v>44648</v>
      </c>
      <c r="B2955" s="154" t="s">
        <v>13307</v>
      </c>
      <c r="C2955" s="192" t="s">
        <v>13308</v>
      </c>
      <c r="D2955" s="711" t="s">
        <v>511</v>
      </c>
      <c r="E2955" s="711" t="s">
        <v>640</v>
      </c>
      <c r="F2955" s="150" t="s">
        <v>13309</v>
      </c>
      <c r="G2955" s="150" t="s">
        <v>13310</v>
      </c>
      <c r="H2955" s="710" t="s">
        <v>13135</v>
      </c>
      <c r="I2955" s="710" t="s">
        <v>307</v>
      </c>
      <c r="J2955" s="116" t="str">
        <f t="shared" si="64"/>
        <v>17:40 원형도로 교통사고 3/25 교통사고로 병원에 있는 환자(여, 010-4349-7716)가 보험사 CCTV 확인 요청 → 보험사에서 공문지참하여 지원센터 접수후 상황실에서 CCTV 확인가능하다고 안내</v>
      </c>
    </row>
    <row r="2956" spans="1:10">
      <c r="A2956" s="235">
        <v>44648</v>
      </c>
      <c r="B2956" s="154" t="s">
        <v>13322</v>
      </c>
      <c r="C2956" s="143" t="s">
        <v>13321</v>
      </c>
      <c r="D2956" s="291" t="s">
        <v>308</v>
      </c>
      <c r="E2956" s="291" t="s">
        <v>13323</v>
      </c>
      <c r="F2956" s="112" t="s">
        <v>13354</v>
      </c>
      <c r="G2956" s="112" t="s">
        <v>13324</v>
      </c>
      <c r="H2956" s="710" t="s">
        <v>13135</v>
      </c>
      <c r="I2956" s="710" t="s">
        <v>13136</v>
      </c>
      <c r="J2956" s="116" t="str">
        <f t="shared" si="64"/>
        <v>18:05 116-2401 우편물 우편물(고지서) 19시전 세대 우편함에 투입 요청(지원센터) → 상황실 이대진 대원 출동 -&gt; 투입 완료</v>
      </c>
    </row>
    <row r="2957" spans="1:10" ht="27">
      <c r="A2957" s="235">
        <v>44648</v>
      </c>
      <c r="B2957" s="154" t="s">
        <v>13316</v>
      </c>
      <c r="C2957" s="143" t="s">
        <v>13319</v>
      </c>
      <c r="D2957" s="710" t="s">
        <v>308</v>
      </c>
      <c r="E2957" s="710" t="s">
        <v>13318</v>
      </c>
      <c r="F2957" s="112" t="s">
        <v>13317</v>
      </c>
      <c r="G2957" s="112" t="s">
        <v>13320</v>
      </c>
      <c r="H2957" s="710" t="s">
        <v>13135</v>
      </c>
      <c r="I2957" s="710" t="s">
        <v>13136</v>
      </c>
      <c r="J2957" s="116" t="str">
        <f t="shared" ref="J2957" si="66">CONCATENATE(B2957," ",C2957," ",E2957," ",F2957," → ",G2957)</f>
        <v>18:15 130-2202 분실물 15:40경 베리스타운 오마뎅 앞에서 삼성 흰색 휴대폰 분실(어머님 010-8951-9878) → 베리타스타운 상가 관리실로 문의 안내</v>
      </c>
    </row>
    <row r="2958" spans="1:10" ht="63.75" customHeight="1">
      <c r="A2958" s="235">
        <v>44648</v>
      </c>
      <c r="B2958" s="154" t="s">
        <v>13325</v>
      </c>
      <c r="C2958" s="192" t="s">
        <v>13326</v>
      </c>
      <c r="D2958" s="711" t="s">
        <v>511</v>
      </c>
      <c r="E2958" s="711" t="s">
        <v>13343</v>
      </c>
      <c r="F2958" s="150" t="s">
        <v>13327</v>
      </c>
      <c r="G2958" s="150" t="s">
        <v>13355</v>
      </c>
      <c r="H2958" s="710" t="s">
        <v>13135</v>
      </c>
      <c r="I2958" s="710" t="s">
        <v>13136</v>
      </c>
      <c r="J2958" s="116" t="str">
        <f t="shared" si="64"/>
        <v>18:34 106-903 적치물 106동 18층 비상계단에 쓰레기가 무단투기되어 있다는 민원(민원인: 010-3107-6652) → 3초소 원형준 대원 출동 -&gt; 비상계단 18층은 쓰레기 없음, 19층의 적치물(재활용 및 폐기물(소파))은 1901호, 17층의 적치물(재활용)은 1701호로 확인 -&gt; 각 세대에 처리 요청 -&gt; 빠른 시일내에 처리하겠다고 함(소파는 사무실로 옮길 예정이라 함) -&gt; 민원인에 내용 전달 -&gt; 민원인이 며칠후에 확인해 본다고 함</v>
      </c>
    </row>
    <row r="2959" spans="1:10">
      <c r="A2959" s="235">
        <v>44648</v>
      </c>
      <c r="B2959" s="154" t="s">
        <v>13328</v>
      </c>
      <c r="C2959" s="143" t="s">
        <v>13329</v>
      </c>
      <c r="D2959" s="710" t="s">
        <v>13132</v>
      </c>
      <c r="E2959" s="710" t="s">
        <v>13330</v>
      </c>
      <c r="F2959" s="112" t="s">
        <v>13331</v>
      </c>
      <c r="G2959" s="112" t="s">
        <v>386</v>
      </c>
      <c r="H2959" s="710" t="s">
        <v>13135</v>
      </c>
      <c r="I2959" s="710" t="s">
        <v>13136</v>
      </c>
      <c r="J2959" s="116" t="str">
        <f t="shared" ref="J2959" si="67">CONCATENATE(B2959," ",C2959," ",E2959," ",F2959," → ",G2959)</f>
        <v>18:54 110-1F 벽등 공동현관문 앞 벽등 하나 고장 → ERP 등록</v>
      </c>
    </row>
    <row r="2960" spans="1:10">
      <c r="A2960" s="235">
        <v>44648</v>
      </c>
      <c r="B2960" s="154" t="s">
        <v>13174</v>
      </c>
      <c r="C2960" s="143" t="s">
        <v>13332</v>
      </c>
      <c r="D2960" s="291" t="s">
        <v>310</v>
      </c>
      <c r="E2960" s="291" t="s">
        <v>13239</v>
      </c>
      <c r="F2960" s="112" t="s">
        <v>11366</v>
      </c>
      <c r="G2960" s="112" t="s">
        <v>13333</v>
      </c>
      <c r="H2960" s="710" t="s">
        <v>13135</v>
      </c>
      <c r="I2960" s="710" t="s">
        <v>13136</v>
      </c>
      <c r="J2960" s="116" t="str">
        <f t="shared" si="64"/>
        <v>18:59 128-18F 화재경보 3공구 수신기 화재경보 발생 → 상황실 이대진 대원 출동 -&gt; 특이사항 없음</v>
      </c>
    </row>
    <row r="2961" spans="1:10">
      <c r="A2961" s="235">
        <v>44648</v>
      </c>
      <c r="B2961" s="154" t="s">
        <v>13311</v>
      </c>
      <c r="C2961" s="143" t="s">
        <v>13155</v>
      </c>
      <c r="D2961" s="291" t="s">
        <v>310</v>
      </c>
      <c r="E2961" s="291" t="s">
        <v>512</v>
      </c>
      <c r="F2961" s="112" t="s">
        <v>13312</v>
      </c>
      <c r="G2961" s="112" t="s">
        <v>13156</v>
      </c>
      <c r="H2961" s="710" t="s">
        <v>13135</v>
      </c>
      <c r="I2961" s="710" t="s">
        <v>13136</v>
      </c>
      <c r="J2961" s="116" t="str">
        <f t="shared" si="64"/>
        <v>19:00 전동 안내방송 소방시설점검 실시 안내방송 → 방송완료</v>
      </c>
    </row>
    <row r="2962" spans="1:10">
      <c r="A2962" s="235">
        <v>44648</v>
      </c>
      <c r="B2962" s="154" t="s">
        <v>13313</v>
      </c>
      <c r="C2962" s="143" t="s">
        <v>13338</v>
      </c>
      <c r="D2962" s="710" t="s">
        <v>13094</v>
      </c>
      <c r="E2962" s="710" t="s">
        <v>512</v>
      </c>
      <c r="F2962" s="112" t="s">
        <v>13315</v>
      </c>
      <c r="G2962" s="112" t="s">
        <v>13156</v>
      </c>
      <c r="H2962" s="710" t="s">
        <v>13135</v>
      </c>
      <c r="I2962" s="710" t="s">
        <v>13136</v>
      </c>
      <c r="J2962" s="116" t="str">
        <f t="shared" ref="J2962:J2964" si="68">CONCATENATE(B2962," ",C2962," ",E2962," ",F2962," → ",G2962)</f>
        <v>19:30 105~107동 안내방송 도시가스 계량기 교체 안내 → 방송완료</v>
      </c>
    </row>
    <row r="2963" spans="1:10">
      <c r="A2963" s="235">
        <v>44648</v>
      </c>
      <c r="B2963" s="154" t="s">
        <v>13334</v>
      </c>
      <c r="C2963" s="143" t="s">
        <v>13155</v>
      </c>
      <c r="D2963" s="710" t="s">
        <v>13094</v>
      </c>
      <c r="E2963" s="710" t="s">
        <v>512</v>
      </c>
      <c r="F2963" s="112" t="s">
        <v>13314</v>
      </c>
      <c r="G2963" s="112" t="s">
        <v>13156</v>
      </c>
      <c r="H2963" s="710" t="s">
        <v>13135</v>
      </c>
      <c r="I2963" s="710" t="s">
        <v>13136</v>
      </c>
      <c r="J2963" s="116" t="str">
        <f t="shared" si="68"/>
        <v>19:35 전동 안내방송 자이안센터 예약자 확인 요청 안내 → 방송완료</v>
      </c>
    </row>
    <row r="2964" spans="1:10">
      <c r="A2964" s="235">
        <v>44648</v>
      </c>
      <c r="B2964" s="154" t="s">
        <v>13334</v>
      </c>
      <c r="C2964" s="143" t="s">
        <v>13335</v>
      </c>
      <c r="D2964" s="710" t="s">
        <v>13094</v>
      </c>
      <c r="E2964" s="710" t="s">
        <v>13197</v>
      </c>
      <c r="F2964" s="112" t="s">
        <v>13336</v>
      </c>
      <c r="G2964" s="112" t="s">
        <v>13337</v>
      </c>
      <c r="H2964" s="710" t="s">
        <v>13135</v>
      </c>
      <c r="I2964" s="710" t="s">
        <v>13136</v>
      </c>
      <c r="J2964" s="116" t="str">
        <f t="shared" si="68"/>
        <v>19:35 117-802 홈넷 방범_금고 → 기기 오작동</v>
      </c>
    </row>
    <row r="2965" spans="1:10">
      <c r="A2965" s="235">
        <v>44648</v>
      </c>
      <c r="B2965" s="154" t="s">
        <v>13339</v>
      </c>
      <c r="C2965" s="143" t="s">
        <v>13340</v>
      </c>
      <c r="D2965" s="291" t="s">
        <v>13094</v>
      </c>
      <c r="E2965" s="291" t="s">
        <v>13101</v>
      </c>
      <c r="F2965" s="112" t="s">
        <v>13341</v>
      </c>
      <c r="G2965" s="112" t="s">
        <v>2052</v>
      </c>
      <c r="H2965" s="710" t="s">
        <v>13135</v>
      </c>
      <c r="I2965" s="713" t="s">
        <v>318</v>
      </c>
      <c r="J2965" s="116" t="str">
        <f t="shared" si="64"/>
        <v>19:45 116-B1 공동현관문 호출X → 상황실 이대진 대원 출동 -&gt; 리셋 후 정상작동</v>
      </c>
    </row>
    <row r="2966" spans="1:10">
      <c r="A2966" s="235">
        <v>44648</v>
      </c>
      <c r="B2966" s="154" t="s">
        <v>13344</v>
      </c>
      <c r="C2966" s="143" t="s">
        <v>13345</v>
      </c>
      <c r="D2966" s="713" t="s">
        <v>310</v>
      </c>
      <c r="E2966" s="291" t="s">
        <v>13346</v>
      </c>
      <c r="F2966" s="112" t="s">
        <v>13347</v>
      </c>
      <c r="G2966" s="112" t="s">
        <v>13348</v>
      </c>
      <c r="H2966" s="291" t="s">
        <v>3307</v>
      </c>
      <c r="I2966" s="713" t="s">
        <v>318</v>
      </c>
      <c r="J2966" s="116" t="str">
        <f t="shared" si="64"/>
        <v>21:57 132-1802 홈넷 비상_안방 → IP 연락 -&gt; 입주민 오작동</v>
      </c>
    </row>
    <row r="2967" spans="1:10">
      <c r="A2967" s="235">
        <v>44648</v>
      </c>
      <c r="B2967" s="154" t="s">
        <v>13349</v>
      </c>
      <c r="C2967" s="143" t="s">
        <v>13350</v>
      </c>
      <c r="D2967" s="713" t="s">
        <v>310</v>
      </c>
      <c r="E2967" s="291" t="s">
        <v>321</v>
      </c>
      <c r="F2967" s="112" t="s">
        <v>13351</v>
      </c>
      <c r="G2967" s="112" t="s">
        <v>13348</v>
      </c>
      <c r="H2967" s="291" t="s">
        <v>13352</v>
      </c>
      <c r="I2967" s="713" t="s">
        <v>318</v>
      </c>
      <c r="J2967" s="116" t="str">
        <f t="shared" si="64"/>
        <v>23:07 124-203 홈넷 비상_욕실 → IP 연락 -&gt; 입주민 오작동</v>
      </c>
    </row>
    <row r="2968" spans="1:10" ht="165" customHeight="1">
      <c r="A2968" s="238">
        <v>44649</v>
      </c>
      <c r="B2968" s="153" t="s">
        <v>1534</v>
      </c>
      <c r="C2968" s="186" t="s">
        <v>4870</v>
      </c>
      <c r="D2968" s="713"/>
      <c r="E2968" s="713"/>
      <c r="F2968" s="171" t="s">
        <v>13375</v>
      </c>
      <c r="G2968" s="219" t="s">
        <v>13400</v>
      </c>
      <c r="H2968" s="713"/>
      <c r="I2968" s="713"/>
      <c r="J2968" s="116" t="str">
        <f t="shared" ref="J2968" si="69">CONCATENATE(B2968," ",C2968," ",E2968," ",F2968," → ",G2968)</f>
        <v>월 주2  
A. 자이안센터 전산프로그램 3/28(월) 랜섬웨어 감염 -&gt; 3/22(화)~3/27(일) 사이 예약한 게스트룸, 독서실, 아트룸 내역 소실 -&gt; 3/31(목) 18시까지 예약 확인 및 재예약 -&gt; 민원인에게 '운영팀 문의' 안내
A. 3/29(화) 09:30~19:00 5년 경과 계량기 방문 교체 실시(105, 106, 107동)--
A. 냉동기 세관공사업체 선정 입찰공고, 지하창고칸막이 설치업체 선정 입찰공고, 산책로 보수공사업체 선정 입찰공고 (총 3종) -&gt; 문서통제 기한 2022. 03. 28. -&gt; 주간조(C조) 지원센터 문의 요망 → C. 야간 2시 2,3층 게스트룸 앞하고 소등할 것
C. 미화에서 롤휴지수령 5초소 보관중
C. 실무보고서 전화번호 010-XXXX-1234 입력할것,동호수표기 101-***,
   위협적인 언어 쓰지 말것
C. 월간용품 품의서 작성할것
C.</v>
      </c>
    </row>
    <row r="2969" spans="1:10">
      <c r="A2969" s="235">
        <v>44649</v>
      </c>
      <c r="B2969" s="152" t="s">
        <v>673</v>
      </c>
      <c r="C2969" s="713" t="s">
        <v>1465</v>
      </c>
      <c r="D2969" s="713" t="s">
        <v>106</v>
      </c>
      <c r="E2969" s="713" t="s">
        <v>82</v>
      </c>
      <c r="F2969" s="112" t="s">
        <v>1157</v>
      </c>
      <c r="G2969" s="112" t="s">
        <v>13371</v>
      </c>
      <c r="H2969" s="291" t="s">
        <v>13364</v>
      </c>
      <c r="I2969" s="291" t="s">
        <v>13365</v>
      </c>
      <c r="J2969" s="116" t="str">
        <f t="shared" si="64"/>
        <v>09:00 원형도로 주차단속 원형도로 및 외곽도로 단속 → 주차단속   20대,  이동주차  대, 경고장발부  20대</v>
      </c>
    </row>
    <row r="2970" spans="1:10">
      <c r="A2970" s="235">
        <v>44649</v>
      </c>
      <c r="B2970" s="152" t="s">
        <v>681</v>
      </c>
      <c r="C2970" s="713" t="s">
        <v>1465</v>
      </c>
      <c r="D2970" s="713" t="s">
        <v>106</v>
      </c>
      <c r="E2970" s="713" t="s">
        <v>82</v>
      </c>
      <c r="F2970" s="112" t="s">
        <v>1157</v>
      </c>
      <c r="G2970" s="112" t="s">
        <v>10923</v>
      </c>
      <c r="H2970" s="291" t="s">
        <v>13364</v>
      </c>
      <c r="I2970" s="713" t="s">
        <v>13365</v>
      </c>
      <c r="J2970" s="116" t="str">
        <f t="shared" si="64"/>
        <v>13:00 원형도로 주차단속 원형도로 및 외곽도로 단속 → 주차단속   9대,  이동주차  대, 경고장발부  9대</v>
      </c>
    </row>
    <row r="2971" spans="1:10">
      <c r="A2971" s="235">
        <v>44649</v>
      </c>
      <c r="B2971" s="152" t="s">
        <v>483</v>
      </c>
      <c r="C2971" s="713" t="s">
        <v>1465</v>
      </c>
      <c r="D2971" s="713" t="s">
        <v>106</v>
      </c>
      <c r="E2971" s="713" t="s">
        <v>82</v>
      </c>
      <c r="F2971" s="112" t="s">
        <v>1157</v>
      </c>
      <c r="G2971" s="112" t="s">
        <v>13388</v>
      </c>
      <c r="H2971" s="291" t="s">
        <v>13364</v>
      </c>
      <c r="I2971" s="713" t="s">
        <v>13365</v>
      </c>
      <c r="J2971" s="116" t="str">
        <f t="shared" si="64"/>
        <v>15:00 원형도로 주차단속 원형도로 및 외곽도로 단속 → 주차단속   0대,  이동주차  대, 경고장발부  0대</v>
      </c>
    </row>
    <row r="2972" spans="1:10">
      <c r="A2972" s="235">
        <v>44649</v>
      </c>
      <c r="B2972" s="154" t="s">
        <v>13360</v>
      </c>
      <c r="C2972" s="143" t="s">
        <v>13361</v>
      </c>
      <c r="D2972" s="291" t="s">
        <v>511</v>
      </c>
      <c r="E2972" s="291" t="s">
        <v>13362</v>
      </c>
      <c r="F2972" s="112" t="s">
        <v>13359</v>
      </c>
      <c r="G2972" s="112" t="s">
        <v>13363</v>
      </c>
      <c r="H2972" s="715" t="s">
        <v>648</v>
      </c>
      <c r="I2972" s="715" t="s">
        <v>317</v>
      </c>
      <c r="J2972" s="116" t="str">
        <f t="shared" si="64"/>
        <v>08:00 120동 풋살장 교체요청 농구골대 그물 교체요청 → erp등록완료</v>
      </c>
    </row>
    <row r="2973" spans="1:10">
      <c r="A2973" s="235">
        <v>44649</v>
      </c>
      <c r="B2973" s="154" t="s">
        <v>13366</v>
      </c>
      <c r="C2973" s="143" t="s">
        <v>13367</v>
      </c>
      <c r="D2973" s="715" t="s">
        <v>511</v>
      </c>
      <c r="E2973" s="291" t="s">
        <v>13368</v>
      </c>
      <c r="F2973" s="112" t="s">
        <v>13369</v>
      </c>
      <c r="G2973" s="112" t="s">
        <v>13370</v>
      </c>
      <c r="H2973" s="715" t="s">
        <v>648</v>
      </c>
      <c r="I2973" s="715" t="s">
        <v>317</v>
      </c>
      <c r="J2973" s="116" t="str">
        <f t="shared" si="64"/>
        <v>09:40 135동 분실물 검정색 캥거루가방 010-6455-9357  → 습득시 연락드린다고 안내함</v>
      </c>
    </row>
    <row r="2974" spans="1:10">
      <c r="A2974" s="235">
        <v>44649</v>
      </c>
      <c r="B2974" s="154" t="s">
        <v>13372</v>
      </c>
      <c r="C2974" s="186" t="s">
        <v>13373</v>
      </c>
      <c r="D2974" s="714" t="s">
        <v>511</v>
      </c>
      <c r="E2974" s="714" t="s">
        <v>13374</v>
      </c>
      <c r="F2974" s="114" t="s">
        <v>13376</v>
      </c>
      <c r="G2974" s="114" t="s">
        <v>13377</v>
      </c>
      <c r="H2974" s="715" t="s">
        <v>648</v>
      </c>
      <c r="I2974" s="715" t="s">
        <v>317</v>
      </c>
      <c r="J2974" s="116" t="str">
        <f t="shared" si="64"/>
        <v>11:05 109-601 층간소음 윗층 너무 시끄러워요 / 세대로 전화연락요청함  010-8619-3301 → 701호 여010-2636-7901</v>
      </c>
    </row>
    <row r="2975" spans="1:10">
      <c r="A2975" s="235">
        <v>44649</v>
      </c>
      <c r="B2975" s="154" t="s">
        <v>13381</v>
      </c>
      <c r="C2975" s="143" t="s">
        <v>13378</v>
      </c>
      <c r="D2975" s="715" t="s">
        <v>511</v>
      </c>
      <c r="E2975" s="291" t="s">
        <v>13379</v>
      </c>
      <c r="F2975" s="112" t="s">
        <v>13380</v>
      </c>
      <c r="G2975" s="112" t="s">
        <v>13382</v>
      </c>
      <c r="H2975" s="715" t="s">
        <v>648</v>
      </c>
      <c r="I2975" s="715" t="s">
        <v>317</v>
      </c>
      <c r="J2975" s="116" t="str">
        <f t="shared" si="64"/>
        <v>13:09 119-1 EV EV점검 119-1 EV 갑자기 작동이 안된단다며 점검요청 CRT감시반 고장 팝업뜸 → FMLG 접수완료 -&gt; 이상없음  010-9848-2421 FMLG점검원</v>
      </c>
    </row>
    <row r="2976" spans="1:10">
      <c r="A2976" s="235">
        <v>44649</v>
      </c>
      <c r="B2976" s="154" t="s">
        <v>13386</v>
      </c>
      <c r="C2976" s="143" t="s">
        <v>13383</v>
      </c>
      <c r="D2976" s="715" t="s">
        <v>511</v>
      </c>
      <c r="E2976" s="291" t="s">
        <v>13384</v>
      </c>
      <c r="F2976" s="112" t="s">
        <v>13385</v>
      </c>
      <c r="G2976" s="112" t="s">
        <v>13387</v>
      </c>
      <c r="H2976" s="715" t="s">
        <v>648</v>
      </c>
      <c r="I2976" s="715" t="s">
        <v>317</v>
      </c>
      <c r="J2976" s="116" t="str">
        <f t="shared" si="64"/>
        <v>14:22 원촌초앞 퇴출요청 솜사탕 장사꾼 퇴출요청 민원 → 상황실 대원 출동 -&gt; 퇴출완료</v>
      </c>
    </row>
    <row r="2977" spans="1:10">
      <c r="A2977" s="235">
        <v>44649</v>
      </c>
      <c r="B2977" s="154" t="s">
        <v>13390</v>
      </c>
      <c r="C2977" s="143" t="s">
        <v>13391</v>
      </c>
      <c r="D2977" s="715" t="s">
        <v>511</v>
      </c>
      <c r="E2977" s="291" t="s">
        <v>13392</v>
      </c>
      <c r="F2977" s="112" t="s">
        <v>13389</v>
      </c>
      <c r="G2977" s="112" t="s">
        <v>13393</v>
      </c>
      <c r="H2977" s="715" t="s">
        <v>648</v>
      </c>
      <c r="I2977" s="715" t="s">
        <v>317</v>
      </c>
      <c r="J2977" s="116" t="str">
        <f t="shared" si="64"/>
        <v>15:55 106-B1 통행불편 9577 벤츠차량 주차 이동요청 항상 주차를 출입불편하게 주차한다는 민원 → 3초소 원종엄 대원 출동 -&gt; 퇴근하고 이동조치한다고 함</v>
      </c>
    </row>
    <row r="2978" spans="1:10">
      <c r="A2978" s="235">
        <v>44649</v>
      </c>
      <c r="B2978" s="154" t="s">
        <v>13394</v>
      </c>
      <c r="C2978" s="186" t="s">
        <v>13395</v>
      </c>
      <c r="D2978" s="714" t="s">
        <v>310</v>
      </c>
      <c r="E2978" s="714" t="s">
        <v>13396</v>
      </c>
      <c r="F2978" s="114" t="s">
        <v>13397</v>
      </c>
      <c r="G2978" s="114" t="s">
        <v>13398</v>
      </c>
      <c r="H2978" s="715" t="s">
        <v>648</v>
      </c>
      <c r="I2978" s="291" t="s">
        <v>13399</v>
      </c>
      <c r="J2978" s="116" t="str">
        <f t="shared" ref="J2978:J3016" si="70">CONCATENATE(B2978," ",C2978," ",E2978," ",F2978," → ",G2978)</f>
        <v xml:space="preserve">16:14 8초소 긴급사항 신원미상 입주민 추정되는 어르신 쓰러져 출혈이 심함  → 상황실 및 8,10초소대원 총3명 출동--&gt;119신고 </v>
      </c>
    </row>
    <row r="2979" spans="1:10" ht="148.5">
      <c r="A2979" s="237">
        <v>44649</v>
      </c>
      <c r="B2979" s="172" t="s">
        <v>13401</v>
      </c>
      <c r="C2979" s="192" t="s">
        <v>13402</v>
      </c>
      <c r="F2979" s="760" t="s">
        <v>13491</v>
      </c>
      <c r="G2979" s="717" t="s">
        <v>13490</v>
      </c>
      <c r="J2979" s="116" t="str">
        <f t="shared" si="70"/>
        <v>화 야2  A. 자이안센터 전산프로그램 3/28(월) 랜섬웨어 감염 -&gt; 3/22(화)~3/27(일) 사이 예약한 게스트룸, 독서실, 아트룸 내역 소실 -&gt; 3/31(목) 18시까지 예약 확인 및 재예약 -&gt; 민원인에게 '운영팀 문의' 안내
A. 냉동기 세관공사업체 선정 입찰공고, 지하창고칸막이 설치업체 선정 입찰공고, 산책로 보수공사업체 선정 입찰공고 (총 3종) -&gt; 문서통제 기한 2022. 03. 28. -&gt; 주간조(C조) 지원센터 문의 요망
C. 야간 2시 2,3층 게스트룸 앞하고 소등할 것
C. 미화에서 롤휴지수령 5초소 보관중
C. 실무보고서 전화번호 010-XXXX-1234 입력할것,동호수표기 101-***,
   위협적인 언어 쓰지 말것
C. 월간용품 품의서 작성할것 → A. 손소독제 1BOX(20개) 수령
A. 3월 출근현황표 작성 완료(A조)
A. 1초소 윤정섭 대원 3/31부로 계약만료
A. 3/30(수) 09:30~19:00 5년 경과 계량기 방문 교체 실시(108, 109, 110동)
A. 128-2402 전입주민으로 추정되는 우편물(3통)
 -&gt; 주간조(B조) 지원센터 전달 요망
A. 8게이트 4번바 파손(3월29일 18:00) 
 - 오토바이 배달 기사 박승희 980119-1249111 H.P 010-3213-8990
 - 관련영상 한화컴퓨터 A조 폴더 저장
 - C조 인수인계 처리예정
※ 월간용품 품의서(A조 추가완료)</v>
      </c>
    </row>
    <row r="2980" spans="1:10" ht="40.5">
      <c r="A2980" s="235">
        <v>44649</v>
      </c>
      <c r="B2980" s="154" t="s">
        <v>13403</v>
      </c>
      <c r="C2980" s="192" t="s">
        <v>13395</v>
      </c>
      <c r="D2980" s="716" t="s">
        <v>13407</v>
      </c>
      <c r="E2980" s="716" t="s">
        <v>432</v>
      </c>
      <c r="F2980" s="150" t="s">
        <v>13406</v>
      </c>
      <c r="G2980" s="150" t="s">
        <v>13419</v>
      </c>
      <c r="H2980" s="291" t="s">
        <v>13404</v>
      </c>
      <c r="I2980" s="291" t="s">
        <v>13405</v>
      </c>
      <c r="J2980" s="116" t="str">
        <f t="shared" si="70"/>
        <v>16:30 8초소 구급차 8초소 입구쪽 119구급차 도착 → 어르신(101-1701) 응급처치 후, 16:52 배우자 동승하여 환자 이송 출발 -&gt; 상황실 대원 출동 -&gt; 물청소 실시 -&gt; 병상확보 못하여 17:12 8초소 입차 -&gt; 101-1701 환자 귀가 -&gt; 17:32 2게이트 출차</v>
      </c>
    </row>
    <row r="2981" spans="1:10">
      <c r="A2981" s="235">
        <v>44649</v>
      </c>
      <c r="B2981" s="154" t="s">
        <v>13408</v>
      </c>
      <c r="C2981" s="143" t="s">
        <v>13409</v>
      </c>
      <c r="D2981" s="291" t="s">
        <v>13410</v>
      </c>
      <c r="E2981" s="291" t="s">
        <v>321</v>
      </c>
      <c r="F2981" s="112" t="s">
        <v>13411</v>
      </c>
      <c r="G2981" s="112" t="s">
        <v>13412</v>
      </c>
      <c r="H2981" s="715" t="s">
        <v>13404</v>
      </c>
      <c r="I2981" s="715" t="s">
        <v>13405</v>
      </c>
      <c r="J2981" s="116" t="str">
        <f t="shared" si="70"/>
        <v>17:01 120-2802 홈넷 비상_안방 → IP 연락 -&gt; 입주민 오작동</v>
      </c>
    </row>
    <row r="2982" spans="1:10" ht="27">
      <c r="A2982" s="235">
        <v>44649</v>
      </c>
      <c r="B2982" s="154" t="s">
        <v>13413</v>
      </c>
      <c r="C2982" s="192" t="s">
        <v>13414</v>
      </c>
      <c r="D2982" s="716" t="s">
        <v>13418</v>
      </c>
      <c r="E2982" s="716" t="s">
        <v>13415</v>
      </c>
      <c r="F2982" s="150" t="s">
        <v>13416</v>
      </c>
      <c r="G2982" s="150" t="s">
        <v>13417</v>
      </c>
      <c r="H2982" s="715" t="s">
        <v>13404</v>
      </c>
      <c r="I2982" s="715" t="s">
        <v>307</v>
      </c>
      <c r="J2982" s="116" t="str">
        <f t="shared" si="70"/>
        <v xml:space="preserve">17:23 138동 폐건전지 138동 폐건전지 및 폐형광등이 6개월간 수거되고 있지 않다는 민원 → 서초구청 청소행정과 재활용팀 이민아 주무관(02-2155-6742) 통화 -&gt; 3/30 오전 수거 예정 </v>
      </c>
    </row>
    <row r="2983" spans="1:10">
      <c r="A2983" s="235">
        <v>44649</v>
      </c>
      <c r="B2983" s="154" t="s">
        <v>13420</v>
      </c>
      <c r="C2983" s="143" t="s">
        <v>13421</v>
      </c>
      <c r="D2983" s="715" t="s">
        <v>13410</v>
      </c>
      <c r="E2983" s="715" t="s">
        <v>13423</v>
      </c>
      <c r="F2983" s="112" t="s">
        <v>11366</v>
      </c>
      <c r="G2983" s="112" t="s">
        <v>13426</v>
      </c>
      <c r="H2983" s="715" t="s">
        <v>13404</v>
      </c>
      <c r="I2983" s="715" t="s">
        <v>13405</v>
      </c>
      <c r="J2983" s="116" t="str">
        <f t="shared" ref="J2983:J2985" si="71">CONCATENATE(B2983," ",C2983," ",E2983," ",F2983," → ",G2983)</f>
        <v>17:38 128-12F 화재경보 3공구 수신기 화재경보 발생 → 상황실 이대진 대원 출동 -&gt; 특이사항없음</v>
      </c>
    </row>
    <row r="2984" spans="1:10" ht="24">
      <c r="A2984" s="235">
        <v>44649</v>
      </c>
      <c r="B2984" s="154" t="s">
        <v>13422</v>
      </c>
      <c r="C2984" s="369" t="s">
        <v>11500</v>
      </c>
      <c r="D2984" s="715" t="s">
        <v>13410</v>
      </c>
      <c r="E2984" s="715" t="s">
        <v>13423</v>
      </c>
      <c r="F2984" s="112" t="s">
        <v>11366</v>
      </c>
      <c r="G2984" s="112" t="s">
        <v>13426</v>
      </c>
      <c r="H2984" s="715" t="s">
        <v>13404</v>
      </c>
      <c r="I2984" s="715" t="s">
        <v>13405</v>
      </c>
      <c r="J2984" s="116" t="str">
        <f t="shared" si="71"/>
        <v>17:45 지하주차장F
B1F-17 화재경보 3공구 수신기 화재경보 발생 → 상황실 이대진 대원 출동 -&gt; 특이사항없음</v>
      </c>
    </row>
    <row r="2985" spans="1:10">
      <c r="A2985" s="235">
        <v>44649</v>
      </c>
      <c r="B2985" s="154" t="s">
        <v>13424</v>
      </c>
      <c r="C2985" s="143" t="s">
        <v>13425</v>
      </c>
      <c r="D2985" s="715" t="s">
        <v>13410</v>
      </c>
      <c r="E2985" s="715" t="s">
        <v>321</v>
      </c>
      <c r="F2985" s="112" t="s">
        <v>13411</v>
      </c>
      <c r="G2985" s="112" t="s">
        <v>13412</v>
      </c>
      <c r="H2985" s="715" t="s">
        <v>13404</v>
      </c>
      <c r="I2985" s="715" t="s">
        <v>13405</v>
      </c>
      <c r="J2985" s="116" t="str">
        <f t="shared" si="71"/>
        <v>17:46 120-503 홈넷 비상_안방 → IP 연락 -&gt; 입주민 오작동</v>
      </c>
    </row>
    <row r="2986" spans="1:10">
      <c r="A2986" s="235">
        <v>44649</v>
      </c>
      <c r="B2986" s="154" t="s">
        <v>13427</v>
      </c>
      <c r="C2986" s="143" t="s">
        <v>13428</v>
      </c>
      <c r="D2986" s="291" t="s">
        <v>308</v>
      </c>
      <c r="E2986" s="291" t="s">
        <v>13429</v>
      </c>
      <c r="F2986" s="112" t="s">
        <v>13492</v>
      </c>
      <c r="G2986" s="112" t="s">
        <v>13493</v>
      </c>
      <c r="H2986" s="715" t="s">
        <v>13404</v>
      </c>
      <c r="I2986" s="715" t="s">
        <v>13405</v>
      </c>
      <c r="J2986" s="116" t="str">
        <f t="shared" si="70"/>
        <v>18:00 111동 습득물 휴대폰 습득 (지원센터 이주임 ) → 18:19 (103-2602) 입주민 휴대폰 찾아감</v>
      </c>
    </row>
    <row r="2987" spans="1:10">
      <c r="A2987" s="235">
        <v>44649</v>
      </c>
      <c r="B2987" s="154" t="s">
        <v>13435</v>
      </c>
      <c r="C2987" s="143" t="s">
        <v>13432</v>
      </c>
      <c r="D2987" s="291" t="s">
        <v>308</v>
      </c>
      <c r="E2987" s="291" t="s">
        <v>13475</v>
      </c>
      <c r="F2987" s="112" t="s">
        <v>13433</v>
      </c>
      <c r="G2987" s="112" t="s">
        <v>13434</v>
      </c>
      <c r="H2987" s="715" t="s">
        <v>13404</v>
      </c>
      <c r="I2987" s="715" t="s">
        <v>13405</v>
      </c>
      <c r="J2987" s="116" t="str">
        <f t="shared" si="70"/>
        <v>18:23 136-601 인터폰연락 부동산 중계인(010-2067-6688)이 고객이 일주일째 연락안된다며 IP 연락 요청 → IP 연락 -&gt; IP 받았지만 수신상태가 좋지않아 통화 불가 -&gt; 민원인 내용전달</v>
      </c>
    </row>
    <row r="2988" spans="1:10" ht="27">
      <c r="A2988" s="235">
        <v>44649</v>
      </c>
      <c r="B2988" s="154" t="s">
        <v>13431</v>
      </c>
      <c r="C2988" s="143" t="s">
        <v>13436</v>
      </c>
      <c r="D2988" s="291" t="s">
        <v>511</v>
      </c>
      <c r="E2988" s="291" t="s">
        <v>13437</v>
      </c>
      <c r="F2988" s="112" t="s">
        <v>13438</v>
      </c>
      <c r="G2988" s="112" t="s">
        <v>13439</v>
      </c>
      <c r="H2988" s="715" t="s">
        <v>13404</v>
      </c>
      <c r="I2988" s="715" t="s">
        <v>13405</v>
      </c>
      <c r="J2988" s="116" t="str">
        <f t="shared" si="70"/>
        <v>18:24 127-1602 폐기물 일주일전 대형쓰레기봉투에 악기케이스를 버렸는데, 현재 127동앞에 경고장이 붙은 악기케이스가 본인이 버린 것인지 확인 요청(민원인: 010-8159-0733) → 확인결과 -&gt; 1602호에서 버린 것이 아닌 것으로 확인(미화팀에서 자전거보관소 옆에 있는 것을 가져다놈) -&gt; 민원인에 내용전달</v>
      </c>
    </row>
    <row r="2989" spans="1:10">
      <c r="A2989" s="235">
        <v>44648</v>
      </c>
      <c r="B2989" s="154" t="s">
        <v>13440</v>
      </c>
      <c r="C2989" s="143" t="s">
        <v>13441</v>
      </c>
      <c r="D2989" s="715" t="s">
        <v>310</v>
      </c>
      <c r="E2989" s="715" t="s">
        <v>13442</v>
      </c>
      <c r="F2989" s="112" t="s">
        <v>13443</v>
      </c>
      <c r="G2989" s="112" t="s">
        <v>13444</v>
      </c>
      <c r="H2989" s="715" t="s">
        <v>1539</v>
      </c>
      <c r="I2989" s="715" t="s">
        <v>13405</v>
      </c>
      <c r="J2989" s="116" t="str">
        <f t="shared" si="70"/>
        <v>18:40 1게이트 순찰차 순찰목적으로 입차 → 상황실 확인</v>
      </c>
    </row>
    <row r="2990" spans="1:10">
      <c r="A2990" s="235">
        <v>44649</v>
      </c>
      <c r="B2990" s="154" t="s">
        <v>13445</v>
      </c>
      <c r="C2990" s="143" t="s">
        <v>13446</v>
      </c>
      <c r="D2990" s="291" t="s">
        <v>511</v>
      </c>
      <c r="E2990" s="291" t="s">
        <v>13374</v>
      </c>
      <c r="F2990" s="112" t="s">
        <v>13447</v>
      </c>
      <c r="G2990" s="112" t="s">
        <v>13448</v>
      </c>
      <c r="H2990" s="715" t="s">
        <v>1539</v>
      </c>
      <c r="I2990" s="715" t="s">
        <v>13405</v>
      </c>
      <c r="J2990" s="116" t="str">
        <f t="shared" si="70"/>
        <v>18:56 114-2002 층간소음 위층에서 아이들 뛰는 소리 심함 → IP 연락 -&gt; 자제요청</v>
      </c>
    </row>
    <row r="2991" spans="1:10">
      <c r="A2991" s="235">
        <v>44648</v>
      </c>
      <c r="B2991" s="154" t="s">
        <v>503</v>
      </c>
      <c r="C2991" s="143" t="s">
        <v>325</v>
      </c>
      <c r="D2991" s="715" t="s">
        <v>310</v>
      </c>
      <c r="E2991" s="715" t="s">
        <v>512</v>
      </c>
      <c r="F2991" s="112" t="s">
        <v>12926</v>
      </c>
      <c r="G2991" s="112" t="s">
        <v>13449</v>
      </c>
      <c r="H2991" s="715" t="s">
        <v>1539</v>
      </c>
      <c r="I2991" s="715" t="s">
        <v>13405</v>
      </c>
      <c r="J2991" s="116" t="str">
        <f t="shared" ref="J2991" si="72">CONCATENATE(B2991," ",C2991," ",E2991," ",F2991," → ",G2991)</f>
        <v>19:00 전동 안내방송 소방시설점검 실시 안내방송 → 방송완료</v>
      </c>
    </row>
    <row r="2992" spans="1:10">
      <c r="A2992" s="235">
        <v>44649</v>
      </c>
      <c r="B2992" s="154" t="s">
        <v>13450</v>
      </c>
      <c r="C2992" s="143" t="s">
        <v>13452</v>
      </c>
      <c r="D2992" s="291" t="s">
        <v>13418</v>
      </c>
      <c r="E2992" s="291" t="s">
        <v>13451</v>
      </c>
      <c r="F2992" s="112" t="s">
        <v>13453</v>
      </c>
      <c r="G2992" s="112" t="s">
        <v>13468</v>
      </c>
      <c r="H2992" s="291" t="s">
        <v>13454</v>
      </c>
      <c r="I2992" s="715" t="s">
        <v>13405</v>
      </c>
      <c r="J2992" s="116" t="str">
        <f t="shared" si="70"/>
        <v>19:20 139-401 공사소음 공사소음 (주의조치 요망) → 10초소 이한우 대원 출동 -&gt; 502호 주의 및 퇴출조치</v>
      </c>
    </row>
    <row r="2993" spans="1:10">
      <c r="A2993" s="235">
        <v>44649</v>
      </c>
      <c r="B2993" s="154" t="s">
        <v>13455</v>
      </c>
      <c r="C2993" s="143" t="s">
        <v>13471</v>
      </c>
      <c r="D2993" s="291" t="s">
        <v>310</v>
      </c>
      <c r="E2993" s="291" t="s">
        <v>13456</v>
      </c>
      <c r="F2993" s="112" t="s">
        <v>13459</v>
      </c>
      <c r="G2993" s="112" t="s">
        <v>13467</v>
      </c>
      <c r="H2993" s="715" t="s">
        <v>13454</v>
      </c>
      <c r="I2993" s="715" t="s">
        <v>13405</v>
      </c>
      <c r="J2993" s="116" t="str">
        <f t="shared" si="70"/>
        <v>19:28 143동 구급차 8초소로 입차  → 9초소 허명 대원 출동-&gt; 코로나 19 아님 -&gt; 환자이송하여 19:40 8초소 출차</v>
      </c>
    </row>
    <row r="2994" spans="1:10" ht="27">
      <c r="A2994" s="235">
        <v>44649</v>
      </c>
      <c r="B2994" s="154" t="s">
        <v>13457</v>
      </c>
      <c r="C2994" s="192" t="s">
        <v>13458</v>
      </c>
      <c r="D2994" s="718" t="s">
        <v>13476</v>
      </c>
      <c r="E2994" s="718" t="s">
        <v>13460</v>
      </c>
      <c r="F2994" s="150" t="s">
        <v>13478</v>
      </c>
      <c r="G2994" s="150" t="s">
        <v>13479</v>
      </c>
      <c r="H2994" s="291" t="s">
        <v>13454</v>
      </c>
      <c r="I2994" s="291" t="s">
        <v>307</v>
      </c>
      <c r="J2994" s="116" t="str">
        <f t="shared" si="70"/>
        <v>19:29 8게이트 차단바 오토바이 접촉사고로 8게이트 4번 차단바 파손(3월29일 18:00) 
 - 오토바이 배달 기사 박승희 980119-1249111 H.P 010-3213-8990 →  - 관련영상 한화컴퓨터 A조 폴더 저장
 - 상황실 이종화 대원 출동 -&gt; 안내문 부착 및 차단기 개방(전원OFF)</v>
      </c>
    </row>
    <row r="2995" spans="1:10">
      <c r="A2995" s="235">
        <v>44648</v>
      </c>
      <c r="B2995" s="154" t="s">
        <v>457</v>
      </c>
      <c r="C2995" s="143" t="s">
        <v>13430</v>
      </c>
      <c r="D2995" s="715" t="s">
        <v>310</v>
      </c>
      <c r="E2995" s="715" t="s">
        <v>512</v>
      </c>
      <c r="F2995" s="112" t="s">
        <v>13315</v>
      </c>
      <c r="G2995" s="112" t="s">
        <v>13449</v>
      </c>
      <c r="H2995" s="715" t="s">
        <v>1539</v>
      </c>
      <c r="I2995" s="715" t="s">
        <v>13405</v>
      </c>
      <c r="J2995" s="116" t="str">
        <f t="shared" si="70"/>
        <v>19:30 108~110동 안내방송 도시가스 계량기 교체 안내 → 방송완료</v>
      </c>
    </row>
    <row r="2996" spans="1:10" ht="27">
      <c r="A2996" s="235">
        <v>44649</v>
      </c>
      <c r="B2996" s="154" t="s">
        <v>13461</v>
      </c>
      <c r="C2996" s="143" t="s">
        <v>13462</v>
      </c>
      <c r="D2996" s="291" t="s">
        <v>13418</v>
      </c>
      <c r="E2996" s="291" t="s">
        <v>13463</v>
      </c>
      <c r="F2996" s="112" t="s">
        <v>13464</v>
      </c>
      <c r="G2996" s="112" t="s">
        <v>13469</v>
      </c>
      <c r="H2996" s="291" t="s">
        <v>13454</v>
      </c>
      <c r="I2996" s="715" t="s">
        <v>13405</v>
      </c>
      <c r="J2996" s="116" t="str">
        <f t="shared" si="70"/>
        <v>19:53 133B1 주차단속 불법 주차차량010-2031-7793 이동 주차 요청 민원인 (010-4563-9000) → 9초소 허명 대원 출동 -&gt; 주차장 확인 결과 특이사항 없음 -&gt; 민원인 전화20:19 통화 부재중</v>
      </c>
    </row>
    <row r="2997" spans="1:10">
      <c r="A2997" s="235">
        <v>44649</v>
      </c>
      <c r="B2997" s="154" t="s">
        <v>13465</v>
      </c>
      <c r="C2997" s="143" t="s">
        <v>13466</v>
      </c>
      <c r="D2997" s="291" t="s">
        <v>511</v>
      </c>
      <c r="E2997" s="291" t="s">
        <v>13374</v>
      </c>
      <c r="F2997" s="112" t="s">
        <v>13480</v>
      </c>
      <c r="G2997" s="112" t="s">
        <v>13470</v>
      </c>
      <c r="H2997" s="291" t="s">
        <v>13404</v>
      </c>
      <c r="I2997" s="715" t="s">
        <v>13405</v>
      </c>
      <c r="J2997" s="116" t="str">
        <f t="shared" si="70"/>
        <v>21:00 112-303 층간소음 위층에서 공사하는 소리가 난다는 민원(망치로 땅땅땅 두드리는 소음) → 2초소 대근 정찬선 대원 출동 -&gt; 특이사항없음 -&gt; 민원인에 내용전달</v>
      </c>
    </row>
    <row r="2998" spans="1:10" ht="27">
      <c r="A2998" s="235">
        <v>44649</v>
      </c>
      <c r="B2998" s="154" t="s">
        <v>13472</v>
      </c>
      <c r="C2998" s="143" t="s">
        <v>13441</v>
      </c>
      <c r="D2998" s="291" t="s">
        <v>13418</v>
      </c>
      <c r="E2998" s="291" t="s">
        <v>13473</v>
      </c>
      <c r="F2998" s="112" t="s">
        <v>13474</v>
      </c>
      <c r="G2998" s="112" t="s">
        <v>13477</v>
      </c>
      <c r="H2998" s="291" t="s">
        <v>13454</v>
      </c>
      <c r="I2998" s="715" t="s">
        <v>13405</v>
      </c>
      <c r="J2998" s="116" t="str">
        <f t="shared" si="70"/>
        <v>23:25 1게이트 주취자 1게이트 성큰에 주취자 있다는 민원 → 5초소 김덕근 대원,상황실 이대진 대원 출동 -&gt; 신반포 자이 입주민이 잘못 택시에서 내려 귀가조치 시킴</v>
      </c>
    </row>
    <row r="2999" spans="1:10">
      <c r="A2999" s="235">
        <v>44650</v>
      </c>
      <c r="B2999" s="154" t="s">
        <v>13481</v>
      </c>
      <c r="C2999" s="143" t="s">
        <v>961</v>
      </c>
      <c r="D2999" s="291" t="s">
        <v>13482</v>
      </c>
      <c r="E2999" s="719" t="s">
        <v>759</v>
      </c>
      <c r="F2999" s="112" t="s">
        <v>13483</v>
      </c>
      <c r="G2999" s="112" t="s">
        <v>13484</v>
      </c>
      <c r="H2999" s="719" t="s">
        <v>3307</v>
      </c>
      <c r="I2999" s="719" t="s">
        <v>318</v>
      </c>
      <c r="J2999" s="116" t="str">
        <f t="shared" si="70"/>
        <v>00:26 101-B1 주취자 101-B1 에서 입주민 여성 두분이 도와 달라는 민원 → 1초소 윤정섭 대원 출동 -&gt; 입주민 댁으로 모셔다드림</v>
      </c>
    </row>
    <row r="3000" spans="1:10">
      <c r="A3000" s="235">
        <v>44650</v>
      </c>
      <c r="B3000" s="154" t="s">
        <v>13485</v>
      </c>
      <c r="C3000" s="143" t="s">
        <v>13486</v>
      </c>
      <c r="D3000" s="291" t="s">
        <v>310</v>
      </c>
      <c r="E3000" s="291" t="s">
        <v>13487</v>
      </c>
      <c r="F3000" s="112" t="s">
        <v>11366</v>
      </c>
      <c r="G3000" s="112" t="s">
        <v>13489</v>
      </c>
      <c r="H3000" s="291" t="s">
        <v>13488</v>
      </c>
      <c r="I3000" s="719" t="s">
        <v>318</v>
      </c>
      <c r="J3000" s="116" t="str">
        <f t="shared" si="70"/>
        <v>03:14 128-19F 화재경보 3공구 수신기 화재경보 발생 → 상황실 이대진 대원,이종화 대원 출동 -&gt; 특이사항없음</v>
      </c>
    </row>
    <row r="3001" spans="1:10" ht="189">
      <c r="A3001" s="285">
        <v>44650</v>
      </c>
      <c r="B3001" s="170" t="s">
        <v>13494</v>
      </c>
      <c r="C3001" s="160" t="s">
        <v>13495</v>
      </c>
      <c r="F3001" s="138" t="s">
        <v>13574</v>
      </c>
      <c r="G3001" s="138" t="s">
        <v>13510</v>
      </c>
      <c r="J3001" s="116" t="str">
        <f t="shared" si="70"/>
        <v>수 주1  Ⓑ분수대공사차량(혜정석재 조원식 010 9197 5805) 지상입차                              *공사기간 3/28~31
Ⓑ초소대청소 (4/25~27, 25일:1,2,3,4초소 / 26일:5,6,7초소 /27일:8,9,10초소)                                                                       *초소내,외벽: 보안팀(초소근무자) 
*초소옥상: 미화팀
ⒷCCTV 112동 지상1층-1 블랙아웃.--&gt; ERP접수. (AS접수)
Ⓑ127동 1층 공동현관문 카드키작동불능.--&gt; ERP접수, 쪽문개방, 안내문.
Ⓑ128동 1층 공동현관문 카드키작동불능.--&gt; ERP접수, 쪽문개방, 안내문.
Ⓑ자이안센터 진입경사로(휠체어,유모차 이동통로)에 아이들자전거로 인해 통행이 어렵고, 자이안센터 안으로 자전거를 타고 들어오는일도 있으니 단속해달라는 요청. / 운영팀 민원접수.--&gt;순찰강화 및 단속 하기로 함. → A. 128-2402 전입주민으로 추정되는 우편물(3통)
 -&gt; 주간조(B조) 지원센터 전달 요망 --&gt; 지원센터에서도 연락처 확인 안됨.
 -&gt;반송처리 하기로함.( A조에 확인시까지 보류.)
A. 냉동기 세관공사업체 선정 입찰공고, 지하창고칸막이 설치업체 선정 입찰공고, 산책로 보수공사업체 선정 입찰공고 (총 3종) -&gt; 문서통제 기한 2022. 03. 28. -&gt; 주간조(C조) 지원센터 문의 요망                                                  --&gt; 4/4(다음주 월요일)까지 계시하기로 함./ 지원센터.</v>
      </c>
    </row>
    <row r="3002" spans="1:10">
      <c r="A3002" s="235">
        <v>44650</v>
      </c>
      <c r="B3002" s="154" t="s">
        <v>13496</v>
      </c>
      <c r="C3002" s="160" t="s">
        <v>13497</v>
      </c>
      <c r="D3002" s="720" t="s">
        <v>13498</v>
      </c>
      <c r="E3002" s="720" t="s">
        <v>13499</v>
      </c>
      <c r="F3002" s="138" t="s">
        <v>13500</v>
      </c>
      <c r="G3002" s="138" t="s">
        <v>13503</v>
      </c>
      <c r="H3002" s="291" t="s">
        <v>13501</v>
      </c>
      <c r="I3002" s="291" t="s">
        <v>13502</v>
      </c>
      <c r="J3002" s="116" t="str">
        <f t="shared" si="70"/>
        <v xml:space="preserve">07:24 8초소 지상입차 분수대공사차량(혜정석재 조원식 010 9197 5805) 지상입차 → *공사기간 3/28~31 </v>
      </c>
    </row>
    <row r="3003" spans="1:10">
      <c r="A3003" s="235">
        <v>44650</v>
      </c>
      <c r="B3003" s="154" t="s">
        <v>13504</v>
      </c>
      <c r="C3003" s="160" t="s">
        <v>13505</v>
      </c>
      <c r="D3003" s="720" t="s">
        <v>13506</v>
      </c>
      <c r="E3003" s="720" t="s">
        <v>13507</v>
      </c>
      <c r="F3003" s="138" t="s">
        <v>13508</v>
      </c>
      <c r="G3003" s="138" t="s">
        <v>13509</v>
      </c>
      <c r="H3003" s="721" t="s">
        <v>13501</v>
      </c>
      <c r="I3003" s="721" t="s">
        <v>13502</v>
      </c>
      <c r="J3003" s="116" t="str">
        <f t="shared" si="70"/>
        <v>08:51 상황실 CCTV 상황실CCTV 112동 지상1층-1, 블랙아웃. → ERP접수, AS접수.</v>
      </c>
    </row>
    <row r="3004" spans="1:10">
      <c r="A3004" s="235">
        <v>44650</v>
      </c>
      <c r="B3004" s="154" t="s">
        <v>13511</v>
      </c>
      <c r="C3004" s="143" t="s">
        <v>13512</v>
      </c>
      <c r="D3004" s="291" t="s">
        <v>13513</v>
      </c>
      <c r="E3004" s="291" t="s">
        <v>13514</v>
      </c>
      <c r="F3004" s="112" t="s">
        <v>13515</v>
      </c>
      <c r="G3004" s="112" t="s">
        <v>13516</v>
      </c>
      <c r="H3004" s="721" t="s">
        <v>13501</v>
      </c>
      <c r="I3004" s="721" t="s">
        <v>13502</v>
      </c>
      <c r="J3004" s="116" t="str">
        <f t="shared" si="70"/>
        <v>09:35 110-2602 타차량방문 관계없는 차량(191조2816, 010 3611 2515))이  입차했다는 민원. → 차주와 통화안됨--&gt; 블랙리스트에 등재키로 안내함.</v>
      </c>
    </row>
    <row r="3005" spans="1:10">
      <c r="A3005" s="235">
        <v>44650</v>
      </c>
      <c r="B3005" s="154" t="s">
        <v>13517</v>
      </c>
      <c r="C3005" s="143" t="s">
        <v>13518</v>
      </c>
      <c r="D3005" s="721" t="s">
        <v>13513</v>
      </c>
      <c r="E3005" s="291" t="s">
        <v>13519</v>
      </c>
      <c r="F3005" s="112" t="s">
        <v>13520</v>
      </c>
      <c r="G3005" s="112" t="s">
        <v>13521</v>
      </c>
      <c r="H3005" s="721" t="s">
        <v>13501</v>
      </c>
      <c r="I3005" s="721" t="s">
        <v>13502</v>
      </c>
      <c r="J3005" s="116" t="str">
        <f t="shared" si="70"/>
        <v>09:46 141-302 층간소음 생활소음 관련 민원. → IP로 자제요청.</v>
      </c>
    </row>
    <row r="3006" spans="1:10">
      <c r="A3006" s="235">
        <v>44650</v>
      </c>
      <c r="B3006" s="154" t="s">
        <v>13522</v>
      </c>
      <c r="C3006" s="143" t="s">
        <v>13523</v>
      </c>
      <c r="D3006" s="721" t="s">
        <v>13513</v>
      </c>
      <c r="E3006" s="721" t="s">
        <v>13514</v>
      </c>
      <c r="F3006" s="112" t="s">
        <v>13524</v>
      </c>
      <c r="G3006" s="112" t="s">
        <v>13525</v>
      </c>
      <c r="H3006" s="721" t="s">
        <v>13501</v>
      </c>
      <c r="I3006" s="721" t="s">
        <v>13502</v>
      </c>
      <c r="J3006" s="116" t="str">
        <f t="shared" si="70"/>
        <v>09:56 105-403 타차량방문 관계없는 차량(84가0246))이  입차했다는 민원. → 세대에서 신청한 AS차량으로 확인.</v>
      </c>
    </row>
    <row r="3007" spans="1:10">
      <c r="A3007" s="235">
        <v>44650</v>
      </c>
      <c r="B3007" s="154" t="s">
        <v>13526</v>
      </c>
      <c r="C3007" s="160" t="s">
        <v>13527</v>
      </c>
      <c r="D3007" s="720" t="s">
        <v>13506</v>
      </c>
      <c r="E3007" s="720" t="s">
        <v>13528</v>
      </c>
      <c r="F3007" s="138" t="s">
        <v>13531</v>
      </c>
      <c r="G3007" s="138" t="s">
        <v>13529</v>
      </c>
      <c r="H3007" s="291" t="s">
        <v>13530</v>
      </c>
      <c r="I3007" s="721" t="s">
        <v>13502</v>
      </c>
      <c r="J3007" s="116" t="str">
        <f t="shared" si="70"/>
        <v>10:44 127동 1층 공동현관문 127동 1층 공동현관문 카드키작동불능. → ERP접수, 쪽문개방, 안내문.</v>
      </c>
    </row>
    <row r="3008" spans="1:10">
      <c r="A3008" s="235">
        <v>44650</v>
      </c>
      <c r="B3008" s="154" t="s">
        <v>13532</v>
      </c>
      <c r="C3008" s="143" t="s">
        <v>13533</v>
      </c>
      <c r="D3008" s="291" t="s">
        <v>310</v>
      </c>
      <c r="E3008" s="291" t="s">
        <v>13535</v>
      </c>
      <c r="F3008" s="112" t="s">
        <v>13534</v>
      </c>
      <c r="G3008" s="112" t="s">
        <v>13536</v>
      </c>
      <c r="H3008" s="721" t="s">
        <v>13530</v>
      </c>
      <c r="I3008" s="721" t="s">
        <v>13502</v>
      </c>
      <c r="J3008" s="116" t="str">
        <f t="shared" si="70"/>
        <v>11:56 123-1001 구급차 코로나 관련 입차 → 12:12 출차</v>
      </c>
    </row>
    <row r="3009" spans="1:10" ht="27">
      <c r="A3009" s="235">
        <v>44650</v>
      </c>
      <c r="B3009" s="154" t="s">
        <v>13537</v>
      </c>
      <c r="C3009" s="143" t="s">
        <v>13538</v>
      </c>
      <c r="D3009" s="291" t="s">
        <v>511</v>
      </c>
      <c r="E3009" s="291" t="s">
        <v>13539</v>
      </c>
      <c r="F3009" s="112" t="s">
        <v>13540</v>
      </c>
      <c r="G3009" s="112" t="s">
        <v>13541</v>
      </c>
      <c r="H3009" s="291" t="s">
        <v>13501</v>
      </c>
      <c r="I3009" s="721" t="s">
        <v>13502</v>
      </c>
      <c r="J3009" s="116" t="str">
        <f t="shared" si="70"/>
        <v>12:28 114-2402 주차단속 2게이트 4거리에서 1초소 주변 주차되있는 차량으로 인해 접촉사고의 위험이있었다며 사고방지 대책을 요구하는 민원. → 개선책 새우기로 함.(초소주변 주정차차량 이동조치 등)</v>
      </c>
    </row>
    <row r="3010" spans="1:10" ht="27">
      <c r="A3010" s="235">
        <v>44650</v>
      </c>
      <c r="B3010" s="154" t="s">
        <v>13542</v>
      </c>
      <c r="C3010" s="143" t="s">
        <v>13543</v>
      </c>
      <c r="D3010" s="721" t="s">
        <v>511</v>
      </c>
      <c r="E3010" s="291" t="s">
        <v>13544</v>
      </c>
      <c r="F3010" s="112" t="s">
        <v>13545</v>
      </c>
      <c r="G3010" s="112" t="s">
        <v>13546</v>
      </c>
      <c r="H3010" s="291" t="s">
        <v>13530</v>
      </c>
      <c r="I3010" s="721" t="s">
        <v>13502</v>
      </c>
      <c r="J3010" s="116" t="str">
        <f t="shared" si="70"/>
        <v>12:34 105-1802 공사소음 105-1702에서 3시까지 자녀들 인터넷수업 있으니 공사소음을 자제해 달라는 민원. → 공사 관계자에게 내용 전달--&gt; 자제하기로 함</v>
      </c>
    </row>
    <row r="3011" spans="1:10">
      <c r="A3011" s="235">
        <v>44650</v>
      </c>
      <c r="B3011" s="154" t="s">
        <v>13547</v>
      </c>
      <c r="C3011" s="143" t="s">
        <v>13548</v>
      </c>
      <c r="D3011" s="291" t="s">
        <v>310</v>
      </c>
      <c r="E3011" s="291" t="s">
        <v>13549</v>
      </c>
      <c r="F3011" s="112" t="s">
        <v>13550</v>
      </c>
      <c r="H3011" s="291" t="s">
        <v>13501</v>
      </c>
      <c r="I3011" s="721" t="s">
        <v>13502</v>
      </c>
      <c r="J3011" s="116" t="str">
        <f t="shared" si="70"/>
        <v xml:space="preserve">13:09 117-1102 짐반출 117-1102(전출예정) 짐반출차량 지상입차 / 지원센터 김 대리 → </v>
      </c>
    </row>
    <row r="3012" spans="1:10" ht="27">
      <c r="A3012" s="235">
        <v>44650</v>
      </c>
      <c r="B3012" s="154" t="s">
        <v>13551</v>
      </c>
      <c r="C3012" s="143" t="s">
        <v>13552</v>
      </c>
      <c r="D3012" s="291" t="s">
        <v>13513</v>
      </c>
      <c r="E3012" s="291" t="s">
        <v>13544</v>
      </c>
      <c r="F3012" s="112" t="s">
        <v>13553</v>
      </c>
      <c r="G3012" s="112" t="s">
        <v>13554</v>
      </c>
      <c r="H3012" s="721" t="s">
        <v>13501</v>
      </c>
      <c r="I3012" s="721" t="s">
        <v>13502</v>
      </c>
      <c r="J3012" s="116" t="str">
        <f t="shared" si="70"/>
        <v>13:30 104-1401 공사소음 14층 어딘가에서 공사소음 들린다 함. (공사 신고세대 없음) → 초소대원출동--&gt; 확인결과 104-1403에서 변기 교체작업이 있었다 함.(작업종료)--&gt; 민원인에 내용전달.</v>
      </c>
    </row>
    <row r="3013" spans="1:10" ht="40.5">
      <c r="A3013" s="235">
        <v>44650</v>
      </c>
      <c r="B3013" s="154" t="s">
        <v>13555</v>
      </c>
      <c r="C3013" s="160" t="s">
        <v>13556</v>
      </c>
      <c r="D3013" s="720" t="s">
        <v>511</v>
      </c>
      <c r="E3013" s="720" t="s">
        <v>13557</v>
      </c>
      <c r="F3013" s="138" t="s">
        <v>13567</v>
      </c>
      <c r="G3013" s="138" t="s">
        <v>13558</v>
      </c>
      <c r="H3013" s="721" t="s">
        <v>13501</v>
      </c>
      <c r="I3013" s="721" t="s">
        <v>13502</v>
      </c>
      <c r="J3013" s="116" t="str">
        <f t="shared" si="70"/>
        <v>13:38 자이안센터 기타 자이안센터 진입경사로(휠체어,유모차 이동통로)에 아이들자전거로 인해 통행이 어렵고, 자이안센터 안으로 자전거를 타고 들어오는일도 있으니 단속해달라는 요청. / 금 주임 → 순찰강화 및 단속 하기로 함.</v>
      </c>
    </row>
    <row r="3014" spans="1:10">
      <c r="A3014" s="235">
        <v>44650</v>
      </c>
      <c r="B3014" s="154" t="s">
        <v>13559</v>
      </c>
      <c r="C3014" s="160" t="s">
        <v>13560</v>
      </c>
      <c r="D3014" s="720" t="s">
        <v>13561</v>
      </c>
      <c r="E3014" s="720" t="s">
        <v>488</v>
      </c>
      <c r="F3014" s="138" t="s">
        <v>13562</v>
      </c>
      <c r="G3014" s="138" t="s">
        <v>13529</v>
      </c>
      <c r="H3014" s="721" t="s">
        <v>13501</v>
      </c>
      <c r="I3014" s="721" t="s">
        <v>13502</v>
      </c>
      <c r="J3014" s="116" t="str">
        <f t="shared" si="70"/>
        <v>13:57 128동 1F 공동현관문 128동 1층 공동현관문 카드키 작동불능. → ERP접수, 쪽문개방, 안내문.</v>
      </c>
    </row>
    <row r="3015" spans="1:10">
      <c r="A3015" s="235">
        <v>44650</v>
      </c>
      <c r="B3015" s="154" t="s">
        <v>13563</v>
      </c>
      <c r="C3015" s="143" t="s">
        <v>13564</v>
      </c>
      <c r="D3015" s="291" t="s">
        <v>511</v>
      </c>
      <c r="E3015" s="291" t="s">
        <v>13514</v>
      </c>
      <c r="F3015" s="112" t="s">
        <v>13565</v>
      </c>
      <c r="G3015" s="112" t="s">
        <v>13566</v>
      </c>
      <c r="H3015" s="721" t="s">
        <v>13501</v>
      </c>
      <c r="I3015" s="721" t="s">
        <v>13502</v>
      </c>
      <c r="J3015" s="116" t="str">
        <f t="shared" si="70"/>
        <v>14:16 143-2504 타차량방문 관계없는 차량(66도7191)이  입차했다는 민원. → 당세대 방문수업 차량으로 확인.</v>
      </c>
    </row>
    <row r="3016" spans="1:10" ht="27">
      <c r="A3016" s="235">
        <v>44650</v>
      </c>
      <c r="B3016" s="154" t="s">
        <v>13568</v>
      </c>
      <c r="C3016" s="143" t="s">
        <v>13569</v>
      </c>
      <c r="D3016" s="721" t="s">
        <v>511</v>
      </c>
      <c r="E3016" s="291" t="s">
        <v>13570</v>
      </c>
      <c r="F3016" s="112" t="s">
        <v>13571</v>
      </c>
      <c r="G3016" s="112" t="s">
        <v>13573</v>
      </c>
      <c r="H3016" s="723" t="s">
        <v>305</v>
      </c>
      <c r="I3016" s="723" t="s">
        <v>306</v>
      </c>
      <c r="J3016" s="116" t="str">
        <f t="shared" si="70"/>
        <v>15:22 121동 B1 노상방뇨 121동 B1 주차장에서 126동 방향 통행로에서 노상방뇨하는 이가 있었다함(15:10경). 확인요청 /금 주임  → CCTV조회--&gt; 특이점 찾지못함.</v>
      </c>
    </row>
    <row r="3017" spans="1:10" ht="189">
      <c r="A3017" s="238">
        <v>44650</v>
      </c>
      <c r="B3017" s="153" t="s">
        <v>1526</v>
      </c>
      <c r="C3017" s="186" t="s">
        <v>4283</v>
      </c>
      <c r="D3017" s="723"/>
      <c r="E3017" s="723"/>
      <c r="F3017" s="114" t="s">
        <v>13634</v>
      </c>
      <c r="G3017" s="171" t="s">
        <v>13623</v>
      </c>
      <c r="H3017" s="723"/>
      <c r="I3017" s="723"/>
      <c r="J3017" s="116" t="str">
        <f t="shared" ref="J3017:J3080" si="73">CONCATENATE(B3017," ",C3017," ",E3017," ",F3017," → ",G3017)</f>
        <v>수 야1  B. 초소대청소 (4/25~27, 25일:1,2,3,4초소 / 26일:5,6,7초소 /27일:8,9,10초소)                                                                       *초소내,외벽: 보안팀(초소근무자) 
*초소옥상: 미화팀
B. 자이안센터 진입경사로(휠체어,유모차 이동통로)에 아이들자전거로 인해 통행이 어렵고, 자이안센터 안으로 자전거를 타고 들어오는일도 있으니 단속해달라는 요청. / 운영팀 민원접수.--&gt;순찰강화 및 단속 하기로 함.
A. 128-2402 전입주민으로 추정되는 우편물(3통)
 -&gt; 주간조(B조) 지원센터 전달 요망 --&gt; 지원센터에서도 연락처 확인 안됨.
 -&gt;반송처리 하기로함.( A조에 확인시까지 보류.)
A. 냉동기 세관공사업체 선정 입찰공고, 지하창고칸막이 설치업체 선정 입찰공고, 산책로 보수공사업체 선정 입찰공고 (총 3종) -&gt; 문서통제 기한 22. 03. 28. -&gt; 주간조(C조) 지원센터 문의 요망 
--&gt; 4/4(다음주 월요일)까지 게시하기로 함./ 지원센터. → C. 127동 1층 공동현관문 카드키작동불능.--&gt; ERP접수, 쪽문개방, 안내문. -&gt; 정상작동
C. 128동 1층 공동현관문 카드키작동불능.--&gt; ERP접수, 쪽문개방, 안내문. -&gt; 정상작동
C. 8GATE 주차차단바 접촉사고 KB손해보험 접수번호 2022-0330021017
담당자 박준성 010-8125-7319 
C. 트램플린 사용시간 코팅 2장 생활지원센터 요청예정 10~20시까지
C. 독서실 출입문 고장 안 열림 --&gt;서버 데이터 바이러스 유입으로 추정됨</v>
      </c>
    </row>
    <row r="3018" spans="1:10">
      <c r="A3018" s="235">
        <v>44650</v>
      </c>
      <c r="B3018" s="152" t="s">
        <v>654</v>
      </c>
      <c r="C3018" s="723" t="s">
        <v>1465</v>
      </c>
      <c r="D3018" s="723" t="s">
        <v>106</v>
      </c>
      <c r="E3018" s="723" t="s">
        <v>82</v>
      </c>
      <c r="F3018" s="112" t="s">
        <v>1157</v>
      </c>
      <c r="G3018" s="112" t="s">
        <v>13388</v>
      </c>
      <c r="H3018" s="723" t="s">
        <v>13581</v>
      </c>
      <c r="I3018" s="723" t="s">
        <v>13582</v>
      </c>
      <c r="J3018" s="116" t="str">
        <f t="shared" si="73"/>
        <v>17:00 원형도로 주차단속 원형도로 및 외곽도로 단속 → 주차단속   0대,  이동주차  대, 경고장발부  0대</v>
      </c>
    </row>
    <row r="3019" spans="1:10" ht="27">
      <c r="A3019" s="235">
        <v>44650</v>
      </c>
      <c r="B3019" s="154" t="s">
        <v>13583</v>
      </c>
      <c r="C3019" s="143" t="s">
        <v>13584</v>
      </c>
      <c r="D3019" s="291" t="s">
        <v>13585</v>
      </c>
      <c r="E3019" s="291" t="s">
        <v>13586</v>
      </c>
      <c r="F3019" s="112" t="s">
        <v>13587</v>
      </c>
      <c r="G3019" s="112" t="s">
        <v>13588</v>
      </c>
      <c r="H3019" s="291" t="s">
        <v>13581</v>
      </c>
      <c r="I3019" s="291" t="s">
        <v>13582</v>
      </c>
      <c r="J3019" s="116" t="str">
        <f t="shared" si="73"/>
        <v>18:10 경로당 앞 귀가조치 독서실 앞 애들이 시끄러워서 독서실 공부를 못하겠다며 귀가조치해달라는 민원 010-8806-9853 → 입주민자녀 6명 귀가조치완료 및 민원인 피드백문자발송완료</v>
      </c>
    </row>
    <row r="3020" spans="1:10">
      <c r="A3020" s="235">
        <v>44650</v>
      </c>
      <c r="B3020" s="154" t="s">
        <v>13575</v>
      </c>
      <c r="C3020" s="143" t="s">
        <v>13576</v>
      </c>
      <c r="D3020" s="291" t="s">
        <v>13577</v>
      </c>
      <c r="E3020" s="291" t="s">
        <v>13578</v>
      </c>
      <c r="F3020" s="112" t="s">
        <v>13579</v>
      </c>
      <c r="G3020" s="112" t="s">
        <v>13580</v>
      </c>
      <c r="H3020" s="291" t="s">
        <v>13581</v>
      </c>
      <c r="I3020" s="291" t="s">
        <v>13582</v>
      </c>
      <c r="J3020" s="116" t="str">
        <f t="shared" si="73"/>
        <v>18:16 107-501 홈넷 안방비상 → 입주민실수로 확인</v>
      </c>
    </row>
    <row r="3021" spans="1:10">
      <c r="A3021" s="235">
        <v>44650</v>
      </c>
      <c r="B3021" s="154" t="s">
        <v>13589</v>
      </c>
      <c r="C3021" s="143" t="s">
        <v>13590</v>
      </c>
      <c r="D3021" s="291" t="s">
        <v>13585</v>
      </c>
      <c r="E3021" s="291" t="s">
        <v>13591</v>
      </c>
      <c r="F3021" s="112" t="s">
        <v>13592</v>
      </c>
      <c r="G3021" s="112" t="s">
        <v>13593</v>
      </c>
      <c r="H3021" s="723" t="s">
        <v>13581</v>
      </c>
      <c r="I3021" s="723" t="s">
        <v>13582</v>
      </c>
      <c r="J3021" s="116" t="str">
        <f t="shared" si="73"/>
        <v>18:22 109-701 흡연여부 안방욕실에서 담배비슷한 냄새가 난다며 위아래층 확인요청 → 601,801,901호 전혀 담배 안핀다고 함 -&gt; 701호 피드백완료</v>
      </c>
    </row>
    <row r="3022" spans="1:10">
      <c r="A3022" s="235">
        <v>44650</v>
      </c>
      <c r="B3022" s="154" t="s">
        <v>13594</v>
      </c>
      <c r="C3022" s="143" t="s">
        <v>13595</v>
      </c>
      <c r="D3022" s="291" t="s">
        <v>13577</v>
      </c>
      <c r="E3022" s="291" t="s">
        <v>13596</v>
      </c>
      <c r="F3022" s="112" t="s">
        <v>12926</v>
      </c>
      <c r="G3022" s="112" t="s">
        <v>8566</v>
      </c>
      <c r="H3022" s="723" t="s">
        <v>13581</v>
      </c>
      <c r="I3022" s="723" t="s">
        <v>13582</v>
      </c>
      <c r="J3022" s="116" t="str">
        <f t="shared" si="73"/>
        <v>19:00 전동 안내방송 소방시설점검 실시 안내방송 → 전동 방송실시</v>
      </c>
    </row>
    <row r="3023" spans="1:10">
      <c r="A3023" s="235">
        <v>44650</v>
      </c>
      <c r="B3023" s="154" t="s">
        <v>13597</v>
      </c>
      <c r="C3023" s="143" t="s">
        <v>13595</v>
      </c>
      <c r="D3023" s="723" t="s">
        <v>13577</v>
      </c>
      <c r="E3023" s="723" t="s">
        <v>13596</v>
      </c>
      <c r="F3023" s="112" t="s">
        <v>13598</v>
      </c>
      <c r="G3023" s="112" t="s">
        <v>8566</v>
      </c>
      <c r="H3023" s="723" t="s">
        <v>13581</v>
      </c>
      <c r="I3023" s="723" t="s">
        <v>13582</v>
      </c>
      <c r="J3023" s="116" t="str">
        <f t="shared" si="73"/>
        <v>19:30 전동 안내방송 배관함 및 소화전, 비상계단에 물건 적치 금지 안내방송 → 전동 방송실시</v>
      </c>
    </row>
    <row r="3024" spans="1:10" ht="27">
      <c r="A3024" s="235">
        <v>44650</v>
      </c>
      <c r="B3024" s="154" t="s">
        <v>13597</v>
      </c>
      <c r="C3024" s="143" t="s">
        <v>13599</v>
      </c>
      <c r="D3024" s="291" t="s">
        <v>13585</v>
      </c>
      <c r="E3024" s="291" t="s">
        <v>13600</v>
      </c>
      <c r="F3024" s="112" t="s">
        <v>13601</v>
      </c>
      <c r="G3024" s="112" t="s">
        <v>13610</v>
      </c>
      <c r="H3024" s="723" t="s">
        <v>13581</v>
      </c>
      <c r="I3024" s="723" t="s">
        <v>13582</v>
      </c>
      <c r="J3024" s="116" t="str">
        <f t="shared" si="73"/>
        <v>19:30 103-2 EV EV점검 EV B1 - B2 내려갈때 EV 자체에서 소리가 나서 불안해서 탈수가 없을거 같다고  EV점검요청 → FMLG 접수완료 -&gt; 긴급점검 1시간 -&gt; 틀어짐 조정 후 정상작동함</v>
      </c>
    </row>
    <row r="3025" spans="1:10">
      <c r="A3025" s="235">
        <v>44650</v>
      </c>
      <c r="B3025" s="154" t="s">
        <v>13604</v>
      </c>
      <c r="C3025" s="143" t="s">
        <v>13602</v>
      </c>
      <c r="D3025" s="723" t="s">
        <v>13577</v>
      </c>
      <c r="E3025" s="291" t="s">
        <v>13603</v>
      </c>
      <c r="F3025" s="112" t="s">
        <v>13605</v>
      </c>
      <c r="G3025" s="112" t="s">
        <v>13608</v>
      </c>
      <c r="H3025" s="723" t="s">
        <v>13581</v>
      </c>
      <c r="I3025" s="723" t="s">
        <v>13582</v>
      </c>
      <c r="J3025" s="116" t="str">
        <f t="shared" si="73"/>
        <v>20:07 128-27F ECC-1 화재경보 128동 27F EV-1 전기배선 점검구 화재경보 발생 → 7초소 대원 출동 &amp; 기전실 대원 출동 -&gt; 복구완료</v>
      </c>
    </row>
    <row r="3026" spans="1:10" ht="27">
      <c r="A3026" s="235">
        <v>44650</v>
      </c>
      <c r="B3026" s="154" t="s">
        <v>13607</v>
      </c>
      <c r="C3026" s="143" t="s">
        <v>13606</v>
      </c>
      <c r="D3026" s="291" t="s">
        <v>13585</v>
      </c>
      <c r="E3026" s="723" t="s">
        <v>13603</v>
      </c>
      <c r="F3026" s="112" t="s">
        <v>13671</v>
      </c>
      <c r="G3026" s="112" t="s">
        <v>13609</v>
      </c>
      <c r="H3026" s="723" t="s">
        <v>13581</v>
      </c>
      <c r="I3026" s="723" t="s">
        <v>13582</v>
      </c>
      <c r="J3026" s="116" t="str">
        <f t="shared" si="73"/>
        <v>20:18 136-B1 화재경보 136-B1 화재수신반 화재경보 계속 울린다는 민원 → 현재 점검중이라 안내함 -&gt; 3월 30일 03시경 울린 화재경보도 복구된 것으로 확인</v>
      </c>
    </row>
    <row r="3027" spans="1:10">
      <c r="A3027" s="235">
        <v>44650</v>
      </c>
      <c r="B3027" s="154" t="s">
        <v>13612</v>
      </c>
      <c r="C3027" s="143" t="s">
        <v>13611</v>
      </c>
      <c r="D3027" s="723" t="s">
        <v>511</v>
      </c>
      <c r="E3027" s="291" t="s">
        <v>13613</v>
      </c>
      <c r="F3027" s="112" t="s">
        <v>13635</v>
      </c>
      <c r="G3027" s="112" t="s">
        <v>13617</v>
      </c>
      <c r="H3027" s="723" t="s">
        <v>13581</v>
      </c>
      <c r="I3027" s="723" t="s">
        <v>13582</v>
      </c>
      <c r="J3027" s="116" t="str">
        <f t="shared" si="73"/>
        <v>21:44 144-1401 층간소음 1301호에서 드럼치는지 파티중인지 너무 시끄럽다며 자제요청 해달라는 민원 → 9초소 대원 출동 -&gt; 소리안난다고 함 -&gt; 1401호 피드백완료</v>
      </c>
    </row>
    <row r="3028" spans="1:10" ht="27">
      <c r="A3028" s="235">
        <v>44650</v>
      </c>
      <c r="B3028" s="153" t="s">
        <v>13614</v>
      </c>
      <c r="C3028" s="186" t="s">
        <v>13615</v>
      </c>
      <c r="D3028" s="722" t="s">
        <v>13577</v>
      </c>
      <c r="E3028" s="722" t="s">
        <v>13603</v>
      </c>
      <c r="F3028" s="114" t="s">
        <v>13616</v>
      </c>
      <c r="G3028" s="114" t="s">
        <v>13625</v>
      </c>
      <c r="H3028" s="723" t="s">
        <v>13581</v>
      </c>
      <c r="I3028" s="723" t="s">
        <v>13624</v>
      </c>
      <c r="J3028" s="116" t="str">
        <f t="shared" si="73"/>
        <v>21:45 129~134 B2-38구역 화재경보 129~134 B2-38구역 화재경보 발생 → 7초소 대원 출동 &amp; 기전실 대원 출동 -&gt; 기전실에서 지구경종, 주경종 정지만 하라고 함 -&gt; 7초소 대원 복귀조치함 -&gt; 방재과장 인수인계하라고 함</v>
      </c>
    </row>
    <row r="3029" spans="1:10" ht="27">
      <c r="A3029" s="235">
        <v>44651</v>
      </c>
      <c r="B3029" s="153" t="s">
        <v>13618</v>
      </c>
      <c r="C3029" s="186" t="s">
        <v>13622</v>
      </c>
      <c r="D3029" s="722" t="s">
        <v>13585</v>
      </c>
      <c r="E3029" s="722" t="s">
        <v>13619</v>
      </c>
      <c r="F3029" s="114" t="s">
        <v>13620</v>
      </c>
      <c r="G3029" s="114" t="s">
        <v>13621</v>
      </c>
      <c r="H3029" s="291" t="s">
        <v>13581</v>
      </c>
      <c r="I3029" s="723" t="s">
        <v>13624</v>
      </c>
      <c r="J3029" s="116" t="str">
        <f t="shared" si="73"/>
        <v>02:10 129-1202 강아지소음 29일 밤부터 위층세대에서 밤마다 강아지가 짖어서 잠 못잔다고 함(010-3512-0342) → 7초소 출동 확인결과 강아지 짖는 소리 안들림,금일 위층세대 연락하여 강아지 키우는집 확인.민원내용 전달할것</v>
      </c>
    </row>
    <row r="3030" spans="1:10">
      <c r="A3030" s="235">
        <v>44651</v>
      </c>
      <c r="B3030" s="153" t="s">
        <v>13627</v>
      </c>
      <c r="C3030" s="186" t="s">
        <v>13626</v>
      </c>
      <c r="D3030" s="722" t="s">
        <v>13577</v>
      </c>
      <c r="E3030" s="722" t="s">
        <v>13603</v>
      </c>
      <c r="F3030" s="114" t="s">
        <v>13628</v>
      </c>
      <c r="G3030" s="114" t="s">
        <v>13633</v>
      </c>
      <c r="H3030" s="723" t="s">
        <v>13581</v>
      </c>
      <c r="I3030" s="723" t="s">
        <v>13624</v>
      </c>
      <c r="J3030" s="116" t="str">
        <f t="shared" si="73"/>
        <v>05:16 128-23F 화재경보 128동 23층 화재수신반 화재경보 발생 → 7초소 대원 출동 -&gt; 특이사항 없음 -&gt; 방재과장 인수인계예정</v>
      </c>
    </row>
    <row r="3031" spans="1:10">
      <c r="A3031" s="235">
        <v>44651</v>
      </c>
      <c r="B3031" s="153" t="s">
        <v>13629</v>
      </c>
      <c r="C3031" s="186" t="s">
        <v>13630</v>
      </c>
      <c r="D3031" s="722" t="s">
        <v>13577</v>
      </c>
      <c r="E3031" s="722" t="s">
        <v>13603</v>
      </c>
      <c r="F3031" s="114" t="s">
        <v>13631</v>
      </c>
      <c r="G3031" s="114" t="s">
        <v>13632</v>
      </c>
      <c r="H3031" s="723" t="s">
        <v>13581</v>
      </c>
      <c r="I3031" s="723" t="s">
        <v>13624</v>
      </c>
      <c r="J3031" s="116" t="str">
        <f t="shared" si="73"/>
        <v>05:36 129~134 B1-17구역 화재경보 129~134 B1-17구역 화재경보 발생 → 지구경종, 주경종 정지 -&gt; 방재과장 인수인계예정</v>
      </c>
    </row>
    <row r="3032" spans="1:10" ht="121.5">
      <c r="A3032" s="235">
        <v>44651</v>
      </c>
      <c r="B3032" s="170" t="s">
        <v>13636</v>
      </c>
      <c r="C3032" s="160" t="s">
        <v>13637</v>
      </c>
      <c r="F3032" s="138" t="s">
        <v>20519</v>
      </c>
      <c r="G3032" s="138"/>
      <c r="J3032" s="116" t="str">
        <f t="shared" si="73"/>
        <v xml:space="preserve">목 주2  Ⓑ주간 업무보고 작성 완료
Ⓑ8초소 게이트 접촉사고-&gt;113-401호 학생
Ⓑ지원팀장 지시사항-&gt;MDF실에서 초소간 IP변환은 보안에서는 하지 말것
Ⓑ103동  관련 공고문 나올예정-&gt; 다수 배출동
Ⓑ오늘부터(3/31) 4/7일까지 배선반 종합정밀점검 실시-&gt;해당동 및 지하주차장에서 화재비상 울릴수 있음. 민원시 대응바람
Ⓑ129동 위층세대 확인결과 애완견 키우는집 없다고 함
ⒷB조 3월 출근부 정리
Ⓑ → </v>
      </c>
    </row>
    <row r="3033" spans="1:10">
      <c r="A3033" s="235">
        <v>44651</v>
      </c>
      <c r="B3033" s="154" t="s">
        <v>13638</v>
      </c>
      <c r="C3033" s="143" t="s">
        <v>13639</v>
      </c>
      <c r="D3033" s="291" t="s">
        <v>308</v>
      </c>
      <c r="E3033" s="827" t="s">
        <v>485</v>
      </c>
      <c r="F3033" s="112" t="s">
        <v>13640</v>
      </c>
      <c r="G3033" s="112" t="s">
        <v>13641</v>
      </c>
      <c r="H3033" s="291" t="s">
        <v>332</v>
      </c>
      <c r="I3033" s="723" t="s">
        <v>306</v>
      </c>
      <c r="J3033" s="116" t="str">
        <f t="shared" si="73"/>
        <v>07:38 3게이트 긴급차량 120동에 코로나가 심한 환자가 있어 이송차 입차했다는 연락(호수 안밝힘) → 07:43분경 환자 태우고 출차함</v>
      </c>
    </row>
    <row r="3034" spans="1:10">
      <c r="A3034" s="235">
        <v>44651</v>
      </c>
      <c r="B3034" s="154" t="s">
        <v>13642</v>
      </c>
      <c r="C3034" s="143" t="s">
        <v>13643</v>
      </c>
      <c r="D3034" s="723" t="s">
        <v>308</v>
      </c>
      <c r="E3034" s="291" t="s">
        <v>13644</v>
      </c>
      <c r="F3034" s="112" t="s">
        <v>13645</v>
      </c>
      <c r="G3034" s="112" t="s">
        <v>13646</v>
      </c>
      <c r="H3034" s="723" t="s">
        <v>332</v>
      </c>
      <c r="I3034" s="723" t="s">
        <v>306</v>
      </c>
      <c r="J3034" s="116" t="str">
        <f t="shared" si="73"/>
        <v>07:45 입주민 차량 미등 어제부터 켜진 상태라며(398보 4372) 확인하여 연락해 달라는 요청 → ERP로 연락했으나 통화 안됨</v>
      </c>
    </row>
    <row r="3035" spans="1:10" ht="40.5">
      <c r="A3035" s="235">
        <v>44651</v>
      </c>
      <c r="B3035" s="170" t="s">
        <v>13647</v>
      </c>
      <c r="C3035" s="160" t="s">
        <v>13648</v>
      </c>
      <c r="D3035" s="726" t="s">
        <v>308</v>
      </c>
      <c r="E3035" s="726" t="s">
        <v>13649</v>
      </c>
      <c r="F3035" s="138" t="s">
        <v>13650</v>
      </c>
      <c r="G3035" s="138" t="s">
        <v>13688</v>
      </c>
      <c r="H3035" s="723" t="s">
        <v>332</v>
      </c>
      <c r="I3035" s="723" t="s">
        <v>306</v>
      </c>
      <c r="J3035" s="116" t="str">
        <f t="shared" si="73"/>
        <v>08:21 8초소 게이트바 학생이 자전거를 타고 가다가 게이트와 접촉사고 → 113-401호 입주민으로 확인되어 학생은 먼저 학교 보내고 부모님이 오후에 초소로 온다고 함-&gt;학생 할아버지가(김병욱:010-9006-6495) 상황실 방문하여 현금처리 하기로 함-&gt;월요일 전까지 수리예정-&gt;지원센타로 내용전달함</v>
      </c>
    </row>
    <row r="3036" spans="1:10">
      <c r="A3036" s="235">
        <v>44651</v>
      </c>
      <c r="B3036" s="154" t="s">
        <v>13651</v>
      </c>
      <c r="C3036" s="143" t="s">
        <v>13652</v>
      </c>
      <c r="D3036" s="723" t="s">
        <v>308</v>
      </c>
      <c r="E3036" s="291" t="s">
        <v>13653</v>
      </c>
      <c r="F3036" s="112" t="s">
        <v>13654</v>
      </c>
      <c r="G3036" s="112" t="s">
        <v>13655</v>
      </c>
      <c r="H3036" s="723" t="s">
        <v>332</v>
      </c>
      <c r="I3036" s="723" t="s">
        <v>306</v>
      </c>
      <c r="J3036" s="116" t="str">
        <f t="shared" si="73"/>
        <v>08:25 조경팀장 차량입차 09:00경 조경용 사다리차 오니 입차해 달라는 요청 → 8초소로 내용전달 함</v>
      </c>
    </row>
    <row r="3037" spans="1:10">
      <c r="A3037" s="235">
        <v>44651</v>
      </c>
      <c r="B3037" s="170" t="s">
        <v>13672</v>
      </c>
      <c r="C3037" s="160" t="s">
        <v>13657</v>
      </c>
      <c r="D3037" s="726" t="s">
        <v>308</v>
      </c>
      <c r="E3037" s="726" t="s">
        <v>13673</v>
      </c>
      <c r="F3037" s="138" t="s">
        <v>20520</v>
      </c>
      <c r="G3037" s="138" t="s">
        <v>13674</v>
      </c>
      <c r="H3037" s="723" t="s">
        <v>332</v>
      </c>
      <c r="I3037" s="723" t="s">
        <v>306</v>
      </c>
      <c r="J3037" s="116" t="str">
        <f t="shared" si="73"/>
        <v>09:15 지원센타 공고문 103동에서 지속적으로 이 나와 지원센타에 내용 전달함 → 야간에 공고문 작성하여 주기로 함</v>
      </c>
    </row>
    <row r="3038" spans="1:10" ht="27">
      <c r="A3038" s="235">
        <v>44651</v>
      </c>
      <c r="B3038" s="154" t="s">
        <v>13656</v>
      </c>
      <c r="C3038" s="143" t="s">
        <v>13657</v>
      </c>
      <c r="D3038" s="723" t="s">
        <v>308</v>
      </c>
      <c r="E3038" s="291" t="s">
        <v>13649</v>
      </c>
      <c r="F3038" s="112" t="s">
        <v>13659</v>
      </c>
      <c r="G3038" s="112" t="s">
        <v>13660</v>
      </c>
      <c r="H3038" s="723" t="s">
        <v>332</v>
      </c>
      <c r="I3038" s="723" t="s">
        <v>306</v>
      </c>
      <c r="J3038" s="116" t="str">
        <f t="shared" si="73"/>
        <v>09:33 지원센타 게이트바 기전실로 연락하여 재료가 있으면 먼저 수리하여 게이트 작동이 원활하게 하라는 지원팀장 지시사항 → 기전실로 내용전달 함</v>
      </c>
    </row>
    <row r="3039" spans="1:10" ht="27">
      <c r="A3039" s="235">
        <v>44651</v>
      </c>
      <c r="B3039" s="170" t="s">
        <v>13661</v>
      </c>
      <c r="C3039" s="160" t="s">
        <v>13662</v>
      </c>
      <c r="D3039" s="726" t="s">
        <v>308</v>
      </c>
      <c r="E3039" s="726" t="s">
        <v>13663</v>
      </c>
      <c r="F3039" s="138" t="s">
        <v>13670</v>
      </c>
      <c r="G3039" s="138" t="s">
        <v>13664</v>
      </c>
      <c r="H3039" s="723" t="s">
        <v>332</v>
      </c>
      <c r="I3039" s="723" t="s">
        <v>306</v>
      </c>
      <c r="J3039" s="116" t="str">
        <f t="shared" si="73"/>
        <v>09:42 상황실 소방점검 오늘부터(3/31) 4/7일까지 배선반 종합정밀점검 실시-&gt;점검중 해당동 및 지하주차장에 화재경보 울릴수 있다고 함 → 업체: 대성방제㈜  책임자 : 조수관 이사 (010-5380-0747)</v>
      </c>
    </row>
    <row r="3040" spans="1:10" ht="27">
      <c r="A3040" s="235">
        <v>44651</v>
      </c>
      <c r="B3040" s="154" t="s">
        <v>13665</v>
      </c>
      <c r="C3040" s="143" t="s">
        <v>13666</v>
      </c>
      <c r="D3040" s="291" t="s">
        <v>511</v>
      </c>
      <c r="E3040" s="291" t="s">
        <v>13667</v>
      </c>
      <c r="F3040" s="112" t="s">
        <v>13668</v>
      </c>
      <c r="G3040" s="112" t="s">
        <v>13678</v>
      </c>
      <c r="H3040" s="291" t="s">
        <v>13669</v>
      </c>
      <c r="I3040" s="723" t="s">
        <v>306</v>
      </c>
      <c r="J3040" s="116" t="str">
        <f t="shared" si="73"/>
        <v>10:01 126-2502 CCTV 택배 분실관련 영상 조회 요청(3/30) → 택배가 3개 와야하는데 2개만 배송 되었다는 내용-&gt;확인결과 택배원이 택배를 2개만 들고 내림.민원인에 내용 전달함-&gt;종료</v>
      </c>
    </row>
    <row r="3041" spans="1:10">
      <c r="A3041" s="235">
        <v>44651</v>
      </c>
      <c r="B3041" s="154" t="s">
        <v>13675</v>
      </c>
      <c r="C3041" s="143" t="s">
        <v>13622</v>
      </c>
      <c r="D3041" s="723" t="s">
        <v>511</v>
      </c>
      <c r="E3041" s="112" t="s">
        <v>13619</v>
      </c>
      <c r="F3041" s="112" t="s">
        <v>13676</v>
      </c>
      <c r="G3041" s="112" t="s">
        <v>13677</v>
      </c>
      <c r="H3041" s="723" t="s">
        <v>332</v>
      </c>
      <c r="I3041" s="723" t="s">
        <v>306</v>
      </c>
      <c r="J3041" s="116" t="str">
        <f t="shared" si="73"/>
        <v>10:41 129-1202 강아지소음 어제 야간 애완견 짖는소리 민원에 대해 초소대원 출동 → 위층세대 확인했으나 애완견 키우는 세대는 없다고 함</v>
      </c>
    </row>
    <row r="3042" spans="1:10" ht="27">
      <c r="A3042" s="235">
        <v>44651</v>
      </c>
      <c r="B3042" s="154" t="s">
        <v>13679</v>
      </c>
      <c r="C3042" s="143" t="s">
        <v>13657</v>
      </c>
      <c r="D3042" s="723" t="s">
        <v>13585</v>
      </c>
      <c r="E3042" s="291" t="s">
        <v>13680</v>
      </c>
      <c r="F3042" s="112" t="s">
        <v>13683</v>
      </c>
      <c r="G3042" s="112" t="s">
        <v>13682</v>
      </c>
      <c r="H3042" s="723" t="s">
        <v>332</v>
      </c>
      <c r="I3042" s="723" t="s">
        <v>306</v>
      </c>
      <c r="J3042" s="116" t="str">
        <f t="shared" si="73"/>
        <v>11:01 지원센타 공사폐기물 112-403호 공사세대가 B2에서 폐기물 처리를 지저분하게 한다는 민원이 있다는 지원대리 연락 → 초소대원 출동-&gt;지원대리와 건축과장 현장점검후 작업중단 및 E/V 자동전환하여 이용 정지하고 공사책임자에게 연락하여 정리정돈 하도록 함</v>
      </c>
    </row>
    <row r="3043" spans="1:10" ht="27">
      <c r="A3043" s="235">
        <v>44651</v>
      </c>
      <c r="B3043" s="154" t="s">
        <v>13684</v>
      </c>
      <c r="C3043" s="143" t="s">
        <v>13657</v>
      </c>
      <c r="D3043" s="723" t="s">
        <v>13585</v>
      </c>
      <c r="E3043" s="291" t="s">
        <v>13685</v>
      </c>
      <c r="F3043" s="112" t="s">
        <v>13686</v>
      </c>
      <c r="G3043" s="112" t="s">
        <v>13687</v>
      </c>
      <c r="H3043" s="723" t="s">
        <v>332</v>
      </c>
      <c r="I3043" s="723" t="s">
        <v>306</v>
      </c>
      <c r="J3043" s="116" t="str">
        <f t="shared" si="73"/>
        <v>11:39 지원센타 공사소음 103동 18층에서 공사소음이 있는데 103동은 공사가 없다며 확인해 달라는 요청 → 초소대원 출동-&gt;1701호에서 A/C 작업중으로 확인-&gt;지원센터로 공사신고함</v>
      </c>
    </row>
    <row r="3044" spans="1:10" ht="27">
      <c r="A3044" s="235">
        <v>44651</v>
      </c>
      <c r="B3044" s="154" t="s">
        <v>13689</v>
      </c>
      <c r="C3044" s="143" t="s">
        <v>13657</v>
      </c>
      <c r="D3044" s="723" t="s">
        <v>13585</v>
      </c>
      <c r="E3044" s="291" t="s">
        <v>13690</v>
      </c>
      <c r="F3044" s="112" t="s">
        <v>13691</v>
      </c>
      <c r="G3044" s="112" t="s">
        <v>13692</v>
      </c>
      <c r="H3044" s="723" t="s">
        <v>332</v>
      </c>
      <c r="I3044" s="723" t="s">
        <v>306</v>
      </c>
      <c r="J3044" s="116" t="str">
        <f t="shared" si="73"/>
        <v>13:57 지원센타 승강기 사용 116-301호 공사세대에서 E/V 2대를 사용한다는 민원이 있으니 확인해 달라는 지원센타 연락 → 초소대원 출동하여 E/V 자동전환후 공사책임자에게 내용전달함</v>
      </c>
    </row>
    <row r="3045" spans="1:10">
      <c r="A3045" s="235">
        <v>44651</v>
      </c>
      <c r="B3045" s="154" t="s">
        <v>13693</v>
      </c>
      <c r="C3045" s="143" t="s">
        <v>13658</v>
      </c>
      <c r="D3045" s="291" t="s">
        <v>308</v>
      </c>
      <c r="E3045" s="291" t="s">
        <v>13694</v>
      </c>
      <c r="F3045" s="112" t="s">
        <v>13695</v>
      </c>
      <c r="I3045" s="723" t="s">
        <v>306</v>
      </c>
      <c r="J3045" s="116" t="str">
        <f t="shared" si="73"/>
        <v xml:space="preserve">14:07 8초소  조경작업 산책로 전지작업 시행 → </v>
      </c>
    </row>
    <row r="3046" spans="1:10">
      <c r="A3046" s="235">
        <v>44651</v>
      </c>
      <c r="B3046" s="154" t="s">
        <v>13696</v>
      </c>
      <c r="C3046" s="143" t="s">
        <v>13697</v>
      </c>
      <c r="D3046" s="723" t="s">
        <v>308</v>
      </c>
      <c r="E3046" s="291" t="s">
        <v>13649</v>
      </c>
      <c r="F3046" s="112" t="s">
        <v>13698</v>
      </c>
      <c r="G3046" s="112" t="s">
        <v>13699</v>
      </c>
      <c r="H3046" s="291" t="s">
        <v>13669</v>
      </c>
      <c r="I3046" s="723" t="s">
        <v>306</v>
      </c>
      <c r="J3046" s="116" t="str">
        <f t="shared" si="73"/>
        <v>14:09 1게이트 게이트바 입주민 입차 게이트가 정상작동 하지 않는다는 연락 → 상황실에서 원격 리셋후 정상작동</v>
      </c>
    </row>
    <row r="3047" spans="1:10" ht="27">
      <c r="A3047" s="235">
        <v>44651</v>
      </c>
      <c r="B3047" s="154" t="s">
        <v>13700</v>
      </c>
      <c r="C3047" s="143" t="s">
        <v>13701</v>
      </c>
      <c r="D3047" s="723" t="s">
        <v>13585</v>
      </c>
      <c r="E3047" s="291" t="s">
        <v>304</v>
      </c>
      <c r="F3047" s="112" t="s">
        <v>13702</v>
      </c>
      <c r="G3047" s="112" t="s">
        <v>13703</v>
      </c>
      <c r="H3047" s="723" t="s">
        <v>332</v>
      </c>
      <c r="I3047" s="723" t="s">
        <v>306</v>
      </c>
      <c r="J3047" s="116" t="str">
        <f t="shared" si="73"/>
        <v>14:24 104-1401 층간소음 1501호에서 쿵쿵소리가 지속적으로 나며, 러닝머신을 뛰는거 같다며 조치해 달라는 요청 → IP통화 거부함</v>
      </c>
    </row>
    <row r="3048" spans="1:10">
      <c r="A3048" s="235">
        <v>44651</v>
      </c>
      <c r="B3048" s="154" t="s">
        <v>13704</v>
      </c>
      <c r="C3048" s="143" t="s">
        <v>13705</v>
      </c>
      <c r="D3048" s="723" t="s">
        <v>13585</v>
      </c>
      <c r="E3048" s="291" t="s">
        <v>13706</v>
      </c>
      <c r="F3048" s="112" t="s">
        <v>13707</v>
      </c>
      <c r="G3048" s="112" t="s">
        <v>13709</v>
      </c>
      <c r="H3048" s="723" t="s">
        <v>332</v>
      </c>
      <c r="I3048" s="723" t="s">
        <v>306</v>
      </c>
      <c r="J3048" s="116" t="str">
        <f t="shared" si="73"/>
        <v>15:45 134동 불법주차 12/34라인 사이 통로에 차량이 주차되어 있어 차가 나갈수 없다는 민원 → 초소대원 출동-&gt;차량 이동하여 이상없음</v>
      </c>
    </row>
    <row r="3049" spans="1:10">
      <c r="A3049" s="235">
        <v>44651</v>
      </c>
      <c r="B3049" s="154" t="s">
        <v>13708</v>
      </c>
      <c r="C3049" s="143" t="s">
        <v>13710</v>
      </c>
      <c r="D3049" s="291" t="s">
        <v>308</v>
      </c>
      <c r="E3049" s="827" t="s">
        <v>485</v>
      </c>
      <c r="F3049" s="112" t="s">
        <v>13711</v>
      </c>
      <c r="G3049" s="112" t="s">
        <v>13712</v>
      </c>
      <c r="H3049" s="723" t="s">
        <v>332</v>
      </c>
      <c r="I3049" s="723" t="s">
        <v>306</v>
      </c>
      <c r="J3049" s="116" t="str">
        <f t="shared" si="73"/>
        <v>15:46 111동 긴급차량 5층 입주민이 코로나로 증상이 심하여 입차 → 응급처치용 도구 가지고 응급대원 입실후 환자와 동승하여 출차함</v>
      </c>
    </row>
    <row r="3050" spans="1:10" ht="108">
      <c r="A3050" s="235">
        <v>44651</v>
      </c>
      <c r="B3050" s="153" t="s">
        <v>13636</v>
      </c>
      <c r="C3050" s="186" t="s">
        <v>13713</v>
      </c>
      <c r="D3050" s="723"/>
      <c r="E3050" s="723"/>
      <c r="F3050" s="114" t="s">
        <v>20521</v>
      </c>
      <c r="G3050" s="219" t="s">
        <v>13726</v>
      </c>
      <c r="H3050" s="723"/>
      <c r="I3050" s="723"/>
      <c r="J3050" s="116" t="str">
        <f t="shared" ref="J3050:J3052" si="74">CONCATENATE(B3050," ",C3050," ",E3050," ",F3050," → ",G3050)</f>
        <v>목 야2  B. 8초소 게이트 접촉사고-&gt;113-401호 학생--&gt;C. 입금완료
B. 지원팀장 지시사항-&gt;MDF실에서 초소간 IP변환은 보안에서는 하지 말것
B. 103동  관련 공고문 나올예정-&gt; 다수 배출동
B. 오늘부터(3/31) 4/7일까지 배선반 종합정밀점검 실시-&gt;해당동 및 지하주차장에서 화재비상 울릴수 있음. 민원시 대응바람
B. 129동 위층세대 확인결과 애완견 키우는집 없다고 함--&gt;C. 129-1202호 피드백함
B. 화재반 3공구 댐퍼 깜박이는 것 만지지 말 것 → C. B,C조 3월 출근부 정리완료</v>
      </c>
    </row>
    <row r="3051" spans="1:10">
      <c r="A3051" s="235">
        <v>44651</v>
      </c>
      <c r="B3051" s="152" t="s">
        <v>654</v>
      </c>
      <c r="C3051" s="723" t="s">
        <v>1465</v>
      </c>
      <c r="D3051" s="723" t="s">
        <v>106</v>
      </c>
      <c r="E3051" s="723" t="s">
        <v>82</v>
      </c>
      <c r="F3051" s="112" t="s">
        <v>1157</v>
      </c>
      <c r="G3051" s="112" t="s">
        <v>13388</v>
      </c>
      <c r="H3051" s="723" t="s">
        <v>13715</v>
      </c>
      <c r="I3051" s="723" t="s">
        <v>13582</v>
      </c>
      <c r="J3051" s="116" t="str">
        <f t="shared" si="74"/>
        <v>17:00 원형도로 주차단속 원형도로 및 외곽도로 단속 → 주차단속   0대,  이동주차  대, 경고장발부  0대</v>
      </c>
    </row>
    <row r="3052" spans="1:10" ht="27">
      <c r="A3052" s="235">
        <v>44651</v>
      </c>
      <c r="B3052" s="154" t="s">
        <v>13714</v>
      </c>
      <c r="C3052" s="143" t="s">
        <v>13701</v>
      </c>
      <c r="D3052" s="723" t="s">
        <v>13585</v>
      </c>
      <c r="E3052" s="723" t="s">
        <v>304</v>
      </c>
      <c r="F3052" s="112" t="s">
        <v>13716</v>
      </c>
      <c r="G3052" s="112" t="s">
        <v>13717</v>
      </c>
      <c r="H3052" s="723" t="s">
        <v>13715</v>
      </c>
      <c r="I3052" s="723" t="s">
        <v>13582</v>
      </c>
      <c r="J3052" s="116" t="str">
        <f t="shared" si="74"/>
        <v>17:12 104-1401 층간소음 1501호에서 쿵쿵소리가 지속적으로 나며, 러닝머신을 뛰는거 같다며 조치해 달라는 요청 / 층간소음 방송 요청  → IP통화 거부함--&gt;2초소대원출동--&gt;민원세대 피드백함</v>
      </c>
    </row>
    <row r="3053" spans="1:10">
      <c r="A3053" s="235">
        <v>44651</v>
      </c>
      <c r="B3053" s="154" t="s">
        <v>13718</v>
      </c>
      <c r="C3053" s="143" t="s">
        <v>13719</v>
      </c>
      <c r="D3053" s="723" t="s">
        <v>13585</v>
      </c>
      <c r="E3053" s="723" t="s">
        <v>13596</v>
      </c>
      <c r="F3053" s="112" t="s">
        <v>13725</v>
      </c>
      <c r="G3053" s="112" t="s">
        <v>13731</v>
      </c>
      <c r="H3053" s="723" t="s">
        <v>13715</v>
      </c>
      <c r="I3053" s="723" t="s">
        <v>13582</v>
      </c>
      <c r="J3053" s="116" t="str">
        <f t="shared" si="73"/>
        <v>17:30 104동  안내방송 104동만 층간소음 관련 방송실시--런닝머신,운동기구,애견짓는 소리자제 → 방송실시</v>
      </c>
    </row>
    <row r="3054" spans="1:10">
      <c r="A3054" s="235">
        <v>44651</v>
      </c>
      <c r="B3054" s="154" t="s">
        <v>13720</v>
      </c>
      <c r="C3054" s="143" t="s">
        <v>13721</v>
      </c>
      <c r="D3054" s="723" t="s">
        <v>13585</v>
      </c>
      <c r="E3054" s="291" t="s">
        <v>13722</v>
      </c>
      <c r="F3054" s="112" t="s">
        <v>13723</v>
      </c>
      <c r="G3054" s="112" t="s">
        <v>13724</v>
      </c>
      <c r="H3054" s="723" t="s">
        <v>13715</v>
      </c>
      <c r="I3054" s="723" t="s">
        <v>13582</v>
      </c>
      <c r="J3054" s="116" t="str">
        <f t="shared" si="73"/>
        <v>17:34 112-701 공사 센터요청/ 공사세대 중단요청 (칠작업) → 2초소대원출동--&gt;민원세대 피드백함</v>
      </c>
    </row>
    <row r="3055" spans="1:10">
      <c r="A3055" s="235">
        <v>44651</v>
      </c>
      <c r="B3055" s="154" t="s">
        <v>13732</v>
      </c>
      <c r="C3055" s="143" t="s">
        <v>13733</v>
      </c>
      <c r="D3055" s="723" t="s">
        <v>13585</v>
      </c>
      <c r="E3055" s="723" t="s">
        <v>13734</v>
      </c>
      <c r="F3055" s="112" t="s">
        <v>13735</v>
      </c>
      <c r="G3055" s="112" t="s">
        <v>13736</v>
      </c>
      <c r="H3055" s="723" t="s">
        <v>13715</v>
      </c>
      <c r="I3055" s="723" t="s">
        <v>13582</v>
      </c>
      <c r="J3055" s="116" t="str">
        <f t="shared" si="73"/>
        <v>18:30 132-1004 시설물 세대 도어락 개폐불량 → 상황실대원출동--&gt;개방완료</v>
      </c>
    </row>
    <row r="3056" spans="1:10">
      <c r="A3056" s="235">
        <v>44651</v>
      </c>
      <c r="B3056" s="154" t="s">
        <v>13727</v>
      </c>
      <c r="C3056" s="143" t="s">
        <v>13728</v>
      </c>
      <c r="D3056" s="291" t="s">
        <v>13729</v>
      </c>
      <c r="E3056" s="291" t="s">
        <v>13596</v>
      </c>
      <c r="F3056" s="112" t="s">
        <v>13730</v>
      </c>
      <c r="G3056" s="112" t="s">
        <v>13731</v>
      </c>
      <c r="H3056" s="723" t="s">
        <v>13715</v>
      </c>
      <c r="I3056" s="723" t="s">
        <v>13582</v>
      </c>
      <c r="J3056" s="116" t="str">
        <f t="shared" si="73"/>
        <v>19:20 104동 안내방송 층간소음자제안내 방송 -- 104동만 → 방송실시</v>
      </c>
    </row>
    <row r="3057" spans="1:10">
      <c r="A3057" s="235">
        <v>44651</v>
      </c>
      <c r="B3057" s="154" t="s">
        <v>13737</v>
      </c>
      <c r="C3057" s="143" t="s">
        <v>13738</v>
      </c>
      <c r="D3057" s="723" t="s">
        <v>106</v>
      </c>
      <c r="E3057" s="723" t="s">
        <v>82</v>
      </c>
      <c r="F3057" s="112" t="s">
        <v>13739</v>
      </c>
      <c r="G3057" s="112" t="s">
        <v>13740</v>
      </c>
      <c r="H3057" s="723" t="s">
        <v>13715</v>
      </c>
      <c r="I3057" s="723" t="s">
        <v>13582</v>
      </c>
      <c r="J3057" s="116" t="str">
        <f t="shared" si="73"/>
        <v>19:40 자이안센터 주차단속 운영사무실요청/ 6408차량 시동 걸고 정차중임 단속요청 → 상황실대원출동--&gt;단속 계도 및 이동조치함</v>
      </c>
    </row>
    <row r="3058" spans="1:10">
      <c r="A3058" s="235">
        <v>44651</v>
      </c>
      <c r="B3058" s="154" t="s">
        <v>13742</v>
      </c>
      <c r="C3058" s="143" t="s">
        <v>13743</v>
      </c>
      <c r="D3058" s="723" t="s">
        <v>106</v>
      </c>
      <c r="E3058" s="291" t="s">
        <v>13578</v>
      </c>
      <c r="F3058" s="112" t="s">
        <v>13741</v>
      </c>
      <c r="G3058" s="112" t="s">
        <v>13744</v>
      </c>
      <c r="H3058" s="723" t="s">
        <v>13715</v>
      </c>
      <c r="I3058" s="723" t="s">
        <v>13582</v>
      </c>
      <c r="J3058" s="116" t="str">
        <f t="shared" si="73"/>
        <v>20:04 101-1503 홈넷 안방 비상 → 상황실대원출동--&gt;입주민 실수</v>
      </c>
    </row>
    <row r="3059" spans="1:10">
      <c r="A3059" s="235">
        <v>44651</v>
      </c>
      <c r="B3059" s="154" t="s">
        <v>13745</v>
      </c>
      <c r="C3059" s="143" t="s">
        <v>13746</v>
      </c>
      <c r="D3059" s="723" t="s">
        <v>13585</v>
      </c>
      <c r="E3059" s="291" t="s">
        <v>1050</v>
      </c>
      <c r="F3059" s="112" t="s">
        <v>13747</v>
      </c>
      <c r="G3059" s="112" t="s">
        <v>13748</v>
      </c>
      <c r="H3059" s="723" t="s">
        <v>13715</v>
      </c>
      <c r="I3059" s="723" t="s">
        <v>13582</v>
      </c>
      <c r="J3059" s="116" t="str">
        <f t="shared" si="73"/>
        <v>20:21 103-1001 타차량방문 71고 4213 차량 모르는 차량임 / 010-8876-4225 → 4213차량주010-7469-0529 배송차량으로 확인됨/피드백함</v>
      </c>
    </row>
    <row r="3060" spans="1:10">
      <c r="A3060" s="235">
        <v>44651</v>
      </c>
      <c r="B3060" s="154" t="s">
        <v>13749</v>
      </c>
      <c r="C3060" s="143" t="s">
        <v>13750</v>
      </c>
      <c r="D3060" s="723" t="s">
        <v>13585</v>
      </c>
      <c r="E3060" s="291" t="s">
        <v>13613</v>
      </c>
      <c r="F3060" s="112" t="s">
        <v>13751</v>
      </c>
      <c r="G3060" s="112" t="s">
        <v>13754</v>
      </c>
      <c r="H3060" s="723" t="s">
        <v>13715</v>
      </c>
      <c r="I3060" s="723" t="s">
        <v>13582</v>
      </c>
      <c r="J3060" s="116" t="str">
        <f t="shared" si="73"/>
        <v>20:26 141-1401 층간소음 윗층에서 너무 시끄러워요 010-5243-5816 → 9초소 대원출동--&gt;민원내용전달--&gt;피드백함</v>
      </c>
    </row>
    <row r="3061" spans="1:10">
      <c r="A3061" s="235">
        <v>44651</v>
      </c>
      <c r="B3061" s="154" t="s">
        <v>13755</v>
      </c>
      <c r="C3061" s="143" t="s">
        <v>13752</v>
      </c>
      <c r="D3061" s="723" t="s">
        <v>13585</v>
      </c>
      <c r="E3061" s="723" t="s">
        <v>13734</v>
      </c>
      <c r="F3061" s="112" t="s">
        <v>13753</v>
      </c>
      <c r="G3061" s="112" t="s">
        <v>13756</v>
      </c>
      <c r="H3061" s="723" t="s">
        <v>13715</v>
      </c>
      <c r="I3061" s="723" t="s">
        <v>13582</v>
      </c>
      <c r="J3061" s="116" t="str">
        <f t="shared" si="73"/>
        <v>20:30 132-1301 시설물 세대 현관문 잠금장치 경보음 계속 울림  010-2715-5127 → 상황실 대원출동--&gt;정상작동</v>
      </c>
    </row>
    <row r="3062" spans="1:10">
      <c r="A3062" s="235">
        <v>44651</v>
      </c>
      <c r="B3062" s="154" t="s">
        <v>13759</v>
      </c>
      <c r="C3062" s="143" t="s">
        <v>13757</v>
      </c>
      <c r="D3062" s="723" t="s">
        <v>13729</v>
      </c>
      <c r="E3062" s="291" t="s">
        <v>13758</v>
      </c>
      <c r="F3062" s="112" t="s">
        <v>13767</v>
      </c>
      <c r="G3062" s="112" t="s">
        <v>13766</v>
      </c>
      <c r="H3062" s="723" t="s">
        <v>13715</v>
      </c>
      <c r="I3062" s="723" t="s">
        <v>13582</v>
      </c>
      <c r="J3062" s="116" t="str">
        <f t="shared" si="73"/>
        <v>22:45 127-1.2 손소독제 순찰보고--&gt; 교체요청 → 상황실 대원출동--&gt;교체완료</v>
      </c>
    </row>
    <row r="3063" spans="1:10">
      <c r="A3063" s="235">
        <v>44651</v>
      </c>
      <c r="B3063" s="154" t="s">
        <v>13768</v>
      </c>
      <c r="C3063" s="143" t="s">
        <v>13760</v>
      </c>
      <c r="D3063" s="723" t="s">
        <v>13729</v>
      </c>
      <c r="E3063" s="723" t="s">
        <v>13758</v>
      </c>
      <c r="F3063" s="112" t="s">
        <v>13767</v>
      </c>
      <c r="G3063" s="112" t="s">
        <v>13766</v>
      </c>
      <c r="H3063" s="723" t="s">
        <v>13715</v>
      </c>
      <c r="I3063" s="723" t="s">
        <v>13582</v>
      </c>
      <c r="J3063" s="116" t="str">
        <f t="shared" si="73"/>
        <v>23:00 105-1.2 손소독제 순찰보고--&gt; 교체요청 → 상황실 대원출동--&gt;교체완료</v>
      </c>
    </row>
    <row r="3064" spans="1:10">
      <c r="A3064" s="235">
        <v>44651</v>
      </c>
      <c r="B3064" s="154" t="s">
        <v>13769</v>
      </c>
      <c r="C3064" s="143" t="s">
        <v>13761</v>
      </c>
      <c r="D3064" s="723" t="s">
        <v>13729</v>
      </c>
      <c r="E3064" s="723" t="s">
        <v>13758</v>
      </c>
      <c r="F3064" s="112" t="s">
        <v>13767</v>
      </c>
      <c r="G3064" s="112" t="s">
        <v>13766</v>
      </c>
      <c r="H3064" s="723" t="s">
        <v>13715</v>
      </c>
      <c r="I3064" s="723" t="s">
        <v>13582</v>
      </c>
      <c r="J3064" s="116" t="str">
        <f t="shared" si="73"/>
        <v>23:10 106-1.2 손소독제 순찰보고--&gt; 교체요청 → 상황실 대원출동--&gt;교체완료</v>
      </c>
    </row>
    <row r="3065" spans="1:10">
      <c r="A3065" s="235">
        <v>44651</v>
      </c>
      <c r="B3065" s="154" t="s">
        <v>13770</v>
      </c>
      <c r="C3065" s="143" t="s">
        <v>13762</v>
      </c>
      <c r="D3065" s="723" t="s">
        <v>13729</v>
      </c>
      <c r="E3065" s="723" t="s">
        <v>13758</v>
      </c>
      <c r="F3065" s="112" t="s">
        <v>13767</v>
      </c>
      <c r="G3065" s="112" t="s">
        <v>13766</v>
      </c>
      <c r="H3065" s="723" t="s">
        <v>13715</v>
      </c>
      <c r="I3065" s="723" t="s">
        <v>13582</v>
      </c>
      <c r="J3065" s="116" t="str">
        <f t="shared" si="73"/>
        <v>23:20 109-1.2 손소독제 순찰보고--&gt; 교체요청 → 상황실 대원출동--&gt;교체완료</v>
      </c>
    </row>
    <row r="3066" spans="1:10">
      <c r="A3066" s="235">
        <v>44651</v>
      </c>
      <c r="B3066" s="154" t="s">
        <v>13771</v>
      </c>
      <c r="C3066" s="143" t="s">
        <v>13763</v>
      </c>
      <c r="D3066" s="723" t="s">
        <v>13729</v>
      </c>
      <c r="E3066" s="723" t="s">
        <v>13758</v>
      </c>
      <c r="F3066" s="112" t="s">
        <v>13767</v>
      </c>
      <c r="G3066" s="112" t="s">
        <v>13766</v>
      </c>
      <c r="H3066" s="723" t="s">
        <v>13715</v>
      </c>
      <c r="I3066" s="723" t="s">
        <v>13582</v>
      </c>
      <c r="J3066" s="116" t="str">
        <f t="shared" si="73"/>
        <v>23:30 107-1 손소독제 순찰보고--&gt; 교체요청 → 상황실 대원출동--&gt;교체완료</v>
      </c>
    </row>
    <row r="3067" spans="1:10">
      <c r="A3067" s="235">
        <v>44651</v>
      </c>
      <c r="B3067" s="154" t="s">
        <v>13772</v>
      </c>
      <c r="C3067" s="143" t="s">
        <v>13764</v>
      </c>
      <c r="D3067" s="723" t="s">
        <v>13729</v>
      </c>
      <c r="E3067" s="723" t="s">
        <v>13758</v>
      </c>
      <c r="F3067" s="112" t="s">
        <v>13767</v>
      </c>
      <c r="G3067" s="112" t="s">
        <v>13766</v>
      </c>
      <c r="H3067" s="723" t="s">
        <v>13715</v>
      </c>
      <c r="I3067" s="723" t="s">
        <v>13582</v>
      </c>
      <c r="J3067" s="116" t="str">
        <f t="shared" si="73"/>
        <v>23:40 108-1 손소독제 순찰보고--&gt; 교체요청 → 상황실 대원출동--&gt;교체완료</v>
      </c>
    </row>
    <row r="3068" spans="1:10">
      <c r="A3068" s="235">
        <v>44651</v>
      </c>
      <c r="B3068" s="154" t="s">
        <v>13773</v>
      </c>
      <c r="C3068" s="143" t="s">
        <v>13765</v>
      </c>
      <c r="D3068" s="723" t="s">
        <v>13729</v>
      </c>
      <c r="E3068" s="723" t="s">
        <v>13758</v>
      </c>
      <c r="F3068" s="112" t="s">
        <v>13767</v>
      </c>
      <c r="G3068" s="112" t="s">
        <v>13766</v>
      </c>
      <c r="H3068" s="723" t="s">
        <v>13715</v>
      </c>
      <c r="I3068" s="723" t="s">
        <v>13582</v>
      </c>
      <c r="J3068" s="116" t="str">
        <f t="shared" si="73"/>
        <v>23:50 110-1 손소독제 순찰보고--&gt; 교체요청 → 상황실 대원출동--&gt;교체완료</v>
      </c>
    </row>
    <row r="3069" spans="1:10" ht="121.5">
      <c r="A3069" s="237">
        <v>44652</v>
      </c>
      <c r="B3069" s="172" t="s">
        <v>13774</v>
      </c>
      <c r="C3069" s="192" t="s">
        <v>13775</v>
      </c>
      <c r="F3069" s="760" t="s">
        <v>20522</v>
      </c>
      <c r="G3069" s="725" t="s">
        <v>13857</v>
      </c>
      <c r="J3069" s="116" t="str">
        <f t="shared" si="73"/>
        <v>금 주1  B. 8초소 게이트 접촉사고-&gt;113-401호 학생--&gt; C. 입금완료
B. 지원팀장 지시사항-&gt;MDF실에서 초소간 IP변환은 보안에서는 하지 말것
B. 103동  관련 공고문 나올예정-&gt; 다수 배출동 -&gt; A. 공고문 수령
B. 오늘부터(3/31) 4/7일까지 배선반 종합정밀점검 실시-&gt;해당동 및 지하주차장에서 화재비상 울릴수 있음. 민원시 대응바람
B. 129동 위층세대 확인결과 애완견 키우는집 없다고 함--&gt; C. 129-1202호 피드백함
B. 화재반 3공구 댐퍼 깜박이는 것 만지지 말 것
C. B,C조 3월 출근부 정리완료 -&gt; A. 3월 출근부 정리 및 예주산업 발송완료 → A. 3월 지문인식기 파일 추출 및 출근표 작성완료(A조)
A. 3공구 수신기 지하주차장F 128동 근처 경보시 화재복구 요망(방재과장)</v>
      </c>
    </row>
    <row r="3070" spans="1:10" ht="27">
      <c r="A3070" s="235">
        <v>44652</v>
      </c>
      <c r="B3070" s="154" t="s">
        <v>13776</v>
      </c>
      <c r="C3070" s="196" t="s">
        <v>13777</v>
      </c>
      <c r="D3070" s="291" t="s">
        <v>13577</v>
      </c>
      <c r="E3070" s="291" t="s">
        <v>13603</v>
      </c>
      <c r="F3070" s="112" t="s">
        <v>11366</v>
      </c>
      <c r="G3070" s="112" t="s">
        <v>13780</v>
      </c>
      <c r="H3070" s="291" t="s">
        <v>13778</v>
      </c>
      <c r="I3070" s="291" t="s">
        <v>13779</v>
      </c>
      <c r="J3070" s="116" t="str">
        <f t="shared" si="73"/>
        <v>07:20 지하주차장F
B1F-37 화재경보 3공구 수신기 화재경보 발생 → 방재과장님 내용전달</v>
      </c>
    </row>
    <row r="3071" spans="1:10">
      <c r="A3071" s="235">
        <v>44652</v>
      </c>
      <c r="B3071" s="154" t="s">
        <v>13781</v>
      </c>
      <c r="C3071" s="143" t="s">
        <v>13576</v>
      </c>
      <c r="D3071" s="723" t="s">
        <v>13577</v>
      </c>
      <c r="E3071" s="291" t="s">
        <v>13578</v>
      </c>
      <c r="F3071" s="112" t="s">
        <v>13782</v>
      </c>
      <c r="G3071" s="112" t="s">
        <v>13783</v>
      </c>
      <c r="H3071" s="723" t="s">
        <v>13778</v>
      </c>
      <c r="I3071" s="723" t="s">
        <v>13779</v>
      </c>
      <c r="J3071" s="116" t="str">
        <f t="shared" si="73"/>
        <v>07:24 107-501 홈넷 비상_홈넷 → IP 연락 -&gt; 기기 오작동</v>
      </c>
    </row>
    <row r="3072" spans="1:10">
      <c r="A3072" s="235">
        <v>44652</v>
      </c>
      <c r="B3072" s="154" t="s">
        <v>13784</v>
      </c>
      <c r="C3072" s="143" t="s">
        <v>13785</v>
      </c>
      <c r="D3072" s="291" t="s">
        <v>13577</v>
      </c>
      <c r="E3072" s="291" t="s">
        <v>13603</v>
      </c>
      <c r="F3072" s="112" t="s">
        <v>11498</v>
      </c>
      <c r="G3072" s="112" t="s">
        <v>13789</v>
      </c>
      <c r="H3072" s="723" t="s">
        <v>13778</v>
      </c>
      <c r="I3072" s="723" t="s">
        <v>13779</v>
      </c>
      <c r="J3072" s="116" t="str">
        <f t="shared" si="73"/>
        <v>08:03 107-2F 화재경보 2공구 수신기 화재경보 발생 → 1초소 김인호 대원 출동 -&gt; 특이사항없음</v>
      </c>
    </row>
    <row r="3073" spans="1:10">
      <c r="A3073" s="235">
        <v>44652</v>
      </c>
      <c r="B3073" s="154" t="s">
        <v>13786</v>
      </c>
      <c r="C3073" s="192" t="s">
        <v>13787</v>
      </c>
      <c r="D3073" s="724" t="s">
        <v>13577</v>
      </c>
      <c r="E3073" s="724" t="s">
        <v>13788</v>
      </c>
      <c r="F3073" s="150" t="s">
        <v>13791</v>
      </c>
      <c r="G3073" s="150" t="s">
        <v>13790</v>
      </c>
      <c r="H3073" s="723" t="s">
        <v>13778</v>
      </c>
      <c r="I3073" s="723" t="s">
        <v>13779</v>
      </c>
      <c r="J3073" s="116" t="str">
        <f t="shared" si="73"/>
        <v>08:15 128-B1 공동현관문 로비폰 자주 고장남 → 로비폰 유격으로 인한 것으로 추정 -&gt; ERP 등록 -&gt; 기전실 연락</v>
      </c>
    </row>
    <row r="3074" spans="1:10">
      <c r="A3074" s="235">
        <v>44652</v>
      </c>
      <c r="B3074" s="154" t="s">
        <v>13792</v>
      </c>
      <c r="C3074" s="143" t="s">
        <v>13793</v>
      </c>
      <c r="D3074" s="291" t="s">
        <v>308</v>
      </c>
      <c r="E3074" s="291" t="s">
        <v>13794</v>
      </c>
      <c r="F3074" s="112" t="s">
        <v>13795</v>
      </c>
      <c r="G3074" s="112" t="s">
        <v>13796</v>
      </c>
      <c r="H3074" s="723" t="s">
        <v>13778</v>
      </c>
      <c r="I3074" s="723" t="s">
        <v>13779</v>
      </c>
      <c r="J3074" s="116" t="str">
        <f t="shared" si="73"/>
        <v>09:00 5초소 부스 출입문 힌지 고장으로 문이 제대로 안닫힘 → ERP 등록 -&gt; 기전실 연락</v>
      </c>
    </row>
    <row r="3075" spans="1:10">
      <c r="A3075" s="235">
        <v>44652</v>
      </c>
      <c r="B3075" s="154" t="s">
        <v>13797</v>
      </c>
      <c r="C3075" s="143" t="s">
        <v>13798</v>
      </c>
      <c r="D3075" s="291" t="s">
        <v>13577</v>
      </c>
      <c r="E3075" s="291" t="s">
        <v>13603</v>
      </c>
      <c r="F3075" s="112" t="s">
        <v>11366</v>
      </c>
      <c r="G3075" s="112" t="s">
        <v>13799</v>
      </c>
      <c r="H3075" s="723" t="s">
        <v>13778</v>
      </c>
      <c r="I3075" s="723" t="s">
        <v>13779</v>
      </c>
      <c r="J3075" s="116" t="str">
        <f t="shared" si="73"/>
        <v>09:10 128-15F 화재경보 3공구 수신기 화재경보 발생 → 순찰 이대진 대원 출동 -&gt; 특이사항없음</v>
      </c>
    </row>
    <row r="3076" spans="1:10">
      <c r="A3076" s="235">
        <v>44652</v>
      </c>
      <c r="B3076" s="154" t="s">
        <v>13800</v>
      </c>
      <c r="C3076" s="143" t="s">
        <v>13738</v>
      </c>
      <c r="D3076" s="291" t="s">
        <v>308</v>
      </c>
      <c r="E3076" s="291" t="s">
        <v>13801</v>
      </c>
      <c r="F3076" s="112" t="s">
        <v>13802</v>
      </c>
      <c r="G3076" s="112" t="s">
        <v>13803</v>
      </c>
      <c r="H3076" s="723" t="s">
        <v>13778</v>
      </c>
      <c r="I3076" s="723" t="s">
        <v>13779</v>
      </c>
      <c r="J3076" s="116" t="str">
        <f t="shared" si="73"/>
        <v>10:10 자이안센터 자전거정리 CU편의점쪽 자이안센터 앞의 자전거 정리 요청(지원팀장) → 상황실 대원 2인 출동 -&gt; 정리완료</v>
      </c>
    </row>
    <row r="3077" spans="1:10">
      <c r="A3077" s="235">
        <v>44652</v>
      </c>
      <c r="B3077" s="154" t="s">
        <v>13804</v>
      </c>
      <c r="C3077" s="143" t="s">
        <v>13805</v>
      </c>
      <c r="D3077" s="291" t="s">
        <v>13577</v>
      </c>
      <c r="E3077" s="291" t="s">
        <v>13578</v>
      </c>
      <c r="F3077" s="112" t="s">
        <v>13782</v>
      </c>
      <c r="G3077" s="112" t="s">
        <v>13783</v>
      </c>
      <c r="H3077" s="723" t="s">
        <v>13778</v>
      </c>
      <c r="I3077" s="723" t="s">
        <v>13779</v>
      </c>
      <c r="J3077" s="116" t="str">
        <f t="shared" si="73"/>
        <v>10:14 140-1704 홈넷 비상_홈넷 → IP 연락 -&gt; 기기 오작동</v>
      </c>
    </row>
    <row r="3078" spans="1:10">
      <c r="A3078" s="235">
        <v>44652</v>
      </c>
      <c r="B3078" s="154" t="s">
        <v>13806</v>
      </c>
      <c r="C3078" s="143" t="s">
        <v>13810</v>
      </c>
      <c r="D3078" s="291" t="s">
        <v>308</v>
      </c>
      <c r="E3078" s="291" t="s">
        <v>13808</v>
      </c>
      <c r="F3078" s="112" t="s">
        <v>13809</v>
      </c>
      <c r="G3078" s="112" t="s">
        <v>13814</v>
      </c>
      <c r="H3078" s="723" t="s">
        <v>13778</v>
      </c>
      <c r="I3078" s="723" t="s">
        <v>13779</v>
      </c>
      <c r="J3078" s="116" t="str">
        <f t="shared" si="73"/>
        <v>10:25 121-28F 폐기물 승강기앞 및 비상계단 폐기물 확인(5초소 장희은 대원 요청) → 2801호 폐기물로 확인 및 통화 -&gt; 오늘내로 치운다고 함</v>
      </c>
    </row>
    <row r="3079" spans="1:10" ht="40.5">
      <c r="A3079" s="235">
        <v>44652</v>
      </c>
      <c r="B3079" s="154" t="s">
        <v>13811</v>
      </c>
      <c r="C3079" s="143" t="s">
        <v>13812</v>
      </c>
      <c r="D3079" s="291" t="s">
        <v>13729</v>
      </c>
      <c r="E3079" s="291" t="s">
        <v>13813</v>
      </c>
      <c r="F3079" s="112" t="s">
        <v>13815</v>
      </c>
      <c r="G3079" s="112" t="s">
        <v>13820</v>
      </c>
      <c r="H3079" s="291" t="s">
        <v>13778</v>
      </c>
      <c r="I3079" s="291" t="s">
        <v>13779</v>
      </c>
      <c r="J3079" s="116" t="str">
        <f t="shared" si="73"/>
        <v>10:35 109-2602 공사세대 1층 현관 바닥 및 승강기 보양재 없이 짐반입 → 공사 담당자(010-5046-9838) 통화 -&gt; 생활지원센터 신고 후 진행토록 안내 -&gt; 11:05 공사 담당자가 오늘 짐은 다 옮겼다고 보양재 설치 필요없다고 하였다고 함. 현재 이후로 짐반입 금지 요청(지원대리) -&gt; 3초소 내용전달</v>
      </c>
    </row>
    <row r="3080" spans="1:10">
      <c r="A3080" s="235">
        <v>44652</v>
      </c>
      <c r="B3080" s="154" t="s">
        <v>13816</v>
      </c>
      <c r="C3080" s="143" t="s">
        <v>13817</v>
      </c>
      <c r="D3080" s="291" t="s">
        <v>13577</v>
      </c>
      <c r="E3080" s="291" t="s">
        <v>13578</v>
      </c>
      <c r="F3080" s="112" t="s">
        <v>13818</v>
      </c>
      <c r="G3080" s="112" t="s">
        <v>13819</v>
      </c>
      <c r="H3080" s="723" t="s">
        <v>13778</v>
      </c>
      <c r="I3080" s="723" t="s">
        <v>13779</v>
      </c>
      <c r="J3080" s="116" t="str">
        <f t="shared" si="73"/>
        <v xml:space="preserve">11:05 141-1302 홈넷 비상_안방 → IP 연락 -&gt; 입주민 오작동 </v>
      </c>
    </row>
    <row r="3081" spans="1:10">
      <c r="A3081" s="235">
        <v>44652</v>
      </c>
      <c r="B3081" s="154" t="s">
        <v>13821</v>
      </c>
      <c r="C3081" s="143" t="s">
        <v>13822</v>
      </c>
      <c r="D3081" s="291" t="s">
        <v>13577</v>
      </c>
      <c r="E3081" s="291" t="s">
        <v>13603</v>
      </c>
      <c r="F3081" s="112" t="s">
        <v>11366</v>
      </c>
      <c r="G3081" s="112" t="s">
        <v>13780</v>
      </c>
      <c r="H3081" s="723" t="s">
        <v>13778</v>
      </c>
      <c r="I3081" s="723" t="s">
        <v>13779</v>
      </c>
      <c r="J3081" s="116" t="str">
        <f t="shared" ref="J3081:J3106" si="75">CONCATENATE(B3081," ",C3081," ",E3081," ",F3081," → ",G3081)</f>
        <v>11:15 128-B1F 화재경보 3공구 수신기 화재경보 발생 → 방재과장님 내용전달</v>
      </c>
    </row>
    <row r="3082" spans="1:10">
      <c r="A3082" s="235">
        <v>44652</v>
      </c>
      <c r="B3082" s="154" t="s">
        <v>13823</v>
      </c>
      <c r="C3082" s="143" t="s">
        <v>13824</v>
      </c>
      <c r="D3082" s="723" t="s">
        <v>13577</v>
      </c>
      <c r="E3082" s="291" t="s">
        <v>13578</v>
      </c>
      <c r="F3082" s="112" t="s">
        <v>1005</v>
      </c>
      <c r="G3082" s="112" t="s">
        <v>13825</v>
      </c>
      <c r="H3082" s="723" t="s">
        <v>13778</v>
      </c>
      <c r="I3082" s="723" t="s">
        <v>13779</v>
      </c>
      <c r="J3082" s="116" t="str">
        <f t="shared" si="75"/>
        <v>13:31 117동 -1801호 홈넷 방범_금고 → IP연락-&gt; 기기 오작동</v>
      </c>
    </row>
    <row r="3083" spans="1:10">
      <c r="A3083" s="235">
        <v>44652</v>
      </c>
      <c r="B3083" s="154" t="s">
        <v>13832</v>
      </c>
      <c r="C3083" s="191" t="s">
        <v>13831</v>
      </c>
      <c r="D3083" s="147" t="s">
        <v>511</v>
      </c>
      <c r="E3083" s="147" t="s">
        <v>13667</v>
      </c>
      <c r="F3083" s="148" t="s">
        <v>13839</v>
      </c>
      <c r="G3083" s="148" t="s">
        <v>13856</v>
      </c>
      <c r="H3083" s="723" t="s">
        <v>13778</v>
      </c>
      <c r="I3083" s="723" t="s">
        <v>13779</v>
      </c>
      <c r="J3083" s="116" t="str">
        <f t="shared" si="75"/>
        <v>13:35 125-301 CCTV 136-1702 어제 택배 분실로 CCTV 영상 열람 요청(민원인: 010-5261-0146) → CCTV 열람 결과 민원인에게 분실물 127동 17층 오배송 확인</v>
      </c>
    </row>
    <row r="3084" spans="1:10">
      <c r="A3084" s="235">
        <v>44652</v>
      </c>
      <c r="B3084" s="154" t="s">
        <v>13826</v>
      </c>
      <c r="C3084" s="143" t="s">
        <v>13827</v>
      </c>
      <c r="D3084" s="723" t="s">
        <v>511</v>
      </c>
      <c r="E3084" s="723" t="s">
        <v>13828</v>
      </c>
      <c r="F3084" s="112" t="s">
        <v>13829</v>
      </c>
      <c r="G3084" s="112" t="s">
        <v>13830</v>
      </c>
      <c r="H3084" s="723" t="s">
        <v>13778</v>
      </c>
      <c r="I3084" s="723" t="s">
        <v>13779</v>
      </c>
      <c r="J3084" s="116" t="str">
        <f t="shared" ref="J3084" si="76">CONCATENATE(B3084," ",C3084," ",E3084," ",F3084," → ",G3084)</f>
        <v>13:45 121-B1 창고 창고문이 잠겨 갇혀있다는 민원(민원인: 010-3200-5421) → 5초소 김덕근 대원 출동 -&gt; 창고문 개방하여 귀가조치</v>
      </c>
    </row>
    <row r="3085" spans="1:10">
      <c r="A3085" s="235">
        <v>44652</v>
      </c>
      <c r="B3085" s="154" t="s">
        <v>13833</v>
      </c>
      <c r="C3085" s="192" t="s">
        <v>988</v>
      </c>
      <c r="D3085" s="724" t="s">
        <v>13577</v>
      </c>
      <c r="E3085" s="724" t="s">
        <v>13834</v>
      </c>
      <c r="F3085" s="150" t="s">
        <v>13835</v>
      </c>
      <c r="G3085" s="150" t="s">
        <v>13843</v>
      </c>
      <c r="H3085" s="723" t="s">
        <v>13778</v>
      </c>
      <c r="I3085" s="723" t="s">
        <v>13779</v>
      </c>
      <c r="J3085" s="116" t="str">
        <f t="shared" si="75"/>
        <v>14:25 121-1호기 승강기 짐반입 세대 승강기 문이 안닫힘 → 5초소 김덕근 대원 출동 -&gt; FMLG A/S 접수 -&gt; 정상작동</v>
      </c>
    </row>
    <row r="3086" spans="1:10">
      <c r="A3086" s="235">
        <v>44652</v>
      </c>
      <c r="B3086" s="154" t="s">
        <v>13840</v>
      </c>
      <c r="C3086" s="143" t="s">
        <v>13841</v>
      </c>
      <c r="D3086" s="291" t="s">
        <v>511</v>
      </c>
      <c r="E3086" s="291" t="s">
        <v>13706</v>
      </c>
      <c r="F3086" s="112" t="s">
        <v>13842</v>
      </c>
      <c r="G3086" s="112" t="s">
        <v>13031</v>
      </c>
      <c r="H3086" s="723" t="s">
        <v>13778</v>
      </c>
      <c r="I3086" s="291" t="s">
        <v>13779</v>
      </c>
      <c r="J3086" s="116" t="str">
        <f t="shared" si="75"/>
        <v>14:26 110-B1 불법주차 25저2437 이동주차 요청 → 3초소 원형준 대원 출동 -&gt; 특이사항없음</v>
      </c>
    </row>
    <row r="3087" spans="1:10" ht="27">
      <c r="A3087" s="235">
        <v>44652</v>
      </c>
      <c r="B3087" s="154" t="s">
        <v>13836</v>
      </c>
      <c r="C3087" s="192" t="s">
        <v>13837</v>
      </c>
      <c r="D3087" s="724" t="s">
        <v>511</v>
      </c>
      <c r="E3087" s="724" t="s">
        <v>304</v>
      </c>
      <c r="F3087" s="150" t="s">
        <v>13838</v>
      </c>
      <c r="G3087" s="150" t="s">
        <v>13853</v>
      </c>
      <c r="H3087" s="723" t="s">
        <v>13778</v>
      </c>
      <c r="I3087" s="723" t="s">
        <v>13779</v>
      </c>
      <c r="J3087" s="116" t="str">
        <f t="shared" ref="J3087" si="77">CONCATENATE(B3087," ",C3087," ",E3087," ",F3087," → ",G3087)</f>
        <v>14:36 140-1203 층간소음 위층에서 애들이 많이 뛴다는 민원(지원센터 이주임) → IP 연락 -&gt; 손주들 온지 10분도 안되서 민원이냐며 항의, 다음에 민원들어오면 1203호에게 경찰에 신고하라고 전하라고 함</v>
      </c>
    </row>
    <row r="3088" spans="1:10" ht="27">
      <c r="A3088" s="235">
        <v>44652</v>
      </c>
      <c r="B3088" s="154" t="s">
        <v>13844</v>
      </c>
      <c r="C3088" s="143" t="s">
        <v>13845</v>
      </c>
      <c r="D3088" s="723" t="s">
        <v>511</v>
      </c>
      <c r="E3088" s="723" t="s">
        <v>13706</v>
      </c>
      <c r="F3088" s="112" t="s">
        <v>13846</v>
      </c>
      <c r="G3088" s="112" t="s">
        <v>13852</v>
      </c>
      <c r="H3088" s="723" t="s">
        <v>13778</v>
      </c>
      <c r="I3088" s="723" t="s">
        <v>13779</v>
      </c>
      <c r="J3088" s="116" t="str">
        <f t="shared" si="75"/>
        <v>14:50 원형도로 불법주차 원형도로 불법주차 차량 이동조치 민원 → 순찰 이대진 대원 출동 -&gt; 05오7803 차량(121-1303, 010-4095-6609) 이동주차 조치</v>
      </c>
    </row>
    <row r="3089" spans="1:10">
      <c r="A3089" s="235">
        <v>44652</v>
      </c>
      <c r="B3089" s="154" t="s">
        <v>13847</v>
      </c>
      <c r="C3089" s="143" t="s">
        <v>13848</v>
      </c>
      <c r="D3089" s="291" t="s">
        <v>511</v>
      </c>
      <c r="E3089" s="291" t="s">
        <v>13849</v>
      </c>
      <c r="F3089" s="112" t="s">
        <v>13850</v>
      </c>
      <c r="G3089" s="112" t="s">
        <v>13851</v>
      </c>
      <c r="H3089" s="723" t="s">
        <v>13778</v>
      </c>
      <c r="I3089" s="291" t="s">
        <v>13779</v>
      </c>
      <c r="J3089" s="116" t="str">
        <f t="shared" si="75"/>
        <v>14:55 112-601 항균필름 승강기 항균필름이 지저분하니 닦거나 교체 요청 → 미화사무실에 내용전달</v>
      </c>
    </row>
    <row r="3090" spans="1:10" ht="27">
      <c r="A3090" s="235">
        <v>44652</v>
      </c>
      <c r="B3090" s="154" t="s">
        <v>13854</v>
      </c>
      <c r="C3090" s="196" t="s">
        <v>13855</v>
      </c>
      <c r="D3090" s="291" t="s">
        <v>13577</v>
      </c>
      <c r="E3090" s="291" t="s">
        <v>13603</v>
      </c>
      <c r="F3090" s="112" t="s">
        <v>11366</v>
      </c>
      <c r="G3090" s="112" t="s">
        <v>13780</v>
      </c>
      <c r="H3090" s="723" t="s">
        <v>13778</v>
      </c>
      <c r="I3090" s="723" t="s">
        <v>13779</v>
      </c>
      <c r="J3090" s="116" t="str">
        <f t="shared" si="75"/>
        <v>15:36 지하주차장F
B2F-38 화재경보 3공구 수신기 화재경보 발생 → 방재과장님 내용전달</v>
      </c>
    </row>
    <row r="3091" spans="1:10" ht="108">
      <c r="A3091" s="285">
        <v>44652</v>
      </c>
      <c r="B3091" s="170" t="s">
        <v>13774</v>
      </c>
      <c r="C3091" s="160" t="s">
        <v>13858</v>
      </c>
      <c r="D3091" s="723"/>
      <c r="F3091" s="138" t="s">
        <v>13950</v>
      </c>
      <c r="G3091" s="138"/>
      <c r="J3091" s="116" t="str">
        <f t="shared" si="75"/>
        <v xml:space="preserve">금 야1  Ⓑ128-1402 4/1~4/10까지 장기출타로 부재 예정
Ⓑ1게이트 입주민입구 차단바 네트웍 끊김.--&gt;ERP접수
Ⓑ4/3 19:30 도시가스 계량기 교체 안내(111,112,113동 ) 방송 예정.(A조 야간)
Ⓑ익일 08시경 1톤포터(데크수리) 지상입차예정. / 영선과장.
--&gt; 8초소 내용전달.
Ⓑ3월 지문인식기 파일 추출 및 출근표 작성완료(B조)
Ⓑ128동 24층 화재경보발생-&gt;반복 → </v>
      </c>
    </row>
    <row r="3092" spans="1:10" ht="27">
      <c r="A3092" s="235">
        <v>44652</v>
      </c>
      <c r="B3092" s="154" t="s">
        <v>13859</v>
      </c>
      <c r="C3092" s="143" t="s">
        <v>13861</v>
      </c>
      <c r="D3092" s="723" t="s">
        <v>511</v>
      </c>
      <c r="E3092" s="291" t="s">
        <v>13613</v>
      </c>
      <c r="F3092" s="112" t="s">
        <v>13864</v>
      </c>
      <c r="G3092" s="112" t="s">
        <v>13860</v>
      </c>
      <c r="H3092" s="291" t="s">
        <v>13862</v>
      </c>
      <c r="I3092" s="291" t="s">
        <v>13863</v>
      </c>
      <c r="J3092" s="116" t="str">
        <f t="shared" si="75"/>
        <v>16:31 119-1802 층간소음 119-1802 코로나로 전 가족이 격리중. 1902호의 소음이 너무 심하니 격리 
사실을 알리고 조용히 해 줄것을 당부바람. → 1902에 연락하여 협조 당부 함</v>
      </c>
    </row>
    <row r="3093" spans="1:10">
      <c r="A3093" s="235">
        <v>44652</v>
      </c>
      <c r="B3093" s="154" t="s">
        <v>13865</v>
      </c>
      <c r="C3093" s="160" t="s">
        <v>13866</v>
      </c>
      <c r="D3093" s="726" t="s">
        <v>13729</v>
      </c>
      <c r="E3093" s="726" t="s">
        <v>13867</v>
      </c>
      <c r="F3093" s="138" t="s">
        <v>13869</v>
      </c>
      <c r="G3093" s="138" t="s">
        <v>13868</v>
      </c>
      <c r="H3093" s="723" t="s">
        <v>13862</v>
      </c>
      <c r="I3093" s="723" t="s">
        <v>13863</v>
      </c>
      <c r="J3093" s="116" t="str">
        <f t="shared" si="75"/>
        <v>16:40 128-1402 장기 부재 128-1402 4/1~4/10까지 장기출타로 부재 예정 → 관할초소와 상황실 세대부재 상호 인지함</v>
      </c>
    </row>
    <row r="3094" spans="1:10">
      <c r="A3094" s="235">
        <v>44652</v>
      </c>
      <c r="B3094" s="154" t="s">
        <v>13870</v>
      </c>
      <c r="C3094" s="160" t="s">
        <v>13697</v>
      </c>
      <c r="D3094" s="726" t="s">
        <v>13734</v>
      </c>
      <c r="E3094" s="726" t="s">
        <v>13871</v>
      </c>
      <c r="F3094" s="138" t="s">
        <v>13872</v>
      </c>
      <c r="G3094" s="138" t="s">
        <v>13879</v>
      </c>
      <c r="H3094" s="291" t="s">
        <v>13873</v>
      </c>
      <c r="I3094" s="723" t="s">
        <v>13863</v>
      </c>
      <c r="J3094" s="116" t="str">
        <f t="shared" si="75"/>
        <v>16:46 1게이트 차단바 1게이트 입주민입구 차단바 네트웍 끊김. → ERP접수,안내문부착</v>
      </c>
    </row>
    <row r="3095" spans="1:10" ht="27">
      <c r="A3095" s="235">
        <v>44652</v>
      </c>
      <c r="B3095" s="154" t="s">
        <v>13874</v>
      </c>
      <c r="C3095" s="143" t="s">
        <v>13875</v>
      </c>
      <c r="D3095" s="291" t="s">
        <v>13585</v>
      </c>
      <c r="E3095" s="291" t="s">
        <v>13876</v>
      </c>
      <c r="F3095" s="112" t="s">
        <v>13878</v>
      </c>
      <c r="G3095" s="112" t="s">
        <v>13877</v>
      </c>
      <c r="H3095" s="723" t="s">
        <v>13873</v>
      </c>
      <c r="I3095" s="723" t="s">
        <v>13863</v>
      </c>
      <c r="J3095" s="116" t="str">
        <f t="shared" si="75"/>
        <v>17:28 134동 B1 주정차단속 134 동 B1에 불법주차 되어 있는 차량(18거2532)으로 통행이 어렵다는 민원. 
/ 경리과장. → 초소대원출동--&gt; 차주 확인결과, 지방(경기도 광주)에 있으며 23시경에 이동시키겠다함. --&gt; 안내문부착.</v>
      </c>
    </row>
    <row r="3096" spans="1:10">
      <c r="A3096" s="235">
        <v>44652</v>
      </c>
      <c r="B3096" s="154" t="s">
        <v>13880</v>
      </c>
      <c r="C3096" s="143" t="s">
        <v>13881</v>
      </c>
      <c r="D3096" s="291" t="s">
        <v>13577</v>
      </c>
      <c r="E3096" s="291" t="s">
        <v>13882</v>
      </c>
      <c r="F3096" s="112" t="s">
        <v>13883</v>
      </c>
      <c r="G3096" s="112" t="s">
        <v>13885</v>
      </c>
      <c r="H3096" s="291" t="s">
        <v>13884</v>
      </c>
      <c r="I3096" s="723" t="s">
        <v>13863</v>
      </c>
      <c r="J3096" s="116" t="str">
        <f t="shared" si="75"/>
        <v>18:28 130-1501 구급차 확진자 관련 구급차 입차. → 18:32 출차</v>
      </c>
    </row>
    <row r="3097" spans="1:10">
      <c r="A3097" s="235">
        <v>44652</v>
      </c>
      <c r="B3097" s="154" t="s">
        <v>13886</v>
      </c>
      <c r="C3097" s="143" t="s">
        <v>13887</v>
      </c>
      <c r="D3097" s="291" t="s">
        <v>13585</v>
      </c>
      <c r="E3097" s="291" t="s">
        <v>13613</v>
      </c>
      <c r="F3097" s="112" t="s">
        <v>13888</v>
      </c>
      <c r="G3097" s="112" t="s">
        <v>13892</v>
      </c>
      <c r="H3097" s="291" t="s">
        <v>13862</v>
      </c>
      <c r="I3097" s="723" t="s">
        <v>13863</v>
      </c>
      <c r="J3097" s="116" t="str">
        <f t="shared" si="75"/>
        <v>18:50 103-1302 층간소음 주위에서 공사소음 심하다함.(미신고 세대) → 초소대원출동--&gt; 특이사항 발견못함(공사소음 멈춤)</v>
      </c>
    </row>
    <row r="3098" spans="1:10">
      <c r="A3098" s="235">
        <v>44652</v>
      </c>
      <c r="B3098" s="154" t="s">
        <v>13889</v>
      </c>
      <c r="C3098" s="143" t="s">
        <v>13890</v>
      </c>
      <c r="D3098" s="291" t="s">
        <v>13577</v>
      </c>
      <c r="E3098" s="291" t="s">
        <v>13603</v>
      </c>
      <c r="F3098" s="112" t="s">
        <v>13891</v>
      </c>
      <c r="G3098" s="112" t="s">
        <v>13893</v>
      </c>
      <c r="H3098" s="723" t="s">
        <v>13862</v>
      </c>
      <c r="I3098" s="723" t="s">
        <v>13863</v>
      </c>
      <c r="J3098" s="116" t="str">
        <f t="shared" si="75"/>
        <v xml:space="preserve">19:03 128동 8F 화재경보 128동 8F 화재경보 → 초소대원출동--&gt; 이상없음 </v>
      </c>
    </row>
    <row r="3099" spans="1:10">
      <c r="A3099" s="235">
        <v>44652</v>
      </c>
      <c r="B3099" s="154" t="s">
        <v>13895</v>
      </c>
      <c r="C3099" s="143" t="s">
        <v>13894</v>
      </c>
      <c r="D3099" s="723" t="s">
        <v>13577</v>
      </c>
      <c r="E3099" s="291" t="s">
        <v>13578</v>
      </c>
      <c r="F3099" s="112" t="s">
        <v>682</v>
      </c>
      <c r="G3099" s="112" t="s">
        <v>13896</v>
      </c>
      <c r="H3099" s="291" t="s">
        <v>13873</v>
      </c>
      <c r="I3099" s="723" t="s">
        <v>13863</v>
      </c>
      <c r="J3099" s="116" t="str">
        <f t="shared" si="75"/>
        <v>19:27 132-303 홈넷 비상 안방 / 해제 → IP로확인--&gt;입주민오작동</v>
      </c>
    </row>
    <row r="3100" spans="1:10">
      <c r="A3100" s="235">
        <v>44652</v>
      </c>
      <c r="B3100" s="154" t="s">
        <v>13897</v>
      </c>
      <c r="C3100" s="143" t="s">
        <v>13807</v>
      </c>
      <c r="D3100" s="723" t="s">
        <v>13577</v>
      </c>
      <c r="E3100" s="291" t="s">
        <v>13722</v>
      </c>
      <c r="F3100" s="112" t="s">
        <v>13898</v>
      </c>
      <c r="G3100" s="112" t="s">
        <v>13899</v>
      </c>
      <c r="H3100" s="291" t="s">
        <v>13884</v>
      </c>
      <c r="I3100" s="723" t="s">
        <v>13863</v>
      </c>
      <c r="J3100" s="116" t="str">
        <f t="shared" si="75"/>
        <v>20:08 121-2801 공사 121-2801무단공사 적발. → 공사중단 및 생활지원센터로 신고 후 진행도록 안내.</v>
      </c>
    </row>
    <row r="3101" spans="1:10">
      <c r="A3101" s="235">
        <v>44652</v>
      </c>
      <c r="B3101" s="154" t="s">
        <v>13900</v>
      </c>
      <c r="C3101" s="143" t="s">
        <v>13901</v>
      </c>
      <c r="D3101" s="291" t="s">
        <v>13585</v>
      </c>
      <c r="E3101" s="291" t="s">
        <v>13902</v>
      </c>
      <c r="F3101" s="112" t="s">
        <v>13904</v>
      </c>
      <c r="G3101" s="112" t="s">
        <v>13903</v>
      </c>
      <c r="H3101" s="291" t="s">
        <v>13873</v>
      </c>
      <c r="I3101" s="723" t="s">
        <v>13863</v>
      </c>
      <c r="J3101" s="116" t="str">
        <f t="shared" si="75"/>
        <v>20:39 129동 B1F 기타 129동 B1F 공동현관문 앞 포르쉐(365저7661) 트렁크가 열려있다는 민원. → 초소대원출동--&gt; 트렁크 닫음.</v>
      </c>
    </row>
    <row r="3102" spans="1:10">
      <c r="A3102" s="235">
        <v>44652</v>
      </c>
      <c r="B3102" s="154" t="s">
        <v>13905</v>
      </c>
      <c r="C3102" s="143" t="s">
        <v>13906</v>
      </c>
      <c r="D3102" s="723" t="s">
        <v>13585</v>
      </c>
      <c r="E3102" s="291" t="s">
        <v>13907</v>
      </c>
      <c r="F3102" s="112" t="s">
        <v>13908</v>
      </c>
      <c r="G3102" s="112" t="s">
        <v>13909</v>
      </c>
      <c r="H3102" s="723" t="s">
        <v>13873</v>
      </c>
      <c r="I3102" s="723" t="s">
        <v>13863</v>
      </c>
      <c r="J3102" s="116" t="str">
        <f t="shared" si="75"/>
        <v>20:57 풋살장 소음 121동 앞 풋살장에서 학생들이 농구하고 있다함. → 초소대원출동--&gt; 풋살장 밖으로 이동조치.</v>
      </c>
    </row>
    <row r="3103" spans="1:10">
      <c r="A3103" s="235">
        <v>44652</v>
      </c>
      <c r="B3103" s="154" t="s">
        <v>13910</v>
      </c>
      <c r="C3103" s="143" t="s">
        <v>13911</v>
      </c>
      <c r="D3103" s="291" t="s">
        <v>13577</v>
      </c>
      <c r="E3103" s="291" t="s">
        <v>13902</v>
      </c>
      <c r="F3103" s="112" t="s">
        <v>13912</v>
      </c>
      <c r="G3103" s="112" t="s">
        <v>13913</v>
      </c>
      <c r="H3103" s="723" t="s">
        <v>13873</v>
      </c>
      <c r="I3103" s="723" t="s">
        <v>13863</v>
      </c>
      <c r="J3103" s="116" t="str">
        <f t="shared" si="75"/>
        <v>21:25 102-1703 기타 102-1703 자살시도 있었음. / 경찰 및 구급차 출동. → 단순 해프닝으로 상황종료.</v>
      </c>
    </row>
    <row r="3104" spans="1:10" ht="27">
      <c r="A3104" s="235">
        <v>44652</v>
      </c>
      <c r="B3104" s="154" t="s">
        <v>13914</v>
      </c>
      <c r="C3104" s="143" t="s">
        <v>13906</v>
      </c>
      <c r="D3104" s="291" t="s">
        <v>13585</v>
      </c>
      <c r="E3104" s="291" t="s">
        <v>13915</v>
      </c>
      <c r="F3104" s="112" t="s">
        <v>13916</v>
      </c>
      <c r="G3104" s="112" t="s">
        <v>13917</v>
      </c>
      <c r="H3104" s="723" t="s">
        <v>13873</v>
      </c>
      <c r="I3104" s="723" t="s">
        <v>13863</v>
      </c>
      <c r="J3104" s="116" t="str">
        <f t="shared" si="75"/>
        <v>21:37 풋살장 애완견 풋살장에 입주민이 애완견을 놀리고 있다함. / 아이들 노는장소에 위생상의 문제점 제기. → 초소대원출동--&gt; 자제요청.</v>
      </c>
    </row>
    <row r="3105" spans="1:10">
      <c r="A3105" s="235">
        <v>44652</v>
      </c>
      <c r="B3105" s="154" t="s">
        <v>13918</v>
      </c>
      <c r="C3105" s="160" t="s">
        <v>13648</v>
      </c>
      <c r="D3105" s="726" t="s">
        <v>13577</v>
      </c>
      <c r="E3105" s="726" t="s">
        <v>13919</v>
      </c>
      <c r="F3105" s="138" t="s">
        <v>13921</v>
      </c>
      <c r="G3105" s="138" t="s">
        <v>13920</v>
      </c>
      <c r="H3105" s="723" t="s">
        <v>13873</v>
      </c>
      <c r="I3105" s="723" t="s">
        <v>13863</v>
      </c>
      <c r="J3105" s="116" t="str">
        <f t="shared" si="75"/>
        <v>21:50 8초소 지상입차 익일 08시경 1톤포터(데크수리) 지상입차예정. / 영선과장. → 초소 내용전달.</v>
      </c>
    </row>
    <row r="3106" spans="1:10">
      <c r="A3106" s="235">
        <v>44652</v>
      </c>
      <c r="B3106" s="154" t="s">
        <v>13922</v>
      </c>
      <c r="C3106" s="143" t="s">
        <v>13923</v>
      </c>
      <c r="D3106" s="291" t="s">
        <v>13577</v>
      </c>
      <c r="E3106" s="291" t="s">
        <v>13578</v>
      </c>
      <c r="F3106" s="112" t="s">
        <v>632</v>
      </c>
      <c r="G3106" s="112" t="s">
        <v>13924</v>
      </c>
      <c r="H3106" s="723" t="s">
        <v>13884</v>
      </c>
      <c r="I3106" s="723" t="s">
        <v>13863</v>
      </c>
      <c r="J3106" s="116" t="str">
        <f t="shared" si="75"/>
        <v>22:06 126-1301 홈넷 비상 홈넷/해제 → IP로확인--&gt;기기오작동</v>
      </c>
    </row>
    <row r="3107" spans="1:10">
      <c r="A3107" s="235">
        <v>44652</v>
      </c>
      <c r="B3107" s="154" t="s">
        <v>13925</v>
      </c>
      <c r="C3107" s="196" t="s">
        <v>13926</v>
      </c>
      <c r="D3107" s="291" t="s">
        <v>13734</v>
      </c>
      <c r="E3107" s="291" t="s">
        <v>13788</v>
      </c>
      <c r="F3107" s="112" t="s">
        <v>13927</v>
      </c>
      <c r="G3107" s="112" t="s">
        <v>13948</v>
      </c>
      <c r="H3107" s="723" t="s">
        <v>13884</v>
      </c>
      <c r="I3107" s="723" t="s">
        <v>13863</v>
      </c>
      <c r="J3107" s="116" t="str">
        <f t="shared" ref="J3107:J3172" si="78">CONCATENATE(B3107," ",C3107," ",E3107," ",F3107," → ",G3107)</f>
        <v>22:40 133-1,2-B2 공동현관문 133동 1,2라인 B2 공동현관문 고장. / 카드X, 호출X. → 리셋후 정상작동</v>
      </c>
    </row>
    <row r="3108" spans="1:10">
      <c r="A3108" s="235">
        <v>44652</v>
      </c>
      <c r="B3108" s="154" t="s">
        <v>13928</v>
      </c>
      <c r="C3108" s="143" t="s">
        <v>13929</v>
      </c>
      <c r="D3108" s="291" t="s">
        <v>13930</v>
      </c>
      <c r="E3108" s="291" t="s">
        <v>13931</v>
      </c>
      <c r="F3108" s="112" t="s">
        <v>13932</v>
      </c>
      <c r="G3108" s="112" t="s">
        <v>13933</v>
      </c>
      <c r="H3108" s="291" t="s">
        <v>13873</v>
      </c>
      <c r="I3108" s="723" t="s">
        <v>13863</v>
      </c>
      <c r="J3108" s="116" t="str">
        <f t="shared" si="78"/>
        <v>22:49 105동 썬큰 조명 105동 옆 썬큰계단 조명 안들어옴.  → ERP접수.</v>
      </c>
    </row>
    <row r="3109" spans="1:10">
      <c r="A3109" s="235">
        <v>44652</v>
      </c>
      <c r="B3109" s="154" t="s">
        <v>13934</v>
      </c>
      <c r="C3109" s="143" t="s">
        <v>13935</v>
      </c>
      <c r="D3109" s="291" t="s">
        <v>13585</v>
      </c>
      <c r="E3109" s="291" t="s">
        <v>13902</v>
      </c>
      <c r="F3109" s="112" t="s">
        <v>13936</v>
      </c>
      <c r="G3109" s="112" t="s">
        <v>13937</v>
      </c>
      <c r="H3109" s="723" t="s">
        <v>13873</v>
      </c>
      <c r="I3109" s="723" t="s">
        <v>13863</v>
      </c>
      <c r="J3109" s="116" t="str">
        <f t="shared" si="78"/>
        <v>23:14 102동 B1 기타 초소대원이 순찰중 뒷문이 개방된 차량(50모6674 102-2003) 발견. → 세대에 연락 후 문닫음.</v>
      </c>
    </row>
    <row r="3110" spans="1:10">
      <c r="A3110" s="235">
        <v>44652</v>
      </c>
      <c r="B3110" s="154" t="s">
        <v>13938</v>
      </c>
      <c r="C3110" s="143" t="s">
        <v>13939</v>
      </c>
      <c r="D3110" s="291" t="s">
        <v>13577</v>
      </c>
      <c r="E3110" s="291" t="s">
        <v>13603</v>
      </c>
      <c r="F3110" s="112" t="s">
        <v>13940</v>
      </c>
      <c r="G3110" s="112" t="s">
        <v>13941</v>
      </c>
      <c r="H3110" s="723" t="s">
        <v>13873</v>
      </c>
      <c r="I3110" s="723" t="s">
        <v>13863</v>
      </c>
      <c r="J3110" s="116" t="str">
        <f t="shared" si="78"/>
        <v>23:45 128동 24F 화재경보 128동 24층 화재경보발생. → 초소대원출동--&gt;이상징후없음</v>
      </c>
    </row>
    <row r="3111" spans="1:10">
      <c r="A3111" s="235">
        <v>44653</v>
      </c>
      <c r="B3111" s="154" t="s">
        <v>13942</v>
      </c>
      <c r="C3111" s="143" t="s">
        <v>13939</v>
      </c>
      <c r="D3111" s="723" t="s">
        <v>13577</v>
      </c>
      <c r="E3111" s="723" t="s">
        <v>13603</v>
      </c>
      <c r="F3111" s="112" t="s">
        <v>13940</v>
      </c>
      <c r="G3111" s="112" t="s">
        <v>13941</v>
      </c>
      <c r="H3111" s="723" t="s">
        <v>13873</v>
      </c>
      <c r="I3111" s="723" t="s">
        <v>13863</v>
      </c>
      <c r="J3111" s="116" t="str">
        <f t="shared" si="78"/>
        <v>00:28 128동 24F 화재경보 128동 24층 화재경보발생. → 초소대원출동--&gt;이상징후없음</v>
      </c>
    </row>
    <row r="3112" spans="1:10">
      <c r="A3112" s="235">
        <v>44653</v>
      </c>
      <c r="B3112" s="154" t="s">
        <v>13943</v>
      </c>
      <c r="C3112" s="143" t="s">
        <v>13944</v>
      </c>
      <c r="D3112" s="723" t="s">
        <v>13577</v>
      </c>
      <c r="E3112" s="291" t="s">
        <v>13945</v>
      </c>
      <c r="F3112" s="112" t="s">
        <v>13946</v>
      </c>
      <c r="G3112" s="112" t="s">
        <v>13947</v>
      </c>
      <c r="H3112" s="723" t="s">
        <v>13873</v>
      </c>
      <c r="I3112" s="723" t="s">
        <v>13863</v>
      </c>
      <c r="J3112" s="116" t="str">
        <f t="shared" si="78"/>
        <v>00:54 133동 경찰차 신고 받고 133동으로 경찰차 입차. /2게이트 → 초소대원출동--&gt; 내용확인 불가.</v>
      </c>
    </row>
    <row r="3113" spans="1:10">
      <c r="A3113" s="235">
        <v>44653</v>
      </c>
      <c r="B3113" s="154" t="s">
        <v>13949</v>
      </c>
      <c r="C3113" s="143" t="s">
        <v>13939</v>
      </c>
      <c r="D3113" s="723" t="s">
        <v>13577</v>
      </c>
      <c r="E3113" s="723" t="s">
        <v>13603</v>
      </c>
      <c r="F3113" s="112" t="s">
        <v>13940</v>
      </c>
      <c r="G3113" s="112" t="s">
        <v>13941</v>
      </c>
      <c r="H3113" s="291" t="s">
        <v>13884</v>
      </c>
      <c r="I3113" s="723" t="s">
        <v>13863</v>
      </c>
      <c r="J3113" s="116" t="str">
        <f t="shared" si="78"/>
        <v>05:32 128동 24F 화재경보 128동 24층 화재경보발생. → 초소대원출동--&gt;이상징후없음</v>
      </c>
    </row>
    <row r="3114" spans="1:10" ht="108">
      <c r="A3114" s="237">
        <v>44653</v>
      </c>
      <c r="B3114" s="172" t="s">
        <v>13951</v>
      </c>
      <c r="C3114" s="192" t="s">
        <v>13637</v>
      </c>
      <c r="F3114" s="760" t="s">
        <v>14010</v>
      </c>
      <c r="G3114" s="725" t="s">
        <v>14004</v>
      </c>
      <c r="J3114" s="116" t="str">
        <f t="shared" si="78"/>
        <v xml:space="preserve">토 주2  Ⓑ128-1402 4/1~4/10까지 장기출타로 부재 예정
Ⓑ1게이트 입주민입구 차단바 네트웍 끊김.--&gt;ERP접수 -&gt; A. 현재 정상
Ⓑ4/3 19:30 도시가스 계량기 교체 안내(111,112,113동 ) 방송 예정.(A조 야간)
Ⓑ익일 08시경 1톤포터(데크수리) 지상입차예정. / 영선과장.
--&gt; 8초소 내용전달.
Ⓑ3월 지문인식기 파일 추출 및 출근표 작성완료(B조)
Ⓑ128동 24층 화재경보발생-&gt;반복 → A. 9초소 오는 사설 폐가전수거 차량(7315) 8초소 입차 금지 요청(김우진 영선과장)
</v>
      </c>
    </row>
    <row r="3115" spans="1:10">
      <c r="A3115" s="235">
        <v>44653</v>
      </c>
      <c r="B3115" s="154" t="s">
        <v>13952</v>
      </c>
      <c r="C3115" s="143" t="s">
        <v>13738</v>
      </c>
      <c r="D3115" s="291" t="s">
        <v>511</v>
      </c>
      <c r="E3115" s="291" t="s">
        <v>13706</v>
      </c>
      <c r="F3115" s="112" t="s">
        <v>13953</v>
      </c>
      <c r="G3115" s="112" t="s">
        <v>13954</v>
      </c>
      <c r="H3115" s="291" t="s">
        <v>13778</v>
      </c>
      <c r="I3115" s="291" t="s">
        <v>13779</v>
      </c>
      <c r="J3115" s="116" t="str">
        <f t="shared" si="78"/>
        <v>08:05 자이안센터 불법주차 차량 이동 요청(운영팀) → 상황실 이현석 대원 출동 -&gt; 차주와 통화 -&gt; 이동조치</v>
      </c>
    </row>
    <row r="3116" spans="1:10">
      <c r="A3116" s="235">
        <v>44653</v>
      </c>
      <c r="B3116" s="154" t="s">
        <v>13786</v>
      </c>
      <c r="C3116" s="143" t="s">
        <v>13959</v>
      </c>
      <c r="D3116" s="723" t="s">
        <v>13577</v>
      </c>
      <c r="E3116" s="291" t="s">
        <v>334</v>
      </c>
      <c r="F3116" s="112" t="s">
        <v>11366</v>
      </c>
      <c r="G3116" s="112" t="s">
        <v>13780</v>
      </c>
      <c r="H3116" s="723" t="s">
        <v>13778</v>
      </c>
      <c r="I3116" s="723" t="s">
        <v>13779</v>
      </c>
      <c r="J3116" s="116" t="str">
        <f t="shared" si="78"/>
        <v>08:15 128-24F 화재경보 3공구 수신기 화재경보 발생 → 방재과장님 내용전달</v>
      </c>
    </row>
    <row r="3117" spans="1:10">
      <c r="A3117" s="235">
        <v>44653</v>
      </c>
      <c r="B3117" s="154" t="s">
        <v>13958</v>
      </c>
      <c r="C3117" s="143" t="s">
        <v>13955</v>
      </c>
      <c r="D3117" s="723" t="s">
        <v>511</v>
      </c>
      <c r="E3117" s="723" t="s">
        <v>304</v>
      </c>
      <c r="F3117" s="112" t="s">
        <v>13956</v>
      </c>
      <c r="G3117" s="112" t="s">
        <v>13957</v>
      </c>
      <c r="H3117" s="723" t="s">
        <v>13778</v>
      </c>
      <c r="I3117" s="723" t="s">
        <v>13779</v>
      </c>
      <c r="J3117" s="116" t="str">
        <f t="shared" ref="J3117" si="79">CONCATENATE(B3117," ",C3117," ",E3117," ",F3117," → ",G3117)</f>
        <v>08:16 135-901 층간소음 세탁기 탈수 소리가 난다는 민원(민원인: 010-5482-7719) → 위층 IP 연락 -&gt; 부재중</v>
      </c>
    </row>
    <row r="3118" spans="1:10" ht="27">
      <c r="A3118" s="235">
        <v>44653</v>
      </c>
      <c r="B3118" s="154" t="s">
        <v>13651</v>
      </c>
      <c r="C3118" s="196" t="s">
        <v>13960</v>
      </c>
      <c r="D3118" s="291" t="s">
        <v>13577</v>
      </c>
      <c r="E3118" s="291" t="s">
        <v>13603</v>
      </c>
      <c r="F3118" s="112" t="s">
        <v>11366</v>
      </c>
      <c r="G3118" s="112" t="s">
        <v>13780</v>
      </c>
      <c r="H3118" s="723" t="s">
        <v>13778</v>
      </c>
      <c r="I3118" s="723" t="s">
        <v>13779</v>
      </c>
      <c r="J3118" s="116" t="str">
        <f t="shared" si="78"/>
        <v>08:25 지하주차장F
B2F-36 화재경보 3공구 수신기 화재경보 발생 → 방재과장님 내용전달</v>
      </c>
    </row>
    <row r="3119" spans="1:10">
      <c r="A3119" s="235">
        <v>44653</v>
      </c>
      <c r="B3119" s="154" t="s">
        <v>13792</v>
      </c>
      <c r="C3119" s="192" t="s">
        <v>13697</v>
      </c>
      <c r="D3119" s="724" t="s">
        <v>1579</v>
      </c>
      <c r="E3119" s="729" t="s">
        <v>13964</v>
      </c>
      <c r="F3119" s="150" t="s">
        <v>13997</v>
      </c>
      <c r="G3119" s="150" t="s">
        <v>13796</v>
      </c>
      <c r="H3119" s="723" t="s">
        <v>13778</v>
      </c>
      <c r="I3119" s="723" t="s">
        <v>13779</v>
      </c>
      <c r="J3119" s="116" t="str">
        <f t="shared" si="78"/>
        <v>09:00 1게이트 주차관제시스템 1게이트 주차관제시스템 프로그램 오류(서버DB 연결안됨) → ERP 등록 -&gt; 기전실 연락</v>
      </c>
    </row>
    <row r="3120" spans="1:10">
      <c r="A3120" s="235">
        <v>44653</v>
      </c>
      <c r="B3120" s="154" t="s">
        <v>13961</v>
      </c>
      <c r="C3120" s="143" t="s">
        <v>13962</v>
      </c>
      <c r="D3120" s="723" t="s">
        <v>308</v>
      </c>
      <c r="E3120" s="723" t="s">
        <v>13882</v>
      </c>
      <c r="F3120" s="112" t="s">
        <v>1493</v>
      </c>
      <c r="G3120" s="112" t="s">
        <v>13963</v>
      </c>
      <c r="H3120" s="723" t="s">
        <v>13778</v>
      </c>
      <c r="I3120" s="723" t="s">
        <v>13779</v>
      </c>
      <c r="J3120" s="116" t="str">
        <f t="shared" ref="J3120" si="80">CONCATENATE(B3120," ",C3120," ",E3120," ",F3120," → ",G3120)</f>
        <v>09:16 141동 구급차 119구급차 8초소 입차 → 자전거 타다가 넘어진 환자 이송하여 09:20 8초소 출차</v>
      </c>
    </row>
    <row r="3121" spans="1:10">
      <c r="A3121" s="235">
        <v>44653</v>
      </c>
      <c r="B3121" s="154" t="s">
        <v>13804</v>
      </c>
      <c r="C3121" s="143" t="s">
        <v>13965</v>
      </c>
      <c r="D3121" s="291" t="s">
        <v>13577</v>
      </c>
      <c r="E3121" s="195" t="s">
        <v>1164</v>
      </c>
      <c r="F3121" s="112" t="s">
        <v>13966</v>
      </c>
      <c r="G3121" s="112" t="s">
        <v>13967</v>
      </c>
      <c r="H3121" s="723" t="s">
        <v>13778</v>
      </c>
      <c r="I3121" s="723" t="s">
        <v>13779</v>
      </c>
      <c r="J3121" s="116" t="str">
        <f t="shared" si="78"/>
        <v>10:14 109-2001 긴급금연방송 담배냄새가 올라와 금연방송 요청(민원인: 010-6335-1731) → 방송완료</v>
      </c>
    </row>
    <row r="3122" spans="1:10" ht="54">
      <c r="A3122" s="235">
        <v>44653</v>
      </c>
      <c r="B3122" s="154" t="s">
        <v>13968</v>
      </c>
      <c r="C3122" s="192" t="s">
        <v>13969</v>
      </c>
      <c r="D3122" s="724" t="s">
        <v>511</v>
      </c>
      <c r="E3122" s="724" t="s">
        <v>13970</v>
      </c>
      <c r="F3122" s="150" t="s">
        <v>13977</v>
      </c>
      <c r="G3122" s="150" t="s">
        <v>13971</v>
      </c>
      <c r="H3122" s="723" t="s">
        <v>13778</v>
      </c>
      <c r="I3122" s="291" t="s">
        <v>13624</v>
      </c>
      <c r="J3122" s="116" t="str">
        <f t="shared" si="78"/>
        <v>10:28 138-1004 주차단속 138동 주차구역에 차량(20러9329)을 세워두었는데 주차위반 경고장을 붙였다 띈 자국이 있었다며(밤에 붙였다 띈 것으로 추정된다고 함), 실수로 붙였으면 처리를 확실히 했어야 하지않냐며 강력 항의, 붙인 사람에게 세차비등 처리 요청(민원인: 010-4527-8086) → B조 인수인계 예정</v>
      </c>
    </row>
    <row r="3123" spans="1:10" ht="27">
      <c r="A3123" s="235">
        <v>44653</v>
      </c>
      <c r="B3123" s="154" t="s">
        <v>13972</v>
      </c>
      <c r="C3123" s="192" t="s">
        <v>13973</v>
      </c>
      <c r="D3123" s="724" t="s">
        <v>13577</v>
      </c>
      <c r="E3123" s="724" t="s">
        <v>13974</v>
      </c>
      <c r="F3123" s="150" t="s">
        <v>14007</v>
      </c>
      <c r="G3123" s="150" t="s">
        <v>13999</v>
      </c>
      <c r="H3123" s="723" t="s">
        <v>13778</v>
      </c>
      <c r="I3123" s="291" t="s">
        <v>13624</v>
      </c>
      <c r="J3123" s="116" t="str">
        <f t="shared" si="78"/>
        <v>11:45 9초소 입차금지 9초소로 오는 사설 폐가전 수거 차량(7315) 8초소 입차 금지 요청(김우진 영선과장) → 8초소 내용전달 및 각조 인수인계</v>
      </c>
    </row>
    <row r="3124" spans="1:10">
      <c r="A3124" s="235">
        <v>44653</v>
      </c>
      <c r="B3124" s="154" t="s">
        <v>13975</v>
      </c>
      <c r="C3124" s="143" t="s">
        <v>13976</v>
      </c>
      <c r="D3124" s="291" t="s">
        <v>13577</v>
      </c>
      <c r="E3124" s="291" t="s">
        <v>13578</v>
      </c>
      <c r="F3124" s="112" t="s">
        <v>1005</v>
      </c>
      <c r="G3124" s="112" t="s">
        <v>580</v>
      </c>
      <c r="H3124" s="723" t="s">
        <v>13778</v>
      </c>
      <c r="I3124" s="291" t="s">
        <v>13779</v>
      </c>
      <c r="J3124" s="116" t="str">
        <f t="shared" si="78"/>
        <v>12:02 117-302 홈넷 방범_금고 → 기기 오작동</v>
      </c>
    </row>
    <row r="3125" spans="1:10" ht="27">
      <c r="A3125" s="235">
        <v>44653</v>
      </c>
      <c r="B3125" s="154" t="s">
        <v>13978</v>
      </c>
      <c r="C3125" s="143" t="s">
        <v>13981</v>
      </c>
      <c r="D3125" s="291" t="s">
        <v>511</v>
      </c>
      <c r="E3125" s="291" t="s">
        <v>13979</v>
      </c>
      <c r="F3125" s="112" t="s">
        <v>13980</v>
      </c>
      <c r="G3125" s="112" t="s">
        <v>13998</v>
      </c>
      <c r="H3125" s="723" t="s">
        <v>13778</v>
      </c>
      <c r="I3125" s="723" t="s">
        <v>13779</v>
      </c>
      <c r="J3125" s="116" t="str">
        <f t="shared" si="78"/>
        <v>12:22 113-301 거수자 거수자가 초인종을 누르고 갔는데, 화재점검 등 세대 방문 일정이 있냐는 문의(민원인: 010-6324-7080) → 세대 방문일정 없다고 안내해 드림 -&gt; 확인결과 퀵서비스 배달원으로 확인 -&gt;  민원인에게 내용전달</v>
      </c>
    </row>
    <row r="3126" spans="1:10">
      <c r="A3126" s="235">
        <v>44653</v>
      </c>
      <c r="B3126" s="154" t="s">
        <v>13982</v>
      </c>
      <c r="C3126" s="143" t="s">
        <v>13639</v>
      </c>
      <c r="D3126" s="291" t="s">
        <v>13577</v>
      </c>
      <c r="E3126" s="291" t="s">
        <v>13983</v>
      </c>
      <c r="F3126" s="112" t="s">
        <v>13984</v>
      </c>
      <c r="G3126" s="112" t="s">
        <v>13985</v>
      </c>
      <c r="H3126" s="723" t="s">
        <v>13778</v>
      </c>
      <c r="I3126" s="723" t="s">
        <v>13779</v>
      </c>
      <c r="J3126" s="116" t="str">
        <f t="shared" si="78"/>
        <v>12:55 3게이트 순찰차  순찰목적으로 순찰차 입차 → 상황실 확인</v>
      </c>
    </row>
    <row r="3127" spans="1:10">
      <c r="A3127" s="235">
        <v>44653</v>
      </c>
      <c r="B3127" s="154" t="s">
        <v>13986</v>
      </c>
      <c r="C3127" s="143" t="s">
        <v>13987</v>
      </c>
      <c r="D3127" s="291" t="s">
        <v>511</v>
      </c>
      <c r="E3127" s="291" t="s">
        <v>13667</v>
      </c>
      <c r="F3127" s="112" t="s">
        <v>14006</v>
      </c>
      <c r="G3127" s="112" t="s">
        <v>13988</v>
      </c>
      <c r="H3127" s="723" t="s">
        <v>13778</v>
      </c>
      <c r="I3127" s="723" t="s">
        <v>13779</v>
      </c>
      <c r="J3127" s="116" t="str">
        <f t="shared" si="78"/>
        <v>12:57 134-1001 CCTV 지하1층 장애인 주차구역에 주차한 차량(실제로 장애인 차량) 펑크 확인 민원 → CCTV 열람신청안내</v>
      </c>
    </row>
    <row r="3128" spans="1:10">
      <c r="A3128" s="235">
        <v>44653</v>
      </c>
      <c r="B3128" s="154" t="s">
        <v>13989</v>
      </c>
      <c r="C3128" s="143" t="s">
        <v>13990</v>
      </c>
      <c r="D3128" s="291" t="s">
        <v>308</v>
      </c>
      <c r="E3128" s="291" t="s">
        <v>411</v>
      </c>
      <c r="F3128" s="112" t="s">
        <v>13991</v>
      </c>
      <c r="G3128" s="112" t="s">
        <v>14005</v>
      </c>
      <c r="H3128" s="723" t="s">
        <v>13778</v>
      </c>
      <c r="I3128" s="723" t="s">
        <v>13779</v>
      </c>
      <c r="J3128" s="116" t="str">
        <f t="shared" si="78"/>
        <v>13:05 128-1002 택배오배송 127-1002 택배가 128-1002로 오배송 → 정찬선 대원 출동 -&gt; 127-1002 택배전달 완료</v>
      </c>
    </row>
    <row r="3129" spans="1:10">
      <c r="A3129" s="235">
        <v>44653</v>
      </c>
      <c r="B3129" s="154" t="s">
        <v>13992</v>
      </c>
      <c r="C3129" s="143" t="s">
        <v>13993</v>
      </c>
      <c r="D3129" s="291" t="s">
        <v>13577</v>
      </c>
      <c r="E3129" s="291" t="s">
        <v>13603</v>
      </c>
      <c r="F3129" s="112" t="s">
        <v>11366</v>
      </c>
      <c r="G3129" s="112" t="s">
        <v>13780</v>
      </c>
      <c r="H3129" s="723" t="s">
        <v>13778</v>
      </c>
      <c r="I3129" s="723" t="s">
        <v>13779</v>
      </c>
      <c r="J3129" s="116" t="str">
        <f t="shared" si="78"/>
        <v>13:52 128-12F 화재경보 3공구 수신기 화재경보 발생 → 방재과장님 내용전달</v>
      </c>
    </row>
    <row r="3130" spans="1:10">
      <c r="A3130" s="235">
        <v>44653</v>
      </c>
      <c r="B3130" s="154" t="s">
        <v>13994</v>
      </c>
      <c r="C3130" s="143" t="s">
        <v>13995</v>
      </c>
      <c r="D3130" s="291" t="s">
        <v>13577</v>
      </c>
      <c r="E3130" s="291" t="s">
        <v>13578</v>
      </c>
      <c r="F3130" s="112" t="s">
        <v>13818</v>
      </c>
      <c r="G3130" s="112" t="s">
        <v>13996</v>
      </c>
      <c r="H3130" s="723" t="s">
        <v>13778</v>
      </c>
      <c r="I3130" s="723" t="s">
        <v>13779</v>
      </c>
      <c r="J3130" s="116" t="str">
        <f t="shared" si="78"/>
        <v>14:31 138-2801 홈넷 비상_안방 → IP 연락 -&gt; 입주민 오작동</v>
      </c>
    </row>
    <row r="3131" spans="1:10" ht="27">
      <c r="A3131" s="235">
        <v>44653</v>
      </c>
      <c r="B3131" s="154" t="s">
        <v>14000</v>
      </c>
      <c r="C3131" s="143" t="s">
        <v>14001</v>
      </c>
      <c r="D3131" s="291" t="s">
        <v>308</v>
      </c>
      <c r="E3131" s="291" t="s">
        <v>431</v>
      </c>
      <c r="F3131" s="112" t="s">
        <v>14002</v>
      </c>
      <c r="G3131" s="112" t="s">
        <v>14003</v>
      </c>
      <c r="H3131" s="723" t="s">
        <v>13778</v>
      </c>
      <c r="I3131" s="723" t="s">
        <v>13779</v>
      </c>
      <c r="J3131" s="116" t="str">
        <f t="shared" si="78"/>
        <v>15:10 138-803 습득물 입주민이 지갑 습득하여 138-803 세대현관에 놓음 → 803호 입주민에 내용전달 -&gt; 10초소에 맡겨달라고 함 -&gt; 10초소 대원 입주민 만나 지갑 전달 -&gt; 상황종료</v>
      </c>
    </row>
    <row r="3132" spans="1:10">
      <c r="A3132" s="235">
        <v>44653</v>
      </c>
      <c r="B3132" s="154" t="s">
        <v>13992</v>
      </c>
      <c r="C3132" s="143" t="s">
        <v>14008</v>
      </c>
      <c r="D3132" s="723" t="s">
        <v>13577</v>
      </c>
      <c r="E3132" s="723" t="s">
        <v>13603</v>
      </c>
      <c r="F3132" s="112" t="s">
        <v>11366</v>
      </c>
      <c r="G3132" s="112" t="s">
        <v>13780</v>
      </c>
      <c r="H3132" s="723" t="s">
        <v>13778</v>
      </c>
      <c r="I3132" s="723" t="s">
        <v>13779</v>
      </c>
      <c r="J3132" s="116" t="str">
        <f t="shared" ref="J3132" si="81">CONCATENATE(B3132," ",C3132," ",E3132," ",F3132," → ",G3132)</f>
        <v>13:52 128-5F 화재경보 3공구 수신기 화재경보 발생 → 방재과장님 내용전달</v>
      </c>
    </row>
    <row r="3133" spans="1:10">
      <c r="A3133" s="235">
        <v>44653</v>
      </c>
      <c r="B3133" s="154" t="s">
        <v>13704</v>
      </c>
      <c r="C3133" s="143" t="s">
        <v>14009</v>
      </c>
      <c r="D3133" s="723" t="s">
        <v>13577</v>
      </c>
      <c r="E3133" s="291" t="s">
        <v>13578</v>
      </c>
      <c r="F3133" s="112" t="s">
        <v>13818</v>
      </c>
      <c r="G3133" s="112" t="s">
        <v>13996</v>
      </c>
      <c r="H3133" s="723" t="s">
        <v>13778</v>
      </c>
      <c r="I3133" s="723" t="s">
        <v>13779</v>
      </c>
      <c r="J3133" s="116" t="str">
        <f t="shared" si="78"/>
        <v>15:45 131-504 홈넷 비상_안방 → IP 연락 -&gt; 입주민 오작동</v>
      </c>
    </row>
    <row r="3134" spans="1:10" ht="94.5">
      <c r="A3134" s="285">
        <v>44653</v>
      </c>
      <c r="B3134" s="170" t="s">
        <v>13951</v>
      </c>
      <c r="C3134" s="160" t="s">
        <v>13713</v>
      </c>
      <c r="F3134" s="138" t="s">
        <v>14063</v>
      </c>
      <c r="G3134" s="301" t="s">
        <v>14062</v>
      </c>
      <c r="J3134" s="116" t="str">
        <f t="shared" si="78"/>
        <v xml:space="preserve">토 야2  Ⓑ4게이트 입차방향 분리봉 파손확인
Ⓑ138-1004-&gt;경고장 -&gt;다른사람이 경고장붙임-&gt;추적 어려움
Ⓑ외부와 연결되는 산책로 주변-&gt;퀵보드,자전거 이용금지 팻말-&gt;지원센타에 내용전달 요청
Ⓑ133-16층-&gt;늦은시간 소음자제 및 방지매트 사용 문구 넣은 안내문 부착요청-&gt;지원센타에 내용전달 요청
Ⓑ검은색 쓰레기 봉투 1개 부족 → Ⓑ4/3 19:30 도시가스 계량기 교체 안내(111,112,113동 ) 방송 예정.(A조 야간)
Ⓑ1게이트 입주민입구 차단바 네트웍 끊김.--&gt;ERP접수
</v>
      </c>
    </row>
    <row r="3135" spans="1:10" ht="27">
      <c r="A3135" s="235">
        <v>44653</v>
      </c>
      <c r="B3135" s="154" t="s">
        <v>14011</v>
      </c>
      <c r="C3135" s="143" t="s">
        <v>14012</v>
      </c>
      <c r="D3135" s="291" t="s">
        <v>511</v>
      </c>
      <c r="E3135" s="291" t="s">
        <v>14013</v>
      </c>
      <c r="F3135" s="112" t="s">
        <v>14018</v>
      </c>
      <c r="G3135" s="112" t="s">
        <v>14027</v>
      </c>
      <c r="H3135" s="291" t="s">
        <v>13669</v>
      </c>
      <c r="I3135" s="723" t="s">
        <v>13863</v>
      </c>
      <c r="J3135" s="116" t="str">
        <f t="shared" si="78"/>
        <v>16:57 2초소 미아 아이를 잊어버렸다며 아버지가 초소 방문. 주황색 윗도리와 빨간 운동화를 신은 7살 남자아이라고 함(외부인) → 초소,상황대원 출동 및 CCTV 관제-&gt;103동뒤 풋살장에서 제보와 비슷한 아이 발견하여 초소대원과 아버지 확인(17:08)-&gt;맟다고 함-&gt;상황 종료</v>
      </c>
    </row>
    <row r="3136" spans="1:10">
      <c r="A3136" s="235">
        <v>44653</v>
      </c>
      <c r="B3136" s="154" t="s">
        <v>14015</v>
      </c>
      <c r="C3136" s="143" t="s">
        <v>14014</v>
      </c>
      <c r="D3136" s="723" t="s">
        <v>13577</v>
      </c>
      <c r="E3136" s="723" t="s">
        <v>13578</v>
      </c>
      <c r="F3136" s="112" t="s">
        <v>14016</v>
      </c>
      <c r="G3136" s="112" t="s">
        <v>14017</v>
      </c>
      <c r="H3136" s="723" t="s">
        <v>13884</v>
      </c>
      <c r="I3136" s="723" t="s">
        <v>13863</v>
      </c>
      <c r="J3136" s="116" t="str">
        <f t="shared" si="78"/>
        <v>17:10 122-2201 홈넷 비상 안방 / 해지  → 인터폰 확인결과 -&gt; 특이사항 없음</v>
      </c>
    </row>
    <row r="3137" spans="1:10" ht="27">
      <c r="A3137" s="235">
        <v>44653</v>
      </c>
      <c r="B3137" s="154" t="s">
        <v>14019</v>
      </c>
      <c r="C3137" s="143" t="s">
        <v>14020</v>
      </c>
      <c r="D3137" s="291" t="s">
        <v>308</v>
      </c>
      <c r="E3137" s="291" t="s">
        <v>1050</v>
      </c>
      <c r="F3137" s="112" t="s">
        <v>14021</v>
      </c>
      <c r="G3137" s="112" t="s">
        <v>14022</v>
      </c>
      <c r="H3137" s="723" t="s">
        <v>13884</v>
      </c>
      <c r="I3137" s="723" t="s">
        <v>13863</v>
      </c>
      <c r="J3137" s="116" t="str">
        <f t="shared" si="78"/>
        <v>17:39 133-1604 타차량방문 모르는 차량이 입차했다는 민원 → 택배나 수업등 차량도 세대입력한다고 설명하니, 마치 택배 주문한 상태라며 알겠다고 함</v>
      </c>
    </row>
    <row r="3138" spans="1:10">
      <c r="A3138" s="235">
        <v>44653</v>
      </c>
      <c r="B3138" s="154" t="s">
        <v>14023</v>
      </c>
      <c r="C3138" s="143" t="s">
        <v>14024</v>
      </c>
      <c r="D3138" s="726" t="s">
        <v>308</v>
      </c>
      <c r="E3138" s="726" t="s">
        <v>13734</v>
      </c>
      <c r="F3138" s="138" t="s">
        <v>14025</v>
      </c>
      <c r="G3138" s="138" t="s">
        <v>14026</v>
      </c>
      <c r="H3138" s="723" t="s">
        <v>13884</v>
      </c>
      <c r="I3138" s="723" t="s">
        <v>13863</v>
      </c>
      <c r="J3138" s="116" t="str">
        <f t="shared" si="78"/>
        <v>17:41 3초소 시설물 4게이트 입차방향 분리봉 파손확인 → CCTV 상으로는 멀어서 확인불가. ERP 접수함</v>
      </c>
    </row>
    <row r="3139" spans="1:10" ht="40.5">
      <c r="A3139" s="235">
        <v>44653</v>
      </c>
      <c r="B3139" s="154" t="s">
        <v>14028</v>
      </c>
      <c r="C3139" s="143" t="s">
        <v>13969</v>
      </c>
      <c r="D3139" s="726" t="s">
        <v>511</v>
      </c>
      <c r="E3139" s="726" t="s">
        <v>13970</v>
      </c>
      <c r="F3139" s="138" t="s">
        <v>14030</v>
      </c>
      <c r="G3139" s="138" t="s">
        <v>14029</v>
      </c>
      <c r="H3139" s="723" t="s">
        <v>13669</v>
      </c>
      <c r="I3139" s="723" t="s">
        <v>13863</v>
      </c>
      <c r="J3139" s="116" t="str">
        <f t="shared" si="78"/>
        <v>19:07 138-1004 주차단속 4/1일 17시경 홈플러스 앞에 주차했는데 경고장을 붙였다며 세차를 해야 할정도의 상황이라는 민원(20러9329) → CCTV 확인결과 다른사람이 본인차량의 경고장을 9329 차량에 붙이는 장면확인함. 민원인에 내용전달-&gt;꼭 좀 찾아서 경고조로 세차비를 물려야 한다는 의견-&gt;위치가 사각지대인 만큼 어려움이 있다는 내용전달 및 CCTV 검색중 ..</v>
      </c>
    </row>
    <row r="3140" spans="1:10">
      <c r="A3140" s="235">
        <v>44653</v>
      </c>
      <c r="B3140" s="154" t="s">
        <v>14031</v>
      </c>
      <c r="C3140" s="143" t="s">
        <v>13643</v>
      </c>
      <c r="D3140" s="723" t="s">
        <v>511</v>
      </c>
      <c r="E3140" s="291" t="s">
        <v>14032</v>
      </c>
      <c r="F3140" s="112" t="s">
        <v>14033</v>
      </c>
      <c r="G3140" s="112" t="s">
        <v>13681</v>
      </c>
      <c r="H3140" s="291" t="s">
        <v>13884</v>
      </c>
      <c r="I3140" s="723" t="s">
        <v>13863</v>
      </c>
      <c r="J3140" s="116" t="str">
        <f t="shared" si="78"/>
        <v>20:11 입주민 흡연  113~114동 사이 벤치에서 남녀가 흡연한다는 민원 → 초소대원 출동</v>
      </c>
    </row>
    <row r="3141" spans="1:10">
      <c r="A3141" s="235">
        <v>44653</v>
      </c>
      <c r="B3141" s="154" t="s">
        <v>14034</v>
      </c>
      <c r="C3141" s="143" t="s">
        <v>13701</v>
      </c>
      <c r="D3141" s="723" t="s">
        <v>511</v>
      </c>
      <c r="E3141" s="291" t="s">
        <v>304</v>
      </c>
      <c r="F3141" s="112" t="s">
        <v>14035</v>
      </c>
      <c r="G3141" s="112" t="s">
        <v>14036</v>
      </c>
      <c r="H3141" s="291" t="s">
        <v>13873</v>
      </c>
      <c r="I3141" s="723" t="s">
        <v>13863</v>
      </c>
      <c r="J3141" s="116" t="str">
        <f t="shared" si="78"/>
        <v>20:19 104-1401 층간소음 1501호에서 쿵쿵 소리가 난다며 소음자제 방송요청 함 → 방송 송</v>
      </c>
    </row>
    <row r="3142" spans="1:10" ht="27">
      <c r="A3142" s="235">
        <v>44653</v>
      </c>
      <c r="B3142" s="154" t="s">
        <v>14037</v>
      </c>
      <c r="C3142" s="143" t="s">
        <v>13643</v>
      </c>
      <c r="D3142" s="726" t="s">
        <v>511</v>
      </c>
      <c r="E3142" s="726" t="s">
        <v>13734</v>
      </c>
      <c r="F3142" s="138" t="s">
        <v>14061</v>
      </c>
      <c r="G3142" s="138" t="s">
        <v>14038</v>
      </c>
      <c r="H3142" s="291" t="s">
        <v>13884</v>
      </c>
      <c r="I3142" s="723" t="s">
        <v>13863</v>
      </c>
      <c r="J3142" s="116" t="str">
        <f t="shared" si="78"/>
        <v>20:25 입주민 시설물 외부와 연결되는 산책로 주변에 퀵보드,자전거 이용금지 팻말이 많이 안보인다며 지원센타로 내용전달하여 전처럼 군데군데 설치해 달라는 요청 → 지원센타로 내용전달 하겠다고 함</v>
      </c>
    </row>
    <row r="3143" spans="1:10">
      <c r="A3143" s="235">
        <v>44653</v>
      </c>
      <c r="B3143" s="154" t="s">
        <v>13900</v>
      </c>
      <c r="C3143" s="143" t="s">
        <v>14039</v>
      </c>
      <c r="D3143" s="723" t="s">
        <v>13577</v>
      </c>
      <c r="E3143" s="723" t="s">
        <v>13578</v>
      </c>
      <c r="F3143" s="112" t="s">
        <v>632</v>
      </c>
      <c r="G3143" s="112" t="s">
        <v>14040</v>
      </c>
      <c r="H3143" s="723" t="s">
        <v>13884</v>
      </c>
      <c r="I3143" s="723" t="s">
        <v>13863</v>
      </c>
      <c r="J3143" s="116" t="str">
        <f t="shared" si="78"/>
        <v>20:39 143-301 홈넷 비상 홈넷/해제 → IP 통화. 기기 오작동</v>
      </c>
    </row>
    <row r="3144" spans="1:10">
      <c r="A3144" s="235">
        <v>44653</v>
      </c>
      <c r="B3144" s="154" t="s">
        <v>14041</v>
      </c>
      <c r="C3144" s="143" t="s">
        <v>14042</v>
      </c>
      <c r="D3144" s="723" t="s">
        <v>13577</v>
      </c>
      <c r="E3144" s="291" t="s">
        <v>13603</v>
      </c>
      <c r="F3144" s="112" t="s">
        <v>14043</v>
      </c>
      <c r="G3144" s="112" t="s">
        <v>14048</v>
      </c>
      <c r="H3144" s="723" t="s">
        <v>13884</v>
      </c>
      <c r="I3144" s="723" t="s">
        <v>13863</v>
      </c>
      <c r="J3144" s="116" t="str">
        <f t="shared" si="78"/>
        <v>21:15 128-12층 화재경보 발생 → 초소대원 출동-&gt;12층 전세대 확인-&gt;특이사항 없음</v>
      </c>
    </row>
    <row r="3145" spans="1:10" ht="40.5">
      <c r="A3145" s="235">
        <v>44653</v>
      </c>
      <c r="B3145" s="154" t="s">
        <v>14044</v>
      </c>
      <c r="C3145" s="143" t="s">
        <v>14045</v>
      </c>
      <c r="D3145" s="726" t="s">
        <v>511</v>
      </c>
      <c r="E3145" s="726" t="s">
        <v>304</v>
      </c>
      <c r="F3145" s="138" t="s">
        <v>14046</v>
      </c>
      <c r="G3145" s="138" t="s">
        <v>14047</v>
      </c>
      <c r="H3145" s="723" t="s">
        <v>13884</v>
      </c>
      <c r="I3145" s="723" t="s">
        <v>13863</v>
      </c>
      <c r="J3145" s="116" t="str">
        <f t="shared" si="78"/>
        <v>21:20 133-16층 층간소음 안마의자 층간소음이 심하니 소음자제 방송요청함 → 20:00 이후 방송 어렵다고 안내-&gt;월요일 지원센타로 연락해서 안내문을 붙여달라고 요청함. 늦은시간 소음자제 및 방지매트 사용 문구를 꼭 넣어 달라는 요청</v>
      </c>
    </row>
    <row r="3146" spans="1:10">
      <c r="A3146" s="235">
        <v>44653</v>
      </c>
      <c r="B3146" s="154" t="s">
        <v>14049</v>
      </c>
      <c r="C3146" s="143" t="s">
        <v>14050</v>
      </c>
      <c r="D3146" s="723" t="s">
        <v>13577</v>
      </c>
      <c r="E3146" s="723" t="s">
        <v>13603</v>
      </c>
      <c r="F3146" s="112" t="s">
        <v>14043</v>
      </c>
      <c r="G3146" s="112" t="s">
        <v>14051</v>
      </c>
      <c r="H3146" s="723" t="s">
        <v>13884</v>
      </c>
      <c r="I3146" s="723" t="s">
        <v>13863</v>
      </c>
      <c r="J3146" s="116" t="str">
        <f t="shared" si="78"/>
        <v>21:26 128-22층 화재경보 발생 → 초소대원 출동-&gt;22층 전세대 확인-&gt;특이사항 없음</v>
      </c>
    </row>
    <row r="3147" spans="1:10">
      <c r="A3147" s="235">
        <v>44653</v>
      </c>
      <c r="B3147" s="154" t="s">
        <v>14052</v>
      </c>
      <c r="C3147" s="143" t="s">
        <v>14053</v>
      </c>
      <c r="D3147" s="723" t="s">
        <v>13577</v>
      </c>
      <c r="E3147" s="723" t="s">
        <v>13603</v>
      </c>
      <c r="F3147" s="112" t="s">
        <v>14043</v>
      </c>
      <c r="G3147" s="112" t="s">
        <v>14060</v>
      </c>
      <c r="H3147" s="723" t="s">
        <v>13884</v>
      </c>
      <c r="I3147" s="723" t="s">
        <v>13863</v>
      </c>
      <c r="J3147" s="116" t="str">
        <f t="shared" si="78"/>
        <v>00:41 128-23층 화재경보 발생 → 초소대원 출동-&gt;23층 확인-&gt;특이사항 없음</v>
      </c>
    </row>
    <row r="3148" spans="1:10">
      <c r="A3148" s="235">
        <v>44653</v>
      </c>
      <c r="B3148" s="154" t="s">
        <v>14054</v>
      </c>
      <c r="C3148" s="143" t="s">
        <v>14024</v>
      </c>
      <c r="D3148" s="291" t="s">
        <v>308</v>
      </c>
      <c r="E3148" s="291" t="s">
        <v>13734</v>
      </c>
      <c r="F3148" s="112" t="s">
        <v>14055</v>
      </c>
      <c r="G3148" s="112" t="s">
        <v>14056</v>
      </c>
      <c r="H3148" s="723" t="s">
        <v>13884</v>
      </c>
      <c r="I3148" s="723" t="s">
        <v>13863</v>
      </c>
      <c r="J3148" s="116" t="str">
        <f t="shared" si="78"/>
        <v>02:30 3초소 시설물 IP 고장 → 버튼불량. ERP 접수함</v>
      </c>
    </row>
    <row r="3149" spans="1:10">
      <c r="A3149" s="235">
        <v>44653</v>
      </c>
      <c r="B3149" s="154" t="s">
        <v>14057</v>
      </c>
      <c r="C3149" s="143" t="s">
        <v>14058</v>
      </c>
      <c r="D3149" s="723" t="s">
        <v>13577</v>
      </c>
      <c r="E3149" s="723" t="s">
        <v>13603</v>
      </c>
      <c r="F3149" s="112" t="s">
        <v>14043</v>
      </c>
      <c r="G3149" s="112" t="s">
        <v>14059</v>
      </c>
      <c r="H3149" s="723" t="s">
        <v>13884</v>
      </c>
      <c r="I3149" s="723" t="s">
        <v>13863</v>
      </c>
      <c r="J3149" s="116" t="str">
        <f t="shared" si="78"/>
        <v>03:15 128-26층 화재경보 발생 → 초소대원 출동-&gt;26층 확인-&gt;특이사항 없음</v>
      </c>
    </row>
    <row r="3150" spans="1:10" ht="94.5">
      <c r="A3150" s="235">
        <v>44654</v>
      </c>
      <c r="F3150" s="114" t="s">
        <v>14063</v>
      </c>
      <c r="G3150" s="171" t="s">
        <v>14129</v>
      </c>
      <c r="J3150" s="116" t="str">
        <f t="shared" si="78"/>
        <v xml:space="preserve">   Ⓑ4게이트 입차방향 분리봉 파손확인
Ⓑ138-1004-&gt;경고장 -&gt;다른사람이 경고장붙임-&gt;추적 어려움
Ⓑ외부와 연결되는 산책로 주변-&gt;퀵보드,자전거 이용금지 팻말-&gt;지원센타에 내용전달 요청
Ⓑ133-16층-&gt;늦은시간 소음자제 및 방지매트 사용 문구 넣은 안내문 부착요청-&gt;지원센타에 내용전달 요청
Ⓑ검은색 쓰레기 봉투 1개 부족 → Ⓑ1게이트 입주민입구 차단바 네트웍 끊김.--&gt;ERP접수 -&gt; C. 정상작동함
Ⓑ4/3 19:30 도시가스 계량기 교체 안내(111,112,113동 ) 방송 예정.(A조 야간)
C. 전 초소 초소일지 수거완료
C. 전 초소 소독완료
C. 1게이트 2번 방문증PC 네트워크 끊김 방문증 발권 안됨</v>
      </c>
    </row>
    <row r="3151" spans="1:10">
      <c r="A3151" s="235">
        <v>44654</v>
      </c>
      <c r="B3151" s="152" t="s">
        <v>673</v>
      </c>
      <c r="C3151" s="723" t="s">
        <v>1465</v>
      </c>
      <c r="D3151" s="723" t="s">
        <v>106</v>
      </c>
      <c r="E3151" s="723" t="s">
        <v>82</v>
      </c>
      <c r="F3151" s="112" t="s">
        <v>1157</v>
      </c>
      <c r="G3151" s="112" t="s">
        <v>10923</v>
      </c>
      <c r="H3151" s="723" t="s">
        <v>13581</v>
      </c>
      <c r="I3151" s="723" t="s">
        <v>13582</v>
      </c>
      <c r="J3151" s="116" t="str">
        <f t="shared" si="78"/>
        <v>09:00 원형도로 주차단속 원형도로 및 외곽도로 단속 → 주차단속   9대,  이동주차  대, 경고장발부  9대</v>
      </c>
    </row>
    <row r="3152" spans="1:10">
      <c r="A3152" s="235">
        <v>44654</v>
      </c>
      <c r="B3152" s="152" t="s">
        <v>681</v>
      </c>
      <c r="C3152" s="723" t="s">
        <v>1465</v>
      </c>
      <c r="D3152" s="723" t="s">
        <v>106</v>
      </c>
      <c r="E3152" s="723" t="s">
        <v>82</v>
      </c>
      <c r="F3152" s="112" t="s">
        <v>1157</v>
      </c>
      <c r="G3152" s="112" t="s">
        <v>11679</v>
      </c>
      <c r="H3152" s="723" t="s">
        <v>13581</v>
      </c>
      <c r="I3152" s="723" t="s">
        <v>13582</v>
      </c>
      <c r="J3152" s="116" t="str">
        <f t="shared" si="78"/>
        <v>13:00 원형도로 주차단속 원형도로 및 외곽도로 단속 → 주차단속   4대,  이동주차  대, 경고장발부  4대</v>
      </c>
    </row>
    <row r="3153" spans="1:10">
      <c r="A3153" s="235">
        <v>44654</v>
      </c>
      <c r="B3153" s="152" t="s">
        <v>483</v>
      </c>
      <c r="C3153" s="723" t="s">
        <v>1465</v>
      </c>
      <c r="D3153" s="723" t="s">
        <v>106</v>
      </c>
      <c r="E3153" s="723" t="s">
        <v>82</v>
      </c>
      <c r="F3153" s="112" t="s">
        <v>1157</v>
      </c>
      <c r="G3153" s="112" t="s">
        <v>11679</v>
      </c>
      <c r="H3153" s="723" t="s">
        <v>13581</v>
      </c>
      <c r="I3153" s="723" t="s">
        <v>13582</v>
      </c>
      <c r="J3153" s="116" t="str">
        <f t="shared" si="78"/>
        <v>15:00 원형도로 주차단속 원형도로 및 외곽도로 단속 → 주차단속   4대,  이동주차  대, 경고장발부  4대</v>
      </c>
    </row>
    <row r="3154" spans="1:10" ht="27">
      <c r="A3154" s="235">
        <v>44654</v>
      </c>
      <c r="B3154" s="153" t="s">
        <v>14064</v>
      </c>
      <c r="C3154" s="186" t="s">
        <v>14065</v>
      </c>
      <c r="D3154" s="722" t="s">
        <v>13577</v>
      </c>
      <c r="E3154" s="722" t="s">
        <v>13603</v>
      </c>
      <c r="F3154" s="114" t="s">
        <v>13616</v>
      </c>
      <c r="G3154" s="114" t="s">
        <v>14097</v>
      </c>
      <c r="H3154" s="723" t="s">
        <v>13581</v>
      </c>
      <c r="I3154" s="723" t="s">
        <v>13624</v>
      </c>
      <c r="J3154" s="116" t="str">
        <f t="shared" si="78"/>
        <v>06:57 129~134 B1-37구역 화재경보 129~134 B2-38구역 화재경보 발생 → 기전실에서 지구경종, 주경종 정지만 하라고 함 -&gt; 방재과장 인수인계하라고 함</v>
      </c>
    </row>
    <row r="3155" spans="1:10">
      <c r="A3155" s="235">
        <v>44654</v>
      </c>
      <c r="B3155" s="153" t="s">
        <v>14064</v>
      </c>
      <c r="C3155" s="186" t="s">
        <v>14066</v>
      </c>
      <c r="D3155" s="722" t="s">
        <v>13577</v>
      </c>
      <c r="E3155" s="722" t="s">
        <v>13603</v>
      </c>
      <c r="F3155" s="114" t="s">
        <v>13616</v>
      </c>
      <c r="G3155" s="114" t="s">
        <v>14069</v>
      </c>
      <c r="H3155" s="723" t="s">
        <v>13581</v>
      </c>
      <c r="I3155" s="723" t="s">
        <v>13624</v>
      </c>
      <c r="J3155" s="116" t="str">
        <f t="shared" si="78"/>
        <v>06:57 128-26F 화재경보 129~134 B2-38구역 화재경보 발생 → 7초소 대원 출동 &amp; 기전실 노세엽 -&gt; 특이사항 없음</v>
      </c>
    </row>
    <row r="3156" spans="1:10">
      <c r="A3156" s="235">
        <v>44654</v>
      </c>
      <c r="B3156" s="154" t="s">
        <v>14068</v>
      </c>
      <c r="C3156" s="143" t="s">
        <v>14067</v>
      </c>
      <c r="D3156" s="291" t="s">
        <v>13585</v>
      </c>
      <c r="E3156" s="291" t="s">
        <v>13613</v>
      </c>
      <c r="F3156" s="148" t="s">
        <v>12705</v>
      </c>
      <c r="G3156" s="112" t="s">
        <v>14074</v>
      </c>
      <c r="H3156" s="723" t="s">
        <v>13581</v>
      </c>
      <c r="I3156" s="291" t="s">
        <v>13582</v>
      </c>
      <c r="J3156" s="116" t="str">
        <f t="shared" si="78"/>
        <v>07:04 108-2802 층간소음 108-2902에서 새벽부터 물받는 소음이 너무 크다고 함. → 3초소 대원 출동 -&gt; 2902호 방문 응답없음 -&gt; 2801호 피드백완료</v>
      </c>
    </row>
    <row r="3157" spans="1:10">
      <c r="A3157" s="235">
        <v>44654</v>
      </c>
      <c r="B3157" s="154" t="s">
        <v>14070</v>
      </c>
      <c r="C3157" s="143" t="s">
        <v>14071</v>
      </c>
      <c r="D3157" s="291" t="s">
        <v>13585</v>
      </c>
      <c r="E3157" s="789" t="s">
        <v>16858</v>
      </c>
      <c r="F3157" s="112" t="s">
        <v>14072</v>
      </c>
      <c r="G3157" s="112" t="s">
        <v>14073</v>
      </c>
      <c r="H3157" s="723" t="s">
        <v>13581</v>
      </c>
      <c r="I3157" s="291" t="s">
        <v>13582</v>
      </c>
      <c r="J3157" s="116" t="str">
        <f t="shared" si="78"/>
        <v>08:34 140-602 흡연금지방송 2호라인 거실욕실 흡연금지안내방송요청 → 140동 흡연금지방송 실시</v>
      </c>
    </row>
    <row r="3158" spans="1:10">
      <c r="A3158" s="235">
        <v>44654</v>
      </c>
      <c r="B3158" s="154" t="s">
        <v>14076</v>
      </c>
      <c r="C3158" s="143" t="s">
        <v>14075</v>
      </c>
      <c r="D3158" s="291" t="s">
        <v>13585</v>
      </c>
      <c r="E3158" s="723" t="s">
        <v>13613</v>
      </c>
      <c r="F3158" s="112" t="s">
        <v>14077</v>
      </c>
      <c r="G3158" s="112" t="s">
        <v>14078</v>
      </c>
      <c r="H3158" s="723" t="s">
        <v>13581</v>
      </c>
      <c r="I3158" s="723" t="s">
        <v>13582</v>
      </c>
      <c r="J3158" s="116" t="str">
        <f t="shared" si="78"/>
        <v>10:05 124-2001 층간소음 윗층 발망치 때문에 시끄럽다며 밤에도 그런데 내용전달해달라는 민원 → 6초소 출동 -&gt; 2101호 내용전달완료</v>
      </c>
    </row>
    <row r="3159" spans="1:10" ht="27">
      <c r="A3159" s="235">
        <v>44654</v>
      </c>
      <c r="B3159" s="154" t="s">
        <v>14080</v>
      </c>
      <c r="C3159" s="143" t="s">
        <v>14079</v>
      </c>
      <c r="D3159" s="723" t="s">
        <v>13585</v>
      </c>
      <c r="E3159" s="291" t="s">
        <v>14081</v>
      </c>
      <c r="F3159" s="112" t="s">
        <v>14082</v>
      </c>
      <c r="G3159" s="112" t="s">
        <v>14083</v>
      </c>
      <c r="H3159" s="723" t="s">
        <v>13581</v>
      </c>
      <c r="I3159" s="723" t="s">
        <v>13582</v>
      </c>
      <c r="J3159" s="116" t="str">
        <f t="shared" si="78"/>
        <v>10:07 119-2703 문의 경비실에서 왜 방문하셨는지 문의 → 안마의자 버렸는지 확인차 방문드렸다고 내용안내함 -&gt; 버린적 없다고 함 -&gt; 6초소 내용전달완료</v>
      </c>
    </row>
    <row r="3160" spans="1:10">
      <c r="A3160" s="235">
        <v>44654</v>
      </c>
      <c r="B3160" s="154" t="s">
        <v>14085</v>
      </c>
      <c r="C3160" s="143" t="s">
        <v>14084</v>
      </c>
      <c r="D3160" s="723" t="s">
        <v>106</v>
      </c>
      <c r="E3160" s="291" t="s">
        <v>13578</v>
      </c>
      <c r="F3160" s="112" t="s">
        <v>14086</v>
      </c>
      <c r="G3160" s="112" t="s">
        <v>14089</v>
      </c>
      <c r="H3160" s="723" t="s">
        <v>13581</v>
      </c>
      <c r="I3160" s="723" t="s">
        <v>13582</v>
      </c>
      <c r="J3160" s="116" t="str">
        <f t="shared" si="78"/>
        <v>10:53 117-1802 홈넷 금고비상 → 세대부재중으로 확인</v>
      </c>
    </row>
    <row r="3161" spans="1:10">
      <c r="A3161" s="235">
        <v>44654</v>
      </c>
      <c r="B3161" s="154" t="s">
        <v>13816</v>
      </c>
      <c r="C3161" s="143" t="s">
        <v>13973</v>
      </c>
      <c r="D3161" s="291" t="s">
        <v>13577</v>
      </c>
      <c r="E3161" s="291" t="s">
        <v>13734</v>
      </c>
      <c r="F3161" s="112" t="s">
        <v>14088</v>
      </c>
      <c r="G3161" s="112" t="s">
        <v>14087</v>
      </c>
      <c r="H3161" s="723" t="s">
        <v>13581</v>
      </c>
      <c r="I3161" s="723" t="s">
        <v>13582</v>
      </c>
      <c r="J3161" s="116" t="str">
        <f t="shared" si="78"/>
        <v>11:05 9초소 시설물 9초소 출입문 상부 도어록 파손 → ERP등록</v>
      </c>
    </row>
    <row r="3162" spans="1:10" ht="27">
      <c r="A3162" s="235">
        <v>44654</v>
      </c>
      <c r="B3162" s="154" t="s">
        <v>14092</v>
      </c>
      <c r="C3162" s="143" t="s">
        <v>14090</v>
      </c>
      <c r="D3162" s="723" t="s">
        <v>13585</v>
      </c>
      <c r="E3162" s="723" t="s">
        <v>13613</v>
      </c>
      <c r="F3162" s="112" t="s">
        <v>14091</v>
      </c>
      <c r="G3162" s="112" t="s">
        <v>14093</v>
      </c>
      <c r="H3162" s="723" t="s">
        <v>13581</v>
      </c>
      <c r="I3162" s="723" t="s">
        <v>13582</v>
      </c>
      <c r="J3162" s="116" t="str">
        <f t="shared" si="78"/>
        <v>11:11 122-1902 층간소음 2002호 윗층 너무 쿵캉되며 뛴다며 자재요청함 → 7초소 대원 출동 -&gt; 세대방문 내용전달완료 -&gt; 윗층도 화냄 층간소음분쟁세대로 확인</v>
      </c>
    </row>
    <row r="3163" spans="1:10" ht="27">
      <c r="A3163" s="235">
        <v>44654</v>
      </c>
      <c r="B3163" s="153" t="s">
        <v>14095</v>
      </c>
      <c r="C3163" s="186" t="s">
        <v>14094</v>
      </c>
      <c r="D3163" s="722" t="s">
        <v>13577</v>
      </c>
      <c r="E3163" s="722" t="s">
        <v>13603</v>
      </c>
      <c r="F3163" s="114" t="s">
        <v>14096</v>
      </c>
      <c r="G3163" s="114" t="s">
        <v>14097</v>
      </c>
      <c r="H3163" s="723" t="s">
        <v>13581</v>
      </c>
      <c r="I3163" s="723" t="s">
        <v>13624</v>
      </c>
      <c r="J3163" s="116" t="str">
        <f t="shared" si="78"/>
        <v>11:44 129~134 B2-36구역 화재경보 129~134 B2-36구역 화재경보 발생 → 기전실에서 지구경종, 주경종 정지만 하라고 함 -&gt; 방재과장 인수인계하라고 함</v>
      </c>
    </row>
    <row r="3164" spans="1:10">
      <c r="A3164" s="235">
        <v>44654</v>
      </c>
      <c r="B3164" s="154" t="s">
        <v>14100</v>
      </c>
      <c r="C3164" s="143" t="s">
        <v>14098</v>
      </c>
      <c r="D3164" s="723" t="s">
        <v>13585</v>
      </c>
      <c r="E3164" s="723" t="s">
        <v>13613</v>
      </c>
      <c r="F3164" s="112" t="s">
        <v>14099</v>
      </c>
      <c r="G3164" s="112" t="s">
        <v>14101</v>
      </c>
      <c r="H3164" s="723" t="s">
        <v>13581</v>
      </c>
      <c r="I3164" s="723" t="s">
        <v>13582</v>
      </c>
      <c r="J3164" s="116" t="str">
        <f t="shared" si="78"/>
        <v>11:48 140-2604 층간소음 2704호 쿵쿵소리 난다고 슬리퍼 좀 신어달라고 내용전달해달라고 함 → 9초소 대원 출동 -&gt; 2704호 내용전달 완료 -&gt; 2604호 피드백완료</v>
      </c>
    </row>
    <row r="3165" spans="1:10">
      <c r="A3165" s="235">
        <v>44654</v>
      </c>
      <c r="B3165" s="154" t="s">
        <v>14103</v>
      </c>
      <c r="C3165" s="143" t="s">
        <v>14102</v>
      </c>
      <c r="D3165" s="723" t="s">
        <v>106</v>
      </c>
      <c r="E3165" s="723" t="s">
        <v>13578</v>
      </c>
      <c r="F3165" s="112" t="s">
        <v>14104</v>
      </c>
      <c r="G3165" s="112" t="s">
        <v>14105</v>
      </c>
      <c r="H3165" s="723" t="s">
        <v>13581</v>
      </c>
      <c r="I3165" s="723" t="s">
        <v>13582</v>
      </c>
      <c r="J3165" s="116" t="str">
        <f t="shared" si="78"/>
        <v>11:50 113-401 홈넷 현관비상 → 상황실 출동 -&gt; 입주민 실수로 확인</v>
      </c>
    </row>
    <row r="3166" spans="1:10">
      <c r="A3166" s="235">
        <v>44654</v>
      </c>
      <c r="B3166" s="154" t="s">
        <v>14106</v>
      </c>
      <c r="C3166" s="143" t="s">
        <v>14107</v>
      </c>
      <c r="D3166" s="723" t="s">
        <v>106</v>
      </c>
      <c r="E3166" s="291" t="s">
        <v>14108</v>
      </c>
      <c r="F3166" s="112" t="s">
        <v>14025</v>
      </c>
      <c r="G3166" s="112" t="s">
        <v>14109</v>
      </c>
      <c r="H3166" s="723" t="s">
        <v>13581</v>
      </c>
      <c r="I3166" s="723" t="s">
        <v>13582</v>
      </c>
      <c r="J3166" s="116" t="str">
        <f t="shared" si="78"/>
        <v>12:00 4게이트 순찰보고 4게이트 입차방향 분리봉 파손확인 → erp등록완료</v>
      </c>
    </row>
    <row r="3167" spans="1:10">
      <c r="A3167" s="235">
        <v>44654</v>
      </c>
      <c r="B3167" s="154" t="s">
        <v>14113</v>
      </c>
      <c r="C3167" s="143" t="s">
        <v>14110</v>
      </c>
      <c r="D3167" s="723" t="s">
        <v>106</v>
      </c>
      <c r="E3167" s="723" t="s">
        <v>13578</v>
      </c>
      <c r="F3167" s="112" t="s">
        <v>13579</v>
      </c>
      <c r="G3167" s="112" t="s">
        <v>14111</v>
      </c>
      <c r="H3167" s="723" t="s">
        <v>13581</v>
      </c>
      <c r="I3167" s="723" t="s">
        <v>13582</v>
      </c>
      <c r="J3167" s="116" t="str">
        <f t="shared" si="78"/>
        <v>12:03 139-1901 홈넷 안방비상 → 입주민 실수로 확인</v>
      </c>
    </row>
    <row r="3168" spans="1:10">
      <c r="A3168" s="235">
        <v>44654</v>
      </c>
      <c r="B3168" s="154" t="s">
        <v>14114</v>
      </c>
      <c r="C3168" s="143" t="s">
        <v>14112</v>
      </c>
      <c r="D3168" s="723" t="s">
        <v>106</v>
      </c>
      <c r="E3168" s="291" t="s">
        <v>14116</v>
      </c>
      <c r="F3168" s="112" t="s">
        <v>14115</v>
      </c>
      <c r="G3168" s="112" t="s">
        <v>14124</v>
      </c>
      <c r="H3168" s="723" t="s">
        <v>13581</v>
      </c>
      <c r="I3168" s="723" t="s">
        <v>13582</v>
      </c>
      <c r="J3168" s="116" t="str">
        <f t="shared" si="78"/>
        <v>13:02 129-1703 방범해제 세대도어락 방범비상 울림 해제 해달라는 민원 → 상황실 출동 -&gt; 해제완료</v>
      </c>
    </row>
    <row r="3169" spans="1:10">
      <c r="A3169" s="235">
        <v>44654</v>
      </c>
      <c r="B3169" s="154" t="s">
        <v>14120</v>
      </c>
      <c r="C3169" s="143" t="s">
        <v>14117</v>
      </c>
      <c r="D3169" s="723" t="s">
        <v>13585</v>
      </c>
      <c r="E3169" s="723" t="s">
        <v>13613</v>
      </c>
      <c r="F3169" s="112" t="s">
        <v>14118</v>
      </c>
      <c r="G3169" s="112" t="s">
        <v>14119</v>
      </c>
      <c r="H3169" s="723" t="s">
        <v>13581</v>
      </c>
      <c r="I3169" s="723" t="s">
        <v>13582</v>
      </c>
      <c r="J3169" s="116" t="str">
        <f t="shared" si="78"/>
        <v>13:09 140-2704 층간소음 22시이후 윗층이 발망치가 심해요  010-8254-7537  → 2804호 민원내용전달--&gt;밤늦게 라도 연락달라고 하심--&gt;피드백함</v>
      </c>
    </row>
    <row r="3170" spans="1:10">
      <c r="A3170" s="235">
        <v>44654</v>
      </c>
      <c r="B3170" s="154" t="s">
        <v>14121</v>
      </c>
      <c r="C3170" s="143" t="s">
        <v>13643</v>
      </c>
      <c r="D3170" s="291" t="s">
        <v>13585</v>
      </c>
      <c r="E3170" s="291" t="s">
        <v>13572</v>
      </c>
      <c r="F3170" s="112" t="s">
        <v>14123</v>
      </c>
      <c r="G3170" s="112" t="s">
        <v>14122</v>
      </c>
      <c r="H3170" s="723" t="s">
        <v>13581</v>
      </c>
      <c r="I3170" s="723" t="s">
        <v>13582</v>
      </c>
      <c r="J3170" s="116" t="str">
        <f t="shared" si="78"/>
        <v>14:18 입주민 분실물 금일 지갑분실 010-8700-4151  → 습득시 연락드린다고 안내함</v>
      </c>
    </row>
    <row r="3171" spans="1:10" ht="27">
      <c r="A3171" s="235">
        <v>44654</v>
      </c>
      <c r="B3171" s="154" t="s">
        <v>14125</v>
      </c>
      <c r="C3171" s="143" t="s">
        <v>14012</v>
      </c>
      <c r="D3171" s="723" t="s">
        <v>106</v>
      </c>
      <c r="E3171" s="291" t="s">
        <v>14128</v>
      </c>
      <c r="F3171" s="112" t="s">
        <v>14126</v>
      </c>
      <c r="G3171" s="112" t="s">
        <v>14127</v>
      </c>
      <c r="H3171" s="723" t="s">
        <v>13581</v>
      </c>
      <c r="I3171" s="723" t="s">
        <v>13582</v>
      </c>
      <c r="J3171" s="116" t="str">
        <f t="shared" si="78"/>
        <v>16:01 2초소 습득물 황세희 교통?카드 습득되어 보고 → 132-1902 세대주 연락하여 2초소 찾아가시라 안내함 -&gt; 저녁에 찾아가신다고 함 -&gt; 2초소 정경호 대원 내용전달완료</v>
      </c>
    </row>
    <row r="3172" spans="1:10" ht="135">
      <c r="A3172" s="237">
        <v>44654</v>
      </c>
      <c r="B3172" s="172" t="s">
        <v>14130</v>
      </c>
      <c r="C3172" s="192" t="s">
        <v>13858</v>
      </c>
      <c r="F3172" s="760" t="s">
        <v>14197</v>
      </c>
      <c r="G3172" s="725" t="s">
        <v>14187</v>
      </c>
      <c r="J3172" s="116" t="str">
        <f t="shared" si="78"/>
        <v>일 야1  Ⓑ4게이트 입차방향 분리봉 파손확인
Ⓑ138-1004-&gt;경고장 -&gt;다른사람이 경고장붙임-&gt;추적 어려움
Ⓑ외부와 연결되는 산책로 주변-&gt;퀵보드,자전거 이용금지 팻말-&gt;지원센타에 내용전달 요청
Ⓑ133-16층-&gt;늦은시간 소음자제 및 방지매트 사용 문구 넣은 안내문 부착요청-&gt;지원센타에 내용전달 요청
Ⓑ검은색 쓰레기 봉투 1개 부족 -&gt; A. 재고없음
C. 전 초소 초소일지 수거완료
C. 전 초소 소독완료
C. 1게이트 2번 방문증PC 네트워크 끊김 방문증 발권 안됨 → A. 월요일 아침(06시경)마다 입주민 예약하러 오는데 에러 발생할 경우가 많다고 함 -&gt; 키오스크 재부팅하는 방법 각조 인수인계 요망(독서장 배정희) -&gt; 운영팀 월요일(09시~18시) 근무한다고 함
A. 2게이트 1번바 사고장면 한화PC 저장</v>
      </c>
    </row>
    <row r="3173" spans="1:10">
      <c r="A3173" s="235">
        <v>44654</v>
      </c>
      <c r="B3173" s="154" t="s">
        <v>14131</v>
      </c>
      <c r="C3173" s="143" t="s">
        <v>14132</v>
      </c>
      <c r="D3173" s="291" t="s">
        <v>310</v>
      </c>
      <c r="E3173" s="291" t="s">
        <v>321</v>
      </c>
      <c r="F3173" s="112" t="s">
        <v>14133</v>
      </c>
      <c r="G3173" s="112" t="s">
        <v>14136</v>
      </c>
      <c r="H3173" s="291" t="s">
        <v>14134</v>
      </c>
      <c r="I3173" s="291" t="s">
        <v>14135</v>
      </c>
      <c r="J3173" s="116" t="str">
        <f t="shared" ref="J3173" si="82">CONCATENATE(B3173," ",C3173," ",E3173," ",F3173," → ",G3173)</f>
        <v>17:12 108-2501 홈넷 비상_안방 → IP 연락 -&gt; 입주민 오작동</v>
      </c>
    </row>
    <row r="3174" spans="1:10">
      <c r="A3174" s="235">
        <v>44654</v>
      </c>
      <c r="B3174" s="154" t="s">
        <v>14137</v>
      </c>
      <c r="C3174" s="143" t="s">
        <v>14138</v>
      </c>
      <c r="D3174" s="727" t="s">
        <v>310</v>
      </c>
      <c r="E3174" s="291" t="s">
        <v>488</v>
      </c>
      <c r="F3174" s="112" t="s">
        <v>14139</v>
      </c>
      <c r="G3174" s="112" t="s">
        <v>14147</v>
      </c>
      <c r="H3174" s="727" t="s">
        <v>14134</v>
      </c>
      <c r="I3174" s="727" t="s">
        <v>14135</v>
      </c>
      <c r="J3174" s="116" t="str">
        <f t="shared" ref="J3174:J3231" si="83">CONCATENATE(B3174," ",C3174," ",E3174," ",F3174," → ",G3174)</f>
        <v>18:28 113-B1 공동현관문 카드X → 상황실 정찬선 대원 출동 -&gt; 리셋 후 정상작동</v>
      </c>
    </row>
    <row r="3175" spans="1:10" ht="27">
      <c r="A3175" s="235">
        <v>44654</v>
      </c>
      <c r="B3175" s="154" t="s">
        <v>14140</v>
      </c>
      <c r="C3175" s="192" t="s">
        <v>14141</v>
      </c>
      <c r="D3175" s="734" t="s">
        <v>511</v>
      </c>
      <c r="E3175" s="734" t="s">
        <v>14142</v>
      </c>
      <c r="F3175" s="150" t="s">
        <v>14143</v>
      </c>
      <c r="G3175" s="150" t="s">
        <v>14151</v>
      </c>
      <c r="H3175" s="727" t="s">
        <v>14134</v>
      </c>
      <c r="I3175" s="291" t="s">
        <v>14135</v>
      </c>
      <c r="J3175" s="116" t="str">
        <f t="shared" si="83"/>
        <v>18:33 107-502 급,배기댐퍼 복도 급,배기댐퍼에서 바람이 심하게 나오고 방화문도 닫힌다는 민원(민원인: 010-3210-7171) → 기전실 내용전달 -&gt; 방화문정지, 방화셔터정지, 댐퍼정지, 급기FAN정지 후 화재복구 요청(방재과장) -&gt; 조치 완료</v>
      </c>
    </row>
    <row r="3176" spans="1:10">
      <c r="A3176" s="235">
        <v>44654</v>
      </c>
      <c r="B3176" s="154" t="s">
        <v>14144</v>
      </c>
      <c r="C3176" s="143" t="s">
        <v>14145</v>
      </c>
      <c r="D3176" s="727" t="s">
        <v>511</v>
      </c>
      <c r="E3176" s="291" t="s">
        <v>304</v>
      </c>
      <c r="F3176" s="112" t="s">
        <v>14146</v>
      </c>
      <c r="G3176" s="112" t="s">
        <v>14148</v>
      </c>
      <c r="H3176" s="727" t="s">
        <v>14134</v>
      </c>
      <c r="I3176" s="727" t="s">
        <v>14135</v>
      </c>
      <c r="J3176" s="116" t="str">
        <f t="shared" si="83"/>
        <v>18:44 116-2301 층간소음 아랫층에서 아이가 소리친다는 민원 → IP 연락 -&gt; 자제요청 -&gt; 아이 혼자 TV 본다고 함</v>
      </c>
    </row>
    <row r="3177" spans="1:10" ht="57" customHeight="1">
      <c r="A3177" s="235">
        <v>44654</v>
      </c>
      <c r="B3177" s="154" t="s">
        <v>14149</v>
      </c>
      <c r="C3177" s="192" t="s">
        <v>496</v>
      </c>
      <c r="D3177" s="728" t="s">
        <v>310</v>
      </c>
      <c r="E3177" s="221" t="s">
        <v>14150</v>
      </c>
      <c r="F3177" s="150" t="s">
        <v>14165</v>
      </c>
      <c r="G3177" s="385" t="s">
        <v>14186</v>
      </c>
      <c r="H3177" s="727" t="s">
        <v>14134</v>
      </c>
      <c r="I3177" s="727" t="s">
        <v>307</v>
      </c>
      <c r="J3177" s="116" t="str">
        <f t="shared" si="83"/>
        <v>19:02 2게이트 차단바 18:55경 26다9157 차량(125-103, 010-6207-9023) 1번 차단바와 접촉사고로 차단바 파손 → 1초소 김인호 대원 사고 처리 및 상황실 보고 -&gt; 상황실 박종우 대원 출동 -&gt; 사고경위 파악 후 복귀 -&gt; ERP 등록 -&gt; 주민입구 차량통행 불가로 기전실 연락하여 차단바 분리 요청 -&gt; 기전실 차단바 분리완료 -&gt; 차량통행 원할 -&gt; 주간조(C조) 인수인계 예정</v>
      </c>
    </row>
    <row r="3178" spans="1:10">
      <c r="A3178" s="235">
        <v>44654</v>
      </c>
      <c r="B3178" s="154" t="s">
        <v>14152</v>
      </c>
      <c r="C3178" s="143" t="s">
        <v>14153</v>
      </c>
      <c r="D3178" s="291" t="s">
        <v>511</v>
      </c>
      <c r="E3178" s="291" t="s">
        <v>14154</v>
      </c>
      <c r="F3178" s="112" t="s">
        <v>14155</v>
      </c>
      <c r="G3178" s="112" t="s">
        <v>14156</v>
      </c>
      <c r="H3178" s="727" t="s">
        <v>14134</v>
      </c>
      <c r="I3178" s="727" t="s">
        <v>14135</v>
      </c>
      <c r="J3178" s="116" t="str">
        <f t="shared" si="83"/>
        <v>19:22 116-2호기 승강기 소리나는 것 고쳤다고 FMLG에서 연락옴 → 상황실 확인</v>
      </c>
    </row>
    <row r="3179" spans="1:10">
      <c r="A3179" s="235">
        <v>44654</v>
      </c>
      <c r="B3179" s="154" t="s">
        <v>14157</v>
      </c>
      <c r="C3179" s="143" t="s">
        <v>14159</v>
      </c>
      <c r="D3179" s="291" t="s">
        <v>106</v>
      </c>
      <c r="E3179" s="291" t="s">
        <v>1570</v>
      </c>
      <c r="F3179" s="112" t="s">
        <v>14158</v>
      </c>
      <c r="G3179" s="112" t="s">
        <v>1224</v>
      </c>
      <c r="H3179" s="291" t="s">
        <v>5085</v>
      </c>
      <c r="I3179" s="291" t="s">
        <v>11</v>
      </c>
      <c r="J3179" s="116" t="str">
        <f t="shared" si="83"/>
        <v>19:30 111~113동 안내방송 도시가스 계량기 교체 안내 → 방송완료</v>
      </c>
    </row>
    <row r="3180" spans="1:10">
      <c r="A3180" s="235">
        <v>44654</v>
      </c>
      <c r="B3180" s="154" t="s">
        <v>14160</v>
      </c>
      <c r="C3180" s="192" t="s">
        <v>14161</v>
      </c>
      <c r="D3180" s="291" t="s">
        <v>310</v>
      </c>
      <c r="E3180" s="291" t="s">
        <v>334</v>
      </c>
      <c r="F3180" s="112" t="s">
        <v>11366</v>
      </c>
      <c r="G3180" s="112" t="s">
        <v>14162</v>
      </c>
      <c r="H3180" s="727" t="s">
        <v>5085</v>
      </c>
      <c r="I3180" s="727" t="s">
        <v>11</v>
      </c>
      <c r="J3180" s="116" t="str">
        <f t="shared" si="83"/>
        <v>20:12 128-22F 화재경보 3공구 수신기 화재경보 발생 → 상황실 정찬선 대원 출동 -&gt; 특이사항없음</v>
      </c>
    </row>
    <row r="3181" spans="1:10">
      <c r="A3181" s="235">
        <v>44654</v>
      </c>
      <c r="B3181" s="154" t="s">
        <v>14163</v>
      </c>
      <c r="C3181" s="192" t="s">
        <v>14164</v>
      </c>
      <c r="D3181" s="727" t="s">
        <v>310</v>
      </c>
      <c r="E3181" s="727" t="s">
        <v>334</v>
      </c>
      <c r="F3181" s="112" t="s">
        <v>11366</v>
      </c>
      <c r="G3181" s="112" t="s">
        <v>14162</v>
      </c>
      <c r="H3181" s="727" t="s">
        <v>5085</v>
      </c>
      <c r="I3181" s="727" t="s">
        <v>11</v>
      </c>
      <c r="J3181" s="116" t="str">
        <f t="shared" si="83"/>
        <v>21:41 128-19F 화재경보 3공구 수신기 화재경보 발생 → 상황실 정찬선 대원 출동 -&gt; 특이사항없음</v>
      </c>
    </row>
    <row r="3182" spans="1:10">
      <c r="A3182" s="235">
        <v>44654</v>
      </c>
      <c r="B3182" s="154" t="s">
        <v>14166</v>
      </c>
      <c r="C3182" s="143" t="s">
        <v>14173</v>
      </c>
      <c r="D3182" s="291" t="s">
        <v>511</v>
      </c>
      <c r="E3182" s="291" t="s">
        <v>14167</v>
      </c>
      <c r="F3182" s="112" t="s">
        <v>14174</v>
      </c>
      <c r="G3182" s="112" t="s">
        <v>14180</v>
      </c>
      <c r="H3182" s="730" t="s">
        <v>5085</v>
      </c>
      <c r="I3182" s="730" t="s">
        <v>11</v>
      </c>
      <c r="J3182" s="116" t="str">
        <f t="shared" si="83"/>
        <v>23:00 140-2201 CCTV 차량 스크레치로 CCTV 열람 요청(민원인: 010-4422-5901) → 00:08 CCTV 열람 결과 민원인에 내용전달</v>
      </c>
    </row>
    <row r="3183" spans="1:10">
      <c r="A3183" s="235">
        <v>44654</v>
      </c>
      <c r="B3183" s="154" t="s">
        <v>14168</v>
      </c>
      <c r="C3183" s="143" t="s">
        <v>14169</v>
      </c>
      <c r="D3183" s="291" t="s">
        <v>511</v>
      </c>
      <c r="E3183" s="291" t="s">
        <v>304</v>
      </c>
      <c r="F3183" s="112" t="s">
        <v>14170</v>
      </c>
      <c r="G3183" s="112" t="s">
        <v>14171</v>
      </c>
      <c r="H3183" s="730" t="s">
        <v>5085</v>
      </c>
      <c r="I3183" s="291" t="s">
        <v>14172</v>
      </c>
      <c r="J3183" s="116" t="str">
        <f t="shared" si="83"/>
        <v>23:42 136-101 층간소음 위층에서 싸우는 소리가 심하다는 민원(민원인: 010-9089-0651) → IP 연락 안받음</v>
      </c>
    </row>
    <row r="3184" spans="1:10">
      <c r="A3184" s="235">
        <v>44654</v>
      </c>
      <c r="B3184" s="154" t="s">
        <v>14175</v>
      </c>
      <c r="C3184" s="143" t="s">
        <v>14176</v>
      </c>
      <c r="D3184" s="730" t="s">
        <v>310</v>
      </c>
      <c r="E3184" s="291" t="s">
        <v>14177</v>
      </c>
      <c r="F3184" s="112" t="s">
        <v>14179</v>
      </c>
      <c r="G3184" s="112" t="s">
        <v>14178</v>
      </c>
      <c r="H3184" s="730" t="s">
        <v>5085</v>
      </c>
      <c r="I3184" s="730" t="s">
        <v>14172</v>
      </c>
      <c r="J3184" s="116" t="str">
        <f t="shared" si="83"/>
        <v>23:46 140-B2 순찰차 140-2201 차량 스크레치 신고받고 3게이트 입차 → 사건 접수받고 23:58 3게이트 출차</v>
      </c>
    </row>
    <row r="3185" spans="1:10">
      <c r="A3185" s="235">
        <v>44655</v>
      </c>
      <c r="B3185" s="154" t="s">
        <v>14181</v>
      </c>
      <c r="C3185" s="143" t="s">
        <v>343</v>
      </c>
      <c r="D3185" s="291" t="s">
        <v>310</v>
      </c>
      <c r="E3185" s="291" t="s">
        <v>14177</v>
      </c>
      <c r="F3185" s="112" t="s">
        <v>14182</v>
      </c>
      <c r="G3185" s="112" t="s">
        <v>14183</v>
      </c>
      <c r="H3185" s="730" t="s">
        <v>5085</v>
      </c>
      <c r="I3185" s="730" t="s">
        <v>14172</v>
      </c>
      <c r="J3185" s="116" t="str">
        <f t="shared" si="83"/>
        <v>00:16 3게이트 순찰차 순찰목적으로 입차 → 상황실 확인</v>
      </c>
    </row>
    <row r="3186" spans="1:10" ht="27">
      <c r="A3186" s="235">
        <v>44655</v>
      </c>
      <c r="B3186" s="154" t="s">
        <v>14185</v>
      </c>
      <c r="C3186" s="420" t="s">
        <v>14184</v>
      </c>
      <c r="D3186" s="291" t="s">
        <v>106</v>
      </c>
      <c r="E3186" s="291" t="s">
        <v>91</v>
      </c>
      <c r="F3186" s="112" t="s">
        <v>11365</v>
      </c>
      <c r="G3186" s="112" t="s">
        <v>14162</v>
      </c>
      <c r="H3186" s="730" t="s">
        <v>5085</v>
      </c>
      <c r="I3186" s="730" t="s">
        <v>14172</v>
      </c>
      <c r="J3186" s="116" t="str">
        <f t="shared" si="83"/>
        <v>01:33 지하주차장F
B2F-38 화재경보 3공구 수신기 화재경보 발생 → 상황실 정찬선 대원 출동 -&gt; 특이사항없음</v>
      </c>
    </row>
    <row r="3187" spans="1:10" ht="27">
      <c r="A3187" s="235">
        <v>44655</v>
      </c>
      <c r="B3187" s="154" t="s">
        <v>14189</v>
      </c>
      <c r="C3187" s="420" t="s">
        <v>14188</v>
      </c>
      <c r="D3187" s="731" t="s">
        <v>106</v>
      </c>
      <c r="E3187" s="731" t="s">
        <v>91</v>
      </c>
      <c r="F3187" s="112" t="s">
        <v>11365</v>
      </c>
      <c r="G3187" s="112" t="s">
        <v>13426</v>
      </c>
      <c r="H3187" s="731" t="s">
        <v>14192</v>
      </c>
      <c r="I3187" s="731" t="s">
        <v>318</v>
      </c>
      <c r="J3187" s="116" t="str">
        <f t="shared" si="83"/>
        <v>02:40 지하주차장F
B1F-17 화재경보 3공구 수신기 화재경보 발생 → 상황실 이대진 대원 출동 -&gt; 특이사항없음</v>
      </c>
    </row>
    <row r="3188" spans="1:10" ht="27">
      <c r="A3188" s="235">
        <v>44655</v>
      </c>
      <c r="B3188" s="154" t="s">
        <v>14190</v>
      </c>
      <c r="C3188" s="420" t="s">
        <v>14191</v>
      </c>
      <c r="D3188" s="732" t="s">
        <v>106</v>
      </c>
      <c r="E3188" s="732" t="s">
        <v>91</v>
      </c>
      <c r="F3188" s="112" t="s">
        <v>11365</v>
      </c>
      <c r="G3188" s="112" t="s">
        <v>13426</v>
      </c>
      <c r="H3188" s="732" t="s">
        <v>14192</v>
      </c>
      <c r="I3188" s="732" t="s">
        <v>318</v>
      </c>
      <c r="J3188" s="116" t="str">
        <f t="shared" si="83"/>
        <v>03:35 지하주차장F
B1F-14 화재경보 3공구 수신기 화재경보 발생 → 상황실 이대진 대원 출동 -&gt; 특이사항없음</v>
      </c>
    </row>
    <row r="3189" spans="1:10" ht="27">
      <c r="A3189" s="235">
        <v>44655</v>
      </c>
      <c r="B3189" s="154" t="s">
        <v>14193</v>
      </c>
      <c r="C3189" s="420" t="s">
        <v>14194</v>
      </c>
      <c r="D3189" s="732" t="s">
        <v>106</v>
      </c>
      <c r="E3189" s="732" t="s">
        <v>91</v>
      </c>
      <c r="F3189" s="112" t="s">
        <v>11365</v>
      </c>
      <c r="G3189" s="112" t="s">
        <v>14195</v>
      </c>
      <c r="H3189" s="732" t="s">
        <v>14196</v>
      </c>
      <c r="I3189" s="732" t="s">
        <v>318</v>
      </c>
      <c r="J3189" s="116" t="str">
        <f>CONCATENATE(B3189," ",C3189," ",E3189," ",F3189," → ",G3189)</f>
        <v>05:10 지하주차장F
B2F-36 화재경보 3공구 수신기 화재경보 발생 → 방재과장님 인수인계 예정</v>
      </c>
    </row>
    <row r="3190" spans="1:10" ht="121.5">
      <c r="A3190" s="235">
        <v>44655</v>
      </c>
      <c r="B3190" s="153" t="s">
        <v>1534</v>
      </c>
      <c r="C3190" s="186" t="s">
        <v>4870</v>
      </c>
      <c r="D3190" s="732"/>
      <c r="E3190" s="732"/>
      <c r="F3190" s="171" t="s">
        <v>14231</v>
      </c>
      <c r="G3190" s="219" t="s">
        <v>14235</v>
      </c>
      <c r="H3190" s="732" t="s">
        <v>14233</v>
      </c>
      <c r="I3190" s="732" t="s">
        <v>14234</v>
      </c>
      <c r="J3190" s="116" t="str">
        <f t="shared" ref="J3190:J3194" si="84">CONCATENATE(B3190," ",C3190," ",E3190," ",F3190," → ",G3190)</f>
        <v>월 주2  B. 외부와 연결되는 산책로 주변-&gt;퀵보드,자전거 이용금지 팻말
 -&gt; C.지원센타에 내용전달완료
B. 133-16층-&gt;늦은시간 소음자제 및 방지매트 사용 문구 넣은 안내문 부착요청-&gt; C. 지원센타에 내용전달완료
C. 1게이트 2번 방문증PC 네트워크 끊김 방문증 발권 안됨
A. 월요일 아침(06시경)마다 입주민 예약하러 오는데 에러 발생할 경우가 많다고 함 -&gt; 키오스크 재부팅하는 방법 각조 인수인계 요망(독서장 배정희) -&gt; 운영팀 월요일(09시~18시) 근무한다고 함
A. 2게이트 1번바 사고장면 한화PC 저장 → C. 1톤 봉고 폐가전차량 지상입차금지 - 입주민세대에서 신청한 경우 제외
C. 50리터 종량제봉투 생활지원센터 신청완료 / 검정봉투 수령완료
C. 8초소 주차차단기 8GATE 주차차단기 작업중</v>
      </c>
    </row>
    <row r="3191" spans="1:10">
      <c r="A3191" s="235">
        <v>44655</v>
      </c>
      <c r="B3191" s="152" t="s">
        <v>673</v>
      </c>
      <c r="C3191" s="732" t="s">
        <v>1465</v>
      </c>
      <c r="D3191" s="732" t="s">
        <v>106</v>
      </c>
      <c r="E3191" s="732" t="s">
        <v>82</v>
      </c>
      <c r="F3191" s="112" t="s">
        <v>1157</v>
      </c>
      <c r="G3191" s="112" t="s">
        <v>14214</v>
      </c>
      <c r="H3191" s="732" t="s">
        <v>648</v>
      </c>
      <c r="I3191" s="732" t="s">
        <v>317</v>
      </c>
      <c r="J3191" s="116" t="str">
        <f t="shared" si="84"/>
        <v>09:00 원형도로 주차단속 원형도로 및 외곽도로 단속 → 주차단속   23대,  이동주차  3대, 경고장발부  20대</v>
      </c>
    </row>
    <row r="3192" spans="1:10">
      <c r="A3192" s="235">
        <v>44655</v>
      </c>
      <c r="B3192" s="152" t="s">
        <v>681</v>
      </c>
      <c r="C3192" s="732" t="s">
        <v>1465</v>
      </c>
      <c r="D3192" s="732" t="s">
        <v>106</v>
      </c>
      <c r="E3192" s="732" t="s">
        <v>82</v>
      </c>
      <c r="F3192" s="112" t="s">
        <v>1157</v>
      </c>
      <c r="G3192" s="112" t="s">
        <v>11679</v>
      </c>
      <c r="H3192" s="732" t="s">
        <v>648</v>
      </c>
      <c r="I3192" s="732" t="s">
        <v>317</v>
      </c>
      <c r="J3192" s="116" t="str">
        <f t="shared" si="84"/>
        <v>13:00 원형도로 주차단속 원형도로 및 외곽도로 단속 → 주차단속   4대,  이동주차  대, 경고장발부  4대</v>
      </c>
    </row>
    <row r="3193" spans="1:10">
      <c r="A3193" s="235">
        <v>44655</v>
      </c>
      <c r="B3193" s="152" t="s">
        <v>483</v>
      </c>
      <c r="C3193" s="732" t="s">
        <v>1465</v>
      </c>
      <c r="D3193" s="732" t="s">
        <v>106</v>
      </c>
      <c r="E3193" s="732" t="s">
        <v>82</v>
      </c>
      <c r="F3193" s="112" t="s">
        <v>1157</v>
      </c>
      <c r="G3193" s="112" t="s">
        <v>10050</v>
      </c>
      <c r="H3193" s="732" t="s">
        <v>648</v>
      </c>
      <c r="I3193" s="732" t="s">
        <v>317</v>
      </c>
      <c r="J3193" s="116" t="str">
        <f t="shared" si="84"/>
        <v>15:00 원형도로 주차단속 원형도로 및 외곽도로 단속 → 주차단속   7대,  이동주차  3대, 경고장발부  4대</v>
      </c>
    </row>
    <row r="3194" spans="1:10" ht="57" customHeight="1">
      <c r="A3194" s="235">
        <v>44655</v>
      </c>
      <c r="B3194" s="154" t="s">
        <v>14205</v>
      </c>
      <c r="C3194" s="186" t="s">
        <v>496</v>
      </c>
      <c r="D3194" s="733" t="s">
        <v>310</v>
      </c>
      <c r="E3194" s="738" t="s">
        <v>313</v>
      </c>
      <c r="F3194" s="114" t="s">
        <v>14198</v>
      </c>
      <c r="G3194" s="737" t="s">
        <v>14314</v>
      </c>
      <c r="H3194" s="732" t="s">
        <v>316</v>
      </c>
      <c r="I3194" s="732" t="s">
        <v>14199</v>
      </c>
      <c r="J3194" s="116" t="str">
        <f t="shared" si="84"/>
        <v>09:00 2게이트 차단바 4/3일 18:55경 26다9157 차량(125-103, 010-6207-9023) 1번 차단바와 접촉사고로 차단바 파손 → 사고처리 인수 -&gt; 입주민 관리책임 주장 -&gt; 초소대원과 협의 후 연락주기로 함 -&gt; 지원팀장과 차주 면담</v>
      </c>
    </row>
    <row r="3195" spans="1:10">
      <c r="A3195" s="235">
        <v>44655</v>
      </c>
      <c r="B3195" s="154" t="s">
        <v>14201</v>
      </c>
      <c r="C3195" s="143" t="s">
        <v>14200</v>
      </c>
      <c r="D3195" s="291" t="s">
        <v>14202</v>
      </c>
      <c r="E3195" s="291" t="s">
        <v>14203</v>
      </c>
      <c r="F3195" s="112" t="s">
        <v>14204</v>
      </c>
      <c r="G3195" s="112" t="s">
        <v>14230</v>
      </c>
      <c r="H3195" s="735" t="s">
        <v>648</v>
      </c>
      <c r="I3195" s="735" t="s">
        <v>317</v>
      </c>
      <c r="J3195" s="116" t="str">
        <f t="shared" si="83"/>
        <v>09:01 118-MF 순찰보고 공동현관문 로비폰 나사가 없어서 탈락된 상태로 방치중이라고 보고 → 상황실 대원 출동 -&gt; 정상수리완료</v>
      </c>
    </row>
    <row r="3196" spans="1:10" ht="27">
      <c r="A3196" s="235">
        <v>44655</v>
      </c>
      <c r="B3196" s="154" t="s">
        <v>14206</v>
      </c>
      <c r="C3196" s="143" t="s">
        <v>14207</v>
      </c>
      <c r="D3196" s="291" t="s">
        <v>14209</v>
      </c>
      <c r="E3196" s="291" t="s">
        <v>14210</v>
      </c>
      <c r="F3196" s="112" t="s">
        <v>14208</v>
      </c>
      <c r="G3196" s="112" t="s">
        <v>14232</v>
      </c>
      <c r="H3196" s="735" t="s">
        <v>648</v>
      </c>
      <c r="I3196" s="735" t="s">
        <v>317</v>
      </c>
      <c r="J3196" s="116" t="str">
        <f t="shared" si="83"/>
        <v>09:25 106-B1 차량확인 106-B1 1111 일반차량 장애인주차장에 주차하여 확인해달라는 민원 → 3초소 대원 출동 -&gt; 1111차량 확인 기사 이동해달라고 요청함 이동조치 
-&gt; 서무주임 금잔디 내용전달완료</v>
      </c>
    </row>
    <row r="3197" spans="1:10">
      <c r="A3197" s="235">
        <v>44655</v>
      </c>
      <c r="B3197" s="154" t="s">
        <v>14212</v>
      </c>
      <c r="C3197" s="143" t="s">
        <v>329</v>
      </c>
      <c r="D3197" s="735" t="s">
        <v>14202</v>
      </c>
      <c r="E3197" s="735" t="s">
        <v>14203</v>
      </c>
      <c r="F3197" s="112" t="s">
        <v>14213</v>
      </c>
      <c r="G3197" s="112" t="s">
        <v>14211</v>
      </c>
      <c r="H3197" s="735" t="s">
        <v>648</v>
      </c>
      <c r="I3197" s="735" t="s">
        <v>317</v>
      </c>
      <c r="J3197" s="116" t="str">
        <f t="shared" si="83"/>
        <v>10:25 121-B2 순찰보고 121-B2 공동현관문 내부 벽등 계속 불 켜져 있음 → erp등록</v>
      </c>
    </row>
    <row r="3198" spans="1:10">
      <c r="A3198" s="235">
        <v>44655</v>
      </c>
      <c r="B3198" s="154" t="s">
        <v>14218</v>
      </c>
      <c r="C3198" s="143" t="s">
        <v>14215</v>
      </c>
      <c r="D3198" s="735" t="s">
        <v>14202</v>
      </c>
      <c r="E3198" s="291" t="s">
        <v>14216</v>
      </c>
      <c r="F3198" s="112" t="s">
        <v>14217</v>
      </c>
      <c r="G3198" s="112" t="s">
        <v>14219</v>
      </c>
      <c r="H3198" s="735" t="s">
        <v>648</v>
      </c>
      <c r="I3198" s="735" t="s">
        <v>317</v>
      </c>
      <c r="J3198" s="116" t="str">
        <f t="shared" si="83"/>
        <v>10:38 107-1502 홈넷 안방비상 → 입주민자녀 실수로 확인</v>
      </c>
    </row>
    <row r="3199" spans="1:10">
      <c r="A3199" s="235">
        <v>44655</v>
      </c>
      <c r="B3199" s="154" t="s">
        <v>14222</v>
      </c>
      <c r="C3199" s="143" t="s">
        <v>14220</v>
      </c>
      <c r="D3199" s="291" t="s">
        <v>14202</v>
      </c>
      <c r="E3199" s="291" t="s">
        <v>14221</v>
      </c>
      <c r="F3199" s="112" t="s">
        <v>14227</v>
      </c>
      <c r="G3199" s="112" t="s">
        <v>14228</v>
      </c>
      <c r="H3199" s="735" t="s">
        <v>648</v>
      </c>
      <c r="I3199" s="735" t="s">
        <v>317</v>
      </c>
      <c r="J3199" s="116" t="str">
        <f t="shared" si="83"/>
        <v>10:53 140-1101 입차보고 PCR검사 목적으로 1GATE 서초구청 차량 입차 → 출차함</v>
      </c>
    </row>
    <row r="3200" spans="1:10">
      <c r="A3200" s="235">
        <v>44655</v>
      </c>
      <c r="B3200" s="154" t="s">
        <v>14224</v>
      </c>
      <c r="C3200" s="143" t="s">
        <v>14223</v>
      </c>
      <c r="D3200" s="735" t="s">
        <v>14202</v>
      </c>
      <c r="E3200" s="291" t="s">
        <v>14225</v>
      </c>
      <c r="F3200" s="112" t="s">
        <v>14226</v>
      </c>
      <c r="G3200" s="112" t="s">
        <v>14229</v>
      </c>
      <c r="H3200" s="735" t="s">
        <v>648</v>
      </c>
      <c r="I3200" s="735" t="s">
        <v>317</v>
      </c>
      <c r="J3200" s="116" t="str">
        <f t="shared" si="83"/>
        <v>10:58 115~116, 119 안내문 온수 공급 중단 안내문 → 1F, B1, B2 EV-1,2 승강기내</v>
      </c>
    </row>
    <row r="3201" spans="1:10" ht="189">
      <c r="A3201" s="237">
        <v>44655</v>
      </c>
      <c r="B3201" s="172" t="s">
        <v>14240</v>
      </c>
      <c r="C3201" s="192" t="s">
        <v>14241</v>
      </c>
      <c r="F3201" s="760" t="s">
        <v>14318</v>
      </c>
      <c r="G3201" s="736" t="s">
        <v>14614</v>
      </c>
      <c r="J3201" s="116" t="str">
        <f t="shared" si="83"/>
        <v>월 야2  B. 외부와 연결되는 산책로 주변-&gt;퀵보드,자전거 이용금지 팻말
 -&gt; C.지원센타에 내용전달완료
B. 133-16층-&gt;늦은시간 소음자제 및 방지매트 사용 문구 넣은 안내문 부착요청-&gt; C. 지원센타에 내용전달완료
C. 1게이트 2번 방문증PC 네트워크 끊김 방문증 발권 안됨
A. 월요일 아침(06시경)마다 입주민 예약하러 오는데 에러 발생할 경우가 많다고 함 -&gt; 키오스크 재부팅하는 방법 각조 인수인계 요망(독서장 배정희) -&gt; 운영팀 월요일(09시~18시) 근무한다고 함
A. 2게이트 1번바 사고장면 한화PC 저장
C. 1톤 봉고 폐가전차량 지상입차금지 - 입주민세대에서 신청한 경우 제외
C. 50리터 종량제봉투 생활지원센터 신청완료 / 검정봉투 수령완료
C. 8초소 주차차단기 8GATE 주차차단기 작업중 → A. 신입사원 관련 서류 예주 본사  FAX 전송완료
A. 4월 산업안전 보건 교육 서명부 전조 전대원 서명 요망
A. 4/5(화) 12:00 온수공급중단 안내 방송 2건
A. 4/5(화) 13시~17시 115,116,119동 1층~15층 온수공급 중단
A. 4/5(화) 14시~16시 137동 1층~15층 온수공급 중단
A. 4/5(화) 09:30~19:00 114~117동 노후 도시가스계량기 교체
A. 4/30까지 LG전자 에어컨 사전점검 서비스
A. 117-1102  4/2 전출세대 폐기물비 90,000원을 4/3 입금받고 4/4 6초소 전달완료
A. 8게이트 4번바, 8초소 차단바, 1게이트 주차관제시스템
 -&gt; 텐업테크에서 수리완료
A. 8초소 파손된 차단바 8초소 보관중
A. 3공구 수신기 143동, 128동 축적 경보 다수 발생(15~20분 간격) -&gt; 방재과장님 인수인계 요망</v>
      </c>
    </row>
    <row r="3202" spans="1:10" ht="27">
      <c r="A3202" s="235">
        <v>44655</v>
      </c>
      <c r="B3202" s="154" t="s">
        <v>14239</v>
      </c>
      <c r="C3202" s="143" t="s">
        <v>14236</v>
      </c>
      <c r="D3202" s="735" t="s">
        <v>14209</v>
      </c>
      <c r="E3202" s="291" t="s">
        <v>14238</v>
      </c>
      <c r="F3202" s="112" t="s">
        <v>14237</v>
      </c>
      <c r="G3202" s="112" t="s">
        <v>14260</v>
      </c>
      <c r="H3202" s="291" t="s">
        <v>14242</v>
      </c>
      <c r="I3202" s="291" t="s">
        <v>14247</v>
      </c>
      <c r="J3202" s="116" t="str">
        <f t="shared" si="83"/>
        <v>16:25 121-B1 공동현관문 121동 지하1층 공동현관문 문열림이 안되서 돌아서 들어간다고 로비폰 확인해달라는 민원 지원대리 점검요청건 → 5초소 장희은 대원 출동 -&gt; 정상작동 확인</v>
      </c>
    </row>
    <row r="3203" spans="1:10">
      <c r="A3203" s="235">
        <v>44655</v>
      </c>
      <c r="B3203" s="154" t="s">
        <v>14248</v>
      </c>
      <c r="C3203" s="191" t="s">
        <v>14244</v>
      </c>
      <c r="D3203" s="147" t="s">
        <v>14209</v>
      </c>
      <c r="E3203" s="147" t="s">
        <v>14245</v>
      </c>
      <c r="F3203" s="148" t="s">
        <v>14246</v>
      </c>
      <c r="G3203" s="148" t="s">
        <v>1604</v>
      </c>
      <c r="H3203" s="735" t="s">
        <v>14242</v>
      </c>
      <c r="I3203" s="291" t="s">
        <v>14247</v>
      </c>
      <c r="J3203" s="116" t="str">
        <f t="shared" si="83"/>
        <v>16:35 109-701 가스밸브 가스밸브에서 소리가 난다는 민원 → ERP 등록 -&gt; 기전실 연락</v>
      </c>
    </row>
    <row r="3204" spans="1:10" ht="15" customHeight="1">
      <c r="A3204" s="235">
        <v>44655</v>
      </c>
      <c r="B3204" s="154" t="s">
        <v>14243</v>
      </c>
      <c r="C3204" s="192" t="s">
        <v>14249</v>
      </c>
      <c r="D3204" s="291" t="s">
        <v>310</v>
      </c>
      <c r="E3204" s="291" t="s">
        <v>334</v>
      </c>
      <c r="F3204" s="112" t="s">
        <v>11366</v>
      </c>
      <c r="G3204" s="112" t="s">
        <v>14250</v>
      </c>
      <c r="H3204" s="735" t="s">
        <v>14242</v>
      </c>
      <c r="I3204" s="735" t="s">
        <v>14247</v>
      </c>
      <c r="J3204" s="116" t="str">
        <f t="shared" si="83"/>
        <v>16:36 128-23F 화재경보 3공구 수신기 화재경보 발생 → 순찰 정찬선 대원 출동 -&gt; 특이사항없음</v>
      </c>
    </row>
    <row r="3205" spans="1:10" ht="27">
      <c r="A3205" s="235">
        <v>44655</v>
      </c>
      <c r="B3205" s="154" t="s">
        <v>14251</v>
      </c>
      <c r="C3205" s="192" t="s">
        <v>14252</v>
      </c>
      <c r="D3205" s="740" t="s">
        <v>511</v>
      </c>
      <c r="E3205" s="740" t="s">
        <v>304</v>
      </c>
      <c r="F3205" s="150" t="s">
        <v>14253</v>
      </c>
      <c r="G3205" s="150" t="s">
        <v>14254</v>
      </c>
      <c r="H3205" s="735" t="s">
        <v>14242</v>
      </c>
      <c r="I3205" s="735" t="s">
        <v>14247</v>
      </c>
      <c r="J3205" s="116" t="str">
        <f t="shared" si="83"/>
        <v>17:10 114-501 층간소음 위층에서 매일 06:30경 청소한다는 민원(민원인: 010-9487-2874) → IP 연락 -&gt; 자제요청 -&gt; 공휴일은 오후 늦게, 평일은 오전 8시 이후에 하겠다고 함 -&gt; 민원인에 내용전달</v>
      </c>
    </row>
    <row r="3206" spans="1:10">
      <c r="A3206" s="235">
        <v>44655</v>
      </c>
      <c r="B3206" s="154" t="s">
        <v>14255</v>
      </c>
      <c r="C3206" s="143" t="s">
        <v>14256</v>
      </c>
      <c r="D3206" s="291" t="s">
        <v>308</v>
      </c>
      <c r="E3206" s="291" t="s">
        <v>14257</v>
      </c>
      <c r="F3206" s="112" t="s">
        <v>14258</v>
      </c>
      <c r="G3206" s="112" t="s">
        <v>14259</v>
      </c>
      <c r="H3206" s="735" t="s">
        <v>14242</v>
      </c>
      <c r="I3206" s="735" t="s">
        <v>14247</v>
      </c>
      <c r="J3206" s="116" t="str">
        <f t="shared" si="83"/>
        <v>17:27 107동 옥상 장비 교체 노후 안테나 교체 작업 시간 문의 → 1시간정도 소요 예정</v>
      </c>
    </row>
    <row r="3207" spans="1:10" ht="27">
      <c r="A3207" s="235">
        <v>44655</v>
      </c>
      <c r="B3207" s="154" t="s">
        <v>14268</v>
      </c>
      <c r="C3207" s="143" t="s">
        <v>14269</v>
      </c>
      <c r="D3207" s="291" t="s">
        <v>14202</v>
      </c>
      <c r="E3207" s="291" t="s">
        <v>488</v>
      </c>
      <c r="F3207" s="112" t="s">
        <v>14303</v>
      </c>
      <c r="G3207" s="112" t="s">
        <v>14276</v>
      </c>
      <c r="H3207" s="735" t="s">
        <v>14242</v>
      </c>
      <c r="I3207" s="735" t="s">
        <v>14247</v>
      </c>
      <c r="J3207" s="116" t="str">
        <f t="shared" si="83"/>
        <v>18:18 143-103 공동현관문 B2 공동현관문 세대호출시 공동현관문 안열림(민원인: 010-5313-7839) → 9초소 허명 대원 출동 -&gt; 호출X 개방 -&gt; 순찰 이대진 대원 출동 -&gt; 안내문 부착</v>
      </c>
    </row>
    <row r="3208" spans="1:10">
      <c r="A3208" s="235">
        <v>44655</v>
      </c>
      <c r="B3208" s="154" t="s">
        <v>14271</v>
      </c>
      <c r="C3208" s="143" t="s">
        <v>1563</v>
      </c>
      <c r="D3208" s="291" t="s">
        <v>14209</v>
      </c>
      <c r="E3208" s="291" t="s">
        <v>14272</v>
      </c>
      <c r="F3208" s="112" t="s">
        <v>14324</v>
      </c>
      <c r="G3208" s="112" t="s">
        <v>14319</v>
      </c>
      <c r="H3208" s="291" t="s">
        <v>14273</v>
      </c>
      <c r="I3208" s="291" t="s">
        <v>14247</v>
      </c>
      <c r="J3208" s="116" t="str">
        <f t="shared" si="83"/>
        <v>18:57 120-B1 주차위반 120-B1 H16기둥 옆 초록마을 배송차량(28우3164) 통로주차 단속 민원 → 121-2001호 배송차량으로 확인되어 차주와 통화하여 지하2층으로 주차요청</v>
      </c>
    </row>
    <row r="3209" spans="1:10">
      <c r="A3209" s="235">
        <v>44655</v>
      </c>
      <c r="B3209" s="154" t="s">
        <v>14274</v>
      </c>
      <c r="C3209" s="192" t="s">
        <v>14275</v>
      </c>
      <c r="D3209" s="291" t="s">
        <v>14202</v>
      </c>
      <c r="E3209" s="291" t="s">
        <v>334</v>
      </c>
      <c r="F3209" s="112" t="s">
        <v>11366</v>
      </c>
      <c r="G3209" s="112" t="s">
        <v>14304</v>
      </c>
      <c r="H3209" s="291" t="s">
        <v>14242</v>
      </c>
      <c r="I3209" s="735" t="s">
        <v>14247</v>
      </c>
      <c r="J3209" s="116" t="str">
        <f t="shared" si="83"/>
        <v>19:22 128-8F 화재경보 3공구 수신기 화재경보 발생 → 방재과장님 내용전달 예정</v>
      </c>
    </row>
    <row r="3210" spans="1:10">
      <c r="A3210" s="235">
        <v>44655</v>
      </c>
      <c r="B3210" s="154" t="s">
        <v>14261</v>
      </c>
      <c r="C3210" s="189" t="s">
        <v>997</v>
      </c>
      <c r="D3210" s="291" t="s">
        <v>310</v>
      </c>
      <c r="E3210" s="291" t="s">
        <v>14262</v>
      </c>
      <c r="F3210" s="112" t="s">
        <v>14263</v>
      </c>
      <c r="G3210" s="112" t="s">
        <v>14270</v>
      </c>
      <c r="H3210" s="291" t="s">
        <v>14242</v>
      </c>
      <c r="I3210" s="735" t="s">
        <v>14247</v>
      </c>
      <c r="J3210" s="116" t="str">
        <f t="shared" si="83"/>
        <v>19:30 137동  안내방송 온수공급중단 안내 → 방송완료</v>
      </c>
    </row>
    <row r="3211" spans="1:10">
      <c r="A3211" s="235">
        <v>44655</v>
      </c>
      <c r="B3211" s="154" t="s">
        <v>14261</v>
      </c>
      <c r="C3211" s="189">
        <v>115116119</v>
      </c>
      <c r="D3211" s="735" t="s">
        <v>310</v>
      </c>
      <c r="E3211" s="735" t="s">
        <v>14262</v>
      </c>
      <c r="F3211" s="112" t="s">
        <v>14263</v>
      </c>
      <c r="G3211" s="112" t="s">
        <v>14270</v>
      </c>
      <c r="H3211" s="735" t="s">
        <v>14242</v>
      </c>
      <c r="I3211" s="735" t="s">
        <v>14247</v>
      </c>
      <c r="J3211" s="116" t="str">
        <f t="shared" ref="J3211" si="85">CONCATENATE(B3211," ",C3211," ",E3211," ",F3211," → ",G3211)</f>
        <v>19:30 115116119 안내방송 온수공급중단 안내 → 방송완료</v>
      </c>
    </row>
    <row r="3212" spans="1:10">
      <c r="A3212" s="235">
        <v>44655</v>
      </c>
      <c r="B3212" s="154" t="s">
        <v>14261</v>
      </c>
      <c r="C3212" s="143" t="s">
        <v>14264</v>
      </c>
      <c r="D3212" s="735" t="s">
        <v>310</v>
      </c>
      <c r="E3212" s="735" t="s">
        <v>14262</v>
      </c>
      <c r="F3212" s="112" t="s">
        <v>14265</v>
      </c>
      <c r="G3212" s="112" t="s">
        <v>14270</v>
      </c>
      <c r="H3212" s="735" t="s">
        <v>14242</v>
      </c>
      <c r="I3212" s="735" t="s">
        <v>14247</v>
      </c>
      <c r="J3212" s="116" t="str">
        <f t="shared" si="83"/>
        <v>19:30 114~117동 안내방송 도시가스 계량기 교체 안내 → 방송완료</v>
      </c>
    </row>
    <row r="3213" spans="1:10">
      <c r="A3213" s="235">
        <v>44655</v>
      </c>
      <c r="B3213" s="154" t="s">
        <v>14266</v>
      </c>
      <c r="C3213" s="143" t="s">
        <v>14267</v>
      </c>
      <c r="D3213" s="735" t="s">
        <v>310</v>
      </c>
      <c r="E3213" s="735" t="s">
        <v>14262</v>
      </c>
      <c r="F3213" s="112" t="s">
        <v>14277</v>
      </c>
      <c r="G3213" s="112" t="s">
        <v>14270</v>
      </c>
      <c r="H3213" s="735" t="s">
        <v>14242</v>
      </c>
      <c r="I3213" s="735" t="s">
        <v>14247</v>
      </c>
      <c r="J3213" s="116" t="str">
        <f t="shared" si="83"/>
        <v>19:40 전동 안내방송 에어컨 사전점검 캠페인 → 방송완료</v>
      </c>
    </row>
    <row r="3214" spans="1:10">
      <c r="A3214" s="235">
        <v>44655</v>
      </c>
      <c r="B3214" s="154" t="s">
        <v>14278</v>
      </c>
      <c r="C3214" s="143" t="s">
        <v>14279</v>
      </c>
      <c r="D3214" s="735" t="s">
        <v>310</v>
      </c>
      <c r="E3214" s="291" t="s">
        <v>488</v>
      </c>
      <c r="F3214" s="112" t="s">
        <v>14313</v>
      </c>
      <c r="G3214" s="112" t="s">
        <v>14305</v>
      </c>
      <c r="H3214" s="735" t="s">
        <v>14242</v>
      </c>
      <c r="I3214" s="735" t="s">
        <v>14247</v>
      </c>
      <c r="J3214" s="116" t="str">
        <f t="shared" si="83"/>
        <v>19:50 133-1,2L B2 공동현관문 한쪽문 카드 인식이 안되어 개방했다고 기전실에서 연락옴 → 순찰 정찬선 대원 출동 -&gt; 안내문 부착</v>
      </c>
    </row>
    <row r="3215" spans="1:10">
      <c r="A3215" s="235">
        <v>44655</v>
      </c>
      <c r="B3215" s="154" t="s">
        <v>14280</v>
      </c>
      <c r="C3215" s="143" t="s">
        <v>14281</v>
      </c>
      <c r="D3215" s="291" t="s">
        <v>511</v>
      </c>
      <c r="E3215" s="291" t="s">
        <v>14282</v>
      </c>
      <c r="F3215" s="112" t="s">
        <v>14283</v>
      </c>
      <c r="G3215" s="112" t="s">
        <v>14320</v>
      </c>
      <c r="H3215" s="735" t="s">
        <v>14242</v>
      </c>
      <c r="I3215" s="735" t="s">
        <v>14247</v>
      </c>
      <c r="J3215" s="116" t="str">
        <f t="shared" si="83"/>
        <v>21:10 산책로 배달자전거 산책로 (트랙) 에 배달 자전거가 많이 다님(민원인: 010-9116-9963) → 안내표지판 추가 설치 예정(영선과 구주임 제작중)</v>
      </c>
    </row>
    <row r="3216" spans="1:10">
      <c r="A3216" s="235">
        <v>44655</v>
      </c>
      <c r="B3216" s="154" t="s">
        <v>14284</v>
      </c>
      <c r="C3216" s="192" t="s">
        <v>14285</v>
      </c>
      <c r="D3216" s="291" t="s">
        <v>14286</v>
      </c>
      <c r="E3216" s="291" t="s">
        <v>334</v>
      </c>
      <c r="F3216" s="112" t="s">
        <v>11366</v>
      </c>
      <c r="G3216" s="112" t="s">
        <v>14287</v>
      </c>
      <c r="H3216" s="739" t="s">
        <v>1539</v>
      </c>
      <c r="I3216" s="739" t="s">
        <v>318</v>
      </c>
      <c r="J3216" s="116" t="str">
        <f t="shared" si="83"/>
        <v>22:18 128-26F 화재경보 3공구 수신기 화재경보 발생 → 방재과장님 내용전달 예정</v>
      </c>
    </row>
    <row r="3217" spans="1:10">
      <c r="A3217" s="235">
        <v>44655</v>
      </c>
      <c r="B3217" s="154" t="s">
        <v>14288</v>
      </c>
      <c r="C3217" s="192" t="s">
        <v>14289</v>
      </c>
      <c r="D3217" s="739" t="s">
        <v>14286</v>
      </c>
      <c r="E3217" s="739" t="s">
        <v>334</v>
      </c>
      <c r="F3217" s="112" t="s">
        <v>11366</v>
      </c>
      <c r="G3217" s="112" t="s">
        <v>14287</v>
      </c>
      <c r="H3217" s="739" t="s">
        <v>1539</v>
      </c>
      <c r="I3217" s="739" t="s">
        <v>318</v>
      </c>
      <c r="J3217" s="116" t="str">
        <f t="shared" si="83"/>
        <v>22:37 128-23F 화재경보 3공구 수신기 화재경보 발생 → 방재과장님 내용전달 예정</v>
      </c>
    </row>
    <row r="3218" spans="1:10">
      <c r="A3218" s="235">
        <v>44655</v>
      </c>
      <c r="B3218" s="154" t="s">
        <v>14290</v>
      </c>
      <c r="C3218" s="143" t="s">
        <v>14307</v>
      </c>
      <c r="D3218" s="739" t="s">
        <v>14286</v>
      </c>
      <c r="E3218" s="291" t="s">
        <v>14291</v>
      </c>
      <c r="F3218" s="112" t="s">
        <v>14292</v>
      </c>
      <c r="G3218" s="112" t="s">
        <v>14306</v>
      </c>
      <c r="H3218" s="739" t="s">
        <v>1539</v>
      </c>
      <c r="I3218" s="739" t="s">
        <v>318</v>
      </c>
      <c r="J3218" s="116" t="str">
        <f t="shared" si="83"/>
        <v>23:00 125-13F 순찰차 신고 받고 1게이트 입차 → 신고 접수받고 23:40 1게이트 출차</v>
      </c>
    </row>
    <row r="3219" spans="1:10">
      <c r="A3219" s="235">
        <v>44655</v>
      </c>
      <c r="B3219" s="154" t="s">
        <v>14296</v>
      </c>
      <c r="C3219" s="143" t="s">
        <v>14297</v>
      </c>
      <c r="D3219" s="739" t="s">
        <v>511</v>
      </c>
      <c r="E3219" s="739" t="s">
        <v>14298</v>
      </c>
      <c r="F3219" s="112" t="s">
        <v>14299</v>
      </c>
      <c r="G3219" s="112" t="s">
        <v>14321</v>
      </c>
      <c r="H3219" s="739" t="s">
        <v>1539</v>
      </c>
      <c r="I3219" s="739" t="s">
        <v>318</v>
      </c>
      <c r="J3219" s="116" t="str">
        <f t="shared" si="83"/>
        <v>23:05 138-1504 CCTV 술에 취해 집에오던 아들이 단지 앞에서 택시 하차후 소식없음 → CCTV 확인 결과 민원인에 내용 전달 -&gt; 1:40 아드님 귀가확인</v>
      </c>
    </row>
    <row r="3220" spans="1:10">
      <c r="A3220" s="235">
        <v>44655</v>
      </c>
      <c r="B3220" s="154" t="s">
        <v>14293</v>
      </c>
      <c r="C3220" s="192" t="s">
        <v>14294</v>
      </c>
      <c r="D3220" s="739" t="s">
        <v>14286</v>
      </c>
      <c r="E3220" s="739" t="s">
        <v>14295</v>
      </c>
      <c r="F3220" s="112" t="s">
        <v>11366</v>
      </c>
      <c r="G3220" s="112" t="s">
        <v>14287</v>
      </c>
      <c r="H3220" s="739" t="s">
        <v>1539</v>
      </c>
      <c r="I3220" s="739" t="s">
        <v>318</v>
      </c>
      <c r="J3220" s="116" t="str">
        <f t="shared" ref="J3220" si="86">CONCATENATE(B3220," ",C3220," ",E3220," ",F3220," → ",G3220)</f>
        <v>23:41 128-27F EV1 화재경보 3공구 수신기 화재경보 발생 → 방재과장님 내용전달 예정</v>
      </c>
    </row>
    <row r="3221" spans="1:10">
      <c r="A3221" s="235">
        <v>44655</v>
      </c>
      <c r="B3221" s="154" t="s">
        <v>14300</v>
      </c>
      <c r="C3221" s="143" t="s">
        <v>14301</v>
      </c>
      <c r="D3221" s="291" t="s">
        <v>14286</v>
      </c>
      <c r="E3221" s="291" t="s">
        <v>14291</v>
      </c>
      <c r="F3221" s="112" t="s">
        <v>11522</v>
      </c>
      <c r="G3221" s="112" t="s">
        <v>14302</v>
      </c>
      <c r="H3221" s="739" t="s">
        <v>1539</v>
      </c>
      <c r="I3221" s="739" t="s">
        <v>318</v>
      </c>
      <c r="J3221" s="116" t="str">
        <f t="shared" si="83"/>
        <v>23:54 8초소 순찰차 순찰목적으로 입차 → 23:56 8초소 출차</v>
      </c>
    </row>
    <row r="3222" spans="1:10">
      <c r="A3222" s="235">
        <v>44656</v>
      </c>
      <c r="B3222" s="154" t="s">
        <v>14308</v>
      </c>
      <c r="C3222" s="143" t="s">
        <v>14309</v>
      </c>
      <c r="D3222" s="291" t="s">
        <v>308</v>
      </c>
      <c r="E3222" s="291" t="s">
        <v>14310</v>
      </c>
      <c r="F3222" s="112" t="s">
        <v>14311</v>
      </c>
      <c r="G3222" s="112" t="s">
        <v>14312</v>
      </c>
      <c r="H3222" s="739" t="s">
        <v>1539</v>
      </c>
      <c r="I3222" s="739" t="s">
        <v>318</v>
      </c>
      <c r="J3222" s="116" t="str">
        <f t="shared" si="83"/>
        <v>00:22 2초소 주취자 2초소 앞에 주취자있다는 정경호 대원 보고 → 상황실 박종우 대원 출동 -&gt; 순찰차 서초경찰서로 이송함</v>
      </c>
    </row>
    <row r="3223" spans="1:10">
      <c r="A3223" s="235">
        <v>44656</v>
      </c>
      <c r="B3223" s="154" t="s">
        <v>14315</v>
      </c>
      <c r="C3223" s="192" t="s">
        <v>14316</v>
      </c>
      <c r="D3223" s="291" t="s">
        <v>106</v>
      </c>
      <c r="E3223" s="291" t="s">
        <v>91</v>
      </c>
      <c r="F3223" s="112" t="s">
        <v>11365</v>
      </c>
      <c r="G3223" s="112" t="s">
        <v>14317</v>
      </c>
      <c r="H3223" s="291" t="s">
        <v>5085</v>
      </c>
      <c r="I3223" s="291" t="s">
        <v>11</v>
      </c>
      <c r="J3223" s="116" t="str">
        <f t="shared" si="83"/>
        <v>01:55 128-27F EV1 화재경보 3공구 수신기 화재경보 발생 → 방재과장님 내용전달 예정</v>
      </c>
    </row>
    <row r="3224" spans="1:10">
      <c r="A3224" s="235">
        <v>44656</v>
      </c>
      <c r="B3224" s="154" t="s">
        <v>14322</v>
      </c>
      <c r="C3224" s="192" t="s">
        <v>14323</v>
      </c>
      <c r="D3224" s="742" t="s">
        <v>106</v>
      </c>
      <c r="E3224" s="742" t="s">
        <v>91</v>
      </c>
      <c r="F3224" s="112" t="s">
        <v>11365</v>
      </c>
      <c r="G3224" s="112" t="s">
        <v>14317</v>
      </c>
      <c r="H3224" s="742" t="s">
        <v>5085</v>
      </c>
      <c r="I3224" s="742" t="s">
        <v>11</v>
      </c>
      <c r="J3224" s="116" t="str">
        <f t="shared" si="83"/>
        <v>05:23 128-18F 화재경보 3공구 수신기 화재경보 발생 → 방재과장님 내용전달 예정</v>
      </c>
    </row>
    <row r="3225" spans="1:10" ht="67.5">
      <c r="A3225" s="285">
        <v>44656</v>
      </c>
      <c r="B3225" s="170" t="s">
        <v>14325</v>
      </c>
      <c r="C3225" s="160" t="s">
        <v>14326</v>
      </c>
      <c r="F3225" s="301" t="s">
        <v>14375</v>
      </c>
      <c r="G3225" s="301" t="s">
        <v>14406</v>
      </c>
      <c r="J3225" s="116" t="str">
        <f t="shared" si="83"/>
        <v>화 주1  Ⓑ108동 B2 13소7402(벤츠)차량 불법주차로 단속요청.--&gt; 초소대원출동--&gt;  경고장 발부--&gt; 해당 입주민 강력항의(고성, 욕설), 앞으로 경고장 붙이지 말고 전화하라 함.
 → C. 8초소 파손된 차단바 8초소 보관중</v>
      </c>
    </row>
    <row r="3226" spans="1:10">
      <c r="A3226" s="235">
        <v>44656</v>
      </c>
      <c r="B3226" s="154" t="s">
        <v>14331</v>
      </c>
      <c r="C3226" s="143" t="s">
        <v>14332</v>
      </c>
      <c r="D3226" s="291" t="s">
        <v>14333</v>
      </c>
      <c r="E3226" s="291" t="s">
        <v>14334</v>
      </c>
      <c r="F3226" s="112" t="s">
        <v>14335</v>
      </c>
      <c r="G3226" s="112" t="s">
        <v>14336</v>
      </c>
      <c r="H3226" s="742" t="s">
        <v>14329</v>
      </c>
      <c r="I3226" s="742" t="s">
        <v>14330</v>
      </c>
      <c r="J3226" s="116" t="str">
        <f t="shared" si="83"/>
        <v>08:07 116-301 공사세대 이른시간 작업자 및 작업도구 이동정황 확인. → 초소대원출동--&gt;퇴출조치.</v>
      </c>
    </row>
    <row r="3227" spans="1:10">
      <c r="A3227" s="235">
        <v>44656</v>
      </c>
      <c r="B3227" s="154" t="s">
        <v>14337</v>
      </c>
      <c r="C3227" s="143" t="s">
        <v>14327</v>
      </c>
      <c r="D3227" s="291" t="s">
        <v>14328</v>
      </c>
      <c r="E3227" s="291" t="s">
        <v>14338</v>
      </c>
      <c r="F3227" s="112" t="s">
        <v>14339</v>
      </c>
      <c r="G3227" s="112" t="s">
        <v>14340</v>
      </c>
      <c r="H3227" s="742" t="s">
        <v>14329</v>
      </c>
      <c r="I3227" s="742" t="s">
        <v>14330</v>
      </c>
      <c r="J3227" s="116" t="str">
        <f t="shared" si="83"/>
        <v>08:40 상황실 복도등 상황실 앞 복도등 깜박거리는 현상. → erp접수</v>
      </c>
    </row>
    <row r="3228" spans="1:10" ht="27">
      <c r="A3228" s="235">
        <v>44656</v>
      </c>
      <c r="B3228" s="154" t="s">
        <v>14341</v>
      </c>
      <c r="C3228" s="191" t="s">
        <v>14342</v>
      </c>
      <c r="D3228" s="147" t="s">
        <v>14343</v>
      </c>
      <c r="E3228" s="147" t="s">
        <v>14344</v>
      </c>
      <c r="F3228" s="148" t="s">
        <v>14345</v>
      </c>
      <c r="G3228" s="148" t="s">
        <v>14373</v>
      </c>
      <c r="H3228" s="742" t="s">
        <v>14329</v>
      </c>
      <c r="I3228" s="742" t="s">
        <v>14346</v>
      </c>
      <c r="J3228" s="116" t="str">
        <f t="shared" si="83"/>
        <v>09:48 125-1502 기타 125-1502 세대현관앞에 종량제봉투를 여럿 쌓아놓았다는 민원. 이동 및 재발방지요구. / 생활지원센터로 민원. → 초소대원출동--&gt; 당세대에 내용전달</v>
      </c>
    </row>
    <row r="3229" spans="1:10">
      <c r="A3229" s="235">
        <v>44656</v>
      </c>
      <c r="B3229" s="154" t="s">
        <v>14347</v>
      </c>
      <c r="C3229" s="143" t="s">
        <v>14348</v>
      </c>
      <c r="D3229" s="291" t="s">
        <v>14343</v>
      </c>
      <c r="E3229" s="291" t="s">
        <v>1050</v>
      </c>
      <c r="F3229" s="112" t="s">
        <v>14349</v>
      </c>
      <c r="G3229" s="112" t="s">
        <v>14350</v>
      </c>
      <c r="H3229" s="742" t="s">
        <v>14329</v>
      </c>
      <c r="I3229" s="742" t="s">
        <v>14330</v>
      </c>
      <c r="J3229" s="116" t="str">
        <f t="shared" si="83"/>
        <v>11:17 123-1602 타차량방문 관계없는 차량(81로 6980) 입차문의. → 상가방문 차량으로 확인.--&gt; 내용전달</v>
      </c>
    </row>
    <row r="3230" spans="1:10" ht="27">
      <c r="A3230" s="235">
        <v>44656</v>
      </c>
      <c r="B3230" s="154" t="s">
        <v>14351</v>
      </c>
      <c r="C3230" s="143" t="s">
        <v>14352</v>
      </c>
      <c r="D3230" s="742" t="s">
        <v>14343</v>
      </c>
      <c r="E3230" s="291" t="s">
        <v>14344</v>
      </c>
      <c r="F3230" s="112" t="s">
        <v>14353</v>
      </c>
      <c r="G3230" s="112" t="s">
        <v>14354</v>
      </c>
      <c r="H3230" s="742" t="s">
        <v>14329</v>
      </c>
      <c r="I3230" s="742" t="s">
        <v>14330</v>
      </c>
      <c r="J3230" s="116" t="str">
        <f t="shared" si="83"/>
        <v>12:02 112 B2 기타 112동 B2에서 작업자들이 마대에 담지 않고 공사 폐기물을 나르고 있다함./지원대리 → 초소대원출동--&gt;마대에 담아버리도록 조치함</v>
      </c>
    </row>
    <row r="3231" spans="1:10">
      <c r="A3231" s="235">
        <v>44656</v>
      </c>
      <c r="B3231" s="154" t="s">
        <v>14355</v>
      </c>
      <c r="C3231" s="143" t="s">
        <v>14356</v>
      </c>
      <c r="D3231" s="742" t="s">
        <v>14343</v>
      </c>
      <c r="E3231" s="742" t="s">
        <v>1050</v>
      </c>
      <c r="F3231" s="112" t="s">
        <v>14357</v>
      </c>
      <c r="G3231" s="112" t="s">
        <v>14359</v>
      </c>
      <c r="H3231" s="291" t="s">
        <v>14358</v>
      </c>
      <c r="I3231" s="742" t="s">
        <v>14330</v>
      </c>
      <c r="J3231" s="116" t="str">
        <f t="shared" si="83"/>
        <v>13:08 138-1601 타차량방문 관계없는 차량(24우9156) 입차문의. → 확인결과 --&gt;139-1601방문 AS차량임.</v>
      </c>
    </row>
    <row r="3232" spans="1:10">
      <c r="A3232" s="235">
        <v>44656</v>
      </c>
      <c r="B3232" s="154" t="s">
        <v>14360</v>
      </c>
      <c r="C3232" s="143" t="s">
        <v>14361</v>
      </c>
      <c r="D3232" s="291" t="s">
        <v>14333</v>
      </c>
      <c r="E3232" s="291" t="s">
        <v>14344</v>
      </c>
      <c r="F3232" s="112" t="s">
        <v>14362</v>
      </c>
      <c r="H3232" s="291" t="s">
        <v>14329</v>
      </c>
      <c r="I3232" s="742" t="s">
        <v>14330</v>
      </c>
      <c r="J3232" s="116" t="str">
        <f t="shared" ref="J3232:J3296" si="87">CONCATENATE(B3232," ",C3232," ",E3232," ",F3232," → ",G3232)</f>
        <v xml:space="preserve">13:27 1게이트 기타 서초구청차량  놀이터 점검 목적으로 입차 → </v>
      </c>
    </row>
    <row r="3233" spans="1:10" ht="27">
      <c r="A3233" s="235">
        <v>44656</v>
      </c>
      <c r="B3233" s="154" t="s">
        <v>14363</v>
      </c>
      <c r="C3233" s="143" t="s">
        <v>14364</v>
      </c>
      <c r="D3233" s="742" t="s">
        <v>14343</v>
      </c>
      <c r="E3233" s="291" t="s">
        <v>14365</v>
      </c>
      <c r="F3233" s="112" t="s">
        <v>14366</v>
      </c>
      <c r="G3233" s="112" t="s">
        <v>14367</v>
      </c>
      <c r="H3233" s="291" t="s">
        <v>14368</v>
      </c>
      <c r="I3233" s="742" t="s">
        <v>14330</v>
      </c>
      <c r="J3233" s="116" t="str">
        <f t="shared" si="87"/>
        <v>14:07 138-1004 CCTV 4/1일 경고장 부착 관련 민원 → CCTV 사각지대로 타차량에 경고장 붙인 사람 찾기 어려움. 민원인에 내용전달. 못찾은데 대해서는 아쉽다는 내용과 찾느라 수고했다고 함. 상황종료</v>
      </c>
    </row>
    <row r="3234" spans="1:10" ht="27">
      <c r="A3234" s="235">
        <v>44656</v>
      </c>
      <c r="B3234" s="154" t="s">
        <v>14369</v>
      </c>
      <c r="C3234" s="160" t="s">
        <v>14370</v>
      </c>
      <c r="D3234" s="741" t="s">
        <v>14343</v>
      </c>
      <c r="E3234" s="741" t="s">
        <v>14371</v>
      </c>
      <c r="F3234" s="138" t="s">
        <v>14372</v>
      </c>
      <c r="G3234" s="138" t="s">
        <v>14374</v>
      </c>
      <c r="H3234" s="742" t="s">
        <v>14368</v>
      </c>
      <c r="I3234" s="742" t="s">
        <v>14330</v>
      </c>
      <c r="J3234" s="116" t="str">
        <f t="shared" si="87"/>
        <v>14:08 108 B2 불법주차 13소7402(벤츠)차량 불법주차로 단속요청. → 초소대원출동--&gt; 경고장 발부--&gt; 해당 입주민 강력항의(고성, 욕설), 앞으로 경고장 붙이지 말고 전화하라 함.</v>
      </c>
    </row>
    <row r="3235" spans="1:10">
      <c r="A3235" s="235">
        <v>44656</v>
      </c>
      <c r="B3235" s="154" t="s">
        <v>14379</v>
      </c>
      <c r="C3235" s="189">
        <v>136137144</v>
      </c>
      <c r="D3235" s="291" t="s">
        <v>511</v>
      </c>
      <c r="E3235" s="291" t="s">
        <v>14376</v>
      </c>
      <c r="F3235" s="112" t="s">
        <v>14377</v>
      </c>
      <c r="G3235" s="112" t="s">
        <v>14378</v>
      </c>
      <c r="H3235" s="742" t="s">
        <v>14368</v>
      </c>
      <c r="I3235" s="742" t="s">
        <v>14330</v>
      </c>
      <c r="J3235" s="116" t="str">
        <f t="shared" si="87"/>
        <v>16:00 136137144 손소독제 136,137,144손소독제 교체요청/ 생활지원센터 금 주임. → 상황대원출동--&gt; 교체 완료.</v>
      </c>
    </row>
    <row r="3236" spans="1:10" ht="81">
      <c r="A3236" s="235">
        <v>44656</v>
      </c>
      <c r="B3236" s="153" t="s">
        <v>1525</v>
      </c>
      <c r="C3236" s="186" t="s">
        <v>4283</v>
      </c>
      <c r="F3236" s="114" t="s">
        <v>14407</v>
      </c>
      <c r="G3236" s="114" t="s">
        <v>14461</v>
      </c>
      <c r="H3236" s="291" t="s">
        <v>14380</v>
      </c>
      <c r="I3236" s="742" t="s">
        <v>14408</v>
      </c>
      <c r="J3236" s="116" t="str">
        <f t="shared" si="87"/>
        <v>화 야1  Ⓑ108동 B2 13소7402(벤츠)차량 불법주차로 단속요청. -&gt; 초소대원출동--&gt;  경고장 발부 -&gt; 해당 입주민 강력항의(고성, 욕설), 앞으로 경고장 붙이지 말고 전화하라 함. 
-&gt; C. 108동 B2 13소7402(벤츠)차량 불법주차시 24시간 연락하여 이동조치해준다고 함 -&gt; 3초소(전 초소)대원 내용전달완료
C. 8초소 파손된 차단바 8초소 보관중 → C. 102-1 EV 이어폰 떨굼 FMLG 연락올 경우 010-7513-2133 연락해서 FMLG상주직원분께 2초소 보관해달라고 안내하여 찾아가라고 연락할 예정
C. 악어놀이터 그네줄 끊어져 아이 떨어진 CCTV장면  한화컴 동영상 저장
C. 치매 노인 실종되어 발견 후 입주민께 인계함
C. 121동 지하2층 작은 방화문 고정안되어 테이프 고정시킴 방재과장인계예정
C. 143동 1F, B1, B2 개방상태</v>
      </c>
    </row>
    <row r="3237" spans="1:10">
      <c r="A3237" s="235">
        <v>44656</v>
      </c>
      <c r="B3237" s="152" t="s">
        <v>654</v>
      </c>
      <c r="C3237" s="742" t="s">
        <v>1465</v>
      </c>
      <c r="D3237" s="742" t="s">
        <v>106</v>
      </c>
      <c r="E3237" s="742" t="s">
        <v>82</v>
      </c>
      <c r="F3237" s="112" t="s">
        <v>1157</v>
      </c>
      <c r="G3237" s="112" t="s">
        <v>14382</v>
      </c>
      <c r="H3237" s="291" t="s">
        <v>14380</v>
      </c>
      <c r="I3237" s="742" t="s">
        <v>14381</v>
      </c>
      <c r="J3237" s="116" t="str">
        <f t="shared" si="87"/>
        <v>17:00 원형도로 주차단속 원형도로 및 외곽도로 단속 → 주차단속   12대,  이동주차  2대, 경고장발부  10대</v>
      </c>
    </row>
    <row r="3238" spans="1:10">
      <c r="A3238" s="235">
        <v>44656</v>
      </c>
      <c r="B3238" s="153" t="s">
        <v>14384</v>
      </c>
      <c r="C3238" s="186" t="s">
        <v>14394</v>
      </c>
      <c r="D3238" s="743" t="s">
        <v>14385</v>
      </c>
      <c r="E3238" s="743" t="s">
        <v>14386</v>
      </c>
      <c r="F3238" s="114" t="s">
        <v>14388</v>
      </c>
      <c r="G3238" s="114" t="s">
        <v>14447</v>
      </c>
      <c r="H3238" s="744" t="s">
        <v>648</v>
      </c>
      <c r="I3238" s="744" t="s">
        <v>317</v>
      </c>
      <c r="J3238" s="116" t="str">
        <f>CONCATENATE(B3238," ",C3239," ",E3238," ",F3238," → ",G3238)</f>
        <v>17:32 114-901 CCTV 악어놀이터 아이가 떨어져서 어떻게 떨어졌는지 CCTV열람요청 → 그네에서 줄 끊어져서 떨어지는 장면 확인함(16:48) 한화컴 바탕화면저장함</v>
      </c>
    </row>
    <row r="3239" spans="1:10">
      <c r="A3239" s="235">
        <v>44656</v>
      </c>
      <c r="B3239" s="154" t="s">
        <v>14383</v>
      </c>
      <c r="C3239" s="143" t="s">
        <v>14395</v>
      </c>
      <c r="D3239" s="291" t="s">
        <v>14385</v>
      </c>
      <c r="E3239" s="291" t="s">
        <v>14386</v>
      </c>
      <c r="F3239" s="112" t="s">
        <v>14387</v>
      </c>
      <c r="G3239" s="112" t="s">
        <v>14416</v>
      </c>
      <c r="H3239" s="744" t="s">
        <v>648</v>
      </c>
      <c r="I3239" s="744" t="s">
        <v>778</v>
      </c>
      <c r="J3239" s="116" t="e">
        <f>CONCATENATE(B3239," ",#REF!," ",E3239," ",F3239," → ",G3239)</f>
        <v>#REF!</v>
      </c>
    </row>
    <row r="3240" spans="1:10" ht="27">
      <c r="A3240" s="235">
        <v>44656</v>
      </c>
      <c r="B3240" s="154" t="s">
        <v>14392</v>
      </c>
      <c r="C3240" s="143" t="s">
        <v>14389</v>
      </c>
      <c r="D3240" s="744" t="s">
        <v>14385</v>
      </c>
      <c r="E3240" s="291" t="s">
        <v>14390</v>
      </c>
      <c r="F3240" s="112" t="s">
        <v>14391</v>
      </c>
      <c r="G3240" s="112" t="s">
        <v>14393</v>
      </c>
      <c r="H3240" s="744" t="s">
        <v>648</v>
      </c>
      <c r="I3240" s="744" t="s">
        <v>317</v>
      </c>
      <c r="J3240" s="116" t="str">
        <f t="shared" si="87"/>
        <v>17:39 139-1202 출동요청 낯선사람이 도어락을 계속 문을 열려고 시도한다며 출동요청 010-8943-6929 → 10초소 강정직 대원 출동 확인요청 -&gt; 70대 추정되는 사람 수색했으나 없음 1202호 피드백완료</v>
      </c>
    </row>
    <row r="3241" spans="1:10">
      <c r="A3241" s="235">
        <v>44656</v>
      </c>
      <c r="B3241" s="154" t="s">
        <v>14403</v>
      </c>
      <c r="C3241" s="143" t="s">
        <v>14402</v>
      </c>
      <c r="D3241" s="744" t="s">
        <v>106</v>
      </c>
      <c r="E3241" s="291" t="s">
        <v>14404</v>
      </c>
      <c r="F3241" s="112" t="s">
        <v>14438</v>
      </c>
      <c r="G3241" s="112" t="s">
        <v>14405</v>
      </c>
      <c r="H3241" s="744" t="s">
        <v>648</v>
      </c>
      <c r="I3241" s="744" t="s">
        <v>317</v>
      </c>
      <c r="J3241" s="116" t="str">
        <f t="shared" si="87"/>
        <v>18:13 136-2801 홈넷 가스비상(ip폰에서만 알람비상뜸) 관제PC 안뜸 → 상황실대원 출동 --&gt; 가스감지기 센스 오작동 AS전번 안내 후 종료</v>
      </c>
    </row>
    <row r="3242" spans="1:10" ht="40.5">
      <c r="A3242" s="235">
        <v>44656</v>
      </c>
      <c r="B3242" s="153" t="s">
        <v>14409</v>
      </c>
      <c r="C3242" s="186" t="s">
        <v>14410</v>
      </c>
      <c r="D3242" s="743" t="s">
        <v>14385</v>
      </c>
      <c r="E3242" s="743" t="s">
        <v>1050</v>
      </c>
      <c r="F3242" s="114" t="s">
        <v>14411</v>
      </c>
      <c r="G3242" s="114" t="s">
        <v>14418</v>
      </c>
      <c r="H3242" s="744" t="s">
        <v>648</v>
      </c>
      <c r="I3242" s="744" t="s">
        <v>317</v>
      </c>
      <c r="J3242" s="116" t="str">
        <f t="shared" si="87"/>
        <v>19:29 112-1101 타차량방문 269조4233차량 모르는 차량임 / 며느리010-6641-6803 → 4233차량 수업차량으로 확인 차주:010-7930-4930 연락부재--&gt;
방문세대 기입하지 않도록 계도조치예정--&gt;민원세대로 피드백함 -&gt; 수업차량 동호기입 하지 말아달라고 안내함</v>
      </c>
    </row>
    <row r="3243" spans="1:10">
      <c r="A3243" s="235">
        <v>44656</v>
      </c>
      <c r="B3243" s="154" t="s">
        <v>14396</v>
      </c>
      <c r="C3243" s="143" t="s">
        <v>14397</v>
      </c>
      <c r="D3243" s="744" t="s">
        <v>14399</v>
      </c>
      <c r="E3243" s="744" t="s">
        <v>14400</v>
      </c>
      <c r="F3243" s="112" t="s">
        <v>14398</v>
      </c>
      <c r="G3243" s="112" t="s">
        <v>14401</v>
      </c>
      <c r="H3243" s="744" t="s">
        <v>648</v>
      </c>
      <c r="I3243" s="744" t="s">
        <v>317</v>
      </c>
      <c r="J3243" s="116" t="str">
        <f t="shared" si="87"/>
        <v>19:30 118~120 안내방송 도시가스 계량기 교체 안내방송 → 118,119,120동 안내방송 실시</v>
      </c>
    </row>
    <row r="3244" spans="1:10" ht="40.5">
      <c r="A3244" s="235">
        <v>44656</v>
      </c>
      <c r="B3244" s="154" t="s">
        <v>14412</v>
      </c>
      <c r="C3244" s="143" t="s">
        <v>14413</v>
      </c>
      <c r="D3244" s="744" t="s">
        <v>14385</v>
      </c>
      <c r="E3244" s="291" t="s">
        <v>14414</v>
      </c>
      <c r="F3244" s="112" t="s">
        <v>14415</v>
      </c>
      <c r="G3244" s="112" t="s">
        <v>14417</v>
      </c>
      <c r="H3244" s="744" t="s">
        <v>648</v>
      </c>
      <c r="I3244" s="744" t="s">
        <v>317</v>
      </c>
      <c r="J3244" s="116" t="str">
        <f t="shared" si="87"/>
        <v>19:55 121-2102 층간소음 2202호 쿵쿵거리는 소리가 지속적이며 뛰어다니는지 모르겠으나 낮밤할거 없이 계속 쿵쿵거려서 지속적으로 스트레스 받아서 자재해달라고 내용전달해달라는 층간소음 민원 → 5초소 유광식 대원 출동 -&gt; 자제요청함 손녀?손자 1명이 와서 쿵쿵거리는걸로 확인함 -&gt; 2102호 피드백완료</v>
      </c>
    </row>
    <row r="3245" spans="1:10">
      <c r="A3245" s="235">
        <v>44656</v>
      </c>
      <c r="B3245" s="154" t="s">
        <v>14421</v>
      </c>
      <c r="C3245" s="143" t="s">
        <v>14419</v>
      </c>
      <c r="D3245" s="744" t="s">
        <v>14385</v>
      </c>
      <c r="E3245" s="291" t="s">
        <v>14420</v>
      </c>
      <c r="F3245" s="112" t="s">
        <v>14422</v>
      </c>
      <c r="G3245" s="112" t="s">
        <v>14423</v>
      </c>
      <c r="H3245" s="744" t="s">
        <v>648</v>
      </c>
      <c r="I3245" s="744" t="s">
        <v>317</v>
      </c>
      <c r="J3245" s="116" t="str">
        <f t="shared" si="87"/>
        <v>20:20 119-2302 금고개방 금고개방요청 → 금고개방함</v>
      </c>
    </row>
    <row r="3246" spans="1:10">
      <c r="A3246" s="235">
        <v>44656</v>
      </c>
      <c r="B3246" s="154" t="s">
        <v>14425</v>
      </c>
      <c r="C3246" s="143" t="s">
        <v>14424</v>
      </c>
      <c r="D3246" s="291" t="s">
        <v>14399</v>
      </c>
      <c r="E3246" s="291" t="s">
        <v>14426</v>
      </c>
      <c r="F3246" s="112" t="s">
        <v>14427</v>
      </c>
      <c r="G3246" s="112" t="s">
        <v>14428</v>
      </c>
      <c r="H3246" s="744" t="s">
        <v>648</v>
      </c>
      <c r="I3246" s="744" t="s">
        <v>317</v>
      </c>
      <c r="J3246" s="116" t="str">
        <f t="shared" si="87"/>
        <v>20:40 111-22F 긴급차량 111-2202호 추정 경찰관 방문 → 개인정보보호법에 의거 내용 알려주지 않음</v>
      </c>
    </row>
    <row r="3247" spans="1:10">
      <c r="A3247" s="235">
        <v>44656</v>
      </c>
      <c r="B3247" s="154" t="s">
        <v>14430</v>
      </c>
      <c r="C3247" s="143" t="s">
        <v>14429</v>
      </c>
      <c r="D3247" s="744" t="s">
        <v>14399</v>
      </c>
      <c r="E3247" s="291" t="s">
        <v>14404</v>
      </c>
      <c r="F3247" s="112" t="s">
        <v>14437</v>
      </c>
      <c r="G3247" s="112" t="s">
        <v>14431</v>
      </c>
      <c r="H3247" s="744" t="s">
        <v>648</v>
      </c>
      <c r="I3247" s="744" t="s">
        <v>317</v>
      </c>
      <c r="J3247" s="116" t="str">
        <f t="shared" si="87"/>
        <v>21:10 113-801 홈넷 비상(ip폰에서만 알람비상뜸) 관제PC 안뜸 → 특이사항 없음으로 확인</v>
      </c>
    </row>
    <row r="3248" spans="1:10" ht="27">
      <c r="A3248" s="235">
        <v>44656</v>
      </c>
      <c r="B3248" s="154" t="s">
        <v>14433</v>
      </c>
      <c r="C3248" s="143" t="s">
        <v>14432</v>
      </c>
      <c r="D3248" s="291" t="s">
        <v>14385</v>
      </c>
      <c r="E3248" s="291" t="s">
        <v>14434</v>
      </c>
      <c r="F3248" s="112" t="s">
        <v>14436</v>
      </c>
      <c r="G3248" s="112" t="s">
        <v>14435</v>
      </c>
      <c r="H3248" s="744" t="s">
        <v>648</v>
      </c>
      <c r="I3248" s="744" t="s">
        <v>14408</v>
      </c>
      <c r="J3248" s="116" t="str">
        <f t="shared" si="87"/>
        <v>22:05 102-503 분실물 102-1 EV 이어폰이 빠져서 꺼내주실수 있는지 문의옴 민원인 010-7513-2133
(4월 6일까지 익일까지 이어폰 꺼내줄수 있는지) → FMLG 내용전달완료 -&gt; 이어폰 꺼낸뒤 상황실로 연락달라고 안내함 -&gt; 입주민자녀(민원인)께 꺼낸뒤 연락드린다고 안내함</v>
      </c>
    </row>
    <row r="3249" spans="1:10">
      <c r="A3249" s="235">
        <v>44657</v>
      </c>
      <c r="B3249" s="153" t="s">
        <v>14442</v>
      </c>
      <c r="C3249" s="186" t="s">
        <v>14439</v>
      </c>
      <c r="D3249" s="743" t="s">
        <v>14385</v>
      </c>
      <c r="E3249" s="743" t="s">
        <v>14440</v>
      </c>
      <c r="F3249" s="114" t="s">
        <v>14441</v>
      </c>
      <c r="G3249" s="114" t="s">
        <v>14459</v>
      </c>
      <c r="H3249" s="744" t="s">
        <v>648</v>
      </c>
      <c r="I3249" s="744" t="s">
        <v>317</v>
      </c>
      <c r="J3249" s="116" t="str">
        <f t="shared" si="87"/>
        <v>00:05 139-1402 실종신고 치매 노인 (아버님) 찾아 달라는 민원 010-5040-6948 → 상황실 cctv확인 및 139동 주변 지하주차장 순찰지시-&gt;발견 후 보호자께 인계</v>
      </c>
    </row>
    <row r="3250" spans="1:10">
      <c r="A3250" s="235">
        <v>44657</v>
      </c>
      <c r="B3250" s="154" t="s">
        <v>14446</v>
      </c>
      <c r="C3250" s="143" t="s">
        <v>14443</v>
      </c>
      <c r="D3250" s="744" t="s">
        <v>14399</v>
      </c>
      <c r="E3250" s="744" t="s">
        <v>14404</v>
      </c>
      <c r="F3250" s="112" t="s">
        <v>14444</v>
      </c>
      <c r="G3250" s="112" t="s">
        <v>14445</v>
      </c>
      <c r="H3250" s="744" t="s">
        <v>648</v>
      </c>
      <c r="I3250" s="744" t="s">
        <v>317</v>
      </c>
      <c r="J3250" s="116" t="str">
        <f t="shared" si="87"/>
        <v>00:20 117-402 홈넷 금고 비상 → 세대확인 --&gt; 금고없음 --&gt;이상무</v>
      </c>
    </row>
    <row r="3251" spans="1:10">
      <c r="A3251" s="235">
        <v>44657</v>
      </c>
      <c r="B3251" s="153" t="s">
        <v>14449</v>
      </c>
      <c r="C3251" s="186" t="s">
        <v>14448</v>
      </c>
      <c r="D3251" s="743" t="s">
        <v>14399</v>
      </c>
      <c r="E3251" s="743" t="s">
        <v>14450</v>
      </c>
      <c r="F3251" s="114" t="s">
        <v>14451</v>
      </c>
      <c r="G3251" s="114" t="s">
        <v>14549</v>
      </c>
      <c r="H3251" s="744" t="s">
        <v>648</v>
      </c>
      <c r="I3251" s="744" t="s">
        <v>317</v>
      </c>
      <c r="J3251" s="116" t="str">
        <f t="shared" si="87"/>
        <v>04:05 121-B2 순찰보고 121동 지하2층 작은 방화문 고정이 안되서 테이프로 고정시킴  → 방재과장 금일 주간조에서 인계완료 -&gt; 수리완료</v>
      </c>
    </row>
    <row r="3252" spans="1:10" ht="27">
      <c r="A3252" s="235">
        <v>44657</v>
      </c>
      <c r="B3252" s="154" t="s">
        <v>14449</v>
      </c>
      <c r="C3252" s="143" t="s">
        <v>14448</v>
      </c>
      <c r="D3252" s="291" t="s">
        <v>14385</v>
      </c>
      <c r="E3252" s="291" t="s">
        <v>14453</v>
      </c>
      <c r="F3252" s="112" t="s">
        <v>14452</v>
      </c>
      <c r="G3252" s="112" t="s">
        <v>14454</v>
      </c>
      <c r="H3252" s="744" t="s">
        <v>648</v>
      </c>
      <c r="I3252" s="744" t="s">
        <v>317</v>
      </c>
      <c r="J3252" s="116" t="str">
        <f t="shared" si="87"/>
        <v>04:05 121-B2 벽등 121동 지하2층 벽등 계속 켜져 있다고 민원 옴 → 상시등으로 항시 점등되어 있어야 한다고 함 -&gt; 내용전달완료 -&gt; 추후 민원 제기시 기전실로 민원제기 안내함</v>
      </c>
    </row>
    <row r="3253" spans="1:10">
      <c r="A3253" s="235">
        <v>44657</v>
      </c>
      <c r="B3253" s="153" t="s">
        <v>14449</v>
      </c>
      <c r="C3253" s="186" t="s">
        <v>14456</v>
      </c>
      <c r="D3253" s="743" t="s">
        <v>14385</v>
      </c>
      <c r="E3253" s="743" t="s">
        <v>14455</v>
      </c>
      <c r="F3253" s="114" t="s">
        <v>14458</v>
      </c>
      <c r="G3253" s="114" t="s">
        <v>14457</v>
      </c>
      <c r="H3253" s="744" t="s">
        <v>648</v>
      </c>
      <c r="I3253" s="744" t="s">
        <v>317</v>
      </c>
      <c r="J3253" s="116" t="str">
        <f t="shared" si="87"/>
        <v>04:05 143-402 공동현관문 010-3738-8191 402호 입주민 호출시 경비실 연결 안된다며 항의 빗발침 → erp등록완료 쪽문 개방조치함</v>
      </c>
    </row>
    <row r="3254" spans="1:10" ht="94.5">
      <c r="A3254" s="235">
        <v>44657</v>
      </c>
      <c r="B3254" s="170" t="s">
        <v>14462</v>
      </c>
      <c r="C3254" s="160" t="s">
        <v>14463</v>
      </c>
      <c r="F3254" s="138" t="s">
        <v>14545</v>
      </c>
      <c r="G3254" s="138"/>
      <c r="J3254" s="116" t="str">
        <f t="shared" si="87"/>
        <v xml:space="preserve">수 주2  Ⓑ지원팀장 지시사항-&gt;초소 근무시 마스크 착용 및 휴대폰 사용시 주의요청
Ⓑ안전/보건 협의체 회의 실시
Ⓑ13소7402(벤츠)차량-&gt;어제 강한 민원제기한 입주민-&gt;경고장 올라가 있어서 초소대원이 제거함
Ⓑ139동 B1 이정표 간판 파손-&gt;영상확보 및 사고운전자에 내용전달. 영선,기전에 내용전달
Ⓑ131동 B1 1.2 라인 카드가능, 호출 불가 → </v>
      </c>
    </row>
    <row r="3255" spans="1:10">
      <c r="A3255" s="235">
        <v>44657</v>
      </c>
      <c r="B3255" s="154" t="s">
        <v>14464</v>
      </c>
      <c r="C3255" s="143" t="s">
        <v>14468</v>
      </c>
      <c r="D3255" s="291" t="s">
        <v>310</v>
      </c>
      <c r="E3255" s="291" t="s">
        <v>14465</v>
      </c>
      <c r="F3255" s="112" t="s">
        <v>14469</v>
      </c>
      <c r="H3255" s="291" t="s">
        <v>14466</v>
      </c>
      <c r="I3255" s="291" t="s">
        <v>14467</v>
      </c>
      <c r="J3255" s="116" t="str">
        <f t="shared" si="87"/>
        <v xml:space="preserve">09:02 8초소 지상입차 108-102 세대내 하수구 공사 차량 2대 입차(설비과) → </v>
      </c>
    </row>
    <row r="3256" spans="1:10" ht="27">
      <c r="A3256" s="235">
        <v>44657</v>
      </c>
      <c r="B3256" s="154" t="s">
        <v>14470</v>
      </c>
      <c r="C3256" s="143" t="s">
        <v>14471</v>
      </c>
      <c r="D3256" s="744" t="s">
        <v>310</v>
      </c>
      <c r="E3256" s="291" t="s">
        <v>14472</v>
      </c>
      <c r="F3256" s="112" t="s">
        <v>14473</v>
      </c>
      <c r="H3256" s="744" t="s">
        <v>14466</v>
      </c>
      <c r="I3256" s="744" t="s">
        <v>14467</v>
      </c>
      <c r="J3256" s="116" t="str">
        <f t="shared" si="87"/>
        <v xml:space="preserve">09:11 지하주차장,세대내 스프링쿨러 점검 지하주차장, 세대내 스프링쿨러 및 감지기 점검. /대성방재. → </v>
      </c>
    </row>
    <row r="3257" spans="1:10">
      <c r="A3257" s="235">
        <v>44657</v>
      </c>
      <c r="B3257" s="154" t="s">
        <v>14474</v>
      </c>
      <c r="C3257" s="143" t="s">
        <v>14475</v>
      </c>
      <c r="D3257" s="291" t="s">
        <v>308</v>
      </c>
      <c r="E3257" s="291" t="s">
        <v>14476</v>
      </c>
      <c r="F3257" s="112" t="s">
        <v>14477</v>
      </c>
      <c r="G3257" s="112" t="s">
        <v>14479</v>
      </c>
      <c r="H3257" s="291" t="s">
        <v>14478</v>
      </c>
      <c r="I3257" s="744" t="s">
        <v>14467</v>
      </c>
      <c r="J3257" s="116" t="str">
        <f t="shared" si="87"/>
        <v>09:30 112-1903 금고  빌트인 금고가 안열린다는 민원 → 상황대원 출동하여 AS 안내함</v>
      </c>
    </row>
    <row r="3258" spans="1:10">
      <c r="A3258" s="235">
        <v>44657</v>
      </c>
      <c r="B3258" s="154" t="s">
        <v>14480</v>
      </c>
      <c r="C3258" s="143" t="s">
        <v>14481</v>
      </c>
      <c r="D3258" s="291" t="s">
        <v>310</v>
      </c>
      <c r="E3258" s="291" t="s">
        <v>14482</v>
      </c>
      <c r="F3258" s="112" t="s">
        <v>14483</v>
      </c>
      <c r="G3258" s="112" t="s">
        <v>14484</v>
      </c>
      <c r="H3258" s="744" t="s">
        <v>14466</v>
      </c>
      <c r="I3258" s="744" t="s">
        <v>14467</v>
      </c>
      <c r="J3258" s="116" t="str">
        <f t="shared" si="87"/>
        <v>10:23 126-1702 구급차 126-1702호 입주민 복통으로 입차 → 10:45 출차</v>
      </c>
    </row>
    <row r="3259" spans="1:10">
      <c r="A3259" s="235">
        <v>44657</v>
      </c>
      <c r="B3259" s="154" t="s">
        <v>14486</v>
      </c>
      <c r="C3259" s="143" t="s">
        <v>14485</v>
      </c>
      <c r="D3259" s="744" t="s">
        <v>310</v>
      </c>
      <c r="E3259" s="291" t="s">
        <v>14404</v>
      </c>
      <c r="F3259" s="112" t="s">
        <v>736</v>
      </c>
      <c r="G3259" s="112" t="s">
        <v>14494</v>
      </c>
      <c r="H3259" s="744" t="s">
        <v>14466</v>
      </c>
      <c r="I3259" s="744" t="s">
        <v>14467</v>
      </c>
      <c r="J3259" s="116" t="str">
        <f t="shared" si="87"/>
        <v>11:04 103-1903 홈넷 비상 욕실 / 해제 → IP 불통. 초소대원 출동-&gt; 기기 오작동</v>
      </c>
    </row>
    <row r="3260" spans="1:10" ht="27">
      <c r="A3260" s="235">
        <v>44657</v>
      </c>
      <c r="B3260" s="154" t="s">
        <v>14488</v>
      </c>
      <c r="C3260" s="143" t="s">
        <v>14487</v>
      </c>
      <c r="D3260" s="291" t="s">
        <v>511</v>
      </c>
      <c r="E3260" s="291" t="s">
        <v>14414</v>
      </c>
      <c r="F3260" s="112" t="s">
        <v>14489</v>
      </c>
      <c r="G3260" s="112" t="s">
        <v>14493</v>
      </c>
      <c r="H3260" s="291" t="s">
        <v>14478</v>
      </c>
      <c r="I3260" s="744" t="s">
        <v>14467</v>
      </c>
      <c r="J3260" s="116" t="str">
        <f t="shared" si="87"/>
        <v>11:06 110-1601 층간소음 학생이 온라인 수업중인데 아래층에서 소리지는다며 자제 요청해달라는 지원센타 이관민원 → 초소대원 출동-&gt;소음없어 귀소함</v>
      </c>
    </row>
    <row r="3261" spans="1:10">
      <c r="A3261" s="235">
        <v>44657</v>
      </c>
      <c r="B3261" s="154" t="s">
        <v>14491</v>
      </c>
      <c r="C3261" s="143" t="s">
        <v>14490</v>
      </c>
      <c r="D3261" s="291" t="s">
        <v>308</v>
      </c>
      <c r="E3261" s="291" t="s">
        <v>14492</v>
      </c>
      <c r="F3261" s="112" t="s">
        <v>14495</v>
      </c>
      <c r="G3261" s="112" t="s">
        <v>14496</v>
      </c>
      <c r="H3261" s="744" t="s">
        <v>14478</v>
      </c>
      <c r="I3261" s="744" t="s">
        <v>14467</v>
      </c>
      <c r="J3261" s="116" t="str">
        <f t="shared" si="87"/>
        <v>11:15 102-502 금고 세대에서 금고관련 민원이 있다는 지원센타 이관민원 → 금고 AS 안내함</v>
      </c>
    </row>
    <row r="3262" spans="1:10">
      <c r="A3262" s="235">
        <v>44657</v>
      </c>
      <c r="B3262" s="154" t="s">
        <v>14497</v>
      </c>
      <c r="C3262" s="143" t="s">
        <v>14498</v>
      </c>
      <c r="D3262" s="744" t="s">
        <v>511</v>
      </c>
      <c r="E3262" s="291" t="s">
        <v>14499</v>
      </c>
      <c r="F3262" s="112" t="s">
        <v>14500</v>
      </c>
      <c r="G3262" s="112" t="s">
        <v>14519</v>
      </c>
      <c r="H3262" s="744" t="s">
        <v>14478</v>
      </c>
      <c r="I3262" s="744" t="s">
        <v>14467</v>
      </c>
      <c r="J3262" s="116" t="str">
        <f t="shared" si="87"/>
        <v>12:32 119-1003 공사소음 아침부터 드릴소리가 너무 심하다는 민원 → 초소대원 출동확인-&gt;위아래 여러층 순찰했으나 소음 없음</v>
      </c>
    </row>
    <row r="3263" spans="1:10">
      <c r="A3263" s="235">
        <v>44657</v>
      </c>
      <c r="B3263" s="154" t="s">
        <v>14501</v>
      </c>
      <c r="C3263" s="143" t="s">
        <v>14502</v>
      </c>
      <c r="D3263" s="744" t="s">
        <v>511</v>
      </c>
      <c r="E3263" s="291" t="s">
        <v>14503</v>
      </c>
      <c r="F3263" s="112" t="s">
        <v>14504</v>
      </c>
      <c r="G3263" s="112" t="s">
        <v>14505</v>
      </c>
      <c r="H3263" s="744" t="s">
        <v>14478</v>
      </c>
      <c r="I3263" s="744" t="s">
        <v>14467</v>
      </c>
      <c r="J3263" s="116" t="str">
        <f t="shared" si="87"/>
        <v>12:39 115동앞 과속 배송차량(생수)이 지상에서 너무 과속을 해서 위험하다는 민원 → 출차시라도 주의 주겠다고 안내함-&gt;출차시 저속운행 주의줌</v>
      </c>
    </row>
    <row r="3264" spans="1:10">
      <c r="A3264" s="235">
        <v>44657</v>
      </c>
      <c r="B3264" s="154" t="s">
        <v>14507</v>
      </c>
      <c r="C3264" s="160" t="s">
        <v>14506</v>
      </c>
      <c r="D3264" s="746" t="s">
        <v>308</v>
      </c>
      <c r="E3264" s="746" t="s">
        <v>14455</v>
      </c>
      <c r="F3264" s="138" t="s">
        <v>14508</v>
      </c>
      <c r="G3264" s="138" t="s">
        <v>14509</v>
      </c>
      <c r="H3264" s="744" t="s">
        <v>14478</v>
      </c>
      <c r="I3264" s="744" t="s">
        <v>14467</v>
      </c>
      <c r="J3264" s="116" t="str">
        <f t="shared" si="87"/>
        <v>13:14 131동 공동현관문 1,2라인 B1 카드 가능, 호출 불가 → 안내문 부착, ERP 접수 및 개방</v>
      </c>
    </row>
    <row r="3265" spans="1:10" ht="54">
      <c r="A3265" s="235">
        <v>44657</v>
      </c>
      <c r="B3265" s="154" t="s">
        <v>14523</v>
      </c>
      <c r="C3265" s="160" t="s">
        <v>14524</v>
      </c>
      <c r="D3265" s="746" t="s">
        <v>14512</v>
      </c>
      <c r="E3265" s="746" t="s">
        <v>14525</v>
      </c>
      <c r="F3265" s="138" t="s">
        <v>14540</v>
      </c>
      <c r="G3265" s="138" t="s">
        <v>14537</v>
      </c>
      <c r="H3265" s="744" t="s">
        <v>14478</v>
      </c>
      <c r="I3265" s="744" t="s">
        <v>14467</v>
      </c>
      <c r="J3265" s="116" t="str">
        <f t="shared" si="87"/>
        <v>13:17 139동B1 접촉사고 9초소 순찰중 이정표 안내 간판 파손 확인되어 상황실로 보고함 → CCTV 확인결과 택배(802부6564 / 010-3350-6207) 차량이 12:50분경 파손한 장면 확인-&gt;차주에게 연락하여 사고내용 전달함-&gt;금액에 민감해 하며 현재 잔고가 없으니 견적나오면 4/15일 이후에나 입금가능 하다고 함-&gt;영선과장에게 내용전달함-&gt;기전실에도 내용전달함</v>
      </c>
    </row>
    <row r="3266" spans="1:10">
      <c r="A3266" s="235">
        <v>44657</v>
      </c>
      <c r="B3266" s="154" t="s">
        <v>14510</v>
      </c>
      <c r="C3266" s="143" t="s">
        <v>14511</v>
      </c>
      <c r="D3266" s="291" t="s">
        <v>14512</v>
      </c>
      <c r="E3266" s="291" t="s">
        <v>14513</v>
      </c>
      <c r="F3266" s="112" t="s">
        <v>14514</v>
      </c>
      <c r="I3266" s="744" t="s">
        <v>14467</v>
      </c>
      <c r="J3266" s="116" t="str">
        <f t="shared" si="87"/>
        <v xml:space="preserve">13:28 2초소 불법주차 경고장 1장, 안내문 1장 발부함 → </v>
      </c>
    </row>
    <row r="3267" spans="1:10">
      <c r="A3267" s="235">
        <v>44657</v>
      </c>
      <c r="B3267" s="154" t="s">
        <v>14515</v>
      </c>
      <c r="C3267" s="143" t="s">
        <v>14516</v>
      </c>
      <c r="D3267" s="291" t="s">
        <v>511</v>
      </c>
      <c r="E3267" s="744" t="s">
        <v>14513</v>
      </c>
      <c r="F3267" s="112" t="s">
        <v>14517</v>
      </c>
      <c r="G3267" s="112" t="s">
        <v>14518</v>
      </c>
      <c r="H3267" s="744" t="s">
        <v>14466</v>
      </c>
      <c r="I3267" s="744" t="s">
        <v>14467</v>
      </c>
      <c r="J3267" s="116" t="str">
        <f t="shared" si="87"/>
        <v>13:40 139 B1 불법주차 차량이 수시로 많으니 단속해달라는 지원센타 이관민원 → 초소대원 출동하여 순찰. 불법주차 차량없어서 귀소함</v>
      </c>
    </row>
    <row r="3268" spans="1:10">
      <c r="A3268" s="235">
        <v>44657</v>
      </c>
      <c r="B3268" s="154" t="s">
        <v>14520</v>
      </c>
      <c r="C3268" s="143" t="s">
        <v>14521</v>
      </c>
      <c r="D3268" s="744" t="s">
        <v>511</v>
      </c>
      <c r="E3268" s="744" t="s">
        <v>14414</v>
      </c>
      <c r="F3268" s="217" t="s">
        <v>583</v>
      </c>
      <c r="G3268" s="112" t="s">
        <v>14522</v>
      </c>
      <c r="H3268" s="744" t="s">
        <v>14478</v>
      </c>
      <c r="I3268" s="744" t="s">
        <v>14467</v>
      </c>
      <c r="J3268" s="116" t="str">
        <f t="shared" si="87"/>
        <v>13:44 135-1904 층간소음 위층이 시끄럽다는 민원 → 초소대원 출동. 소음자제 요청함</v>
      </c>
    </row>
    <row r="3269" spans="1:10">
      <c r="A3269" s="235">
        <v>44657</v>
      </c>
      <c r="B3269" s="154" t="s">
        <v>14526</v>
      </c>
      <c r="C3269" s="143" t="s">
        <v>14527</v>
      </c>
      <c r="D3269" s="744" t="s">
        <v>511</v>
      </c>
      <c r="E3269" s="744" t="s">
        <v>14414</v>
      </c>
      <c r="F3269" s="112" t="s">
        <v>583</v>
      </c>
      <c r="G3269" s="112" t="s">
        <v>14522</v>
      </c>
      <c r="H3269" s="744" t="s">
        <v>14478</v>
      </c>
      <c r="I3269" s="744" t="s">
        <v>14467</v>
      </c>
      <c r="J3269" s="116" t="str">
        <f t="shared" si="87"/>
        <v>14:36 110-1501 층간소음 위층이 시끄럽다는 민원 → 초소대원 출동. 소음자제 요청함</v>
      </c>
    </row>
    <row r="3270" spans="1:10" ht="27">
      <c r="A3270" s="235">
        <v>44657</v>
      </c>
      <c r="B3270" s="154" t="s">
        <v>14528</v>
      </c>
      <c r="C3270" s="160" t="s">
        <v>14529</v>
      </c>
      <c r="D3270" s="746" t="s">
        <v>511</v>
      </c>
      <c r="E3270" s="746" t="s">
        <v>14530</v>
      </c>
      <c r="F3270" s="138" t="s">
        <v>14531</v>
      </c>
      <c r="G3270" s="138" t="s">
        <v>14532</v>
      </c>
      <c r="H3270" s="744" t="s">
        <v>14478</v>
      </c>
      <c r="I3270" s="744" t="s">
        <v>14467</v>
      </c>
      <c r="J3270" s="116" t="str">
        <f t="shared" si="87"/>
        <v>14:41 지원센타 외부인 13:25~13:30분 사이 자이안센타 1층 E/V에 타는 남1,여1 중 남자가 누군지 확인해 달라는 지원센타 이관민원 → 소방방제 작업자로 확인-&gt;입주민에 강압적인 반말을 해서 입주민이 위압감을 느꼈다고함. 소방 책임자에게 내용전달 및 주의 요청</v>
      </c>
    </row>
    <row r="3271" spans="1:10">
      <c r="A3271" s="235">
        <v>44657</v>
      </c>
      <c r="B3271" s="154" t="s">
        <v>14533</v>
      </c>
      <c r="C3271" s="143" t="s">
        <v>14534</v>
      </c>
      <c r="D3271" s="744" t="s">
        <v>511</v>
      </c>
      <c r="E3271" s="291" t="s">
        <v>1050</v>
      </c>
      <c r="F3271" s="112" t="s">
        <v>14535</v>
      </c>
      <c r="G3271" s="112" t="s">
        <v>14536</v>
      </c>
      <c r="H3271" s="291" t="s">
        <v>305</v>
      </c>
      <c r="I3271" s="744" t="s">
        <v>14467</v>
      </c>
      <c r="J3271" s="116" t="str">
        <f t="shared" si="87"/>
        <v>14:51 143-1402 타차량방문 66도7191 차량이 등록하지 않았는데 입차에 뜬다는 민원 → 수업차량으로 확인. 민원인 내용전달하니 현재 수업중이라며 미안하다고 함</v>
      </c>
    </row>
    <row r="3272" spans="1:10" ht="27">
      <c r="A3272" s="235">
        <v>44657</v>
      </c>
      <c r="B3272" s="154" t="s">
        <v>14538</v>
      </c>
      <c r="C3272" s="143" t="s">
        <v>14487</v>
      </c>
      <c r="D3272" s="744" t="s">
        <v>511</v>
      </c>
      <c r="E3272" s="744" t="s">
        <v>14414</v>
      </c>
      <c r="F3272" s="112" t="s">
        <v>14489</v>
      </c>
      <c r="G3272" s="112" t="s">
        <v>14539</v>
      </c>
      <c r="H3272" s="744" t="s">
        <v>14478</v>
      </c>
      <c r="I3272" s="744" t="s">
        <v>14467</v>
      </c>
      <c r="J3272" s="116" t="str">
        <f t="shared" si="87"/>
        <v>14:52 110-1601 층간소음 학생이 온라인 수업중인데 아래층에서 소리지는다며 자제 요청해달라는 지원센타 이관민원 → 초소대원 출동-&gt;1501호 치매 할머니와 가족이 싸운다고 함. 벨을 눌러도 응답하지 않아 귀소함</v>
      </c>
    </row>
    <row r="3273" spans="1:10">
      <c r="A3273" s="235">
        <v>44657</v>
      </c>
      <c r="B3273" s="154" t="s">
        <v>14542</v>
      </c>
      <c r="C3273" s="143" t="s">
        <v>14541</v>
      </c>
      <c r="D3273" s="744" t="s">
        <v>511</v>
      </c>
      <c r="E3273" s="291" t="s">
        <v>14543</v>
      </c>
      <c r="F3273" s="112" t="s">
        <v>14544</v>
      </c>
      <c r="G3273" s="112" t="s">
        <v>14547</v>
      </c>
      <c r="H3273" s="291" t="s">
        <v>305</v>
      </c>
      <c r="I3273" s="744" t="s">
        <v>14467</v>
      </c>
      <c r="J3273" s="116" t="str">
        <f t="shared" si="87"/>
        <v>16:01 126동 실내흡연 금지 방송요청 ( 지원센타 ) → 방송 송출--&gt;화재감시반 점검으로 인해 방송 못하고 있음</v>
      </c>
    </row>
    <row r="3274" spans="1:10" ht="148.5">
      <c r="A3274" s="235">
        <v>44657</v>
      </c>
      <c r="B3274" s="153" t="s">
        <v>14462</v>
      </c>
      <c r="C3274" s="186" t="s">
        <v>14546</v>
      </c>
      <c r="D3274" s="137"/>
      <c r="E3274" s="137"/>
      <c r="F3274" s="171" t="s">
        <v>14548</v>
      </c>
      <c r="G3274" s="171" t="s">
        <v>14610</v>
      </c>
      <c r="H3274" s="744"/>
      <c r="I3274" s="744"/>
      <c r="J3274" s="116" t="str">
        <f t="shared" ref="J3274" si="88">CONCATENATE(B3274," ",C3274," ",E3274," ",F3274," → ",G3274)</f>
        <v>수 야2  B. 지원팀장 지시사항-&gt;초소 근무시 마스크 착용 및 휴대폰 사용시 주의요청
B. 13소7402(벤츠)차량-&gt;어제 강한 민원제기한 입주민-&gt;경고장 올라가 있어서 초소대원이 제거함
 → B. 139동 B1 이정표 간판 파손-&gt;영상확보 및 사고운전자에 내용전달. 영선,기전에 내용전달 -&gt; C. 한화컴 바탕화면 동영상 저장  
B. 131동 B1 1.2 라인 카드가능, 호출 불가 -&gt; C. 정상작동 확인
C. 4월 용품 품의서 신청예정 B조 확인 후 발송요청
C. 생활지원센터 종량제봉투 수령 초소배포완료
C. 9초소 IP폰 정상작동
C. 71두3080 차량 학원차량으로 확인 101-902 수정요청
C. 56부3916 차량 확인불가 전화번호 거짓 블랙리스트 등록요청 
   138-702 수정요청
C. 143동 공동현관문 4월 8일 금요일 수리예정
C. 117동 차털이범 지갑분실 경찰관 공문서지참 상황실 방문예정</v>
      </c>
    </row>
    <row r="3275" spans="1:10">
      <c r="A3275" s="235">
        <v>44657</v>
      </c>
      <c r="B3275" s="154" t="s">
        <v>14550</v>
      </c>
      <c r="C3275" s="143" t="s">
        <v>14551</v>
      </c>
      <c r="D3275" s="744" t="s">
        <v>511</v>
      </c>
      <c r="E3275" s="291" t="s">
        <v>14455</v>
      </c>
      <c r="F3275" s="112" t="s">
        <v>14552</v>
      </c>
      <c r="G3275" s="112" t="s">
        <v>14553</v>
      </c>
      <c r="H3275" s="744" t="s">
        <v>648</v>
      </c>
      <c r="I3275" s="744" t="s">
        <v>317</v>
      </c>
      <c r="J3275" s="116" t="str">
        <f t="shared" si="87"/>
        <v>16:49 112-B2 공동현관문 카드X 호출X → 2초소 대원 출동 전원 리셋 후 정상작동함</v>
      </c>
    </row>
    <row r="3276" spans="1:10">
      <c r="A3276" s="235">
        <v>44657</v>
      </c>
      <c r="B3276" s="152" t="s">
        <v>654</v>
      </c>
      <c r="C3276" s="744" t="s">
        <v>1465</v>
      </c>
      <c r="D3276" s="744" t="s">
        <v>106</v>
      </c>
      <c r="E3276" s="744" t="s">
        <v>82</v>
      </c>
      <c r="F3276" s="112" t="s">
        <v>1157</v>
      </c>
      <c r="G3276" s="112" t="s">
        <v>14554</v>
      </c>
      <c r="H3276" s="744" t="s">
        <v>648</v>
      </c>
      <c r="I3276" s="744" t="s">
        <v>317</v>
      </c>
      <c r="J3276" s="116" t="str">
        <f t="shared" si="87"/>
        <v>17:00 원형도로 주차단속 원형도로 및 외곽도로 단속 → 주차단속   9대,  이동주차  2대, 경고장발부  7대</v>
      </c>
    </row>
    <row r="3277" spans="1:10">
      <c r="A3277" s="235">
        <v>44657</v>
      </c>
      <c r="B3277" s="154" t="s">
        <v>14561</v>
      </c>
      <c r="C3277" s="186" t="s">
        <v>14562</v>
      </c>
      <c r="D3277" s="743" t="s">
        <v>14385</v>
      </c>
      <c r="E3277" s="743" t="s">
        <v>14563</v>
      </c>
      <c r="F3277" s="114" t="s">
        <v>14564</v>
      </c>
      <c r="G3277" s="114" t="s">
        <v>14565</v>
      </c>
      <c r="H3277" s="744" t="s">
        <v>648</v>
      </c>
      <c r="I3277" s="744" t="s">
        <v>307</v>
      </c>
      <c r="J3277" s="116" t="str">
        <f t="shared" si="87"/>
        <v>18:50 101-902 타차량방문 71두3080 모르는차량 입차했다며 확인해달라는 민원 → 생활지원센터 이윤정 주임 71두3080 학원차량으로 확인되어 수정요청예정</v>
      </c>
    </row>
    <row r="3278" spans="1:10">
      <c r="A3278" s="235">
        <v>44657</v>
      </c>
      <c r="B3278" s="154" t="s">
        <v>14555</v>
      </c>
      <c r="C3278" s="143" t="s">
        <v>14556</v>
      </c>
      <c r="D3278" s="744" t="s">
        <v>106</v>
      </c>
      <c r="E3278" s="291" t="s">
        <v>14400</v>
      </c>
      <c r="F3278" s="112" t="s">
        <v>14558</v>
      </c>
      <c r="G3278" s="112" t="s">
        <v>14559</v>
      </c>
      <c r="H3278" s="744" t="s">
        <v>648</v>
      </c>
      <c r="I3278" s="744" t="s">
        <v>317</v>
      </c>
      <c r="J3278" s="116" t="str">
        <f t="shared" si="87"/>
        <v>19:20 135동 안내방송 야간 반려견 소음 자제 안내방송 → 135동 방송실시</v>
      </c>
    </row>
    <row r="3279" spans="1:10">
      <c r="A3279" s="235">
        <v>44657</v>
      </c>
      <c r="B3279" s="154" t="s">
        <v>14396</v>
      </c>
      <c r="C3279" s="143" t="s">
        <v>14557</v>
      </c>
      <c r="D3279" s="744" t="s">
        <v>106</v>
      </c>
      <c r="E3279" s="744" t="s">
        <v>14400</v>
      </c>
      <c r="F3279" s="112" t="s">
        <v>14398</v>
      </c>
      <c r="G3279" s="112" t="s">
        <v>14560</v>
      </c>
      <c r="H3279" s="744" t="s">
        <v>648</v>
      </c>
      <c r="I3279" s="744" t="s">
        <v>317</v>
      </c>
      <c r="J3279" s="116" t="str">
        <f t="shared" si="87"/>
        <v>19:30 120,121,122동 안내방송 도시가스 계량기 교체 안내방송 → 120,121,122동 방송실시</v>
      </c>
    </row>
    <row r="3280" spans="1:10">
      <c r="A3280" s="235">
        <v>44657</v>
      </c>
      <c r="B3280" s="154" t="s">
        <v>14567</v>
      </c>
      <c r="C3280" s="143" t="s">
        <v>14566</v>
      </c>
      <c r="D3280" s="744" t="s">
        <v>106</v>
      </c>
      <c r="E3280" s="291" t="s">
        <v>14404</v>
      </c>
      <c r="F3280" s="112" t="s">
        <v>14568</v>
      </c>
      <c r="G3280" s="112" t="s">
        <v>14578</v>
      </c>
      <c r="H3280" s="744" t="s">
        <v>648</v>
      </c>
      <c r="I3280" s="744" t="s">
        <v>317</v>
      </c>
      <c r="J3280" s="116" t="str">
        <f t="shared" si="87"/>
        <v>19:27 132-2003 홈넷 비상홈넷 → 입주민실수로 확인</v>
      </c>
    </row>
    <row r="3281" spans="1:10" ht="27">
      <c r="A3281" s="235">
        <v>44657</v>
      </c>
      <c r="B3281" s="154" t="s">
        <v>14571</v>
      </c>
      <c r="C3281" s="143" t="s">
        <v>14569</v>
      </c>
      <c r="D3281" s="744" t="s">
        <v>14385</v>
      </c>
      <c r="E3281" s="291" t="s">
        <v>14570</v>
      </c>
      <c r="F3281" s="112" t="s">
        <v>14572</v>
      </c>
      <c r="G3281" s="112" t="s">
        <v>14579</v>
      </c>
      <c r="H3281" s="744" t="s">
        <v>648</v>
      </c>
      <c r="I3281" s="744" t="s">
        <v>317</v>
      </c>
      <c r="J3281" s="116" t="str">
        <f t="shared" si="87"/>
        <v>20:10 140동 입주민 주의요청 140-2602 마스크 안쓰는 사람 경고조치해달라는 민원 010-6272-1020 → 140-2602 권재욱씨 가족분께 내용전달하여 마스크 착용하도록 안내하겠다고 피드백함</v>
      </c>
    </row>
    <row r="3282" spans="1:10" ht="27">
      <c r="A3282" s="235">
        <v>44657</v>
      </c>
      <c r="B3282" s="154" t="s">
        <v>14573</v>
      </c>
      <c r="C3282" s="143" t="s">
        <v>14574</v>
      </c>
      <c r="D3282" s="744" t="s">
        <v>14385</v>
      </c>
      <c r="E3282" s="291" t="s">
        <v>14386</v>
      </c>
      <c r="F3282" s="112" t="s">
        <v>14582</v>
      </c>
      <c r="G3282" s="112" t="s">
        <v>14592</v>
      </c>
      <c r="H3282" s="744" t="s">
        <v>316</v>
      </c>
      <c r="I3282" s="744" t="s">
        <v>317</v>
      </c>
      <c r="J3282" s="116" t="str">
        <f t="shared" si="87"/>
        <v>20:23 134-1004 CCTV 신규발급 받은 신용카드 우체함에 보관(13:13)된 카드 분실됨010-2592-6470 → 우편함에 있다며 확인해보라고 안내함 -&gt; 신용카드 찾아감 -&gt; 고생하셨다고 연락옴</v>
      </c>
    </row>
    <row r="3283" spans="1:10" ht="27">
      <c r="A3283" s="235">
        <v>44657</v>
      </c>
      <c r="B3283" s="154" t="s">
        <v>14581</v>
      </c>
      <c r="C3283" s="143" t="s">
        <v>14576</v>
      </c>
      <c r="D3283" s="744" t="s">
        <v>14385</v>
      </c>
      <c r="E3283" s="291" t="s">
        <v>14575</v>
      </c>
      <c r="F3283" s="112" t="s">
        <v>14600</v>
      </c>
      <c r="G3283" s="112" t="s">
        <v>14609</v>
      </c>
      <c r="H3283" s="744" t="s">
        <v>316</v>
      </c>
      <c r="I3283" s="744" t="s">
        <v>317</v>
      </c>
      <c r="J3283" s="116" t="str">
        <f t="shared" si="87"/>
        <v>20:25 132-2302 택배분실 14:20~14:35사이 배송문자14:45경 받음  010-5378-2978 CJ택배 택배3개분실
확인요청 → 2301호 잘못 받음 -&gt; 택배 2301호 세대현관문 밖에 내놓기로 함
-&gt; 2302호 피드백완료</v>
      </c>
    </row>
    <row r="3284" spans="1:10" ht="27">
      <c r="A3284" s="235">
        <v>44657</v>
      </c>
      <c r="B3284" s="154" t="s">
        <v>14580</v>
      </c>
      <c r="C3284" s="186" t="s">
        <v>14577</v>
      </c>
      <c r="D3284" s="743" t="s">
        <v>14385</v>
      </c>
      <c r="E3284" s="743" t="s">
        <v>14563</v>
      </c>
      <c r="F3284" s="114" t="s">
        <v>14584</v>
      </c>
      <c r="G3284" s="114" t="s">
        <v>14583</v>
      </c>
      <c r="H3284" s="744" t="s">
        <v>648</v>
      </c>
      <c r="I3284" s="744" t="s">
        <v>307</v>
      </c>
      <c r="J3284" s="116" t="str">
        <f t="shared" si="87"/>
        <v>20:30 138-702 타차량방문 56부3916 모르는차량 입차했다며 확인해달라는 민원 / 같은 민원건으로 1.25에도 피드백이 없었다며 항의들어옴 → 확인불가 전화번호 모두 틀림으로 702호 피드백완료 -&gt; 생활지원센터 내용전달 블랙리스트 등록요청예정</v>
      </c>
    </row>
    <row r="3285" spans="1:10" ht="27">
      <c r="A3285" s="235">
        <v>44657</v>
      </c>
      <c r="B3285" s="154" t="s">
        <v>14585</v>
      </c>
      <c r="C3285" s="143" t="s">
        <v>14527</v>
      </c>
      <c r="D3285" s="291" t="s">
        <v>14385</v>
      </c>
      <c r="E3285" s="291" t="s">
        <v>14414</v>
      </c>
      <c r="F3285" s="112" t="s">
        <v>14590</v>
      </c>
      <c r="G3285" s="112" t="s">
        <v>14608</v>
      </c>
      <c r="H3285" s="744" t="s">
        <v>648</v>
      </c>
      <c r="I3285" s="744" t="s">
        <v>317</v>
      </c>
      <c r="J3285" s="116" t="str">
        <f t="shared" si="87"/>
        <v>21:50 110-1501 층간소음 1501호 치매할머니 1601호 가서 이상한 작업한다며 중지시켜달라는 민원 010-7696-6819 → 3초소 원종엄 대원 출동 1601호 방문 -&gt; 이상한 작업한적 없다고 함, 1501호 할머니 치매환자인거 같다고 함.</v>
      </c>
    </row>
    <row r="3286" spans="1:10" ht="27">
      <c r="A3286" s="235">
        <v>44657</v>
      </c>
      <c r="B3286" s="154" t="s">
        <v>14587</v>
      </c>
      <c r="C3286" s="143" t="s">
        <v>14586</v>
      </c>
      <c r="D3286" s="744" t="s">
        <v>14385</v>
      </c>
      <c r="E3286" s="744" t="s">
        <v>14414</v>
      </c>
      <c r="F3286" s="112" t="s">
        <v>14591</v>
      </c>
      <c r="G3286" s="112" t="s">
        <v>14606</v>
      </c>
      <c r="H3286" s="744" t="s">
        <v>648</v>
      </c>
      <c r="I3286" s="744" t="s">
        <v>317</v>
      </c>
      <c r="J3286" s="116" t="str">
        <f t="shared" si="87"/>
        <v>21:55 110-1401 층간소음 윗층에서 할머니께서 욕하고 시끄럽게 소리지른다는 민원 010-8772-4048 → 1501호 딸 최혜숙 010-4111-2955(아버지폰번호)  부모님 건강에 좋지 않아 죄송하다고 함 -&gt; 1401호 피드백완료</v>
      </c>
    </row>
    <row r="3287" spans="1:10" ht="27">
      <c r="A3287" s="235">
        <v>44657</v>
      </c>
      <c r="B3287" s="154" t="s">
        <v>14588</v>
      </c>
      <c r="C3287" s="143" t="s">
        <v>14487</v>
      </c>
      <c r="D3287" s="744" t="s">
        <v>14385</v>
      </c>
      <c r="E3287" s="744" t="s">
        <v>14414</v>
      </c>
      <c r="F3287" s="112" t="s">
        <v>14589</v>
      </c>
      <c r="G3287" s="112" t="s">
        <v>14607</v>
      </c>
      <c r="H3287" s="744" t="s">
        <v>648</v>
      </c>
      <c r="I3287" s="744" t="s">
        <v>317</v>
      </c>
      <c r="J3287" s="116" t="str">
        <f t="shared" si="87"/>
        <v>21:58 110-1601 층간소음 아랫층 할머니께서 욕하고 시끄럽게 소리지르다는 민원 010-5245-9652 → 1501호 딸 최혜숙 010-4111-2955(아버지폰번호)  부모님 건강에 좋지 않아 죄송하다고 함 -&gt; 1601호 피드백완료</v>
      </c>
    </row>
    <row r="3288" spans="1:10">
      <c r="A3288" s="235">
        <v>44657</v>
      </c>
      <c r="B3288" s="154" t="s">
        <v>14593</v>
      </c>
      <c r="C3288" s="143" t="s">
        <v>14601</v>
      </c>
      <c r="D3288" s="291" t="s">
        <v>14399</v>
      </c>
      <c r="E3288" s="291" t="s">
        <v>14482</v>
      </c>
      <c r="F3288" s="112" t="s">
        <v>14594</v>
      </c>
      <c r="G3288" s="112" t="s">
        <v>14596</v>
      </c>
      <c r="H3288" s="744" t="s">
        <v>648</v>
      </c>
      <c r="I3288" s="744" t="s">
        <v>317</v>
      </c>
      <c r="J3288" s="116" t="str">
        <f t="shared" si="87"/>
        <v xml:space="preserve">23:38 123-1501 구급차 119구급차 8초소 입차 요통환자 119신고로 입차 → 요통환자 성모병원 구급차 탑승 8초소 출차 </v>
      </c>
    </row>
    <row r="3289" spans="1:10" ht="27">
      <c r="A3289" s="235">
        <v>44657</v>
      </c>
      <c r="B3289" s="154" t="s">
        <v>14595</v>
      </c>
      <c r="C3289" s="186" t="s">
        <v>14597</v>
      </c>
      <c r="D3289" s="743" t="s">
        <v>14385</v>
      </c>
      <c r="E3289" s="743" t="s">
        <v>14386</v>
      </c>
      <c r="F3289" s="114" t="s">
        <v>14599</v>
      </c>
      <c r="G3289" s="114" t="s">
        <v>14598</v>
      </c>
      <c r="H3289" s="744" t="s">
        <v>648</v>
      </c>
      <c r="I3289" s="744" t="s">
        <v>317</v>
      </c>
      <c r="J3289" s="116" t="str">
        <f t="shared" si="87"/>
        <v>23:40 117-1402 CCTV 지갑분실 010-5313-5260 CCTV 백업요청 경찰관(010-4175-1697) 
117동 M층 E-1-21 04-06 20:00~21:00  한화컴 D방 C조폴더 4월 저장함 → 경찰관 공문서 지참하여 방문예정</v>
      </c>
    </row>
    <row r="3290" spans="1:10">
      <c r="A3290" s="235">
        <v>44658</v>
      </c>
      <c r="B3290" s="154" t="s">
        <v>14602</v>
      </c>
      <c r="C3290" s="143" t="s">
        <v>14603</v>
      </c>
      <c r="D3290" s="291" t="s">
        <v>14399</v>
      </c>
      <c r="E3290" s="291" t="s">
        <v>14604</v>
      </c>
      <c r="F3290" s="112" t="s">
        <v>12219</v>
      </c>
      <c r="G3290" s="112" t="s">
        <v>14605</v>
      </c>
      <c r="H3290" s="744" t="s">
        <v>648</v>
      </c>
      <c r="I3290" s="744" t="s">
        <v>317</v>
      </c>
      <c r="J3290" s="116" t="str">
        <f t="shared" si="87"/>
        <v>02:00 143-1,2 EV 손소독제 손소독제 펌프파손 및 보충요청 → 손소독제 펌프교체 및 보충완료</v>
      </c>
    </row>
    <row r="3291" spans="1:10" ht="189">
      <c r="A3291" s="237">
        <v>44658</v>
      </c>
      <c r="B3291" s="172" t="s">
        <v>14611</v>
      </c>
      <c r="C3291" s="192" t="s">
        <v>14612</v>
      </c>
      <c r="F3291" s="760" t="s">
        <v>14613</v>
      </c>
      <c r="G3291" s="745" t="s">
        <v>14687</v>
      </c>
      <c r="J3291" s="116" t="str">
        <f t="shared" si="87"/>
        <v>목 주1  B. 지원팀장 지시사항-&gt;초소 근무시 마스크 착용 및 휴대폰 사용시 주의요청
B. 13소7402(벤츠)차량-&gt;어제 강한 민원제기한 입주민-&gt;경고장 올라가 있어서 초소대원이 제거함
B. 139동 B1 이정표 간판 파손-&gt;영상확보 및 사고운전자에 내용전달. 영선,기전에 내용전달 -&gt; C. 한화컴 바탕화면 동영상 저장  
B. 131동 B1 1.2 라인 카드가능, 호출 불가 -&gt; C. 정상작동 확인
C. 4월 용품 품의서 신청예정 B조 확인 후 발송요청
C. 생활지원센터 종량제봉투 수령 초소배포완료
C. 9초소 IP폰 정상작동
C. 71두3080 차량 학원차량으로 확인 101-902 수정요청
C. 56부3916 차량 확인불가 전화번호 거짓 블랙리스트 등록요청 
   138-702 수정요청
C. 143동 공동현관문 4월 8일 금요일 수리예정
C. 117동 차털이범 지갑분실 경찰관 공문서지참 상황실 방문예정 → A. 4/3 2게이트 1번바 접촉사고 관련 사건사고보고서 지원센터 제출
A. 주간업무보고 작성 및 제출완료
A. 1초소 최병윤 대원 장인상 
A. KT 공동시청 실사</v>
      </c>
    </row>
    <row r="3292" spans="1:10" ht="27">
      <c r="A3292" s="235">
        <v>44658</v>
      </c>
      <c r="B3292" s="154" t="s">
        <v>14615</v>
      </c>
      <c r="C3292" s="192" t="s">
        <v>14487</v>
      </c>
      <c r="D3292" s="748" t="s">
        <v>14385</v>
      </c>
      <c r="E3292" s="748" t="s">
        <v>14414</v>
      </c>
      <c r="F3292" s="150" t="s">
        <v>14616</v>
      </c>
      <c r="G3292" s="150" t="s">
        <v>14685</v>
      </c>
      <c r="H3292" s="291" t="s">
        <v>14617</v>
      </c>
      <c r="I3292" s="291" t="s">
        <v>14618</v>
      </c>
      <c r="J3292" s="116" t="str">
        <f t="shared" si="87"/>
        <v>08:09 110-1601 층간소음 아래층이 소리지르고 시끄럽다는 민원(민원인: 010-5245-9652) → IP 연락 안받음 -&gt; 3초소 원형준 대원 출동 -&gt; 특이사항없음 -&gt; 1501호 할머님 치매라고 함</v>
      </c>
    </row>
    <row r="3293" spans="1:10" ht="40.5">
      <c r="A3293" s="235">
        <v>44658</v>
      </c>
      <c r="B3293" s="154" t="s">
        <v>14619</v>
      </c>
      <c r="C3293" s="143" t="s">
        <v>14625</v>
      </c>
      <c r="D3293" s="744" t="s">
        <v>14385</v>
      </c>
      <c r="E3293" s="291" t="s">
        <v>1050</v>
      </c>
      <c r="F3293" s="112" t="s">
        <v>14626</v>
      </c>
      <c r="G3293" s="112" t="s">
        <v>14650</v>
      </c>
      <c r="H3293" s="744" t="s">
        <v>14617</v>
      </c>
      <c r="I3293" s="744" t="s">
        <v>14618</v>
      </c>
      <c r="J3293" s="116" t="str">
        <f t="shared" si="87"/>
        <v>08:22 125-802 타차량방문 모르는 차량(78무4656) 세대 입차 → 차주 연락처(010-6647-4242)는 55소6417(125-802아버님)연락처로 확인
CCTV검색결과 학원차량(노란색)으로 확인 -&gt; 민원인에 내용전달
-&gt; 지원센타 수정요청(125-802 → 9125-802로 수정), 방문장소 삭제는 불가</v>
      </c>
    </row>
    <row r="3294" spans="1:10" ht="27">
      <c r="A3294" s="235">
        <v>44658</v>
      </c>
      <c r="B3294" s="154" t="s">
        <v>14620</v>
      </c>
      <c r="C3294" s="143" t="s">
        <v>14621</v>
      </c>
      <c r="D3294" s="744" t="s">
        <v>14385</v>
      </c>
      <c r="E3294" s="291" t="s">
        <v>14622</v>
      </c>
      <c r="F3294" s="112" t="s">
        <v>14623</v>
      </c>
      <c r="G3294" s="112" t="s">
        <v>14624</v>
      </c>
      <c r="H3294" s="291" t="s">
        <v>14617</v>
      </c>
      <c r="I3294" s="291" t="s">
        <v>14618</v>
      </c>
      <c r="J3294" s="116" t="str">
        <f t="shared" si="87"/>
        <v>08:24 126-2201 거수자 모르는 사람이 4~5회 도어락 비밀번호를 눌렀다는 민원(민원인: 010-2264-9901) → 확인결과 할머님이 층을 잘못가신 것으로 확인(2101호) -&gt; IP로 민원인에 내용전달</v>
      </c>
    </row>
    <row r="3295" spans="1:10" ht="27">
      <c r="A3295" s="235">
        <v>44658</v>
      </c>
      <c r="B3295" s="154" t="s">
        <v>14627</v>
      </c>
      <c r="C3295" s="192" t="s">
        <v>14527</v>
      </c>
      <c r="D3295" s="748" t="s">
        <v>14385</v>
      </c>
      <c r="E3295" s="748" t="s">
        <v>14414</v>
      </c>
      <c r="F3295" s="150" t="s">
        <v>14628</v>
      </c>
      <c r="G3295" s="150" t="s">
        <v>14637</v>
      </c>
      <c r="H3295" s="744" t="s">
        <v>14617</v>
      </c>
      <c r="I3295" s="744" t="s">
        <v>14618</v>
      </c>
      <c r="J3295" s="116" t="str">
        <f t="shared" si="87"/>
        <v>10:13 110-1501 층간소음 치매 할머님 위층에서 수도관, 가스관 공사를 하는지 확인해 달라는 민원(민원인: 010-7696-6819) → 민원인에 공사세대 없다고 내용전달 -&gt; 현재는 소음없다고 함</v>
      </c>
    </row>
    <row r="3296" spans="1:10" ht="27">
      <c r="A3296" s="235">
        <v>44658</v>
      </c>
      <c r="B3296" s="154" t="s">
        <v>14632</v>
      </c>
      <c r="C3296" s="143" t="s">
        <v>14633</v>
      </c>
      <c r="D3296" s="291" t="s">
        <v>14385</v>
      </c>
      <c r="E3296" s="291" t="s">
        <v>14635</v>
      </c>
      <c r="F3296" s="112" t="s">
        <v>14634</v>
      </c>
      <c r="G3296" s="112" t="s">
        <v>14636</v>
      </c>
      <c r="H3296" s="744" t="s">
        <v>14617</v>
      </c>
      <c r="I3296" s="291" t="s">
        <v>14618</v>
      </c>
      <c r="J3296" s="116" t="str">
        <f t="shared" si="87"/>
        <v>10:15 101-1001 차량문열림 조수석 차량문이 열려있다는 민원 → 차주(010-2505-3768)에게 내용전달 -&gt; 차주 차량내부 확인 후 분실물 없다고 연락옴</v>
      </c>
    </row>
    <row r="3297" spans="1:10">
      <c r="A3297" s="235">
        <v>44658</v>
      </c>
      <c r="B3297" s="154" t="s">
        <v>14629</v>
      </c>
      <c r="C3297" s="143" t="s">
        <v>14630</v>
      </c>
      <c r="D3297" s="744" t="s">
        <v>308</v>
      </c>
      <c r="E3297" s="744" t="s">
        <v>14604</v>
      </c>
      <c r="F3297" s="112" t="s">
        <v>14631</v>
      </c>
      <c r="G3297" s="112" t="s">
        <v>14642</v>
      </c>
      <c r="H3297" s="744" t="s">
        <v>14617</v>
      </c>
      <c r="I3297" s="744" t="s">
        <v>14618</v>
      </c>
      <c r="J3297" s="116" t="str">
        <f t="shared" ref="J3297:J3362" si="89">CONCATENATE(B3297," ",C3297," ",E3297," ",F3297," → ",G3297)</f>
        <v>10:20 143-1호기 손소독제 펌프 꼭지 교체요청(지원센터 금잔디 주임) → 순찰 이대진 대원 출동 -&gt; 교체완료</v>
      </c>
    </row>
    <row r="3298" spans="1:10">
      <c r="A3298" s="235">
        <v>44658</v>
      </c>
      <c r="B3298" s="154" t="s">
        <v>14638</v>
      </c>
      <c r="C3298" s="143" t="s">
        <v>14639</v>
      </c>
      <c r="D3298" s="291" t="s">
        <v>14399</v>
      </c>
      <c r="E3298" s="291" t="s">
        <v>14404</v>
      </c>
      <c r="F3298" s="112" t="s">
        <v>14640</v>
      </c>
      <c r="G3298" s="112" t="s">
        <v>14641</v>
      </c>
      <c r="H3298" s="744" t="s">
        <v>14617</v>
      </c>
      <c r="I3298" s="744" t="s">
        <v>14618</v>
      </c>
      <c r="J3298" s="116" t="str">
        <f t="shared" si="89"/>
        <v>10:48 108-702 홈넷 비상_안방 → IP 연락 -&gt; 입주민 오작동</v>
      </c>
    </row>
    <row r="3299" spans="1:10">
      <c r="A3299" s="235">
        <v>44658</v>
      </c>
      <c r="B3299" s="154" t="s">
        <v>14643</v>
      </c>
      <c r="C3299" s="143" t="s">
        <v>14644</v>
      </c>
      <c r="D3299" s="291" t="s">
        <v>308</v>
      </c>
      <c r="E3299" s="291" t="s">
        <v>14434</v>
      </c>
      <c r="F3299" s="112" t="s">
        <v>14646</v>
      </c>
      <c r="G3299" s="112" t="s">
        <v>14645</v>
      </c>
      <c r="H3299" s="744" t="s">
        <v>14617</v>
      </c>
      <c r="I3299" s="744" t="s">
        <v>14618</v>
      </c>
      <c r="J3299" s="116" t="str">
        <f t="shared" si="89"/>
        <v>10:54 126-2502 분실물 BMW 연두색 가죽커버 차량키 분실(민원인: 010-3811-6251) → 각 초소 내용전달</v>
      </c>
    </row>
    <row r="3300" spans="1:10" ht="27">
      <c r="A3300" s="235">
        <v>44658</v>
      </c>
      <c r="B3300" s="154" t="s">
        <v>14647</v>
      </c>
      <c r="C3300" s="143" t="s">
        <v>14648</v>
      </c>
      <c r="D3300" s="291" t="s">
        <v>14399</v>
      </c>
      <c r="E3300" s="291" t="s">
        <v>14404</v>
      </c>
      <c r="F3300" s="112" t="s">
        <v>14640</v>
      </c>
      <c r="G3300" s="112" t="s">
        <v>14649</v>
      </c>
      <c r="H3300" s="744" t="s">
        <v>14617</v>
      </c>
      <c r="I3300" s="744" t="s">
        <v>14618</v>
      </c>
      <c r="J3300" s="116" t="str">
        <f t="shared" si="89"/>
        <v>11:12 138-2303 홈넷 비상_안방 → IP 연락 안받음 -&gt; 10초소 이한우 대원 출동 -&gt; 인기척 없음 -&gt; 세대 핸드폰 연락 -&gt; 현재 댁에 도우미분만 계시다고 함 -&gt; 입주민 오작동</v>
      </c>
    </row>
    <row r="3301" spans="1:10">
      <c r="A3301" s="235">
        <v>44658</v>
      </c>
      <c r="B3301" s="154" t="s">
        <v>14651</v>
      </c>
      <c r="C3301" s="143" t="s">
        <v>14654</v>
      </c>
      <c r="D3301" s="291" t="s">
        <v>14652</v>
      </c>
      <c r="E3301" s="291" t="s">
        <v>14653</v>
      </c>
      <c r="F3301" s="112" t="s">
        <v>14655</v>
      </c>
      <c r="G3301" s="112" t="s">
        <v>14660</v>
      </c>
      <c r="H3301" s="747" t="s">
        <v>1539</v>
      </c>
      <c r="I3301" s="747" t="s">
        <v>318</v>
      </c>
      <c r="J3301" s="116" t="str">
        <f t="shared" si="89"/>
        <v>11:55 119-10F 공사소음 공사소음이 심하다며 위아래로 3개층 공사세대있는지 확인 요청(지원대리) → 6초소 문완수 대원 출동 -&gt; 특이사항 없음 -&gt; 지원대리 내용전달</v>
      </c>
    </row>
    <row r="3302" spans="1:10" ht="27">
      <c r="A3302" s="235">
        <v>44658</v>
      </c>
      <c r="B3302" s="154" t="s">
        <v>14656</v>
      </c>
      <c r="C3302" s="192" t="s">
        <v>14657</v>
      </c>
      <c r="D3302" s="748" t="s">
        <v>14652</v>
      </c>
      <c r="E3302" s="748" t="s">
        <v>14653</v>
      </c>
      <c r="F3302" s="150" t="s">
        <v>14658</v>
      </c>
      <c r="G3302" s="150" t="s">
        <v>14659</v>
      </c>
      <c r="H3302" s="747" t="s">
        <v>1539</v>
      </c>
      <c r="I3302" s="747" t="s">
        <v>318</v>
      </c>
      <c r="J3302" s="116" t="str">
        <f t="shared" si="89"/>
        <v>12:49 103-1302 공사소음 공사소음이 심하다는 민원 → 1102호 공사세대로 철거 기간이라 소음이 심할수 있다고 안내해 드림 -&gt; 지원센터 내용전달 -&gt; 추후 민원인에 공사담당자 연락처 안내 요청(지원대리)</v>
      </c>
    </row>
    <row r="3303" spans="1:10" ht="40.5">
      <c r="A3303" s="235">
        <v>44658</v>
      </c>
      <c r="B3303" s="154" t="s">
        <v>14661</v>
      </c>
      <c r="C3303" s="192" t="s">
        <v>14662</v>
      </c>
      <c r="D3303" s="748" t="s">
        <v>14652</v>
      </c>
      <c r="E3303" s="748" t="s">
        <v>304</v>
      </c>
      <c r="F3303" s="150" t="s">
        <v>14663</v>
      </c>
      <c r="G3303" s="150" t="s">
        <v>14686</v>
      </c>
      <c r="H3303" s="747" t="s">
        <v>1539</v>
      </c>
      <c r="I3303" s="291" t="s">
        <v>307</v>
      </c>
      <c r="J3303" s="116" t="str">
        <f t="shared" si="89"/>
        <v>13:40 138-1201 층간소음 개짖는 소리가 심하여 방송 요청 → 지원센터 이주임 내용전달 -&gt; 10초소 이한우 대원 출동 -&gt; 특이사항없음 -&gt;
민원인에 내용전달 -&gt; 야간에 방송요청 -&gt; 19:30 층간소음방송 예정(야간조 B조 인수인계)</v>
      </c>
    </row>
    <row r="3304" spans="1:10">
      <c r="A3304" s="235">
        <v>44658</v>
      </c>
      <c r="B3304" s="154" t="s">
        <v>14664</v>
      </c>
      <c r="C3304" s="143" t="s">
        <v>14665</v>
      </c>
      <c r="D3304" s="291" t="s">
        <v>310</v>
      </c>
      <c r="E3304" s="291" t="s">
        <v>321</v>
      </c>
      <c r="F3304" s="112" t="s">
        <v>14666</v>
      </c>
      <c r="G3304" s="112" t="s">
        <v>3356</v>
      </c>
      <c r="H3304" s="291" t="s">
        <v>14667</v>
      </c>
      <c r="I3304" s="291" t="s">
        <v>14668</v>
      </c>
      <c r="J3304" s="116" t="str">
        <f t="shared" si="89"/>
        <v>13:46 108-1402 홈넷 비상_안방 → IP 연락 -&gt; 기기 오작동</v>
      </c>
    </row>
    <row r="3305" spans="1:10">
      <c r="A3305" s="235">
        <v>44658</v>
      </c>
      <c r="B3305" s="154" t="s">
        <v>14669</v>
      </c>
      <c r="C3305" s="143" t="s">
        <v>14670</v>
      </c>
      <c r="D3305" s="747" t="s">
        <v>310</v>
      </c>
      <c r="E3305" s="747" t="s">
        <v>321</v>
      </c>
      <c r="F3305" s="112" t="s">
        <v>1005</v>
      </c>
      <c r="G3305" s="112" t="s">
        <v>3356</v>
      </c>
      <c r="H3305" s="747" t="s">
        <v>14667</v>
      </c>
      <c r="I3305" s="747" t="s">
        <v>14668</v>
      </c>
      <c r="J3305" s="116" t="str">
        <f t="shared" si="89"/>
        <v>13:57 117-2702 홈넷 방범_금고 → IP 연락 -&gt; 기기 오작동</v>
      </c>
    </row>
    <row r="3306" spans="1:10" ht="27">
      <c r="A3306" s="235">
        <v>44658</v>
      </c>
      <c r="B3306" s="154" t="s">
        <v>14671</v>
      </c>
      <c r="C3306" s="143" t="s">
        <v>14672</v>
      </c>
      <c r="D3306" s="291" t="s">
        <v>511</v>
      </c>
      <c r="E3306" s="291" t="s">
        <v>1050</v>
      </c>
      <c r="F3306" s="112" t="s">
        <v>14673</v>
      </c>
      <c r="G3306" s="112" t="s">
        <v>14674</v>
      </c>
      <c r="H3306" s="747" t="s">
        <v>14667</v>
      </c>
      <c r="I3306" s="747" t="s">
        <v>14668</v>
      </c>
      <c r="J3306" s="116" t="str">
        <f t="shared" si="89"/>
        <v>14:06 138-102 타차량방문 모르는 차량(86오6226) 세대 입차 → 차주(010-9455-1122)와 통화 -&gt; 138-103 방문으로 확인 -&gt; 지원센터에 수정요청</v>
      </c>
    </row>
    <row r="3307" spans="1:10">
      <c r="A3307" s="235">
        <v>44658</v>
      </c>
      <c r="B3307" s="154" t="s">
        <v>14675</v>
      </c>
      <c r="C3307" s="143" t="s">
        <v>14676</v>
      </c>
      <c r="D3307" s="291" t="s">
        <v>511</v>
      </c>
      <c r="E3307" s="291" t="s">
        <v>14677</v>
      </c>
      <c r="F3307" s="112" t="s">
        <v>14678</v>
      </c>
      <c r="G3307" s="112" t="s">
        <v>14679</v>
      </c>
      <c r="H3307" s="747" t="s">
        <v>14667</v>
      </c>
      <c r="I3307" s="747" t="s">
        <v>14668</v>
      </c>
      <c r="J3307" s="116" t="str">
        <f t="shared" si="89"/>
        <v>14:12 140-1901 장기주차 B1에 장기간 주차한 차량(60부3315) 있다는 민원(민원인: 010-6396-2728) → 입주민 차량으로 확인 -&gt; 민원인에 내용전달</v>
      </c>
    </row>
    <row r="3308" spans="1:10" ht="40.5">
      <c r="A3308" s="235">
        <v>44658</v>
      </c>
      <c r="B3308" s="154" t="s">
        <v>14680</v>
      </c>
      <c r="C3308" s="192" t="s">
        <v>14681</v>
      </c>
      <c r="D3308" s="748" t="s">
        <v>308</v>
      </c>
      <c r="E3308" s="748" t="s">
        <v>14682</v>
      </c>
      <c r="F3308" s="150" t="s">
        <v>14683</v>
      </c>
      <c r="G3308" s="150" t="s">
        <v>14684</v>
      </c>
      <c r="H3308" s="747" t="s">
        <v>14667</v>
      </c>
      <c r="I3308" s="747" t="s">
        <v>14668</v>
      </c>
      <c r="J3308" s="116" t="str">
        <f t="shared" si="89"/>
        <v>14:15 107-B1 이동주차 설비팀 작업으로 인해 차량(11구4359) 이동주차 요청(황일성 반장) → 차주(109-1101, 010-3109-1264) 와 통화 -&gt; 오후 7시 넘어서 가능하다고 함   -&gt; 설비팀에 내용전달 -&gt; 차량 이동시 차주가 기전실로 연락 요청 -&gt; 차주 내용전달</v>
      </c>
    </row>
    <row r="3309" spans="1:10" ht="27">
      <c r="A3309" s="235">
        <v>44658</v>
      </c>
      <c r="B3309" s="154" t="s">
        <v>14688</v>
      </c>
      <c r="C3309" s="143" t="s">
        <v>14689</v>
      </c>
      <c r="D3309" s="291" t="s">
        <v>511</v>
      </c>
      <c r="E3309" s="291" t="s">
        <v>1050</v>
      </c>
      <c r="F3309" s="112" t="s">
        <v>14690</v>
      </c>
      <c r="G3309" s="112" t="s">
        <v>14694</v>
      </c>
      <c r="H3309" s="747" t="s">
        <v>14667</v>
      </c>
      <c r="I3309" s="747" t="s">
        <v>778</v>
      </c>
      <c r="J3309" s="116" t="str">
        <f t="shared" si="89"/>
        <v>15:22 132-603 타차량방문 모르는 차량(309주6699) 세대 입차(민원인: 010-8721-5430) → 차주(010-2305-5167)와 통화 134-603 따님집에 방문한 것으로 확인 -&gt; 민원인에 내용전달 -&gt; 지원센터 수정요청예정</v>
      </c>
    </row>
    <row r="3310" spans="1:10" ht="27">
      <c r="A3310" s="235">
        <v>44658</v>
      </c>
      <c r="B3310" s="154" t="s">
        <v>14691</v>
      </c>
      <c r="C3310" s="143" t="s">
        <v>14692</v>
      </c>
      <c r="D3310" s="747" t="s">
        <v>310</v>
      </c>
      <c r="E3310" s="291" t="s">
        <v>488</v>
      </c>
      <c r="F3310" s="112" t="s">
        <v>14693</v>
      </c>
      <c r="G3310" s="112" t="s">
        <v>14708</v>
      </c>
      <c r="H3310" s="747" t="s">
        <v>14667</v>
      </c>
      <c r="I3310" s="747" t="s">
        <v>14668</v>
      </c>
      <c r="J3310" s="116" t="str">
        <f t="shared" si="89"/>
        <v>15:30 120-B2 공동현관문 호출X → 5초소 김덕근 대원 출동 -&gt; 경비 호출X -&gt; 순찰 이대진 대원 출동 -&gt; 리셋후 정상작동</v>
      </c>
    </row>
    <row r="3311" spans="1:10">
      <c r="A3311" s="235">
        <v>44658</v>
      </c>
      <c r="B3311" s="154" t="s">
        <v>14695</v>
      </c>
      <c r="C3311" s="143" t="s">
        <v>14696</v>
      </c>
      <c r="D3311" s="291" t="s">
        <v>511</v>
      </c>
      <c r="E3311" s="291" t="s">
        <v>304</v>
      </c>
      <c r="F3311" s="112" t="s">
        <v>14697</v>
      </c>
      <c r="G3311" s="112" t="s">
        <v>14698</v>
      </c>
      <c r="H3311" s="747" t="s">
        <v>14667</v>
      </c>
      <c r="I3311" s="747" t="s">
        <v>14668</v>
      </c>
      <c r="J3311" s="116" t="str">
        <f t="shared" si="89"/>
        <v>15:35 144-1501 층간소음 위층에서 공사소음이 난다는 민원 → IP 연락 -&gt; 공사 없다고 함 -&gt; 민원인 내용전달 -&gt; 현재는 소음 덜하다고 함</v>
      </c>
    </row>
    <row r="3312" spans="1:10">
      <c r="A3312" s="235">
        <v>44658</v>
      </c>
      <c r="B3312" s="154" t="s">
        <v>14699</v>
      </c>
      <c r="C3312" s="143" t="s">
        <v>14700</v>
      </c>
      <c r="D3312" s="291" t="s">
        <v>308</v>
      </c>
      <c r="E3312" s="291" t="s">
        <v>14701</v>
      </c>
      <c r="F3312" s="112" t="s">
        <v>14707</v>
      </c>
      <c r="G3312" s="112" t="s">
        <v>14702</v>
      </c>
      <c r="H3312" s="747" t="s">
        <v>14667</v>
      </c>
      <c r="I3312" s="747" t="s">
        <v>14668</v>
      </c>
      <c r="J3312" s="116" t="str">
        <f t="shared" si="89"/>
        <v>15:48 109동 폐기물 109동 폐기물(장난감) 무단투기 확인(3초소 원형준 대원 요청) → 22층 세대 폐기물로 확인 -&gt; 3초소 내용전달</v>
      </c>
    </row>
    <row r="3313" spans="1:10">
      <c r="A3313" s="235">
        <v>44658</v>
      </c>
      <c r="B3313" s="154" t="s">
        <v>14703</v>
      </c>
      <c r="C3313" s="143" t="s">
        <v>14704</v>
      </c>
      <c r="D3313" s="291" t="s">
        <v>308</v>
      </c>
      <c r="E3313" s="291" t="s">
        <v>324</v>
      </c>
      <c r="F3313" s="112" t="s">
        <v>14705</v>
      </c>
      <c r="G3313" s="112" t="s">
        <v>14706</v>
      </c>
      <c r="H3313" s="747" t="s">
        <v>14667</v>
      </c>
      <c r="I3313" s="747" t="s">
        <v>14668</v>
      </c>
      <c r="J3313" s="116" t="str">
        <f t="shared" si="89"/>
        <v>15:59 114-101 분실물 차키 분실(민원인: 010-3308-2104) → 전 초소 내용전달</v>
      </c>
    </row>
    <row r="3314" spans="1:10" ht="81">
      <c r="A3314" s="285">
        <v>44658</v>
      </c>
      <c r="B3314" s="170" t="s">
        <v>14709</v>
      </c>
      <c r="C3314" s="160" t="s">
        <v>14710</v>
      </c>
      <c r="D3314" s="147"/>
      <c r="F3314" s="138" t="s">
        <v>14711</v>
      </c>
      <c r="G3314" s="138" t="s">
        <v>14737</v>
      </c>
      <c r="J3314" s="116" t="str">
        <f t="shared" si="89"/>
        <v>목 야1  Ⓑ4/10 19:30 도시가스  계량기 교체 안내 방송예정(125, 127, 128동)(A조 야간)
Ⓑ세대공사현황 4/7 리스트의 4/8 접수건(122-803, 123-1901)   4/8 야간 조 입력 수정.
 → C. 102-1 EV 이어폰 떨굼.  FMLG 연락올 경우(FMLG상주직원분께 2초소 보관해달라고 안내), 010-7513-2133(입주민 학생 102-503)에 연락하여 찾아가라고 할 예정(4/5 야간 분실).--&gt; 학생이 4/7 야간 2초소 방문해 아직 찾지못했다며 재차 문의해옴.--&gt; 주간조 FMLG에 확인 바람.</v>
      </c>
    </row>
    <row r="3315" spans="1:10">
      <c r="A3315" s="235">
        <v>44658</v>
      </c>
      <c r="B3315" s="154" t="s">
        <v>14712</v>
      </c>
      <c r="C3315" s="143" t="s">
        <v>14716</v>
      </c>
      <c r="D3315" s="291" t="s">
        <v>14713</v>
      </c>
      <c r="E3315" s="291" t="s">
        <v>14719</v>
      </c>
      <c r="F3315" s="112" t="s">
        <v>14714</v>
      </c>
      <c r="G3315" s="112" t="s">
        <v>14715</v>
      </c>
      <c r="H3315" s="291" t="s">
        <v>14717</v>
      </c>
      <c r="I3315" s="291" t="s">
        <v>14718</v>
      </c>
      <c r="J3315" s="116" t="str">
        <f t="shared" si="89"/>
        <v>19:02 야자놀이터(106동) 방부목파손 야자놀이터 옆 파라솔테이블 바닥(방부목) 파손. → ERP접수</v>
      </c>
    </row>
    <row r="3316" spans="1:10">
      <c r="A3316" s="235">
        <v>44658</v>
      </c>
      <c r="B3316" s="154" t="s">
        <v>14720</v>
      </c>
      <c r="C3316" s="143" t="s">
        <v>14721</v>
      </c>
      <c r="D3316" s="291" t="s">
        <v>14652</v>
      </c>
      <c r="E3316" s="291" t="s">
        <v>14722</v>
      </c>
      <c r="F3316" s="112" t="s">
        <v>14723</v>
      </c>
      <c r="G3316" s="112" t="s">
        <v>14724</v>
      </c>
      <c r="H3316" s="291" t="s">
        <v>14725</v>
      </c>
      <c r="I3316" s="747" t="s">
        <v>14718</v>
      </c>
      <c r="J3316" s="116" t="str">
        <f t="shared" si="89"/>
        <v>19:40 110-1501 층간소음 110-1601에서 소음이 심하다함. → 초소대원출동, 자제요청함.</v>
      </c>
    </row>
    <row r="3317" spans="1:10" ht="27">
      <c r="A3317" s="235">
        <v>44658</v>
      </c>
      <c r="B3317" s="154" t="s">
        <v>14726</v>
      </c>
      <c r="C3317" s="196" t="s">
        <v>14735</v>
      </c>
      <c r="D3317" s="291" t="s">
        <v>14729</v>
      </c>
      <c r="E3317" s="291" t="s">
        <v>14727</v>
      </c>
      <c r="F3317" s="112" t="s">
        <v>14736</v>
      </c>
      <c r="H3317" s="747" t="s">
        <v>14725</v>
      </c>
      <c r="I3317" s="747" t="s">
        <v>14718</v>
      </c>
      <c r="J3317" s="116" t="str">
        <f t="shared" si="89"/>
        <v xml:space="preserve">19:42 139 B1,카약장120,121,106동 안내문 139,106동 B1~B2 경사로(불법주정차), 카약장(흡연), 120동, 121동 B2 E/V앞(미끄럼주의) 안내문부착./ 순찰대원. → </v>
      </c>
    </row>
    <row r="3318" spans="1:10">
      <c r="A3318" s="235">
        <v>44658</v>
      </c>
      <c r="B3318" s="154" t="s">
        <v>14730</v>
      </c>
      <c r="C3318" s="143" t="s">
        <v>14731</v>
      </c>
      <c r="D3318" s="291" t="s">
        <v>14652</v>
      </c>
      <c r="E3318" s="291" t="s">
        <v>14732</v>
      </c>
      <c r="F3318" s="112" t="s">
        <v>14733</v>
      </c>
      <c r="G3318" s="112" t="s">
        <v>14734</v>
      </c>
      <c r="H3318" s="291" t="s">
        <v>14717</v>
      </c>
      <c r="I3318" s="747" t="s">
        <v>14718</v>
      </c>
      <c r="J3318" s="116" t="str">
        <f t="shared" si="89"/>
        <v>19:48 127-803 세대현관문 세대현관문에서 경보음이 들린다함. → 상황대원출동--&gt;정상화.</v>
      </c>
    </row>
    <row r="3319" spans="1:10">
      <c r="A3319" s="235">
        <v>44658</v>
      </c>
      <c r="B3319" s="154" t="s">
        <v>14738</v>
      </c>
      <c r="C3319" s="143" t="s">
        <v>14739</v>
      </c>
      <c r="D3319" s="291" t="s">
        <v>511</v>
      </c>
      <c r="E3319" s="291" t="s">
        <v>14722</v>
      </c>
      <c r="F3319" s="112" t="s">
        <v>14740</v>
      </c>
      <c r="G3319" s="112" t="s">
        <v>872</v>
      </c>
      <c r="H3319" s="291" t="s">
        <v>14725</v>
      </c>
      <c r="I3319" s="291" t="s">
        <v>14718</v>
      </c>
      <c r="J3319" s="116" t="str">
        <f t="shared" si="89"/>
        <v>23:41 125-503 층간소음 125-603에서 피아노 소리가 들린다며 제재요청. → IP로 자제요청.</v>
      </c>
    </row>
    <row r="3320" spans="1:10">
      <c r="A3320" s="235">
        <v>44659</v>
      </c>
      <c r="B3320" s="154" t="s">
        <v>14741</v>
      </c>
      <c r="C3320" s="143" t="s">
        <v>14742</v>
      </c>
      <c r="D3320" s="291" t="s">
        <v>14728</v>
      </c>
      <c r="E3320" s="291" t="s">
        <v>14743</v>
      </c>
      <c r="F3320" s="112" t="s">
        <v>14744</v>
      </c>
      <c r="H3320" s="747" t="s">
        <v>14725</v>
      </c>
      <c r="I3320" s="747" t="s">
        <v>14718</v>
      </c>
      <c r="J3320" s="116" t="str">
        <f t="shared" si="89"/>
        <v xml:space="preserve">04:28 10초소 주차단속 안내문 4장 발부 → </v>
      </c>
    </row>
    <row r="3321" spans="1:10">
      <c r="A3321" s="235">
        <v>44659</v>
      </c>
      <c r="B3321" s="154" t="s">
        <v>14745</v>
      </c>
      <c r="C3321" s="143" t="s">
        <v>14746</v>
      </c>
      <c r="D3321" s="747" t="s">
        <v>14728</v>
      </c>
      <c r="E3321" s="747" t="s">
        <v>14743</v>
      </c>
      <c r="F3321" s="112" t="s">
        <v>14747</v>
      </c>
      <c r="H3321" s="747" t="s">
        <v>14725</v>
      </c>
      <c r="I3321" s="747" t="s">
        <v>14718</v>
      </c>
      <c r="J3321" s="116" t="str">
        <f t="shared" si="89"/>
        <v xml:space="preserve">04:45 3초소 주차단속 안내문 1장 발부 → </v>
      </c>
    </row>
    <row r="3322" spans="1:10" ht="113.25" customHeight="1">
      <c r="A3322" s="237">
        <v>44659</v>
      </c>
      <c r="B3322" s="172" t="s">
        <v>14748</v>
      </c>
      <c r="C3322" s="192" t="s">
        <v>14749</v>
      </c>
      <c r="F3322" s="760" t="s">
        <v>14824</v>
      </c>
      <c r="G3322" s="749" t="s">
        <v>14839</v>
      </c>
      <c r="I3322" s="747"/>
      <c r="J3322" s="116" t="str">
        <f t="shared" si="89"/>
        <v>금 주2  Ⓑ4/10 19:30 도시가스  계량기 교체 안내 방송예정(125, 127, 128동)(A조 야간)
Ⓑ세대공사현황 4/7 리스트의 4/8 접수건(122-803, 123-1901)   4/8 야간 조 입력 수정. -&gt; A. 수정완료
C. 102-1 EV 이어폰 떨굼.  FMLG 연락올 경우(FMLG상주직원분께 2초소 보관해달라고 안내), 010-7513-2133(입주민 학생 102-503)에 연락하여 찾아가라고 할 예정(4/5 야간 분실).--&gt; 학생이 4/7 야간 2초소 방문해 아직 찾지못했다며 재차 문의해옴.--&gt; 주간조 FMLG에 확인 바람. -&gt; A. FMLG 연락 -&gt; 이어폰 찾아서 2초소 보관중 -&gt; 입주민학생과 통화, 내용전달 완료 → A. 4월 용품 품의서 발송 완료
A. 130-2101 짐반출 긴급보양
A. 104동 1,2호기 가이드롤러 교체착업 완료
A. 110-1601호 요청사항(층간소음)
   -&gt; 1501호에서 민원올 경우 1501호 방문하여 소음을 들어보고 처리요청.    
   -&gt; 1601호는 소음이 발생할 원인이 없다고 하심(각조인수인계 요망)</v>
      </c>
    </row>
    <row r="3323" spans="1:10" ht="27">
      <c r="A3323" s="235">
        <v>44659</v>
      </c>
      <c r="B3323" s="154" t="s">
        <v>14750</v>
      </c>
      <c r="C3323" s="143" t="s">
        <v>14758</v>
      </c>
      <c r="D3323" s="291" t="s">
        <v>308</v>
      </c>
      <c r="E3323" s="291" t="s">
        <v>431</v>
      </c>
      <c r="F3323" s="112" t="s">
        <v>14759</v>
      </c>
      <c r="G3323" s="112" t="s">
        <v>14776</v>
      </c>
      <c r="H3323" s="747" t="s">
        <v>14667</v>
      </c>
      <c r="I3323" s="747" t="s">
        <v>14668</v>
      </c>
      <c r="J3323" s="116" t="str">
        <f t="shared" si="89"/>
        <v>06:30 9초소 습득물 카드지갑 습득 → 상황실 보관 -&gt; 분실자(143-1004)에게 연락 -&gt; 찾아간다고 함 -&gt; 10:10 어머님 찾아감</v>
      </c>
    </row>
    <row r="3324" spans="1:10">
      <c r="A3324" s="235">
        <v>44659</v>
      </c>
      <c r="B3324" s="154" t="s">
        <v>14751</v>
      </c>
      <c r="C3324" s="143" t="s">
        <v>14752</v>
      </c>
      <c r="D3324" s="747" t="s">
        <v>511</v>
      </c>
      <c r="E3324" s="747" t="s">
        <v>14753</v>
      </c>
      <c r="F3324" s="112" t="s">
        <v>14754</v>
      </c>
      <c r="G3324" s="112" t="s">
        <v>14763</v>
      </c>
      <c r="H3324" s="747" t="s">
        <v>14667</v>
      </c>
      <c r="I3324" s="747" t="s">
        <v>14668</v>
      </c>
      <c r="J3324" s="116" t="str">
        <f t="shared" ref="J3324:J3325" si="90">CONCATENATE(B3324," ",C3324," ",E3324," ",F3324," → ",G3324)</f>
        <v>07:22 128-B1 공회전 공회전 차량 단속 민원(민원인: 010-3264-5781) → 순찰 정찬선 대원 출동 -&gt; 아이픽업하기 위해 대기중으로 확인 -&gt; 자제요청</v>
      </c>
    </row>
    <row r="3325" spans="1:10">
      <c r="A3325" s="235">
        <v>44659</v>
      </c>
      <c r="B3325" s="154" t="s">
        <v>14755</v>
      </c>
      <c r="C3325" s="143" t="s">
        <v>14756</v>
      </c>
      <c r="D3325" s="747" t="s">
        <v>14728</v>
      </c>
      <c r="E3325" s="747" t="s">
        <v>488</v>
      </c>
      <c r="F3325" s="112" t="s">
        <v>14757</v>
      </c>
      <c r="G3325" s="112" t="s">
        <v>14765</v>
      </c>
      <c r="H3325" s="747" t="s">
        <v>14667</v>
      </c>
      <c r="I3325" s="747" t="s">
        <v>14668</v>
      </c>
      <c r="J3325" s="116" t="str">
        <f t="shared" si="90"/>
        <v>07:31 자인안센터 공동현관문 1층 CU방향 공동현관문 카드X → ERP 등록 -&gt; 기전실 연락 -&gt; 현재 정상작동</v>
      </c>
    </row>
    <row r="3326" spans="1:10" ht="27">
      <c r="A3326" s="235">
        <v>44659</v>
      </c>
      <c r="B3326" s="154" t="s">
        <v>14760</v>
      </c>
      <c r="C3326" s="143" t="s">
        <v>14761</v>
      </c>
      <c r="D3326" s="291" t="s">
        <v>511</v>
      </c>
      <c r="E3326" s="291" t="s">
        <v>1523</v>
      </c>
      <c r="F3326" s="112" t="s">
        <v>14762</v>
      </c>
      <c r="G3326" s="112" t="s">
        <v>14764</v>
      </c>
      <c r="H3326" s="747" t="s">
        <v>14667</v>
      </c>
      <c r="I3326" s="747" t="s">
        <v>14668</v>
      </c>
      <c r="J3326" s="116" t="str">
        <f t="shared" si="89"/>
        <v>07:41 127-1702 거수자 벨 누르며 문 열려는 시도함 → 순찰대원 2인 출동 -&gt; 특이사항없음 -&gt; CCTV 확인결과 우편물 전달하려고 한 것으로 추정됨 -&gt; 민원인에 내용전달</v>
      </c>
    </row>
    <row r="3327" spans="1:10">
      <c r="A3327" s="235">
        <v>44659</v>
      </c>
      <c r="B3327" s="154" t="s">
        <v>14774</v>
      </c>
      <c r="C3327" s="143" t="s">
        <v>14775</v>
      </c>
      <c r="D3327" s="291" t="s">
        <v>308</v>
      </c>
      <c r="E3327" s="291" t="s">
        <v>14701</v>
      </c>
      <c r="F3327" s="112" t="s">
        <v>14804</v>
      </c>
      <c r="G3327" s="112" t="s">
        <v>14805</v>
      </c>
      <c r="H3327" s="747" t="s">
        <v>14667</v>
      </c>
      <c r="I3327" s="747" t="s">
        <v>14668</v>
      </c>
      <c r="J3327" s="116" t="str">
        <f t="shared" si="89"/>
        <v>09:00 2초소 폐기물 112동앞 폐기물(화이트보드) 무단투기 확인(2초소 정경호 대원 요청) → 114동 21층 세대 폐기물로 확인 -&gt; 2초소 내용전달</v>
      </c>
    </row>
    <row r="3328" spans="1:10">
      <c r="A3328" s="235">
        <v>44659</v>
      </c>
      <c r="B3328" s="154" t="s">
        <v>14767</v>
      </c>
      <c r="C3328" s="143" t="s">
        <v>14768</v>
      </c>
      <c r="D3328" s="747" t="s">
        <v>14728</v>
      </c>
      <c r="E3328" s="747" t="s">
        <v>321</v>
      </c>
      <c r="F3328" s="112" t="s">
        <v>1005</v>
      </c>
      <c r="G3328" s="112" t="s">
        <v>14769</v>
      </c>
      <c r="H3328" s="747" t="s">
        <v>14667</v>
      </c>
      <c r="I3328" s="747" t="s">
        <v>14668</v>
      </c>
      <c r="J3328" s="116" t="str">
        <f t="shared" ref="J3328:J3329" si="91">CONCATENATE(B3328," ",C3328," ",E3328," ",F3328," → ",G3328)</f>
        <v>09:58 117-802 홈넷 방범_금고 → 기기오작동</v>
      </c>
    </row>
    <row r="3329" spans="1:10" ht="27">
      <c r="A3329" s="235">
        <v>44659</v>
      </c>
      <c r="B3329" s="154" t="s">
        <v>14770</v>
      </c>
      <c r="C3329" s="143" t="s">
        <v>14771</v>
      </c>
      <c r="D3329" s="747" t="s">
        <v>511</v>
      </c>
      <c r="E3329" s="747" t="s">
        <v>14701</v>
      </c>
      <c r="F3329" s="112" t="s">
        <v>14773</v>
      </c>
      <c r="G3329" s="112" t="s">
        <v>14772</v>
      </c>
      <c r="H3329" s="747" t="s">
        <v>14667</v>
      </c>
      <c r="I3329" s="747" t="s">
        <v>14668</v>
      </c>
      <c r="J3329" s="116" t="str">
        <f t="shared" si="91"/>
        <v>10:08 101-1901 폐기물 미화원이 종량제봉투 안의 폐기물을 빼놓고 나머지만 수거해 갔다며 초소에서 정산할테니 경고장 붙이지 말아달라는 민원(지원센터 금잔디 주임) → 1초소 내용전달</v>
      </c>
    </row>
    <row r="3330" spans="1:10">
      <c r="A3330" s="235">
        <v>44659</v>
      </c>
      <c r="B3330" s="154" t="s">
        <v>14777</v>
      </c>
      <c r="C3330" s="143" t="s">
        <v>14783</v>
      </c>
      <c r="D3330" s="291" t="s">
        <v>308</v>
      </c>
      <c r="E3330" s="291" t="s">
        <v>776</v>
      </c>
      <c r="F3330" s="112" t="s">
        <v>14631</v>
      </c>
      <c r="G3330" s="112" t="s">
        <v>14784</v>
      </c>
      <c r="H3330" s="747" t="s">
        <v>14667</v>
      </c>
      <c r="I3330" s="747" t="s">
        <v>14668</v>
      </c>
      <c r="J3330" s="116" t="str">
        <f t="shared" si="89"/>
        <v>11:02 101-2호기 손소독제 펌프 꼭지 교체요청(지원센터 금잔디 주임) → 순찰 정찬선 대원 출동 -&gt; 교체완료</v>
      </c>
    </row>
    <row r="3331" spans="1:10">
      <c r="A3331" s="235">
        <v>44659</v>
      </c>
      <c r="B3331" s="154" t="s">
        <v>14778</v>
      </c>
      <c r="C3331" s="143" t="s">
        <v>14779</v>
      </c>
      <c r="D3331" s="291" t="s">
        <v>310</v>
      </c>
      <c r="E3331" s="291" t="s">
        <v>321</v>
      </c>
      <c r="F3331" s="112" t="s">
        <v>14780</v>
      </c>
      <c r="G3331" s="112" t="s">
        <v>14782</v>
      </c>
      <c r="H3331" s="747" t="s">
        <v>14667</v>
      </c>
      <c r="I3331" s="291" t="s">
        <v>14668</v>
      </c>
      <c r="J3331" s="116" t="str">
        <f t="shared" si="89"/>
        <v>11:07 103-1101 홈넷 비상_홈넷 → IP 연락 -&gt; 기기 오작동</v>
      </c>
    </row>
    <row r="3332" spans="1:10">
      <c r="A3332" s="235">
        <v>44659</v>
      </c>
      <c r="B3332" s="154" t="s">
        <v>14785</v>
      </c>
      <c r="C3332" s="143" t="s">
        <v>14786</v>
      </c>
      <c r="D3332" s="747" t="s">
        <v>310</v>
      </c>
      <c r="E3332" s="747" t="s">
        <v>321</v>
      </c>
      <c r="F3332" s="112" t="s">
        <v>1005</v>
      </c>
      <c r="G3332" s="112" t="s">
        <v>14781</v>
      </c>
      <c r="H3332" s="747" t="s">
        <v>14667</v>
      </c>
      <c r="I3332" s="747" t="s">
        <v>14668</v>
      </c>
      <c r="J3332" s="116" t="str">
        <f t="shared" si="89"/>
        <v>11:44 124-1501 홈넷 방범_금고 → IP 연락 -&gt; 입주민 오작동</v>
      </c>
    </row>
    <row r="3333" spans="1:10">
      <c r="A3333" s="235">
        <v>44659</v>
      </c>
      <c r="B3333" s="154" t="s">
        <v>14787</v>
      </c>
      <c r="C3333" s="143" t="s">
        <v>14721</v>
      </c>
      <c r="D3333" s="747" t="s">
        <v>511</v>
      </c>
      <c r="E3333" s="291" t="s">
        <v>304</v>
      </c>
      <c r="F3333" s="112" t="s">
        <v>14821</v>
      </c>
      <c r="G3333" s="112" t="s">
        <v>14822</v>
      </c>
      <c r="H3333" s="291" t="s">
        <v>1268</v>
      </c>
      <c r="I3333" s="291" t="s">
        <v>14668</v>
      </c>
      <c r="J3333" s="116" t="str">
        <f t="shared" si="89"/>
        <v>12:44 110-1501 층간소음 110-1601가 불법공사중 이니 조사를 바람( E/V 타는지) → 110-1501 치매 할머니로 1601호 공사없다고 안내해 드림</v>
      </c>
    </row>
    <row r="3334" spans="1:10">
      <c r="A3334" s="235">
        <v>44659</v>
      </c>
      <c r="B3334" s="154" t="s">
        <v>14788</v>
      </c>
      <c r="C3334" s="143" t="s">
        <v>345</v>
      </c>
      <c r="D3334" s="747" t="s">
        <v>310</v>
      </c>
      <c r="E3334" s="291" t="s">
        <v>313</v>
      </c>
      <c r="F3334" s="112" t="s">
        <v>14820</v>
      </c>
      <c r="G3334" s="112" t="s">
        <v>15036</v>
      </c>
      <c r="H3334" s="747" t="s">
        <v>1268</v>
      </c>
      <c r="I3334" s="747" t="s">
        <v>14668</v>
      </c>
      <c r="J3334" s="116" t="str">
        <f t="shared" si="89"/>
        <v>12:57 1게이트 차단바 1번 차단바 작동 불능 → ERP 등록 -&gt; 기전실 연락 -&gt;기전실 수리완료</v>
      </c>
    </row>
    <row r="3335" spans="1:10">
      <c r="A3335" s="235">
        <v>44659</v>
      </c>
      <c r="B3335" s="154" t="s">
        <v>14789</v>
      </c>
      <c r="C3335" s="143" t="s">
        <v>14797</v>
      </c>
      <c r="D3335" s="291" t="s">
        <v>310</v>
      </c>
      <c r="E3335" s="291" t="s">
        <v>488</v>
      </c>
      <c r="F3335" s="112" t="s">
        <v>14799</v>
      </c>
      <c r="G3335" s="112" t="s">
        <v>14800</v>
      </c>
      <c r="H3335" s="291" t="s">
        <v>1268</v>
      </c>
      <c r="I3335" s="747" t="s">
        <v>14668</v>
      </c>
      <c r="J3335" s="116" t="str">
        <f t="shared" si="89"/>
        <v>13:20 112-B1 공동현관문 개방되어 있다는 민원 → 2초소 정경호 대원 출동 -&gt; 정상작동 시킴</v>
      </c>
    </row>
    <row r="3336" spans="1:10">
      <c r="A3336" s="235">
        <v>44659</v>
      </c>
      <c r="B3336" s="154" t="s">
        <v>14790</v>
      </c>
      <c r="C3336" s="143" t="s">
        <v>14798</v>
      </c>
      <c r="D3336" s="747" t="s">
        <v>308</v>
      </c>
      <c r="E3336" s="291" t="s">
        <v>14793</v>
      </c>
      <c r="F3336" s="112" t="s">
        <v>14794</v>
      </c>
      <c r="G3336" s="112" t="s">
        <v>14796</v>
      </c>
      <c r="H3336" s="747" t="s">
        <v>1268</v>
      </c>
      <c r="I3336" s="747" t="s">
        <v>14668</v>
      </c>
      <c r="J3336" s="116" t="str">
        <f t="shared" si="89"/>
        <v>13:25 137-1302 구급차 119구급차 8초소 입차 → 환자이송없이 13:35 8초소 출차</v>
      </c>
    </row>
    <row r="3337" spans="1:10" ht="27">
      <c r="A3337" s="235">
        <v>44659</v>
      </c>
      <c r="B3337" s="154" t="s">
        <v>14791</v>
      </c>
      <c r="C3337" s="192" t="s">
        <v>14792</v>
      </c>
      <c r="D3337" s="748" t="s">
        <v>511</v>
      </c>
      <c r="E3337" s="748" t="s">
        <v>14653</v>
      </c>
      <c r="F3337" s="150" t="s">
        <v>14801</v>
      </c>
      <c r="G3337" s="150" t="s">
        <v>14803</v>
      </c>
      <c r="H3337" s="747" t="s">
        <v>1268</v>
      </c>
      <c r="I3337" s="747" t="s">
        <v>14668</v>
      </c>
      <c r="J3337" s="116" t="str">
        <f t="shared" si="89"/>
        <v>13:27 110-1601 공사소음 공사소음이 심하다는 민원(영선과장) → 3초소 원형준 대원 출동 -&gt; 특이사항없음 -&gt; 타동 철거 공사소리가 전달된 것으로 추정</v>
      </c>
    </row>
    <row r="3338" spans="1:10" ht="27">
      <c r="A3338" s="235">
        <v>44659</v>
      </c>
      <c r="B3338" s="154" t="s">
        <v>14795</v>
      </c>
      <c r="C3338" s="143" t="s">
        <v>14721</v>
      </c>
      <c r="D3338" s="291" t="s">
        <v>511</v>
      </c>
      <c r="E3338" s="291" t="s">
        <v>304</v>
      </c>
      <c r="F3338" s="112" t="s">
        <v>14825</v>
      </c>
      <c r="G3338" s="112" t="s">
        <v>14802</v>
      </c>
      <c r="H3338" s="291" t="s">
        <v>1539</v>
      </c>
      <c r="I3338" s="747" t="s">
        <v>14668</v>
      </c>
      <c r="J3338" s="116" t="str">
        <f t="shared" si="89"/>
        <v>13:43 110-1501 층간소음 11:30~12:30 삽, 망치들고 16층에서 내리는지 확인하여 알려달라는 민원(민원인: 010-7696-6819) → CCTV 확인결과 16층에서 내리는 작업자 없음 -&gt; 민원인에 내용전달</v>
      </c>
    </row>
    <row r="3339" spans="1:10">
      <c r="A3339" s="235">
        <v>44659</v>
      </c>
      <c r="B3339" s="154" t="s">
        <v>14806</v>
      </c>
      <c r="C3339" s="143" t="s">
        <v>14786</v>
      </c>
      <c r="D3339" s="291" t="s">
        <v>310</v>
      </c>
      <c r="E3339" s="291" t="s">
        <v>321</v>
      </c>
      <c r="F3339" s="112" t="s">
        <v>14780</v>
      </c>
      <c r="G3339" s="112" t="s">
        <v>14814</v>
      </c>
      <c r="H3339" s="747" t="s">
        <v>1539</v>
      </c>
      <c r="I3339" s="291" t="s">
        <v>14668</v>
      </c>
      <c r="J3339" s="116" t="str">
        <f t="shared" si="89"/>
        <v>14:19 124-1501 홈넷 비상_홈넷 → IP 연락 -&gt; 통신에러 -&gt; 공사세대 기기 오작동</v>
      </c>
    </row>
    <row r="3340" spans="1:10">
      <c r="A3340" s="235">
        <v>44659</v>
      </c>
      <c r="B3340" s="154" t="s">
        <v>14807</v>
      </c>
      <c r="C3340" s="143" t="s">
        <v>14810</v>
      </c>
      <c r="D3340" s="291" t="s">
        <v>511</v>
      </c>
      <c r="E3340" s="291" t="s">
        <v>1050</v>
      </c>
      <c r="F3340" s="112" t="s">
        <v>14815</v>
      </c>
      <c r="G3340" s="112" t="s">
        <v>14823</v>
      </c>
      <c r="H3340" s="747" t="s">
        <v>1539</v>
      </c>
      <c r="I3340" s="747" t="s">
        <v>14668</v>
      </c>
      <c r="J3340" s="116" t="str">
        <f t="shared" si="89"/>
        <v>14:27 123-1401 타차량방문 모르는 차량(162소8210) 세대 입차(민원인: 010-7242-1696) → 차주(010-3792-0742)와 통화 -&gt; 지인 방문으로 확인 -&gt; 민원인에 내용전달</v>
      </c>
    </row>
    <row r="3341" spans="1:10">
      <c r="A3341" s="235">
        <v>44659</v>
      </c>
      <c r="B3341" s="154" t="s">
        <v>14808</v>
      </c>
      <c r="C3341" s="143" t="s">
        <v>14809</v>
      </c>
      <c r="D3341" s="291" t="s">
        <v>308</v>
      </c>
      <c r="E3341" s="291" t="s">
        <v>14811</v>
      </c>
      <c r="F3341" s="112" t="s">
        <v>14812</v>
      </c>
      <c r="G3341" s="112" t="s">
        <v>14813</v>
      </c>
      <c r="H3341" s="747" t="s">
        <v>1539</v>
      </c>
      <c r="I3341" s="291" t="s">
        <v>14668</v>
      </c>
      <c r="J3341" s="116" t="str">
        <f t="shared" si="89"/>
        <v>14:32 130-2101 긴급보양 짐반출로 긴급보양 요청(지원센터 이주임) → 7초소 우창래 대원 출동 -&gt; 긴급 보양 완료</v>
      </c>
    </row>
    <row r="3342" spans="1:10" ht="27">
      <c r="A3342" s="235">
        <v>44659</v>
      </c>
      <c r="B3342" s="154" t="s">
        <v>14816</v>
      </c>
      <c r="C3342" s="192" t="s">
        <v>14817</v>
      </c>
      <c r="D3342" s="748" t="s">
        <v>310</v>
      </c>
      <c r="E3342" s="748" t="s">
        <v>14818</v>
      </c>
      <c r="F3342" s="150" t="s">
        <v>14819</v>
      </c>
      <c r="G3342" s="150" t="s">
        <v>14832</v>
      </c>
      <c r="H3342" s="747" t="s">
        <v>1539</v>
      </c>
      <c r="I3342" s="747" t="s">
        <v>14668</v>
      </c>
      <c r="J3342" s="116" t="str">
        <f t="shared" si="89"/>
        <v>14:57 104-1,2호기 승강기 가이드롤러 교체작업으로 1시간동안 1,2호기 돌아가며 사용중지 예정(FMLG 장영덕 소장) → 16:04 작업완료 정상작동</v>
      </c>
    </row>
    <row r="3343" spans="1:10" ht="27">
      <c r="A3343" s="235">
        <v>44659</v>
      </c>
      <c r="B3343" s="154" t="s">
        <v>14826</v>
      </c>
      <c r="C3343" s="192" t="s">
        <v>14827</v>
      </c>
      <c r="D3343" s="748" t="s">
        <v>310</v>
      </c>
      <c r="E3343" s="748" t="s">
        <v>14828</v>
      </c>
      <c r="F3343" s="150" t="s">
        <v>14829</v>
      </c>
      <c r="G3343" s="150" t="s">
        <v>14831</v>
      </c>
      <c r="H3343" s="291" t="s">
        <v>14830</v>
      </c>
      <c r="I3343" s="747" t="s">
        <v>14668</v>
      </c>
      <c r="J3343" s="116" t="str">
        <f t="shared" si="89"/>
        <v>15:55 2게이트 차단바 파손 26다9157 / 125-103호 입주민과 통화하여 변상요구함 가격을 혼자 부담하기 어렵다고 하여 월요일 지원센터 방문하여 팀장님과 논의토록 조치함 → 통화 내용 지원팀장님께 보고드림</v>
      </c>
    </row>
    <row r="3344" spans="1:10">
      <c r="A3344" s="235">
        <v>44659</v>
      </c>
      <c r="B3344" s="154" t="s">
        <v>14833</v>
      </c>
      <c r="C3344" s="143" t="s">
        <v>14834</v>
      </c>
      <c r="D3344" s="291" t="s">
        <v>511</v>
      </c>
      <c r="E3344" s="291" t="s">
        <v>14677</v>
      </c>
      <c r="F3344" s="112" t="s">
        <v>14835</v>
      </c>
      <c r="G3344" s="112" t="s">
        <v>14836</v>
      </c>
      <c r="H3344" s="291" t="s">
        <v>14667</v>
      </c>
      <c r="I3344" s="747" t="s">
        <v>14668</v>
      </c>
      <c r="J3344" s="116" t="str">
        <f t="shared" si="89"/>
        <v>16:08 136-B2 장기주차 54루6966차량이 장기주차되어 있다는 민원(민원인: 010-9909-8246) → 확인결과 입주민(134-1901) 차량으로 확인 -&gt; 민원인에 내용전달</v>
      </c>
    </row>
    <row r="3345" spans="1:10" ht="31.5" customHeight="1">
      <c r="A3345" s="285">
        <v>44659</v>
      </c>
      <c r="B3345" s="170" t="s">
        <v>14748</v>
      </c>
      <c r="C3345" s="160" t="s">
        <v>14840</v>
      </c>
      <c r="F3345" s="301" t="s">
        <v>14895</v>
      </c>
      <c r="G3345" s="301" t="s">
        <v>14896</v>
      </c>
      <c r="J3345" s="116" t="str">
        <f t="shared" si="89"/>
        <v xml:space="preserve">금 야2  Ⓑ110-1501호-&gt;1601호가 공사한다면 주/야간 지속적 민원
Ⓑ138-103호 전입-&gt;1층으로 보양 안함 → A. 4월 용품 품의서 발송 완료
</v>
      </c>
    </row>
    <row r="3346" spans="1:10" ht="27">
      <c r="A3346" s="235">
        <v>44659</v>
      </c>
      <c r="B3346" s="154" t="s">
        <v>14841</v>
      </c>
      <c r="C3346" s="143" t="s">
        <v>14846</v>
      </c>
      <c r="D3346" s="291" t="s">
        <v>511</v>
      </c>
      <c r="E3346" s="291" t="s">
        <v>566</v>
      </c>
      <c r="F3346" s="112" t="s">
        <v>14847</v>
      </c>
      <c r="G3346" s="112" t="s">
        <v>14848</v>
      </c>
      <c r="H3346" s="747" t="s">
        <v>14725</v>
      </c>
      <c r="I3346" s="747" t="s">
        <v>14718</v>
      </c>
      <c r="J3346" s="116" t="str">
        <f t="shared" si="89"/>
        <v>16:47 입주민 외부인 125동 앞에 외부인으로 보이는 사람들이 고양이밥을 주고 있으니 퇴출시켜 달라는 요청 → 초소대원 출동하여 퇴출 조치함</v>
      </c>
    </row>
    <row r="3347" spans="1:10">
      <c r="A3347" s="235">
        <v>44659</v>
      </c>
      <c r="B3347" s="154" t="s">
        <v>14842</v>
      </c>
      <c r="C3347" s="143" t="s">
        <v>14843</v>
      </c>
      <c r="D3347" s="747" t="s">
        <v>310</v>
      </c>
      <c r="E3347" s="747" t="s">
        <v>321</v>
      </c>
      <c r="F3347" s="112" t="s">
        <v>14844</v>
      </c>
      <c r="G3347" s="112" t="s">
        <v>14845</v>
      </c>
      <c r="H3347" s="291" t="s">
        <v>14725</v>
      </c>
      <c r="I3347" s="747" t="s">
        <v>14718</v>
      </c>
      <c r="J3347" s="116" t="str">
        <f t="shared" si="89"/>
        <v>16:52 136-2801 홈넷 비상 방범 / 적외선 → IP 통화. 기기 오작동</v>
      </c>
    </row>
    <row r="3348" spans="1:10">
      <c r="A3348" s="235">
        <v>44659</v>
      </c>
      <c r="B3348" s="154" t="s">
        <v>14858</v>
      </c>
      <c r="C3348" s="143" t="s">
        <v>14837</v>
      </c>
      <c r="D3348" s="747" t="s">
        <v>308</v>
      </c>
      <c r="E3348" s="747" t="s">
        <v>324</v>
      </c>
      <c r="F3348" s="112" t="s">
        <v>14859</v>
      </c>
      <c r="G3348" s="112" t="s">
        <v>14860</v>
      </c>
      <c r="H3348" s="747" t="s">
        <v>14725</v>
      </c>
      <c r="I3348" s="747" t="s">
        <v>14718</v>
      </c>
      <c r="J3348" s="116" t="str">
        <f t="shared" si="89"/>
        <v>16:57 상황실 분실물 자이안센타 앞에서 순찰중 핸드폰 습득하여 보관 및 가족에게 전화 연락 → 113-602호 입주민으로 확인. 찾아감</v>
      </c>
    </row>
    <row r="3349" spans="1:10">
      <c r="A3349" s="235">
        <v>44659</v>
      </c>
      <c r="B3349" s="154" t="s">
        <v>14849</v>
      </c>
      <c r="C3349" s="160" t="s">
        <v>14721</v>
      </c>
      <c r="D3349" s="750" t="s">
        <v>14652</v>
      </c>
      <c r="E3349" s="750" t="s">
        <v>14850</v>
      </c>
      <c r="F3349" s="138" t="s">
        <v>14851</v>
      </c>
      <c r="G3349" s="138" t="s">
        <v>14852</v>
      </c>
      <c r="H3349" s="291" t="s">
        <v>14717</v>
      </c>
      <c r="I3349" s="747" t="s">
        <v>14718</v>
      </c>
      <c r="J3349" s="116" t="str">
        <f t="shared" si="89"/>
        <v>17:19 110-1501 소음 1601호가 공사중이라며 확인해 달라는 요청 → 1501호(치매 할머니) 에서 주간부터 지속적으로 민원. 확인결과 공사는 없음</v>
      </c>
    </row>
    <row r="3350" spans="1:10" ht="27">
      <c r="A3350" s="235">
        <v>44659</v>
      </c>
      <c r="B3350" s="154" t="s">
        <v>14853</v>
      </c>
      <c r="C3350" s="143" t="s">
        <v>14854</v>
      </c>
      <c r="D3350" s="747" t="s">
        <v>14652</v>
      </c>
      <c r="E3350" s="747" t="s">
        <v>14850</v>
      </c>
      <c r="F3350" s="112" t="s">
        <v>14855</v>
      </c>
      <c r="G3350" s="112" t="s">
        <v>14856</v>
      </c>
      <c r="H3350" s="291" t="s">
        <v>14857</v>
      </c>
      <c r="I3350" s="747" t="s">
        <v>14718</v>
      </c>
      <c r="J3350" s="116" t="str">
        <f t="shared" si="89"/>
        <v>18:02 지원센타 소음 110-1501호에서 1601호 공사소음이 심하다는 민원이 있으니 확인해 달라는 요청이 있으니 확인해 달라는  지원센타 이관 민원 → 주간부터 계속 연락이 오고 1501호 입주민이 치매라는 주변 증언이 있어, 1601호를 여러 차례 확인했으나 공사 없었음을 알림</v>
      </c>
    </row>
    <row r="3351" spans="1:10">
      <c r="A3351" s="235">
        <v>44659</v>
      </c>
      <c r="B3351" s="154" t="s">
        <v>14861</v>
      </c>
      <c r="C3351" s="143" t="s">
        <v>14766</v>
      </c>
      <c r="D3351" s="747" t="s">
        <v>308</v>
      </c>
      <c r="E3351" s="747" t="s">
        <v>324</v>
      </c>
      <c r="F3351" s="112" t="s">
        <v>14862</v>
      </c>
      <c r="G3351" s="112" t="s">
        <v>14863</v>
      </c>
      <c r="H3351" s="291" t="s">
        <v>14717</v>
      </c>
      <c r="I3351" s="747" t="s">
        <v>14718</v>
      </c>
      <c r="J3351" s="116" t="str">
        <f t="shared" si="89"/>
        <v>18:07 102-503 분실물 4/5일 E/V에서 기계실로 떨어뜨린 이어폰 찾아달라는 요청 → A조에서 FM E/V에 연락하여 찾아서 2초소 보관중 입주민이 방문하여 찾아감</v>
      </c>
    </row>
    <row r="3352" spans="1:10" ht="54">
      <c r="A3352" s="235">
        <v>44659</v>
      </c>
      <c r="B3352" s="154" t="s">
        <v>14864</v>
      </c>
      <c r="C3352" s="143" t="s">
        <v>14721</v>
      </c>
      <c r="D3352" s="747" t="s">
        <v>14652</v>
      </c>
      <c r="E3352" s="747" t="s">
        <v>14850</v>
      </c>
      <c r="F3352" s="112" t="s">
        <v>14865</v>
      </c>
      <c r="G3352" s="112" t="s">
        <v>14866</v>
      </c>
      <c r="H3352" s="747" t="s">
        <v>14717</v>
      </c>
      <c r="I3352" s="747" t="s">
        <v>14718</v>
      </c>
      <c r="J3352" s="116" t="str">
        <f t="shared" si="89"/>
        <v>19:06 110-1501 소음 1601호에서 공사소음이 심하다는 민원 → 주간부터 지속적인 민원이나, 1601호는 공사하지 않음-&gt;20여분간 지원센타 및 영선, 보안등 무책임 하다는 내용의 통화/며칠동안 위층 때문에 계속 소리를 질렀다고 함(이로인해 1601호에서 층간소음 민원 제기)-&gt;1501호 치매자로 알려짐</v>
      </c>
    </row>
    <row r="3353" spans="1:10">
      <c r="A3353" s="235">
        <v>44659</v>
      </c>
      <c r="B3353" s="154" t="s">
        <v>14867</v>
      </c>
      <c r="C3353" s="143" t="s">
        <v>14869</v>
      </c>
      <c r="D3353" s="747" t="s">
        <v>14652</v>
      </c>
      <c r="E3353" s="291" t="s">
        <v>14868</v>
      </c>
      <c r="F3353" s="112" t="s">
        <v>14870</v>
      </c>
      <c r="G3353" s="112" t="s">
        <v>14894</v>
      </c>
      <c r="H3353" s="291" t="s">
        <v>14725</v>
      </c>
      <c r="I3353" s="747" t="s">
        <v>14718</v>
      </c>
      <c r="J3353" s="116" t="str">
        <f t="shared" si="89"/>
        <v>20:30 101 B1 분실물 101 B1 주차장에 골프백(차성욱 소유주)이 한시간째 방치되어 있다함. → ERP조회후 소유주와 세대에(101-2501)에게 내용전달-&gt; 수거 한다고 함</v>
      </c>
    </row>
    <row r="3354" spans="1:10">
      <c r="A3354" s="235">
        <v>44659</v>
      </c>
      <c r="B3354" s="154" t="s">
        <v>14871</v>
      </c>
      <c r="C3354" s="143" t="s">
        <v>14872</v>
      </c>
      <c r="D3354" s="747" t="s">
        <v>14652</v>
      </c>
      <c r="E3354" s="291" t="s">
        <v>14873</v>
      </c>
      <c r="F3354" s="112" t="s">
        <v>14874</v>
      </c>
      <c r="G3354" s="112" t="s">
        <v>14876</v>
      </c>
      <c r="H3354" s="747" t="s">
        <v>14875</v>
      </c>
      <c r="I3354" s="747" t="s">
        <v>14718</v>
      </c>
      <c r="J3354" s="116" t="str">
        <f t="shared" si="89"/>
        <v xml:space="preserve">20:44 4번 게스트룸 소음민원 윗호실에서 너무 쿵쿵거리면서 소란스럽다는 민원  → 순찰대원 출동 확인 -&gt; 소음 발생 9호실 확인 후 자제요청 함 </v>
      </c>
    </row>
    <row r="3355" spans="1:10" ht="27">
      <c r="A3355" s="235">
        <v>44659</v>
      </c>
      <c r="B3355" s="154" t="s">
        <v>14877</v>
      </c>
      <c r="C3355" s="160" t="s">
        <v>14878</v>
      </c>
      <c r="D3355" s="750" t="s">
        <v>14652</v>
      </c>
      <c r="E3355" s="750" t="s">
        <v>14838</v>
      </c>
      <c r="F3355" s="138" t="s">
        <v>14880</v>
      </c>
      <c r="G3355" s="138" t="s">
        <v>14879</v>
      </c>
      <c r="H3355" s="291" t="s">
        <v>14717</v>
      </c>
      <c r="I3355" s="747" t="s">
        <v>14718</v>
      </c>
      <c r="J3355" s="116" t="str">
        <f t="shared" si="89"/>
        <v>20:46 129-2022 CCTV 배놀이터에서 어린이용 카드가 들어있는 검은색 책자를 분실했다며 CCTV 조회 요청함 → CCTV 조회결과 다른 어린이가 가져가는 장면 포착. 세대 방문하여 분실물 찾아서 민원인에게 전달. 상황 종료</v>
      </c>
    </row>
    <row r="3356" spans="1:10" ht="27">
      <c r="A3356" s="235">
        <v>44659</v>
      </c>
      <c r="B3356" s="154" t="s">
        <v>14881</v>
      </c>
      <c r="C3356" s="143" t="s">
        <v>14882</v>
      </c>
      <c r="D3356" s="291" t="s">
        <v>308</v>
      </c>
      <c r="E3356" s="291" t="s">
        <v>14868</v>
      </c>
      <c r="F3356" s="112" t="s">
        <v>14883</v>
      </c>
      <c r="G3356" s="112" t="s">
        <v>14884</v>
      </c>
      <c r="H3356" s="291" t="s">
        <v>14725</v>
      </c>
      <c r="I3356" s="747" t="s">
        <v>14718</v>
      </c>
      <c r="J3356" s="116" t="str">
        <f t="shared" si="89"/>
        <v>21:39 게스트룸 분실물 게스트룸에 입실후 잠시 외출했는데 아이가 센터 옥상에 잠바를 놓고 왔다며 상황실에 보관 요청함 → 상황대원 출동하여 찾아서 상황실 보관. 20분후 방문하여 찾아감</v>
      </c>
    </row>
    <row r="3357" spans="1:10">
      <c r="A3357" s="235">
        <v>44659</v>
      </c>
      <c r="B3357" s="154" t="s">
        <v>14885</v>
      </c>
      <c r="C3357" s="143" t="s">
        <v>14887</v>
      </c>
      <c r="D3357" s="291" t="s">
        <v>310</v>
      </c>
      <c r="E3357" s="291" t="s">
        <v>321</v>
      </c>
      <c r="F3357" s="112" t="s">
        <v>14886</v>
      </c>
      <c r="G3357" s="112" t="s">
        <v>1258</v>
      </c>
      <c r="H3357" s="747" t="s">
        <v>14725</v>
      </c>
      <c r="I3357" s="747" t="s">
        <v>14718</v>
      </c>
      <c r="J3357" s="116" t="str">
        <f t="shared" si="89"/>
        <v>22:32 135-601 홈넷 비상 안방 / 해제 → IP 통화. 입주민 오작동</v>
      </c>
    </row>
    <row r="3358" spans="1:10" ht="27">
      <c r="A3358" s="235">
        <v>44659</v>
      </c>
      <c r="B3358" s="154" t="s">
        <v>14888</v>
      </c>
      <c r="C3358" s="143" t="s">
        <v>14882</v>
      </c>
      <c r="D3358" s="747" t="s">
        <v>308</v>
      </c>
      <c r="E3358" s="291" t="s">
        <v>14850</v>
      </c>
      <c r="F3358" s="112" t="s">
        <v>14892</v>
      </c>
      <c r="G3358" s="112" t="s">
        <v>14893</v>
      </c>
      <c r="H3358" s="291" t="s">
        <v>14717</v>
      </c>
      <c r="I3358" s="747" t="s">
        <v>14718</v>
      </c>
      <c r="J3358" s="116" t="str">
        <f t="shared" si="89"/>
        <v>23:07 게스트룸 소음 9번방이 생일 파티를 하는거 같은데 너무 시끄럽고 인원도 10명이 넘고 외부인도 있는거 같다며 자제요청 해달라는 민원 → 상황대원 출동하여 자제 및 해산 요청함. 정리 하겠다고 함</v>
      </c>
    </row>
    <row r="3359" spans="1:10">
      <c r="A3359" s="235">
        <v>44659</v>
      </c>
      <c r="B3359" s="154" t="s">
        <v>14889</v>
      </c>
      <c r="C3359" s="143" t="s">
        <v>14882</v>
      </c>
      <c r="D3359" s="747" t="s">
        <v>308</v>
      </c>
      <c r="E3359" s="747" t="s">
        <v>14850</v>
      </c>
      <c r="F3359" s="112" t="s">
        <v>14890</v>
      </c>
      <c r="G3359" s="112" t="s">
        <v>14891</v>
      </c>
      <c r="H3359" s="291" t="s">
        <v>14725</v>
      </c>
      <c r="I3359" s="747" t="s">
        <v>14718</v>
      </c>
      <c r="J3359" s="116" t="str">
        <f t="shared" si="89"/>
        <v>23:29 게스트룸 소음 9번방 소음이 지속 된다함. → 순찰대원출동--&gt; 자제요청</v>
      </c>
    </row>
    <row r="3360" spans="1:10" ht="40.5">
      <c r="A3360" s="235">
        <v>44660</v>
      </c>
      <c r="B3360" s="153" t="s">
        <v>14897</v>
      </c>
      <c r="C3360" s="186" t="s">
        <v>14898</v>
      </c>
      <c r="F3360" s="171" t="s">
        <v>14904</v>
      </c>
      <c r="G3360" s="171" t="s">
        <v>14938</v>
      </c>
      <c r="I3360" s="747"/>
      <c r="J3360" s="116" t="str">
        <f t="shared" si="89"/>
        <v>토 주1  Ⓑ110-1501호-&gt;1601호가 공사한다면 주/야간 지속적 민원
 → C. 미끄럼주의 안내문 2장 5초소 요청건 (생활지원센터 월요일 인쇄예정)
C. 144동 1호기 EV 문닫힘 속도가 느리다는 민원 들어올 경우 
-&gt; 심야시간에 쾅닫힘소리가 커서 문닫힘속도조정한거라고 함 조별인수인계</v>
      </c>
    </row>
    <row r="3361" spans="1:10">
      <c r="A3361" s="235">
        <v>44660</v>
      </c>
      <c r="B3361" s="152" t="s">
        <v>673</v>
      </c>
      <c r="C3361" s="747" t="s">
        <v>1465</v>
      </c>
      <c r="D3361" s="747" t="s">
        <v>106</v>
      </c>
      <c r="E3361" s="747" t="s">
        <v>82</v>
      </c>
      <c r="F3361" s="112" t="s">
        <v>1157</v>
      </c>
      <c r="G3361" s="112" t="s">
        <v>9253</v>
      </c>
      <c r="H3361" s="747" t="s">
        <v>648</v>
      </c>
      <c r="I3361" s="747" t="s">
        <v>317</v>
      </c>
      <c r="J3361" s="116" t="str">
        <f t="shared" si="89"/>
        <v>09:00 원형도로 주차단속 원형도로 및 외곽도로 단속 → 주차단속   7대,  이동주차  0대, 경고장발부  7대</v>
      </c>
    </row>
    <row r="3362" spans="1:10">
      <c r="A3362" s="235">
        <v>44660</v>
      </c>
      <c r="B3362" s="152" t="s">
        <v>681</v>
      </c>
      <c r="C3362" s="747" t="s">
        <v>1465</v>
      </c>
      <c r="D3362" s="747" t="s">
        <v>106</v>
      </c>
      <c r="E3362" s="747" t="s">
        <v>82</v>
      </c>
      <c r="F3362" s="112" t="s">
        <v>1157</v>
      </c>
      <c r="G3362" s="112" t="s">
        <v>8705</v>
      </c>
      <c r="H3362" s="747" t="s">
        <v>648</v>
      </c>
      <c r="I3362" s="747" t="s">
        <v>317</v>
      </c>
      <c r="J3362" s="116" t="str">
        <f t="shared" si="89"/>
        <v>13:00 원형도로 주차단속 원형도로 및 외곽도로 단속 → 주차단속   2대,  이동주차  0대, 경고장발부  2대</v>
      </c>
    </row>
    <row r="3363" spans="1:10">
      <c r="A3363" s="235">
        <v>44660</v>
      </c>
      <c r="B3363" s="152" t="s">
        <v>483</v>
      </c>
      <c r="C3363" s="747" t="s">
        <v>1465</v>
      </c>
      <c r="D3363" s="747" t="s">
        <v>106</v>
      </c>
      <c r="E3363" s="747" t="s">
        <v>82</v>
      </c>
      <c r="F3363" s="112" t="s">
        <v>1157</v>
      </c>
      <c r="G3363" s="112" t="s">
        <v>9258</v>
      </c>
      <c r="H3363" s="747" t="s">
        <v>648</v>
      </c>
      <c r="I3363" s="747" t="s">
        <v>317</v>
      </c>
      <c r="J3363" s="116" t="str">
        <f t="shared" ref="J3363:J3421" si="92">CONCATENATE(B3363," ",C3363," ",E3363," ",F3363," → ",G3363)</f>
        <v>15:00 원형도로 주차단속 원형도로 및 외곽도로 단속 → 주차단속   4대,  이동주차  0대, 경고장발부  4대</v>
      </c>
    </row>
    <row r="3364" spans="1:10">
      <c r="A3364" s="235">
        <v>44660</v>
      </c>
      <c r="B3364" s="154" t="s">
        <v>14899</v>
      </c>
      <c r="C3364" s="143" t="s">
        <v>14900</v>
      </c>
      <c r="D3364" s="747" t="s">
        <v>106</v>
      </c>
      <c r="E3364" s="291" t="s">
        <v>14901</v>
      </c>
      <c r="F3364" s="112" t="s">
        <v>14902</v>
      </c>
      <c r="G3364" s="112" t="s">
        <v>14903</v>
      </c>
      <c r="H3364" s="747" t="s">
        <v>648</v>
      </c>
      <c r="I3364" s="747" t="s">
        <v>317</v>
      </c>
      <c r="J3364" s="116" t="str">
        <f t="shared" si="92"/>
        <v>06:57 117-2 EV 순찰보고 117동 2호기 EV 천정등 깜박거림 교체요청 → erp등록완료</v>
      </c>
    </row>
    <row r="3365" spans="1:10">
      <c r="A3365" s="235">
        <v>44660</v>
      </c>
      <c r="B3365" s="154" t="s">
        <v>14906</v>
      </c>
      <c r="C3365" s="143" t="s">
        <v>14905</v>
      </c>
      <c r="D3365" s="291" t="s">
        <v>14908</v>
      </c>
      <c r="E3365" s="291" t="s">
        <v>14909</v>
      </c>
      <c r="F3365" s="112" t="s">
        <v>14907</v>
      </c>
      <c r="G3365" s="112" t="s">
        <v>14910</v>
      </c>
      <c r="H3365" s="751" t="s">
        <v>648</v>
      </c>
      <c r="I3365" s="751" t="s">
        <v>317</v>
      </c>
      <c r="J3365" s="116" t="str">
        <f t="shared" si="92"/>
        <v>10:12 119-703 도움요청 거동불편한 노인환자 침대에 올릴수가 없어서 도와달라는 민원 → 상황실 대원 출동 -&gt; 노인환자 침대위치로 옮겨 드림</v>
      </c>
    </row>
    <row r="3366" spans="1:10" ht="27">
      <c r="A3366" s="235">
        <v>44660</v>
      </c>
      <c r="B3366" s="154" t="s">
        <v>14912</v>
      </c>
      <c r="C3366" s="143" t="s">
        <v>14911</v>
      </c>
      <c r="D3366" s="753" t="s">
        <v>511</v>
      </c>
      <c r="E3366" s="291" t="s">
        <v>1050</v>
      </c>
      <c r="F3366" s="112" t="s">
        <v>14913</v>
      </c>
      <c r="G3366" s="112" t="s">
        <v>14918</v>
      </c>
      <c r="H3366" s="753" t="s">
        <v>648</v>
      </c>
      <c r="I3366" s="753" t="s">
        <v>317</v>
      </c>
      <c r="J3366" s="116" t="str">
        <f t="shared" si="92"/>
        <v>10:30 127-1702 타차량방문 03서4921 64도2365 53주7682 모르는 차량 확인요청 → 03서4921 딸친구 / 53주7682 잘못옴 / 64도2365 117-1702 연락안받음 
생활지원센터 경리주임 이윤정 내용전달완료 -&gt; 수정완료</v>
      </c>
    </row>
    <row r="3367" spans="1:10">
      <c r="A3367" s="235">
        <v>44660</v>
      </c>
      <c r="B3367" s="154" t="s">
        <v>14915</v>
      </c>
      <c r="C3367" s="143" t="s">
        <v>14919</v>
      </c>
      <c r="D3367" s="753" t="s">
        <v>14916</v>
      </c>
      <c r="E3367" s="291" t="s">
        <v>14917</v>
      </c>
      <c r="F3367" s="112" t="s">
        <v>14914</v>
      </c>
      <c r="G3367" s="112" t="s">
        <v>14931</v>
      </c>
      <c r="H3367" s="753" t="s">
        <v>648</v>
      </c>
      <c r="I3367" s="753" t="s">
        <v>317</v>
      </c>
      <c r="J3367" s="116" t="str">
        <f t="shared" si="92"/>
        <v>11:30 119-1 EV 손소독제 119-1 EV 보충요청 생활지원센터 이윤정 경리주임 요청 → 보충완료</v>
      </c>
    </row>
    <row r="3368" spans="1:10">
      <c r="A3368" s="235">
        <v>44660</v>
      </c>
      <c r="B3368" s="154" t="s">
        <v>14921</v>
      </c>
      <c r="C3368" s="143" t="s">
        <v>14920</v>
      </c>
      <c r="D3368" s="291" t="s">
        <v>14922</v>
      </c>
      <c r="E3368" s="291" t="s">
        <v>14923</v>
      </c>
      <c r="F3368" s="112" t="s">
        <v>14924</v>
      </c>
      <c r="G3368" s="112" t="s">
        <v>14925</v>
      </c>
      <c r="H3368" s="753" t="s">
        <v>648</v>
      </c>
      <c r="I3368" s="753" t="s">
        <v>317</v>
      </c>
      <c r="J3368" s="116" t="str">
        <f t="shared" si="92"/>
        <v xml:space="preserve">12:27 117-1802 홈넷 금고비상 → 금고없음 계속해서 비상울리는 세대로 확인 </v>
      </c>
    </row>
    <row r="3369" spans="1:10">
      <c r="A3369" s="235">
        <v>44660</v>
      </c>
      <c r="B3369" s="154" t="s">
        <v>14929</v>
      </c>
      <c r="C3369" s="186" t="s">
        <v>14928</v>
      </c>
      <c r="D3369" s="752" t="s">
        <v>14922</v>
      </c>
      <c r="E3369" s="752" t="s">
        <v>14930</v>
      </c>
      <c r="F3369" s="114" t="s">
        <v>14926</v>
      </c>
      <c r="G3369" s="114" t="s">
        <v>14932</v>
      </c>
      <c r="H3369" s="753" t="s">
        <v>648</v>
      </c>
      <c r="I3369" s="753" t="s">
        <v>317</v>
      </c>
      <c r="J3369" s="116" t="str">
        <f t="shared" si="92"/>
        <v>13:28 1게이트 주차차단기 1게이트 2번 주차차단기 네트워크 계속 끊김 → erp등록완료</v>
      </c>
    </row>
    <row r="3370" spans="1:10" ht="27">
      <c r="A3370" s="235">
        <v>44660</v>
      </c>
      <c r="B3370" s="154" t="s">
        <v>14933</v>
      </c>
      <c r="C3370" s="186" t="s">
        <v>14934</v>
      </c>
      <c r="D3370" s="752" t="s">
        <v>14922</v>
      </c>
      <c r="E3370" s="752" t="s">
        <v>14937</v>
      </c>
      <c r="F3370" s="114" t="s">
        <v>14935</v>
      </c>
      <c r="G3370" s="114" t="s">
        <v>14936</v>
      </c>
      <c r="H3370" s="753" t="s">
        <v>648</v>
      </c>
      <c r="I3370" s="753" t="s">
        <v>317</v>
      </c>
      <c r="J3370" s="116" t="str">
        <f t="shared" si="92"/>
        <v>13:32 144-1 EV 순찰보고 승강기 문이 한번 멈췄다가 닫힌다고 함 → FMLG 문의결과 심야시간에 승강기 쾅 닫혀서 소리가 심하다는 민원이 들어와서 문닫힘 속도조절하여 조정한거라고 함</v>
      </c>
    </row>
    <row r="3371" spans="1:10" ht="27">
      <c r="A3371" s="235">
        <v>44660</v>
      </c>
      <c r="B3371" s="154" t="s">
        <v>14941</v>
      </c>
      <c r="C3371" s="186" t="s">
        <v>14940</v>
      </c>
      <c r="D3371" s="752" t="s">
        <v>106</v>
      </c>
      <c r="E3371" s="752" t="s">
        <v>14942</v>
      </c>
      <c r="F3371" s="114" t="s">
        <v>14939</v>
      </c>
      <c r="G3371" s="114" t="s">
        <v>14946</v>
      </c>
      <c r="H3371" s="753" t="s">
        <v>648</v>
      </c>
      <c r="I3371" s="753" t="s">
        <v>778</v>
      </c>
      <c r="J3371" s="116" t="str">
        <f t="shared" si="92"/>
        <v>15:00 101-1002 주차이동 35너3170 주차선이외 주차를 해서 이동에 불편하다며 차주에게 이야기 해서 주차선에 주차해달라고 내용전달해달라는 민원 → 3170 주차위치 확인 후 꼬깔 세워놓을 예정</v>
      </c>
    </row>
    <row r="3372" spans="1:10" ht="27">
      <c r="A3372" s="235">
        <v>44660</v>
      </c>
      <c r="B3372" s="154" t="s">
        <v>14943</v>
      </c>
      <c r="C3372" s="143" t="s">
        <v>14927</v>
      </c>
      <c r="D3372" s="753" t="s">
        <v>106</v>
      </c>
      <c r="E3372" s="291" t="s">
        <v>14945</v>
      </c>
      <c r="F3372" s="112" t="s">
        <v>14944</v>
      </c>
      <c r="G3372" s="112" t="s">
        <v>15062</v>
      </c>
      <c r="H3372" s="753" t="s">
        <v>648</v>
      </c>
      <c r="I3372" s="753" t="s">
        <v>317</v>
      </c>
      <c r="J3372" s="116" t="str">
        <f t="shared" si="92"/>
        <v>15:21 2게이트 접촉사고 4번바 주차차단바 접촉사고 후 도주했다는 보고 → 자전거타고 가다 주차차단기 접촉사고 후 도주함 -&gt; 109-19F 배달라이더로 추정 -&gt; 세대확인했으나 자전거라이더 추적불가로 확인 -&gt; 자체처리함</v>
      </c>
    </row>
    <row r="3373" spans="1:10">
      <c r="A3373" s="235">
        <v>44660</v>
      </c>
      <c r="B3373" s="154" t="s">
        <v>14948</v>
      </c>
      <c r="C3373" s="143" t="s">
        <v>14947</v>
      </c>
      <c r="D3373" s="291" t="s">
        <v>14951</v>
      </c>
      <c r="E3373" s="291" t="s">
        <v>14952</v>
      </c>
      <c r="F3373" s="112" t="s">
        <v>14950</v>
      </c>
      <c r="G3373" s="112" t="s">
        <v>14949</v>
      </c>
      <c r="H3373" s="753" t="s">
        <v>648</v>
      </c>
      <c r="I3373" s="753" t="s">
        <v>317</v>
      </c>
      <c r="J3373" s="116" t="str">
        <f t="shared" si="92"/>
        <v>15:52 110-402 층간소음 502호 드릴소리가 너무 심하게 난다는 층간소음 민원 → 3초소 대원 출동</v>
      </c>
    </row>
    <row r="3374" spans="1:10">
      <c r="A3374" s="235">
        <v>44660</v>
      </c>
      <c r="B3374" s="154" t="s">
        <v>14954</v>
      </c>
      <c r="C3374" s="143" t="s">
        <v>14953</v>
      </c>
      <c r="D3374" s="753" t="s">
        <v>106</v>
      </c>
      <c r="E3374" s="753" t="s">
        <v>14923</v>
      </c>
      <c r="F3374" s="112" t="s">
        <v>14955</v>
      </c>
      <c r="G3374" s="112" t="s">
        <v>14956</v>
      </c>
      <c r="H3374" s="753" t="s">
        <v>648</v>
      </c>
      <c r="I3374" s="753" t="s">
        <v>317</v>
      </c>
      <c r="J3374" s="116" t="str">
        <f t="shared" si="92"/>
        <v>15:55 135-1803 홈넷 홈넷비상 → 입주민실수로 확인</v>
      </c>
    </row>
    <row r="3375" spans="1:10" ht="81">
      <c r="A3375" s="237">
        <v>44660</v>
      </c>
      <c r="B3375" s="172" t="s">
        <v>1529</v>
      </c>
      <c r="C3375" s="192" t="s">
        <v>4283</v>
      </c>
      <c r="D3375" s="753"/>
      <c r="E3375" s="753"/>
      <c r="F3375" s="760" t="s">
        <v>15051</v>
      </c>
      <c r="G3375" s="755" t="s">
        <v>15044</v>
      </c>
      <c r="J3375" s="116" t="str">
        <f t="shared" si="92"/>
        <v>토 야1  
C. 미끄럼주의 안내문 2장 5초소 요청건 (생활지원센터 월요일 인쇄예정)
C. 144동 1호기 EV 문닫힘 속도가 느리다는 민원 들어올 경우 
-&gt; 심야시간에 쾅닫힘소리가 커서 문닫힘 속도 조정한거라고 함 조별 인수인계 → A. 349우4587 116-2301 입차 -&gt; 106-2301 아버님 - 센터 수정요청 예정
A. 30두1495   122-1001 입차 -&gt; 122-1101 아드님 - 센터 수정요청 예정
A. 152하2551  144-702  입차 -&gt; 144-701호 지인   - 센터 수정요청 예정
A. 134 1,2L-16/17F 비상계단 금연 안내문 부착요청(134-1701) 
    - 센터 인수인계 예정
A. 1게이트 2번 차단기 -- 현재 정상작동</v>
      </c>
    </row>
    <row r="3376" spans="1:10">
      <c r="A3376" s="235">
        <v>44660</v>
      </c>
      <c r="B3376" s="154" t="s">
        <v>14957</v>
      </c>
      <c r="C3376" s="143" t="s">
        <v>14958</v>
      </c>
      <c r="D3376" s="753" t="s">
        <v>106</v>
      </c>
      <c r="E3376" s="753" t="s">
        <v>14923</v>
      </c>
      <c r="F3376" s="112" t="s">
        <v>14959</v>
      </c>
      <c r="G3376" s="112" t="s">
        <v>14960</v>
      </c>
      <c r="H3376" s="753" t="s">
        <v>14961</v>
      </c>
      <c r="I3376" s="753" t="s">
        <v>14962</v>
      </c>
      <c r="J3376" s="116" t="str">
        <f t="shared" ref="J3376" si="93">CONCATENATE(B3376," ",C3376," ",E3376," ",F3376," → ",G3376)</f>
        <v>16:25 107-1502 홈넷 안방비상 → 입주민 오작동</v>
      </c>
    </row>
    <row r="3377" spans="1:10">
      <c r="A3377" s="235">
        <v>44660</v>
      </c>
      <c r="B3377" s="154" t="s">
        <v>14963</v>
      </c>
      <c r="C3377" s="143" t="s">
        <v>14964</v>
      </c>
      <c r="D3377" s="753" t="s">
        <v>106</v>
      </c>
      <c r="E3377" s="291" t="s">
        <v>14965</v>
      </c>
      <c r="F3377" s="112" t="s">
        <v>14978</v>
      </c>
      <c r="G3377" s="112" t="s">
        <v>14977</v>
      </c>
      <c r="H3377" s="291" t="s">
        <v>14969</v>
      </c>
      <c r="I3377" s="291" t="s">
        <v>14962</v>
      </c>
      <c r="J3377" s="116" t="str">
        <f t="shared" si="92"/>
        <v>16:48 117-M 공동현관문 경비호출 및 세대호출 안됨(민원인 : 117-502호) → 순찰 이대진 대원 출동 -&gt; 전원리셋 -&gt; 정상작동 확인</v>
      </c>
    </row>
    <row r="3378" spans="1:10">
      <c r="A3378" s="235">
        <v>44660</v>
      </c>
      <c r="B3378" s="172" t="s">
        <v>14968</v>
      </c>
      <c r="C3378" s="192" t="s">
        <v>14966</v>
      </c>
      <c r="D3378" s="754" t="s">
        <v>14951</v>
      </c>
      <c r="E3378" s="754" t="s">
        <v>14967</v>
      </c>
      <c r="F3378" s="150" t="s">
        <v>15049</v>
      </c>
      <c r="G3378" s="150" t="s">
        <v>15046</v>
      </c>
      <c r="H3378" s="753" t="s">
        <v>14969</v>
      </c>
      <c r="I3378" s="753" t="s">
        <v>14962</v>
      </c>
      <c r="J3378" s="116" t="str">
        <f t="shared" si="92"/>
        <v>16:50 123-1호기 승강기점검 123-1호기가 운행 중에 탁 탁 걸리는 듯한 소음이 심하다며 점검요청 → FM사 출동 -&gt; 여러 번 운행 결과 소음 없다고 하심</v>
      </c>
    </row>
    <row r="3379" spans="1:10">
      <c r="A3379" s="235">
        <v>44660</v>
      </c>
      <c r="B3379" s="172" t="s">
        <v>14970</v>
      </c>
      <c r="C3379" s="192" t="s">
        <v>14971</v>
      </c>
      <c r="D3379" s="754" t="s">
        <v>14951</v>
      </c>
      <c r="E3379" s="754" t="s">
        <v>14972</v>
      </c>
      <c r="F3379" s="150" t="s">
        <v>15045</v>
      </c>
      <c r="G3379" s="150" t="s">
        <v>15024</v>
      </c>
      <c r="H3379" s="753" t="s">
        <v>14969</v>
      </c>
      <c r="I3379" s="291" t="s">
        <v>14973</v>
      </c>
      <c r="J3379" s="116" t="str">
        <f t="shared" si="92"/>
        <v>17:00 130-2703 CCTV 105보 4501차량 스크래치 CCTV 열람신청 → A조 진행중</v>
      </c>
    </row>
    <row r="3380" spans="1:10" ht="27">
      <c r="A3380" s="235">
        <v>44660</v>
      </c>
      <c r="B3380" s="154" t="s">
        <v>14975</v>
      </c>
      <c r="C3380" s="144" t="s">
        <v>14974</v>
      </c>
      <c r="D3380" s="137" t="s">
        <v>14951</v>
      </c>
      <c r="E3380" s="137" t="s">
        <v>1050</v>
      </c>
      <c r="F3380" s="136" t="s">
        <v>15029</v>
      </c>
      <c r="G3380" s="136" t="s">
        <v>14976</v>
      </c>
      <c r="H3380" s="753" t="s">
        <v>14969</v>
      </c>
      <c r="I3380" s="291" t="s">
        <v>14962</v>
      </c>
      <c r="J3380" s="116" t="str">
        <f t="shared" si="92"/>
        <v>17:30 116-2301 타차량방문 349우 4587 모르는 차량입차(민원인 6276-9161) → 106-2301 아버님 차량으로 확인(8375-2321) -&gt; 민원인에게 내용전달 - 지원센터 연락 후 수정예정</v>
      </c>
    </row>
    <row r="3381" spans="1:10">
      <c r="A3381" s="235">
        <v>44660</v>
      </c>
      <c r="B3381" s="154" t="s">
        <v>14982</v>
      </c>
      <c r="C3381" s="143" t="s">
        <v>14983</v>
      </c>
      <c r="D3381" s="753" t="s">
        <v>310</v>
      </c>
      <c r="E3381" s="753" t="s">
        <v>14923</v>
      </c>
      <c r="F3381" s="112" t="s">
        <v>14959</v>
      </c>
      <c r="G3381" s="112" t="s">
        <v>14984</v>
      </c>
      <c r="H3381" s="291" t="s">
        <v>1268</v>
      </c>
      <c r="I3381" s="753" t="s">
        <v>14962</v>
      </c>
      <c r="J3381" s="116" t="str">
        <f t="shared" si="92"/>
        <v>19:08 135-2604 홈넷 안방비상 → 기기 오작동</v>
      </c>
    </row>
    <row r="3382" spans="1:10">
      <c r="A3382" s="235">
        <v>44660</v>
      </c>
      <c r="B3382" s="154" t="s">
        <v>14981</v>
      </c>
      <c r="C3382" s="143" t="s">
        <v>345</v>
      </c>
      <c r="D3382" s="753" t="s">
        <v>14951</v>
      </c>
      <c r="E3382" s="753" t="s">
        <v>15025</v>
      </c>
      <c r="F3382" s="112" t="s">
        <v>14998</v>
      </c>
      <c r="G3382" s="112" t="s">
        <v>14999</v>
      </c>
      <c r="H3382" s="753" t="s">
        <v>1268</v>
      </c>
      <c r="I3382" s="753" t="s">
        <v>14962</v>
      </c>
      <c r="J3382" s="116" t="str">
        <f t="shared" si="92"/>
        <v>19:16 1게이트 오뚜기 1번 게이트 1번바 옆에 꼬깔콘(오뚜기) 설치요망 → 5초소 김덕근 대원 연락 -&gt;오뚜기설치 완료</v>
      </c>
    </row>
    <row r="3383" spans="1:10">
      <c r="A3383" s="235">
        <v>44660</v>
      </c>
      <c r="B3383" s="154" t="s">
        <v>14985</v>
      </c>
      <c r="C3383" s="143" t="s">
        <v>1171</v>
      </c>
      <c r="D3383" s="753" t="s">
        <v>14951</v>
      </c>
      <c r="E3383" s="291" t="s">
        <v>14986</v>
      </c>
      <c r="F3383" s="112" t="s">
        <v>14987</v>
      </c>
      <c r="G3383" s="112" t="s">
        <v>14988</v>
      </c>
      <c r="H3383" s="291" t="s">
        <v>14969</v>
      </c>
      <c r="I3383" s="753" t="s">
        <v>14962</v>
      </c>
      <c r="J3383" s="116" t="str">
        <f t="shared" si="92"/>
        <v>20:02 118-1701 경보음 화재경보음이 계속 울린다는 민원 → 비상관제시스템에는 비상신호가 발생하지 않음 - 기전실 안내</v>
      </c>
    </row>
    <row r="3384" spans="1:10" ht="59.25" customHeight="1">
      <c r="A3384" s="235">
        <v>44660</v>
      </c>
      <c r="B3384" s="172" t="s">
        <v>14991</v>
      </c>
      <c r="C3384" s="192" t="s">
        <v>14989</v>
      </c>
      <c r="D3384" s="754" t="s">
        <v>14951</v>
      </c>
      <c r="E3384" s="754" t="s">
        <v>304</v>
      </c>
      <c r="F3384" s="150" t="s">
        <v>14990</v>
      </c>
      <c r="G3384" s="150" t="s">
        <v>15050</v>
      </c>
      <c r="H3384" s="291" t="s">
        <v>14961</v>
      </c>
      <c r="I3384" s="291" t="s">
        <v>14962</v>
      </c>
      <c r="J3384" s="116" t="str">
        <f t="shared" si="92"/>
        <v>20:10 109-2204 층간소음 위층(2304)에서 아이들 소리하고 발망치 소음이 들린다는 민원 → IP연락 - 조심하시겠다고 함
※ 109-2304호 요청사항 : 109-2204호 민원 오면 109-2304호에서 노력하고 있으시다고 너무 이른시간 직접 IP 연락이나 방문은 자제해 달라고 전달 요청
(3초소 원형준 대원에게 전달 받음)</v>
      </c>
    </row>
    <row r="3385" spans="1:10">
      <c r="A3385" s="235">
        <v>44660</v>
      </c>
      <c r="B3385" s="154" t="s">
        <v>14992</v>
      </c>
      <c r="C3385" s="143" t="s">
        <v>14928</v>
      </c>
      <c r="D3385" s="291" t="s">
        <v>310</v>
      </c>
      <c r="E3385" s="291" t="s">
        <v>15035</v>
      </c>
      <c r="F3385" s="112" t="s">
        <v>15013</v>
      </c>
      <c r="G3385" s="112" t="s">
        <v>15042</v>
      </c>
      <c r="H3385" s="753" t="s">
        <v>14961</v>
      </c>
      <c r="I3385" s="753" t="s">
        <v>14962</v>
      </c>
      <c r="J3385" s="116" t="str">
        <f t="shared" si="92"/>
        <v>20:21 1게이트 2번 차단기 네트워크 연결 않됨(방문증 발급않됨) → 5초소 김덕근대원 차단기 리셋 -&gt; 정상작동확인</v>
      </c>
    </row>
    <row r="3386" spans="1:10" ht="27">
      <c r="A3386" s="235">
        <v>44660</v>
      </c>
      <c r="B3386" s="172" t="s">
        <v>14993</v>
      </c>
      <c r="C3386" s="192" t="s">
        <v>14994</v>
      </c>
      <c r="D3386" s="754" t="s">
        <v>14951</v>
      </c>
      <c r="E3386" s="754" t="s">
        <v>14997</v>
      </c>
      <c r="F3386" s="150" t="s">
        <v>14995</v>
      </c>
      <c r="G3386" s="150" t="s">
        <v>14996</v>
      </c>
      <c r="H3386" s="291" t="s">
        <v>14969</v>
      </c>
      <c r="I3386" s="753" t="s">
        <v>14962</v>
      </c>
      <c r="J3386" s="116" t="str">
        <f t="shared" si="92"/>
        <v>20:50 134-17F 1,2L 비상계단 금연안내문 134동 1,2L 16~17F 비상계단에서 담배 피우시는 분이 계시다고 재떨이 제거 및 금연 안내문 부착요청(134-1701호 민원) → 9초소 허명 대원 출동 - 재떨이 없음, 생활지원센터 안내문 제작 요청 예정</v>
      </c>
    </row>
    <row r="3387" spans="1:10">
      <c r="A3387" s="235">
        <v>44660</v>
      </c>
      <c r="B3387" s="154" t="s">
        <v>15000</v>
      </c>
      <c r="C3387" s="144" t="s">
        <v>15001</v>
      </c>
      <c r="D3387" s="137" t="s">
        <v>14951</v>
      </c>
      <c r="E3387" s="137" t="s">
        <v>1050</v>
      </c>
      <c r="F3387" s="136" t="s">
        <v>15040</v>
      </c>
      <c r="G3387" s="136" t="s">
        <v>15012</v>
      </c>
      <c r="H3387" s="291" t="s">
        <v>1268</v>
      </c>
      <c r="I3387" s="753" t="s">
        <v>14962</v>
      </c>
      <c r="J3387" s="116" t="str">
        <f t="shared" si="92"/>
        <v>21:17 122-1001 타차량방문 홈넷에 모르는 차 방문 (30두 1495)  → 차량와 통화 결과 122-1101(아들) 방문함 - 지원센터 수정요청 예정</v>
      </c>
    </row>
    <row r="3388" spans="1:10" ht="40.5">
      <c r="A3388" s="235">
        <v>44660</v>
      </c>
      <c r="B3388" s="172" t="s">
        <v>15003</v>
      </c>
      <c r="C3388" s="192" t="s">
        <v>15002</v>
      </c>
      <c r="D3388" s="754" t="s">
        <v>14951</v>
      </c>
      <c r="E3388" s="754" t="s">
        <v>1050</v>
      </c>
      <c r="F3388" s="150" t="s">
        <v>15041</v>
      </c>
      <c r="G3388" s="150" t="s">
        <v>15023</v>
      </c>
      <c r="H3388" s="291" t="s">
        <v>14969</v>
      </c>
      <c r="I3388" s="753" t="s">
        <v>14962</v>
      </c>
      <c r="J3388" s="116" t="str">
        <f t="shared" si="92"/>
        <v>21:40 144-702 타차량방문 홈넷에 모르는 차 방문 (152하 2551)  → 차주와 통화 결과 생물 배달했다고 함 - CCTV검색결과 144동 비상계단에서 내려온 여자분을 픽업해서 출차 --&gt;701호(6777-3291)에서 연락와서 144-701호 방문으로 확인</v>
      </c>
    </row>
    <row r="3389" spans="1:10">
      <c r="A3389" s="235">
        <v>44660</v>
      </c>
      <c r="B3389" s="154" t="s">
        <v>15004</v>
      </c>
      <c r="C3389" s="143" t="s">
        <v>15005</v>
      </c>
      <c r="D3389" s="137" t="s">
        <v>14951</v>
      </c>
      <c r="E3389" s="291" t="s">
        <v>14952</v>
      </c>
      <c r="F3389" s="112" t="s">
        <v>15006</v>
      </c>
      <c r="G3389" s="112" t="s">
        <v>15039</v>
      </c>
      <c r="H3389" s="753" t="s">
        <v>14961</v>
      </c>
      <c r="I3389" s="291" t="s">
        <v>14962</v>
      </c>
      <c r="J3389" s="116" t="str">
        <f t="shared" si="92"/>
        <v>22:09 138-1502 층간소음 윗층에서 발망치소리와 함께 소음이 심하다는 민원 → 138동 1602와 통화해서 자제요청</v>
      </c>
    </row>
    <row r="3390" spans="1:10">
      <c r="A3390" s="235">
        <v>44660</v>
      </c>
      <c r="B3390" s="154" t="s">
        <v>15007</v>
      </c>
      <c r="C3390" s="143" t="s">
        <v>15008</v>
      </c>
      <c r="D3390" s="137" t="s">
        <v>14951</v>
      </c>
      <c r="E3390" s="753" t="s">
        <v>14952</v>
      </c>
      <c r="F3390" s="112" t="s">
        <v>15038</v>
      </c>
      <c r="G3390" s="112" t="s">
        <v>15009</v>
      </c>
      <c r="H3390" s="753" t="s">
        <v>14961</v>
      </c>
      <c r="I3390" s="753" t="s">
        <v>14962</v>
      </c>
      <c r="J3390" s="116" t="str">
        <f t="shared" si="92"/>
        <v>22:33 105-403 층간소음 윗층에서 발망치소리와 함께 소음이 심하게 나서 잠 못잔다는 민원 → IP 연락-&gt;105-503 조심하겠다고 함</v>
      </c>
    </row>
    <row r="3391" spans="1:10">
      <c r="A3391" s="235">
        <v>44660</v>
      </c>
      <c r="B3391" s="154" t="s">
        <v>15010</v>
      </c>
      <c r="C3391" s="143" t="s">
        <v>2363</v>
      </c>
      <c r="D3391" s="137" t="s">
        <v>14951</v>
      </c>
      <c r="E3391" s="195" t="s">
        <v>15011</v>
      </c>
      <c r="F3391" s="112" t="s">
        <v>15022</v>
      </c>
      <c r="G3391" s="112" t="s">
        <v>15014</v>
      </c>
      <c r="H3391" s="753" t="s">
        <v>14961</v>
      </c>
      <c r="I3391" s="753" t="s">
        <v>14962</v>
      </c>
      <c r="J3391" s="116" t="str">
        <f t="shared" si="92"/>
        <v>22:50 4번 게스트룸 게스트룸소음 위층에서 소음이 난다는 민원 → 상황실 이현석 대원 출동 -&gt; 위층 점검결과 소음없음</v>
      </c>
    </row>
    <row r="3392" spans="1:10">
      <c r="A3392" s="235">
        <v>44660</v>
      </c>
      <c r="B3392" s="154" t="s">
        <v>15016</v>
      </c>
      <c r="C3392" s="143" t="s">
        <v>15015</v>
      </c>
      <c r="D3392" s="291" t="s">
        <v>310</v>
      </c>
      <c r="E3392" s="291" t="s">
        <v>321</v>
      </c>
      <c r="F3392" s="112" t="s">
        <v>14959</v>
      </c>
      <c r="G3392" s="112" t="s">
        <v>968</v>
      </c>
      <c r="H3392" s="753" t="s">
        <v>14961</v>
      </c>
      <c r="I3392" s="753" t="s">
        <v>14962</v>
      </c>
      <c r="J3392" s="116" t="str">
        <f t="shared" si="92"/>
        <v>23:19 126-1601 홈넷 안방비상 → 기기오작동</v>
      </c>
    </row>
    <row r="3393" spans="1:10">
      <c r="A3393" s="235">
        <v>44661</v>
      </c>
      <c r="B3393" s="154" t="s">
        <v>15019</v>
      </c>
      <c r="C3393" s="143" t="s">
        <v>15017</v>
      </c>
      <c r="D3393" s="291" t="s">
        <v>511</v>
      </c>
      <c r="E3393" s="291" t="s">
        <v>14952</v>
      </c>
      <c r="F3393" s="112" t="s">
        <v>15047</v>
      </c>
      <c r="G3393" s="112" t="s">
        <v>15043</v>
      </c>
      <c r="H3393" s="753" t="s">
        <v>14961</v>
      </c>
      <c r="I3393" s="753" t="s">
        <v>14962</v>
      </c>
      <c r="J3393" s="116" t="str">
        <f t="shared" si="92"/>
        <v>00:08 110-1601 층간소음 110-1501 에서 벽을 치면서 싸운다는 민원 → 순찰 정찬선 이대진 대원 출동 -&gt; 소음 전혀 없음</v>
      </c>
    </row>
    <row r="3394" spans="1:10">
      <c r="A3394" s="235">
        <v>44661</v>
      </c>
      <c r="B3394" s="154" t="s">
        <v>15018</v>
      </c>
      <c r="C3394" s="143" t="s">
        <v>2363</v>
      </c>
      <c r="D3394" s="753" t="s">
        <v>511</v>
      </c>
      <c r="E3394" s="195" t="s">
        <v>15011</v>
      </c>
      <c r="F3394" s="112" t="s">
        <v>15020</v>
      </c>
      <c r="G3394" s="112" t="s">
        <v>15021</v>
      </c>
      <c r="H3394" s="753" t="s">
        <v>14961</v>
      </c>
      <c r="I3394" s="753" t="s">
        <v>14962</v>
      </c>
      <c r="J3394" s="116" t="str">
        <f t="shared" si="92"/>
        <v>00:15 4번 게스트룸 게스트룸소음 5번 게스트룸에서 소음이 난다는 민원 → 순찰 정찬선 외 1명 출동 -&gt; 자제요청</v>
      </c>
    </row>
    <row r="3395" spans="1:10">
      <c r="A3395" s="235">
        <v>44661</v>
      </c>
      <c r="B3395" s="172" t="s">
        <v>15026</v>
      </c>
      <c r="C3395" s="192" t="s">
        <v>15027</v>
      </c>
      <c r="D3395" s="754" t="s">
        <v>511</v>
      </c>
      <c r="E3395" s="754" t="s">
        <v>15028</v>
      </c>
      <c r="F3395" s="150" t="s">
        <v>15030</v>
      </c>
      <c r="G3395" s="150" t="s">
        <v>15037</v>
      </c>
      <c r="H3395" s="753" t="s">
        <v>14961</v>
      </c>
      <c r="I3395" s="753" t="s">
        <v>14962</v>
      </c>
      <c r="J3395" s="116" t="str">
        <f t="shared" si="92"/>
        <v>00:57 122-1102 화장실  화장실 변기 고장으로 상황실 방문 (물탱크 필밸브 파손인듯) → 순찰 정찬선 출동 -&gt; 필밸브 부속 없어서 앵글밸브 잠금</v>
      </c>
    </row>
    <row r="3396" spans="1:10">
      <c r="A3396" s="235">
        <v>44661</v>
      </c>
      <c r="B3396" s="154" t="s">
        <v>15031</v>
      </c>
      <c r="C3396" s="143" t="s">
        <v>15032</v>
      </c>
      <c r="D3396" s="291" t="s">
        <v>14916</v>
      </c>
      <c r="E3396" s="291" t="s">
        <v>15048</v>
      </c>
      <c r="F3396" s="112" t="s">
        <v>15034</v>
      </c>
      <c r="G3396" s="112" t="s">
        <v>15033</v>
      </c>
      <c r="H3396" s="291" t="s">
        <v>14969</v>
      </c>
      <c r="I3396" s="753" t="s">
        <v>14962</v>
      </c>
      <c r="J3396" s="116" t="str">
        <f t="shared" si="92"/>
        <v>01:11 독서실-150번 전화연락 150번 남자학생 어머님이 전화 연락 요청 → 150번 남학생에게 내용전달</v>
      </c>
    </row>
    <row r="3397" spans="1:10" ht="135">
      <c r="A3397" s="235">
        <v>44661</v>
      </c>
      <c r="B3397" s="153" t="s">
        <v>1532</v>
      </c>
      <c r="C3397" s="186" t="s">
        <v>4870</v>
      </c>
      <c r="D3397" s="753"/>
      <c r="E3397" s="753"/>
      <c r="F3397" s="171" t="s">
        <v>15092</v>
      </c>
      <c r="G3397" s="171" t="s">
        <v>15093</v>
      </c>
      <c r="H3397" s="753"/>
      <c r="I3397" s="753"/>
      <c r="J3397" s="116" t="str">
        <f t="shared" ref="J3397:J3400" si="94">CONCATENATE(B3397," ",C3397," ",E3397," ",F3397," → ",G3397)</f>
        <v>일 주2  C. 미끄럼주의 안내문 2장 5초소 요청건 (생활지원센터 월요일 인쇄예정)
C. 144동 1호기 EV 문닫힘 속도가 느리다는 민원 들어올 경우 
-&gt; 심야시간에 쾅닫힘소리가 커서 문닫힘 속도 조정한거라고 함 조별 인수인계
A. 349우4587 116-2301 입차 -&gt; 106-2301 아버님 - 센터 수정요청 예정
A. 30두1495   122-1001 입차 -&gt; 122-1101 아드님 - 센터 수정요청 예정
A. 152하2551  144-702  입차 -&gt; 144-701호 지인   - 센터 수정요청 예정
A. 134 1,2L-16/17F 비상계단 금연 안내문 부착요청(134-1701) 
    - 센터 인수인계 예정
A. 1게이트 2번 차단기 -- 현재 정상작동 → C. 132동 34라인 EV,1F,B1,B2 야간시간대 특히 05~07시에 안마기 기계소음 발생하는 기기 사용자제안내문 생활지원센터 요청예정
C. 144-2201 층간소음 자제요청 2301호 연락 내용전달 후 2201 피드백예정
C. 2게이트 4번바 세대 배달자전거라이더 추적불가로 자체처리완료
C. 6초소 관할 CCTV 및 IP폰 전기 단전으로 인해 통신마비 및 116,123 승강기 운행중단상태, 기전실 보고완료</v>
      </c>
    </row>
    <row r="3398" spans="1:10">
      <c r="A3398" s="235">
        <v>44661</v>
      </c>
      <c r="B3398" s="152" t="s">
        <v>673</v>
      </c>
      <c r="C3398" s="753" t="s">
        <v>1465</v>
      </c>
      <c r="D3398" s="753" t="s">
        <v>106</v>
      </c>
      <c r="E3398" s="753" t="s">
        <v>82</v>
      </c>
      <c r="F3398" s="112" t="s">
        <v>1157</v>
      </c>
      <c r="G3398" s="112" t="s">
        <v>15070</v>
      </c>
      <c r="H3398" s="753" t="s">
        <v>648</v>
      </c>
      <c r="I3398" s="753" t="s">
        <v>317</v>
      </c>
      <c r="J3398" s="116" t="str">
        <f t="shared" si="94"/>
        <v>09:00 원형도로 주차단속 원형도로 및 외곽도로 단속 → 주차단속   17대,  이동주차  0대, 경고장발부  17대</v>
      </c>
    </row>
    <row r="3399" spans="1:10">
      <c r="A3399" s="235">
        <v>44661</v>
      </c>
      <c r="B3399" s="152" t="s">
        <v>681</v>
      </c>
      <c r="C3399" s="753" t="s">
        <v>1465</v>
      </c>
      <c r="D3399" s="753" t="s">
        <v>106</v>
      </c>
      <c r="E3399" s="753" t="s">
        <v>82</v>
      </c>
      <c r="F3399" s="112" t="s">
        <v>1157</v>
      </c>
      <c r="G3399" s="112" t="s">
        <v>1541</v>
      </c>
      <c r="H3399" s="753" t="s">
        <v>648</v>
      </c>
      <c r="I3399" s="753" t="s">
        <v>317</v>
      </c>
      <c r="J3399" s="116" t="str">
        <f t="shared" si="94"/>
        <v>13:00 원형도로 주차단속 원형도로 및 외곽도로 단속 → 주차단속   1대,  이동주차  0대, 경고장발부  1대</v>
      </c>
    </row>
    <row r="3400" spans="1:10">
      <c r="A3400" s="235">
        <v>44661</v>
      </c>
      <c r="B3400" s="152" t="s">
        <v>483</v>
      </c>
      <c r="C3400" s="753" t="s">
        <v>1465</v>
      </c>
      <c r="D3400" s="753" t="s">
        <v>106</v>
      </c>
      <c r="E3400" s="753" t="s">
        <v>82</v>
      </c>
      <c r="F3400" s="112" t="s">
        <v>1157</v>
      </c>
      <c r="G3400" s="112" t="s">
        <v>1540</v>
      </c>
      <c r="H3400" s="753" t="s">
        <v>648</v>
      </c>
      <c r="I3400" s="753" t="s">
        <v>317</v>
      </c>
      <c r="J3400" s="116" t="str">
        <f t="shared" si="94"/>
        <v>15:00 원형도로 주차단속 원형도로 및 외곽도로 단속 → 주차단속   5대,  이동주차  0대, 경고장발부  5대</v>
      </c>
    </row>
    <row r="3401" spans="1:10" ht="40.5">
      <c r="A3401" s="235">
        <v>44661</v>
      </c>
      <c r="B3401" s="154" t="s">
        <v>15053</v>
      </c>
      <c r="C3401" s="186" t="s">
        <v>15052</v>
      </c>
      <c r="D3401" s="759" t="s">
        <v>14951</v>
      </c>
      <c r="E3401" s="759" t="s">
        <v>14952</v>
      </c>
      <c r="F3401" s="114" t="s">
        <v>15054</v>
      </c>
      <c r="G3401" s="114" t="s">
        <v>15055</v>
      </c>
      <c r="H3401" s="753" t="s">
        <v>648</v>
      </c>
      <c r="I3401" s="291" t="s">
        <v>15056</v>
      </c>
      <c r="J3401" s="116" t="str">
        <f t="shared" si="92"/>
        <v>07:02 132-703 층간소음 5~7시 안마기처럼 기계돌아가는 소리가 지속적으로 발생한다며 803호 확인해달라는 민원 → 7초소 대원 출동 803호는 아닌걸로 확인 승강기 안내문 및 공용층 안내문 부착하기로 안내함 -&gt; 05~07시 안마기 기계소음 발생하는 기기 야간시간에 사용금지안내문 부착예정)</v>
      </c>
    </row>
    <row r="3402" spans="1:10" ht="27">
      <c r="A3402" s="235">
        <v>44661</v>
      </c>
      <c r="B3402" s="154" t="s">
        <v>15057</v>
      </c>
      <c r="C3402" s="143" t="s">
        <v>15058</v>
      </c>
      <c r="D3402" s="291" t="s">
        <v>14951</v>
      </c>
      <c r="E3402" s="291" t="s">
        <v>15059</v>
      </c>
      <c r="F3402" s="112" t="s">
        <v>15060</v>
      </c>
      <c r="G3402" s="112" t="s">
        <v>15061</v>
      </c>
      <c r="H3402" s="753" t="s">
        <v>648</v>
      </c>
      <c r="I3402" s="753" t="s">
        <v>317</v>
      </c>
      <c r="J3402" s="116" t="str">
        <f t="shared" si="92"/>
        <v>08:25 리체아파트 습득물 124-2703 정윤환학생 명함지갑 습득되었다고 반포리체 후문 보안실 찾아가는 안내전화 보안실 010-3762-6151 → 124-2703 보호자 연락하여 금일 11시전후로 찾아간다고 습득자에게 안내함</v>
      </c>
    </row>
    <row r="3403" spans="1:10">
      <c r="A3403" s="235">
        <v>44661</v>
      </c>
      <c r="B3403" s="154" t="s">
        <v>15064</v>
      </c>
      <c r="C3403" s="143" t="s">
        <v>15063</v>
      </c>
      <c r="D3403" s="291" t="s">
        <v>14951</v>
      </c>
      <c r="E3403" s="291" t="s">
        <v>15065</v>
      </c>
      <c r="F3403" s="112" t="s">
        <v>15066</v>
      </c>
      <c r="G3403" s="112" t="s">
        <v>15067</v>
      </c>
      <c r="H3403" s="753" t="s">
        <v>648</v>
      </c>
      <c r="I3403" s="753" t="s">
        <v>317</v>
      </c>
      <c r="J3403" s="116" t="str">
        <f t="shared" si="92"/>
        <v>09:17 140-602 방송요청 2호라인 욕실 흡연금지방송요청 전자담배 문구도 넣어서 방송요청함 → 140동 2호라인, 전자담배 흡연금지안내 방송실시</v>
      </c>
    </row>
    <row r="3404" spans="1:10" ht="40.5">
      <c r="A3404" s="235">
        <v>44661</v>
      </c>
      <c r="B3404" s="154" t="s">
        <v>15069</v>
      </c>
      <c r="C3404" s="186" t="s">
        <v>15068</v>
      </c>
      <c r="D3404" s="752" t="s">
        <v>14951</v>
      </c>
      <c r="E3404" s="752" t="s">
        <v>14952</v>
      </c>
      <c r="F3404" s="114" t="s">
        <v>15110</v>
      </c>
      <c r="G3404" s="114" t="s">
        <v>15071</v>
      </c>
      <c r="H3404" s="753" t="s">
        <v>648</v>
      </c>
      <c r="I3404" s="753" t="s">
        <v>15056</v>
      </c>
      <c r="J3404" s="116" t="str">
        <f t="shared" si="92"/>
        <v>10:07 144-2201 층간소음 민원인(010-3467-5158) 2301호 23시이후에 발망치소리가 크고 거실에서 심하다며, 늦은 시간에는 자제해달라며, 슬리퍼신어달라고 부탁요청 전달해달라는 층간소음 민원 피드백요청함 / 좀 전에도 발망치가 심하다고 함 → 010-2525-2515 세대 부재중 차후 재연락예정 -&gt; 주간조에서 전화 안받아서 야간조에서 연락 후 피드백 다시 드리기로 안내함</v>
      </c>
    </row>
    <row r="3405" spans="1:10" ht="27">
      <c r="A3405" s="235">
        <v>44661</v>
      </c>
      <c r="B3405" s="154" t="s">
        <v>15074</v>
      </c>
      <c r="C3405" s="143" t="s">
        <v>15072</v>
      </c>
      <c r="D3405" s="753" t="s">
        <v>14951</v>
      </c>
      <c r="E3405" s="291" t="s">
        <v>15075</v>
      </c>
      <c r="F3405" s="112" t="s">
        <v>15073</v>
      </c>
      <c r="G3405" s="112" t="s">
        <v>15076</v>
      </c>
      <c r="H3405" s="753" t="s">
        <v>648</v>
      </c>
      <c r="I3405" s="753" t="s">
        <v>317</v>
      </c>
      <c r="J3405" s="116" t="str">
        <f t="shared" si="92"/>
        <v>11:04 126-1 EV EV 점검요청 25층에서 문이 열리지 않고 덜컹 거려서 멈췄다가 열려서 무섭다며 점검요청함 → FMLG 접수완료 긴급출동중 -&gt; 25층 문에 젤리가 끼여서 순간 멈춘것으로 추정 -&gt; 제거 후 정상작동함 -&gt; 민원인 피드백완료</v>
      </c>
    </row>
    <row r="3406" spans="1:10">
      <c r="A3406" s="235">
        <v>44661</v>
      </c>
      <c r="B3406" s="154" t="s">
        <v>15077</v>
      </c>
      <c r="C3406" s="143" t="s">
        <v>15078</v>
      </c>
      <c r="D3406" s="291" t="s">
        <v>310</v>
      </c>
      <c r="E3406" s="291" t="s">
        <v>14937</v>
      </c>
      <c r="F3406" s="112" t="s">
        <v>15079</v>
      </c>
      <c r="G3406" s="112" t="s">
        <v>15080</v>
      </c>
      <c r="H3406" s="753" t="s">
        <v>648</v>
      </c>
      <c r="I3406" s="753" t="s">
        <v>317</v>
      </c>
      <c r="J3406" s="116" t="str">
        <f t="shared" si="92"/>
        <v>12:01 5초소 순찰보고 김태훈 우리카드 습득 보고  → 우리카드 분실신고 -&gt; 119-503 김태훈 연락옴 -&gt; 5초소 보관중 안내함</v>
      </c>
    </row>
    <row r="3407" spans="1:10">
      <c r="A3407" s="235">
        <v>44661</v>
      </c>
      <c r="B3407" s="154" t="s">
        <v>15084</v>
      </c>
      <c r="C3407" s="143" t="s">
        <v>15082</v>
      </c>
      <c r="D3407" s="291" t="s">
        <v>14951</v>
      </c>
      <c r="E3407" s="291" t="s">
        <v>15083</v>
      </c>
      <c r="F3407" s="112" t="s">
        <v>15081</v>
      </c>
      <c r="G3407" s="112" t="s">
        <v>1580</v>
      </c>
      <c r="H3407" s="753" t="s">
        <v>648</v>
      </c>
      <c r="I3407" s="753" t="s">
        <v>317</v>
      </c>
      <c r="J3407" s="116" t="str">
        <f t="shared" si="92"/>
        <v>13:00 125-202 분실신고 지갑분실 → 습득시 연락드린다고 안내함</v>
      </c>
    </row>
    <row r="3408" spans="1:10">
      <c r="A3408" s="235">
        <v>44661</v>
      </c>
      <c r="B3408" s="154" t="s">
        <v>15086</v>
      </c>
      <c r="C3408" s="143" t="s">
        <v>15085</v>
      </c>
      <c r="D3408" s="291" t="s">
        <v>14922</v>
      </c>
      <c r="E3408" s="753" t="s">
        <v>15075</v>
      </c>
      <c r="F3408" s="112" t="s">
        <v>15087</v>
      </c>
      <c r="G3408" s="112" t="s">
        <v>15088</v>
      </c>
      <c r="H3408" s="753" t="s">
        <v>648</v>
      </c>
      <c r="I3408" s="753" t="s">
        <v>317</v>
      </c>
      <c r="J3408" s="116" t="str">
        <f t="shared" si="92"/>
        <v>13:21 123-1 EV EV 점검요청 123-1 EV 전원꺼졌음 6~7층사이에서 멈춘 것으로 추정 순찰보고 → FMLG 접수완료 긴급출동중 -&gt; 점검중</v>
      </c>
    </row>
    <row r="3409" spans="1:10">
      <c r="A3409" s="235">
        <v>44661</v>
      </c>
      <c r="B3409" s="154" t="s">
        <v>15089</v>
      </c>
      <c r="C3409" s="143" t="s">
        <v>15091</v>
      </c>
      <c r="D3409" s="753" t="s">
        <v>14922</v>
      </c>
      <c r="E3409" s="291" t="s">
        <v>512</v>
      </c>
      <c r="F3409" s="112" t="s">
        <v>15108</v>
      </c>
      <c r="G3409" s="112" t="s">
        <v>15090</v>
      </c>
      <c r="H3409" s="753" t="s">
        <v>648</v>
      </c>
      <c r="I3409" s="753" t="s">
        <v>317</v>
      </c>
      <c r="J3409" s="116" t="str">
        <f t="shared" si="92"/>
        <v xml:space="preserve">14:55 116.123 EV 안내방송 6초소 관할 전기 단전으로 인해 통신두절 승강기 중단안내방송 → 116동, 123동 방송 실시 </v>
      </c>
    </row>
    <row r="3410" spans="1:10">
      <c r="A3410" s="235">
        <v>44661</v>
      </c>
      <c r="B3410" s="154" t="s">
        <v>15094</v>
      </c>
      <c r="C3410" s="143" t="s">
        <v>15095</v>
      </c>
      <c r="D3410" s="753" t="s">
        <v>14922</v>
      </c>
      <c r="E3410" s="291" t="s">
        <v>15096</v>
      </c>
      <c r="F3410" s="112" t="s">
        <v>15097</v>
      </c>
      <c r="G3410" s="112" t="s">
        <v>15098</v>
      </c>
      <c r="H3410" s="753" t="s">
        <v>648</v>
      </c>
      <c r="I3410" s="753" t="s">
        <v>317</v>
      </c>
      <c r="J3410" s="116" t="str">
        <f t="shared" si="92"/>
        <v>15:30 116-EV EV 정상작동 FMLG 116동 EV 1,2호기 둘다 정상작동 및 갇힌 사람 없음 내용통보 받음 → 116동 EV CCTV 통신두절상태 FMLG 기사 내용전달완료</v>
      </c>
    </row>
    <row r="3411" spans="1:10">
      <c r="A3411" s="235">
        <v>44661</v>
      </c>
      <c r="B3411" s="154" t="s">
        <v>15100</v>
      </c>
      <c r="C3411" s="186" t="s">
        <v>15099</v>
      </c>
      <c r="D3411" s="759" t="s">
        <v>511</v>
      </c>
      <c r="E3411" s="759" t="s">
        <v>15102</v>
      </c>
      <c r="F3411" s="114" t="s">
        <v>15101</v>
      </c>
      <c r="G3411" s="114" t="s">
        <v>15147</v>
      </c>
      <c r="H3411" s="758" t="s">
        <v>648</v>
      </c>
      <c r="I3411" s="758" t="s">
        <v>317</v>
      </c>
      <c r="J3411" s="116" t="str">
        <f t="shared" si="92"/>
        <v>16:15 139-402 층간소음 139-502 애들이 너무 뛴다며 자제해달라는 층간소음 민원 → 10초소 이시철 대원 출동 -&gt; 자제요청 -&gt; 민원인 피드백</v>
      </c>
    </row>
    <row r="3412" spans="1:10">
      <c r="A3412" s="235">
        <v>44661</v>
      </c>
      <c r="B3412" s="154" t="s">
        <v>15100</v>
      </c>
      <c r="C3412" s="143" t="s">
        <v>15091</v>
      </c>
      <c r="D3412" s="758" t="s">
        <v>310</v>
      </c>
      <c r="E3412" s="758" t="s">
        <v>15103</v>
      </c>
      <c r="F3412" s="112" t="s">
        <v>15104</v>
      </c>
      <c r="G3412" s="112" t="s">
        <v>15105</v>
      </c>
      <c r="H3412" s="758" t="s">
        <v>648</v>
      </c>
      <c r="I3412" s="758" t="s">
        <v>317</v>
      </c>
      <c r="J3412" s="116" t="str">
        <f t="shared" si="92"/>
        <v xml:space="preserve">16:15 116.123 EV 정전복구 정전 복구되었으나 현재 정전 및 복구가 반복되고 있음 → FMLG(010-5437-6015) 비상대기하다가 철수한다고 내용전달받음 </v>
      </c>
    </row>
    <row r="3413" spans="1:10">
      <c r="A3413" s="235">
        <v>44661</v>
      </c>
      <c r="B3413" s="154" t="s">
        <v>15107</v>
      </c>
      <c r="C3413" s="143" t="s">
        <v>15106</v>
      </c>
      <c r="D3413" s="758" t="s">
        <v>310</v>
      </c>
      <c r="E3413" s="758" t="s">
        <v>512</v>
      </c>
      <c r="F3413" s="112" t="s">
        <v>15109</v>
      </c>
      <c r="G3413" s="112" t="s">
        <v>15090</v>
      </c>
      <c r="H3413" s="758" t="s">
        <v>648</v>
      </c>
      <c r="I3413" s="758" t="s">
        <v>317</v>
      </c>
      <c r="J3413" s="116" t="str">
        <f t="shared" si="92"/>
        <v xml:space="preserve">16:25 123-EV 안내방송 6초소 관할 전기 복구로 인해 승강기 정상작동 안내방송 → 116동, 123동 방송 실시 </v>
      </c>
    </row>
    <row r="3414" spans="1:10" ht="175.5">
      <c r="A3414" s="237">
        <v>44661</v>
      </c>
      <c r="B3414" s="172" t="s">
        <v>15111</v>
      </c>
      <c r="C3414" s="192" t="s">
        <v>15112</v>
      </c>
      <c r="F3414" s="760" t="s">
        <v>15152</v>
      </c>
      <c r="G3414" s="760" t="s">
        <v>15153</v>
      </c>
      <c r="J3414" s="116" t="str">
        <f t="shared" si="92"/>
        <v xml:space="preserve">일 야2  C. 미끄럼주의 안내문 2장 5초소 요청건 (생활지원센터 월요일 인쇄예정)
C. 144동 1호기 EV 문닫힘 속도가 느리다는 민원 들어올 경우 
-&gt; 심야시간에 쾅닫힘소리가 커서 문닫힘 속도 조정한거라고 함 조별 인수인계
A. 134 1,2L-16/17F 비상계단 금연 안내문 부착요청(134-1701) 
    - 주간조 센터 인수인계 예정
C. 132동 34라인 EV,1F,B1,B2 야간시간대 특히 05~07시에 안마기 기계소음 발생하는 기기 사용자제안내문 주간조 생활지원센터 요청예정
C. 144-2201 층간소음 자제요청 2301호 연락 내용전달 후 2201 피드백예정
    -&gt; A. 144-2301에 자제요청후 144-2201에 피드백
C. 2게이트 4번바 세대 배달자전거라이더 추적불가로 자체처리완료
C. 6초소 관할 CCTV 및 IP폰 전기 단전으로 인해 통신마비 및 116,123 승강기 운행중단상태, 기전실 보고완료 → A. 4/7 309주6699 132-603 입차 -&gt; 134-603 따님  - 센터 수정요청 예정
A. 4/9 349우4587 116-2301 입차 -&gt; 106-2301 아버님 - 센터 수정요청 예정
A. 4/9 30두1495   122-1001 입차 -&gt; 122-1101 아드님 - 센터 수정요청 예정
A. 4/9 152하2551  144-702  입차 -&gt; 144-701호 지인   - 센터 수정요청 예정
A. 4/10 47부4444 130-901 입차 -&gt; 반포리치아파트 방문(바로 출차)  - 센터 수정요청 예정
A. 4/10 54너8991 123-2901 입차 -&gt; 126-2901 배송  - 센터 수정요청 예정
A. 오전 7시 넘어 나무 운송 조경차량 8초소 입차요청(조경실장) -&gt; 8초소 전달완료
※ 6초소 IP폰 -&gt; 상황실로 부재설정 중
※ 6초소 관할동 정전으로 인한 CCTV 블랙아웃 발생 -- 현재 모두 정상작동
</v>
      </c>
    </row>
    <row r="3415" spans="1:10">
      <c r="A3415" s="235">
        <v>44661</v>
      </c>
      <c r="B3415" s="154" t="s">
        <v>15113</v>
      </c>
      <c r="C3415" s="143" t="s">
        <v>15114</v>
      </c>
      <c r="D3415" s="291" t="s">
        <v>15115</v>
      </c>
      <c r="E3415" s="291" t="s">
        <v>321</v>
      </c>
      <c r="F3415" s="112" t="s">
        <v>15116</v>
      </c>
      <c r="G3415" s="112" t="s">
        <v>15117</v>
      </c>
      <c r="H3415" s="291" t="s">
        <v>15118</v>
      </c>
      <c r="I3415" s="291" t="s">
        <v>15119</v>
      </c>
      <c r="J3415" s="116" t="str">
        <f t="shared" si="92"/>
        <v>16:35 133-1501 홈넷 비상_홈넷 → IP 연락 -&gt; 입주민 오작동</v>
      </c>
    </row>
    <row r="3416" spans="1:10">
      <c r="A3416" s="235">
        <v>44661</v>
      </c>
      <c r="B3416" s="154" t="s">
        <v>15120</v>
      </c>
      <c r="C3416" s="143" t="s">
        <v>15121</v>
      </c>
      <c r="D3416" s="758" t="s">
        <v>15115</v>
      </c>
      <c r="E3416" s="758" t="s">
        <v>321</v>
      </c>
      <c r="F3416" s="112" t="s">
        <v>15122</v>
      </c>
      <c r="G3416" s="112" t="s">
        <v>15117</v>
      </c>
      <c r="H3416" s="758" t="s">
        <v>15118</v>
      </c>
      <c r="I3416" s="758" t="s">
        <v>15119</v>
      </c>
      <c r="J3416" s="116" t="str">
        <f t="shared" si="92"/>
        <v>16:56 119-2601 홈넷 비상_안방 → IP 연락 -&gt; 입주민 오작동</v>
      </c>
    </row>
    <row r="3417" spans="1:10" ht="27">
      <c r="A3417" s="235">
        <v>44661</v>
      </c>
      <c r="B3417" s="154" t="s">
        <v>15124</v>
      </c>
      <c r="C3417" s="143" t="s">
        <v>15125</v>
      </c>
      <c r="D3417" s="291" t="s">
        <v>511</v>
      </c>
      <c r="E3417" s="291" t="s">
        <v>1050</v>
      </c>
      <c r="F3417" s="112" t="s">
        <v>15129</v>
      </c>
      <c r="G3417" s="112" t="s">
        <v>15143</v>
      </c>
      <c r="H3417" s="291" t="s">
        <v>1268</v>
      </c>
      <c r="I3417" s="758" t="s">
        <v>15119</v>
      </c>
      <c r="J3417" s="116" t="str">
        <f t="shared" si="92"/>
        <v>18:39 130-901 타차량방문 모르는차량(47부4444)  홈넷 방문차 에 표시됨 → 차량소유자와 통화결과 반포리치 아파트를 방문목적-&gt; 잘못입차(바로 출차함)
-&gt; 지원센터 수정요청 예정</v>
      </c>
    </row>
    <row r="3418" spans="1:10" ht="27">
      <c r="A3418" s="235">
        <v>44661</v>
      </c>
      <c r="B3418" s="154" t="s">
        <v>15126</v>
      </c>
      <c r="C3418" s="143" t="s">
        <v>15127</v>
      </c>
      <c r="D3418" s="758" t="s">
        <v>511</v>
      </c>
      <c r="E3418" s="758" t="s">
        <v>1050</v>
      </c>
      <c r="F3418" s="112" t="s">
        <v>15128</v>
      </c>
      <c r="G3418" s="112" t="s">
        <v>15144</v>
      </c>
      <c r="H3418" s="758" t="s">
        <v>1268</v>
      </c>
      <c r="I3418" s="758" t="s">
        <v>15119</v>
      </c>
      <c r="J3418" s="116" t="str">
        <f t="shared" si="92"/>
        <v>19:07 123-2901 타차량방문 모르는차량(54너 8991) 홈넷 방문차 에 표시됨 → 차량소유자와 통화결과 126-2901에 배송목적임-&gt;126동으로 잘못입력 -&gt; 지원센터 수정요청 예정</v>
      </c>
    </row>
    <row r="3419" spans="1:10">
      <c r="A3419" s="235">
        <v>44661</v>
      </c>
      <c r="B3419" s="154" t="s">
        <v>1491</v>
      </c>
      <c r="C3419" s="143" t="s">
        <v>15123</v>
      </c>
      <c r="D3419" s="291" t="s">
        <v>106</v>
      </c>
      <c r="E3419" s="291" t="s">
        <v>1570</v>
      </c>
      <c r="F3419" s="112" t="s">
        <v>14158</v>
      </c>
      <c r="G3419" s="112" t="s">
        <v>1224</v>
      </c>
      <c r="H3419" s="291" t="s">
        <v>15118</v>
      </c>
      <c r="I3419" s="758" t="s">
        <v>15119</v>
      </c>
      <c r="J3419" s="116" t="str">
        <f t="shared" si="92"/>
        <v>19:30 125,127,128동 안내방송 도시가스 계량기 교체 안내 → 방송완료</v>
      </c>
    </row>
    <row r="3420" spans="1:10">
      <c r="A3420" s="235">
        <v>44661</v>
      </c>
      <c r="B3420" s="154" t="s">
        <v>15148</v>
      </c>
      <c r="C3420" s="143" t="s">
        <v>15149</v>
      </c>
      <c r="D3420" s="758" t="s">
        <v>106</v>
      </c>
      <c r="E3420" s="758" t="s">
        <v>15150</v>
      </c>
      <c r="F3420" s="112" t="s">
        <v>15151</v>
      </c>
      <c r="G3420" s="112" t="s">
        <v>929</v>
      </c>
      <c r="H3420" s="758" t="s">
        <v>15118</v>
      </c>
      <c r="I3420" s="758" t="s">
        <v>15119</v>
      </c>
      <c r="J3420" s="116" t="str">
        <f t="shared" ref="J3420" si="95">CONCATENATE(B3420," ",C3420," ",E3420," ",F3420," → ",G3420)</f>
        <v>19:40 8게이트 차단바 3번바 네트웍 연결끊김 → 리셋후 정상작동</v>
      </c>
    </row>
    <row r="3421" spans="1:10">
      <c r="A3421" s="235">
        <v>44661</v>
      </c>
      <c r="B3421" s="154" t="s">
        <v>15130</v>
      </c>
      <c r="C3421" s="143" t="s">
        <v>381</v>
      </c>
      <c r="D3421" s="291" t="s">
        <v>511</v>
      </c>
      <c r="E3421" s="291" t="s">
        <v>15131</v>
      </c>
      <c r="F3421" s="112" t="s">
        <v>15145</v>
      </c>
      <c r="G3421" s="112" t="s">
        <v>15132</v>
      </c>
      <c r="H3421" s="291" t="s">
        <v>15118</v>
      </c>
      <c r="I3421" s="291" t="s">
        <v>15119</v>
      </c>
      <c r="J3421" s="116" t="str">
        <f t="shared" si="92"/>
        <v xml:space="preserve">20:21 풋살장 소음 아이들 노는 소리가 많이 난다는 민원(민원인: 070-8101-6947) → 순찰 정찬선 대원 출동 -&gt; 퇴출 및 귀가조치 </v>
      </c>
    </row>
    <row r="3422" spans="1:10">
      <c r="A3422" s="235">
        <v>44661</v>
      </c>
      <c r="B3422" s="154" t="s">
        <v>15133</v>
      </c>
      <c r="C3422" s="143" t="s">
        <v>15134</v>
      </c>
      <c r="D3422" s="758" t="s">
        <v>511</v>
      </c>
      <c r="E3422" s="291" t="s">
        <v>304</v>
      </c>
      <c r="F3422" s="112" t="s">
        <v>15135</v>
      </c>
      <c r="G3422" s="112" t="s">
        <v>15136</v>
      </c>
      <c r="H3422" s="758" t="s">
        <v>15118</v>
      </c>
      <c r="I3422" s="758" t="s">
        <v>15119</v>
      </c>
      <c r="J3422" s="116" t="str">
        <f t="shared" ref="J3422:J3487" si="96">CONCATENATE(B3422," ",C3422," ",E3422," ",F3422," → ",G3422)</f>
        <v>20:44 107-401 층간소음 위층에서 애들 뛰는 소리가 심하다는 민원(민원인: 010-8637-6779) → IP 연락 -&gt; 자제요청 -&gt; 애들 안뛰었다고 함</v>
      </c>
    </row>
    <row r="3423" spans="1:10">
      <c r="A3423" s="235">
        <v>44661</v>
      </c>
      <c r="B3423" s="154" t="s">
        <v>15137</v>
      </c>
      <c r="C3423" s="143" t="s">
        <v>15138</v>
      </c>
      <c r="D3423" s="291" t="s">
        <v>308</v>
      </c>
      <c r="E3423" s="291" t="s">
        <v>431</v>
      </c>
      <c r="F3423" s="112" t="s">
        <v>15139</v>
      </c>
      <c r="G3423" s="112" t="s">
        <v>15146</v>
      </c>
      <c r="H3423" s="758" t="s">
        <v>15118</v>
      </c>
      <c r="I3423" s="758" t="s">
        <v>15119</v>
      </c>
      <c r="J3423" s="116" t="str">
        <f t="shared" si="96"/>
        <v>20:57 108-1801 습득물 1초소에서 신용카드 습득하여 보관중 → 세대 내용전달 -&gt; 남편분이 찾아감</v>
      </c>
    </row>
    <row r="3424" spans="1:10">
      <c r="A3424" s="235">
        <v>44661</v>
      </c>
      <c r="B3424" s="154" t="s">
        <v>15140</v>
      </c>
      <c r="C3424" s="143" t="s">
        <v>15141</v>
      </c>
      <c r="D3424" s="291" t="s">
        <v>15115</v>
      </c>
      <c r="E3424" s="291" t="s">
        <v>488</v>
      </c>
      <c r="F3424" s="112" t="s">
        <v>15142</v>
      </c>
      <c r="G3424" s="112" t="s">
        <v>12382</v>
      </c>
      <c r="H3424" s="758" t="s">
        <v>15118</v>
      </c>
      <c r="I3424" s="758" t="s">
        <v>15119</v>
      </c>
      <c r="J3424" s="116" t="str">
        <f t="shared" si="96"/>
        <v>21:15 138-B2 공동현관문 경비호출시 문안열림(민원인: 010-3425-5095) → 10초소 이시철 대원 출동 -&gt; 리셋후 정상작동</v>
      </c>
    </row>
    <row r="3425" spans="1:10" ht="135">
      <c r="A3425" s="285">
        <v>44662</v>
      </c>
      <c r="B3425" s="170" t="s">
        <v>15154</v>
      </c>
      <c r="C3425" s="160" t="s">
        <v>15155</v>
      </c>
      <c r="F3425" s="138" t="s">
        <v>15224</v>
      </c>
      <c r="G3425" s="138" t="s">
        <v>15194</v>
      </c>
      <c r="J3425" s="116" t="str">
        <f t="shared" si="96"/>
        <v>월 주1  Ⓑ102-402 검침원 다녀간 후로 저금통에 있던 60만원 정도의 현금이 없어졌다 함. /검침원을 의심중.--&gt;CCTV조회요청. --&gt;도시가스공사에 검침 일시 확인후 조회 신청 하도록 안내.--&gt;재차 민원--&gt; 경찰에 신고 하도록 안내
Ⓑ2게이트 차단바 파손건 관련 CCTV조회 요청 / 지원센터 팀장--&gt;한화PC B조폴더에 저장.(지원 팀장 상황실 방문 조회)
Ⓑ139동 옥상 CCTV 블랙아웃
Ⓑ143동 1F공동현관문 수리완료
 → A. 134 1,2L-16/17F 비상계단 금연 안내문 부착요청(134-1701) 
    - 주간조 센터 인수인계 예정--&gt;B. 지원센터에 내용전달.
C. 132동 34라인 EV,1F,B1,B2 야간시간대 특히 05~07시에 안마기 기계소음 발생하는 기기 사용자제안내문 주간조 생활지원센터 요청예정
--&gt;B.지원센터에 내용전달.
C. 117동 차털이범 지갑분실 경찰관 공문서지참 상황실 방문예정(4/6)
--&gt; 경찰관 상황실 방문 영상 다운받아감( 17시이후 문의전화 예정)</v>
      </c>
    </row>
    <row r="3426" spans="1:10">
      <c r="A3426" s="235">
        <v>44662</v>
      </c>
      <c r="B3426" s="154" t="s">
        <v>15156</v>
      </c>
      <c r="C3426" s="143" t="s">
        <v>15157</v>
      </c>
      <c r="D3426" s="291" t="s">
        <v>15158</v>
      </c>
      <c r="E3426" s="291" t="s">
        <v>15159</v>
      </c>
      <c r="F3426" s="112" t="s">
        <v>15160</v>
      </c>
      <c r="G3426" s="112" t="s">
        <v>15170</v>
      </c>
      <c r="H3426" s="291" t="s">
        <v>15161</v>
      </c>
      <c r="I3426" s="291" t="s">
        <v>15162</v>
      </c>
      <c r="J3426" s="116" t="str">
        <f t="shared" si="96"/>
        <v>09:14 135-1 E/V E/V가 14층에서 정지되 있었다는 민원./ 현재 정상운행중. → FMLG에 점검요청.(09:56 E/V문의 이물질 제거함.)</v>
      </c>
    </row>
    <row r="3427" spans="1:10" ht="27">
      <c r="A3427" s="235">
        <v>44662</v>
      </c>
      <c r="B3427" s="154" t="s">
        <v>15164</v>
      </c>
      <c r="C3427" s="160" t="s">
        <v>15163</v>
      </c>
      <c r="D3427" s="767" t="s">
        <v>15158</v>
      </c>
      <c r="E3427" s="767" t="s">
        <v>15165</v>
      </c>
      <c r="F3427" s="138" t="s">
        <v>15174</v>
      </c>
      <c r="G3427" s="138" t="s">
        <v>15166</v>
      </c>
      <c r="H3427" s="766" t="s">
        <v>15161</v>
      </c>
      <c r="I3427" s="766" t="s">
        <v>15173</v>
      </c>
      <c r="J3427" s="116" t="str">
        <f t="shared" si="96"/>
        <v>09:42 102-402 기타 검침원 다녀간 후로 저금통에 있던 60만원 정도의 현금이 없어졌다 함. /검침원을 의심중.--&gt;CCTV조회요청. (2차례 민원제기.) → 도시가스공사에 검침 일시 확인후 조회 신청 하도록 안내.</v>
      </c>
    </row>
    <row r="3428" spans="1:10">
      <c r="A3428" s="235">
        <v>44662</v>
      </c>
      <c r="B3428" s="154" t="s">
        <v>15168</v>
      </c>
      <c r="C3428" s="143" t="s">
        <v>15167</v>
      </c>
      <c r="D3428" s="291" t="s">
        <v>310</v>
      </c>
      <c r="E3428" s="291" t="s">
        <v>15169</v>
      </c>
      <c r="F3428" s="112" t="s">
        <v>1566</v>
      </c>
      <c r="G3428" s="112" t="s">
        <v>15171</v>
      </c>
      <c r="H3428" s="291" t="s">
        <v>15172</v>
      </c>
      <c r="I3428" s="766" t="s">
        <v>15162</v>
      </c>
      <c r="J3428" s="116" t="str">
        <f t="shared" si="96"/>
        <v>09:55 122-803 홈넷 방범 금고/해제 → 초소대원출동--&gt;작업자 오작동.</v>
      </c>
    </row>
    <row r="3429" spans="1:10">
      <c r="A3429" s="235">
        <v>44662</v>
      </c>
      <c r="B3429" s="154" t="s">
        <v>15175</v>
      </c>
      <c r="C3429" s="160" t="s">
        <v>15176</v>
      </c>
      <c r="D3429" s="767" t="s">
        <v>310</v>
      </c>
      <c r="E3429" s="767" t="s">
        <v>15177</v>
      </c>
      <c r="F3429" s="138" t="s">
        <v>15178</v>
      </c>
      <c r="G3429" s="138" t="s">
        <v>15179</v>
      </c>
      <c r="H3429" s="766" t="s">
        <v>15172</v>
      </c>
      <c r="I3429" s="766" t="s">
        <v>15162</v>
      </c>
      <c r="J3429" s="116" t="str">
        <f t="shared" si="96"/>
        <v>10:22 2게이트 CCTV 2게이트 차단바 파손건 관련 CCTV조회 요청 / 지원센터 팀장 → 한화PC B조폴더에 저장.</v>
      </c>
    </row>
    <row r="3430" spans="1:10">
      <c r="A3430" s="235">
        <v>44662</v>
      </c>
      <c r="B3430" s="154" t="s">
        <v>15180</v>
      </c>
      <c r="C3430" s="143" t="s">
        <v>15181</v>
      </c>
      <c r="D3430" s="291" t="s">
        <v>15182</v>
      </c>
      <c r="E3430" s="291" t="s">
        <v>15183</v>
      </c>
      <c r="F3430" s="112" t="s">
        <v>15185</v>
      </c>
      <c r="G3430" s="112" t="s">
        <v>15184</v>
      </c>
      <c r="H3430" s="766" t="s">
        <v>15172</v>
      </c>
      <c r="I3430" s="766" t="s">
        <v>15162</v>
      </c>
      <c r="J3430" s="116" t="str">
        <f t="shared" si="96"/>
        <v xml:space="preserve">11:02 116 B1 공동현관문 공동현관문 개폐시 닫힘지연 현상 반복(레일에 문제있는것으로 보임) → ERP접수 </v>
      </c>
    </row>
    <row r="3431" spans="1:10">
      <c r="A3431" s="235">
        <v>44662</v>
      </c>
      <c r="B3431" s="154" t="s">
        <v>15186</v>
      </c>
      <c r="C3431" s="160" t="s">
        <v>15163</v>
      </c>
      <c r="D3431" s="767" t="s">
        <v>511</v>
      </c>
      <c r="E3431" s="767" t="s">
        <v>15165</v>
      </c>
      <c r="F3431" s="138" t="s">
        <v>15187</v>
      </c>
      <c r="G3431" s="138" t="s">
        <v>15188</v>
      </c>
      <c r="H3431" s="766" t="s">
        <v>15172</v>
      </c>
      <c r="I3431" s="766" t="s">
        <v>15162</v>
      </c>
      <c r="J3431" s="116" t="str">
        <f t="shared" si="96"/>
        <v>11:24 102-402 기타 현금도난건으로 재차 민원(검침원 방문일 2/22로 확인) → 경찰에 신고하도록 안내.</v>
      </c>
    </row>
    <row r="3432" spans="1:10">
      <c r="A3432" s="235">
        <v>44662</v>
      </c>
      <c r="B3432" s="154" t="s">
        <v>15189</v>
      </c>
      <c r="C3432" s="143" t="s">
        <v>15190</v>
      </c>
      <c r="D3432" s="291" t="s">
        <v>15191</v>
      </c>
      <c r="E3432" s="291" t="s">
        <v>15192</v>
      </c>
      <c r="F3432" s="112" t="s">
        <v>15193</v>
      </c>
      <c r="H3432" s="766" t="s">
        <v>15172</v>
      </c>
      <c r="I3432" s="766" t="s">
        <v>15162</v>
      </c>
      <c r="J3432" s="116" t="str">
        <f t="shared" si="96"/>
        <v xml:space="preserve">12:37 136-1902 구급차 환자이송 목적 구급차 입차 → </v>
      </c>
    </row>
    <row r="3433" spans="1:10">
      <c r="A3433" s="235">
        <v>44662</v>
      </c>
      <c r="B3433" s="154" t="s">
        <v>15195</v>
      </c>
      <c r="C3433" s="160" t="s">
        <v>15196</v>
      </c>
      <c r="D3433" s="767" t="s">
        <v>15182</v>
      </c>
      <c r="E3433" s="767" t="s">
        <v>488</v>
      </c>
      <c r="F3433" s="138" t="s">
        <v>15198</v>
      </c>
      <c r="G3433" s="138" t="s">
        <v>15197</v>
      </c>
      <c r="H3433" s="766" t="s">
        <v>15172</v>
      </c>
      <c r="I3433" s="766" t="s">
        <v>15162</v>
      </c>
      <c r="J3433" s="116" t="str">
        <f t="shared" si="96"/>
        <v>13:26 143 1F 공동현관문 143동 1F공동현관문 수리완료 → 정상작동</v>
      </c>
    </row>
    <row r="3434" spans="1:10">
      <c r="A3434" s="235">
        <v>44662</v>
      </c>
      <c r="B3434" s="154" t="s">
        <v>15199</v>
      </c>
      <c r="C3434" s="770" t="s">
        <v>15176</v>
      </c>
      <c r="D3434" s="766" t="s">
        <v>15182</v>
      </c>
      <c r="E3434" s="291" t="s">
        <v>15200</v>
      </c>
      <c r="F3434" s="112" t="s">
        <v>15201</v>
      </c>
      <c r="G3434" s="112" t="s">
        <v>15202</v>
      </c>
      <c r="H3434" s="766" t="s">
        <v>15172</v>
      </c>
      <c r="I3434" s="766" t="s">
        <v>15162</v>
      </c>
      <c r="J3434" s="116" t="str">
        <f t="shared" si="96"/>
        <v xml:space="preserve">13:50 2게이트 차단바 2게이트 3,4번 차단바 차량 번호 인식기오작동  → 상황실 초소 리셋 후 정상 작동 확인 </v>
      </c>
    </row>
    <row r="3435" spans="1:10">
      <c r="A3435" s="235">
        <v>44662</v>
      </c>
      <c r="B3435" s="154" t="s">
        <v>15203</v>
      </c>
      <c r="C3435" s="143" t="s">
        <v>15204</v>
      </c>
      <c r="D3435" s="766" t="s">
        <v>310</v>
      </c>
      <c r="E3435" s="766" t="s">
        <v>15169</v>
      </c>
      <c r="F3435" s="112" t="s">
        <v>15205</v>
      </c>
      <c r="G3435" s="112" t="s">
        <v>15206</v>
      </c>
      <c r="H3435" s="291" t="s">
        <v>15161</v>
      </c>
      <c r="I3435" s="766" t="s">
        <v>15162</v>
      </c>
      <c r="J3435" s="116" t="str">
        <f t="shared" si="96"/>
        <v xml:space="preserve">14:42 110-302 홈넷 화재 비상 / 상황종료 → 초소대원 출동 확인 -&gt; 작업자 오직동 </v>
      </c>
    </row>
    <row r="3436" spans="1:10">
      <c r="A3436" s="235">
        <v>44662</v>
      </c>
      <c r="B3436" s="154" t="s">
        <v>15207</v>
      </c>
      <c r="C3436" s="143" t="s">
        <v>15208</v>
      </c>
      <c r="D3436" s="291" t="s">
        <v>15209</v>
      </c>
      <c r="E3436" s="291" t="s">
        <v>15200</v>
      </c>
      <c r="F3436" s="112" t="s">
        <v>15210</v>
      </c>
      <c r="G3436" s="112" t="s">
        <v>929</v>
      </c>
      <c r="H3436" s="291" t="s">
        <v>15172</v>
      </c>
      <c r="I3436" s="766" t="s">
        <v>15162</v>
      </c>
      <c r="J3436" s="116" t="str">
        <f t="shared" si="96"/>
        <v>14:54 1게이트 차단바 방문자입구 카메라인식 불량 → 리셋후 정상작동</v>
      </c>
    </row>
    <row r="3437" spans="1:10">
      <c r="A3437" s="235">
        <v>44662</v>
      </c>
      <c r="B3437" s="154" t="s">
        <v>15211</v>
      </c>
      <c r="C3437" s="143" t="s">
        <v>15212</v>
      </c>
      <c r="D3437" s="291" t="s">
        <v>15158</v>
      </c>
      <c r="E3437" s="291" t="s">
        <v>15165</v>
      </c>
      <c r="F3437" s="112" t="s">
        <v>15213</v>
      </c>
      <c r="G3437" s="112" t="s">
        <v>15214</v>
      </c>
      <c r="H3437" s="291" t="s">
        <v>15161</v>
      </c>
      <c r="I3437" s="766" t="s">
        <v>15162</v>
      </c>
      <c r="J3437" s="116" t="str">
        <f t="shared" si="96"/>
        <v>14:58 122-102 기타 세대현관앞에 점액성 액체가 흘려져있다는 민원 → 미화팀에 조치요청</v>
      </c>
    </row>
    <row r="3438" spans="1:10" ht="27">
      <c r="A3438" s="235">
        <v>44662</v>
      </c>
      <c r="B3438" s="154" t="s">
        <v>15215</v>
      </c>
      <c r="C3438" s="143" t="s">
        <v>15216</v>
      </c>
      <c r="D3438" s="291" t="s">
        <v>511</v>
      </c>
      <c r="E3438" s="291" t="s">
        <v>15217</v>
      </c>
      <c r="F3438" s="112" t="s">
        <v>15218</v>
      </c>
      <c r="G3438" s="112" t="s">
        <v>15223</v>
      </c>
      <c r="H3438" s="291" t="s">
        <v>15172</v>
      </c>
      <c r="I3438" s="766" t="s">
        <v>15162</v>
      </c>
      <c r="J3438" s="116" t="str">
        <f t="shared" si="96"/>
        <v>15:03 126-2401 분실물 은색퀵보드 습득시 연락요청 → B조 팀장이 센터2층에서 발견--&gt;상황실 보관중/ 민원인에 연락--&gt;15:50찾아감</v>
      </c>
    </row>
    <row r="3439" spans="1:10">
      <c r="A3439" s="235">
        <v>44662</v>
      </c>
      <c r="B3439" s="154" t="s">
        <v>15219</v>
      </c>
      <c r="C3439" s="143" t="s">
        <v>15230</v>
      </c>
      <c r="D3439" s="766" t="s">
        <v>308</v>
      </c>
      <c r="E3439" s="291" t="s">
        <v>15220</v>
      </c>
      <c r="F3439" s="112" t="s">
        <v>15221</v>
      </c>
      <c r="G3439" s="112" t="s">
        <v>15222</v>
      </c>
      <c r="H3439" s="766" t="s">
        <v>15161</v>
      </c>
      <c r="I3439" s="766" t="s">
        <v>15162</v>
      </c>
      <c r="J3439" s="116" t="str">
        <f t="shared" si="96"/>
        <v>15:30 119-1 EV 손소독제 119동 1호기 손소독제 교체 요청 → 상황대원 출동하여 교체 함</v>
      </c>
    </row>
    <row r="3440" spans="1:10" ht="66.75" customHeight="1">
      <c r="A3440" s="238">
        <v>44662</v>
      </c>
      <c r="B3440" s="153" t="s">
        <v>15154</v>
      </c>
      <c r="C3440" s="186" t="s">
        <v>15225</v>
      </c>
      <c r="D3440" s="766"/>
      <c r="E3440" s="766"/>
      <c r="F3440" s="171" t="s">
        <v>15322</v>
      </c>
      <c r="G3440" s="171" t="s">
        <v>15320</v>
      </c>
      <c r="H3440" s="766"/>
      <c r="I3440" s="766"/>
      <c r="J3440" s="116" t="str">
        <f t="shared" ref="J3440:J3482" si="97">CONCATENATE(B3440," ",C3440," ",E3440," ",F3440," → ",G3440)</f>
        <v>월 야1  B. 102-402 검침원 다녀간 후로 저금통에 있던 60만원 정도의 현금이 없어졌다 함. /검침원을 의심중.--&gt;CCTV조회요청. --&gt;도시가스공사에 검침 일시 확인후 조회 신청 하도록 안내.--&gt;재차 민원--&gt; 경찰에 신고 하도록 안내
C. 117동 차털이범 지갑분실 경찰관 공문서지참 상황실 방문예정(4/6)
--&gt; 경찰관 상황실 방문 영상 다운받아감( 17시이후 문의전화 안옴) → C. 116-1601 102루2690 -&gt; 차주 010-4020-5558 129-1401호 방문차량
C. 각동 테라스 주변및 자이안 센터주변 큰 바퀴벌레가 많다며 퇴치 소독 요청 -&gt; 생활지원센터 전달예정
C. 134-2 EV CCTV 네트워크 연결되다 끊어지다 반복함</v>
      </c>
    </row>
    <row r="3441" spans="1:10">
      <c r="A3441" s="235">
        <v>44662</v>
      </c>
      <c r="B3441" s="152" t="s">
        <v>654</v>
      </c>
      <c r="C3441" s="766" t="s">
        <v>1465</v>
      </c>
      <c r="D3441" s="766" t="s">
        <v>106</v>
      </c>
      <c r="E3441" s="766" t="s">
        <v>82</v>
      </c>
      <c r="F3441" s="112" t="s">
        <v>1157</v>
      </c>
      <c r="G3441" s="112" t="s">
        <v>15243</v>
      </c>
      <c r="H3441" s="766" t="s">
        <v>648</v>
      </c>
      <c r="I3441" s="766" t="s">
        <v>15228</v>
      </c>
      <c r="J3441" s="116" t="str">
        <f t="shared" si="97"/>
        <v>17:00 원형도로 주차단속 원형도로 및 외곽도로 단속 → 주차단속   0대,  이동주차  0대, 경고장발부 0대</v>
      </c>
    </row>
    <row r="3442" spans="1:10">
      <c r="A3442" s="235">
        <v>44662</v>
      </c>
      <c r="B3442" s="152" t="s">
        <v>15239</v>
      </c>
      <c r="C3442" s="766" t="s">
        <v>15242</v>
      </c>
      <c r="D3442" s="766" t="s">
        <v>106</v>
      </c>
      <c r="E3442" s="766" t="s">
        <v>15169</v>
      </c>
      <c r="F3442" s="112" t="s">
        <v>15240</v>
      </c>
      <c r="G3442" s="112" t="s">
        <v>15241</v>
      </c>
      <c r="H3442" s="766" t="s">
        <v>648</v>
      </c>
      <c r="I3442" s="766" t="s">
        <v>15228</v>
      </c>
      <c r="J3442" s="116" t="str">
        <f t="shared" si="97"/>
        <v>16:25 120-2702 홈넷 안방비상 → 입주민 실수로 확인</v>
      </c>
    </row>
    <row r="3443" spans="1:10" ht="54">
      <c r="A3443" s="235">
        <v>44662</v>
      </c>
      <c r="B3443" s="154" t="s">
        <v>15226</v>
      </c>
      <c r="C3443" s="143" t="s">
        <v>15227</v>
      </c>
      <c r="D3443" s="766" t="s">
        <v>106</v>
      </c>
      <c r="E3443" s="291" t="s">
        <v>15177</v>
      </c>
      <c r="F3443" s="112" t="s">
        <v>15229</v>
      </c>
      <c r="G3443" s="112" t="s">
        <v>15231</v>
      </c>
      <c r="H3443" s="766" t="s">
        <v>648</v>
      </c>
      <c r="I3443" s="766" t="s">
        <v>15228</v>
      </c>
      <c r="J3443" s="116" t="str">
        <f t="shared" si="97"/>
        <v>16:36 135-704 CCTV 경동택배 오배송관련 영상탐색 확인 요청건 
4/8일 오전9시~11시 사이 아주큰 박스(1530*530*740) 배송했다함 
/ 민원인: 장한생 010-6707-3787
경동택배:흰색봉고 5614 → 열람중 -&gt; 08:00~12:00까지 열람했으나 큰박스 배송없음 민원인께 내용설명 드림 -&gt; 상황종료</v>
      </c>
    </row>
    <row r="3444" spans="1:10">
      <c r="A3444" s="235">
        <v>44662</v>
      </c>
      <c r="B3444" s="152" t="s">
        <v>483</v>
      </c>
      <c r="C3444" s="766" t="s">
        <v>1465</v>
      </c>
      <c r="D3444" s="766" t="s">
        <v>106</v>
      </c>
      <c r="E3444" s="766" t="s">
        <v>82</v>
      </c>
      <c r="F3444" s="112" t="s">
        <v>1157</v>
      </c>
      <c r="G3444" s="112" t="s">
        <v>1545</v>
      </c>
      <c r="H3444" s="766" t="s">
        <v>648</v>
      </c>
      <c r="I3444" s="766" t="s">
        <v>15228</v>
      </c>
      <c r="J3444" s="116" t="str">
        <f t="shared" si="97"/>
        <v>15:00 원형도로 주차단속 원형도로 및 외곽도로 단속 → 주차단속   0대,  이동주차  0대, 경고장발부  0대</v>
      </c>
    </row>
    <row r="3445" spans="1:10" ht="40.5">
      <c r="A3445" s="235">
        <v>44662</v>
      </c>
      <c r="B3445" s="154" t="s">
        <v>15232</v>
      </c>
      <c r="C3445" s="143" t="s">
        <v>15233</v>
      </c>
      <c r="D3445" s="291" t="s">
        <v>15158</v>
      </c>
      <c r="E3445" s="291" t="s">
        <v>15234</v>
      </c>
      <c r="F3445" s="112" t="s">
        <v>15235</v>
      </c>
      <c r="G3445" s="112" t="s">
        <v>15245</v>
      </c>
      <c r="H3445" s="766" t="s">
        <v>648</v>
      </c>
      <c r="I3445" s="766" t="s">
        <v>15228</v>
      </c>
      <c r="J3445" s="116" t="str">
        <f t="shared" si="97"/>
        <v xml:space="preserve">17:16 133-603 물품이동 공용 비상계단에서 603호 세대현관문까지 물건을 쌓아놨다며 이동조치해달라는 민원 생활지원센터 서무주임 금잔디 요청건 → 7초소 대원 출동 확인결과 603호 세대물건 방치된 물건중 절반으로 확인되어 폐기물 버릴거 빨리 버리고 물건 이동조치해달라고 요청함, 604호 연락되지 않음 -&gt; 서무주임 금잔디 내용전달완료  </v>
      </c>
    </row>
    <row r="3446" spans="1:10">
      <c r="A3446" s="235">
        <v>44662</v>
      </c>
      <c r="B3446" s="154" t="s">
        <v>15237</v>
      </c>
      <c r="C3446" s="143" t="s">
        <v>15190</v>
      </c>
      <c r="D3446" s="766" t="s">
        <v>106</v>
      </c>
      <c r="E3446" s="291" t="s">
        <v>15236</v>
      </c>
      <c r="F3446" s="112" t="s">
        <v>15238</v>
      </c>
      <c r="G3446" s="112" t="s">
        <v>15244</v>
      </c>
      <c r="H3446" s="766" t="s">
        <v>648</v>
      </c>
      <c r="I3446" s="766" t="s">
        <v>15228</v>
      </c>
      <c r="J3446" s="116" t="str">
        <f t="shared" si="97"/>
        <v>17:32 136-1902 긴급차량 개인구급차량 환자이송차량 8초소 입차 → 개인정보보호법에 의거 내용 알려주지 않음</v>
      </c>
    </row>
    <row r="3447" spans="1:10">
      <c r="A3447" s="235">
        <v>44662</v>
      </c>
      <c r="B3447" s="154" t="s">
        <v>15248</v>
      </c>
      <c r="C3447" s="143" t="s">
        <v>15246</v>
      </c>
      <c r="D3447" s="766" t="s">
        <v>106</v>
      </c>
      <c r="E3447" s="291" t="s">
        <v>15183</v>
      </c>
      <c r="F3447" s="112" t="s">
        <v>15247</v>
      </c>
      <c r="G3447" s="112" t="s">
        <v>15253</v>
      </c>
      <c r="H3447" s="766" t="s">
        <v>648</v>
      </c>
      <c r="I3447" s="766" t="s">
        <v>15228</v>
      </c>
      <c r="J3447" s="116" t="str">
        <f t="shared" si="97"/>
        <v>17:46 120-B1 공동현관문 세대키안됨 경비실호출만 된다는 민원 → 전원 리셋 후 정상작동 함</v>
      </c>
    </row>
    <row r="3448" spans="1:10">
      <c r="A3448" s="235">
        <v>44662</v>
      </c>
      <c r="B3448" s="154" t="s">
        <v>15251</v>
      </c>
      <c r="C3448" s="143" t="s">
        <v>15208</v>
      </c>
      <c r="D3448" s="766" t="s">
        <v>106</v>
      </c>
      <c r="E3448" s="291" t="s">
        <v>15249</v>
      </c>
      <c r="F3448" s="112" t="s">
        <v>15252</v>
      </c>
      <c r="G3448" s="112" t="s">
        <v>15250</v>
      </c>
      <c r="H3448" s="766" t="s">
        <v>648</v>
      </c>
      <c r="I3448" s="766" t="s">
        <v>15228</v>
      </c>
      <c r="J3448" s="116" t="str">
        <f t="shared" si="97"/>
        <v>17:47 1게이트 2번 차단기 주차차단기 작동안됨 → 프로그램 리셋 함</v>
      </c>
    </row>
    <row r="3449" spans="1:10">
      <c r="A3449" s="235">
        <v>44662</v>
      </c>
      <c r="B3449" s="154" t="s">
        <v>15255</v>
      </c>
      <c r="C3449" s="143" t="s">
        <v>15256</v>
      </c>
      <c r="D3449" s="766" t="s">
        <v>106</v>
      </c>
      <c r="E3449" s="291" t="s">
        <v>15257</v>
      </c>
      <c r="F3449" s="112" t="s">
        <v>15254</v>
      </c>
      <c r="G3449" s="112" t="s">
        <v>15267</v>
      </c>
      <c r="H3449" s="766" t="s">
        <v>648</v>
      </c>
      <c r="I3449" s="766" t="s">
        <v>15228</v>
      </c>
      <c r="J3449" s="116" t="str">
        <f t="shared" si="97"/>
        <v>18:00 1초소 습득물 조혜민 우리카드 습득신고 → 우리카드 분실신고 -&gt; 우리카드사 재발급신청하여 폐기요청옴 -&gt; 폐기조치함</v>
      </c>
    </row>
    <row r="3450" spans="1:10">
      <c r="A3450" s="235">
        <v>44662</v>
      </c>
      <c r="B3450" s="154" t="s">
        <v>15259</v>
      </c>
      <c r="C3450" s="143" t="s">
        <v>15258</v>
      </c>
      <c r="D3450" s="291" t="s">
        <v>15158</v>
      </c>
      <c r="E3450" s="291" t="s">
        <v>15177</v>
      </c>
      <c r="F3450" s="112" t="s">
        <v>15260</v>
      </c>
      <c r="G3450" s="112" t="s">
        <v>15261</v>
      </c>
      <c r="H3450" s="766" t="s">
        <v>648</v>
      </c>
      <c r="I3450" s="766" t="s">
        <v>15228</v>
      </c>
      <c r="J3450" s="116" t="str">
        <f t="shared" si="97"/>
        <v xml:space="preserve">18:10 121-2901 CCTV 주차 후 세대 귀가까지 자동차키 분실 CCTV열람요청 → 18:24 자동차키 찾았다고 연락옴 상황종료 </v>
      </c>
    </row>
    <row r="3451" spans="1:10">
      <c r="A3451" s="235">
        <v>44662</v>
      </c>
      <c r="B3451" s="154" t="s">
        <v>15263</v>
      </c>
      <c r="C3451" s="143" t="s">
        <v>15262</v>
      </c>
      <c r="D3451" s="766" t="s">
        <v>15158</v>
      </c>
      <c r="E3451" s="291" t="s">
        <v>15264</v>
      </c>
      <c r="F3451" s="112" t="s">
        <v>15265</v>
      </c>
      <c r="G3451" s="112" t="s">
        <v>15268</v>
      </c>
      <c r="H3451" s="766" t="s">
        <v>648</v>
      </c>
      <c r="I3451" s="766" t="s">
        <v>15228</v>
      </c>
      <c r="J3451" s="116" t="str">
        <f t="shared" si="97"/>
        <v>18:26 125-103 층간소음 203호 애가 2시간째 뛰어놀아서 자제요청 전달해달라는 층간소음 민원건 → 6초소 대원 출동 -&gt; 203호 내용전달완료 -&gt; 피드백완료</v>
      </c>
    </row>
    <row r="3452" spans="1:10">
      <c r="A3452" s="235">
        <v>44662</v>
      </c>
      <c r="B3452" s="154" t="s">
        <v>15272</v>
      </c>
      <c r="C3452" s="143" t="s">
        <v>15266</v>
      </c>
      <c r="D3452" s="766" t="s">
        <v>15158</v>
      </c>
      <c r="E3452" s="766" t="s">
        <v>15183</v>
      </c>
      <c r="F3452" s="112" t="s">
        <v>15269</v>
      </c>
      <c r="G3452" s="112" t="s">
        <v>15270</v>
      </c>
      <c r="H3452" s="766" t="s">
        <v>648</v>
      </c>
      <c r="I3452" s="766" t="s">
        <v>15228</v>
      </c>
      <c r="J3452" s="116" t="str">
        <f t="shared" si="97"/>
        <v>18:27 131-34L B2 공동현관문 호출안된다며 점검요청 → 7초소 대원 출동 -&gt; 정상작동 확인</v>
      </c>
    </row>
    <row r="3453" spans="1:10" ht="27">
      <c r="A3453" s="235">
        <v>44662</v>
      </c>
      <c r="B3453" s="154" t="s">
        <v>15273</v>
      </c>
      <c r="C3453" s="143" t="s">
        <v>15271</v>
      </c>
      <c r="D3453" s="291" t="s">
        <v>15158</v>
      </c>
      <c r="E3453" s="291" t="s">
        <v>15264</v>
      </c>
      <c r="F3453" s="112" t="s">
        <v>15275</v>
      </c>
      <c r="G3453" s="112" t="s">
        <v>15274</v>
      </c>
      <c r="H3453" s="766" t="s">
        <v>648</v>
      </c>
      <c r="I3453" s="766" t="s">
        <v>15228</v>
      </c>
      <c r="J3453" s="116" t="str">
        <f t="shared" si="97"/>
        <v>19:05 140-2404 층간소음 2504호 06:30~07:30전으로 발망치 쿵캉쿵캉소리로 일찍 깨는데 조심히 걸어달라고 내용전달해달라는 민원  → 상황실 대원 출동 -&gt; 2504호 내용전달완료 -&gt; 2404호 피드백완료</v>
      </c>
    </row>
    <row r="3454" spans="1:10">
      <c r="A3454" s="235">
        <v>44662</v>
      </c>
      <c r="B3454" s="154" t="s">
        <v>15276</v>
      </c>
      <c r="C3454" s="143" t="s">
        <v>15277</v>
      </c>
      <c r="D3454" s="766" t="s">
        <v>15158</v>
      </c>
      <c r="E3454" s="766" t="s">
        <v>15264</v>
      </c>
      <c r="F3454" s="112" t="s">
        <v>15278</v>
      </c>
      <c r="G3454" s="112" t="s">
        <v>15279</v>
      </c>
      <c r="H3454" s="766" t="s">
        <v>648</v>
      </c>
      <c r="I3454" s="766" t="s">
        <v>15228</v>
      </c>
      <c r="J3454" s="116" t="str">
        <f t="shared" si="97"/>
        <v>19:35 108-502 층간소음 502호 층간소음 민원 초소접수 → 3초소 대원 출동 602호 세대호출했으나 응답없음 -&gt; 502호 피드백완료</v>
      </c>
    </row>
    <row r="3455" spans="1:10" ht="27">
      <c r="A3455" s="235">
        <v>44662</v>
      </c>
      <c r="B3455" s="154" t="s">
        <v>15281</v>
      </c>
      <c r="C3455" s="143" t="s">
        <v>15280</v>
      </c>
      <c r="D3455" s="766" t="s">
        <v>15158</v>
      </c>
      <c r="E3455" s="291" t="s">
        <v>15169</v>
      </c>
      <c r="F3455" s="112" t="s">
        <v>15282</v>
      </c>
      <c r="G3455" s="112" t="s">
        <v>15283</v>
      </c>
      <c r="H3455" s="766" t="s">
        <v>648</v>
      </c>
      <c r="I3455" s="766" t="s">
        <v>15228</v>
      </c>
      <c r="J3455" s="116" t="str">
        <f t="shared" si="97"/>
        <v>20:00 112-2102 홈넷 욕실비상(구급비상) 월패드 비밀번호 분실로 해제불가 문의 → 상황실 대원 출동결과 통신단선으로 확인 및 월패드 비상해제, 월패드 비밀번호 초기화, 멀티플렉서 광포트불량으로 광포트위치변경 후 정상작동 확인</v>
      </c>
    </row>
    <row r="3456" spans="1:10" ht="40.5">
      <c r="A3456" s="235">
        <v>44662</v>
      </c>
      <c r="B3456" s="154" t="s">
        <v>15284</v>
      </c>
      <c r="C3456" s="143" t="s">
        <v>15285</v>
      </c>
      <c r="D3456" s="766" t="s">
        <v>15158</v>
      </c>
      <c r="E3456" s="291" t="s">
        <v>15286</v>
      </c>
      <c r="F3456" s="112" t="s">
        <v>15287</v>
      </c>
      <c r="G3456" s="112" t="s">
        <v>15291</v>
      </c>
      <c r="H3456" s="766" t="s">
        <v>648</v>
      </c>
      <c r="I3456" s="766" t="s">
        <v>15228</v>
      </c>
      <c r="J3456" s="116" t="str">
        <f t="shared" si="97"/>
        <v>21:00 136동 주차단속 106부9892 제네시스 136동 B2 공동현관문 앞에 상습으로 주차하는데 주차공간 있는데도 상습으로 여기다 주차하는데 이동조치가 안되면 경고장 부착하라고 했다고 전해달라며 차단봉 박을수 있으면 차단봉 설치요청한다는 민원 → 10초소 이창일 대원 출동 -&gt; 106버9892로 조회(106부9892) 
010-3715-1770 으로 연락 --&gt;이동조치한다함</v>
      </c>
    </row>
    <row r="3457" spans="1:10" ht="27">
      <c r="A3457" s="235">
        <v>44662</v>
      </c>
      <c r="B3457" s="154" t="s">
        <v>15288</v>
      </c>
      <c r="C3457" s="186" t="s">
        <v>15289</v>
      </c>
      <c r="D3457" s="765" t="s">
        <v>15158</v>
      </c>
      <c r="E3457" s="765" t="s">
        <v>1050</v>
      </c>
      <c r="F3457" s="114" t="s">
        <v>15307</v>
      </c>
      <c r="G3457" s="114" t="s">
        <v>15290</v>
      </c>
      <c r="H3457" s="766" t="s">
        <v>648</v>
      </c>
      <c r="I3457" s="766" t="s">
        <v>15228</v>
      </c>
      <c r="J3457" s="116" t="str">
        <f t="shared" si="97"/>
        <v>21:10 116-1601 타차량방문 차량번호:102루2690 / 010-2700-9607(민원인)  → 2690차량 연락 010-4020-5558 --&gt;129-1401호 방문차량으로 확인
센터 연락해서 방문시간제외 연락예정 --&gt;피드백함</v>
      </c>
    </row>
    <row r="3458" spans="1:10" ht="27">
      <c r="A3458" s="235">
        <v>44662</v>
      </c>
      <c r="B3458" s="154" t="s">
        <v>15292</v>
      </c>
      <c r="C3458" s="143" t="s">
        <v>15293</v>
      </c>
      <c r="D3458" s="766" t="s">
        <v>15158</v>
      </c>
      <c r="E3458" s="291" t="s">
        <v>15295</v>
      </c>
      <c r="F3458" s="112" t="s">
        <v>15294</v>
      </c>
      <c r="G3458" s="112" t="s">
        <v>15306</v>
      </c>
      <c r="H3458" s="766" t="s">
        <v>648</v>
      </c>
      <c r="I3458" s="766" t="s">
        <v>15228</v>
      </c>
      <c r="J3458" s="116" t="str">
        <f t="shared" si="97"/>
        <v>23:00 126-202 번호판분실 382머3149 차량 앞번호판이 없다는 민원 → 04-11 16:50 출차시 번호판 있고, 17시10분경 입차시 번호판 없음 -&gt; 내용설명으로 상황종료</v>
      </c>
    </row>
    <row r="3459" spans="1:10" ht="27">
      <c r="A3459" s="235">
        <v>44662</v>
      </c>
      <c r="B3459" s="154" t="s">
        <v>15297</v>
      </c>
      <c r="C3459" s="143" t="s">
        <v>15296</v>
      </c>
      <c r="D3459" s="766" t="s">
        <v>106</v>
      </c>
      <c r="E3459" s="291" t="s">
        <v>15298</v>
      </c>
      <c r="F3459" s="112" t="s">
        <v>15304</v>
      </c>
      <c r="G3459" s="112" t="s">
        <v>15305</v>
      </c>
      <c r="H3459" s="766" t="s">
        <v>648</v>
      </c>
      <c r="I3459" s="766" t="s">
        <v>15228</v>
      </c>
      <c r="J3459" s="116" t="str">
        <f t="shared" si="97"/>
        <v>23:11 127-901 순찰보고 3초소앞 자전거타고 가다가 방지턱에 앞바퀴 걸려서 학생  넘어졌다는 3초소 대원 보고 ( CCTV 3초소-103동방향 22:43 ) → 상황실 대원 출동 -&gt; 세대연락 자전거 보호자가 갖고 감 -&gt; 다친학생 세대 귀가시키고 복귀함</v>
      </c>
    </row>
    <row r="3460" spans="1:10">
      <c r="A3460" s="235">
        <v>44663</v>
      </c>
      <c r="B3460" s="154" t="s">
        <v>15299</v>
      </c>
      <c r="C3460" s="186" t="s">
        <v>15300</v>
      </c>
      <c r="D3460" s="765" t="s">
        <v>15158</v>
      </c>
      <c r="E3460" s="765" t="s">
        <v>15301</v>
      </c>
      <c r="F3460" s="114" t="s">
        <v>15321</v>
      </c>
      <c r="G3460" s="114" t="s">
        <v>15302</v>
      </c>
      <c r="H3460" s="291" t="s">
        <v>15303</v>
      </c>
      <c r="I3460" s="766" t="s">
        <v>15228</v>
      </c>
      <c r="J3460" s="116" t="str">
        <f t="shared" si="97"/>
        <v>00:10 입주민 단지내소독 각동 테라스 주변 및 자이안 센터주변 큰 바퀴벌레가 많다며 퇴치 소독 요청 → 생활지원 센터 내용인계 안내함</v>
      </c>
    </row>
    <row r="3461" spans="1:10">
      <c r="A3461" s="235">
        <v>44663</v>
      </c>
      <c r="B3461" s="154" t="s">
        <v>15313</v>
      </c>
      <c r="C3461" s="143" t="s">
        <v>15312</v>
      </c>
      <c r="D3461" s="766" t="s">
        <v>310</v>
      </c>
      <c r="E3461" s="766" t="s">
        <v>15220</v>
      </c>
      <c r="F3461" s="112" t="s">
        <v>15314</v>
      </c>
      <c r="G3461" s="112" t="s">
        <v>15311</v>
      </c>
      <c r="H3461" s="766" t="s">
        <v>648</v>
      </c>
      <c r="I3461" s="766" t="s">
        <v>15228</v>
      </c>
      <c r="J3461" s="116" t="str">
        <f t="shared" si="97"/>
        <v>01:08 139-1 EV 손소독제 139-1 EV 손소독제 부족 순찰보고 → 상황실 대원 출동 손소독제 교체완료</v>
      </c>
    </row>
    <row r="3462" spans="1:10">
      <c r="A3462" s="235">
        <v>44663</v>
      </c>
      <c r="B3462" s="154" t="s">
        <v>15309</v>
      </c>
      <c r="C3462" s="143" t="s">
        <v>15308</v>
      </c>
      <c r="D3462" s="291" t="s">
        <v>310</v>
      </c>
      <c r="E3462" s="291" t="s">
        <v>15220</v>
      </c>
      <c r="F3462" s="112" t="s">
        <v>15310</v>
      </c>
      <c r="G3462" s="112" t="s">
        <v>15311</v>
      </c>
      <c r="H3462" s="766" t="s">
        <v>648</v>
      </c>
      <c r="I3462" s="766" t="s">
        <v>15228</v>
      </c>
      <c r="J3462" s="116" t="str">
        <f t="shared" si="97"/>
        <v>02:00 140-1,2 EV 손소독제 140-1,2 EV 손소독제 부족 순찰보고 → 상황실 대원 출동 손소독제 교체완료</v>
      </c>
    </row>
    <row r="3463" spans="1:10">
      <c r="A3463" s="235">
        <v>44663</v>
      </c>
      <c r="B3463" s="154" t="s">
        <v>15318</v>
      </c>
      <c r="C3463" s="143" t="s">
        <v>15315</v>
      </c>
      <c r="D3463" s="766" t="s">
        <v>310</v>
      </c>
      <c r="E3463" s="291" t="s">
        <v>15317</v>
      </c>
      <c r="F3463" s="112" t="s">
        <v>15316</v>
      </c>
      <c r="G3463" s="112" t="s">
        <v>15319</v>
      </c>
      <c r="H3463" s="766" t="s">
        <v>648</v>
      </c>
      <c r="I3463" s="766" t="s">
        <v>15228</v>
      </c>
      <c r="J3463" s="116" t="str">
        <f t="shared" si="97"/>
        <v>04:46 B-1-9  화재경보 111,112,113,114 B1 화재축적 → 상황종료</v>
      </c>
    </row>
    <row r="3464" spans="1:10" ht="81">
      <c r="A3464" s="285">
        <v>44663</v>
      </c>
      <c r="B3464" s="170" t="s">
        <v>15323</v>
      </c>
      <c r="C3464" s="160" t="s">
        <v>15324</v>
      </c>
      <c r="F3464" s="138" t="s">
        <v>15408</v>
      </c>
      <c r="G3464" s="138"/>
      <c r="J3464" s="116" t="str">
        <f t="shared" si="97"/>
        <v xml:space="preserve">화 주2  Ⓑ143-B2 공동현관문 수리완료-&gt;기전실에서 연락옴
Ⓑ134-2호기 E/V, 아파트피아 측에 A/S신청--&gt;아파트피아에서 방문, 수리 완료
Ⓑ전일(4/11)382머3149 차량 앞번호판이 없어졌다는 민원 --&gt;금일(4/12) 1초소 대원이 순찰중 번호판을 습득(107동 지하주차장 입구), 차주에게 전달 함
Ⓑ126-B2 -&gt;상황실 호출 불능(기판에 소리 및 화면 안나옴) → </v>
      </c>
    </row>
    <row r="3465" spans="1:10">
      <c r="A3465" s="235">
        <v>44663</v>
      </c>
      <c r="B3465" s="154" t="s">
        <v>15325</v>
      </c>
      <c r="C3465" s="143" t="s">
        <v>15326</v>
      </c>
      <c r="D3465" s="291" t="s">
        <v>15191</v>
      </c>
      <c r="E3465" s="291" t="s">
        <v>15177</v>
      </c>
      <c r="F3465" s="112" t="s">
        <v>15327</v>
      </c>
      <c r="G3465" s="112" t="s">
        <v>15328</v>
      </c>
      <c r="H3465" s="291" t="s">
        <v>15329</v>
      </c>
      <c r="I3465" s="291" t="s">
        <v>15162</v>
      </c>
      <c r="J3465" s="116" t="str">
        <f t="shared" si="97"/>
        <v>07:25 상황실 CCTV 134-2 CCTV 블랙아웃 → erp접수</v>
      </c>
    </row>
    <row r="3466" spans="1:10">
      <c r="A3466" s="235">
        <v>44663</v>
      </c>
      <c r="B3466" s="154" t="s">
        <v>15330</v>
      </c>
      <c r="C3466" s="143" t="s">
        <v>15331</v>
      </c>
      <c r="D3466" s="766" t="s">
        <v>15191</v>
      </c>
      <c r="E3466" s="766" t="s">
        <v>15169</v>
      </c>
      <c r="F3466" s="112" t="s">
        <v>15332</v>
      </c>
      <c r="G3466" s="112" t="s">
        <v>15337</v>
      </c>
      <c r="H3466" s="291" t="s">
        <v>15333</v>
      </c>
      <c r="I3466" s="766" t="s">
        <v>15162</v>
      </c>
      <c r="J3466" s="116" t="str">
        <f>CONCATENATE(B3466," ",C3466," ",E3466," ",F3466," → ",G3466)</f>
        <v>07:50 130-1501 홈넷 화재발생 → 관할초소 대원 출동--&gt;세대 내 음식물 태움</v>
      </c>
    </row>
    <row r="3467" spans="1:10">
      <c r="A3467" s="235">
        <v>44663</v>
      </c>
      <c r="B3467" s="154" t="s">
        <v>15334</v>
      </c>
      <c r="C3467" s="143" t="s">
        <v>608</v>
      </c>
      <c r="D3467" s="291" t="s">
        <v>15158</v>
      </c>
      <c r="E3467" s="291" t="s">
        <v>15286</v>
      </c>
      <c r="F3467" s="112" t="s">
        <v>15335</v>
      </c>
      <c r="G3467" s="112" t="s">
        <v>15338</v>
      </c>
      <c r="H3467" s="291" t="s">
        <v>15336</v>
      </c>
      <c r="I3467" s="766" t="s">
        <v>15162</v>
      </c>
      <c r="J3467" s="116" t="str">
        <f t="shared" si="97"/>
        <v>07:52 8게이트 주차단속 8게이트부근 인도에 카니발차량 인도에 개구리주차 → 관할초소 대원 출동--&gt;해당차량 이동조치 함</v>
      </c>
    </row>
    <row r="3468" spans="1:10">
      <c r="A3468" s="235">
        <v>44663</v>
      </c>
      <c r="B3468" s="154" t="s">
        <v>15339</v>
      </c>
      <c r="C3468" s="160" t="s">
        <v>15340</v>
      </c>
      <c r="D3468" s="767" t="s">
        <v>15343</v>
      </c>
      <c r="E3468" s="767" t="s">
        <v>15183</v>
      </c>
      <c r="F3468" s="138" t="s">
        <v>15341</v>
      </c>
      <c r="G3468" s="138" t="s">
        <v>15342</v>
      </c>
      <c r="H3468" s="291" t="s">
        <v>15329</v>
      </c>
      <c r="I3468" s="766" t="s">
        <v>15162</v>
      </c>
      <c r="J3468" s="116" t="str">
        <f t="shared" si="97"/>
        <v>09:44 143-B2 공동현관문 143-B2 공동현관문 수리완료 → 기전실 연락 옴</v>
      </c>
    </row>
    <row r="3469" spans="1:10">
      <c r="A3469" s="235">
        <v>44663</v>
      </c>
      <c r="B3469" s="154" t="s">
        <v>15344</v>
      </c>
      <c r="C3469" s="160" t="s">
        <v>15345</v>
      </c>
      <c r="D3469" s="767" t="s">
        <v>15191</v>
      </c>
      <c r="E3469" s="767" t="s">
        <v>15159</v>
      </c>
      <c r="F3469" s="138" t="s">
        <v>15357</v>
      </c>
      <c r="G3469" s="138" t="s">
        <v>15381</v>
      </c>
      <c r="H3469" s="291" t="s">
        <v>15329</v>
      </c>
      <c r="I3469" s="766" t="s">
        <v>15162</v>
      </c>
      <c r="J3469" s="116" t="str">
        <f t="shared" si="97"/>
        <v>09:45 134-2호기 E/V 아파트피아 측에 A/S신청 → 13:40 수리 완료</v>
      </c>
    </row>
    <row r="3470" spans="1:10">
      <c r="A3470" s="235">
        <v>44663</v>
      </c>
      <c r="B3470" s="154" t="s">
        <v>15347</v>
      </c>
      <c r="C3470" s="143" t="s">
        <v>15346</v>
      </c>
      <c r="D3470" s="766" t="s">
        <v>15191</v>
      </c>
      <c r="E3470" s="766" t="s">
        <v>15169</v>
      </c>
      <c r="F3470" s="112" t="s">
        <v>15348</v>
      </c>
      <c r="G3470" s="112" t="s">
        <v>15352</v>
      </c>
      <c r="H3470" s="291" t="s">
        <v>15161</v>
      </c>
      <c r="I3470" s="766" t="s">
        <v>15162</v>
      </c>
      <c r="J3470" s="116" t="str">
        <f t="shared" si="97"/>
        <v>10:33 107-1502 홈넷 비상 안방 / 해제 → IP 통화.초소대원 출동--&gt;입주민 오작동</v>
      </c>
    </row>
    <row r="3471" spans="1:10">
      <c r="A3471" s="235">
        <v>44663</v>
      </c>
      <c r="B3471" s="154" t="s">
        <v>15349</v>
      </c>
      <c r="C3471" s="143">
        <v>140</v>
      </c>
      <c r="D3471" s="766" t="s">
        <v>15158</v>
      </c>
      <c r="E3471" s="291" t="s">
        <v>15165</v>
      </c>
      <c r="F3471" s="112" t="s">
        <v>15350</v>
      </c>
      <c r="G3471" s="112" t="s">
        <v>15383</v>
      </c>
      <c r="H3471" s="291" t="s">
        <v>15351</v>
      </c>
      <c r="I3471" s="766" t="s">
        <v>15162</v>
      </c>
      <c r="J3471" s="116" t="str">
        <f t="shared" si="97"/>
        <v>10:38 140 기타 140동 9층 901호에서 창가에 자전거를 방치-자전거 치워 달라는 민원. → 관할초소 대원 출동--&gt;해당 세대 자전거 이동하겠다고 함.</v>
      </c>
    </row>
    <row r="3472" spans="1:10">
      <c r="A3472" s="235">
        <v>44663</v>
      </c>
      <c r="B3472" s="154" t="s">
        <v>15353</v>
      </c>
      <c r="C3472" s="143" t="s">
        <v>15354</v>
      </c>
      <c r="D3472" s="291" t="s">
        <v>308</v>
      </c>
      <c r="E3472" s="291" t="s">
        <v>15220</v>
      </c>
      <c r="F3472" s="112" t="s">
        <v>15355</v>
      </c>
      <c r="G3472" s="112" t="s">
        <v>15356</v>
      </c>
      <c r="H3472" s="291" t="s">
        <v>15161</v>
      </c>
      <c r="I3472" s="766" t="s">
        <v>15162</v>
      </c>
      <c r="J3472" s="116" t="str">
        <f t="shared" si="97"/>
        <v>10:54 지원센타 손소독제 128-1,2호기 손소독제 교체 요청 → 상황대원 출동하여 교체함</v>
      </c>
    </row>
    <row r="3473" spans="1:10" ht="27">
      <c r="A3473" s="235">
        <v>44663</v>
      </c>
      <c r="B3473" s="154" t="s">
        <v>15358</v>
      </c>
      <c r="C3473" s="160" t="s">
        <v>15293</v>
      </c>
      <c r="D3473" s="767" t="s">
        <v>15158</v>
      </c>
      <c r="E3473" s="767" t="s">
        <v>15295</v>
      </c>
      <c r="F3473" s="138" t="s">
        <v>15382</v>
      </c>
      <c r="G3473" s="138" t="s">
        <v>15360</v>
      </c>
      <c r="H3473" s="291" t="s">
        <v>15359</v>
      </c>
      <c r="I3473" s="766" t="s">
        <v>15162</v>
      </c>
      <c r="J3473" s="116" t="str">
        <f>CONCATENATE(B3473," ",C3473," ",E3473," ",F3473," → ",G3473)</f>
        <v>11:57 126-202 번호판분실 전일(4/11) 382머3149 차량 앞번호판이 없어졌다는 민원 → 1초소 대원이 순찰중 번호판을 습득(107동 지하주차장 입구), 차주에게 전달 함</v>
      </c>
    </row>
    <row r="3474" spans="1:10" ht="27">
      <c r="A3474" s="235">
        <v>44663</v>
      </c>
      <c r="B3474" s="154" t="s">
        <v>15362</v>
      </c>
      <c r="C3474" s="143" t="s">
        <v>15361</v>
      </c>
      <c r="D3474" s="291" t="s">
        <v>15158</v>
      </c>
      <c r="E3474" s="291" t="s">
        <v>15363</v>
      </c>
      <c r="F3474" s="112" t="s">
        <v>15364</v>
      </c>
      <c r="G3474" s="112" t="s">
        <v>15365</v>
      </c>
      <c r="H3474" s="291" t="s">
        <v>15161</v>
      </c>
      <c r="I3474" s="766" t="s">
        <v>15162</v>
      </c>
      <c r="J3474" s="116" t="str">
        <f t="shared" si="97"/>
        <v>12:22 124-1302 공사소음 1501호 공사가 있는건 아는데 점심시간에도 소음이 심하다며 규정시간에만 공사하게 해달라는 요청 → 초소대원 출동하여 공사중지후 13:00 이후 공사하도록 안내</v>
      </c>
    </row>
    <row r="3475" spans="1:10">
      <c r="A3475" s="235">
        <v>44663</v>
      </c>
      <c r="B3475" s="154" t="s">
        <v>15366</v>
      </c>
      <c r="C3475" s="160" t="s">
        <v>15326</v>
      </c>
      <c r="D3475" s="767" t="s">
        <v>308</v>
      </c>
      <c r="E3475" s="767" t="s">
        <v>15177</v>
      </c>
      <c r="F3475" s="138" t="s">
        <v>15367</v>
      </c>
      <c r="G3475" s="138" t="s">
        <v>15377</v>
      </c>
      <c r="H3475" s="766" t="s">
        <v>15161</v>
      </c>
      <c r="I3475" s="766" t="s">
        <v>15162</v>
      </c>
      <c r="J3475" s="116" t="str">
        <f t="shared" si="97"/>
        <v>13:14 상황실 CCTV 오전에 A/S 신청한 134-2호기 수리차 아파트피아에서 방문 → 아파트피아 방문 --&gt; 수리 완료</v>
      </c>
    </row>
    <row r="3476" spans="1:10">
      <c r="A3476" s="235">
        <v>44663</v>
      </c>
      <c r="B3476" s="154" t="s">
        <v>15368</v>
      </c>
      <c r="C3476" s="143" t="s">
        <v>15369</v>
      </c>
      <c r="D3476" s="291" t="s">
        <v>15191</v>
      </c>
      <c r="E3476" s="291" t="s">
        <v>15169</v>
      </c>
      <c r="F3476" s="112" t="s">
        <v>15370</v>
      </c>
      <c r="G3476" s="112" t="s">
        <v>15375</v>
      </c>
      <c r="H3476" s="291" t="s">
        <v>15329</v>
      </c>
      <c r="I3476" s="766" t="s">
        <v>15162</v>
      </c>
      <c r="J3476" s="116" t="str">
        <f t="shared" si="97"/>
        <v>13:22 131-2604 홈넷 비상 홈넷 / 해제 → 관할초소 대원 출동--&gt;작업자 오작동</v>
      </c>
    </row>
    <row r="3477" spans="1:10">
      <c r="A3477" s="235">
        <v>44663</v>
      </c>
      <c r="B3477" s="154" t="s">
        <v>15371</v>
      </c>
      <c r="C3477" s="143" t="s">
        <v>15372</v>
      </c>
      <c r="D3477" s="291" t="s">
        <v>15343</v>
      </c>
      <c r="E3477" s="291" t="s">
        <v>15373</v>
      </c>
      <c r="F3477" s="112" t="s">
        <v>15374</v>
      </c>
      <c r="G3477" s="112" t="s">
        <v>15376</v>
      </c>
      <c r="H3477" s="766" t="s">
        <v>15329</v>
      </c>
      <c r="I3477" s="766" t="s">
        <v>15162</v>
      </c>
      <c r="J3477" s="116" t="str">
        <f>CONCATENATE(B3477," ",C3477," ",E3477," ",F3477," → ",G3477)</f>
        <v>13:35 기전실 차량이동 기전실-이우광 기사님-공사 관계로 방문차량 이동요청 → 차주에게 연락 --&gt; 늦은 오후에 이동하겠다고 함</v>
      </c>
    </row>
    <row r="3478" spans="1:10">
      <c r="A3478" s="235">
        <v>44663</v>
      </c>
      <c r="B3478" s="154" t="s">
        <v>15379</v>
      </c>
      <c r="C3478" s="143" t="s">
        <v>15378</v>
      </c>
      <c r="D3478" s="766" t="s">
        <v>15191</v>
      </c>
      <c r="E3478" s="766" t="s">
        <v>15169</v>
      </c>
      <c r="F3478" s="112" t="s">
        <v>15370</v>
      </c>
      <c r="G3478" s="112" t="s">
        <v>15380</v>
      </c>
      <c r="H3478" s="766" t="s">
        <v>15329</v>
      </c>
      <c r="I3478" s="766" t="s">
        <v>15162</v>
      </c>
      <c r="J3478" s="116" t="str">
        <f>CONCATENATE(B3478," ",C3478," ",E3478," ",F3478," → ",G3478)</f>
        <v>13:45 108-2902 홈넷 비상 홈넷 / 해제 → 세대 IP통화 --&gt;기기 오작동</v>
      </c>
    </row>
    <row r="3479" spans="1:10" ht="27">
      <c r="A3479" s="235">
        <v>44663</v>
      </c>
      <c r="B3479" s="154" t="s">
        <v>15384</v>
      </c>
      <c r="C3479" s="160" t="s">
        <v>15385</v>
      </c>
      <c r="D3479" s="767" t="s">
        <v>15343</v>
      </c>
      <c r="E3479" s="767" t="s">
        <v>15183</v>
      </c>
      <c r="F3479" s="138" t="s">
        <v>15386</v>
      </c>
      <c r="G3479" s="138" t="s">
        <v>15402</v>
      </c>
      <c r="H3479" s="766" t="s">
        <v>15329</v>
      </c>
      <c r="I3479" s="766" t="s">
        <v>15162</v>
      </c>
      <c r="J3479" s="116" t="str">
        <f>CONCATENATE(B3479," ",C3479," ",E3479," ",F3479," → ",G3479)</f>
        <v xml:space="preserve">14:19 126-B2 공동현관문 카드 및 숫자 입력안됨 → 관할초소 대원 출동--&gt; 경비호출 및 키카드 사용가능, 숫자입력 불능 확인.--&gt;ERP등록 </v>
      </c>
    </row>
    <row r="3480" spans="1:10">
      <c r="A3480" s="235">
        <v>44663</v>
      </c>
      <c r="B3480" s="154" t="s">
        <v>15387</v>
      </c>
      <c r="C3480" s="191" t="s">
        <v>15388</v>
      </c>
      <c r="D3480" s="147" t="s">
        <v>15343</v>
      </c>
      <c r="E3480" s="147" t="s">
        <v>15389</v>
      </c>
      <c r="F3480" s="148" t="s">
        <v>15390</v>
      </c>
      <c r="G3480" s="148" t="s">
        <v>15391</v>
      </c>
      <c r="H3480" s="766" t="s">
        <v>15329</v>
      </c>
      <c r="I3480" s="766" t="s">
        <v>15162</v>
      </c>
      <c r="J3480" s="116" t="str">
        <f>CONCATENATE(B3480," ",C3480," ",E3480," ",F3480," → ",G3480)</f>
        <v>14:51 133-1504 어머니 안부 휴대폰으로 수차례 연락하였으나,연락이 되지 않는다며 안부 확인요구 → 세대 IP통화 --&gt;어머니 무탈 확인 후 연락자에게 확인전화 함</v>
      </c>
    </row>
    <row r="3481" spans="1:10" ht="27">
      <c r="A3481" s="235">
        <v>44663</v>
      </c>
      <c r="B3481" s="154" t="s">
        <v>15392</v>
      </c>
      <c r="C3481" s="160" t="s">
        <v>15394</v>
      </c>
      <c r="D3481" s="767" t="s">
        <v>15343</v>
      </c>
      <c r="E3481" s="767" t="s">
        <v>15183</v>
      </c>
      <c r="F3481" s="138" t="s">
        <v>15393</v>
      </c>
      <c r="G3481" s="138" t="s">
        <v>15403</v>
      </c>
      <c r="H3481" s="766" t="s">
        <v>15329</v>
      </c>
      <c r="I3481" s="766" t="s">
        <v>15162</v>
      </c>
      <c r="J3481" s="116" t="str">
        <f t="shared" si="97"/>
        <v>14:53 123-B1 공동현관문 카드불능 및 숫자판 전원이 꺼져있음 → 관할초소 대원 출동--&gt; 내부센서 작동하나 카드불능 및 숫자판 전원이 꺼져있음 확인--&gt;ERP등록--&gt;기전실 기사 수리 완료</v>
      </c>
    </row>
    <row r="3482" spans="1:10">
      <c r="A3482" s="235">
        <v>44663</v>
      </c>
      <c r="B3482" s="154" t="s">
        <v>15395</v>
      </c>
      <c r="C3482" s="160" t="s">
        <v>15396</v>
      </c>
      <c r="D3482" s="767" t="s">
        <v>15343</v>
      </c>
      <c r="E3482" s="767" t="s">
        <v>15183</v>
      </c>
      <c r="F3482" s="138" t="s">
        <v>15397</v>
      </c>
      <c r="G3482" s="138" t="s">
        <v>15398</v>
      </c>
      <c r="H3482" s="766" t="s">
        <v>15329</v>
      </c>
      <c r="I3482" s="766" t="s">
        <v>15162</v>
      </c>
      <c r="J3482" s="116" t="str">
        <f t="shared" si="97"/>
        <v xml:space="preserve">15:00 116-M 공동현관문 개방된 상태로 방치됨 → 관할초소 대원 출동--&gt;개방 스위치 원위치 함 </v>
      </c>
    </row>
    <row r="3483" spans="1:10">
      <c r="A3483" s="235">
        <v>44663</v>
      </c>
      <c r="B3483" s="154" t="s">
        <v>15399</v>
      </c>
      <c r="C3483" s="160" t="s">
        <v>15208</v>
      </c>
      <c r="D3483" s="767" t="s">
        <v>15191</v>
      </c>
      <c r="E3483" s="767" t="s">
        <v>15182</v>
      </c>
      <c r="F3483" s="138" t="s">
        <v>15400</v>
      </c>
      <c r="G3483" s="138" t="s">
        <v>15401</v>
      </c>
      <c r="H3483" s="766" t="s">
        <v>15359</v>
      </c>
      <c r="I3483" s="766" t="s">
        <v>15162</v>
      </c>
      <c r="J3483" s="116" t="str">
        <f t="shared" si="96"/>
        <v>15:25 1게이트 시설물 방문입구 인식불량 → 상황실에서 리셋 후 정상작동</v>
      </c>
    </row>
    <row r="3484" spans="1:10">
      <c r="A3484" s="235">
        <v>44663</v>
      </c>
      <c r="B3484" s="154" t="s">
        <v>15404</v>
      </c>
      <c r="C3484" s="143" t="s">
        <v>15354</v>
      </c>
      <c r="D3484" s="291" t="s">
        <v>308</v>
      </c>
      <c r="E3484" s="291" t="s">
        <v>15405</v>
      </c>
      <c r="F3484" s="112" t="s">
        <v>15406</v>
      </c>
      <c r="G3484" s="112" t="s">
        <v>15407</v>
      </c>
      <c r="H3484" s="291" t="s">
        <v>15172</v>
      </c>
      <c r="I3484" s="766" t="s">
        <v>15162</v>
      </c>
      <c r="J3484" s="116" t="str">
        <f t="shared" si="96"/>
        <v>16:10 지원센타 방송  112동 온수공급 중단안내 방송 요청 → 방송 송출함</v>
      </c>
    </row>
    <row r="3485" spans="1:10" ht="67.5">
      <c r="A3485" s="235">
        <v>44663</v>
      </c>
      <c r="B3485" s="153" t="s">
        <v>15323</v>
      </c>
      <c r="C3485" s="186" t="s">
        <v>15409</v>
      </c>
      <c r="F3485" s="114"/>
      <c r="G3485" s="114" t="s">
        <v>15461</v>
      </c>
      <c r="J3485" s="116" t="str">
        <f t="shared" si="96"/>
        <v>화 야2   → C. 에어컨 배수구 누수로 인해 기전실요청에 의해 가동 중단
C. 122-1001 30두1495 4-9에도 입차했었는데 왜 수정안되었고 또 입차하냐고 항의옴
C. A조 7초소 우창래 대원 확진판정
C. C조 하복신청서 작성완료</v>
      </c>
    </row>
    <row r="3486" spans="1:10">
      <c r="A3486" s="235">
        <v>44663</v>
      </c>
      <c r="B3486" s="152" t="s">
        <v>654</v>
      </c>
      <c r="C3486" s="766" t="s">
        <v>1465</v>
      </c>
      <c r="D3486" s="766" t="s">
        <v>106</v>
      </c>
      <c r="E3486" s="766" t="s">
        <v>82</v>
      </c>
      <c r="F3486" s="112" t="s">
        <v>1157</v>
      </c>
      <c r="G3486" s="112" t="s">
        <v>15412</v>
      </c>
      <c r="H3486" s="766" t="s">
        <v>648</v>
      </c>
      <c r="I3486" s="766" t="s">
        <v>15228</v>
      </c>
      <c r="J3486" s="116" t="str">
        <f t="shared" si="96"/>
        <v>17:00 원형도로 주차단속 원형도로 및 외곽도로 단속 → 주차단속   11대,  이동주차  0대, 경고장발부 11대</v>
      </c>
    </row>
    <row r="3487" spans="1:10" ht="27">
      <c r="A3487" s="235">
        <v>44663</v>
      </c>
      <c r="B3487" s="154" t="s">
        <v>15411</v>
      </c>
      <c r="C3487" s="143" t="s">
        <v>15256</v>
      </c>
      <c r="D3487" s="766" t="s">
        <v>106</v>
      </c>
      <c r="E3487" s="291" t="s">
        <v>15257</v>
      </c>
      <c r="F3487" s="112" t="s">
        <v>15410</v>
      </c>
      <c r="G3487" s="112" t="s">
        <v>15462</v>
      </c>
      <c r="H3487" s="766" t="s">
        <v>648</v>
      </c>
      <c r="I3487" s="766" t="s">
        <v>15228</v>
      </c>
      <c r="J3487" s="116" t="str">
        <f t="shared" si="96"/>
        <v>17:26 1초소 습득물 현대카드 습득하여 1초소 보관중 → 현대카드 카드습득 신고완료 -&gt; 00시이전까지 피드백 없을 경우 카드폐기요청 -&gt; 현대카드 폐기처분함</v>
      </c>
    </row>
    <row r="3488" spans="1:10" ht="40.5">
      <c r="A3488" s="235">
        <v>44663</v>
      </c>
      <c r="B3488" s="153" t="s">
        <v>15413</v>
      </c>
      <c r="C3488" s="186" t="s">
        <v>15414</v>
      </c>
      <c r="D3488" s="765" t="s">
        <v>15158</v>
      </c>
      <c r="E3488" s="765" t="s">
        <v>1050</v>
      </c>
      <c r="F3488" s="114" t="s">
        <v>15415</v>
      </c>
      <c r="G3488" s="114" t="s">
        <v>15709</v>
      </c>
      <c r="H3488" s="766" t="s">
        <v>648</v>
      </c>
      <c r="I3488" s="766" t="s">
        <v>15228</v>
      </c>
      <c r="J3488" s="116" t="str">
        <f t="shared" ref="J3488:J3551" si="98">CONCATENATE(B3488," ",C3488," ",E3488," ",F3488," → ",G3488)</f>
        <v>19:07 122-1001 타차량방문 30두1495 모르는 차량 방문한다고 확인해달라는 민원 010-5596-2785 수정 후 피드백요청 → 30두1495 010-6330-6641 차주확인결과 122-1101 방문차량 수정요청 4월 9일 4월 12일 3건 수정 후 민원인 피드백요청하심 -&gt; 이윤정 경리주임 수정완료 -&gt; 민원인 피드백완료</v>
      </c>
    </row>
    <row r="3489" spans="1:10">
      <c r="A3489" s="235">
        <v>44663</v>
      </c>
      <c r="B3489" s="154" t="s">
        <v>15417</v>
      </c>
      <c r="C3489" s="143" t="s">
        <v>15416</v>
      </c>
      <c r="D3489" s="766" t="s">
        <v>106</v>
      </c>
      <c r="E3489" s="766" t="s">
        <v>1570</v>
      </c>
      <c r="F3489" s="112" t="s">
        <v>14158</v>
      </c>
      <c r="G3489" s="112" t="s">
        <v>1224</v>
      </c>
      <c r="H3489" s="766" t="s">
        <v>648</v>
      </c>
      <c r="I3489" s="766" t="s">
        <v>15228</v>
      </c>
      <c r="J3489" s="116" t="str">
        <f t="shared" si="98"/>
        <v>19:30 131,132동 안내방송 도시가스 계량기 교체 안내 → 방송완료</v>
      </c>
    </row>
    <row r="3490" spans="1:10">
      <c r="A3490" s="235">
        <v>44663</v>
      </c>
      <c r="B3490" s="154" t="s">
        <v>15425</v>
      </c>
      <c r="C3490" s="143" t="s">
        <v>15418</v>
      </c>
      <c r="D3490" s="766" t="s">
        <v>106</v>
      </c>
      <c r="E3490" s="291" t="s">
        <v>15298</v>
      </c>
      <c r="F3490" s="112" t="s">
        <v>15419</v>
      </c>
      <c r="G3490" s="112" t="s">
        <v>15423</v>
      </c>
      <c r="H3490" s="766" t="s">
        <v>648</v>
      </c>
      <c r="I3490" s="766" t="s">
        <v>15228</v>
      </c>
      <c r="J3490" s="116" t="str">
        <f t="shared" si="98"/>
        <v>20:22 8초소 순찰보고 133번 144번 가로등 안켜짐 보고 → erp등록완료</v>
      </c>
    </row>
    <row r="3491" spans="1:10" ht="27">
      <c r="A3491" s="235">
        <v>44663</v>
      </c>
      <c r="B3491" s="154" t="s">
        <v>15424</v>
      </c>
      <c r="C3491" s="143" t="s">
        <v>15420</v>
      </c>
      <c r="D3491" s="291" t="s">
        <v>15158</v>
      </c>
      <c r="E3491" s="291" t="s">
        <v>15426</v>
      </c>
      <c r="F3491" s="112" t="s">
        <v>15421</v>
      </c>
      <c r="G3491" s="112" t="s">
        <v>15422</v>
      </c>
      <c r="H3491" s="766" t="s">
        <v>648</v>
      </c>
      <c r="I3491" s="766" t="s">
        <v>15228</v>
      </c>
      <c r="J3491" s="116" t="str">
        <f t="shared" si="98"/>
        <v>20:25 122동 입주민 순찰요청 010-5419-8443 122동 사평로 뒷편 산책로로 배달오토바이 들어온다며 순찰강화해달라는 민원 → 7초소 대원 출동하여 순찰 요청함</v>
      </c>
    </row>
    <row r="3492" spans="1:10" ht="27">
      <c r="A3492" s="235">
        <v>44663</v>
      </c>
      <c r="B3492" s="153" t="s">
        <v>15427</v>
      </c>
      <c r="C3492" s="186" t="s">
        <v>15428</v>
      </c>
      <c r="D3492" s="765" t="s">
        <v>15158</v>
      </c>
      <c r="E3492" s="765" t="s">
        <v>15429</v>
      </c>
      <c r="F3492" s="114" t="s">
        <v>15460</v>
      </c>
      <c r="G3492" s="114" t="s">
        <v>15708</v>
      </c>
      <c r="H3492" s="766" t="s">
        <v>648</v>
      </c>
      <c r="I3492" s="766" t="s">
        <v>15228</v>
      </c>
      <c r="J3492" s="116" t="str">
        <f t="shared" si="98"/>
        <v>21:05 10초소 B/L수정요청 102-2901아니고 120-2901 148부1979차량 B/L 해제요청 형님네 방문했다고 함 010-4651-2097 → 생활지원센터 수정요청 -&gt; 이윤정 경리주임 수정완료</v>
      </c>
    </row>
    <row r="3493" spans="1:10">
      <c r="A3493" s="235">
        <v>44663</v>
      </c>
      <c r="B3493" s="154" t="s">
        <v>15431</v>
      </c>
      <c r="C3493" s="143" t="s">
        <v>15428</v>
      </c>
      <c r="D3493" s="766" t="s">
        <v>15158</v>
      </c>
      <c r="E3493" s="291" t="s">
        <v>15432</v>
      </c>
      <c r="F3493" s="112" t="s">
        <v>15430</v>
      </c>
      <c r="G3493" s="112" t="s">
        <v>15423</v>
      </c>
      <c r="H3493" s="766" t="s">
        <v>648</v>
      </c>
      <c r="I3493" s="766" t="s">
        <v>15228</v>
      </c>
      <c r="J3493" s="116" t="str">
        <f t="shared" si="98"/>
        <v>21:53 10초소 가로등점검 138동 앞 횡단보도 182번 가로등 안들어옴 어둡다는 민원 → erp등록완료</v>
      </c>
    </row>
    <row r="3494" spans="1:10">
      <c r="A3494" s="235">
        <v>44663</v>
      </c>
      <c r="B3494" s="153" t="s">
        <v>15433</v>
      </c>
      <c r="C3494" s="186" t="s">
        <v>15434</v>
      </c>
      <c r="D3494" s="765" t="s">
        <v>15191</v>
      </c>
      <c r="E3494" s="765" t="s">
        <v>15236</v>
      </c>
      <c r="F3494" s="114" t="s">
        <v>15436</v>
      </c>
      <c r="G3494" s="114" t="s">
        <v>15435</v>
      </c>
      <c r="H3494" s="766" t="s">
        <v>648</v>
      </c>
      <c r="I3494" s="766" t="s">
        <v>15228</v>
      </c>
      <c r="J3494" s="116" t="str">
        <f t="shared" si="98"/>
        <v>22:13 101-1501 긴급차량 101동 112신고 받고 경찰차 3대 입차함 → 가정불화로 112신고함</v>
      </c>
    </row>
    <row r="3495" spans="1:10">
      <c r="A3495" s="235">
        <v>44663</v>
      </c>
      <c r="B3495" s="154" t="s">
        <v>15437</v>
      </c>
      <c r="D3495" s="291" t="s">
        <v>15191</v>
      </c>
      <c r="E3495" s="291" t="s">
        <v>15169</v>
      </c>
      <c r="F3495" s="112" t="s">
        <v>15240</v>
      </c>
      <c r="G3495" s="112" t="s">
        <v>15241</v>
      </c>
      <c r="H3495" s="766" t="s">
        <v>648</v>
      </c>
      <c r="I3495" s="766" t="s">
        <v>15228</v>
      </c>
      <c r="J3495" s="116" t="str">
        <f t="shared" si="98"/>
        <v>23:04  홈넷 안방비상 → 입주민 실수로 확인</v>
      </c>
    </row>
    <row r="3496" spans="1:10">
      <c r="A3496" s="235">
        <v>44664</v>
      </c>
      <c r="B3496" s="154" t="s">
        <v>15438</v>
      </c>
      <c r="C3496" s="143" t="s">
        <v>15439</v>
      </c>
      <c r="D3496" s="768" t="s">
        <v>310</v>
      </c>
      <c r="E3496" s="291" t="s">
        <v>15440</v>
      </c>
      <c r="F3496" s="112" t="s">
        <v>15441</v>
      </c>
      <c r="G3496" s="112" t="s">
        <v>15442</v>
      </c>
      <c r="H3496" s="768" t="s">
        <v>648</v>
      </c>
      <c r="I3496" s="768" t="s">
        <v>317</v>
      </c>
      <c r="J3496" s="116" t="str">
        <f t="shared" si="98"/>
        <v>01:27 3초소 순찰보고 106동 옥상문 개방상태로 확인 → 옥상문 닫음</v>
      </c>
    </row>
    <row r="3497" spans="1:10">
      <c r="A3497" s="235">
        <v>44664</v>
      </c>
      <c r="B3497" s="154" t="s">
        <v>15443</v>
      </c>
      <c r="C3497" s="143" t="s">
        <v>15444</v>
      </c>
      <c r="D3497" s="768" t="s">
        <v>310</v>
      </c>
      <c r="E3497" s="291" t="s">
        <v>15445</v>
      </c>
      <c r="F3497" s="112" t="s">
        <v>15446</v>
      </c>
      <c r="G3497" s="112" t="s">
        <v>15456</v>
      </c>
      <c r="H3497" s="768" t="s">
        <v>648</v>
      </c>
      <c r="I3497" s="768" t="s">
        <v>317</v>
      </c>
      <c r="J3497" s="116" t="str">
        <f t="shared" si="98"/>
        <v>03:50 128-1 EV 손소독제 펌프파손 교체요청 → 펌프파손교체 및 보충완료</v>
      </c>
    </row>
    <row r="3498" spans="1:10">
      <c r="A3498" s="235">
        <v>44664</v>
      </c>
      <c r="B3498" s="154" t="s">
        <v>15451</v>
      </c>
      <c r="C3498" s="143" t="s">
        <v>15447</v>
      </c>
      <c r="D3498" s="768" t="s">
        <v>310</v>
      </c>
      <c r="E3498" s="768" t="s">
        <v>15445</v>
      </c>
      <c r="F3498" s="112" t="s">
        <v>15455</v>
      </c>
      <c r="G3498" s="112" t="s">
        <v>15457</v>
      </c>
      <c r="H3498" s="768" t="s">
        <v>648</v>
      </c>
      <c r="I3498" s="768" t="s">
        <v>317</v>
      </c>
      <c r="J3498" s="116" t="str">
        <f t="shared" si="98"/>
        <v>03:55 128-2 EV 손소독제 손소독제 보충요청 → 손소독제 보충완료</v>
      </c>
    </row>
    <row r="3499" spans="1:10">
      <c r="A3499" s="235">
        <v>44664</v>
      </c>
      <c r="B3499" s="154" t="s">
        <v>15452</v>
      </c>
      <c r="C3499" s="143" t="s">
        <v>15448</v>
      </c>
      <c r="D3499" s="768" t="s">
        <v>310</v>
      </c>
      <c r="E3499" s="768" t="s">
        <v>15445</v>
      </c>
      <c r="F3499" s="112" t="s">
        <v>15455</v>
      </c>
      <c r="G3499" s="112" t="s">
        <v>15457</v>
      </c>
      <c r="H3499" s="768" t="s">
        <v>648</v>
      </c>
      <c r="I3499" s="768" t="s">
        <v>317</v>
      </c>
      <c r="J3499" s="116" t="str">
        <f t="shared" si="98"/>
        <v>04:00 127-1,2 EV 손소독제 손소독제 보충요청 → 손소독제 보충완료</v>
      </c>
    </row>
    <row r="3500" spans="1:10">
      <c r="A3500" s="235">
        <v>44664</v>
      </c>
      <c r="B3500" s="154" t="s">
        <v>15453</v>
      </c>
      <c r="C3500" s="143" t="s">
        <v>15449</v>
      </c>
      <c r="D3500" s="768" t="s">
        <v>310</v>
      </c>
      <c r="E3500" s="768" t="s">
        <v>15445</v>
      </c>
      <c r="F3500" s="112" t="s">
        <v>15455</v>
      </c>
      <c r="G3500" s="112" t="s">
        <v>15457</v>
      </c>
      <c r="H3500" s="768" t="s">
        <v>648</v>
      </c>
      <c r="I3500" s="768" t="s">
        <v>317</v>
      </c>
      <c r="J3500" s="116" t="str">
        <f t="shared" si="98"/>
        <v>04:10 129-1,2 EV 손소독제 손소독제 보충요청 → 손소독제 보충완료</v>
      </c>
    </row>
    <row r="3501" spans="1:10">
      <c r="A3501" s="235">
        <v>44664</v>
      </c>
      <c r="B3501" s="154" t="s">
        <v>15454</v>
      </c>
      <c r="C3501" s="143" t="s">
        <v>15450</v>
      </c>
      <c r="D3501" s="768" t="s">
        <v>310</v>
      </c>
      <c r="E3501" s="768" t="s">
        <v>15445</v>
      </c>
      <c r="F3501" s="112" t="s">
        <v>15455</v>
      </c>
      <c r="G3501" s="112" t="s">
        <v>15457</v>
      </c>
      <c r="H3501" s="768" t="s">
        <v>648</v>
      </c>
      <c r="I3501" s="768" t="s">
        <v>317</v>
      </c>
      <c r="J3501" s="116" t="str">
        <f t="shared" si="98"/>
        <v>04:20 130-1,2 EV 손소독제 손소독제 보충요청 → 손소독제 보충완료</v>
      </c>
    </row>
    <row r="3502" spans="1:10">
      <c r="A3502" s="235">
        <v>44664</v>
      </c>
      <c r="B3502" s="154" t="s">
        <v>15458</v>
      </c>
      <c r="C3502" s="143" t="s">
        <v>15459</v>
      </c>
      <c r="D3502" s="768" t="s">
        <v>310</v>
      </c>
      <c r="E3502" s="768" t="s">
        <v>15445</v>
      </c>
      <c r="F3502" s="112" t="s">
        <v>15455</v>
      </c>
      <c r="G3502" s="112" t="s">
        <v>15457</v>
      </c>
      <c r="H3502" s="768" t="s">
        <v>648</v>
      </c>
      <c r="I3502" s="768" t="s">
        <v>317</v>
      </c>
      <c r="J3502" s="116" t="str">
        <f t="shared" si="98"/>
        <v>04:30 자이안센터 EV 손소독제 손소독제 보충요청 → 손소독제 보충완료</v>
      </c>
    </row>
    <row r="3503" spans="1:10" ht="81" customHeight="1">
      <c r="A3503" s="237">
        <v>44664</v>
      </c>
      <c r="B3503" s="172" t="s">
        <v>15463</v>
      </c>
      <c r="C3503" s="192" t="s">
        <v>15464</v>
      </c>
      <c r="F3503" s="769" t="s">
        <v>15548</v>
      </c>
      <c r="G3503" s="769" t="s">
        <v>15532</v>
      </c>
      <c r="J3503" s="116" t="str">
        <f t="shared" si="98"/>
        <v>수 주1  C. 에어컨 배수구 누수로 인해 기전실요청에 의해 가동 중단
C. 122-1001 30두1495 4-9에도 입차했었는데 왜 수정안되었고 또 입차하냐고 항의옴-&gt; A. 처리완료
C. A조 7초소 우창래 대원 확진판정
C. C조 하복신청서 작성완료 -&gt; A조 작성완료 → A. 에어컨 누수 기전실에서 방문했으나 수리 불가 -&gt; 에어컨(모델명: PNQ2300F9SF) LG A/S(1544-7777) 접수 -&gt; 4/18(월) 15시경 기사 방문 예정 (증상: 열 교환기에서 물이 떨어져 바닥에 고임)
A. 140동 비상계단 B2~4층까지 비정기적 순찰 요망(상습 대변), 특히 새벽시간대 -&gt; 지원팀장 특별지시 사항
A. 137-402 (공사) 긴급보양</v>
      </c>
    </row>
    <row r="3504" spans="1:10">
      <c r="A3504" s="235">
        <v>44664</v>
      </c>
      <c r="B3504" s="154" t="s">
        <v>15465</v>
      </c>
      <c r="C3504" s="143" t="s">
        <v>15466</v>
      </c>
      <c r="D3504" s="291" t="s">
        <v>511</v>
      </c>
      <c r="E3504" s="291" t="s">
        <v>15467</v>
      </c>
      <c r="F3504" s="112" t="s">
        <v>15478</v>
      </c>
      <c r="G3504" s="112" t="s">
        <v>15477</v>
      </c>
      <c r="H3504" s="291" t="s">
        <v>15468</v>
      </c>
      <c r="I3504" s="291" t="s">
        <v>15475</v>
      </c>
      <c r="J3504" s="116" t="str">
        <f t="shared" si="98"/>
        <v>07:58 113-B2 거수자 거수자있다는 민원 → 2초소 정경호 대원 출동 -&gt; 특이사항없음</v>
      </c>
    </row>
    <row r="3505" spans="1:10" ht="27">
      <c r="A3505" s="235">
        <v>44664</v>
      </c>
      <c r="B3505" s="154" t="s">
        <v>15473</v>
      </c>
      <c r="C3505" s="143" t="s">
        <v>15466</v>
      </c>
      <c r="D3505" s="291" t="s">
        <v>308</v>
      </c>
      <c r="E3505" s="291" t="s">
        <v>1499</v>
      </c>
      <c r="F3505" s="112" t="s">
        <v>15476</v>
      </c>
      <c r="G3505" s="112" t="s">
        <v>15474</v>
      </c>
      <c r="H3505" s="291" t="s">
        <v>15468</v>
      </c>
      <c r="I3505" s="291" t="s">
        <v>15475</v>
      </c>
      <c r="J3505" s="116" t="str">
        <f t="shared" si="98"/>
        <v>08:03 113-B2 차량문열림 2초소 정경호 대원 순찰중 111노1279 차량 트렁크문 열림 확인 보고 및 트렁크문 닫음 → 차주(111-2602) IP 연락 -&gt; 내용전달</v>
      </c>
    </row>
    <row r="3506" spans="1:10">
      <c r="A3506" s="235">
        <v>44664</v>
      </c>
      <c r="B3506" s="154" t="s">
        <v>15469</v>
      </c>
      <c r="C3506" s="143" t="s">
        <v>15470</v>
      </c>
      <c r="D3506" s="291" t="s">
        <v>15471</v>
      </c>
      <c r="E3506" s="291" t="s">
        <v>15472</v>
      </c>
      <c r="F3506" s="112" t="s">
        <v>15494</v>
      </c>
      <c r="G3506" s="112" t="s">
        <v>15495</v>
      </c>
      <c r="H3506" s="768" t="s">
        <v>15468</v>
      </c>
      <c r="I3506" s="768" t="s">
        <v>15475</v>
      </c>
      <c r="J3506" s="116" t="str">
        <f t="shared" si="98"/>
        <v>08:06 1게이트 순찰차 집행위해 1게이트 입차 → 상황실 확인</v>
      </c>
    </row>
    <row r="3507" spans="1:10">
      <c r="A3507" s="235">
        <v>44664</v>
      </c>
      <c r="B3507" s="154" t="s">
        <v>15479</v>
      </c>
      <c r="C3507" s="143" t="s">
        <v>15480</v>
      </c>
      <c r="D3507" s="291" t="s">
        <v>308</v>
      </c>
      <c r="E3507" s="291" t="s">
        <v>686</v>
      </c>
      <c r="F3507" s="112" t="s">
        <v>15518</v>
      </c>
      <c r="G3507" s="112" t="s">
        <v>15483</v>
      </c>
      <c r="H3507" s="291" t="s">
        <v>15468</v>
      </c>
      <c r="I3507" s="291" t="s">
        <v>15475</v>
      </c>
      <c r="J3507" s="116" t="str">
        <f t="shared" si="98"/>
        <v>08:45 118-701 소방차 비둘기 포획위해 소방차 8초소 입차 → 08:58 8초소 출차</v>
      </c>
    </row>
    <row r="3508" spans="1:10" ht="27">
      <c r="A3508" s="235">
        <v>44664</v>
      </c>
      <c r="B3508" s="154" t="s">
        <v>15481</v>
      </c>
      <c r="C3508" s="143" t="s">
        <v>15482</v>
      </c>
      <c r="D3508" s="291" t="s">
        <v>15471</v>
      </c>
      <c r="E3508" s="291" t="s">
        <v>488</v>
      </c>
      <c r="F3508" s="112" t="s">
        <v>15485</v>
      </c>
      <c r="G3508" s="112" t="s">
        <v>15486</v>
      </c>
      <c r="H3508" s="768" t="s">
        <v>15468</v>
      </c>
      <c r="I3508" s="768" t="s">
        <v>15475</v>
      </c>
      <c r="J3508" s="116" t="str">
        <f t="shared" si="98"/>
        <v>08:55 127-1F 공동현관문 카드X, 세대호출X (민원인: 127-2202, 010-7345-0120) → 7초소 대근 이대진 대원 출동 -&gt; 정상작동 확인(2202호는 통신끊긴 세대) -&gt; 민원인에 내용전달</v>
      </c>
    </row>
    <row r="3509" spans="1:10" ht="27">
      <c r="A3509" s="235">
        <v>44664</v>
      </c>
      <c r="B3509" s="154" t="s">
        <v>15484</v>
      </c>
      <c r="C3509" s="143" t="s">
        <v>15496</v>
      </c>
      <c r="D3509" s="291" t="s">
        <v>511</v>
      </c>
      <c r="E3509" s="291" t="s">
        <v>1050</v>
      </c>
      <c r="F3509" s="112" t="s">
        <v>15497</v>
      </c>
      <c r="G3509" s="112" t="s">
        <v>15504</v>
      </c>
      <c r="H3509" s="768" t="s">
        <v>15468</v>
      </c>
      <c r="I3509" s="768" t="s">
        <v>15475</v>
      </c>
      <c r="J3509" s="116" t="str">
        <f t="shared" si="98"/>
        <v>09:09 131-1904 타차량방문 모르는 차량(269부7570) 세대 입차 → 차주(010-4033-5109)와 통화 -&gt; 오배송된 택배 수령 위해 방문 -&gt; 2022년 3월 11일 전출한 전 입주민으로 확인됨 -&gt; 생활지원센터 수정</v>
      </c>
    </row>
    <row r="3510" spans="1:10">
      <c r="A3510" s="235">
        <v>44664</v>
      </c>
      <c r="B3510" s="154" t="s">
        <v>15487</v>
      </c>
      <c r="C3510" s="143" t="s">
        <v>15488</v>
      </c>
      <c r="D3510" s="291" t="s">
        <v>310</v>
      </c>
      <c r="E3510" s="291" t="s">
        <v>321</v>
      </c>
      <c r="F3510" s="112" t="s">
        <v>15489</v>
      </c>
      <c r="G3510" s="112" t="s">
        <v>15490</v>
      </c>
      <c r="H3510" s="291" t="s">
        <v>15468</v>
      </c>
      <c r="I3510" s="291" t="s">
        <v>15475</v>
      </c>
      <c r="J3510" s="116" t="str">
        <f t="shared" si="98"/>
        <v>09:17 131-1301 홈넷 비상_홈넷 → IP 연락 -&gt; 기기오작동</v>
      </c>
    </row>
    <row r="3511" spans="1:10">
      <c r="A3511" s="235">
        <v>44664</v>
      </c>
      <c r="B3511" s="154" t="s">
        <v>15491</v>
      </c>
      <c r="C3511" s="143" t="s">
        <v>15492</v>
      </c>
      <c r="D3511" s="768" t="s">
        <v>310</v>
      </c>
      <c r="E3511" s="291" t="s">
        <v>488</v>
      </c>
      <c r="F3511" s="112" t="s">
        <v>14799</v>
      </c>
      <c r="G3511" s="112" t="s">
        <v>15493</v>
      </c>
      <c r="H3511" s="768" t="s">
        <v>15468</v>
      </c>
      <c r="I3511" s="768" t="s">
        <v>15475</v>
      </c>
      <c r="J3511" s="116" t="str">
        <f t="shared" si="98"/>
        <v>09:22 128-1F,B1 공동현관문 개방되어 있다는 민원 → 상황실 박종우 대원 출동 -&gt; 정상작동 완료</v>
      </c>
    </row>
    <row r="3512" spans="1:10">
      <c r="A3512" s="235">
        <v>44664</v>
      </c>
      <c r="B3512" s="154" t="s">
        <v>15498</v>
      </c>
      <c r="C3512" s="143" t="s">
        <v>15499</v>
      </c>
      <c r="D3512" s="291" t="s">
        <v>511</v>
      </c>
      <c r="E3512" s="291" t="s">
        <v>15500</v>
      </c>
      <c r="F3512" s="112" t="s">
        <v>15517</v>
      </c>
      <c r="G3512" s="112" t="s">
        <v>15505</v>
      </c>
      <c r="H3512" s="768" t="s">
        <v>15468</v>
      </c>
      <c r="I3512" s="768" t="s">
        <v>15475</v>
      </c>
      <c r="J3512" s="116" t="str">
        <f t="shared" si="98"/>
        <v>09:50 115-2호기 승강기 23층에서 덜컥하고 흔들렸다는 민원 → FMLG A/S 접수 -&gt; 디스크 간격조정 -&gt; 정상작동</v>
      </c>
    </row>
    <row r="3513" spans="1:10">
      <c r="A3513" s="235">
        <v>44664</v>
      </c>
      <c r="B3513" s="154" t="s">
        <v>15501</v>
      </c>
      <c r="C3513" s="143" t="s">
        <v>15530</v>
      </c>
      <c r="D3513" s="291" t="s">
        <v>308</v>
      </c>
      <c r="E3513" s="291" t="s">
        <v>431</v>
      </c>
      <c r="F3513" s="112" t="s">
        <v>15502</v>
      </c>
      <c r="G3513" s="112" t="s">
        <v>15503</v>
      </c>
      <c r="H3513" s="291" t="s">
        <v>1268</v>
      </c>
      <c r="I3513" s="291" t="s">
        <v>318</v>
      </c>
      <c r="J3513" s="116" t="str">
        <f t="shared" si="98"/>
        <v>10:25 121동 습득물 손목시계를 121동 계단에서 습득 → 5초소 보관중</v>
      </c>
    </row>
    <row r="3514" spans="1:10">
      <c r="A3514" s="235">
        <v>44664</v>
      </c>
      <c r="B3514" s="154" t="s">
        <v>15506</v>
      </c>
      <c r="C3514" s="143" t="s">
        <v>15507</v>
      </c>
      <c r="D3514" s="291" t="s">
        <v>310</v>
      </c>
      <c r="E3514" s="291" t="s">
        <v>15508</v>
      </c>
      <c r="F3514" s="112" t="s">
        <v>15509</v>
      </c>
      <c r="G3514" s="112" t="s">
        <v>15516</v>
      </c>
      <c r="H3514" s="291" t="s">
        <v>15510</v>
      </c>
      <c r="I3514" s="771" t="s">
        <v>318</v>
      </c>
      <c r="J3514" s="116" t="str">
        <f t="shared" si="98"/>
        <v>13:04 138-1F 화재경보 3공구 수신기 화재경보 발생 → 10초소 대근 정찬선 대원 출동 -&gt; 특이사항없음</v>
      </c>
    </row>
    <row r="3515" spans="1:10" ht="27">
      <c r="A3515" s="235">
        <v>44664</v>
      </c>
      <c r="B3515" s="154" t="s">
        <v>15511</v>
      </c>
      <c r="C3515" s="192" t="s">
        <v>6661</v>
      </c>
      <c r="D3515" s="772" t="s">
        <v>308</v>
      </c>
      <c r="E3515" s="772" t="s">
        <v>15513</v>
      </c>
      <c r="F3515" s="150" t="s">
        <v>15514</v>
      </c>
      <c r="G3515" s="150" t="s">
        <v>15515</v>
      </c>
      <c r="H3515" s="771" t="s">
        <v>15510</v>
      </c>
      <c r="I3515" s="771" t="s">
        <v>318</v>
      </c>
      <c r="J3515" s="116" t="str">
        <f t="shared" si="98"/>
        <v>13:17 지원센터 입차요청 4/14(목) 오전 9:30경 반포자이유치원 외벽청소 차량 2대 8초소 입차 요청(지원센터 금잔디 주임) → 8초소 내용전달</v>
      </c>
    </row>
    <row r="3516" spans="1:10">
      <c r="A3516" s="235">
        <v>44664</v>
      </c>
      <c r="B3516" s="154" t="s">
        <v>15519</v>
      </c>
      <c r="C3516" s="143" t="s">
        <v>15522</v>
      </c>
      <c r="D3516" s="291" t="s">
        <v>310</v>
      </c>
      <c r="E3516" s="291" t="s">
        <v>15520</v>
      </c>
      <c r="F3516" s="112" t="s">
        <v>15523</v>
      </c>
      <c r="G3516" s="112" t="s">
        <v>15529</v>
      </c>
      <c r="H3516" s="291" t="s">
        <v>1268</v>
      </c>
      <c r="I3516" s="291" t="s">
        <v>15521</v>
      </c>
      <c r="J3516" s="116" t="str">
        <f t="shared" si="98"/>
        <v>14:13 137-402 긴급보양 137-402 공사(지원센타 요청) → 10초소 이한우 대원 출동 -&gt; 긴급보양 완료</v>
      </c>
    </row>
    <row r="3517" spans="1:10">
      <c r="A3517" s="235">
        <v>44664</v>
      </c>
      <c r="B3517" s="154" t="s">
        <v>15524</v>
      </c>
      <c r="C3517" s="143" t="s">
        <v>15531</v>
      </c>
      <c r="D3517" s="771" t="s">
        <v>310</v>
      </c>
      <c r="E3517" s="291" t="s">
        <v>488</v>
      </c>
      <c r="F3517" s="112" t="s">
        <v>15525</v>
      </c>
      <c r="G3517" s="112" t="s">
        <v>15534</v>
      </c>
      <c r="H3517" s="771" t="s">
        <v>1268</v>
      </c>
      <c r="I3517" s="771" t="s">
        <v>15521</v>
      </c>
      <c r="J3517" s="116" t="str">
        <f t="shared" si="98"/>
        <v>14:15 133-1,2L 1F 공동현관문 카드X, 호출X  → 9초소 허명 대원 출동 -&gt; 정상작동 확인</v>
      </c>
    </row>
    <row r="3518" spans="1:10">
      <c r="A3518" s="235">
        <v>44664</v>
      </c>
      <c r="B3518" s="154" t="s">
        <v>15526</v>
      </c>
      <c r="C3518" s="143" t="s">
        <v>15527</v>
      </c>
      <c r="D3518" s="291" t="s">
        <v>511</v>
      </c>
      <c r="E3518" s="291" t="s">
        <v>461</v>
      </c>
      <c r="F3518" s="112" t="s">
        <v>15528</v>
      </c>
      <c r="G3518" s="112" t="s">
        <v>15533</v>
      </c>
      <c r="H3518" s="291" t="s">
        <v>1539</v>
      </c>
      <c r="I3518" s="771" t="s">
        <v>15521</v>
      </c>
      <c r="J3518" s="116" t="str">
        <f t="shared" si="98"/>
        <v>14:42 140-2F 세대현관문 경보음이 울린다는 민원(민원인: 140-201) → 9초소 허명 대원 출동 -&gt; 특이사항없음</v>
      </c>
    </row>
    <row r="3519" spans="1:10">
      <c r="A3519" s="235">
        <v>44664</v>
      </c>
      <c r="B3519" s="154" t="s">
        <v>15535</v>
      </c>
      <c r="C3519" s="143" t="s">
        <v>15536</v>
      </c>
      <c r="D3519" s="291" t="s">
        <v>310</v>
      </c>
      <c r="E3519" s="291" t="s">
        <v>321</v>
      </c>
      <c r="F3519" s="112" t="s">
        <v>1322</v>
      </c>
      <c r="G3519" s="112" t="s">
        <v>15537</v>
      </c>
      <c r="H3519" s="771" t="s">
        <v>1539</v>
      </c>
      <c r="I3519" s="771" t="s">
        <v>15521</v>
      </c>
      <c r="J3519" s="116" t="str">
        <f t="shared" si="98"/>
        <v>14:55 129-2003 홈넷 비상_안방 → IP 연락 -&gt; 입주민 오작동</v>
      </c>
    </row>
    <row r="3520" spans="1:10">
      <c r="A3520" s="235">
        <v>44664</v>
      </c>
      <c r="B3520" s="154" t="s">
        <v>15538</v>
      </c>
      <c r="C3520" s="192" t="s">
        <v>333</v>
      </c>
      <c r="D3520" s="772" t="s">
        <v>308</v>
      </c>
      <c r="E3520" s="772" t="s">
        <v>15513</v>
      </c>
      <c r="F3520" s="150" t="s">
        <v>15539</v>
      </c>
      <c r="G3520" s="150" t="s">
        <v>15515</v>
      </c>
      <c r="H3520" s="771" t="s">
        <v>1539</v>
      </c>
      <c r="I3520" s="771" t="s">
        <v>15521</v>
      </c>
      <c r="J3520" s="116" t="str">
        <f t="shared" si="98"/>
        <v>15:26 자이안센터 입차요청 4/14(목) 오전 08:00~08:30 스타렉스(냉동기 세관) 차량 입차 요청(전기과장) → 8초소 내용전달</v>
      </c>
    </row>
    <row r="3521" spans="1:10">
      <c r="A3521" s="235">
        <v>44664</v>
      </c>
      <c r="B3521" s="154" t="s">
        <v>15540</v>
      </c>
      <c r="C3521" s="143" t="s">
        <v>15541</v>
      </c>
      <c r="D3521" s="291" t="s">
        <v>308</v>
      </c>
      <c r="E3521" s="291" t="s">
        <v>431</v>
      </c>
      <c r="F3521" s="112" t="s">
        <v>15543</v>
      </c>
      <c r="G3521" s="112" t="s">
        <v>15542</v>
      </c>
      <c r="H3521" s="771" t="s">
        <v>1539</v>
      </c>
      <c r="I3521" s="771" t="s">
        <v>15521</v>
      </c>
      <c r="J3521" s="116" t="str">
        <f t="shared" si="98"/>
        <v>15:42 베리타스타운 습득물 우체국 체크카드 습득(권복순) → 상황실 보관</v>
      </c>
    </row>
    <row r="3522" spans="1:10">
      <c r="A3522" s="235">
        <v>44664</v>
      </c>
      <c r="B3522" s="154" t="s">
        <v>15544</v>
      </c>
      <c r="C3522" s="143" t="s">
        <v>15545</v>
      </c>
      <c r="D3522" s="771" t="s">
        <v>308</v>
      </c>
      <c r="E3522" s="291" t="s">
        <v>776</v>
      </c>
      <c r="F3522" s="112" t="s">
        <v>15546</v>
      </c>
      <c r="G3522" s="112" t="s">
        <v>15547</v>
      </c>
      <c r="H3522" s="771" t="s">
        <v>1539</v>
      </c>
      <c r="I3522" s="771" t="s">
        <v>15521</v>
      </c>
      <c r="J3522" s="116" t="str">
        <f t="shared" si="98"/>
        <v>15:51 129-1,2호기 손소독제 보충 요청(지원센터 금잔디 주임) → 상황실 이현석 대원 출동 -&gt; 교체완료</v>
      </c>
    </row>
    <row r="3523" spans="1:10" ht="81">
      <c r="A3523" s="285">
        <v>44664</v>
      </c>
      <c r="B3523" s="170" t="s">
        <v>15549</v>
      </c>
      <c r="C3523" s="160" t="s">
        <v>15550</v>
      </c>
      <c r="F3523" s="138" t="s">
        <v>15606</v>
      </c>
      <c r="G3523" s="138"/>
      <c r="J3523" s="116" t="str">
        <f t="shared" si="98"/>
        <v xml:space="preserve">수 야1  Ⓑ하복 신청서(A,B,C조 통합본)-&gt;예주 본사로 팩스발송함
ⒷC조 미끄럼주의 안내문 2장 5초소 요청건 --&gt; 안내문 수령 완료
ⒷE/V고장으로 신문 배달원 122-2호기에 갇힘사고 발생--&gt;상황실 대원 긴급출동 및 FM엘리베이터에 연락 출동 요구--&gt;요 구조자 대피 후 E/V수리 완료
Ⓑ122-2호기 정지사고시의 CCTV 판독결과 비상호출 작동불능상태로 소방서에 직접 연락한것으로 사료 됨--&gt;FM엘리베이터에 내용전달 → </v>
      </c>
    </row>
    <row r="3524" spans="1:10">
      <c r="A3524" s="235">
        <v>44664</v>
      </c>
      <c r="B3524" s="154" t="s">
        <v>15551</v>
      </c>
      <c r="C3524" s="143" t="s">
        <v>15552</v>
      </c>
      <c r="D3524" s="771" t="s">
        <v>310</v>
      </c>
      <c r="E3524" s="771" t="s">
        <v>321</v>
      </c>
      <c r="F3524" s="112" t="s">
        <v>15553</v>
      </c>
      <c r="G3524" s="112" t="s">
        <v>15573</v>
      </c>
      <c r="H3524" s="771" t="s">
        <v>1593</v>
      </c>
      <c r="I3524" s="771" t="s">
        <v>306</v>
      </c>
      <c r="J3524" s="116" t="str">
        <f t="shared" si="98"/>
        <v>16:45 101-101 홈넷 비상-욕실해제 및 방범/금고 → 초소대원 출동 --&gt; 세대 부재중 (기기 오작동으로 사려되어 복귀함)</v>
      </c>
    </row>
    <row r="3525" spans="1:10">
      <c r="A3525" s="235">
        <v>44664</v>
      </c>
      <c r="B3525" s="154" t="s">
        <v>15554</v>
      </c>
      <c r="C3525" s="143" t="s">
        <v>15555</v>
      </c>
      <c r="D3525" s="771" t="s">
        <v>511</v>
      </c>
      <c r="E3525" s="291" t="s">
        <v>15558</v>
      </c>
      <c r="F3525" s="112" t="s">
        <v>15557</v>
      </c>
      <c r="G3525" s="112" t="s">
        <v>15556</v>
      </c>
      <c r="H3525" s="771" t="s">
        <v>1593</v>
      </c>
      <c r="I3525" s="771" t="s">
        <v>306</v>
      </c>
      <c r="J3525" s="116" t="str">
        <f t="shared" si="98"/>
        <v>16:52 140-2501 세대호출 세대 호출이 않됨 → 기전실에 통보 후 민원인에게 내용 전달</v>
      </c>
    </row>
    <row r="3526" spans="1:10">
      <c r="A3526" s="235">
        <v>44664</v>
      </c>
      <c r="B3526" s="154" t="s">
        <v>15559</v>
      </c>
      <c r="C3526" s="143" t="s">
        <v>15560</v>
      </c>
      <c r="D3526" s="771" t="s">
        <v>511</v>
      </c>
      <c r="E3526" s="771" t="s">
        <v>304</v>
      </c>
      <c r="F3526" s="112" t="s">
        <v>15561</v>
      </c>
      <c r="G3526" s="112" t="s">
        <v>15572</v>
      </c>
      <c r="H3526" s="771" t="s">
        <v>1593</v>
      </c>
      <c r="I3526" s="771" t="s">
        <v>306</v>
      </c>
      <c r="J3526" s="116" t="str">
        <f>CONCATENATE(B3526," ",C3526," ",E3526," ",F3526," → ",G3526)</f>
        <v>17:27 122-1703 층간소음 1603호 층간소음 민원 접수 → IP폰으로 자제요청--&gt;입주민 자제하신다고 함</v>
      </c>
    </row>
    <row r="3527" spans="1:10">
      <c r="A3527" s="235">
        <v>44664</v>
      </c>
      <c r="B3527" s="154" t="s">
        <v>15562</v>
      </c>
      <c r="C3527" s="143" t="s">
        <v>15563</v>
      </c>
      <c r="D3527" s="771" t="s">
        <v>308</v>
      </c>
      <c r="E3527" s="291" t="s">
        <v>15564</v>
      </c>
      <c r="F3527" s="112" t="s">
        <v>15565</v>
      </c>
      <c r="G3527" s="112" t="s">
        <v>15574</v>
      </c>
      <c r="H3527" s="291" t="s">
        <v>15566</v>
      </c>
      <c r="I3527" s="771" t="s">
        <v>306</v>
      </c>
      <c r="J3527" s="116" t="str">
        <f>CONCATENATE(B3527," ",C3527," ",E3527," ",F3527," → ",G3527)</f>
        <v>19:10 3게이트 입구 가로등점검 3게이트 입구 가로등 점등 불량 → Erp등록완료--&gt;수리 완료</v>
      </c>
    </row>
    <row r="3528" spans="1:10">
      <c r="A3528" s="235">
        <v>44664</v>
      </c>
      <c r="B3528" s="154" t="s">
        <v>15568</v>
      </c>
      <c r="C3528" s="143" t="s">
        <v>15567</v>
      </c>
      <c r="D3528" s="771" t="s">
        <v>310</v>
      </c>
      <c r="E3528" s="771" t="s">
        <v>321</v>
      </c>
      <c r="F3528" s="112" t="s">
        <v>15569</v>
      </c>
      <c r="G3528" s="112" t="s">
        <v>15571</v>
      </c>
      <c r="H3528" s="291" t="s">
        <v>15570</v>
      </c>
      <c r="I3528" s="771" t="s">
        <v>306</v>
      </c>
      <c r="J3528" s="116" t="str">
        <f t="shared" si="98"/>
        <v>19:27 128-1901 홈넷 비상-안방해제  → IP폰으로 연락--&gt;입주민 오작동</v>
      </c>
    </row>
    <row r="3529" spans="1:10">
      <c r="A3529" s="235">
        <v>44664</v>
      </c>
      <c r="B3529" s="154" t="s">
        <v>15575</v>
      </c>
      <c r="C3529" s="143" t="s">
        <v>15576</v>
      </c>
      <c r="D3529" s="771" t="s">
        <v>310</v>
      </c>
      <c r="E3529" s="771" t="s">
        <v>321</v>
      </c>
      <c r="F3529" s="112" t="s">
        <v>15569</v>
      </c>
      <c r="G3529" s="112" t="s">
        <v>15571</v>
      </c>
      <c r="H3529" s="771" t="s">
        <v>15566</v>
      </c>
      <c r="I3529" s="771" t="s">
        <v>306</v>
      </c>
      <c r="J3529" s="116" t="str">
        <f t="shared" si="98"/>
        <v>20:13 131-504 홈넷 비상-안방해제  → IP폰으로 연락--&gt;입주민 오작동</v>
      </c>
    </row>
    <row r="3530" spans="1:10" ht="13.5" customHeight="1">
      <c r="A3530" s="235">
        <v>44664</v>
      </c>
      <c r="B3530" s="154" t="s">
        <v>15577</v>
      </c>
      <c r="C3530" s="143" t="s">
        <v>15567</v>
      </c>
      <c r="D3530" s="771" t="s">
        <v>308</v>
      </c>
      <c r="E3530" s="780" t="s">
        <v>15578</v>
      </c>
      <c r="F3530" s="112" t="s">
        <v>15580</v>
      </c>
      <c r="G3530" s="112" t="s">
        <v>15579</v>
      </c>
      <c r="H3530" s="771" t="s">
        <v>1593</v>
      </c>
      <c r="I3530" s="771" t="s">
        <v>306</v>
      </c>
      <c r="J3530" s="116" t="str">
        <f>CONCATENATE(B3530," ",C3530," ",E3530," ",F3530," → ",G3530)</f>
        <v>20:30 128-1901 전기스위치불량 세대 내 복도 전기스위치 불량 → 기전팀에 연락하도록 조치 함</v>
      </c>
    </row>
    <row r="3531" spans="1:10">
      <c r="A3531" s="235">
        <v>44664</v>
      </c>
      <c r="B3531" s="154" t="s">
        <v>15583</v>
      </c>
      <c r="C3531" s="143" t="s">
        <v>15581</v>
      </c>
      <c r="D3531" s="771" t="s">
        <v>310</v>
      </c>
      <c r="E3531" s="771" t="s">
        <v>321</v>
      </c>
      <c r="F3531" s="112" t="s">
        <v>15582</v>
      </c>
      <c r="G3531" s="112" t="s">
        <v>15584</v>
      </c>
      <c r="H3531" s="771" t="s">
        <v>1593</v>
      </c>
      <c r="I3531" s="771" t="s">
        <v>306</v>
      </c>
      <c r="J3531" s="116" t="str">
        <f>CONCATENATE(B3531," ",C3531," ",E3531," ",F3531," → ",G3531)</f>
        <v>20:55 143-204 홈넷 비상홈넷 → IP폰으로 연락--&gt;기기 오작동</v>
      </c>
    </row>
    <row r="3532" spans="1:10" ht="24">
      <c r="A3532" s="235">
        <v>44664</v>
      </c>
      <c r="B3532" s="154" t="s">
        <v>15588</v>
      </c>
      <c r="C3532" s="143" t="s">
        <v>15585</v>
      </c>
      <c r="D3532" s="771" t="s">
        <v>511</v>
      </c>
      <c r="E3532" s="771" t="s">
        <v>304</v>
      </c>
      <c r="F3532" s="112" t="s">
        <v>15586</v>
      </c>
      <c r="G3532" s="781" t="s">
        <v>15587</v>
      </c>
      <c r="H3532" s="771" t="s">
        <v>1593</v>
      </c>
      <c r="I3532" s="771" t="s">
        <v>306</v>
      </c>
      <c r="J3532" s="116" t="str">
        <f>CONCATENATE(B3532," ",C3532," ",E3532," ",F3532," → ",G3532)</f>
        <v>22:38 144-2201 층간소음 2301호 층간소음 민원 접수, 처리결과 통보 해 줄것 → 초소대원 출동, 입주민에게 자제요청--&gt;입주민이 자제한다고 함.민원인에게 결과 통보</v>
      </c>
    </row>
    <row r="3533" spans="1:10">
      <c r="A3533" s="235">
        <v>44664</v>
      </c>
      <c r="B3533" s="154" t="s">
        <v>15589</v>
      </c>
      <c r="C3533" s="143" t="s">
        <v>15590</v>
      </c>
      <c r="D3533" s="771" t="s">
        <v>308</v>
      </c>
      <c r="E3533" s="291" t="s">
        <v>15591</v>
      </c>
      <c r="F3533" s="112" t="s">
        <v>15592</v>
      </c>
      <c r="G3533" s="112" t="s">
        <v>15598</v>
      </c>
      <c r="H3533" s="771" t="s">
        <v>1593</v>
      </c>
      <c r="I3533" s="771" t="s">
        <v>306</v>
      </c>
      <c r="J3533" s="116" t="str">
        <f>CONCATENATE(B3533," ",C3533," ",E3533," ",F3533," → ",G3533)</f>
        <v>23:19 117-602 시설물 월패드 사용법 문의 및 소음발생관련 문의 → 월패드 사용방법 안내</v>
      </c>
    </row>
    <row r="3534" spans="1:10">
      <c r="A3534" s="235">
        <v>44664</v>
      </c>
      <c r="B3534" s="154" t="s">
        <v>15593</v>
      </c>
      <c r="C3534" s="143" t="s">
        <v>15594</v>
      </c>
      <c r="D3534" s="771" t="s">
        <v>310</v>
      </c>
      <c r="E3534" s="771" t="s">
        <v>321</v>
      </c>
      <c r="F3534" s="112" t="s">
        <v>15595</v>
      </c>
      <c r="G3534" s="112" t="s">
        <v>15584</v>
      </c>
      <c r="H3534" s="771" t="s">
        <v>1593</v>
      </c>
      <c r="I3534" s="771" t="s">
        <v>306</v>
      </c>
      <c r="J3534" s="116" t="str">
        <f t="shared" si="98"/>
        <v>23:36 117-1802 홈넷 방범/금고 → IP폰으로 연락--&gt;기기 오작동</v>
      </c>
    </row>
    <row r="3535" spans="1:10">
      <c r="A3535" s="235">
        <v>44664</v>
      </c>
      <c r="B3535" s="154" t="s">
        <v>15596</v>
      </c>
      <c r="C3535" s="143" t="s">
        <v>15597</v>
      </c>
      <c r="D3535" s="771" t="s">
        <v>310</v>
      </c>
      <c r="E3535" s="771" t="s">
        <v>321</v>
      </c>
      <c r="F3535" s="112" t="s">
        <v>15569</v>
      </c>
      <c r="G3535" s="112" t="s">
        <v>15599</v>
      </c>
      <c r="H3535" s="771" t="s">
        <v>1593</v>
      </c>
      <c r="I3535" s="771" t="s">
        <v>306</v>
      </c>
      <c r="J3535" s="116" t="str">
        <f t="shared" si="98"/>
        <v xml:space="preserve">23:45 111-1802 홈넷 비상-안방해제  → 초소대원 출동 --&gt;기기 오작동 </v>
      </c>
    </row>
    <row r="3536" spans="1:10" ht="27">
      <c r="A3536" s="235">
        <v>44665</v>
      </c>
      <c r="B3536" s="154" t="s">
        <v>15600</v>
      </c>
      <c r="C3536" s="160" t="s">
        <v>15601</v>
      </c>
      <c r="D3536" s="774" t="s">
        <v>310</v>
      </c>
      <c r="E3536" s="774" t="s">
        <v>15602</v>
      </c>
      <c r="F3536" s="138" t="s">
        <v>15603</v>
      </c>
      <c r="G3536" s="138" t="s">
        <v>15604</v>
      </c>
      <c r="H3536" s="771" t="s">
        <v>1593</v>
      </c>
      <c r="I3536" s="771" t="s">
        <v>306</v>
      </c>
      <c r="J3536" s="116" t="str">
        <f>CONCATENATE(B3536," ",C3536," ",E3536," ",F3536," → ",G3536)</f>
        <v>02:15 122-2호기 E/V고장 E/V고장으로 신문배달원 122-2호기에 갇힘사고 발생, 사고자의 신고로 소방대원 출동. → 상황실 대원 긴급출동 및 FM엘리베이터에 연락 출동 요구--&gt;요 구조자 대피 후 E/V수리 완료(주간 근무자에게 재 점검 의뢰예정) / 사건사고 보고서 참조</v>
      </c>
    </row>
    <row r="3537" spans="1:10" ht="90" customHeight="1">
      <c r="A3537" s="237">
        <v>44665</v>
      </c>
      <c r="B3537" s="172" t="s">
        <v>15607</v>
      </c>
      <c r="C3537" s="192" t="s">
        <v>15608</v>
      </c>
      <c r="F3537" s="773" t="s">
        <v>15605</v>
      </c>
      <c r="G3537" s="773" t="s">
        <v>15654</v>
      </c>
      <c r="J3537" s="116" t="str">
        <f t="shared" si="98"/>
        <v>목 주2  Ⓑ하복 신청서(A,B,C조 통합본)-&gt;예주 본사로 팩스발송함
ⒷC조 미끄럼주의 안내문 2장 5초소 요청건 --&gt; 안내문 수령 완료
ⒷE/V고장으로 신문 배달원 122-2호기에 갇힘사고 발생--&gt;상황실 대원 긴급출동 및 FM엘리베이터에 연락 출동 요구--&gt;요 구조자 대피 후 E/V수리 완료
Ⓑ122-2호기 정지사고시의 CCTV 판독결과 비상호출 작동불능상태로 소방서에 직접 연락한것으로 사료 됨--&gt;FM엘리베이터에 내용전달 → A. 105-1702 전입 - 대리석이상유무확인서  상황실 보관(8초소 내용전달)
A. 주간업무보고 지원센터 제출완료
A. 서초경찰서 : 117동 차량털이범 동선 파악 후 4/15 연락 요청(C조)
A. FMLG 122-2호기 비상호출 및 승강기 점검중 -&gt; 비상호출 안됨(라인문제, 장비노후화로 시간 소요될 예정)
A. C조 윤현석 대원앞 택배 2개 수령</v>
      </c>
    </row>
    <row r="3538" spans="1:10">
      <c r="A3538" s="235">
        <v>44665</v>
      </c>
      <c r="B3538" s="154" t="s">
        <v>15609</v>
      </c>
      <c r="C3538" s="192" t="s">
        <v>15610</v>
      </c>
      <c r="D3538" s="772" t="s">
        <v>308</v>
      </c>
      <c r="E3538" s="772" t="s">
        <v>431</v>
      </c>
      <c r="F3538" s="150" t="s">
        <v>15611</v>
      </c>
      <c r="G3538" s="150" t="s">
        <v>15646</v>
      </c>
      <c r="H3538" s="291" t="s">
        <v>1539</v>
      </c>
      <c r="I3538" s="291" t="s">
        <v>15521</v>
      </c>
      <c r="J3538" s="116" t="str">
        <f t="shared" si="98"/>
        <v>06:30 5초소 습득물 핸드폰 습득 → 상황실 보관중 -&gt; 분실인 부인(010-4858-9089)과 통화 -&gt; 찾으러올 예정</v>
      </c>
    </row>
    <row r="3539" spans="1:10">
      <c r="A3539" s="235">
        <v>44665</v>
      </c>
      <c r="B3539" s="154" t="s">
        <v>15612</v>
      </c>
      <c r="C3539" s="143" t="s">
        <v>15615</v>
      </c>
      <c r="D3539" s="771" t="s">
        <v>308</v>
      </c>
      <c r="E3539" s="291" t="s">
        <v>15614</v>
      </c>
      <c r="F3539" s="112" t="s">
        <v>15616</v>
      </c>
      <c r="G3539" s="112" t="s">
        <v>15613</v>
      </c>
      <c r="H3539" s="771" t="s">
        <v>1539</v>
      </c>
      <c r="I3539" s="771" t="s">
        <v>15521</v>
      </c>
      <c r="J3539" s="116" t="str">
        <f t="shared" si="98"/>
        <v>07:14 103동옆 출입구 퀵보드 퀵보드가 놓여져 있다는 민원 → 순찰 정찬선 대원 출동 -&gt; 정리정돈 완료</v>
      </c>
    </row>
    <row r="3540" spans="1:10" ht="27">
      <c r="A3540" s="235">
        <v>44665</v>
      </c>
      <c r="B3540" s="154" t="s">
        <v>15617</v>
      </c>
      <c r="C3540" s="143" t="s">
        <v>15618</v>
      </c>
      <c r="D3540" s="291" t="s">
        <v>511</v>
      </c>
      <c r="E3540" s="291" t="s">
        <v>462</v>
      </c>
      <c r="F3540" s="112" t="s">
        <v>15619</v>
      </c>
      <c r="G3540" s="112" t="s">
        <v>15624</v>
      </c>
      <c r="H3540" s="771" t="s">
        <v>1539</v>
      </c>
      <c r="I3540" s="771" t="s">
        <v>15521</v>
      </c>
      <c r="J3540" s="116" t="str">
        <f t="shared" si="98"/>
        <v>08:46 106-B1 불법주차 장애인주차구역에 비장애인 차량 주차되어 있다는 민원(민원인: 010-5487-8164) → 3초소 원형준 대원 출동 -&gt; 이동주차조치</v>
      </c>
    </row>
    <row r="3541" spans="1:10">
      <c r="A3541" s="235">
        <v>44665</v>
      </c>
      <c r="B3541" s="154" t="s">
        <v>15620</v>
      </c>
      <c r="C3541" s="192" t="s">
        <v>15621</v>
      </c>
      <c r="D3541" s="772" t="s">
        <v>310</v>
      </c>
      <c r="E3541" s="772" t="s">
        <v>15622</v>
      </c>
      <c r="F3541" s="150" t="s">
        <v>15623</v>
      </c>
      <c r="G3541" s="150" t="s">
        <v>15652</v>
      </c>
      <c r="H3541" s="771" t="s">
        <v>1539</v>
      </c>
      <c r="I3541" s="771" t="s">
        <v>15521</v>
      </c>
      <c r="J3541" s="116" t="str">
        <f t="shared" si="98"/>
        <v>08:53 115-2호기 승강기 승강기 7층에서 잠시 멈춤현상 발생 후 정상작동 → FMLG 점검 요청 -&gt; 디스크 브레이크 라이닝 교체 -&gt; 정상작동</v>
      </c>
    </row>
    <row r="3542" spans="1:10" ht="27">
      <c r="A3542" s="235">
        <v>44665</v>
      </c>
      <c r="B3542" s="154" t="s">
        <v>15625</v>
      </c>
      <c r="C3542" s="143" t="s">
        <v>15618</v>
      </c>
      <c r="D3542" s="291" t="s">
        <v>511</v>
      </c>
      <c r="E3542" s="291" t="s">
        <v>462</v>
      </c>
      <c r="F3542" s="112" t="s">
        <v>15647</v>
      </c>
      <c r="G3542" s="112" t="s">
        <v>15626</v>
      </c>
      <c r="H3542" s="771" t="s">
        <v>1539</v>
      </c>
      <c r="I3542" s="771" t="s">
        <v>15521</v>
      </c>
      <c r="J3542" s="116" t="str">
        <f t="shared" si="98"/>
        <v>09:31 106-B1 불법주차 08:46 얘기한 장애인주차구역에 또 다시 차량이 있다는 민원(민원인: 010-5487-8164) → 순찰 정찬선 대원 출동 -&gt; (A-1-31) 11모1111(106-1602, 010-9268-1919) 차량 재차 주의 및 이동주차조치</v>
      </c>
    </row>
    <row r="3543" spans="1:10">
      <c r="A3543" s="235">
        <v>44665</v>
      </c>
      <c r="B3543" s="154" t="s">
        <v>15627</v>
      </c>
      <c r="C3543" s="191" t="s">
        <v>930</v>
      </c>
      <c r="D3543" s="147" t="s">
        <v>308</v>
      </c>
      <c r="E3543" s="147" t="s">
        <v>15513</v>
      </c>
      <c r="F3543" s="148" t="s">
        <v>15653</v>
      </c>
      <c r="G3543" s="148" t="s">
        <v>15515</v>
      </c>
      <c r="H3543" s="771" t="s">
        <v>1268</v>
      </c>
      <c r="I3543" s="771" t="s">
        <v>318</v>
      </c>
      <c r="J3543" s="116" t="str">
        <f t="shared" si="98"/>
        <v>10:38 113-1701 입차요청 오후 12시경 소형냉장고 배송차량  8초소 입차 요청(지원센터 금잔디 주임) → 8초소 내용전달</v>
      </c>
    </row>
    <row r="3544" spans="1:10">
      <c r="A3544" s="235">
        <v>44665</v>
      </c>
      <c r="B3544" s="154" t="s">
        <v>15628</v>
      </c>
      <c r="C3544" s="143" t="s">
        <v>15634</v>
      </c>
      <c r="D3544" s="291" t="s">
        <v>511</v>
      </c>
      <c r="E3544" s="291" t="s">
        <v>15629</v>
      </c>
      <c r="F3544" s="112" t="s">
        <v>15635</v>
      </c>
      <c r="G3544" s="112" t="s">
        <v>15630</v>
      </c>
      <c r="H3544" s="771" t="s">
        <v>1268</v>
      </c>
      <c r="I3544" s="771" t="s">
        <v>318</v>
      </c>
      <c r="J3544" s="116" t="str">
        <f t="shared" si="98"/>
        <v xml:space="preserve">10:51 105동 분실물 105동 지하주차장 화장실에서 회색걸레 분실 (민원인: 010-9539-9663) → 미화팀 내용전달 </v>
      </c>
    </row>
    <row r="3545" spans="1:10">
      <c r="A3545" s="235">
        <v>44665</v>
      </c>
      <c r="B3545" s="154" t="s">
        <v>15631</v>
      </c>
      <c r="C3545" s="143" t="s">
        <v>15632</v>
      </c>
      <c r="D3545" s="771" t="s">
        <v>106</v>
      </c>
      <c r="E3545" s="771" t="s">
        <v>321</v>
      </c>
      <c r="F3545" s="112" t="s">
        <v>1166</v>
      </c>
      <c r="G3545" s="112" t="s">
        <v>1524</v>
      </c>
      <c r="H3545" s="771" t="s">
        <v>1268</v>
      </c>
      <c r="I3545" s="771" t="s">
        <v>318</v>
      </c>
      <c r="J3545" s="116" t="str">
        <f t="shared" si="98"/>
        <v>11:14 121-2801 홈넷 비상_홈넷 → IP 연락 -&gt; 입주민 오작동</v>
      </c>
    </row>
    <row r="3546" spans="1:10" ht="27">
      <c r="A3546" s="235">
        <v>44665</v>
      </c>
      <c r="B3546" s="154" t="s">
        <v>15633</v>
      </c>
      <c r="C3546" s="143" t="s">
        <v>577</v>
      </c>
      <c r="D3546" s="771" t="s">
        <v>511</v>
      </c>
      <c r="E3546" s="771" t="s">
        <v>1255</v>
      </c>
      <c r="F3546" s="112" t="s">
        <v>15636</v>
      </c>
      <c r="G3546" s="112" t="s">
        <v>15637</v>
      </c>
      <c r="H3546" s="771" t="s">
        <v>1268</v>
      </c>
      <c r="I3546" s="771" t="s">
        <v>318</v>
      </c>
      <c r="J3546" s="116" t="str">
        <f t="shared" si="98"/>
        <v>11:22 130동 순찰요청 130동 앞 배달오토바이 들어온다며 순찰강화해달라는 민원(지원센터 금잔디 주임) → 7초소 대근 이대진 대원 출동 -&gt; 특이사항없음</v>
      </c>
    </row>
    <row r="3547" spans="1:10">
      <c r="A3547" s="235">
        <v>44665</v>
      </c>
      <c r="B3547" s="154" t="s">
        <v>15638</v>
      </c>
      <c r="C3547" s="191" t="s">
        <v>607</v>
      </c>
      <c r="D3547" s="147" t="s">
        <v>308</v>
      </c>
      <c r="E3547" s="147" t="s">
        <v>15513</v>
      </c>
      <c r="F3547" s="148" t="s">
        <v>15648</v>
      </c>
      <c r="G3547" s="148" t="s">
        <v>15515</v>
      </c>
      <c r="H3547" s="771" t="s">
        <v>1268</v>
      </c>
      <c r="I3547" s="771" t="s">
        <v>318</v>
      </c>
      <c r="J3547" s="116" t="str">
        <f t="shared" si="98"/>
        <v>13:57 놀이터 입차요청 14:00경 놀이터 공사차량  8초소 입차 요청(영선과장) → 8초소 내용전달</v>
      </c>
    </row>
    <row r="3548" spans="1:10">
      <c r="A3548" s="235">
        <v>44665</v>
      </c>
      <c r="B3548" s="154" t="s">
        <v>600</v>
      </c>
      <c r="C3548" s="143" t="s">
        <v>15567</v>
      </c>
      <c r="D3548" s="771" t="s">
        <v>106</v>
      </c>
      <c r="E3548" s="771" t="s">
        <v>321</v>
      </c>
      <c r="F3548" s="112" t="s">
        <v>1322</v>
      </c>
      <c r="G3548" s="112" t="s">
        <v>1524</v>
      </c>
      <c r="H3548" s="771" t="s">
        <v>1268</v>
      </c>
      <c r="I3548" s="771" t="s">
        <v>318</v>
      </c>
      <c r="J3548" s="116" t="str">
        <f t="shared" si="98"/>
        <v>14:05 128-1901 홈넷 비상_안방 → IP 연락 -&gt; 입주민 오작동</v>
      </c>
    </row>
    <row r="3549" spans="1:10">
      <c r="A3549" s="235">
        <v>44665</v>
      </c>
      <c r="B3549" s="154" t="s">
        <v>749</v>
      </c>
      <c r="C3549" s="143" t="s">
        <v>1302</v>
      </c>
      <c r="D3549" s="771" t="s">
        <v>310</v>
      </c>
      <c r="E3549" s="771" t="s">
        <v>488</v>
      </c>
      <c r="F3549" s="112" t="s">
        <v>15649</v>
      </c>
      <c r="G3549" s="112" t="s">
        <v>15639</v>
      </c>
      <c r="H3549" s="771" t="s">
        <v>1268</v>
      </c>
      <c r="I3549" s="771" t="s">
        <v>318</v>
      </c>
      <c r="J3549" s="116" t="str">
        <f t="shared" si="98"/>
        <v>14:11 126-B1 공동현관문 카드X, 호출X (민원인: 010-8795-4549) → 7초소 대근 이대진 대원 출동 -&gt; 정상작동 확인</v>
      </c>
    </row>
    <row r="3550" spans="1:10" ht="27">
      <c r="A3550" s="235">
        <v>44665</v>
      </c>
      <c r="B3550" s="154" t="s">
        <v>15640</v>
      </c>
      <c r="C3550" s="192" t="s">
        <v>315</v>
      </c>
      <c r="D3550" s="772" t="s">
        <v>310</v>
      </c>
      <c r="E3550" s="772" t="s">
        <v>15643</v>
      </c>
      <c r="F3550" s="150" t="s">
        <v>15650</v>
      </c>
      <c r="G3550" s="150" t="s">
        <v>15645</v>
      </c>
      <c r="H3550" s="771" t="s">
        <v>1268</v>
      </c>
      <c r="I3550" s="771" t="s">
        <v>307</v>
      </c>
      <c r="J3550" s="116" t="str">
        <f t="shared" si="98"/>
        <v>14:17 상황실 CCTV 117동 차량털이범 -&gt; 범행전후 이동 동선 및 주요장면 캡쳐 - 특히 아파트 입출입 장면+중간 중요 동선 (서초경찰서 신영식010-9993-0472) → 4/15 주요동선 장면 캡쳐 후 전화 연락 요망(C조)</v>
      </c>
    </row>
    <row r="3551" spans="1:10" ht="27">
      <c r="A3551" s="235">
        <v>44665</v>
      </c>
      <c r="B3551" s="154" t="s">
        <v>15641</v>
      </c>
      <c r="C3551" s="143" t="s">
        <v>15651</v>
      </c>
      <c r="D3551" s="291" t="s">
        <v>511</v>
      </c>
      <c r="E3551" s="291" t="s">
        <v>15644</v>
      </c>
      <c r="F3551" s="112" t="s">
        <v>15655</v>
      </c>
      <c r="G3551" s="112" t="s">
        <v>15642</v>
      </c>
      <c r="H3551" s="771" t="s">
        <v>1268</v>
      </c>
      <c r="I3551" s="771" t="s">
        <v>318</v>
      </c>
      <c r="J3551" s="116" t="str">
        <f t="shared" si="98"/>
        <v xml:space="preserve">14:30 109-2호기 택배배송 109동 2호기 층층마다 누르며 택배 배송(통합택배 혹은 기타택배) -&gt; 층층마다 정지버튼 누르는것 자제요청(지원센터 이주임) → 3초소 원형준 대원 출동-&gt; 특이사항 없음 </v>
      </c>
    </row>
    <row r="3552" spans="1:10">
      <c r="A3552" s="235">
        <v>44665</v>
      </c>
      <c r="B3552" s="154" t="s">
        <v>15656</v>
      </c>
      <c r="C3552" s="192" t="s">
        <v>15601</v>
      </c>
      <c r="D3552" s="772" t="s">
        <v>15657</v>
      </c>
      <c r="E3552" s="772" t="s">
        <v>15622</v>
      </c>
      <c r="F3552" s="150" t="s">
        <v>15658</v>
      </c>
      <c r="G3552" s="150" t="s">
        <v>15659</v>
      </c>
      <c r="H3552" s="291" t="s">
        <v>15510</v>
      </c>
      <c r="I3552" s="771" t="s">
        <v>318</v>
      </c>
      <c r="J3552" s="116" t="str">
        <f t="shared" ref="J3552:J3614" si="99">CONCATENATE(B3552," ",C3552," ",E3552," ",F3552," → ",G3552)</f>
        <v>14:33 122-2호기 승강기 FMLG 122-2호기 비상호출 및 승강기 점검 → 비상호출 안됨(라인문제, 장비노후화로 시간 소요될 예정)</v>
      </c>
    </row>
    <row r="3553" spans="1:10" ht="40.5">
      <c r="A3553" s="285">
        <v>44665</v>
      </c>
      <c r="B3553" s="170" t="s">
        <v>15607</v>
      </c>
      <c r="C3553" s="160" t="s">
        <v>15660</v>
      </c>
      <c r="D3553" s="771"/>
      <c r="E3553" s="771"/>
      <c r="F3553" s="138" t="s">
        <v>15706</v>
      </c>
      <c r="G3553" s="301" t="s">
        <v>15683</v>
      </c>
      <c r="H3553" s="771"/>
      <c r="I3553" s="771"/>
      <c r="J3553" s="116" t="str">
        <f t="shared" si="99"/>
        <v>목 야2  Ⓑ익일(4/15) 08:00경 자이안센타 냉동기 세관 목적 지상입차 요청 / 설비과장
--&gt; 8초소 내용전달 → A. 서초경찰서 : 117동 차량털이범 동선 파악 후 4/15 연락 요청(C조)
A. FMLG 122-2호기 비상호출 및 승강기 점검중 -&gt; 비상호출 안됨(라인문제, 장비노후화로 시간 소요될 예정)</v>
      </c>
    </row>
    <row r="3554" spans="1:10" ht="27">
      <c r="A3554" s="235">
        <v>44665</v>
      </c>
      <c r="B3554" s="154" t="s">
        <v>15661</v>
      </c>
      <c r="C3554" s="143" t="s">
        <v>15662</v>
      </c>
      <c r="D3554" s="771" t="s">
        <v>511</v>
      </c>
      <c r="E3554" s="291" t="s">
        <v>15629</v>
      </c>
      <c r="F3554" s="112" t="s">
        <v>15670</v>
      </c>
      <c r="G3554" s="112" t="s">
        <v>15671</v>
      </c>
      <c r="H3554" s="291" t="s">
        <v>15669</v>
      </c>
      <c r="I3554" s="291" t="s">
        <v>15667</v>
      </c>
      <c r="J3554" s="116" t="str">
        <f t="shared" si="99"/>
        <v>16:38 114-2401 분실물 재활용 운반용 카트 분실(114동 배 놀이터 부근) - CCTV 열람희망 → 상황실 방문 CCTV 열람요청--&gt;상황실 대원 CCTV판독, 분실카트 수거, 입주민에게 직접 전달 (미화원이 폐기물로 오인 수거함)</v>
      </c>
    </row>
    <row r="3555" spans="1:10">
      <c r="A3555" s="235">
        <v>44665</v>
      </c>
      <c r="B3555" s="154" t="s">
        <v>15663</v>
      </c>
      <c r="C3555" s="160" t="s">
        <v>15512</v>
      </c>
      <c r="D3555" s="774" t="s">
        <v>15664</v>
      </c>
      <c r="E3555" s="774" t="s">
        <v>15665</v>
      </c>
      <c r="F3555" s="138" t="s">
        <v>15666</v>
      </c>
      <c r="G3555" s="138" t="s">
        <v>15515</v>
      </c>
      <c r="H3555" s="291" t="s">
        <v>15566</v>
      </c>
      <c r="I3555" s="291" t="s">
        <v>15668</v>
      </c>
      <c r="J3555" s="116" t="str">
        <f t="shared" si="99"/>
        <v>17:10 8초소 지상입차 익일(4/15) 08:00경 자이안센타 냉동기 세관 목적 지상입차 요청 / 설비과장 → 8초소 내용전달</v>
      </c>
    </row>
    <row r="3556" spans="1:10">
      <c r="A3556" s="235">
        <v>44665</v>
      </c>
      <c r="B3556" s="154" t="s">
        <v>15672</v>
      </c>
      <c r="C3556" s="143" t="s">
        <v>15673</v>
      </c>
      <c r="D3556" s="291" t="s">
        <v>511</v>
      </c>
      <c r="E3556" s="291" t="s">
        <v>304</v>
      </c>
      <c r="F3556" s="112" t="s">
        <v>15674</v>
      </c>
      <c r="G3556" s="112" t="s">
        <v>15705</v>
      </c>
      <c r="H3556" s="771" t="s">
        <v>15566</v>
      </c>
      <c r="I3556" s="291" t="s">
        <v>15667</v>
      </c>
      <c r="J3556" s="116" t="str">
        <f t="shared" si="99"/>
        <v>19:06 104-1401 층간소음 1501에서 평소 생활소음 심하다함 → 분쟁세대</v>
      </c>
    </row>
    <row r="3557" spans="1:10">
      <c r="A3557" s="235">
        <v>44665</v>
      </c>
      <c r="B3557" s="154" t="s">
        <v>15562</v>
      </c>
      <c r="C3557" s="143" t="s">
        <v>15675</v>
      </c>
      <c r="D3557" s="771" t="s">
        <v>511</v>
      </c>
      <c r="E3557" s="771" t="s">
        <v>304</v>
      </c>
      <c r="F3557" s="112" t="s">
        <v>15676</v>
      </c>
      <c r="G3557" s="112" t="s">
        <v>15678</v>
      </c>
      <c r="H3557" s="771" t="s">
        <v>15566</v>
      </c>
      <c r="I3557" s="771" t="s">
        <v>15667</v>
      </c>
      <c r="J3557" s="116" t="str">
        <f t="shared" si="99"/>
        <v>19:10 108-1102 층간소음 층간소음이 너무 심하니 방송을 해달라는 요청 → 방송 송출함</v>
      </c>
    </row>
    <row r="3558" spans="1:10">
      <c r="A3558" s="235">
        <v>44665</v>
      </c>
      <c r="B3558" s="154" t="s">
        <v>15677</v>
      </c>
      <c r="C3558" s="143" t="s">
        <v>15673</v>
      </c>
      <c r="D3558" s="771" t="s">
        <v>511</v>
      </c>
      <c r="E3558" s="771" t="s">
        <v>304</v>
      </c>
      <c r="F3558" s="112" t="s">
        <v>15676</v>
      </c>
      <c r="G3558" s="112" t="s">
        <v>15678</v>
      </c>
      <c r="H3558" s="771" t="s">
        <v>15566</v>
      </c>
      <c r="I3558" s="771" t="s">
        <v>15667</v>
      </c>
      <c r="J3558" s="116" t="str">
        <f t="shared" si="99"/>
        <v>15:15 104-1401 층간소음 층간소음이 너무 심하니 방송을 해달라는 요청 → 방송 송출함</v>
      </c>
    </row>
    <row r="3559" spans="1:10">
      <c r="A3559" s="235">
        <v>44665</v>
      </c>
      <c r="B3559" s="154" t="s">
        <v>15679</v>
      </c>
      <c r="C3559" s="143" t="s">
        <v>15680</v>
      </c>
      <c r="D3559" s="771" t="s">
        <v>511</v>
      </c>
      <c r="E3559" s="291" t="s">
        <v>1050</v>
      </c>
      <c r="F3559" s="112" t="s">
        <v>15681</v>
      </c>
      <c r="G3559" s="112" t="s">
        <v>15682</v>
      </c>
      <c r="H3559" s="771" t="s">
        <v>15566</v>
      </c>
      <c r="I3559" s="771" t="s">
        <v>15667</v>
      </c>
      <c r="J3559" s="116" t="str">
        <f t="shared" si="99"/>
        <v>19:28 135-1303 타차량방문 관계없는 차량(22오8006) 입차건 문의 → 방문수업 차량으로 확인</v>
      </c>
    </row>
    <row r="3560" spans="1:10">
      <c r="A3560" s="235">
        <v>44665</v>
      </c>
      <c r="B3560" s="154" t="s">
        <v>15684</v>
      </c>
      <c r="C3560" s="143" t="s">
        <v>15685</v>
      </c>
      <c r="D3560" s="771" t="s">
        <v>511</v>
      </c>
      <c r="E3560" s="771" t="s">
        <v>1050</v>
      </c>
      <c r="F3560" s="112" t="s">
        <v>15686</v>
      </c>
      <c r="G3560" s="112" t="s">
        <v>15688</v>
      </c>
      <c r="H3560" s="291" t="s">
        <v>15687</v>
      </c>
      <c r="I3560" s="771" t="s">
        <v>15667</v>
      </c>
      <c r="J3560" s="116" t="str">
        <f t="shared" si="99"/>
        <v>20:41 136-101 타차량방문 관계없는 차량(49마6474) 입차건 문의 → 허위방문 차량으로 판단 됨--&gt;생활지원센터에 보고, 블랙리스트 등록예정</v>
      </c>
    </row>
    <row r="3561" spans="1:10">
      <c r="A3561" s="235">
        <v>44665</v>
      </c>
      <c r="B3561" s="154" t="s">
        <v>15689</v>
      </c>
      <c r="C3561" s="143" t="s">
        <v>1488</v>
      </c>
      <c r="D3561" s="771" t="s">
        <v>511</v>
      </c>
      <c r="E3561" s="291" t="s">
        <v>15690</v>
      </c>
      <c r="F3561" s="112" t="s">
        <v>15691</v>
      </c>
      <c r="G3561" s="112" t="s">
        <v>15692</v>
      </c>
      <c r="H3561" s="291" t="s">
        <v>15703</v>
      </c>
      <c r="I3561" s="771" t="s">
        <v>15667</v>
      </c>
      <c r="J3561" s="116" t="str">
        <f t="shared" si="99"/>
        <v>22:00 136-B2 조류난입 주차장에 새가 난입하여 차량에 흠집을 내고있음 → 초소대원 출동 --&gt; 상황 종료</v>
      </c>
    </row>
    <row r="3562" spans="1:10">
      <c r="A3562" s="235">
        <v>44665</v>
      </c>
      <c r="B3562" s="154" t="s">
        <v>15693</v>
      </c>
      <c r="C3562" s="143" t="s">
        <v>15694</v>
      </c>
      <c r="D3562" s="291" t="s">
        <v>15695</v>
      </c>
      <c r="E3562" s="291" t="s">
        <v>15696</v>
      </c>
      <c r="F3562" s="112" t="s">
        <v>15697</v>
      </c>
      <c r="G3562" s="112" t="s">
        <v>15698</v>
      </c>
      <c r="H3562" s="291" t="s">
        <v>15669</v>
      </c>
      <c r="I3562" s="771" t="s">
        <v>15667</v>
      </c>
      <c r="J3562" s="116" t="str">
        <f t="shared" si="99"/>
        <v>23:04 111-2201 보양재설치 명일 오전에 전출 예정인데 왜 아직 보양재를 설치하지 않았는가 문의 → 입주민의 불편함을 최소화 하기 위하여 24시 이후에 설치한다고 답변 함</v>
      </c>
    </row>
    <row r="3563" spans="1:10">
      <c r="A3563" s="235">
        <v>44666</v>
      </c>
      <c r="B3563" s="154" t="s">
        <v>15700</v>
      </c>
      <c r="C3563" s="143" t="s">
        <v>15699</v>
      </c>
      <c r="D3563" s="771" t="s">
        <v>310</v>
      </c>
      <c r="E3563" s="771" t="s">
        <v>321</v>
      </c>
      <c r="F3563" s="112" t="s">
        <v>15569</v>
      </c>
      <c r="G3563" s="112" t="s">
        <v>15571</v>
      </c>
      <c r="H3563" s="291" t="s">
        <v>15703</v>
      </c>
      <c r="I3563" s="771" t="s">
        <v>15667</v>
      </c>
      <c r="J3563" s="116" t="str">
        <f t="shared" si="99"/>
        <v>24:01 106-1903 홈넷 비상-안방해제  → IP폰으로 연락--&gt;입주민 오작동</v>
      </c>
    </row>
    <row r="3564" spans="1:10">
      <c r="A3564" s="235">
        <v>44666</v>
      </c>
      <c r="B3564" s="154" t="s">
        <v>15702</v>
      </c>
      <c r="C3564" s="143" t="s">
        <v>15701</v>
      </c>
      <c r="D3564" s="771" t="s">
        <v>310</v>
      </c>
      <c r="E3564" s="771" t="s">
        <v>321</v>
      </c>
      <c r="F3564" s="112" t="s">
        <v>15569</v>
      </c>
      <c r="G3564" s="112" t="s">
        <v>15704</v>
      </c>
      <c r="H3564" s="291" t="s">
        <v>15566</v>
      </c>
      <c r="I3564" s="771" t="s">
        <v>15667</v>
      </c>
      <c r="J3564" s="116" t="str">
        <f t="shared" si="99"/>
        <v>02:17 111-1102 홈넷 비상-안방해제  → IP로 불통-&gt;초소대원 출동-&gt;입주민 오작동</v>
      </c>
    </row>
    <row r="3565" spans="1:10" ht="81">
      <c r="A3565" s="235">
        <v>44666</v>
      </c>
      <c r="B3565" s="153" t="s">
        <v>15607</v>
      </c>
      <c r="C3565" s="186" t="s">
        <v>15660</v>
      </c>
      <c r="D3565" s="137"/>
      <c r="E3565" s="137"/>
      <c r="F3565" s="114" t="s">
        <v>15707</v>
      </c>
      <c r="G3565" s="171" t="s">
        <v>15760</v>
      </c>
      <c r="H3565" s="771"/>
      <c r="I3565" s="771"/>
      <c r="J3565" s="116" t="str">
        <f t="shared" ref="J3565:J3587" si="100">CONCATENATE(B3565," ",C3565," ",E3565," ",F3565," → ",G3565)</f>
        <v>목 야2  B. 익일(4/15) 08:00경 자이안센타 냉동기 세관 목적 지상입차 요청 / 설비과장
--&gt; 8초소 내용전달
A. 서초경찰서 : 117동 차량털이범 동선 파악 후 4/15 연락 요청(C조)
A. FMLG 122-2호기 비상호출 및 승강기 점검중 -&gt; 비상호출 안됨(라인문제, 장비노후화로 시간 소요될 예정)
B. 1초소 보양재 5초소 121동에서 빌려옴 → C. 택배기사 010-9321-4857 107동으로 냉장배송 -&gt; 101동 오배송된거 있는지 확인해달라는 기사요청건
C. 에어컨 AS접수 직접할 경우 에어컨기사 올 때 기전실 들렸다가 방문해달라고 안내할 것
C. 10초소 아이폰 습득물 분실도난등록되어서 고속터미널역 치안센터 습득물신고예정</v>
      </c>
    </row>
    <row r="3566" spans="1:10">
      <c r="A3566" s="235">
        <v>44666</v>
      </c>
      <c r="B3566" s="152" t="s">
        <v>673</v>
      </c>
      <c r="C3566" s="771" t="s">
        <v>1465</v>
      </c>
      <c r="D3566" s="771" t="s">
        <v>106</v>
      </c>
      <c r="E3566" s="771" t="s">
        <v>82</v>
      </c>
      <c r="F3566" s="112" t="s">
        <v>1157</v>
      </c>
      <c r="G3566" s="112" t="s">
        <v>13371</v>
      </c>
      <c r="H3566" s="771" t="s">
        <v>648</v>
      </c>
      <c r="I3566" s="771" t="s">
        <v>317</v>
      </c>
      <c r="J3566" s="116" t="str">
        <f t="shared" si="100"/>
        <v>09:00 원형도로 주차단속 원형도로 및 외곽도로 단속 → 주차단속   20대,  이동주차  대, 경고장발부  20대</v>
      </c>
    </row>
    <row r="3567" spans="1:10">
      <c r="A3567" s="235">
        <v>44666</v>
      </c>
      <c r="B3567" s="152" t="s">
        <v>681</v>
      </c>
      <c r="C3567" s="771" t="s">
        <v>1465</v>
      </c>
      <c r="D3567" s="771" t="s">
        <v>106</v>
      </c>
      <c r="E3567" s="771" t="s">
        <v>82</v>
      </c>
      <c r="F3567" s="112" t="s">
        <v>1157</v>
      </c>
      <c r="G3567" s="112" t="s">
        <v>15758</v>
      </c>
      <c r="H3567" s="771" t="s">
        <v>648</v>
      </c>
      <c r="I3567" s="771" t="s">
        <v>317</v>
      </c>
      <c r="J3567" s="116" t="str">
        <f t="shared" si="100"/>
        <v>13:00 원형도로 주차단속 원형도로 및 외곽도로 단속 → 주차단속    9대,  이동주차  대, 경고장발부  9대</v>
      </c>
    </row>
    <row r="3568" spans="1:10">
      <c r="A3568" s="235">
        <v>44666</v>
      </c>
      <c r="B3568" s="152" t="s">
        <v>483</v>
      </c>
      <c r="C3568" s="771" t="s">
        <v>1465</v>
      </c>
      <c r="D3568" s="771" t="s">
        <v>106</v>
      </c>
      <c r="E3568" s="771" t="s">
        <v>82</v>
      </c>
      <c r="F3568" s="112" t="s">
        <v>1157</v>
      </c>
      <c r="G3568" s="112" t="s">
        <v>15759</v>
      </c>
      <c r="H3568" s="771" t="s">
        <v>648</v>
      </c>
      <c r="I3568" s="771" t="s">
        <v>317</v>
      </c>
      <c r="J3568" s="116" t="str">
        <f t="shared" si="100"/>
        <v>15:00 원형도로 주차단속 원형도로 및 외곽도로 단속 → 주차단속    4대,  이동주차  대, 경고장발부  4대</v>
      </c>
    </row>
    <row r="3569" spans="1:10">
      <c r="A3569" s="235">
        <v>44666</v>
      </c>
      <c r="B3569" s="154" t="s">
        <v>15710</v>
      </c>
      <c r="C3569" s="143" t="s">
        <v>15711</v>
      </c>
      <c r="D3569" s="291" t="s">
        <v>15664</v>
      </c>
      <c r="E3569" s="291" t="s">
        <v>15712</v>
      </c>
      <c r="F3569" s="112" t="s">
        <v>15713</v>
      </c>
      <c r="G3569" s="112" t="s">
        <v>15714</v>
      </c>
      <c r="H3569" s="771" t="s">
        <v>648</v>
      </c>
      <c r="I3569" s="771" t="s">
        <v>317</v>
      </c>
      <c r="J3569" s="116" t="str">
        <f t="shared" si="100"/>
        <v>07:54 118-1802 홈넷 안방비상 → 입주민자녀 실수로 확인</v>
      </c>
    </row>
    <row r="3570" spans="1:10">
      <c r="A3570" s="235">
        <v>44666</v>
      </c>
      <c r="B3570" s="154" t="s">
        <v>15728</v>
      </c>
      <c r="C3570" s="143" t="s">
        <v>15730</v>
      </c>
      <c r="D3570" s="776" t="s">
        <v>310</v>
      </c>
      <c r="E3570" s="776" t="s">
        <v>15729</v>
      </c>
      <c r="F3570" s="112" t="s">
        <v>15731</v>
      </c>
      <c r="G3570" s="112" t="s">
        <v>15732</v>
      </c>
      <c r="H3570" s="776" t="s">
        <v>648</v>
      </c>
      <c r="I3570" s="776" t="s">
        <v>317</v>
      </c>
      <c r="J3570" s="116" t="str">
        <f t="shared" si="100"/>
        <v>09:00 상황실 순찰보고 132-2003 중문설치 2~3시간 소요  → 해당초소 내용전달완료</v>
      </c>
    </row>
    <row r="3571" spans="1:10" ht="40.5">
      <c r="A3571" s="235">
        <v>44666</v>
      </c>
      <c r="B3571" s="154" t="s">
        <v>15716</v>
      </c>
      <c r="C3571" s="143" t="s">
        <v>15717</v>
      </c>
      <c r="D3571" s="776" t="s">
        <v>511</v>
      </c>
      <c r="E3571" s="291" t="s">
        <v>15718</v>
      </c>
      <c r="F3571" s="112" t="s">
        <v>15715</v>
      </c>
      <c r="G3571" s="112" t="s">
        <v>15719</v>
      </c>
      <c r="H3571" s="771" t="s">
        <v>648</v>
      </c>
      <c r="I3571" s="771" t="s">
        <v>317</v>
      </c>
      <c r="J3571" s="116" t="str">
        <f t="shared" si="100"/>
        <v>09:50 106-B1 주차단속 얘기한 장애인주차구역에 또 다시 차량이 있다는 민원(민원인: 010-5487-8164) → 106-1602 010-9268-1919 차 이동하면 될꺼 아니냐 이야기 함 -&gt; 민원인에게 내용 그대로 전달함 -&gt; 기둥 옆에 주차하고 106동 B1 공동현관문 앞에 주차하는 상습차량 기사로 확인 차주도 내용 알고 있음</v>
      </c>
    </row>
    <row r="3572" spans="1:10">
      <c r="A3572" s="235">
        <v>44666</v>
      </c>
      <c r="B3572" s="154" t="s">
        <v>15724</v>
      </c>
      <c r="D3572" s="291" t="s">
        <v>15722</v>
      </c>
      <c r="E3572" s="291" t="s">
        <v>15723</v>
      </c>
      <c r="F3572" s="112" t="s">
        <v>15720</v>
      </c>
      <c r="G3572" s="112" t="s">
        <v>15721</v>
      </c>
      <c r="H3572" s="771" t="s">
        <v>648</v>
      </c>
      <c r="I3572" s="771" t="s">
        <v>317</v>
      </c>
      <c r="J3572" s="116" t="str">
        <f t="shared" si="100"/>
        <v>11:28  센서등교체 17층 센서등 교체요청 → 기전실 연락함</v>
      </c>
    </row>
    <row r="3573" spans="1:10">
      <c r="A3573" s="235">
        <v>44666</v>
      </c>
      <c r="B3573" s="154" t="s">
        <v>15726</v>
      </c>
      <c r="C3573" s="143" t="s">
        <v>15725</v>
      </c>
      <c r="D3573" s="776" t="s">
        <v>310</v>
      </c>
      <c r="E3573" s="776" t="s">
        <v>321</v>
      </c>
      <c r="F3573" s="112" t="s">
        <v>1303</v>
      </c>
      <c r="G3573" s="112" t="s">
        <v>15727</v>
      </c>
      <c r="H3573" s="771" t="s">
        <v>648</v>
      </c>
      <c r="I3573" s="771" t="s">
        <v>317</v>
      </c>
      <c r="J3573" s="116" t="str">
        <f t="shared" si="100"/>
        <v>11:33 135-2301 홈넷 홈넷비상 → 입주민실수로 확인</v>
      </c>
    </row>
    <row r="3574" spans="1:10">
      <c r="A3574" s="235">
        <v>44666</v>
      </c>
      <c r="B3574" s="154" t="s">
        <v>15734</v>
      </c>
      <c r="C3574" s="143" t="s">
        <v>15733</v>
      </c>
      <c r="D3574" s="291" t="s">
        <v>15722</v>
      </c>
      <c r="E3574" s="291" t="s">
        <v>15735</v>
      </c>
      <c r="F3574" s="112" t="s">
        <v>15736</v>
      </c>
      <c r="G3574" s="112" t="s">
        <v>15737</v>
      </c>
      <c r="H3574" s="771" t="s">
        <v>648</v>
      </c>
      <c r="I3574" s="771" t="s">
        <v>317</v>
      </c>
      <c r="J3574" s="116" t="str">
        <f t="shared" si="100"/>
        <v>12:45 119-2503 층간소음 공사소음 심하다며 식사가 불가능하다는 민원 → 6초소 대원 출동 -&gt; 30분간 중단 후 진행하기로 함</v>
      </c>
    </row>
    <row r="3575" spans="1:10">
      <c r="A3575" s="235">
        <v>44666</v>
      </c>
      <c r="B3575" s="154" t="s">
        <v>15742</v>
      </c>
      <c r="C3575" s="143" t="s">
        <v>15730</v>
      </c>
      <c r="D3575" s="291" t="s">
        <v>15745</v>
      </c>
      <c r="E3575" s="291" t="s">
        <v>15746</v>
      </c>
      <c r="F3575" s="112" t="s">
        <v>15743</v>
      </c>
      <c r="G3575" s="112" t="s">
        <v>15747</v>
      </c>
      <c r="H3575" s="776" t="s">
        <v>648</v>
      </c>
      <c r="I3575" s="776" t="s">
        <v>317</v>
      </c>
      <c r="J3575" s="116" t="str">
        <f t="shared" si="100"/>
        <v>13:30 상황실 LG에어컨 LG에어컨기사 상황실 방문 → 비용발생 기전실 전기과장 정정훈과장 및 경리과장 이은임과장 내용전달완료</v>
      </c>
    </row>
    <row r="3576" spans="1:10">
      <c r="A3576" s="235">
        <v>44666</v>
      </c>
      <c r="B3576" s="154" t="s">
        <v>15740</v>
      </c>
      <c r="C3576" s="143" t="s">
        <v>15738</v>
      </c>
      <c r="D3576" s="776" t="s">
        <v>310</v>
      </c>
      <c r="E3576" s="291" t="s">
        <v>15741</v>
      </c>
      <c r="F3576" s="112" t="s">
        <v>15739</v>
      </c>
      <c r="G3576" s="112" t="s">
        <v>15751</v>
      </c>
      <c r="H3576" s="771" t="s">
        <v>648</v>
      </c>
      <c r="I3576" s="771" t="s">
        <v>317</v>
      </c>
      <c r="J3576" s="116" t="str">
        <f t="shared" si="100"/>
        <v>14:06 4초소 청소실시 3초소 원종엄 대원 4초소 청소실시 책상정리 및 바닥청소 → 14:36 청소완료</v>
      </c>
    </row>
    <row r="3577" spans="1:10" ht="27">
      <c r="A3577" s="235">
        <v>44666</v>
      </c>
      <c r="B3577" s="154" t="s">
        <v>15748</v>
      </c>
      <c r="C3577" s="143" t="s">
        <v>15749</v>
      </c>
      <c r="D3577" s="291" t="s">
        <v>15722</v>
      </c>
      <c r="E3577" s="291" t="s">
        <v>15750</v>
      </c>
      <c r="F3577" s="112" t="s">
        <v>15757</v>
      </c>
      <c r="G3577" s="112" t="s">
        <v>15887</v>
      </c>
      <c r="H3577" s="776" t="s">
        <v>648</v>
      </c>
      <c r="I3577" s="776" t="s">
        <v>317</v>
      </c>
      <c r="J3577" s="116" t="str">
        <f t="shared" si="100"/>
        <v xml:space="preserve">14:27 113-602 분실물 바바리9살 베이지색 010-5508-5848 배놀이터 14일 14:50 CCTV열람요청 → 습득시 연락드린다고 안내함 -&gt; 타동 가사도우미 습득 상황실 갖고 옴 -&gt; 입주민께서 찾아감 </v>
      </c>
    </row>
    <row r="3578" spans="1:10">
      <c r="A3578" s="235">
        <v>44666</v>
      </c>
      <c r="B3578" s="154" t="s">
        <v>15754</v>
      </c>
      <c r="C3578" s="143" t="s">
        <v>15752</v>
      </c>
      <c r="D3578" s="776" t="s">
        <v>310</v>
      </c>
      <c r="E3578" s="291" t="s">
        <v>15753</v>
      </c>
      <c r="F3578" s="112" t="s">
        <v>15756</v>
      </c>
      <c r="G3578" s="112" t="s">
        <v>15755</v>
      </c>
      <c r="H3578" s="776" t="s">
        <v>648</v>
      </c>
      <c r="I3578" s="776" t="s">
        <v>317</v>
      </c>
      <c r="J3578" s="116" t="str">
        <f t="shared" si="100"/>
        <v>14:40 122-2 EV EV 점검중 FMLG 직원 EV 점검중 → 보양재 철거 점검 이후 진행하라고 함</v>
      </c>
    </row>
    <row r="3579" spans="1:10">
      <c r="A3579" s="235">
        <v>44666</v>
      </c>
      <c r="B3579" s="154" t="s">
        <v>15761</v>
      </c>
      <c r="C3579" s="143" t="s">
        <v>15762</v>
      </c>
      <c r="D3579" s="776" t="s">
        <v>15722</v>
      </c>
      <c r="E3579" s="291" t="s">
        <v>15763</v>
      </c>
      <c r="F3579" s="156" t="s">
        <v>15764</v>
      </c>
      <c r="G3579" s="112" t="s">
        <v>15765</v>
      </c>
      <c r="H3579" s="776" t="s">
        <v>648</v>
      </c>
      <c r="I3579" s="806" t="s">
        <v>318</v>
      </c>
      <c r="J3579" s="116" t="str">
        <f t="shared" si="100"/>
        <v>16:18 115-1,2 EV 손소독제 손소독제 보충요청 생활지원센터 금잔디 서무주임 요청건 → A조 인수인계</v>
      </c>
    </row>
    <row r="3580" spans="1:10" ht="162">
      <c r="A3580" s="237">
        <v>44666</v>
      </c>
      <c r="B3580" s="172" t="s">
        <v>15768</v>
      </c>
      <c r="C3580" s="192" t="s">
        <v>15769</v>
      </c>
      <c r="F3580" s="779" t="s">
        <v>15785</v>
      </c>
      <c r="G3580" s="779" t="s">
        <v>15849</v>
      </c>
      <c r="J3580" s="116" t="str">
        <f t="shared" si="100"/>
        <v>금 야1  B. 익일(4/15) 08:00경 자이안센타 냉동기 세관 목적 지상입차 요청 / 설비과장
--&gt; 8초소 내용전달
A. 서초경찰서 : 117동 차량털이범 동선 파악 후 4/15 연락 요청(C조)
A. FMLG 122-2호기 비상호출 및 승강기 점검중 -&gt; 비상호출 안됨(라인문제, 장비노후화로 시간 소요될 예정)
B. 1초소 보양재 5초소 121동에서 빌려옴
C. 택배기사 010-9321-4857 107동으로 냉장배송 -&gt; 101동 오배송된거 있는지 확인해달라는 기사요청건
C. 에어컨 AS접수 직접할 경우 에어컨기사 올 때 기전실 들렸다가 방문해달라고 안내할 것
C. 10초소 아이폰 습득물 분실도난등록되어서 고속터미널역 치안센터 습득물신고 접수함 → A. 분수대 대리석 보수작업 -&gt; 토,일요일(4/16~17)도 작업
A. 다음주 월요일(4/18) 08:00경 자이안센타 냉동기 세관 목적 지상입차 요청(설비과장) -&gt; 8초소 내용전달
A. 4/17(일) 19:30 도시가스 계량기 교체 안내방송
A. 109-2602 인테리어 공사 4/11 마감 되었으나 B2 보양재 제거안함-&gt; 주간조(C조) 인테리어 회사 연락해서 보양재 철거요청 요망
A. 130-2703 105보4501스크래치 관련 자료 - 한화컴퓨터 A조 폴더 저장완료
A. 월요일 23:30 사서 있는지 확인요망(익일 01:00 퇴근) -&gt; 배정희 사서 요청</v>
      </c>
    </row>
    <row r="3581" spans="1:10">
      <c r="A3581" s="235">
        <v>44666</v>
      </c>
      <c r="B3581" s="154" t="s">
        <v>15766</v>
      </c>
      <c r="C3581" s="191" t="s">
        <v>15838</v>
      </c>
      <c r="D3581" s="147" t="s">
        <v>308</v>
      </c>
      <c r="E3581" s="147" t="s">
        <v>776</v>
      </c>
      <c r="F3581" s="148" t="s">
        <v>15839</v>
      </c>
      <c r="G3581" s="148" t="s">
        <v>15840</v>
      </c>
      <c r="H3581" s="776" t="s">
        <v>15767</v>
      </c>
      <c r="I3581" s="776" t="s">
        <v>318</v>
      </c>
      <c r="J3581" s="116" t="str">
        <f t="shared" ref="J3581" si="101">CONCATENATE(B3581," ",C3581," ",E3581," ",F3581," → ",G3581)</f>
        <v>16:30 115-1,2호기 손소독제 보충요청 인수인계 → 보충완료</v>
      </c>
    </row>
    <row r="3582" spans="1:10">
      <c r="A3582" s="235">
        <v>44666</v>
      </c>
      <c r="B3582" s="154" t="s">
        <v>15766</v>
      </c>
      <c r="C3582" s="192" t="s">
        <v>15772</v>
      </c>
      <c r="D3582" s="778" t="s">
        <v>308</v>
      </c>
      <c r="E3582" s="778" t="s">
        <v>431</v>
      </c>
      <c r="F3582" s="150" t="s">
        <v>15848</v>
      </c>
      <c r="G3582" s="150" t="s">
        <v>15773</v>
      </c>
      <c r="H3582" s="291" t="s">
        <v>15767</v>
      </c>
      <c r="I3582" s="291" t="s">
        <v>307</v>
      </c>
      <c r="J3582" s="116" t="str">
        <f t="shared" si="100"/>
        <v>16:30 113동 습득물 배놀이터에서 분홍색 휴대폰 및 출입카드 습득 → 상황실 보관 -&gt; 어머님(111-1501, 010-5273-1301)과 통화 -&gt; 찾으러온다고 함</v>
      </c>
    </row>
    <row r="3583" spans="1:10" ht="27">
      <c r="A3583" s="235">
        <v>44666</v>
      </c>
      <c r="B3583" s="154" t="s">
        <v>15837</v>
      </c>
      <c r="C3583" s="192" t="s">
        <v>15774</v>
      </c>
      <c r="D3583" s="778" t="s">
        <v>308</v>
      </c>
      <c r="E3583" s="778" t="s">
        <v>1244</v>
      </c>
      <c r="F3583" s="150" t="s">
        <v>15775</v>
      </c>
      <c r="G3583" s="150" t="s">
        <v>15771</v>
      </c>
      <c r="H3583" s="776" t="s">
        <v>15767</v>
      </c>
      <c r="I3583" s="291" t="s">
        <v>307</v>
      </c>
      <c r="J3583" s="116" t="str">
        <f t="shared" si="100"/>
        <v>16:32 지원센터 입차요청 다음주 월요일(4/18) 08:00경 자이안센타 냉동기 세관 목적 지상입차 요청(설비과장) → 8초소 내용전달</v>
      </c>
    </row>
    <row r="3584" spans="1:10" ht="40.5">
      <c r="A3584" s="235">
        <v>44666</v>
      </c>
      <c r="B3584" s="154" t="s">
        <v>15836</v>
      </c>
      <c r="C3584" s="192" t="s">
        <v>15776</v>
      </c>
      <c r="D3584" s="778" t="s">
        <v>310</v>
      </c>
      <c r="E3584" s="778" t="s">
        <v>488</v>
      </c>
      <c r="F3584" s="150" t="s">
        <v>15847</v>
      </c>
      <c r="G3584" s="150" t="s">
        <v>15786</v>
      </c>
      <c r="H3584" s="776" t="s">
        <v>15767</v>
      </c>
      <c r="I3584" s="291" t="s">
        <v>15770</v>
      </c>
      <c r="J3584" s="116" t="str">
        <f t="shared" si="100"/>
        <v>16:40 111-B1 공동현관문 로비폰 고장 민원(민원인: 010-9596-0514 및 보안이사) → 상황실 박종우 대원 출동 -&gt; 리셋후 카드,호출 정상확인 -&gt; 로비폰 안내멘트 안나오고, 호출버튼 잘 안눌림 -&gt; ERP 등록 -&gt; 기전실 연락 -&gt; A/S 신청한다고 함</v>
      </c>
    </row>
    <row r="3585" spans="1:10">
      <c r="A3585" s="235">
        <v>44666</v>
      </c>
      <c r="B3585" s="154" t="s">
        <v>15777</v>
      </c>
      <c r="C3585" s="143" t="s">
        <v>15778</v>
      </c>
      <c r="D3585" s="291" t="s">
        <v>310</v>
      </c>
      <c r="E3585" s="291" t="s">
        <v>321</v>
      </c>
      <c r="F3585" s="112" t="s">
        <v>15779</v>
      </c>
      <c r="G3585" s="112" t="s">
        <v>15780</v>
      </c>
      <c r="H3585" s="776" t="s">
        <v>15767</v>
      </c>
      <c r="I3585" s="291" t="s">
        <v>15770</v>
      </c>
      <c r="J3585" s="116" t="str">
        <f t="shared" si="100"/>
        <v>17:04 131-504 홈넷 비상_안방 → IP 연락 -&gt; 입주민 오작동</v>
      </c>
    </row>
    <row r="3586" spans="1:10">
      <c r="A3586" s="235">
        <v>44666</v>
      </c>
      <c r="B3586" s="154" t="s">
        <v>15781</v>
      </c>
      <c r="C3586" s="192" t="s">
        <v>15782</v>
      </c>
      <c r="D3586" s="778" t="s">
        <v>310</v>
      </c>
      <c r="E3586" s="778" t="s">
        <v>15783</v>
      </c>
      <c r="F3586" s="150" t="s">
        <v>15784</v>
      </c>
      <c r="G3586" s="150" t="s">
        <v>15792</v>
      </c>
      <c r="H3586" s="776" t="s">
        <v>15767</v>
      </c>
      <c r="I3586" s="776" t="s">
        <v>15770</v>
      </c>
      <c r="J3586" s="116" t="str">
        <f t="shared" si="100"/>
        <v>17:18 117-2호기 승강기 2층에서 잠시 멈춤현상 발생 → FMLG 점검 요청 -&gt; 문틈사이 이물질 제거 -&gt; 정상작동</v>
      </c>
    </row>
    <row r="3587" spans="1:10">
      <c r="A3587" s="235">
        <v>44666</v>
      </c>
      <c r="B3587" s="154" t="s">
        <v>15787</v>
      </c>
      <c r="C3587" s="143" t="s">
        <v>345</v>
      </c>
      <c r="D3587" s="291" t="s">
        <v>310</v>
      </c>
      <c r="E3587" s="291" t="s">
        <v>15788</v>
      </c>
      <c r="F3587" s="112" t="s">
        <v>11522</v>
      </c>
      <c r="G3587" s="112" t="s">
        <v>15791</v>
      </c>
      <c r="H3587" s="776" t="s">
        <v>15767</v>
      </c>
      <c r="I3587" s="776" t="s">
        <v>15770</v>
      </c>
      <c r="J3587" s="116" t="str">
        <f t="shared" si="100"/>
        <v>17:50 1게이트 순찰차 순찰목적으로 입차 → 상황실 확인</v>
      </c>
    </row>
    <row r="3588" spans="1:10">
      <c r="A3588" s="235">
        <v>44666</v>
      </c>
      <c r="B3588" s="154" t="s">
        <v>15789</v>
      </c>
      <c r="C3588" s="143" t="s">
        <v>15782</v>
      </c>
      <c r="D3588" s="291" t="s">
        <v>308</v>
      </c>
      <c r="E3588" s="291" t="s">
        <v>776</v>
      </c>
      <c r="F3588" s="112" t="s">
        <v>15790</v>
      </c>
      <c r="G3588" s="112" t="s">
        <v>15802</v>
      </c>
      <c r="H3588" s="291" t="s">
        <v>15767</v>
      </c>
      <c r="I3588" s="291" t="s">
        <v>15770</v>
      </c>
      <c r="J3588" s="116" t="str">
        <f t="shared" si="99"/>
        <v>17:51 117-2호기 손소독제 보충 요청(지원센터) → 상황실 이현석 대원 출동 -&gt; 보충 완료</v>
      </c>
    </row>
    <row r="3589" spans="1:10">
      <c r="A3589" s="235">
        <v>44666</v>
      </c>
      <c r="B3589" s="154" t="s">
        <v>15793</v>
      </c>
      <c r="C3589" s="143" t="s">
        <v>15798</v>
      </c>
      <c r="D3589" s="291" t="s">
        <v>308</v>
      </c>
      <c r="E3589" s="291" t="s">
        <v>15804</v>
      </c>
      <c r="F3589" s="112" t="s">
        <v>15810</v>
      </c>
      <c r="G3589" s="112" t="s">
        <v>15811</v>
      </c>
      <c r="H3589" s="776" t="s">
        <v>15767</v>
      </c>
      <c r="I3589" s="776" t="s">
        <v>15770</v>
      </c>
      <c r="J3589" s="116" t="str">
        <f t="shared" si="99"/>
        <v>17:57 107-1002 보관물 3/10경 3초소에 맡긴 물건(자습서) 수령 요청(민원인: 010-3111-8194) → 3초소 물건있는지 확인 -&gt; 3초소로 안내해 드림</v>
      </c>
    </row>
    <row r="3590" spans="1:10">
      <c r="A3590" s="235">
        <v>44666</v>
      </c>
      <c r="B3590" s="154" t="s">
        <v>15794</v>
      </c>
      <c r="C3590" s="143" t="s">
        <v>15795</v>
      </c>
      <c r="D3590" s="291" t="s">
        <v>511</v>
      </c>
      <c r="E3590" s="291" t="s">
        <v>15796</v>
      </c>
      <c r="F3590" s="112" t="s">
        <v>15797</v>
      </c>
      <c r="G3590" s="112" t="s">
        <v>15806</v>
      </c>
      <c r="H3590" s="776" t="s">
        <v>1539</v>
      </c>
      <c r="I3590" s="776" t="s">
        <v>15770</v>
      </c>
      <c r="J3590" s="116" t="str">
        <f t="shared" si="99"/>
        <v>17:58 108-501 월패드 공동현관문에서 세대호출시 문열림 안됨 현상 → 기전실 내용전달</v>
      </c>
    </row>
    <row r="3591" spans="1:10">
      <c r="A3591" s="235">
        <v>44666</v>
      </c>
      <c r="B3591" s="154" t="s">
        <v>15799</v>
      </c>
      <c r="C3591" s="143" t="s">
        <v>15800</v>
      </c>
      <c r="D3591" s="291" t="s">
        <v>308</v>
      </c>
      <c r="E3591" s="291" t="s">
        <v>15803</v>
      </c>
      <c r="F3591" s="112" t="s">
        <v>15801</v>
      </c>
      <c r="G3591" s="112" t="s">
        <v>15809</v>
      </c>
      <c r="H3591" s="776" t="s">
        <v>1539</v>
      </c>
      <c r="I3591" s="776" t="s">
        <v>15770</v>
      </c>
      <c r="J3591" s="116" t="str">
        <f t="shared" si="99"/>
        <v>18:10 136-B2 까치 까치 퇴치 요청 → 상황실 이현석 대원 출동 -&gt; 특이사항없음</v>
      </c>
    </row>
    <row r="3592" spans="1:10">
      <c r="A3592" s="235">
        <v>44666</v>
      </c>
      <c r="B3592" s="154" t="s">
        <v>15805</v>
      </c>
      <c r="C3592" s="143" t="s">
        <v>15808</v>
      </c>
      <c r="D3592" s="291" t="s">
        <v>308</v>
      </c>
      <c r="E3592" s="291" t="s">
        <v>432</v>
      </c>
      <c r="F3592" s="112" t="s">
        <v>15807</v>
      </c>
      <c r="G3592" s="112" t="s">
        <v>15812</v>
      </c>
      <c r="H3592" s="776" t="s">
        <v>1539</v>
      </c>
      <c r="I3592" s="776" t="s">
        <v>15770</v>
      </c>
      <c r="J3592" s="116" t="str">
        <f t="shared" si="99"/>
        <v>18:28 101-1501 구급차 사설구급차 1게이트 입차 → 어르신 이송하여 18:55 출차</v>
      </c>
    </row>
    <row r="3593" spans="1:10">
      <c r="A3593" s="235">
        <v>44666</v>
      </c>
      <c r="B3593" s="154" t="s">
        <v>15813</v>
      </c>
      <c r="C3593" s="143" t="s">
        <v>15814</v>
      </c>
      <c r="D3593" s="291" t="s">
        <v>308</v>
      </c>
      <c r="E3593" s="291" t="s">
        <v>15718</v>
      </c>
      <c r="F3593" s="112" t="s">
        <v>15846</v>
      </c>
      <c r="G3593" s="112" t="s">
        <v>15809</v>
      </c>
      <c r="H3593" s="776" t="s">
        <v>1539</v>
      </c>
      <c r="I3593" s="776" t="s">
        <v>15770</v>
      </c>
      <c r="J3593" s="116" t="str">
        <f t="shared" si="99"/>
        <v>19:08 자이안센터 주차단속 마트앞 횡단보도위에 차량이 주차되어 있다는 민원(민원인: 010-5242-7527) → 상황실 이현석 대원 출동 -&gt; 특이사항없음</v>
      </c>
    </row>
    <row r="3594" spans="1:10">
      <c r="A3594" s="235">
        <v>44666</v>
      </c>
      <c r="B3594" s="154" t="s">
        <v>15815</v>
      </c>
      <c r="C3594" s="143" t="s">
        <v>15817</v>
      </c>
      <c r="D3594" s="291" t="s">
        <v>310</v>
      </c>
      <c r="E3594" s="291" t="s">
        <v>321</v>
      </c>
      <c r="F3594" s="112" t="s">
        <v>1166</v>
      </c>
      <c r="G3594" s="112" t="s">
        <v>15780</v>
      </c>
      <c r="H3594" s="776" t="s">
        <v>1539</v>
      </c>
      <c r="I3594" s="776" t="s">
        <v>15770</v>
      </c>
      <c r="J3594" s="116" t="str">
        <f t="shared" si="99"/>
        <v>19:23 121-2703 홈넷 비상_홈넷 → IP 연락 -&gt; 입주민 오작동</v>
      </c>
    </row>
    <row r="3595" spans="1:10">
      <c r="A3595" s="235">
        <v>44666</v>
      </c>
      <c r="B3595" s="154" t="s">
        <v>15816</v>
      </c>
      <c r="C3595" s="143" t="s">
        <v>15818</v>
      </c>
      <c r="D3595" s="776" t="s">
        <v>310</v>
      </c>
      <c r="E3595" s="776" t="s">
        <v>321</v>
      </c>
      <c r="F3595" s="112" t="s">
        <v>15779</v>
      </c>
      <c r="G3595" s="112" t="s">
        <v>15780</v>
      </c>
      <c r="H3595" s="776" t="s">
        <v>1539</v>
      </c>
      <c r="I3595" s="776" t="s">
        <v>15770</v>
      </c>
      <c r="J3595" s="116" t="str">
        <f t="shared" si="99"/>
        <v>19:27 139-501 홈넷 비상_안방 → IP 연락 -&gt; 입주민 오작동</v>
      </c>
    </row>
    <row r="3596" spans="1:10">
      <c r="A3596" s="235">
        <v>44666</v>
      </c>
      <c r="B3596" s="154" t="s">
        <v>15819</v>
      </c>
      <c r="C3596" s="143" t="s">
        <v>15820</v>
      </c>
      <c r="D3596" s="291" t="s">
        <v>308</v>
      </c>
      <c r="E3596" s="291" t="s">
        <v>15821</v>
      </c>
      <c r="F3596" s="112" t="s">
        <v>15822</v>
      </c>
      <c r="G3596" s="112" t="s">
        <v>15841</v>
      </c>
      <c r="H3596" s="776" t="s">
        <v>1539</v>
      </c>
      <c r="I3596" s="776" t="s">
        <v>15770</v>
      </c>
      <c r="J3596" s="116" t="str">
        <f t="shared" si="99"/>
        <v>19:54 109-2602 승강기예약 내일(4/16) 승강기예약 되어있는지 확인 민원(민원인: 010-6323-2032) → 16일자 승강기 사용 현황표 확인하여 예약되어있다고 안내해 드림</v>
      </c>
    </row>
    <row r="3597" spans="1:10">
      <c r="A3597" s="235">
        <v>44666</v>
      </c>
      <c r="B3597" s="154" t="s">
        <v>15823</v>
      </c>
      <c r="C3597" s="143" t="s">
        <v>15825</v>
      </c>
      <c r="D3597" s="291" t="s">
        <v>308</v>
      </c>
      <c r="E3597" s="291" t="s">
        <v>15826</v>
      </c>
      <c r="F3597" s="233" t="s">
        <v>15824</v>
      </c>
      <c r="G3597" s="112" t="s">
        <v>15827</v>
      </c>
      <c r="H3597" s="776" t="s">
        <v>1539</v>
      </c>
      <c r="I3597" s="776" t="s">
        <v>15770</v>
      </c>
      <c r="J3597" s="116" t="str">
        <f t="shared" si="99"/>
        <v>19:58 1게이트 벽등 1번게이트 주민출입구쪽 3번째 벽등 고장 → ERP 등록 -&gt; 기전실 연락</v>
      </c>
    </row>
    <row r="3598" spans="1:10">
      <c r="A3598" s="235">
        <v>44666</v>
      </c>
      <c r="B3598" s="154" t="s">
        <v>15828</v>
      </c>
      <c r="C3598" s="143" t="s">
        <v>15829</v>
      </c>
      <c r="D3598" s="776" t="s">
        <v>511</v>
      </c>
      <c r="E3598" s="291" t="s">
        <v>15831</v>
      </c>
      <c r="F3598" s="112" t="s">
        <v>15832</v>
      </c>
      <c r="G3598" s="112" t="s">
        <v>15833</v>
      </c>
      <c r="H3598" s="291" t="s">
        <v>1268</v>
      </c>
      <c r="I3598" s="776" t="s">
        <v>15770</v>
      </c>
      <c r="J3598" s="116" t="str">
        <f t="shared" si="99"/>
        <v>22:22 138-502 CCTV 헬스장에서 휴대폰 분실로 CCTV 열람 요청 → CCTV열람후 위치확인 -&gt; 헬스장에서 배사서 휴대폰 찾아서 민원인에게 전달</v>
      </c>
    </row>
    <row r="3599" spans="1:10">
      <c r="A3599" s="235">
        <v>44667</v>
      </c>
      <c r="B3599" s="154" t="s">
        <v>15834</v>
      </c>
      <c r="C3599" s="143" t="s">
        <v>15835</v>
      </c>
      <c r="D3599" s="291" t="s">
        <v>310</v>
      </c>
      <c r="E3599" s="291" t="s">
        <v>321</v>
      </c>
      <c r="F3599" s="112" t="s">
        <v>15779</v>
      </c>
      <c r="G3599" s="112" t="s">
        <v>15780</v>
      </c>
      <c r="H3599" s="291" t="s">
        <v>15767</v>
      </c>
      <c r="I3599" s="776" t="s">
        <v>15770</v>
      </c>
      <c r="J3599" s="116" t="str">
        <f t="shared" si="99"/>
        <v>00:40 132-1402 홈넷 비상_안방 → IP 연락 -&gt; 입주민 오작동</v>
      </c>
    </row>
    <row r="3600" spans="1:10" ht="27">
      <c r="A3600" s="235">
        <v>44667</v>
      </c>
      <c r="B3600" s="154" t="s">
        <v>15842</v>
      </c>
      <c r="C3600" s="192" t="s">
        <v>15844</v>
      </c>
      <c r="D3600" s="778" t="s">
        <v>511</v>
      </c>
      <c r="E3600" s="778" t="s">
        <v>1523</v>
      </c>
      <c r="F3600" s="150" t="s">
        <v>15478</v>
      </c>
      <c r="G3600" s="150" t="s">
        <v>15843</v>
      </c>
      <c r="H3600" s="776" t="s">
        <v>15767</v>
      </c>
      <c r="I3600" s="776" t="s">
        <v>15770</v>
      </c>
      <c r="J3600" s="116" t="str">
        <f t="shared" si="99"/>
        <v>01:30 133-22F 거수자 거수자있다는 민원 → 7초소 대근 이대진 대원, 9초소 허명 대원 출동 -&gt; 특이사항없음 -&gt; CCTV 확인결과 취한 132동 입주자가 동을 잘못 찾은 것으로 추정됨</v>
      </c>
    </row>
    <row r="3601" spans="1:10">
      <c r="A3601" s="235">
        <v>44667</v>
      </c>
      <c r="B3601" s="154" t="s">
        <v>15845</v>
      </c>
      <c r="C3601" s="143" t="s">
        <v>15808</v>
      </c>
      <c r="D3601" s="776" t="s">
        <v>310</v>
      </c>
      <c r="E3601" s="776" t="s">
        <v>321</v>
      </c>
      <c r="F3601" s="112" t="s">
        <v>15779</v>
      </c>
      <c r="G3601" s="112" t="s">
        <v>15780</v>
      </c>
      <c r="H3601" s="291" t="s">
        <v>1268</v>
      </c>
      <c r="I3601" s="291" t="s">
        <v>15770</v>
      </c>
      <c r="J3601" s="116" t="str">
        <f t="shared" si="99"/>
        <v>03:49 101-1501 홈넷 비상_안방 → IP 연락 -&gt; 입주민 오작동</v>
      </c>
    </row>
    <row r="3602" spans="1:10" ht="121.5">
      <c r="A3602" s="235">
        <v>44667</v>
      </c>
      <c r="F3602" s="171" t="s">
        <v>15850</v>
      </c>
      <c r="G3602" s="171" t="s">
        <v>15908</v>
      </c>
      <c r="J3602" s="116" t="str">
        <f t="shared" si="99"/>
        <v xml:space="preserve">   A. 서초경찰서 : 117동 차량털이범 동선 파악 후 4/15 연락 요청(C조)
A. FMLG 122-2호기 비상호출 및 승강기 점검중 -&gt; 비상호출 안됨(라인문제, 장비노후화로 시간 소요될 예정)
C. 에어컨 AS접수 직접할 경우 에어컨기사 올 때 기전실 들렸다가 방문해달라고 안내할 것
C. 10초소 아이폰 습득물 분실도난등록되어서 고속터미널역 치안센터 습득물신고 접수함 → A. 분수대 대리석 보수작업 -&gt; 토,일요일(4/16~17)도 작업
A. 다음주 월요일(4/18) 08:00경 자이안센타 냉동기 세관 목적 지상입차 요청(설비과장) -&gt; 8초소 내용전달
A. 4/17(일) 19:30 도시가스 계량기 교체 안내방송
A. 109-2602 인테리어 공사 4/11 마감 되었으나 B2 보양재 제거안함-&gt; 주간조(C조) 인테리어 회사 연락해서 보양재 철거요청 요망 -&gt; C. 4/18일 쓰레기들 정리하면서 인테리어보양재 철거예정
A. 130-2703 105보4501스크래치 관련 자료 - 한화컴퓨터 A조 폴더 저장완료
A. 월요일 23:30 사서 있는지 확인요망(익일 01:00 퇴근) -&gt; 배정희 사서 요청</v>
      </c>
    </row>
    <row r="3603" spans="1:10">
      <c r="A3603" s="235">
        <v>44667</v>
      </c>
      <c r="B3603" s="152" t="s">
        <v>673</v>
      </c>
      <c r="C3603" s="776" t="s">
        <v>1465</v>
      </c>
      <c r="D3603" s="776" t="s">
        <v>106</v>
      </c>
      <c r="E3603" s="776" t="s">
        <v>82</v>
      </c>
      <c r="F3603" s="112" t="s">
        <v>1157</v>
      </c>
      <c r="G3603" s="112" t="s">
        <v>15867</v>
      </c>
      <c r="H3603" s="776" t="s">
        <v>15853</v>
      </c>
      <c r="I3603" s="776" t="s">
        <v>15854</v>
      </c>
      <c r="J3603" s="116" t="str">
        <f t="shared" si="99"/>
        <v>09:00 원형도로 주차단속 원형도로 및 외곽도로 단속 → 주차단속     15대,  이동주차  1대, 경고장발부   14대</v>
      </c>
    </row>
    <row r="3604" spans="1:10">
      <c r="A3604" s="235">
        <v>44667</v>
      </c>
      <c r="B3604" s="152" t="s">
        <v>681</v>
      </c>
      <c r="C3604" s="776" t="s">
        <v>1465</v>
      </c>
      <c r="D3604" s="776" t="s">
        <v>106</v>
      </c>
      <c r="E3604" s="776" t="s">
        <v>82</v>
      </c>
      <c r="F3604" s="112" t="s">
        <v>1157</v>
      </c>
      <c r="G3604" s="112" t="s">
        <v>15896</v>
      </c>
      <c r="H3604" s="776" t="s">
        <v>15853</v>
      </c>
      <c r="I3604" s="776" t="s">
        <v>15854</v>
      </c>
      <c r="J3604" s="116" t="str">
        <f t="shared" si="99"/>
        <v>13:00 원형도로 주차단속 원형도로 및 외곽도로 단속 → 주차단속      5대,  이동주차   대, 경고장발부   5대</v>
      </c>
    </row>
    <row r="3605" spans="1:10">
      <c r="A3605" s="235">
        <v>44667</v>
      </c>
      <c r="B3605" s="152" t="s">
        <v>483</v>
      </c>
      <c r="C3605" s="776" t="s">
        <v>1465</v>
      </c>
      <c r="D3605" s="776" t="s">
        <v>106</v>
      </c>
      <c r="E3605" s="776" t="s">
        <v>82</v>
      </c>
      <c r="F3605" s="112" t="s">
        <v>1157</v>
      </c>
      <c r="G3605" s="112" t="s">
        <v>15903</v>
      </c>
      <c r="H3605" s="776" t="s">
        <v>15853</v>
      </c>
      <c r="I3605" s="776" t="s">
        <v>15854</v>
      </c>
      <c r="J3605" s="116" t="str">
        <f t="shared" si="99"/>
        <v>15:00 원형도로 주차단속 원형도로 및 외곽도로 단속 → 주차단속      2대,  이동주차   대, 경고장발부   2대</v>
      </c>
    </row>
    <row r="3606" spans="1:10" ht="27">
      <c r="A3606" s="235">
        <v>44667</v>
      </c>
      <c r="B3606" s="154" t="s">
        <v>15851</v>
      </c>
      <c r="C3606" s="143" t="s">
        <v>15852</v>
      </c>
      <c r="D3606" s="776" t="s">
        <v>511</v>
      </c>
      <c r="E3606" s="291" t="s">
        <v>15735</v>
      </c>
      <c r="F3606" s="112" t="s">
        <v>15855</v>
      </c>
      <c r="G3606" s="112" t="s">
        <v>15856</v>
      </c>
      <c r="H3606" s="291" t="s">
        <v>15853</v>
      </c>
      <c r="I3606" s="291" t="s">
        <v>15854</v>
      </c>
      <c r="J3606" s="116" t="str">
        <f t="shared" si="99"/>
        <v>08:14 122-1902 층간소음 윗층 쿵쿵거려서 매번 아침에 깨는데 아랫층도 사람 사는 곳이라며 조심스럽게 걸어달라고 내용전달해달라는 층간소음 민원 → 2002호 IP통화하였으나 응답없음</v>
      </c>
    </row>
    <row r="3607" spans="1:10" ht="27">
      <c r="A3607" s="235">
        <v>44667</v>
      </c>
      <c r="B3607" s="154" t="s">
        <v>15858</v>
      </c>
      <c r="C3607" s="143" t="s">
        <v>15857</v>
      </c>
      <c r="D3607" s="291" t="s">
        <v>15722</v>
      </c>
      <c r="E3607" s="291" t="s">
        <v>15863</v>
      </c>
      <c r="F3607" s="112" t="s">
        <v>15859</v>
      </c>
      <c r="G3607" s="112" t="s">
        <v>15866</v>
      </c>
      <c r="H3607" s="776" t="s">
        <v>15853</v>
      </c>
      <c r="I3607" s="776" t="s">
        <v>15854</v>
      </c>
      <c r="J3607" s="116" t="str">
        <f t="shared" si="99"/>
        <v>09:34 119-B2 차량이동 전기차량아닌 일반차량 주차로 이동조치해달라는 민원 혼다차량 010-8233-3899 → 6초소 대원 출동 -&gt; 35다4291 이동조치완료</v>
      </c>
    </row>
    <row r="3608" spans="1:10">
      <c r="A3608" s="235">
        <v>44667</v>
      </c>
      <c r="B3608" s="154" t="s">
        <v>15862</v>
      </c>
      <c r="C3608" s="143" t="s">
        <v>15861</v>
      </c>
      <c r="D3608" s="291" t="s">
        <v>15722</v>
      </c>
      <c r="E3608" s="291" t="s">
        <v>15864</v>
      </c>
      <c r="F3608" s="112" t="s">
        <v>15860</v>
      </c>
      <c r="G3608" s="112" t="s">
        <v>15865</v>
      </c>
      <c r="H3608" s="776" t="s">
        <v>15853</v>
      </c>
      <c r="I3608" s="776" t="s">
        <v>15854</v>
      </c>
      <c r="J3608" s="116" t="str">
        <f t="shared" si="99"/>
        <v>09:35 117동 입주민 트렁크요청 117-B1 소렌토차량 뒷트렁크 열려 있다는 민원 → 6초소 대원 출동 -&gt; 56구7290 차량으로 확인 트렁크 닫음</v>
      </c>
    </row>
    <row r="3609" spans="1:10">
      <c r="A3609" s="235">
        <v>44667</v>
      </c>
      <c r="B3609" s="154" t="s">
        <v>15873</v>
      </c>
      <c r="C3609" s="143" t="s">
        <v>15762</v>
      </c>
      <c r="D3609" s="776" t="s">
        <v>15722</v>
      </c>
      <c r="E3609" s="776" t="s">
        <v>15763</v>
      </c>
      <c r="F3609" s="156" t="s">
        <v>15764</v>
      </c>
      <c r="G3609" s="112" t="s">
        <v>1572</v>
      </c>
      <c r="H3609" s="776" t="s">
        <v>15853</v>
      </c>
      <c r="I3609" s="776" t="s">
        <v>15854</v>
      </c>
      <c r="J3609" s="116" t="str">
        <f t="shared" si="99"/>
        <v>10:00 115-1,2 EV 손소독제 손소독제 보충요청 생활지원센터 금잔디 서무주임 요청건 → 손소독제 보충완료</v>
      </c>
    </row>
    <row r="3610" spans="1:10">
      <c r="A3610" s="235">
        <v>44667</v>
      </c>
      <c r="B3610" s="154" t="s">
        <v>15874</v>
      </c>
      <c r="C3610" s="143" t="s">
        <v>15875</v>
      </c>
      <c r="D3610" s="776" t="s">
        <v>15722</v>
      </c>
      <c r="E3610" s="776" t="s">
        <v>15763</v>
      </c>
      <c r="F3610" s="112" t="s">
        <v>15868</v>
      </c>
      <c r="G3610" s="112" t="s">
        <v>1572</v>
      </c>
      <c r="H3610" s="776" t="s">
        <v>15853</v>
      </c>
      <c r="I3610" s="776" t="s">
        <v>15854</v>
      </c>
      <c r="J3610" s="116" t="str">
        <f t="shared" si="99"/>
        <v>11:00 101-1 EV 손소독제 101-1호기 승강기에 손소독제 없음 → 손소독제 보충완료</v>
      </c>
    </row>
    <row r="3611" spans="1:10">
      <c r="A3611" s="235">
        <v>44667</v>
      </c>
      <c r="B3611" s="154" t="s">
        <v>15869</v>
      </c>
      <c r="C3611" s="143" t="s">
        <v>15870</v>
      </c>
      <c r="D3611" s="291" t="s">
        <v>15744</v>
      </c>
      <c r="E3611" s="291" t="s">
        <v>15871</v>
      </c>
      <c r="F3611" s="112" t="s">
        <v>15872</v>
      </c>
      <c r="G3611" s="112" t="s">
        <v>14925</v>
      </c>
      <c r="H3611" s="776" t="s">
        <v>15853</v>
      </c>
      <c r="I3611" s="776" t="s">
        <v>15854</v>
      </c>
      <c r="J3611" s="116" t="str">
        <f t="shared" si="99"/>
        <v xml:space="preserve">11:57 117-1802호 홈넷 117-1802호 금고비상알람 → 금고없음 계속해서 비상울리는 세대로 확인 </v>
      </c>
    </row>
    <row r="3612" spans="1:10">
      <c r="A3612" s="235">
        <v>44667</v>
      </c>
      <c r="B3612" s="154" t="s">
        <v>15876</v>
      </c>
      <c r="C3612" s="143" t="s">
        <v>15877</v>
      </c>
      <c r="D3612" s="291" t="s">
        <v>15745</v>
      </c>
      <c r="E3612" s="291" t="s">
        <v>15878</v>
      </c>
      <c r="F3612" s="112" t="s">
        <v>15879</v>
      </c>
      <c r="G3612" s="112" t="s">
        <v>15886</v>
      </c>
      <c r="H3612" s="776" t="s">
        <v>15853</v>
      </c>
      <c r="I3612" s="776" t="s">
        <v>15854</v>
      </c>
      <c r="J3612" s="116" t="str">
        <f t="shared" si="99"/>
        <v>12:30 9초소 습득물 이한아름 카드지갑 습득물 9초소 보관중  → 010-9174-6115 문자발송 9초소 보관중안내 찾아가시라 안내함 -&gt; 찾아감</v>
      </c>
    </row>
    <row r="3613" spans="1:10">
      <c r="A3613" s="235">
        <v>44667</v>
      </c>
      <c r="B3613" s="154" t="s">
        <v>15881</v>
      </c>
      <c r="C3613" s="143" t="s">
        <v>15880</v>
      </c>
      <c r="D3613" s="776" t="s">
        <v>15745</v>
      </c>
      <c r="E3613" s="776" t="s">
        <v>15878</v>
      </c>
      <c r="F3613" s="112" t="s">
        <v>15882</v>
      </c>
      <c r="G3613" s="112" t="s">
        <v>15883</v>
      </c>
      <c r="H3613" s="776" t="s">
        <v>15853</v>
      </c>
      <c r="I3613" s="776" t="s">
        <v>15854</v>
      </c>
      <c r="J3613" s="116" t="str">
        <f t="shared" si="99"/>
        <v>12:58 5초소 습득물 111-1201 세대키 교통카드 5초소 택시기사 전달받음  → 입주민께 세대키 교통카드 전달완료</v>
      </c>
    </row>
    <row r="3614" spans="1:10">
      <c r="A3614" s="235">
        <v>44667</v>
      </c>
      <c r="B3614" s="153" t="s">
        <v>15885</v>
      </c>
      <c r="C3614" s="186" t="s">
        <v>15884</v>
      </c>
      <c r="D3614" s="777" t="s">
        <v>15722</v>
      </c>
      <c r="E3614" s="777" t="s">
        <v>1050</v>
      </c>
      <c r="F3614" s="114" t="s">
        <v>15892</v>
      </c>
      <c r="G3614" s="114" t="s">
        <v>15890</v>
      </c>
      <c r="H3614" s="776" t="s">
        <v>15853</v>
      </c>
      <c r="I3614" s="776" t="s">
        <v>15891</v>
      </c>
      <c r="J3614" s="116" t="str">
        <f t="shared" si="99"/>
        <v>13:17 115-102 타차량방문 57수2925 모르는차량 입차하여 확인요청 010-3066-7774 피드백요청 → 121-902 수업차량으로 확인 및 생활지원센터 수정요청안내함</v>
      </c>
    </row>
    <row r="3615" spans="1:10" ht="27">
      <c r="A3615" s="235">
        <v>44667</v>
      </c>
      <c r="B3615" s="154" t="s">
        <v>15889</v>
      </c>
      <c r="C3615" s="143" t="s">
        <v>15749</v>
      </c>
      <c r="D3615" s="776" t="s">
        <v>15722</v>
      </c>
      <c r="E3615" s="776" t="s">
        <v>15750</v>
      </c>
      <c r="F3615" s="112" t="s">
        <v>15757</v>
      </c>
      <c r="G3615" s="112" t="s">
        <v>15888</v>
      </c>
      <c r="H3615" s="776" t="s">
        <v>648</v>
      </c>
      <c r="I3615" s="776" t="s">
        <v>317</v>
      </c>
      <c r="J3615" s="116" t="str">
        <f t="shared" ref="J3615:J3676" si="102">CONCATENATE(B3615," ",C3615," ",E3615," ",F3615," → ",G3615)</f>
        <v>13:20 113-602 분실물 바바리9살 베이지색 010-5508-5848 배놀이터 14일 14:50 CCTV열람요청 → 습득시 연락드린다고 안내함 -&gt; 타동 가사도우미 습득 상황실 갖고 옴 -&gt; 입주민께서 찾아감</v>
      </c>
    </row>
    <row r="3616" spans="1:10">
      <c r="A3616" s="235">
        <v>44667</v>
      </c>
      <c r="B3616" s="154" t="s">
        <v>15895</v>
      </c>
      <c r="C3616" s="143" t="s">
        <v>15893</v>
      </c>
      <c r="D3616" s="776" t="s">
        <v>15722</v>
      </c>
      <c r="E3616" s="776" t="s">
        <v>15763</v>
      </c>
      <c r="F3616" s="112" t="s">
        <v>15894</v>
      </c>
      <c r="G3616" s="112" t="s">
        <v>15902</v>
      </c>
      <c r="H3616" s="776" t="s">
        <v>15853</v>
      </c>
      <c r="I3616" s="776" t="s">
        <v>15854</v>
      </c>
      <c r="J3616" s="116" t="str">
        <f t="shared" si="102"/>
        <v>13:25 143-1 EV 손소독제 펌프고장으로 교체요청 → 손소독제 펌프교체완료</v>
      </c>
    </row>
    <row r="3617" spans="1:10">
      <c r="A3617" s="235">
        <v>44667</v>
      </c>
      <c r="B3617" s="154" t="s">
        <v>15897</v>
      </c>
      <c r="C3617" s="143" t="s">
        <v>15898</v>
      </c>
      <c r="D3617" s="776" t="s">
        <v>15722</v>
      </c>
      <c r="E3617" s="291" t="s">
        <v>15899</v>
      </c>
      <c r="F3617" s="112" t="s">
        <v>15900</v>
      </c>
      <c r="G3617" s="112" t="s">
        <v>15901</v>
      </c>
      <c r="H3617" s="776" t="s">
        <v>15853</v>
      </c>
      <c r="I3617" s="776" t="s">
        <v>15854</v>
      </c>
      <c r="J3617" s="116" t="str">
        <f t="shared" si="102"/>
        <v>15:05 입주민 요청사항 악어놀이터 그네 고장으로 인해 임시조치라도 해달라고 위험하다고 항의옴 → erp등록되어 있는 상태 -&gt; 상황실대원 임시조치 출동함</v>
      </c>
    </row>
    <row r="3618" spans="1:10">
      <c r="A3618" s="235">
        <v>44667</v>
      </c>
      <c r="B3618" s="154" t="s">
        <v>15904</v>
      </c>
      <c r="C3618" s="143" t="s">
        <v>15905</v>
      </c>
      <c r="D3618" s="147" t="s">
        <v>15722</v>
      </c>
      <c r="E3618" s="147" t="s">
        <v>1050</v>
      </c>
      <c r="F3618" s="112" t="s">
        <v>15907</v>
      </c>
      <c r="G3618" s="112" t="s">
        <v>15906</v>
      </c>
      <c r="H3618" s="776" t="s">
        <v>15853</v>
      </c>
      <c r="I3618" s="776" t="s">
        <v>15854</v>
      </c>
      <c r="J3618" s="116" t="str">
        <f t="shared" si="102"/>
        <v>15:32 112-1602 타차량방문 55더9089차량 모르는 차량 입차하여 확인요청 → 수학수업차량으로 확인 -&gt; 피드백완료</v>
      </c>
    </row>
    <row r="3619" spans="1:10">
      <c r="A3619" s="235">
        <v>44667</v>
      </c>
      <c r="B3619" s="154" t="s">
        <v>15761</v>
      </c>
      <c r="C3619" s="143" t="s">
        <v>15909</v>
      </c>
      <c r="D3619" s="147" t="s">
        <v>15722</v>
      </c>
      <c r="E3619" s="291" t="s">
        <v>15910</v>
      </c>
      <c r="F3619" s="112" t="s">
        <v>15911</v>
      </c>
      <c r="G3619" s="112" t="s">
        <v>15912</v>
      </c>
      <c r="H3619" s="776" t="s">
        <v>15853</v>
      </c>
      <c r="I3619" s="776" t="s">
        <v>15854</v>
      </c>
      <c r="J3619" s="116" t="str">
        <f t="shared" si="102"/>
        <v>16:18 140-2304 도어락문의 방범알람해제방법 문의 → 도어락 커버 열고 비번누른뒤 커버 닫으면 방범해제된다고 안내함</v>
      </c>
    </row>
    <row r="3620" spans="1:10" ht="175.5">
      <c r="A3620" s="237">
        <v>44667</v>
      </c>
      <c r="B3620" s="172" t="s">
        <v>15913</v>
      </c>
      <c r="C3620" s="192" t="s">
        <v>15914</v>
      </c>
      <c r="F3620" s="779" t="s">
        <v>15971</v>
      </c>
      <c r="G3620" s="779" t="s">
        <v>15979</v>
      </c>
      <c r="J3620" s="116" t="str">
        <f t="shared" si="102"/>
        <v>토 야2  C. 에어컨 AS접수 직접할 경우 에어컨기사 올 때 기전실 들렸다가 방문해달라고 안내할 것
C. 10초소 아이폰 습득물 분실도난등록되어서 고속터미널역 치안센터 습득물신고 접수함
A. 분수대 대리석 보수작업 -&gt; 토,일요일(4/16~17)도 작업
A. 다음주 월요일(4/18) 08:00경 자이안센타 냉동기 세관 목적 지상입차 요청(설비과장) -&gt; 8초소 내용전달
A. 4/17(일) 19:30 도시가스 계량기 교체 안내방송
A. 109-2602 인테리어 공사 4/11 마감 되었으나 B2 보양재 제거안함-&gt; 주간조(C조) 인테리어 회사 연락해서 보양재 철거요청 요망 -&gt; C. 4/18일 쓰레기들 정리하면서 인테리어보양재 철거예정
A. 130-2703 105보4501스크래치 관련 자료 - 한화컴퓨터 A조 폴더 저장완료
A. 월요일 23:30 사서 있는지 확인요망(익일 01:00 퇴근) -&gt; 배정희 사서 요청 → A. 119-1호기 사건사고 보고서 작성 완료 -&gt; 4/18(월) 주간조(B조) 지원센터 제출 요망
A. 자이안센터 1층 남자화장실 유리문 파손관련 CCTV 영상 한화PC 바탕화면 저장</v>
      </c>
    </row>
    <row r="3621" spans="1:10">
      <c r="A3621" s="235">
        <v>44667</v>
      </c>
      <c r="B3621" s="154" t="s">
        <v>15915</v>
      </c>
      <c r="C3621" s="143" t="s">
        <v>15916</v>
      </c>
      <c r="D3621" s="291" t="s">
        <v>511</v>
      </c>
      <c r="E3621" s="195" t="s">
        <v>1164</v>
      </c>
      <c r="F3621" s="112" t="s">
        <v>15917</v>
      </c>
      <c r="G3621" s="112" t="s">
        <v>15918</v>
      </c>
      <c r="H3621" s="291" t="s">
        <v>15767</v>
      </c>
      <c r="I3621" s="291" t="s">
        <v>15770</v>
      </c>
      <c r="J3621" s="116" t="str">
        <f t="shared" si="102"/>
        <v>16:34 112-1203 긴급금연방송 안방으로 담배냄새가 유입된다는 민원(민원인: 010-4222-1754) → 방송완료</v>
      </c>
    </row>
    <row r="3622" spans="1:10" ht="67.5">
      <c r="A3622" s="235">
        <v>44667</v>
      </c>
      <c r="B3622" s="154" t="s">
        <v>15919</v>
      </c>
      <c r="C3622" s="192" t="s">
        <v>15920</v>
      </c>
      <c r="D3622" s="778" t="s">
        <v>1579</v>
      </c>
      <c r="E3622" s="778" t="s">
        <v>15783</v>
      </c>
      <c r="F3622" s="150" t="s">
        <v>15921</v>
      </c>
      <c r="G3622" s="150" t="s">
        <v>15973</v>
      </c>
      <c r="H3622" s="776" t="s">
        <v>15767</v>
      </c>
      <c r="I3622" s="776" t="s">
        <v>15770</v>
      </c>
      <c r="J3622" s="116" t="str">
        <f t="shared" si="102"/>
        <v>17:02 119-1호기 승강기 1803호 입주민 2분(010-6406-0838, 010-6406-7562) 갇힌 상태로 17층에서 멈춤, 승강기내 정전, CCTV 블랙아웃 → FMLG 사고 접수 -&gt; 기전실 연락 -&gt; 보안팀장, 기전실 출동 -&gt; 갇힌 입주민과 대화하며 안심시킴  -&gt;  FMLG 기사 2명 구조위해 승강기문 강제개방 실시 -&gt; 119구조대 합류 -&gt; 17:25 입주민 구조 및 귀가 조치 -&gt; 119구조대 철수 -&gt; 승강기앞 출입통제 및 승강기 수리, 점검 실시 -&gt; 안내문 부착 -&gt; 4/17 02:35 수리완료 후 정상작동</v>
      </c>
    </row>
    <row r="3623" spans="1:10">
      <c r="A3623" s="235">
        <v>44667</v>
      </c>
      <c r="B3623" s="154" t="s">
        <v>15922</v>
      </c>
      <c r="C3623" s="143" t="s">
        <v>15920</v>
      </c>
      <c r="D3623" s="291" t="s">
        <v>1579</v>
      </c>
      <c r="E3623" s="291" t="s">
        <v>686</v>
      </c>
      <c r="F3623" s="112" t="s">
        <v>15923</v>
      </c>
      <c r="G3623" s="112" t="s">
        <v>15924</v>
      </c>
      <c r="H3623" s="776" t="s">
        <v>15767</v>
      </c>
      <c r="I3623" s="291" t="s">
        <v>15770</v>
      </c>
      <c r="J3623" s="116" t="str">
        <f t="shared" si="102"/>
        <v>17:22 119-1호기 소방차 119소방차 8초소 입차 → 119-1호기 갇힌 입주민 구조후 17:34 8초소 출차</v>
      </c>
    </row>
    <row r="3624" spans="1:10">
      <c r="A3624" s="235">
        <v>44667</v>
      </c>
      <c r="B3624" s="154" t="s">
        <v>15787</v>
      </c>
      <c r="C3624" s="143" t="s">
        <v>15925</v>
      </c>
      <c r="D3624" s="291" t="s">
        <v>308</v>
      </c>
      <c r="E3624" s="291" t="s">
        <v>15750</v>
      </c>
      <c r="F3624" s="112" t="s">
        <v>15926</v>
      </c>
      <c r="G3624" s="112" t="s">
        <v>15927</v>
      </c>
      <c r="H3624" s="776" t="s">
        <v>15767</v>
      </c>
      <c r="I3624" s="776" t="s">
        <v>15770</v>
      </c>
      <c r="J3624" s="116" t="str">
        <f t="shared" si="102"/>
        <v>17:50 111-2502 분실물 핑크색 무선 이어폰 분실 민원(민원인: 010-8787-7717) → 전초소 내용전달</v>
      </c>
    </row>
    <row r="3625" spans="1:10">
      <c r="A3625" s="235">
        <v>44667</v>
      </c>
      <c r="B3625" s="154" t="s">
        <v>15928</v>
      </c>
      <c r="C3625" s="143" t="s">
        <v>15929</v>
      </c>
      <c r="D3625" s="291" t="s">
        <v>15744</v>
      </c>
      <c r="E3625" s="291" t="s">
        <v>488</v>
      </c>
      <c r="F3625" s="112" t="s">
        <v>15930</v>
      </c>
      <c r="G3625" s="112" t="s">
        <v>15534</v>
      </c>
      <c r="H3625" s="776" t="s">
        <v>15767</v>
      </c>
      <c r="I3625" s="776" t="s">
        <v>15770</v>
      </c>
      <c r="J3625" s="116" t="str">
        <f t="shared" si="102"/>
        <v>18:29 140-B1 공동현관문 로비폰 고장 민원(민원인: 010-2301-2842) → 9초소 허명 대원 출동 -&gt; 정상작동 확인</v>
      </c>
    </row>
    <row r="3626" spans="1:10" ht="27">
      <c r="A3626" s="235">
        <v>44667</v>
      </c>
      <c r="B3626" s="154" t="s">
        <v>15931</v>
      </c>
      <c r="C3626" s="143" t="s">
        <v>15932</v>
      </c>
      <c r="D3626" s="291" t="s">
        <v>511</v>
      </c>
      <c r="E3626" s="291" t="s">
        <v>1050</v>
      </c>
      <c r="F3626" s="112" t="s">
        <v>15933</v>
      </c>
      <c r="G3626" s="112" t="s">
        <v>15934</v>
      </c>
      <c r="H3626" s="776" t="s">
        <v>15767</v>
      </c>
      <c r="I3626" s="291" t="s">
        <v>15770</v>
      </c>
      <c r="J3626" s="116" t="str">
        <f t="shared" si="102"/>
        <v>18:44 106-1403 타차량방문 모르는 차량(79두9231) 세대 입차(민원인: 010-3490-7214) → 차주(010-7918-7300)와 통화 -&gt; 친구 방문으로 확인 -&gt; 민원인 내용전달 -&gt; 남편 친구인 것으로 확인됨</v>
      </c>
    </row>
    <row r="3627" spans="1:10">
      <c r="A3627" s="235">
        <v>44667</v>
      </c>
      <c r="B3627" s="154" t="s">
        <v>15935</v>
      </c>
      <c r="C3627" s="143" t="s">
        <v>15936</v>
      </c>
      <c r="D3627" s="291" t="s">
        <v>15744</v>
      </c>
      <c r="E3627" s="291" t="s">
        <v>321</v>
      </c>
      <c r="F3627" s="112" t="s">
        <v>15937</v>
      </c>
      <c r="G3627" s="112" t="s">
        <v>15780</v>
      </c>
      <c r="H3627" s="776" t="s">
        <v>15767</v>
      </c>
      <c r="I3627" s="776" t="s">
        <v>15770</v>
      </c>
      <c r="J3627" s="116" t="str">
        <f t="shared" si="102"/>
        <v>19:19 123-1902 홈넷 비상_홈넷 → IP 연락 -&gt; 입주민 오작동</v>
      </c>
    </row>
    <row r="3628" spans="1:10">
      <c r="A3628" s="235">
        <v>44667</v>
      </c>
      <c r="B3628" s="154" t="s">
        <v>15938</v>
      </c>
      <c r="C3628" s="143" t="s">
        <v>15939</v>
      </c>
      <c r="D3628" s="291" t="s">
        <v>308</v>
      </c>
      <c r="E3628" s="291" t="s">
        <v>15940</v>
      </c>
      <c r="F3628" s="112" t="s">
        <v>15941</v>
      </c>
      <c r="G3628" s="112" t="s">
        <v>15806</v>
      </c>
      <c r="H3628" s="776" t="s">
        <v>15767</v>
      </c>
      <c r="I3628" s="776" t="s">
        <v>15770</v>
      </c>
      <c r="J3628" s="116" t="str">
        <f t="shared" si="102"/>
        <v>19:29 115-2호기 승강기LCD 모니터에서 소리가 크게 난다는 민원 → 기전실 내용전달</v>
      </c>
    </row>
    <row r="3629" spans="1:10">
      <c r="A3629" s="235">
        <v>44667</v>
      </c>
      <c r="B3629" s="154" t="s">
        <v>15942</v>
      </c>
      <c r="C3629" s="143" t="s">
        <v>15943</v>
      </c>
      <c r="D3629" s="291" t="s">
        <v>511</v>
      </c>
      <c r="E3629" s="195" t="s">
        <v>1537</v>
      </c>
      <c r="F3629" s="112" t="s">
        <v>15946</v>
      </c>
      <c r="G3629" s="112" t="s">
        <v>15918</v>
      </c>
      <c r="H3629" s="776" t="s">
        <v>15767</v>
      </c>
      <c r="I3629" s="776" t="s">
        <v>15770</v>
      </c>
      <c r="J3629" s="116" t="str">
        <f t="shared" si="102"/>
        <v>19:47 108-1102 긴급안내방송 아이들 뛰는 소리가 심하여 방송요청 민원(민원인: 010-4858-7124) → 방송완료</v>
      </c>
    </row>
    <row r="3630" spans="1:10">
      <c r="A3630" s="235">
        <v>44667</v>
      </c>
      <c r="B3630" s="154" t="s">
        <v>15944</v>
      </c>
      <c r="C3630" s="143" t="s">
        <v>15717</v>
      </c>
      <c r="D3630" s="291" t="s">
        <v>15744</v>
      </c>
      <c r="E3630" s="291" t="s">
        <v>488</v>
      </c>
      <c r="F3630" s="112" t="s">
        <v>15945</v>
      </c>
      <c r="G3630" s="112" t="s">
        <v>15947</v>
      </c>
      <c r="H3630" s="776" t="s">
        <v>15767</v>
      </c>
      <c r="I3630" s="776" t="s">
        <v>15770</v>
      </c>
      <c r="J3630" s="116" t="str">
        <f t="shared" si="102"/>
        <v>19:59 106-B1 공동현관문 로비폰 고장(민원인: 010-3158-7902) → 3초소 원형준 대원 출동 -&gt; 정상작동 확인</v>
      </c>
    </row>
    <row r="3631" spans="1:10">
      <c r="A3631" s="235">
        <v>44667</v>
      </c>
      <c r="B3631" s="154" t="s">
        <v>15949</v>
      </c>
      <c r="C3631" s="143" t="s">
        <v>187</v>
      </c>
      <c r="D3631" s="776" t="s">
        <v>106</v>
      </c>
      <c r="E3631" s="291" t="s">
        <v>14</v>
      </c>
      <c r="F3631" s="112" t="s">
        <v>1576</v>
      </c>
      <c r="G3631" s="112" t="s">
        <v>15948</v>
      </c>
      <c r="H3631" s="776" t="s">
        <v>15830</v>
      </c>
      <c r="I3631" s="776" t="s">
        <v>11</v>
      </c>
      <c r="J3631" s="116" t="str">
        <f t="shared" si="102"/>
        <v>20:03 143-2004 홈넷 비상_안방 → IP연락 -&gt; 입주민 오작동</v>
      </c>
    </row>
    <row r="3632" spans="1:10" ht="40.5">
      <c r="A3632" s="235">
        <v>44667</v>
      </c>
      <c r="B3632" s="154" t="s">
        <v>15950</v>
      </c>
      <c r="C3632" s="192" t="s">
        <v>15814</v>
      </c>
      <c r="D3632" s="778" t="s">
        <v>15744</v>
      </c>
      <c r="E3632" s="778" t="s">
        <v>15028</v>
      </c>
      <c r="F3632" s="385" t="s">
        <v>15951</v>
      </c>
      <c r="G3632" s="150" t="s">
        <v>15972</v>
      </c>
      <c r="H3632" s="776" t="s">
        <v>15830</v>
      </c>
      <c r="I3632" s="776" t="s">
        <v>15770</v>
      </c>
      <c r="J3632" s="116" t="str">
        <f t="shared" ref="J3632" si="103">CONCATENATE(B3632," ",C3632," ",E3632," ",F3632," → ",G3632)</f>
        <v>20:05  자이안센터 화장실  1층 남자화장실 유리문 파손(민원인: 입주자 대표) → ERP 등록 -&gt; 139-901호 입주민께서 화장실 이용하려고 문틈을 비집고 들어가다 넘어졌다고 하여 운영팀장과 상황실 대원이 파손된 유리문 정리정돈 완료함</v>
      </c>
    </row>
    <row r="3633" spans="1:10">
      <c r="A3633" s="235">
        <v>44667</v>
      </c>
      <c r="B3633" s="154" t="s">
        <v>15952</v>
      </c>
      <c r="C3633" s="143" t="s">
        <v>15953</v>
      </c>
      <c r="D3633" s="776" t="s">
        <v>106</v>
      </c>
      <c r="E3633" s="776" t="s">
        <v>14</v>
      </c>
      <c r="F3633" s="112" t="s">
        <v>1576</v>
      </c>
      <c r="G3633" s="112" t="s">
        <v>15948</v>
      </c>
      <c r="H3633" s="776" t="s">
        <v>15830</v>
      </c>
      <c r="I3633" s="776" t="s">
        <v>15770</v>
      </c>
      <c r="J3633" s="116" t="str">
        <f t="shared" si="102"/>
        <v>20:43 103-602 홈넷 비상_안방 → IP연락 -&gt; 입주민 오작동</v>
      </c>
    </row>
    <row r="3634" spans="1:10">
      <c r="A3634" s="235">
        <v>44667</v>
      </c>
      <c r="B3634" s="154" t="s">
        <v>15954</v>
      </c>
      <c r="C3634" s="143" t="s">
        <v>15955</v>
      </c>
      <c r="D3634" s="291" t="s">
        <v>511</v>
      </c>
      <c r="E3634" s="291" t="s">
        <v>15718</v>
      </c>
      <c r="F3634" s="112" t="s">
        <v>15956</v>
      </c>
      <c r="G3634" s="112" t="s">
        <v>15968</v>
      </c>
      <c r="H3634" s="776" t="s">
        <v>15830</v>
      </c>
      <c r="I3634" s="776" t="s">
        <v>15770</v>
      </c>
      <c r="J3634" s="116" t="str">
        <f t="shared" si="102"/>
        <v>21:12 116-B1 주차단속 불법주차 61부4846 차량 이동 주차 요청(민원인: 010-8905-5938) → 9초소 문완수 대원 출동 -&gt; 특이사항없음</v>
      </c>
    </row>
    <row r="3635" spans="1:10" ht="27">
      <c r="A3635" s="235">
        <v>44667</v>
      </c>
      <c r="B3635" s="154" t="s">
        <v>15957</v>
      </c>
      <c r="C3635" s="192" t="s">
        <v>15958</v>
      </c>
      <c r="D3635" s="778" t="s">
        <v>308</v>
      </c>
      <c r="E3635" s="778" t="s">
        <v>15878</v>
      </c>
      <c r="F3635" s="150" t="s">
        <v>15959</v>
      </c>
      <c r="G3635" s="150" t="s">
        <v>15967</v>
      </c>
      <c r="H3635" s="776" t="s">
        <v>15830</v>
      </c>
      <c r="I3635" s="776" t="s">
        <v>15770</v>
      </c>
      <c r="J3635" s="116" t="str">
        <f t="shared" si="102"/>
        <v>21:20 7초소 습득물 122동 입주민 신용카드 습득하여 7초소 맡김 → 7초소 보관중(122-902, 010 8723 8691) -&gt; 4/16 오전에 찾으러 가실 예정 -&gt; 7초소 대원에게 피드백 완료</v>
      </c>
    </row>
    <row r="3636" spans="1:10">
      <c r="A3636" s="235">
        <v>44667</v>
      </c>
      <c r="B3636" s="154" t="s">
        <v>15960</v>
      </c>
      <c r="C3636" s="143" t="s">
        <v>15969</v>
      </c>
      <c r="D3636" s="291" t="s">
        <v>511</v>
      </c>
      <c r="E3636" s="291" t="s">
        <v>15735</v>
      </c>
      <c r="F3636" s="112" t="s">
        <v>15970</v>
      </c>
      <c r="G3636" s="112" t="s">
        <v>15961</v>
      </c>
      <c r="H3636" s="776" t="s">
        <v>15830</v>
      </c>
      <c r="I3636" s="776" t="s">
        <v>15770</v>
      </c>
      <c r="J3636" s="116" t="str">
        <f t="shared" si="102"/>
        <v>21:50 143-1904 층간소음 위층 소음이 너무 심하다고 민원 → 143-2004 에 자제요청</v>
      </c>
    </row>
    <row r="3637" spans="1:10">
      <c r="A3637" s="235">
        <v>44667</v>
      </c>
      <c r="B3637" s="154" t="s">
        <v>15962</v>
      </c>
      <c r="C3637" s="143" t="s">
        <v>345</v>
      </c>
      <c r="D3637" s="776" t="s">
        <v>310</v>
      </c>
      <c r="E3637" s="776" t="s">
        <v>15788</v>
      </c>
      <c r="F3637" s="112" t="s">
        <v>11522</v>
      </c>
      <c r="G3637" s="112" t="s">
        <v>15791</v>
      </c>
      <c r="H3637" s="776" t="s">
        <v>15830</v>
      </c>
      <c r="I3637" s="776" t="s">
        <v>15770</v>
      </c>
      <c r="J3637" s="116" t="str">
        <f t="shared" si="102"/>
        <v>22:00 1게이트 순찰차 순찰목적으로 입차 → 상황실 확인</v>
      </c>
    </row>
    <row r="3638" spans="1:10">
      <c r="A3638" s="235">
        <v>44667</v>
      </c>
      <c r="B3638" s="154" t="s">
        <v>15963</v>
      </c>
      <c r="C3638" s="143" t="s">
        <v>1603</v>
      </c>
      <c r="D3638" s="291" t="s">
        <v>511</v>
      </c>
      <c r="E3638" s="291" t="s">
        <v>15964</v>
      </c>
      <c r="F3638" s="112" t="s">
        <v>15965</v>
      </c>
      <c r="G3638" s="112" t="s">
        <v>15966</v>
      </c>
      <c r="H3638" s="776" t="s">
        <v>15830</v>
      </c>
      <c r="I3638" s="776" t="s">
        <v>15770</v>
      </c>
      <c r="J3638" s="116" t="str">
        <f t="shared" si="102"/>
        <v>22:35 게스트룸4 바퀴벌레 게스트룸4 에 바퀴벌레 있다는 민원 → 순찰 정찬선 대원 출동 -&gt; 바퀴벌레 퇴치 상황종료</v>
      </c>
    </row>
    <row r="3639" spans="1:10" ht="27">
      <c r="A3639" s="235">
        <v>44668</v>
      </c>
      <c r="B3639" s="154" t="s">
        <v>15974</v>
      </c>
      <c r="C3639" s="143" t="s">
        <v>15975</v>
      </c>
      <c r="D3639" s="291" t="s">
        <v>310</v>
      </c>
      <c r="E3639" s="291" t="s">
        <v>15976</v>
      </c>
      <c r="F3639" s="112" t="s">
        <v>15977</v>
      </c>
      <c r="G3639" s="112" t="s">
        <v>15978</v>
      </c>
      <c r="H3639" s="776" t="s">
        <v>15830</v>
      </c>
      <c r="I3639" s="776" t="s">
        <v>15770</v>
      </c>
      <c r="J3639" s="116" t="str">
        <f t="shared" si="102"/>
        <v>04:48 117-B1 공동현관문 로비폰 고장(민원인: 010-5333-8648) → 6초소 문완수 대원 출동-&gt; 호출X -&gt;  순찰 정찬선 대원 출동 -&gt; 리셋후 정상작동</v>
      </c>
    </row>
    <row r="3640" spans="1:10" ht="148.5">
      <c r="A3640" s="235">
        <v>44668</v>
      </c>
      <c r="B3640" s="170" t="s">
        <v>15980</v>
      </c>
      <c r="C3640" s="160" t="s">
        <v>15981</v>
      </c>
      <c r="D3640" s="776"/>
      <c r="E3640" s="776"/>
      <c r="F3640" s="301" t="s">
        <v>16071</v>
      </c>
      <c r="G3640" s="301" t="s">
        <v>16046</v>
      </c>
      <c r="J3640" s="116" t="str">
        <f t="shared" si="102"/>
        <v>일 주1  Ⓑ. 분수대 대리석 보수작업
Ⓑ. 7게이트 CCTV블랙아웃
Ⓑ118동 옥상입구에 재털이용 화분발견, 안내문 요청/초소대원
--&gt;익일 생활지원센터에 내용전달 예정
Ⓑ120-1001 / 120-B2, H07라인-차량 기름유출 사고 발생(사고차량 33루3836)
--&gt;상황실 및 초소대원 출동--&gt;청소 및 모래도포 등 방재작업 후 미끄러움 주의 안내문 및 오뚜기 설치 및 안내방송 실시-&gt;19:30 방송-지원팀장 지시사항(120,121,122동)
Ⓑ119동1호기 E/V 점검 / 안내방송 실시
Ⓑ119동 1호기 점검-&gt;카드와 그리퍼 교체-&gt;기전실에 내용전달함
Ⓑ117-B1카드키X, 호출X, 패널 전원 OFF상태--&gt;ERP등록 → 4/17(일) 19:30 도시가스 계량기 교체 안내방송</v>
      </c>
    </row>
    <row r="3641" spans="1:10">
      <c r="A3641" s="235">
        <v>44668</v>
      </c>
      <c r="B3641" s="154" t="s">
        <v>15982</v>
      </c>
      <c r="C3641" s="160" t="s">
        <v>15983</v>
      </c>
      <c r="D3641" s="775" t="s">
        <v>310</v>
      </c>
      <c r="E3641" s="775" t="s">
        <v>15831</v>
      </c>
      <c r="F3641" s="138" t="s">
        <v>15984</v>
      </c>
      <c r="G3641" s="138" t="s">
        <v>15985</v>
      </c>
      <c r="H3641" s="291" t="s">
        <v>15986</v>
      </c>
      <c r="I3641" s="776" t="s">
        <v>16051</v>
      </c>
      <c r="J3641" s="116" t="str">
        <f>CONCATENATE(B3641," ",C3641," ",E3641," ",F3641," → ",G3641)</f>
        <v>07:07 7게이트 CCTV 블랙아웃 → ERP 등록</v>
      </c>
    </row>
    <row r="3642" spans="1:10">
      <c r="A3642" s="235">
        <v>44668</v>
      </c>
      <c r="B3642" s="154" t="s">
        <v>15987</v>
      </c>
      <c r="C3642" s="143" t="s">
        <v>15988</v>
      </c>
      <c r="D3642" s="776" t="s">
        <v>511</v>
      </c>
      <c r="E3642" s="776" t="s">
        <v>15735</v>
      </c>
      <c r="F3642" s="112" t="s">
        <v>15993</v>
      </c>
      <c r="G3642" s="112" t="s">
        <v>15994</v>
      </c>
      <c r="H3642" s="776" t="s">
        <v>15986</v>
      </c>
      <c r="I3642" s="776" t="s">
        <v>16051</v>
      </c>
      <c r="J3642" s="116" t="str">
        <f>CONCATENATE(B3642," ",C3642," ",E3642," ",F3642," → ",G3642)</f>
        <v>08:26 101-2201 층간소음 101-2301 소음이 너무 심하다고 함(밤새 싸우는듯한 소리가 계속 되었음) → IP연락, 초소대원 출동 --&gt;해당세대 전혀 그런 일 없다고 함</v>
      </c>
    </row>
    <row r="3643" spans="1:10">
      <c r="A3643" s="235">
        <v>44668</v>
      </c>
      <c r="B3643" s="154" t="s">
        <v>15989</v>
      </c>
      <c r="C3643" s="143" t="s">
        <v>15990</v>
      </c>
      <c r="D3643" s="776" t="s">
        <v>15745</v>
      </c>
      <c r="E3643" s="291" t="s">
        <v>15991</v>
      </c>
      <c r="F3643" s="112" t="s">
        <v>15992</v>
      </c>
      <c r="G3643" s="112" t="s">
        <v>16008</v>
      </c>
      <c r="H3643" s="776" t="s">
        <v>15986</v>
      </c>
      <c r="I3643" s="776" t="s">
        <v>16051</v>
      </c>
      <c r="J3643" s="116" t="str">
        <f>CONCATENATE(B3643," ",C3643," ",E3643," ",F3643," → ",G3643)</f>
        <v>08:30 117동 옥상조명 옥상 조명이 켜져있다고 함 → 초소대원 출동--&gt;점등사실 확인 할 수없음, 해빛 반사로 추정됨</v>
      </c>
    </row>
    <row r="3644" spans="1:10" ht="27">
      <c r="A3644" s="235">
        <v>44668</v>
      </c>
      <c r="B3644" s="154" t="s">
        <v>15862</v>
      </c>
      <c r="C3644" s="143" t="s">
        <v>15995</v>
      </c>
      <c r="D3644" s="776" t="s">
        <v>511</v>
      </c>
      <c r="E3644" s="291" t="s">
        <v>15996</v>
      </c>
      <c r="F3644" s="112" t="s">
        <v>16021</v>
      </c>
      <c r="G3644" s="112" t="s">
        <v>15998</v>
      </c>
      <c r="H3644" s="291" t="s">
        <v>15997</v>
      </c>
      <c r="I3644" s="776" t="s">
        <v>16051</v>
      </c>
      <c r="J3644" s="116" t="str">
        <f t="shared" si="102"/>
        <v>09:35 142-302 킥보드분실 4/13 민원인 방문, 킥보드 분실 접수건 → 상황실 대원 4/8부터 4/11일까지 CCTV기록 추적--&gt; 킥보드 발견, 민원인에게 인계</v>
      </c>
    </row>
    <row r="3645" spans="1:10">
      <c r="A3645" s="235">
        <v>44668</v>
      </c>
      <c r="B3645" s="154" t="s">
        <v>15999</v>
      </c>
      <c r="C3645" s="160" t="s">
        <v>16000</v>
      </c>
      <c r="D3645" s="775" t="s">
        <v>15744</v>
      </c>
      <c r="E3645" s="775" t="s">
        <v>16001</v>
      </c>
      <c r="F3645" s="138" t="s">
        <v>16002</v>
      </c>
      <c r="G3645" s="138" t="s">
        <v>16003</v>
      </c>
      <c r="H3645" s="291" t="s">
        <v>16004</v>
      </c>
      <c r="I3645" s="776" t="s">
        <v>16051</v>
      </c>
      <c r="J3645" s="116" t="str">
        <f t="shared" si="102"/>
        <v>09:57 118동  실내흡연 118동 옥상입구에 재털이용 화분발견, 안내문 요청/초소대원 → 익일 생활지원센터에 내용전달 예정</v>
      </c>
    </row>
    <row r="3646" spans="1:10">
      <c r="A3646" s="235">
        <v>44668</v>
      </c>
      <c r="B3646" s="154" t="s">
        <v>16005</v>
      </c>
      <c r="C3646" s="143" t="s">
        <v>16006</v>
      </c>
      <c r="D3646" s="776" t="s">
        <v>310</v>
      </c>
      <c r="E3646" s="776" t="s">
        <v>321</v>
      </c>
      <c r="F3646" s="112" t="s">
        <v>16007</v>
      </c>
      <c r="G3646" s="112" t="s">
        <v>16009</v>
      </c>
      <c r="H3646" s="776" t="s">
        <v>15986</v>
      </c>
      <c r="I3646" s="776" t="s">
        <v>16051</v>
      </c>
      <c r="J3646" s="116" t="str">
        <f t="shared" si="102"/>
        <v>10:15 135-1502 홈넷 비상-욕실  → 초소대원 출동--&gt;입주민 오작동</v>
      </c>
    </row>
    <row r="3647" spans="1:10" ht="27">
      <c r="A3647" s="235">
        <v>44668</v>
      </c>
      <c r="B3647" s="154" t="s">
        <v>16010</v>
      </c>
      <c r="C3647" s="160" t="s">
        <v>16011</v>
      </c>
      <c r="D3647" s="775" t="s">
        <v>15745</v>
      </c>
      <c r="E3647" s="775" t="s">
        <v>16012</v>
      </c>
      <c r="F3647" s="138" t="s">
        <v>16035</v>
      </c>
      <c r="G3647" s="138" t="s">
        <v>16037</v>
      </c>
      <c r="H3647" s="776" t="s">
        <v>15986</v>
      </c>
      <c r="I3647" s="776" t="s">
        <v>16051</v>
      </c>
      <c r="J3647" s="116" t="str">
        <f t="shared" si="102"/>
        <v>10:21 120-1001 차량누유 120-B2, H07라인-차량 기름유출 사고 발생(사고차량 33루3836) → 상황실 및 초소대원 출동--&gt;청소 및 모래도포 등 방재작업 후 미끄럼 주의 안내문 및 오뚜기 설치</v>
      </c>
    </row>
    <row r="3648" spans="1:10">
      <c r="A3648" s="235">
        <v>44668</v>
      </c>
      <c r="B3648" s="154" t="s">
        <v>16013</v>
      </c>
      <c r="C3648" s="143">
        <v>121</v>
      </c>
      <c r="D3648" s="776" t="s">
        <v>511</v>
      </c>
      <c r="E3648" s="291" t="s">
        <v>16014</v>
      </c>
      <c r="F3648" s="112" t="s">
        <v>16015</v>
      </c>
      <c r="G3648" s="112" t="s">
        <v>16020</v>
      </c>
      <c r="H3648" s="776" t="s">
        <v>15986</v>
      </c>
      <c r="I3648" s="776" t="s">
        <v>16051</v>
      </c>
      <c r="J3648" s="116" t="str">
        <f t="shared" si="102"/>
        <v>10:46 121 휘발유냄새 121-B2 휘발유 냄새가 심하게 나니 조치바람 → 120-B2, H07라인-차량 누유 사고 상황설명</v>
      </c>
    </row>
    <row r="3649" spans="1:10">
      <c r="A3649" s="235">
        <v>44668</v>
      </c>
      <c r="B3649" s="154" t="s">
        <v>16017</v>
      </c>
      <c r="C3649" s="143" t="s">
        <v>16016</v>
      </c>
      <c r="D3649" s="776" t="s">
        <v>310</v>
      </c>
      <c r="E3649" s="776" t="s">
        <v>321</v>
      </c>
      <c r="F3649" s="112" t="s">
        <v>16018</v>
      </c>
      <c r="G3649" s="112" t="s">
        <v>16019</v>
      </c>
      <c r="H3649" s="776" t="s">
        <v>16004</v>
      </c>
      <c r="I3649" s="776" t="s">
        <v>16051</v>
      </c>
      <c r="J3649" s="116" t="str">
        <f t="shared" si="102"/>
        <v>11:01 141-2402 홈넷 방범-안방 → IP연락--&gt;입주민 오작동</v>
      </c>
    </row>
    <row r="3650" spans="1:10">
      <c r="A3650" s="235">
        <v>44668</v>
      </c>
      <c r="B3650" s="154" t="s">
        <v>16023</v>
      </c>
      <c r="C3650" s="143" t="s">
        <v>16022</v>
      </c>
      <c r="D3650" s="776" t="s">
        <v>310</v>
      </c>
      <c r="E3650" s="776" t="s">
        <v>321</v>
      </c>
      <c r="F3650" s="112" t="s">
        <v>16024</v>
      </c>
      <c r="G3650" s="112" t="s">
        <v>16019</v>
      </c>
      <c r="H3650" s="291" t="s">
        <v>16025</v>
      </c>
      <c r="I3650" s="776" t="s">
        <v>16051</v>
      </c>
      <c r="J3650" s="116" t="str">
        <f t="shared" si="102"/>
        <v>12:08 113-401 홈넷 방범-자석해제 → IP연락--&gt;입주민 오작동</v>
      </c>
    </row>
    <row r="3651" spans="1:10">
      <c r="A3651" s="235">
        <v>44668</v>
      </c>
      <c r="B3651" s="154" t="s">
        <v>16026</v>
      </c>
      <c r="C3651" s="160" t="s">
        <v>16027</v>
      </c>
      <c r="D3651" s="775" t="s">
        <v>310</v>
      </c>
      <c r="E3651" s="775" t="s">
        <v>16028</v>
      </c>
      <c r="F3651" s="138" t="s">
        <v>16029</v>
      </c>
      <c r="G3651" s="138" t="s">
        <v>16034</v>
      </c>
      <c r="H3651" s="776" t="s">
        <v>15986</v>
      </c>
      <c r="I3651" s="776" t="s">
        <v>16051</v>
      </c>
      <c r="J3651" s="116" t="str">
        <f t="shared" si="102"/>
        <v>12:16 FM / EV E/V  전일 멈춤사고로 인한 재 방문 → E/V 점검 / 안내방송 실시</v>
      </c>
    </row>
    <row r="3652" spans="1:10">
      <c r="A3652" s="235">
        <v>44668</v>
      </c>
      <c r="B3652" s="154" t="s">
        <v>16030</v>
      </c>
      <c r="C3652" s="143" t="s">
        <v>16031</v>
      </c>
      <c r="D3652" s="776" t="s">
        <v>15744</v>
      </c>
      <c r="E3652" s="291" t="s">
        <v>16032</v>
      </c>
      <c r="F3652" s="112" t="s">
        <v>16036</v>
      </c>
      <c r="G3652" s="112" t="s">
        <v>16033</v>
      </c>
      <c r="H3652" s="776" t="s">
        <v>15997</v>
      </c>
      <c r="I3652" s="776" t="s">
        <v>16051</v>
      </c>
      <c r="J3652" s="116" t="str">
        <f t="shared" si="102"/>
        <v>12:22 120/121/122 방송관련 차량 기름유출 사고 관련 → 120-B2, H07라인-차량 누유사고로 인한 휘발유 냄새 관련 안내방송 실시</v>
      </c>
    </row>
    <row r="3653" spans="1:10">
      <c r="A3653" s="235">
        <v>44668</v>
      </c>
      <c r="B3653" s="154" t="s">
        <v>15889</v>
      </c>
      <c r="C3653" s="143" t="s">
        <v>16038</v>
      </c>
      <c r="D3653" s="776" t="s">
        <v>15745</v>
      </c>
      <c r="E3653" s="291" t="s">
        <v>16039</v>
      </c>
      <c r="F3653" s="112" t="s">
        <v>16040</v>
      </c>
      <c r="G3653" s="112" t="s">
        <v>16041</v>
      </c>
      <c r="H3653" s="776" t="s">
        <v>15997</v>
      </c>
      <c r="I3653" s="776" t="s">
        <v>16051</v>
      </c>
      <c r="J3653" s="116" t="str">
        <f t="shared" si="102"/>
        <v>13:20 119-2001 시건관련 문 잠금 확인요청 → 초소대원 출동 --&gt;해당세대 문 잠금 확인-&gt;민원인에 내용전달 함</v>
      </c>
    </row>
    <row r="3654" spans="1:10">
      <c r="A3654" s="235">
        <v>44668</v>
      </c>
      <c r="B3654" s="154" t="s">
        <v>16042</v>
      </c>
      <c r="C3654" s="160" t="s">
        <v>16043</v>
      </c>
      <c r="D3654" s="775" t="s">
        <v>310</v>
      </c>
      <c r="E3654" s="775" t="s">
        <v>16028</v>
      </c>
      <c r="F3654" s="138" t="s">
        <v>16044</v>
      </c>
      <c r="G3654" s="138" t="s">
        <v>16045</v>
      </c>
      <c r="H3654" s="776" t="s">
        <v>15997</v>
      </c>
      <c r="I3654" s="776" t="s">
        <v>16051</v>
      </c>
      <c r="J3654" s="116" t="str">
        <f t="shared" si="102"/>
        <v>13:35 119동 E/V  점검완료 연락옴 → 카드와 그리퍼 교체. 기전실에 내용전달 및 사용가능 안내방송 송출함</v>
      </c>
    </row>
    <row r="3655" spans="1:10">
      <c r="A3655" s="235">
        <v>44668</v>
      </c>
      <c r="B3655" s="154" t="s">
        <v>16047</v>
      </c>
      <c r="C3655" s="143" t="s">
        <v>16048</v>
      </c>
      <c r="D3655" s="776" t="s">
        <v>15744</v>
      </c>
      <c r="E3655" s="827" t="s">
        <v>485</v>
      </c>
      <c r="F3655" s="112" t="s">
        <v>16049</v>
      </c>
      <c r="G3655" s="112" t="s">
        <v>16050</v>
      </c>
      <c r="H3655" s="776" t="s">
        <v>15986</v>
      </c>
      <c r="I3655" s="776" t="s">
        <v>16051</v>
      </c>
      <c r="J3655" s="116" t="str">
        <f t="shared" si="102"/>
        <v>14:15 130-1803 긴급차량 130-1803 환자 발생으로 119 응급차량 입차 함  → 초소대원 출동하여 확인 --&gt; 특이사항 없이 출차 함</v>
      </c>
    </row>
    <row r="3656" spans="1:10">
      <c r="A3656" s="235">
        <v>44668</v>
      </c>
      <c r="B3656" s="154" t="s">
        <v>16052</v>
      </c>
      <c r="C3656" s="143" t="s">
        <v>16053</v>
      </c>
      <c r="D3656" s="776" t="s">
        <v>511</v>
      </c>
      <c r="E3656" s="291" t="s">
        <v>16054</v>
      </c>
      <c r="F3656" s="112" t="s">
        <v>16055</v>
      </c>
      <c r="G3656" s="112" t="s">
        <v>16056</v>
      </c>
      <c r="H3656" s="776" t="s">
        <v>15986</v>
      </c>
      <c r="I3656" s="776" t="s">
        <v>16051</v>
      </c>
      <c r="J3656" s="116" t="str">
        <f t="shared" si="102"/>
        <v>15:02 123-703 방문차량 119소1882 차량, 당 세대와 관계없는 차량이므로 확인요함  → 차량 출입기록 확인--&gt;124-703방문 차량으로 확인됨</v>
      </c>
    </row>
    <row r="3657" spans="1:10">
      <c r="A3657" s="235">
        <v>44668</v>
      </c>
      <c r="B3657" s="154" t="s">
        <v>16059</v>
      </c>
      <c r="C3657" s="143" t="s">
        <v>16057</v>
      </c>
      <c r="D3657" s="776" t="s">
        <v>15745</v>
      </c>
      <c r="E3657" s="291" t="s">
        <v>16058</v>
      </c>
      <c r="F3657" s="112" t="s">
        <v>16064</v>
      </c>
      <c r="G3657" s="112" t="s">
        <v>16065</v>
      </c>
      <c r="H3657" s="776" t="s">
        <v>15986</v>
      </c>
      <c r="I3657" s="776" t="s">
        <v>16051</v>
      </c>
      <c r="J3657" s="116" t="str">
        <f>CONCATENATE(B3657," ",C3657," ",E3657," ",F3657," → ",G3657)</f>
        <v>15:53 110-2101 주차관련 166허 2000차량 4게이트 입구 무단주차 → 차주와 통화--&gt; 이동조치 한다고 함</v>
      </c>
    </row>
    <row r="3658" spans="1:10">
      <c r="A3658" s="235">
        <v>44668</v>
      </c>
      <c r="B3658" s="154" t="s">
        <v>16060</v>
      </c>
      <c r="C3658" s="143" t="s">
        <v>16061</v>
      </c>
      <c r="D3658" s="776" t="s">
        <v>15745</v>
      </c>
      <c r="E3658" s="776" t="s">
        <v>16058</v>
      </c>
      <c r="F3658" s="112" t="s">
        <v>16062</v>
      </c>
      <c r="G3658" s="112" t="s">
        <v>16065</v>
      </c>
      <c r="H3658" s="776" t="s">
        <v>15986</v>
      </c>
      <c r="I3658" s="776" t="s">
        <v>16051</v>
      </c>
      <c r="J3658" s="116" t="str">
        <f t="shared" si="102"/>
        <v>15:55 133-1503 주차관련 143저 7855차량 4게이트 입구 무단주차 → 차주와 통화--&gt; 이동조치 한다고 함</v>
      </c>
    </row>
    <row r="3659" spans="1:10">
      <c r="A3659" s="235">
        <v>44668</v>
      </c>
      <c r="B3659" s="154" t="s">
        <v>16063</v>
      </c>
      <c r="C3659" s="160" t="s">
        <v>15975</v>
      </c>
      <c r="D3659" s="775" t="s">
        <v>310</v>
      </c>
      <c r="E3659" s="775" t="s">
        <v>15976</v>
      </c>
      <c r="F3659" s="138" t="s">
        <v>16066</v>
      </c>
      <c r="G3659" s="138" t="s">
        <v>16070</v>
      </c>
      <c r="H3659" s="776" t="s">
        <v>15986</v>
      </c>
      <c r="I3659" s="776" t="s">
        <v>16051</v>
      </c>
      <c r="J3659" s="116" t="str">
        <f t="shared" si="102"/>
        <v>15:57 117-B1 공동현관문 카드키X, 호출X, 패널 전원 OFF상태라고 함 → 초소대원 출동--&gt;외부 카드키X, 호출X, 패널 전원 OFF상태 ERP등록</v>
      </c>
    </row>
    <row r="3660" spans="1:10">
      <c r="A3660" s="235">
        <v>44668</v>
      </c>
      <c r="B3660" s="154" t="s">
        <v>16067</v>
      </c>
      <c r="C3660" s="143" t="s">
        <v>15936</v>
      </c>
      <c r="D3660" s="776" t="s">
        <v>310</v>
      </c>
      <c r="E3660" s="776" t="s">
        <v>321</v>
      </c>
      <c r="F3660" s="112" t="s">
        <v>16068</v>
      </c>
      <c r="G3660" s="112" t="s">
        <v>16069</v>
      </c>
      <c r="H3660" s="776" t="s">
        <v>15986</v>
      </c>
      <c r="I3660" s="776" t="s">
        <v>16051</v>
      </c>
      <c r="J3660" s="116" t="str">
        <f t="shared" si="102"/>
        <v>16:10 123-1902 홈넷 비상홈넷 → IP연락--&gt;기기 오작동</v>
      </c>
    </row>
    <row r="3661" spans="1:10" ht="81">
      <c r="A3661" s="235">
        <v>44668</v>
      </c>
      <c r="B3661" s="153" t="s">
        <v>15980</v>
      </c>
      <c r="C3661" s="186" t="s">
        <v>15769</v>
      </c>
      <c r="D3661" s="776"/>
      <c r="E3661" s="776"/>
      <c r="F3661" s="171" t="s">
        <v>16072</v>
      </c>
      <c r="G3661" s="787" t="s">
        <v>16116</v>
      </c>
      <c r="H3661" s="776"/>
      <c r="I3661" s="776" t="s">
        <v>15891</v>
      </c>
      <c r="J3661" s="116" t="str">
        <f t="shared" ref="J3661" si="104">CONCATENATE(B3661," ",C3661," ",E3661," ",F3661," → ",G3661)</f>
        <v>일 야1  B. 7게이트 CCTV블랙아웃
B. 120-1001 / 120-B2, H07라인-차량 기름유출 사고 발생(사고차량 33루3836)
--&gt;상황실 및 초소대원 출동--&gt;청소 및 모래도포 등 방재작업 후 미끄러움 주의 안내문 및 오뚜기 설치 및 안내방송 실시-&gt;19:30 방송-지원팀장 지시사항(120,121,122동)
B. 117-B1카드키X, 호출X, 패널 전원 OFF상태--&gt;ERP등록 → C. 상황실 메인에어컨 배수구 막혀서 수리전까지 사용금지 기전실 신진수대리 통보사항</v>
      </c>
    </row>
    <row r="3662" spans="1:10">
      <c r="A3662" s="235">
        <v>44668</v>
      </c>
      <c r="B3662" s="152" t="s">
        <v>654</v>
      </c>
      <c r="C3662" s="776" t="s">
        <v>1465</v>
      </c>
      <c r="D3662" s="776" t="s">
        <v>106</v>
      </c>
      <c r="E3662" s="776" t="s">
        <v>82</v>
      </c>
      <c r="F3662" s="112" t="s">
        <v>1157</v>
      </c>
      <c r="G3662" s="112" t="s">
        <v>16073</v>
      </c>
      <c r="H3662" s="291" t="s">
        <v>15853</v>
      </c>
      <c r="I3662" s="291" t="s">
        <v>15854</v>
      </c>
      <c r="J3662" s="116" t="str">
        <f t="shared" si="102"/>
        <v>17:00 원형도로 주차단속 원형도로 및 외곽도로 단속 → 주차단속      대,  이동주차   대, 경고장발부   대</v>
      </c>
    </row>
    <row r="3663" spans="1:10">
      <c r="A3663" s="235">
        <v>44668</v>
      </c>
      <c r="B3663" s="154" t="s">
        <v>16074</v>
      </c>
      <c r="C3663" s="186" t="s">
        <v>16075</v>
      </c>
      <c r="D3663" s="777" t="s">
        <v>15722</v>
      </c>
      <c r="E3663" s="777" t="s">
        <v>16076</v>
      </c>
      <c r="F3663" s="114" t="s">
        <v>16077</v>
      </c>
      <c r="G3663" s="114" t="s">
        <v>16078</v>
      </c>
      <c r="H3663" s="291" t="s">
        <v>15853</v>
      </c>
      <c r="I3663" s="776" t="s">
        <v>15854</v>
      </c>
      <c r="J3663" s="116" t="str">
        <f t="shared" si="102"/>
        <v>18:20 142-2102 순찰강화 아들이 협박전화를 받았다며 순찰강화를 해달라는 민원 → CCTV 정상작동되며, 거동수상자가 없는지 순찰하겠다고 안내함</v>
      </c>
    </row>
    <row r="3664" spans="1:10">
      <c r="A3664" s="235">
        <v>44668</v>
      </c>
      <c r="B3664" s="154" t="s">
        <v>16081</v>
      </c>
      <c r="C3664" s="143" t="s">
        <v>16079</v>
      </c>
      <c r="D3664" s="291" t="s">
        <v>15744</v>
      </c>
      <c r="E3664" s="291" t="s">
        <v>15871</v>
      </c>
      <c r="F3664" s="112" t="s">
        <v>16080</v>
      </c>
      <c r="G3664" s="112" t="s">
        <v>15727</v>
      </c>
      <c r="H3664" s="776" t="s">
        <v>15853</v>
      </c>
      <c r="I3664" s="776" t="s">
        <v>15854</v>
      </c>
      <c r="J3664" s="116" t="str">
        <f t="shared" si="102"/>
        <v>18:46 144-1401 홈넷 홈넷비상 → 입주민실수로 확인</v>
      </c>
    </row>
    <row r="3665" spans="1:10">
      <c r="A3665" s="235">
        <v>44668</v>
      </c>
      <c r="B3665" s="154" t="s">
        <v>16082</v>
      </c>
      <c r="C3665" s="143" t="s">
        <v>16087</v>
      </c>
      <c r="D3665" s="776" t="s">
        <v>15722</v>
      </c>
      <c r="E3665" s="291" t="s">
        <v>15831</v>
      </c>
      <c r="F3665" s="112" t="s">
        <v>16083</v>
      </c>
      <c r="G3665" s="112" t="s">
        <v>16088</v>
      </c>
      <c r="H3665" s="776" t="s">
        <v>15853</v>
      </c>
      <c r="I3665" s="776" t="s">
        <v>15854</v>
      </c>
      <c r="J3665" s="116" t="str">
        <f t="shared" si="102"/>
        <v>18:53 120-1701 CCTV 택시에 휴대폰을 놓고 내려서 CCTV열람요청 → CCTV열람결과 서울38아1029으로 확인 내용전달완료</v>
      </c>
    </row>
    <row r="3666" spans="1:10">
      <c r="A3666" s="235">
        <v>44668</v>
      </c>
      <c r="B3666" s="154" t="s">
        <v>16085</v>
      </c>
      <c r="C3666" s="143" t="s">
        <v>16084</v>
      </c>
      <c r="D3666" s="776" t="s">
        <v>15744</v>
      </c>
      <c r="E3666" s="776" t="s">
        <v>16032</v>
      </c>
      <c r="F3666" s="112" t="s">
        <v>16036</v>
      </c>
      <c r="G3666" s="112" t="s">
        <v>16033</v>
      </c>
      <c r="H3666" s="776" t="s">
        <v>15853</v>
      </c>
      <c r="I3666" s="776" t="s">
        <v>15854</v>
      </c>
      <c r="J3666" s="116" t="str">
        <f t="shared" si="102"/>
        <v>19:20 120/121/122/126 방송관련 차량 기름유출 사고 관련 → 120-B2, H07라인-차량 누유사고로 인한 휘발유 냄새 관련 안내방송 실시</v>
      </c>
    </row>
    <row r="3667" spans="1:10">
      <c r="A3667" s="235">
        <v>44668</v>
      </c>
      <c r="B3667" s="154" t="s">
        <v>16086</v>
      </c>
      <c r="C3667" s="189">
        <v>138140</v>
      </c>
      <c r="D3667" s="776" t="s">
        <v>310</v>
      </c>
      <c r="E3667" s="776" t="s">
        <v>512</v>
      </c>
      <c r="F3667" s="112" t="s">
        <v>13315</v>
      </c>
      <c r="G3667" s="112" t="s">
        <v>931</v>
      </c>
      <c r="H3667" s="776" t="s">
        <v>15853</v>
      </c>
      <c r="I3667" s="776" t="s">
        <v>15854</v>
      </c>
      <c r="J3667" s="116" t="str">
        <f t="shared" si="102"/>
        <v>19:30 138140 안내방송 도시가스 계량기 교체 안내 → 방송완료</v>
      </c>
    </row>
    <row r="3668" spans="1:10">
      <c r="A3668" s="235">
        <v>44668</v>
      </c>
      <c r="B3668" s="154" t="s">
        <v>16089</v>
      </c>
      <c r="C3668" s="143" t="s">
        <v>16090</v>
      </c>
      <c r="D3668" s="776" t="s">
        <v>15722</v>
      </c>
      <c r="E3668" s="291" t="s">
        <v>16091</v>
      </c>
      <c r="F3668" s="112" t="s">
        <v>16092</v>
      </c>
      <c r="G3668" s="112" t="s">
        <v>16117</v>
      </c>
      <c r="H3668" s="776" t="s">
        <v>15853</v>
      </c>
      <c r="I3668" s="776" t="s">
        <v>15854</v>
      </c>
      <c r="J3668" s="116" t="str">
        <f t="shared" si="102"/>
        <v>20:30 135-1901 차량찾기 본인37누1097차량 1달전에 주차하여 주차위치를 모르겠다며 찾아달라는 민원 → 상황실 대원 출동 -&gt; 민원인 차 찾았다고 연락옴 20:51 -&gt; 상황실 대원 복귀</v>
      </c>
    </row>
    <row r="3669" spans="1:10">
      <c r="A3669" s="235">
        <v>44668</v>
      </c>
      <c r="B3669" s="154" t="s">
        <v>16093</v>
      </c>
      <c r="C3669" s="143" t="s">
        <v>16096</v>
      </c>
      <c r="D3669" s="291" t="s">
        <v>15744</v>
      </c>
      <c r="E3669" s="291" t="s">
        <v>16094</v>
      </c>
      <c r="F3669" s="112">
        <v>3</v>
      </c>
      <c r="G3669" s="112" t="s">
        <v>16101</v>
      </c>
      <c r="H3669" s="776" t="s">
        <v>15853</v>
      </c>
      <c r="I3669" s="776" t="s">
        <v>15854</v>
      </c>
      <c r="J3669" s="116" t="str">
        <f t="shared" si="102"/>
        <v>20:40 127-1201 긴급차량 3 → 7초소 김희술대원 출동 -&gt;가정사로 확인</v>
      </c>
    </row>
    <row r="3670" spans="1:10">
      <c r="A3670" s="235">
        <v>44668</v>
      </c>
      <c r="B3670" s="154" t="s">
        <v>16095</v>
      </c>
      <c r="C3670" s="143" t="s">
        <v>16097</v>
      </c>
      <c r="D3670" s="776" t="s">
        <v>15722</v>
      </c>
      <c r="E3670" s="291" t="s">
        <v>16098</v>
      </c>
      <c r="F3670" s="112" t="s">
        <v>16099</v>
      </c>
      <c r="G3670" s="112" t="s">
        <v>16100</v>
      </c>
      <c r="H3670" s="776" t="s">
        <v>15853</v>
      </c>
      <c r="I3670" s="776" t="s">
        <v>15854</v>
      </c>
      <c r="J3670" s="116" t="str">
        <f t="shared" si="102"/>
        <v>20:56 풋살장 퇴출요청 103동 120동 풋살장 퇴출요청 → 1초소 5초소 대원 출동 -&gt; 귀가조치완료</v>
      </c>
    </row>
    <row r="3671" spans="1:10" ht="27">
      <c r="A3671" s="235">
        <v>44668</v>
      </c>
      <c r="B3671" s="154" t="s">
        <v>16102</v>
      </c>
      <c r="C3671" s="143" t="s">
        <v>16105</v>
      </c>
      <c r="D3671" s="776" t="s">
        <v>15722</v>
      </c>
      <c r="E3671" s="291" t="s">
        <v>15863</v>
      </c>
      <c r="F3671" s="112" t="s">
        <v>16103</v>
      </c>
      <c r="G3671" s="112" t="s">
        <v>16104</v>
      </c>
      <c r="H3671" s="776" t="s">
        <v>15853</v>
      </c>
      <c r="I3671" s="776" t="s">
        <v>15854</v>
      </c>
      <c r="J3671" s="116" t="str">
        <f t="shared" si="102"/>
        <v>21:15 124-1903 차량이동 전기차량아닌 일반차량 주차로 이동조치해달라는 민원 혼다9471차량 010-8233-3899 → 175너9471 차주에게 연락하여 이동조치 해달라고 요청함 -&gt; 민원인 내용전달완료</v>
      </c>
    </row>
    <row r="3672" spans="1:10">
      <c r="A3672" s="235">
        <v>44668</v>
      </c>
      <c r="B3672" s="154" t="s">
        <v>15962</v>
      </c>
      <c r="C3672" s="143" t="s">
        <v>16106</v>
      </c>
      <c r="D3672" s="776" t="s">
        <v>15722</v>
      </c>
      <c r="E3672" s="291" t="s">
        <v>15735</v>
      </c>
      <c r="F3672" s="112" t="s">
        <v>16107</v>
      </c>
      <c r="G3672" s="112" t="s">
        <v>16108</v>
      </c>
      <c r="H3672" s="776" t="s">
        <v>15853</v>
      </c>
      <c r="I3672" s="776" t="s">
        <v>15854</v>
      </c>
      <c r="J3672" s="116" t="str">
        <f t="shared" si="102"/>
        <v>22:00 101-901 층간소음 윗층이 쿵쿵 거려요 010-010-4400-0135 → ip폰으로 연락 --&gt;민원내용전달--&gt;조심한다함--&gt;피드백함</v>
      </c>
    </row>
    <row r="3673" spans="1:10">
      <c r="A3673" s="235">
        <v>44668</v>
      </c>
      <c r="B3673" s="154" t="s">
        <v>16110</v>
      </c>
      <c r="C3673" s="143" t="s">
        <v>16109</v>
      </c>
      <c r="D3673" s="776" t="s">
        <v>15722</v>
      </c>
      <c r="E3673" s="291" t="s">
        <v>15976</v>
      </c>
      <c r="F3673" s="112" t="s">
        <v>16111</v>
      </c>
      <c r="G3673" s="112" t="s">
        <v>16112</v>
      </c>
      <c r="H3673" s="776" t="s">
        <v>15853</v>
      </c>
      <c r="I3673" s="776" t="s">
        <v>15854</v>
      </c>
      <c r="J3673" s="116" t="str">
        <f t="shared" si="102"/>
        <v>22:29 119-1F 공동현관문 경비실호출 통신에러 → 6초소 확인 -&gt; 상황실대원 출동 -&gt; 전원리셋 후 정상</v>
      </c>
    </row>
    <row r="3674" spans="1:10">
      <c r="A3674" s="235">
        <v>44669</v>
      </c>
      <c r="B3674" s="154" t="s">
        <v>16115</v>
      </c>
      <c r="C3674" s="143" t="s">
        <v>15825</v>
      </c>
      <c r="D3674" s="776" t="s">
        <v>310</v>
      </c>
      <c r="E3674" s="291" t="s">
        <v>15729</v>
      </c>
      <c r="F3674" s="112" t="s">
        <v>16113</v>
      </c>
      <c r="G3674" s="112" t="s">
        <v>16114</v>
      </c>
      <c r="H3674" s="776" t="s">
        <v>15853</v>
      </c>
      <c r="I3674" s="776" t="s">
        <v>15854</v>
      </c>
      <c r="J3674" s="116" t="str">
        <f t="shared" si="102"/>
        <v>04:29 1게이트 순찰보고 벽등 1개 점등안됨 → erp등록완료</v>
      </c>
    </row>
    <row r="3675" spans="1:10" ht="135">
      <c r="A3675" s="235">
        <v>44669</v>
      </c>
      <c r="B3675" s="170" t="s">
        <v>16118</v>
      </c>
      <c r="C3675" s="160" t="s">
        <v>16119</v>
      </c>
      <c r="F3675" s="138" t="s">
        <v>16178</v>
      </c>
      <c r="G3675" s="301" t="s">
        <v>16172</v>
      </c>
      <c r="J3675" s="116" t="str">
        <f t="shared" si="102"/>
        <v xml:space="preserve">월 주2  Ⓑ자이안센타 2층 복도끝 공동현관문 패널불량-&gt;ERP 접수함
Ⓑ118동 옥상 금연안내문 금일 오후에 지급예정
Ⓑ경리과장 요청사항-&gt;토끼굴 주변 산책주민에 대한 반려견 목줄 및 방치에 대하여 관할구역 순찰자 순찰강화 지시
Ⓑ112동 지상 1층-1 블랙아웃-&gt;ERP 접수함
Ⓑ게이트 제외(기존에 청소함) 전초소 내/외부 청소 실시-미화팀: 초소대원 및 순찰대원 지원
Ⓑ초소용 종량제 봉투 지원요청함
ⒷMDF실 서버교체 작업-&gt;작업자 재실중-&gt;운영팀장
Ⓑ119동 좌측 E/V -&gt; FM에 AS 요청-&gt;점검후 상황실로 내용 전달 요청함 → C. 상황실 메인에어컨 배수구 막혀서 수리전까지 사용금지 기전실 신진수대리 통보사항
Ⓑ5/2일 06:00~08:00 A,B조 야근 근무자 특수 건강검진 실시예정-&gt;예주본사 
</v>
      </c>
    </row>
    <row r="3676" spans="1:10">
      <c r="A3676" s="235">
        <v>44669</v>
      </c>
      <c r="B3676" s="154" t="s">
        <v>16120</v>
      </c>
      <c r="C3676" s="143" t="s">
        <v>16121</v>
      </c>
      <c r="D3676" s="783" t="s">
        <v>511</v>
      </c>
      <c r="E3676" s="783" t="s">
        <v>347</v>
      </c>
      <c r="F3676" s="112" t="s">
        <v>16123</v>
      </c>
      <c r="G3676" s="112" t="s">
        <v>16122</v>
      </c>
      <c r="H3676" s="291" t="s">
        <v>1593</v>
      </c>
      <c r="I3676" s="783" t="s">
        <v>306</v>
      </c>
      <c r="J3676" s="116" t="str">
        <f t="shared" si="102"/>
        <v>06:46 143-B1 차량이동 143-B1 공동현관문 앞을 검은색 벤츠차량(11도0818) 이 막고있다는 민원 → 초소대원 출동--&gt;확인 후 전화 연락, 이동조치 함</v>
      </c>
    </row>
    <row r="3677" spans="1:10">
      <c r="A3677" s="235">
        <v>44669</v>
      </c>
      <c r="B3677" s="154" t="s">
        <v>16124</v>
      </c>
      <c r="C3677" s="160" t="s">
        <v>16125</v>
      </c>
      <c r="D3677" s="786" t="s">
        <v>308</v>
      </c>
      <c r="E3677" s="786" t="s">
        <v>16126</v>
      </c>
      <c r="F3677" s="138" t="s">
        <v>16127</v>
      </c>
      <c r="G3677" s="138" t="s">
        <v>16128</v>
      </c>
      <c r="H3677" s="291" t="s">
        <v>332</v>
      </c>
      <c r="I3677" s="783" t="s">
        <v>306</v>
      </c>
      <c r="J3677" s="116" t="str">
        <f t="shared" ref="J3677:J3708" si="105">CONCATENATE(B3677," ",C3677," ",E3677," ",F3677," → ",G3677)</f>
        <v>06:55 상황실 시설물 자이안센타 2층 복도끝 공동현관문 패널불량 → ERP 접수함</v>
      </c>
    </row>
    <row r="3678" spans="1:10" ht="27">
      <c r="A3678" s="235">
        <v>44669</v>
      </c>
      <c r="B3678" s="154" t="s">
        <v>16129</v>
      </c>
      <c r="C3678" s="143" t="s">
        <v>16130</v>
      </c>
      <c r="D3678" s="783" t="s">
        <v>308</v>
      </c>
      <c r="E3678" s="291" t="s">
        <v>16131</v>
      </c>
      <c r="F3678" s="112" t="s">
        <v>16132</v>
      </c>
      <c r="G3678" s="112" t="s">
        <v>16137</v>
      </c>
      <c r="H3678" s="783" t="s">
        <v>332</v>
      </c>
      <c r="I3678" s="783" t="s">
        <v>306</v>
      </c>
      <c r="J3678" s="116" t="str">
        <f t="shared" si="105"/>
        <v>08:07 외부인 분실물 고속도로 옆길 운동기구에서 113-402호 출입카드 및 신용카드가 들어있는 패스포트를 습득했다며 입주민이 습득자(010-9239-4332)에게 연락달라는 요청 → IP 불통. 유선 안받음-&gt;습득자에게 연락하니 논현초등학교 보안관실에 맡기기로 함-&gt;입주민에 내용전달</v>
      </c>
    </row>
    <row r="3679" spans="1:10">
      <c r="A3679" s="235">
        <v>44669</v>
      </c>
      <c r="B3679" s="154" t="s">
        <v>16133</v>
      </c>
      <c r="C3679" s="143" t="s">
        <v>16125</v>
      </c>
      <c r="D3679" s="783" t="s">
        <v>308</v>
      </c>
      <c r="E3679" s="291" t="s">
        <v>16134</v>
      </c>
      <c r="F3679" s="112" t="s">
        <v>16135</v>
      </c>
      <c r="G3679" s="112" t="s">
        <v>16136</v>
      </c>
      <c r="H3679" s="783" t="s">
        <v>332</v>
      </c>
      <c r="I3679" s="783" t="s">
        <v>306</v>
      </c>
      <c r="J3679" s="116" t="str">
        <f t="shared" si="105"/>
        <v>08:24 상황실 공사  관제업무중 E/V에서 112-403호 공사자재 옮기는 장면 포착 → 인터폰으로 09:00이후 공사진행 안내후 공사작업자에게도 같은내용 전달</v>
      </c>
    </row>
    <row r="3680" spans="1:10">
      <c r="A3680" s="235">
        <v>44669</v>
      </c>
      <c r="B3680" s="154" t="s">
        <v>16139</v>
      </c>
      <c r="C3680" s="160" t="s">
        <v>16125</v>
      </c>
      <c r="D3680" s="786" t="s">
        <v>310</v>
      </c>
      <c r="E3680" s="786" t="s">
        <v>412</v>
      </c>
      <c r="F3680" s="138" t="s">
        <v>16138</v>
      </c>
      <c r="G3680" s="138" t="s">
        <v>16128</v>
      </c>
      <c r="H3680" s="783" t="s">
        <v>332</v>
      </c>
      <c r="I3680" s="783" t="s">
        <v>306</v>
      </c>
      <c r="J3680" s="116" t="str">
        <f t="shared" si="105"/>
        <v>08:49 상황실 CCTV 112동 지상 1층-1 블랙아웃 → ERP 접수함</v>
      </c>
    </row>
    <row r="3681" spans="1:10" ht="27">
      <c r="A3681" s="235">
        <v>44669</v>
      </c>
      <c r="B3681" s="154" t="s">
        <v>16140</v>
      </c>
      <c r="C3681" s="160" t="s">
        <v>16125</v>
      </c>
      <c r="D3681" s="786" t="s">
        <v>310</v>
      </c>
      <c r="E3681" s="786" t="s">
        <v>500</v>
      </c>
      <c r="F3681" s="138" t="s">
        <v>16141</v>
      </c>
      <c r="G3681" s="138" t="s">
        <v>16171</v>
      </c>
      <c r="H3681" s="783" t="s">
        <v>332</v>
      </c>
      <c r="I3681" s="783" t="s">
        <v>306</v>
      </c>
      <c r="J3681" s="116" t="str">
        <f t="shared" si="105"/>
        <v>09:36 상황실 E/V 관제업무중 122-2호기 작업자가 탑승한 상태로 작동불능. 작업자가 문열고 사람과 짐 내림 → FM E/V에 점검 요청 및 지원센타 내용전달 -&gt;-&gt;14:20분경 수리완료</v>
      </c>
    </row>
    <row r="3682" spans="1:10">
      <c r="A3682" s="235">
        <v>44669</v>
      </c>
      <c r="B3682" s="154" t="s">
        <v>16142</v>
      </c>
      <c r="C3682" s="143" t="s">
        <v>16143</v>
      </c>
      <c r="D3682" s="291" t="s">
        <v>308</v>
      </c>
      <c r="E3682" s="291" t="s">
        <v>16144</v>
      </c>
      <c r="F3682" s="112" t="s">
        <v>16145</v>
      </c>
      <c r="G3682" s="112" t="s">
        <v>837</v>
      </c>
      <c r="H3682" s="783" t="s">
        <v>332</v>
      </c>
      <c r="I3682" s="783" t="s">
        <v>306</v>
      </c>
      <c r="J3682" s="116" t="str">
        <f t="shared" si="105"/>
        <v>09:47 지원센타 차량입차 109-2602호 가구 반입차량 지상입차 요청 → 8초소 내용전달</v>
      </c>
    </row>
    <row r="3683" spans="1:10" ht="27">
      <c r="A3683" s="235">
        <v>44669</v>
      </c>
      <c r="B3683" s="154" t="s">
        <v>16146</v>
      </c>
      <c r="C3683" s="143" t="s">
        <v>16130</v>
      </c>
      <c r="D3683" s="783" t="s">
        <v>308</v>
      </c>
      <c r="E3683" s="291" t="s">
        <v>324</v>
      </c>
      <c r="F3683" s="112" t="s">
        <v>16147</v>
      </c>
      <c r="G3683" s="112" t="s">
        <v>16148</v>
      </c>
      <c r="H3683" s="783" t="s">
        <v>332</v>
      </c>
      <c r="I3683" s="783" t="s">
        <v>306</v>
      </c>
      <c r="J3683" s="116" t="str">
        <f t="shared" si="105"/>
        <v>10:16 외부인 분실물 단지내에서 교통카드와 입출입 카드가 들어있는 지갑을 잃어 버렸다며 습득시 연락(010-9871-9098) 달라고 함 → 습득시 연락 주기로 함</v>
      </c>
    </row>
    <row r="3684" spans="1:10" ht="27">
      <c r="A3684" s="235">
        <v>44669</v>
      </c>
      <c r="B3684" s="154" t="s">
        <v>16149</v>
      </c>
      <c r="C3684" s="143" t="s">
        <v>16150</v>
      </c>
      <c r="D3684" s="291" t="s">
        <v>511</v>
      </c>
      <c r="E3684" s="291" t="s">
        <v>1050</v>
      </c>
      <c r="F3684" s="112" t="s">
        <v>16151</v>
      </c>
      <c r="G3684" s="112" t="s">
        <v>16152</v>
      </c>
      <c r="H3684" s="783" t="s">
        <v>332</v>
      </c>
      <c r="I3684" s="783" t="s">
        <v>306</v>
      </c>
      <c r="J3684" s="116" t="str">
        <f t="shared" si="105"/>
        <v>10:31 105-1901 타차량방문 88머8790 차량이 등록하지 않았는데 입차에 뜬다는 민원 → 검색결과 공사차량으로 2901호를 잘못 표기함. 차주에 연락하여 재입차시 표기 수정 요청함</v>
      </c>
    </row>
    <row r="3685" spans="1:10" ht="27">
      <c r="A3685" s="235">
        <v>44669</v>
      </c>
      <c r="B3685" s="154" t="s">
        <v>16153</v>
      </c>
      <c r="C3685" s="143" t="s">
        <v>16154</v>
      </c>
      <c r="D3685" s="783" t="s">
        <v>511</v>
      </c>
      <c r="E3685" s="783" t="s">
        <v>1050</v>
      </c>
      <c r="F3685" s="112" t="s">
        <v>16155</v>
      </c>
      <c r="G3685" s="112" t="s">
        <v>16156</v>
      </c>
      <c r="H3685" s="291" t="s">
        <v>16163</v>
      </c>
      <c r="I3685" s="783" t="s">
        <v>306</v>
      </c>
      <c r="J3685" s="116" t="str">
        <f t="shared" si="105"/>
        <v xml:space="preserve">14:03 118-2301 타차량방문 본인 세대와 관련 없는 (355모 3098) 차량이 입차를 했으니 확인해달라는 민원   → 방문증 조회 결과 수업 관련 차로 확인 되어 차주010-7724-3045로 연락 
1차 부재중,  </v>
      </c>
    </row>
    <row r="3686" spans="1:10">
      <c r="A3686" s="235">
        <v>44669</v>
      </c>
      <c r="B3686" s="154" t="s">
        <v>16157</v>
      </c>
      <c r="C3686" s="143" t="s">
        <v>16158</v>
      </c>
      <c r="D3686" s="291" t="s">
        <v>308</v>
      </c>
      <c r="E3686" s="291" t="s">
        <v>462</v>
      </c>
      <c r="F3686" s="112" t="s">
        <v>1506</v>
      </c>
      <c r="I3686" s="783" t="s">
        <v>306</v>
      </c>
      <c r="J3686" s="116" t="str">
        <f t="shared" si="105"/>
        <v xml:space="preserve">14:30 1초소 불법주차 경고장 1장 발부함 → </v>
      </c>
    </row>
    <row r="3687" spans="1:10">
      <c r="A3687" s="235">
        <v>44669</v>
      </c>
      <c r="B3687" s="154" t="s">
        <v>16159</v>
      </c>
      <c r="C3687" s="143" t="s">
        <v>16160</v>
      </c>
      <c r="D3687" s="783" t="s">
        <v>308</v>
      </c>
      <c r="E3687" s="291" t="s">
        <v>776</v>
      </c>
      <c r="F3687" s="112" t="s">
        <v>16169</v>
      </c>
      <c r="G3687" s="112" t="s">
        <v>16162</v>
      </c>
      <c r="H3687" s="291" t="s">
        <v>332</v>
      </c>
      <c r="I3687" s="783" t="s">
        <v>306</v>
      </c>
      <c r="J3687" s="116" t="str">
        <f t="shared" si="105"/>
        <v>14:31 133동 손소독제 1호기 손소독제 교체 요청 → 상황대원 출동하여 교체함</v>
      </c>
    </row>
    <row r="3688" spans="1:10">
      <c r="A3688" s="235">
        <v>44669</v>
      </c>
      <c r="B3688" s="154" t="s">
        <v>16159</v>
      </c>
      <c r="C3688" s="143" t="s">
        <v>16160</v>
      </c>
      <c r="D3688" s="783" t="s">
        <v>308</v>
      </c>
      <c r="E3688" s="783" t="s">
        <v>776</v>
      </c>
      <c r="F3688" s="112" t="s">
        <v>16170</v>
      </c>
      <c r="G3688" s="112" t="s">
        <v>16162</v>
      </c>
      <c r="H3688" s="783" t="s">
        <v>332</v>
      </c>
      <c r="I3688" s="783" t="s">
        <v>306</v>
      </c>
      <c r="J3688" s="116" t="str">
        <f t="shared" si="105"/>
        <v>14:31 133동 손소독제 2호기 손소독제 교체 요청 → 상황대원 출동하여 교체함</v>
      </c>
    </row>
    <row r="3689" spans="1:10">
      <c r="A3689" s="235">
        <v>44669</v>
      </c>
      <c r="B3689" s="154" t="s">
        <v>16164</v>
      </c>
      <c r="C3689" s="143" t="s">
        <v>16165</v>
      </c>
      <c r="D3689" s="291" t="s">
        <v>16166</v>
      </c>
      <c r="E3689" s="291" t="s">
        <v>16167</v>
      </c>
      <c r="F3689" s="112" t="s">
        <v>16168</v>
      </c>
      <c r="I3689" s="783" t="s">
        <v>306</v>
      </c>
      <c r="J3689" s="116" t="str">
        <f t="shared" si="105"/>
        <v xml:space="preserve">14:39 1게이트 기타 주차장 전기차량 충전기 AS차량 입차 → </v>
      </c>
    </row>
    <row r="3690" spans="1:10">
      <c r="A3690" s="235">
        <v>44669</v>
      </c>
      <c r="B3690" s="154" t="s">
        <v>16177</v>
      </c>
      <c r="C3690" s="160" t="s">
        <v>16173</v>
      </c>
      <c r="D3690" s="786" t="s">
        <v>308</v>
      </c>
      <c r="E3690" s="786" t="s">
        <v>16174</v>
      </c>
      <c r="F3690" s="138" t="s">
        <v>16175</v>
      </c>
      <c r="G3690" s="138" t="s">
        <v>16176</v>
      </c>
      <c r="H3690" s="783" t="s">
        <v>332</v>
      </c>
      <c r="I3690" s="783" t="s">
        <v>306</v>
      </c>
      <c r="J3690" s="116" t="str">
        <f t="shared" si="105"/>
        <v>15:48 119동 E/V 좌측 E/V가 문 열고 닫을때 이상한 소리가 난다는 민원 → FM E/V에 점검 요청 및 점검후 상황실로 연락 요청함</v>
      </c>
    </row>
    <row r="3691" spans="1:10" ht="108">
      <c r="A3691" s="235">
        <v>44669</v>
      </c>
      <c r="B3691" s="153" t="s">
        <v>16118</v>
      </c>
      <c r="C3691" s="186" t="s">
        <v>16179</v>
      </c>
      <c r="D3691" s="782"/>
      <c r="E3691" s="782"/>
      <c r="F3691" s="114" t="s">
        <v>16221</v>
      </c>
      <c r="G3691" s="171" t="s">
        <v>16249</v>
      </c>
      <c r="H3691" s="783"/>
      <c r="I3691" s="783"/>
      <c r="J3691" s="116" t="str">
        <f t="shared" si="105"/>
        <v xml:space="preserve">월 야2  Ⓑ자이안센타 2층 복도끝 공동현관문 패널불량-&gt;ERP 접수함
Ⓑ경리과장 요청사항-&gt;토끼굴 주변 산책주민에 대한 반려견 목줄 및 방치에 대하여 관할구역 순찰자 순찰강화 지시
Ⓑ112동 지상 1층-1 블랙아웃-&gt;ERP 접수함
Ⓑ게이트 제외(기존에 청소함) 전초소 내/외부 청소 실시-미화팀: 초소대원 및 순찰대원 지원
ⒷMDF실 서버교체 작업-&gt;작업자 재실중-&gt;운영팀장 → C. 상황실 메인에어컨 배수구 막혀서 수리전까지 사용금지 기전실 신진수대리 통보사항
Ⓑ5/2일 06:00~08:00 A,B조 야근 근무자 특수 건강검진 실시예정-&gt;예주본사
C. 2게이트 1번 주차차단기 교체작업 지원팀장 지시사항 
C. 독서실 노트북 운영팀장 회수예정
</v>
      </c>
    </row>
    <row r="3692" spans="1:10">
      <c r="A3692" s="235">
        <v>44669</v>
      </c>
      <c r="B3692" s="152" t="s">
        <v>654</v>
      </c>
      <c r="C3692" s="783" t="s">
        <v>1465</v>
      </c>
      <c r="D3692" s="783" t="s">
        <v>106</v>
      </c>
      <c r="E3692" s="783" t="s">
        <v>82</v>
      </c>
      <c r="F3692" s="112" t="s">
        <v>1157</v>
      </c>
      <c r="G3692" s="112" t="s">
        <v>1507</v>
      </c>
      <c r="H3692" s="291" t="s">
        <v>16185</v>
      </c>
      <c r="I3692" s="783" t="s">
        <v>16186</v>
      </c>
      <c r="J3692" s="116" t="str">
        <f t="shared" si="105"/>
        <v>17:00 원형도로 주차단속 원형도로 및 외곽도로 단속 → 주차단속    7대,  이동주차   3대, 경고장발부   4대</v>
      </c>
    </row>
    <row r="3693" spans="1:10">
      <c r="A3693" s="235">
        <v>44669</v>
      </c>
      <c r="B3693" s="154" t="s">
        <v>16183</v>
      </c>
      <c r="C3693" s="143" t="s">
        <v>16180</v>
      </c>
      <c r="D3693" s="783" t="s">
        <v>16184</v>
      </c>
      <c r="E3693" s="783" t="s">
        <v>16182</v>
      </c>
      <c r="F3693" s="112" t="s">
        <v>16181</v>
      </c>
      <c r="G3693" s="112" t="s">
        <v>16248</v>
      </c>
      <c r="H3693" s="783" t="s">
        <v>16185</v>
      </c>
      <c r="I3693" s="783" t="s">
        <v>16186</v>
      </c>
      <c r="J3693" s="116" t="str">
        <f t="shared" si="105"/>
        <v>16:37 로젠택배 입주민연락 121-2203 임흥찬 택배받는분 연락이 안되어 기사 010-4360-8641 연락요청 → 임흥찬 입주민 부재로 택배기사 세대부재 내용전달완료</v>
      </c>
    </row>
    <row r="3694" spans="1:10">
      <c r="A3694" s="235">
        <v>44669</v>
      </c>
      <c r="B3694" s="154" t="s">
        <v>16187</v>
      </c>
      <c r="C3694" s="143" t="s">
        <v>16188</v>
      </c>
      <c r="D3694" s="291" t="s">
        <v>16166</v>
      </c>
      <c r="E3694" s="291" t="s">
        <v>16189</v>
      </c>
      <c r="F3694" s="112" t="s">
        <v>16195</v>
      </c>
      <c r="G3694" s="112" t="s">
        <v>16207</v>
      </c>
      <c r="H3694" s="783" t="s">
        <v>16185</v>
      </c>
      <c r="I3694" s="783" t="s">
        <v>16186</v>
      </c>
      <c r="J3694" s="116" t="str">
        <f t="shared" si="105"/>
        <v>17:08 119-1 EV EV 점검 119-1 EV 점검 17:00~18:30 1시간~1시간30분 소요예상 → 6초소 근무자 내용전달완료 -&gt; 18:08 점검완료 -&gt; 6초소 근무자 내용전달완료</v>
      </c>
    </row>
    <row r="3695" spans="1:10">
      <c r="A3695" s="235">
        <v>44669</v>
      </c>
      <c r="B3695" s="154" t="s">
        <v>16190</v>
      </c>
      <c r="C3695" s="143" t="s">
        <v>16191</v>
      </c>
      <c r="D3695" s="291" t="s">
        <v>16166</v>
      </c>
      <c r="E3695" s="291" t="s">
        <v>16192</v>
      </c>
      <c r="F3695" s="112" t="s">
        <v>16193</v>
      </c>
      <c r="G3695" s="112" t="s">
        <v>16194</v>
      </c>
      <c r="H3695" s="783" t="s">
        <v>16185</v>
      </c>
      <c r="I3695" s="783" t="s">
        <v>16186</v>
      </c>
      <c r="J3695" s="116" t="str">
        <f t="shared" si="105"/>
        <v>17:10 126동 안내방송 세대내 흡연금지 안내방송 → 방송실시</v>
      </c>
    </row>
    <row r="3696" spans="1:10">
      <c r="A3696" s="235">
        <v>44669</v>
      </c>
      <c r="B3696" s="154" t="s">
        <v>16196</v>
      </c>
      <c r="C3696" s="186" t="s">
        <v>16197</v>
      </c>
      <c r="D3696" s="782" t="s">
        <v>511</v>
      </c>
      <c r="E3696" s="782" t="s">
        <v>488</v>
      </c>
      <c r="F3696" s="114" t="s">
        <v>16198</v>
      </c>
      <c r="G3696" s="114" t="s">
        <v>16199</v>
      </c>
      <c r="H3696" s="783" t="s">
        <v>16185</v>
      </c>
      <c r="I3696" s="783" t="s">
        <v>16186</v>
      </c>
      <c r="J3696" s="116" t="str">
        <f t="shared" si="105"/>
        <v>17:40 106-B1 공동현관문 로비폰 소리가 안나와서 작동되는건지 잘 모르겠다며 수리요청 → erp등록완료</v>
      </c>
    </row>
    <row r="3697" spans="1:10" ht="27">
      <c r="A3697" s="235">
        <v>44669</v>
      </c>
      <c r="B3697" s="154" t="s">
        <v>16201</v>
      </c>
      <c r="C3697" s="143" t="s">
        <v>16200</v>
      </c>
      <c r="D3697" s="783" t="s">
        <v>511</v>
      </c>
      <c r="E3697" s="783" t="s">
        <v>304</v>
      </c>
      <c r="F3697" s="112" t="s">
        <v>16240</v>
      </c>
      <c r="G3697" s="112" t="s">
        <v>16206</v>
      </c>
      <c r="H3697" s="783" t="s">
        <v>16185</v>
      </c>
      <c r="I3697" s="783" t="s">
        <v>16186</v>
      </c>
      <c r="J3697" s="116" t="str">
        <f t="shared" si="105"/>
        <v>17:50 137-2201 층간소음 137-2301 윗층애가 너무 뛴다며 작년 7월부터 참아왔는데 자재요청 전달해달라는 민원 (생활지원센터 서무주임 금잔디 요청건) → 10초소 이창일 대원 출동 -&gt; 2301호 자제요청함 -&gt; 2201호 내용전달완료</v>
      </c>
    </row>
    <row r="3698" spans="1:10" ht="54">
      <c r="A3698" s="235">
        <v>44669</v>
      </c>
      <c r="B3698" s="154" t="s">
        <v>16202</v>
      </c>
      <c r="C3698" s="143" t="s">
        <v>16203</v>
      </c>
      <c r="D3698" s="783" t="s">
        <v>511</v>
      </c>
      <c r="E3698" s="783" t="s">
        <v>304</v>
      </c>
      <c r="F3698" s="112" t="s">
        <v>16204</v>
      </c>
      <c r="G3698" s="112" t="s">
        <v>16205</v>
      </c>
      <c r="H3698" s="783" t="s">
        <v>16185</v>
      </c>
      <c r="I3698" s="783" t="s">
        <v>16186</v>
      </c>
      <c r="J3698" s="116" t="str">
        <f t="shared" si="105"/>
        <v>17:58 119-1802 층간소음 애들이 너무 뛴다며 내용전달해달라는 층간소음 민원 010-3190-5744 → 1902호 내용전달 수업중이라며 왜 우리집이라고 단정지어서 인터폰 방문 금지해달라고 아랫층 내용전달해달라고 함 -&gt; 1802호 층간소음 원인 알수 없기에 입장에 대한 내용전달 했다고 피드백함 -&gt; 생활지원센터 경리주임 이윤정 내용전달완료</v>
      </c>
    </row>
    <row r="3699" spans="1:10">
      <c r="A3699" s="235">
        <v>44669</v>
      </c>
      <c r="B3699" s="154" t="s">
        <v>16211</v>
      </c>
      <c r="C3699" s="143" t="s">
        <v>16208</v>
      </c>
      <c r="D3699" s="291" t="s">
        <v>16166</v>
      </c>
      <c r="E3699" s="291" t="s">
        <v>16192</v>
      </c>
      <c r="F3699" s="112" t="s">
        <v>16209</v>
      </c>
      <c r="G3699" s="112" t="s">
        <v>16194</v>
      </c>
      <c r="H3699" s="783" t="s">
        <v>16185</v>
      </c>
      <c r="I3699" s="783" t="s">
        <v>16186</v>
      </c>
      <c r="J3699" s="116" t="str">
        <f t="shared" si="105"/>
        <v>19:15 전동 안내방송 자이안센터 및 공동현관 흡연금지 안내방송 → 방송실시</v>
      </c>
    </row>
    <row r="3700" spans="1:10">
      <c r="A3700" s="235">
        <v>44669</v>
      </c>
      <c r="B3700" s="154" t="s">
        <v>16212</v>
      </c>
      <c r="C3700" s="143" t="s">
        <v>16210</v>
      </c>
      <c r="D3700" s="783" t="s">
        <v>310</v>
      </c>
      <c r="E3700" s="783" t="s">
        <v>512</v>
      </c>
      <c r="F3700" s="112" t="s">
        <v>13315</v>
      </c>
      <c r="G3700" s="112" t="s">
        <v>323</v>
      </c>
      <c r="H3700" s="783" t="s">
        <v>648</v>
      </c>
      <c r="I3700" s="783" t="s">
        <v>317</v>
      </c>
      <c r="J3700" s="116" t="str">
        <f t="shared" si="105"/>
        <v>19:30 139, 141, 142, 144 안내방송 도시가스 계량기 교체 안내 → 방송실시</v>
      </c>
    </row>
    <row r="3701" spans="1:10">
      <c r="A3701" s="235">
        <v>44669</v>
      </c>
      <c r="B3701" s="154" t="s">
        <v>16213</v>
      </c>
      <c r="C3701" s="143" t="s">
        <v>16215</v>
      </c>
      <c r="D3701" s="783" t="s">
        <v>511</v>
      </c>
      <c r="E3701" s="291" t="s">
        <v>16214</v>
      </c>
      <c r="F3701" s="112" t="s">
        <v>16216</v>
      </c>
      <c r="G3701" s="112" t="s">
        <v>16589</v>
      </c>
      <c r="H3701" s="783" t="s">
        <v>648</v>
      </c>
      <c r="I3701" s="783" t="s">
        <v>317</v>
      </c>
      <c r="J3701" s="116" t="str">
        <f t="shared" si="105"/>
        <v>18:45 127-102 CCTV 자전거거치대 127-1F 흰색운동화도난 CCTV열람요청 4/16 14:00~17:09:00까지 → 열람중--&gt;확인불가로 내용전달 후 상황종료</v>
      </c>
    </row>
    <row r="3702" spans="1:10">
      <c r="A3702" s="235">
        <v>44669</v>
      </c>
      <c r="B3702" s="154" t="s">
        <v>16219</v>
      </c>
      <c r="C3702" s="143" t="s">
        <v>16218</v>
      </c>
      <c r="D3702" s="783" t="s">
        <v>511</v>
      </c>
      <c r="E3702" s="291" t="s">
        <v>16131</v>
      </c>
      <c r="F3702" s="112" t="s">
        <v>16217</v>
      </c>
      <c r="G3702" s="112" t="s">
        <v>16220</v>
      </c>
      <c r="H3702" s="783" t="s">
        <v>648</v>
      </c>
      <c r="I3702" s="783" t="s">
        <v>317</v>
      </c>
      <c r="J3702" s="116" t="str">
        <f t="shared" si="105"/>
        <v>19:17 120-2601 분실물 보라색아이폰 놀이터 야자수에서 분실 초등학생 여학생 → 찾았다고 연락옴</v>
      </c>
    </row>
    <row r="3703" spans="1:10">
      <c r="A3703" s="235">
        <v>44669</v>
      </c>
      <c r="B3703" s="154" t="s">
        <v>16225</v>
      </c>
      <c r="C3703" s="143" t="s">
        <v>16222</v>
      </c>
      <c r="D3703" s="783" t="s">
        <v>310</v>
      </c>
      <c r="E3703" s="291" t="s">
        <v>16223</v>
      </c>
      <c r="F3703" s="112" t="s">
        <v>16224</v>
      </c>
      <c r="G3703" s="112" t="s">
        <v>16231</v>
      </c>
      <c r="H3703" s="783" t="s">
        <v>648</v>
      </c>
      <c r="I3703" s="783" t="s">
        <v>317</v>
      </c>
      <c r="J3703" s="116" t="str">
        <f t="shared" si="105"/>
        <v>19:44 108-2501 홈넷 안방비상 → 입주민자녀 실수로 확인</v>
      </c>
    </row>
    <row r="3704" spans="1:10">
      <c r="A3704" s="235">
        <v>44669</v>
      </c>
      <c r="B3704" s="154" t="s">
        <v>16230</v>
      </c>
      <c r="C3704" s="143" t="s">
        <v>16226</v>
      </c>
      <c r="D3704" s="291" t="s">
        <v>16227</v>
      </c>
      <c r="E3704" s="291" t="s">
        <v>16228</v>
      </c>
      <c r="F3704" s="112" t="s">
        <v>16247</v>
      </c>
      <c r="G3704" s="112" t="s">
        <v>16229</v>
      </c>
      <c r="H3704" s="783" t="s">
        <v>648</v>
      </c>
      <c r="I3704" s="783" t="s">
        <v>317</v>
      </c>
      <c r="J3704" s="116" t="str">
        <f t="shared" si="105"/>
        <v>19:45 8초소 습득물 국민카드 전정아 말놀이터에서 입주민 습득 → 국민카드 연락하여 카드주 8초소 안내함</v>
      </c>
    </row>
    <row r="3705" spans="1:10">
      <c r="A3705" s="235">
        <v>44669</v>
      </c>
      <c r="B3705" s="154" t="s">
        <v>16233</v>
      </c>
      <c r="C3705" s="143" t="s">
        <v>16232</v>
      </c>
      <c r="D3705" s="783" t="s">
        <v>310</v>
      </c>
      <c r="E3705" s="783" t="s">
        <v>16223</v>
      </c>
      <c r="F3705" s="112" t="s">
        <v>16224</v>
      </c>
      <c r="G3705" s="112" t="s">
        <v>16231</v>
      </c>
      <c r="H3705" s="783" t="s">
        <v>648</v>
      </c>
      <c r="I3705" s="783" t="s">
        <v>317</v>
      </c>
      <c r="J3705" s="116" t="str">
        <f t="shared" si="105"/>
        <v>20:27 118-1502 홈넷 안방비상 → 입주민자녀 실수로 확인</v>
      </c>
    </row>
    <row r="3706" spans="1:10">
      <c r="A3706" s="235">
        <v>44669</v>
      </c>
      <c r="B3706" s="154" t="s">
        <v>16235</v>
      </c>
      <c r="C3706" s="143" t="s">
        <v>16234</v>
      </c>
      <c r="D3706" s="783" t="s">
        <v>310</v>
      </c>
      <c r="E3706" s="783" t="s">
        <v>16223</v>
      </c>
      <c r="F3706" s="112" t="s">
        <v>16224</v>
      </c>
      <c r="G3706" s="112" t="s">
        <v>16236</v>
      </c>
      <c r="H3706" s="783" t="s">
        <v>648</v>
      </c>
      <c r="I3706" s="783" t="s">
        <v>317</v>
      </c>
      <c r="J3706" s="116" t="str">
        <f t="shared" si="105"/>
        <v>21:21 138-2303 홈넷 안방비상 → 10초소 강정직대원 출동 -&gt; 입주민자녀 실수로 확인</v>
      </c>
    </row>
    <row r="3707" spans="1:10">
      <c r="A3707" s="235">
        <v>44669</v>
      </c>
      <c r="B3707" s="154" t="s">
        <v>16237</v>
      </c>
      <c r="C3707" s="143" t="s">
        <v>16238</v>
      </c>
      <c r="D3707" s="783" t="s">
        <v>511</v>
      </c>
      <c r="E3707" s="783" t="s">
        <v>304</v>
      </c>
      <c r="F3707" s="112" t="s">
        <v>16239</v>
      </c>
      <c r="G3707" s="112" t="s">
        <v>16241</v>
      </c>
      <c r="H3707" s="783" t="s">
        <v>648</v>
      </c>
      <c r="I3707" s="783" t="s">
        <v>317</v>
      </c>
      <c r="J3707" s="116" t="str">
        <f t="shared" si="105"/>
        <v>22:16 105-302 층간소음 402호 바이올린 켜고 있다고 자재요청 해달라는 민원 → 3초소 대원 출동 -&gt; 402호 자제요청전달 -&gt; 302호 피드백완료</v>
      </c>
    </row>
    <row r="3708" spans="1:10">
      <c r="A3708" s="235">
        <v>44669</v>
      </c>
      <c r="B3708" s="154" t="s">
        <v>16243</v>
      </c>
      <c r="C3708" s="143" t="s">
        <v>16244</v>
      </c>
      <c r="D3708" s="783" t="s">
        <v>310</v>
      </c>
      <c r="E3708" s="291" t="s">
        <v>16242</v>
      </c>
      <c r="F3708" s="112" t="s">
        <v>16246</v>
      </c>
      <c r="G3708" s="112" t="s">
        <v>16245</v>
      </c>
      <c r="H3708" s="783" t="s">
        <v>648</v>
      </c>
      <c r="I3708" s="783" t="s">
        <v>317</v>
      </c>
      <c r="J3708" s="116" t="str">
        <f t="shared" si="105"/>
        <v>23:03 130-1402 긴급차량 급하게 8초소 입차 → 남편 신장이 안좋아서 긴급출차 병원정해지지 않음</v>
      </c>
    </row>
    <row r="3709" spans="1:10" ht="175.5">
      <c r="A3709" s="237">
        <v>44670</v>
      </c>
      <c r="B3709" s="172" t="s">
        <v>16250</v>
      </c>
      <c r="C3709" s="192" t="s">
        <v>16251</v>
      </c>
      <c r="F3709" s="785" t="s">
        <v>16302</v>
      </c>
      <c r="G3709" s="785" t="s">
        <v>16289</v>
      </c>
      <c r="J3709" s="116" t="str">
        <f>CONCATENATE(B3709," ",C3709," ",D3709," ",E3709," ",F3709," → ",G3709)</f>
        <v>화 주1   Ⓑ자이안센타 2층 복도끝 공동현관문 패널불량-&gt;ERP 접수함
Ⓑ경리과장 요청사항-&gt;토끼굴 주변 산책주민에 대한 반려견 목줄 및 방치에 대하여 관할구역 순찰자 순찰강화 지시
Ⓑ112동 지상 1층-1 블랙아웃-&gt;ERP 접수함
Ⓑ게이트 제외(기존에 청소함) 전초소 내/외부 청소 실시-미화팀: 초소대원 및 순찰대원 지원
ⒷMDF실 서버교체 작업-&gt;작업자 재실중-&gt;운영팀장
C. 상황실 메인에어컨 배수구 막혀서 수리전까지 사용금지 기전실 신진수대리 통보사항
Ⓑ5/2일 06:00~08:00 A,B조 야근 근무자 특수 건강검진 실시예정-&gt;예주본사
C. 2게이트 1번 주차차단기 교체작업 지원팀장 지시사항 -&gt; A. 기전실 내용전달
C. 독서실 노트북 운영팀장 회수예정 -&gt; A. 16:11 회수해감 → A. 볼펜 12개, 매직 12개, 네임펜 12개, A4 2BOX, 박스테이프 30개, 황파일 10개, 커피믹스 2BOX, 종이컵 1,000개 수령 (커피믹스: A:266개, B,C:267개, 종이컵: A:6줄, B,C:7줄)
A. 미화사무실에서 롤휴지 1BOX 수령</v>
      </c>
    </row>
    <row r="3710" spans="1:10">
      <c r="A3710" s="235">
        <v>44670</v>
      </c>
      <c r="B3710" s="154" t="s">
        <v>16252</v>
      </c>
      <c r="C3710" s="143" t="s">
        <v>16253</v>
      </c>
      <c r="D3710" s="291" t="s">
        <v>308</v>
      </c>
      <c r="E3710" s="291" t="s">
        <v>16228</v>
      </c>
      <c r="F3710" s="112" t="s">
        <v>16282</v>
      </c>
      <c r="G3710" s="112" t="s">
        <v>16254</v>
      </c>
      <c r="H3710" s="291" t="s">
        <v>16255</v>
      </c>
      <c r="I3710" s="291" t="s">
        <v>16256</v>
      </c>
      <c r="J3710" s="116" t="str">
        <f t="shared" ref="J3710:J3773" si="106">CONCATENATE(B3710," ",C3710," ",D3710," ",E3710," ",F3710," → ",G3710)</f>
        <v>08:39 말놀이터 생활업무 습득물 무선이어폰 입주민 습득하여 8초소에 맡김 → 8초소 보관중</v>
      </c>
    </row>
    <row r="3711" spans="1:10">
      <c r="A3711" s="235">
        <v>44670</v>
      </c>
      <c r="B3711" s="154" t="s">
        <v>16139</v>
      </c>
      <c r="C3711" s="143" t="s">
        <v>16257</v>
      </c>
      <c r="D3711" s="291" t="s">
        <v>310</v>
      </c>
      <c r="E3711" s="291" t="s">
        <v>321</v>
      </c>
      <c r="F3711" s="112" t="s">
        <v>16258</v>
      </c>
      <c r="G3711" s="112" t="s">
        <v>16259</v>
      </c>
      <c r="H3711" s="783" t="s">
        <v>16255</v>
      </c>
      <c r="I3711" s="783" t="s">
        <v>16256</v>
      </c>
      <c r="J3711" s="116" t="str">
        <f t="shared" si="106"/>
        <v>08:49 117-1602 관제업무 홈넷 방범_금고 → 금고없음 -&gt; 기기오작동</v>
      </c>
    </row>
    <row r="3712" spans="1:10" ht="40.5">
      <c r="A3712" s="235">
        <v>44670</v>
      </c>
      <c r="B3712" s="154" t="s">
        <v>16260</v>
      </c>
      <c r="C3712" s="143" t="s">
        <v>16261</v>
      </c>
      <c r="D3712" s="291" t="s">
        <v>511</v>
      </c>
      <c r="E3712" s="291" t="s">
        <v>304</v>
      </c>
      <c r="F3712" s="112" t="s">
        <v>16262</v>
      </c>
      <c r="G3712" s="112" t="s">
        <v>16281</v>
      </c>
      <c r="H3712" s="783" t="s">
        <v>16255</v>
      </c>
      <c r="I3712" s="783" t="s">
        <v>16256</v>
      </c>
      <c r="J3712" s="116" t="str">
        <f t="shared" si="106"/>
        <v>09:32 116-202 민원업무 층간소음 못 박는 소리가 30분 전부터 계속 난다는 민원(민원인: 010-8979-6070) → 301호 공사업체 연락(010-7132-2407) -&gt; 하자보수 길어질 경우 지원센터에 공사세대 등록후 작업할 것을 요청 -&gt; 민원인 내용전달 -&gt; 현재는 소음 안난다고 함</v>
      </c>
    </row>
    <row r="3713" spans="1:10" ht="27">
      <c r="A3713" s="235">
        <v>44670</v>
      </c>
      <c r="B3713" s="154" t="s">
        <v>16263</v>
      </c>
      <c r="C3713" s="192" t="s">
        <v>16197</v>
      </c>
      <c r="D3713" s="784" t="s">
        <v>310</v>
      </c>
      <c r="E3713" s="784" t="s">
        <v>488</v>
      </c>
      <c r="F3713" s="150" t="s">
        <v>16264</v>
      </c>
      <c r="G3713" s="150" t="s">
        <v>16265</v>
      </c>
      <c r="H3713" s="783" t="s">
        <v>16255</v>
      </c>
      <c r="I3713" s="291" t="s">
        <v>16256</v>
      </c>
      <c r="J3713" s="116" t="str">
        <f t="shared" si="106"/>
        <v>09:53 106-B1 관제업무 공동현관문 현재 로비폰 스피커 불량으로 소리만 안나오고 모든 기능 정상이라고 기전실에서 연락옴 → 민원응대시 참조</v>
      </c>
    </row>
    <row r="3714" spans="1:10">
      <c r="A3714" s="235">
        <v>44670</v>
      </c>
      <c r="B3714" s="154" t="s">
        <v>16266</v>
      </c>
      <c r="C3714" s="143" t="s">
        <v>16267</v>
      </c>
      <c r="D3714" s="783" t="s">
        <v>310</v>
      </c>
      <c r="E3714" s="783" t="s">
        <v>16223</v>
      </c>
      <c r="F3714" s="112" t="s">
        <v>16224</v>
      </c>
      <c r="G3714" s="112" t="s">
        <v>16268</v>
      </c>
      <c r="H3714" s="291" t="s">
        <v>16269</v>
      </c>
      <c r="I3714" s="783" t="s">
        <v>16256</v>
      </c>
      <c r="J3714" s="116" t="str">
        <f t="shared" si="106"/>
        <v>10:04 131-1404 관제업무 홈넷 안방비상 → 입주민 청소중 오작동</v>
      </c>
    </row>
    <row r="3715" spans="1:10">
      <c r="A3715" s="235">
        <v>44670</v>
      </c>
      <c r="B3715" s="154" t="s">
        <v>16271</v>
      </c>
      <c r="C3715" s="143" t="s">
        <v>16270</v>
      </c>
      <c r="D3715" s="783" t="s">
        <v>308</v>
      </c>
      <c r="E3715" s="783" t="s">
        <v>432</v>
      </c>
      <c r="F3715" s="112" t="s">
        <v>1493</v>
      </c>
      <c r="G3715" s="112" t="s">
        <v>16272</v>
      </c>
      <c r="H3715" s="783" t="s">
        <v>16269</v>
      </c>
      <c r="I3715" s="783" t="s">
        <v>16256</v>
      </c>
      <c r="J3715" s="116" t="str">
        <f t="shared" si="106"/>
        <v>10:07 136-101 생활업무 구급차 119구급차 8초소 입차 → 10:25 구급차 환자 태우지 않고 출차</v>
      </c>
    </row>
    <row r="3716" spans="1:10">
      <c r="A3716" s="235">
        <v>44670</v>
      </c>
      <c r="B3716" s="154" t="s">
        <v>16273</v>
      </c>
      <c r="C3716" s="143" t="s">
        <v>16274</v>
      </c>
      <c r="D3716" s="783" t="s">
        <v>308</v>
      </c>
      <c r="E3716" s="783" t="s">
        <v>776</v>
      </c>
      <c r="F3716" s="112" t="s">
        <v>16161</v>
      </c>
      <c r="G3716" s="112" t="s">
        <v>16162</v>
      </c>
      <c r="H3716" s="783" t="s">
        <v>16269</v>
      </c>
      <c r="I3716" s="783" t="s">
        <v>16256</v>
      </c>
      <c r="J3716" s="116" t="str">
        <f t="shared" si="106"/>
        <v>10:12 102동-1,2호기 생활업무 손소독제 1,2호기 손소독제 교체 요청 → 상황대원 출동하여 교체함</v>
      </c>
    </row>
    <row r="3717" spans="1:10">
      <c r="A3717" s="235">
        <v>44670</v>
      </c>
      <c r="B3717" s="154" t="s">
        <v>16275</v>
      </c>
      <c r="C3717" s="143" t="s">
        <v>16276</v>
      </c>
      <c r="D3717" s="291" t="s">
        <v>308</v>
      </c>
      <c r="E3717" s="291" t="s">
        <v>432</v>
      </c>
      <c r="F3717" s="112" t="s">
        <v>1493</v>
      </c>
      <c r="G3717" s="112" t="s">
        <v>16277</v>
      </c>
      <c r="H3717" s="783" t="s">
        <v>16269</v>
      </c>
      <c r="I3717" s="783" t="s">
        <v>16256</v>
      </c>
      <c r="J3717" s="116" t="str">
        <f t="shared" si="106"/>
        <v>11:25 103-902 생활업무 구급차 119구급차 8초소 입차 → 11:40 할머니 환자 태우고 8초소 출차</v>
      </c>
    </row>
    <row r="3718" spans="1:10">
      <c r="A3718" s="235">
        <v>44670</v>
      </c>
      <c r="B3718" s="154" t="s">
        <v>16278</v>
      </c>
      <c r="C3718" s="143" t="s">
        <v>16279</v>
      </c>
      <c r="D3718" s="291" t="s">
        <v>310</v>
      </c>
      <c r="E3718" s="291" t="s">
        <v>488</v>
      </c>
      <c r="F3718" s="112" t="s">
        <v>16280</v>
      </c>
      <c r="G3718" s="112" t="s">
        <v>16283</v>
      </c>
      <c r="H3718" s="291" t="s">
        <v>16255</v>
      </c>
      <c r="I3718" s="783" t="s">
        <v>16256</v>
      </c>
      <c r="J3718" s="116" t="str">
        <f t="shared" si="106"/>
        <v>12:54 114-1F 관제업무 공동현관문 공동현관문이 안에서도 밖에서도 안열린다는 민원(민원인: 010-3704-4414) → 순찰 이대진 대원 출동 -&gt; 정상작동 시킴</v>
      </c>
    </row>
    <row r="3719" spans="1:10">
      <c r="A3719" s="235">
        <v>44670</v>
      </c>
      <c r="B3719" s="154" t="s">
        <v>16284</v>
      </c>
      <c r="C3719" s="143" t="s">
        <v>16285</v>
      </c>
      <c r="D3719" s="291" t="s">
        <v>310</v>
      </c>
      <c r="E3719" s="291" t="s">
        <v>334</v>
      </c>
      <c r="F3719" s="112" t="s">
        <v>11366</v>
      </c>
      <c r="G3719" s="112" t="s">
        <v>16286</v>
      </c>
      <c r="H3719" s="783" t="s">
        <v>16255</v>
      </c>
      <c r="I3719" s="783" t="s">
        <v>16256</v>
      </c>
      <c r="J3719" s="116" t="str">
        <f t="shared" si="106"/>
        <v>13:11 139-5F 관제업무 화재경보 3공구 수신기 화재경보 발생 → 10초소 이시철 대원 출동 -&gt; 502호 센서 교체로 인한 것으로 확인</v>
      </c>
    </row>
    <row r="3720" spans="1:10">
      <c r="A3720" s="235">
        <v>44670</v>
      </c>
      <c r="B3720" s="154" t="s">
        <v>16287</v>
      </c>
      <c r="C3720" s="143" t="s">
        <v>16285</v>
      </c>
      <c r="D3720" s="783" t="s">
        <v>310</v>
      </c>
      <c r="E3720" s="783" t="s">
        <v>334</v>
      </c>
      <c r="F3720" s="112" t="s">
        <v>11366</v>
      </c>
      <c r="G3720" s="112" t="s">
        <v>16288</v>
      </c>
      <c r="H3720" s="783" t="s">
        <v>16255</v>
      </c>
      <c r="I3720" s="783" t="s">
        <v>16256</v>
      </c>
      <c r="J3720" s="116" t="str">
        <f t="shared" si="106"/>
        <v>13:38 139-5F 관제업무 화재경보 3공구 수신기 화재경보 발생 → 방재과장님 내용전달</v>
      </c>
    </row>
    <row r="3721" spans="1:10" ht="27">
      <c r="A3721" s="235">
        <v>44670</v>
      </c>
      <c r="B3721" s="154" t="s">
        <v>16290</v>
      </c>
      <c r="C3721" s="192" t="s">
        <v>16125</v>
      </c>
      <c r="D3721" s="784" t="s">
        <v>308</v>
      </c>
      <c r="E3721" s="784" t="s">
        <v>16214</v>
      </c>
      <c r="F3721" s="150" t="s">
        <v>16291</v>
      </c>
      <c r="G3721" s="150" t="s">
        <v>16292</v>
      </c>
      <c r="H3721" s="783" t="s">
        <v>16255</v>
      </c>
      <c r="I3721" s="783" t="s">
        <v>16256</v>
      </c>
      <c r="J3721" s="116" t="str">
        <f t="shared" si="106"/>
        <v>13:50 상황실 생활업무 CCTV 4/16 119-1호기 승강기 사고건에 대해 안전공단(FMLG 동행)에서 14:30~15:30  CCTV 열람하러 온다고 함 → A조 상황실 내용 숙지</v>
      </c>
    </row>
    <row r="3722" spans="1:10">
      <c r="A3722" s="235">
        <v>44670</v>
      </c>
      <c r="B3722" s="154" t="s">
        <v>16293</v>
      </c>
      <c r="C3722" s="143" t="s">
        <v>424</v>
      </c>
      <c r="D3722" s="789" t="s">
        <v>310</v>
      </c>
      <c r="E3722" s="789" t="s">
        <v>321</v>
      </c>
      <c r="F3722" s="112" t="s">
        <v>1322</v>
      </c>
      <c r="G3722" s="112" t="s">
        <v>1738</v>
      </c>
      <c r="H3722" s="789" t="s">
        <v>1268</v>
      </c>
      <c r="I3722" s="789" t="s">
        <v>318</v>
      </c>
      <c r="J3722" s="116" t="str">
        <f t="shared" si="106"/>
        <v>14:46 121-502 관제업무 홈넷 비상_안방 → 애기 오작동</v>
      </c>
    </row>
    <row r="3723" spans="1:10">
      <c r="A3723" s="235">
        <v>44670</v>
      </c>
      <c r="B3723" s="154" t="s">
        <v>16294</v>
      </c>
      <c r="C3723" s="143" t="s">
        <v>16295</v>
      </c>
      <c r="D3723" s="291" t="s">
        <v>310</v>
      </c>
      <c r="E3723" s="291" t="s">
        <v>488</v>
      </c>
      <c r="F3723" s="112" t="s">
        <v>16298</v>
      </c>
      <c r="G3723" s="112" t="s">
        <v>16299</v>
      </c>
      <c r="H3723" s="789" t="s">
        <v>1268</v>
      </c>
      <c r="I3723" s="789" t="s">
        <v>318</v>
      </c>
      <c r="J3723" s="116" t="str">
        <f t="shared" si="106"/>
        <v>14:50 128-1F 관제업무 공동현관문 공동현관문 안열린다는 민원 → 이대진 대원 출동 -&gt; 리셋후 정상작동</v>
      </c>
    </row>
    <row r="3724" spans="1:10" ht="27">
      <c r="A3724" s="235">
        <v>44670</v>
      </c>
      <c r="B3724" s="154" t="s">
        <v>16296</v>
      </c>
      <c r="C3724" s="192" t="s">
        <v>597</v>
      </c>
      <c r="D3724" s="791" t="s">
        <v>308</v>
      </c>
      <c r="E3724" s="791" t="s">
        <v>16297</v>
      </c>
      <c r="F3724" s="150" t="s">
        <v>16303</v>
      </c>
      <c r="G3724" s="150" t="s">
        <v>16301</v>
      </c>
      <c r="H3724" s="291" t="s">
        <v>16300</v>
      </c>
      <c r="I3724" s="789" t="s">
        <v>318</v>
      </c>
      <c r="J3724" s="116" t="str">
        <f t="shared" si="106"/>
        <v>15:00 140동 생활업무 오물 B2 비상계단 소변, 1,2층 비상계단 소변, 3,4층 비상계단 대변 발견됐다고 9초소 허명 대원 보고 → 미화팀 청소완료</v>
      </c>
    </row>
    <row r="3725" spans="1:10">
      <c r="A3725" s="235">
        <v>44670</v>
      </c>
      <c r="B3725" s="154" t="s">
        <v>16304</v>
      </c>
      <c r="C3725" s="192" t="s">
        <v>16305</v>
      </c>
      <c r="D3725" s="791" t="s">
        <v>308</v>
      </c>
      <c r="E3725" s="791" t="s">
        <v>16306</v>
      </c>
      <c r="F3725" s="150" t="s">
        <v>16307</v>
      </c>
      <c r="G3725" s="150" t="s">
        <v>13971</v>
      </c>
      <c r="H3725" s="789" t="s">
        <v>16300</v>
      </c>
      <c r="I3725" s="291" t="s">
        <v>307</v>
      </c>
      <c r="J3725" s="116" t="str">
        <f t="shared" si="106"/>
        <v>16:16 126동 생활업무 까치 B2에 까치가 며칠째 있다는 민원(민원인: 010-3276-5562) → B조 인수인계 예정</v>
      </c>
    </row>
    <row r="3726" spans="1:10" ht="135">
      <c r="A3726" s="285">
        <v>44670</v>
      </c>
      <c r="B3726" s="170" t="s">
        <v>1525</v>
      </c>
      <c r="C3726" s="160" t="s">
        <v>4283</v>
      </c>
      <c r="D3726" s="789"/>
      <c r="E3726" s="789"/>
      <c r="F3726" s="301" t="s">
        <v>16366</v>
      </c>
      <c r="G3726" s="301" t="s">
        <v>16365</v>
      </c>
      <c r="H3726" s="789"/>
      <c r="I3726" s="789"/>
      <c r="J3726" s="116" t="str">
        <f t="shared" si="106"/>
        <v>화 야1   Ⓑ119-1 E/V 노후부품 교체작업 *4/19 17:30~24:00*   --&gt;안내방송 및 안내문(1, B1, B2) 부착요청 / FMLG--&gt;안내방송 실시 및 안내문 부착
*승강기 안전 검사 및 운행중단 4/20 14:30~15:30 /한국승강기안전공단. (안내문부착1, B1, B2)
Ⓑ126동 B2 까치는 초소대원 출동해서 찾아봤으나 발견못함(A조 인계사항)
Ⓑ3공구 화재경보반 고장--&gt;방재과장에게 연락 요망.
 → Ⓑ132-101 민원 : 201에서 쇠구슬 굴리는 듯한 소리로 잠을 이룰수 없다며 고통 호소--&gt;초소대원출동--&gt;여러층을 살펴봤으나 해당세대 찾지 못함--&gt;익일 19~20시경에 층간소음(골프공 소리로 추정) 안내방송 요청/민원인--&gt; 익일 방송 예정
Ⓑ113동 B1 공동현관문 고장/ 카드X,호출O--&gt;ERP, 안내문</v>
      </c>
    </row>
    <row r="3727" spans="1:10" ht="27">
      <c r="A3727" s="235">
        <v>44670</v>
      </c>
      <c r="B3727" s="154" t="s">
        <v>16308</v>
      </c>
      <c r="C3727" s="160" t="s">
        <v>16309</v>
      </c>
      <c r="D3727" s="788" t="s">
        <v>16310</v>
      </c>
      <c r="E3727" s="788" t="s">
        <v>16311</v>
      </c>
      <c r="F3727" s="138" t="s">
        <v>16313</v>
      </c>
      <c r="G3727" s="138" t="s">
        <v>16360</v>
      </c>
      <c r="H3727" s="291" t="s">
        <v>16312</v>
      </c>
      <c r="I3727" s="789" t="s">
        <v>306</v>
      </c>
      <c r="J3727" s="116" t="str">
        <f t="shared" si="106"/>
        <v>16:37 119동 시설물 E/V 119-1 E/V 노후부품 교체작업 *금일(4/19) 17:30~24:00*   --&gt;안내방송 및 안내문(1, B1, B2) 부착요청 / FMLG → 안내방송 실시 및 안내문 부착-&gt;4/20일 02:20분경 작업완료</v>
      </c>
    </row>
    <row r="3728" spans="1:10">
      <c r="A3728" s="235">
        <v>44670</v>
      </c>
      <c r="B3728" s="154" t="s">
        <v>16314</v>
      </c>
      <c r="C3728" s="143" t="s">
        <v>16315</v>
      </c>
      <c r="D3728" s="291" t="s">
        <v>16316</v>
      </c>
      <c r="E3728" s="291" t="s">
        <v>16317</v>
      </c>
      <c r="F3728" s="112" t="s">
        <v>16318</v>
      </c>
      <c r="G3728" s="112" t="s">
        <v>16319</v>
      </c>
      <c r="H3728" s="291" t="s">
        <v>16320</v>
      </c>
      <c r="I3728" s="789" t="s">
        <v>306</v>
      </c>
      <c r="J3728" s="116" t="str">
        <f t="shared" si="106"/>
        <v>19:20 108-1102 민원업무 층간소음 1302소음이 들린다며 안내방송요청. → 안내방송실시</v>
      </c>
    </row>
    <row r="3729" spans="1:10">
      <c r="A3729" s="235">
        <v>44670</v>
      </c>
      <c r="B3729" s="154" t="s">
        <v>16321</v>
      </c>
      <c r="C3729" s="143" t="s">
        <v>16322</v>
      </c>
      <c r="D3729" s="789" t="s">
        <v>310</v>
      </c>
      <c r="E3729" s="789" t="s">
        <v>321</v>
      </c>
      <c r="F3729" s="112" t="s">
        <v>16323</v>
      </c>
      <c r="G3729" s="112" t="s">
        <v>16324</v>
      </c>
      <c r="H3729" s="291" t="s">
        <v>16325</v>
      </c>
      <c r="I3729" s="789" t="s">
        <v>306</v>
      </c>
      <c r="J3729" s="116" t="str">
        <f t="shared" si="106"/>
        <v>19:57 103-102 관제업무 홈넷 비상-욕실해제  → IP폰 연락--&gt;입주민 오작동</v>
      </c>
    </row>
    <row r="3730" spans="1:10">
      <c r="A3730" s="235">
        <v>44670</v>
      </c>
      <c r="B3730" s="154" t="s">
        <v>16326</v>
      </c>
      <c r="C3730" s="143" t="s">
        <v>16327</v>
      </c>
      <c r="D3730" s="291" t="s">
        <v>16316</v>
      </c>
      <c r="E3730" s="291" t="s">
        <v>16328</v>
      </c>
      <c r="F3730" s="112" t="s">
        <v>16329</v>
      </c>
      <c r="G3730" s="112" t="s">
        <v>16330</v>
      </c>
      <c r="H3730" s="789" t="s">
        <v>16325</v>
      </c>
      <c r="I3730" s="789" t="s">
        <v>306</v>
      </c>
      <c r="J3730" s="116" t="str">
        <f t="shared" si="106"/>
        <v>20:18 131-704 민원업무 CCTV 4/16 16시경 자이안센터 실버존 계단에서 아이들 다투는 장면 확인요청 → 다투는 장면확인--&gt; 내용전달 및 해당장면 녹화</v>
      </c>
    </row>
    <row r="3731" spans="1:10">
      <c r="A3731" s="235">
        <v>44670</v>
      </c>
      <c r="B3731" s="154" t="s">
        <v>16331</v>
      </c>
      <c r="C3731" s="143" t="s">
        <v>16332</v>
      </c>
      <c r="D3731" s="291" t="s">
        <v>310</v>
      </c>
      <c r="E3731" s="291" t="s">
        <v>16333</v>
      </c>
      <c r="F3731" s="112" t="s">
        <v>16334</v>
      </c>
      <c r="G3731" s="112" t="s">
        <v>16339</v>
      </c>
      <c r="H3731" s="291" t="s">
        <v>16312</v>
      </c>
      <c r="I3731" s="789" t="s">
        <v>306</v>
      </c>
      <c r="J3731" s="116" t="str">
        <f t="shared" si="106"/>
        <v>21:11 133동 관제업무 경찰차 133동 신고받고 경찰차 입차 → 가정폭력 추정</v>
      </c>
    </row>
    <row r="3732" spans="1:10" ht="27">
      <c r="A3732" s="235">
        <v>44670</v>
      </c>
      <c r="B3732" s="154" t="s">
        <v>16336</v>
      </c>
      <c r="C3732" s="143" t="s">
        <v>16335</v>
      </c>
      <c r="D3732" s="291" t="s">
        <v>16316</v>
      </c>
      <c r="E3732" s="291" t="s">
        <v>16337</v>
      </c>
      <c r="F3732" s="112" t="s">
        <v>16338</v>
      </c>
      <c r="G3732" s="112" t="s">
        <v>16345</v>
      </c>
      <c r="H3732" s="291" t="s">
        <v>16320</v>
      </c>
      <c r="I3732" s="789" t="s">
        <v>306</v>
      </c>
      <c r="J3732" s="116" t="str">
        <f t="shared" si="106"/>
        <v>21:28 배놀이터 민원업무 분실물 127-202입주민(아이)가 배놀이터에서 핸드폰(지갑케이스)습득해 상황실에 인계 → 소유주(111-1503)와 통화--&gt;상황실로 와 찾아감</v>
      </c>
    </row>
    <row r="3733" spans="1:10">
      <c r="A3733" s="235">
        <v>44670</v>
      </c>
      <c r="B3733" s="154" t="s">
        <v>16340</v>
      </c>
      <c r="C3733" s="143" t="s">
        <v>16341</v>
      </c>
      <c r="D3733" s="291" t="s">
        <v>511</v>
      </c>
      <c r="E3733" s="291" t="s">
        <v>16342</v>
      </c>
      <c r="F3733" s="112" t="s">
        <v>16343</v>
      </c>
      <c r="G3733" s="112" t="s">
        <v>16344</v>
      </c>
      <c r="H3733" s="291" t="s">
        <v>16312</v>
      </c>
      <c r="I3733" s="789" t="s">
        <v>306</v>
      </c>
      <c r="J3733" s="116" t="str">
        <f t="shared" si="106"/>
        <v>22:03 117 B1 민원업무 기타 117 B1에 50다3414(117-2801)차량 미등이켜져있다 함 → IP로 내용전달</v>
      </c>
    </row>
    <row r="3734" spans="1:10" ht="27">
      <c r="A3734" s="235">
        <v>44670</v>
      </c>
      <c r="B3734" s="154" t="s">
        <v>16346</v>
      </c>
      <c r="C3734" s="160" t="s">
        <v>16347</v>
      </c>
      <c r="D3734" s="788" t="s">
        <v>511</v>
      </c>
      <c r="E3734" s="788" t="s">
        <v>16317</v>
      </c>
      <c r="F3734" s="138" t="s">
        <v>16352</v>
      </c>
      <c r="G3734" s="138" t="s">
        <v>16353</v>
      </c>
      <c r="H3734" s="789" t="s">
        <v>16312</v>
      </c>
      <c r="I3734" s="789" t="s">
        <v>307</v>
      </c>
      <c r="J3734" s="116" t="str">
        <f t="shared" si="106"/>
        <v>22:59 132-101 민원업무 층간소음 201에서 쇠구슬 굴리는 듯한 소리로 잠을 이룰수 없다며 고통 호소 → 초소대원출동--&gt;여러층을 살펴봤으나 해당세대 찾지 못함--&gt;익일 19~20시경에 층간소음(골프공 소리로 추정) 안내방송 요청/민원인--&gt; 익일 방송 예정</v>
      </c>
    </row>
    <row r="3735" spans="1:10">
      <c r="A3735" s="235">
        <v>44670</v>
      </c>
      <c r="B3735" s="154" t="s">
        <v>16348</v>
      </c>
      <c r="C3735" s="143" t="s">
        <v>16349</v>
      </c>
      <c r="D3735" s="789" t="s">
        <v>511</v>
      </c>
      <c r="E3735" s="291" t="s">
        <v>1050</v>
      </c>
      <c r="F3735" s="112" t="s">
        <v>16350</v>
      </c>
      <c r="G3735" s="112" t="s">
        <v>16351</v>
      </c>
      <c r="H3735" s="291" t="s">
        <v>16312</v>
      </c>
      <c r="I3735" s="789" t="s">
        <v>306</v>
      </c>
      <c r="J3735" s="116" t="str">
        <f t="shared" si="106"/>
        <v>23:02 114-101 민원업무 타차량방문 관계없는 차량(10모3680)이 지속적으로 입차 한다는 민원 → 조회결과 픽업차량이며 동호수 착오로 인한 입차인것으로 확인--&gt; 내용전달</v>
      </c>
    </row>
    <row r="3736" spans="1:10">
      <c r="A3736" s="235">
        <v>44670</v>
      </c>
      <c r="B3736" s="154" t="s">
        <v>16354</v>
      </c>
      <c r="C3736" s="797" t="s">
        <v>16357</v>
      </c>
      <c r="D3736" s="788" t="s">
        <v>16355</v>
      </c>
      <c r="E3736" s="788" t="s">
        <v>16356</v>
      </c>
      <c r="F3736" s="138" t="s">
        <v>16358</v>
      </c>
      <c r="G3736" s="138" t="s">
        <v>16359</v>
      </c>
      <c r="H3736" s="789" t="s">
        <v>16312</v>
      </c>
      <c r="I3736" s="789" t="s">
        <v>306</v>
      </c>
      <c r="J3736" s="116" t="str">
        <f t="shared" si="106"/>
        <v>23:58 113 B1 시설물  공동현관문 카드X, 호출 O → ERP접수, 안내문 부착</v>
      </c>
    </row>
    <row r="3737" spans="1:10" ht="27">
      <c r="A3737" s="235">
        <v>44671</v>
      </c>
      <c r="B3737" s="154" t="s">
        <v>16361</v>
      </c>
      <c r="C3737" s="160" t="s">
        <v>16362</v>
      </c>
      <c r="D3737" s="788" t="s">
        <v>511</v>
      </c>
      <c r="E3737" s="788" t="s">
        <v>16342</v>
      </c>
      <c r="F3737" s="138" t="s">
        <v>16363</v>
      </c>
      <c r="G3737" s="138" t="s">
        <v>16364</v>
      </c>
      <c r="H3737" s="789" t="s">
        <v>16312</v>
      </c>
      <c r="I3737" s="789" t="s">
        <v>306</v>
      </c>
      <c r="J3737" s="116" t="str">
        <f t="shared" si="106"/>
        <v>03:28 140-1802 민원업무 기타 세대 현관 밖에서 수상한 소리가 나니 확인해 달라 함 → 초소대원 출동--&gt;1804앞 소화전에서 나는 소리로 확인--&gt; 내용전달 및 ERP접수</v>
      </c>
    </row>
    <row r="3738" spans="1:10" ht="202.5">
      <c r="A3738" s="237">
        <v>44671</v>
      </c>
      <c r="B3738" s="172" t="s">
        <v>16368</v>
      </c>
      <c r="C3738" s="192" t="s">
        <v>16367</v>
      </c>
      <c r="F3738" s="792" t="s">
        <v>16432</v>
      </c>
      <c r="G3738" s="792" t="s">
        <v>16402</v>
      </c>
      <c r="I3738" s="789"/>
      <c r="J3738" s="116" t="str">
        <f t="shared" si="106"/>
        <v>수 주2   Ⓑ119-1 E/V 노후부품 교체작업 *4/19 17:30~24:00*   --&gt;안내방송 및 안내문(1, B1, B2) 부착요청 / FMLG--&gt;안내방송 실시 및 안내문 부착
*승강기 안전 검사 및 운행중단 4/20 14:30~15:30 /한국승강기안전공단. (안내문부착1, B1, B2)
Ⓑ126동 B2 까치는 초소대원 출동해서 찾아봤으나 발견못함(A조 인계사항)
Ⓑ3공구 화재경보반 고장--&gt;방재과장에게 연락 요망. -&gt; A. 방재과장 내용전달
Ⓑ132-101 민원 : 201에서 쇠구슬 굴리는 듯한 소리로 잠을 이룰수 없다며 고통 호소--&gt;초소대원출동--&gt;여러층을 살펴봤으나 해당세대 찾지 못함--&gt;익일 19~20시경에 층간소음(골프공 소리로 추정) 안내방송 요청/민원인--&gt; 익일 방송 예정
Ⓑ113동 B1 공동현관문 고장/ 카드X,호출O--&gt;ERP, 안내문 → A. 월간업무보고서 작성 및 제출완료
A. 봄철 조경작업이 많아서 조경작업 관련 차량이 8초소로 올 시 입차 요청 (조경팀장) -&gt; 8초소 내용전달</v>
      </c>
    </row>
    <row r="3739" spans="1:10" ht="40.5">
      <c r="A3739" s="235">
        <v>44671</v>
      </c>
      <c r="B3739" s="154" t="s">
        <v>16369</v>
      </c>
      <c r="C3739" s="143" t="s">
        <v>16370</v>
      </c>
      <c r="D3739" s="291" t="s">
        <v>308</v>
      </c>
      <c r="E3739" s="291" t="s">
        <v>324</v>
      </c>
      <c r="F3739" s="112" t="s">
        <v>16375</v>
      </c>
      <c r="G3739" s="112" t="s">
        <v>16394</v>
      </c>
      <c r="H3739" s="291" t="s">
        <v>16300</v>
      </c>
      <c r="I3739" s="789" t="s">
        <v>16425</v>
      </c>
      <c r="J3739" s="116" t="str">
        <f t="shared" si="106"/>
        <v>07:30 128-1903 생활업무 분실물 128동 3호라인 승강기틈에 은색 반지 빠트림(민원인: 010-9346-8931) → FMLG 내용전달 -&gt; 09:45 순찰 정찬선 대원 입회하에 FMLG 작업 -&gt; B2 바닥 공간에는 반지없음 -&gt; FMLG에서 반지가 중간에 걸려있을 수 있으니 떨어뜨린 층 확인 요청함 -&gt; 민원인 통화 안됨</v>
      </c>
    </row>
    <row r="3740" spans="1:10">
      <c r="A3740" s="235">
        <v>44671</v>
      </c>
      <c r="B3740" s="154" t="s">
        <v>16371</v>
      </c>
      <c r="C3740" s="191" t="s">
        <v>16372</v>
      </c>
      <c r="D3740" s="147" t="s">
        <v>308</v>
      </c>
      <c r="E3740" s="147" t="s">
        <v>1096</v>
      </c>
      <c r="F3740" s="148" t="s">
        <v>16373</v>
      </c>
      <c r="G3740" s="148" t="s">
        <v>837</v>
      </c>
      <c r="H3740" s="291" t="s">
        <v>16300</v>
      </c>
      <c r="I3740" s="789" t="s">
        <v>16374</v>
      </c>
      <c r="J3740" s="116" t="str">
        <f t="shared" si="106"/>
        <v>07:33 8초소 생활업무 차량입차 조경작업 버스 입차요청(조경팀장) → 8초소 내용전달</v>
      </c>
    </row>
    <row r="3741" spans="1:10">
      <c r="A3741" s="235">
        <v>44671</v>
      </c>
      <c r="B3741" s="154" t="s">
        <v>16380</v>
      </c>
      <c r="C3741" s="143" t="s">
        <v>16378</v>
      </c>
      <c r="D3741" s="291" t="s">
        <v>310</v>
      </c>
      <c r="E3741" s="291" t="s">
        <v>488</v>
      </c>
      <c r="F3741" s="112" t="s">
        <v>16379</v>
      </c>
      <c r="G3741" s="112" t="s">
        <v>16401</v>
      </c>
      <c r="H3741" s="789" t="s">
        <v>16300</v>
      </c>
      <c r="I3741" s="789" t="s">
        <v>16374</v>
      </c>
      <c r="J3741" s="116" t="str">
        <f t="shared" si="106"/>
        <v>09:40 128-B1 관제업무 공동현관문 카드X → 순찰 이대진 대원 출동 -&gt; 리셋후 정상작동</v>
      </c>
    </row>
    <row r="3742" spans="1:10">
      <c r="A3742" s="235">
        <v>44671</v>
      </c>
      <c r="B3742" s="154" t="s">
        <v>16376</v>
      </c>
      <c r="C3742" s="143" t="s">
        <v>16377</v>
      </c>
      <c r="D3742" s="291" t="s">
        <v>511</v>
      </c>
      <c r="E3742" s="291" t="s">
        <v>16381</v>
      </c>
      <c r="F3742" s="112" t="s">
        <v>16382</v>
      </c>
      <c r="G3742" s="112" t="s">
        <v>16400</v>
      </c>
      <c r="H3742" s="291" t="s">
        <v>16300</v>
      </c>
      <c r="I3742" s="789" t="s">
        <v>16374</v>
      </c>
      <c r="J3742" s="116" t="str">
        <f t="shared" si="106"/>
        <v>09:49 128동 민원업무 화단 꽃 꺽으며 사진 찍는다는 민원 → 순찰 이대진 대원 출동 -&gt; 특이사항 없음</v>
      </c>
    </row>
    <row r="3743" spans="1:10" ht="27">
      <c r="A3743" s="235">
        <v>44671</v>
      </c>
      <c r="B3743" s="154" t="s">
        <v>16383</v>
      </c>
      <c r="C3743" s="192" t="s">
        <v>16392</v>
      </c>
      <c r="D3743" s="791" t="s">
        <v>310</v>
      </c>
      <c r="E3743" s="791" t="s">
        <v>488</v>
      </c>
      <c r="F3743" s="150" t="s">
        <v>16384</v>
      </c>
      <c r="G3743" s="150" t="s">
        <v>16410</v>
      </c>
      <c r="H3743" s="789" t="s">
        <v>16300</v>
      </c>
      <c r="I3743" s="789" t="s">
        <v>16374</v>
      </c>
      <c r="J3743" s="116" t="str">
        <f t="shared" si="106"/>
        <v>09:50 123동 관제업무 공동현관문 지상 1층 호출X, B1 왼쪽문(118동쪽), M층 고장 → 순찰 정찬선 대원 출동 -&gt; 지상1층, M층 리셋후 정상작동, 지하1층 카드O  경비호출X -&gt; ERP 등록 -&gt; 안내문 부착 -&gt; 기전실 연락</v>
      </c>
    </row>
    <row r="3744" spans="1:10">
      <c r="A3744" s="235">
        <v>44671</v>
      </c>
      <c r="B3744" s="154" t="s">
        <v>16385</v>
      </c>
      <c r="C3744" s="143" t="s">
        <v>345</v>
      </c>
      <c r="D3744" s="291" t="s">
        <v>310</v>
      </c>
      <c r="E3744" s="291" t="s">
        <v>16386</v>
      </c>
      <c r="F3744" s="112" t="s">
        <v>16387</v>
      </c>
      <c r="G3744" s="112" t="s">
        <v>1167</v>
      </c>
      <c r="H3744" s="789" t="s">
        <v>16300</v>
      </c>
      <c r="I3744" s="291" t="s">
        <v>16374</v>
      </c>
      <c r="J3744" s="116" t="str">
        <f t="shared" si="106"/>
        <v>09:55 1게이트 관제업무 순찰차 112순찰차 신고받고 입차 → 상황실 확인</v>
      </c>
    </row>
    <row r="3745" spans="1:10">
      <c r="A3745" s="235">
        <v>44671</v>
      </c>
      <c r="B3745" s="154" t="s">
        <v>16388</v>
      </c>
      <c r="C3745" s="143" t="s">
        <v>16378</v>
      </c>
      <c r="D3745" s="291" t="s">
        <v>308</v>
      </c>
      <c r="E3745" s="291" t="s">
        <v>16389</v>
      </c>
      <c r="F3745" s="112" t="s">
        <v>16399</v>
      </c>
      <c r="G3745" s="112" t="s">
        <v>16398</v>
      </c>
      <c r="H3745" s="291" t="s">
        <v>16390</v>
      </c>
      <c r="I3745" s="789" t="s">
        <v>16374</v>
      </c>
      <c r="J3745" s="116" t="str">
        <f t="shared" si="106"/>
        <v>10:06 128-B1 생활업무 형광등 공동현관문앞 형광등 고장 → ERP등록 -&gt; 기전실 연락</v>
      </c>
    </row>
    <row r="3746" spans="1:10">
      <c r="A3746" s="235">
        <v>44671</v>
      </c>
      <c r="B3746" s="154" t="s">
        <v>16391</v>
      </c>
      <c r="C3746" s="143" t="s">
        <v>16393</v>
      </c>
      <c r="D3746" s="789" t="s">
        <v>308</v>
      </c>
      <c r="E3746" s="291" t="s">
        <v>16395</v>
      </c>
      <c r="F3746" s="112" t="s">
        <v>16396</v>
      </c>
      <c r="G3746" s="112" t="s">
        <v>16397</v>
      </c>
      <c r="H3746" s="789" t="s">
        <v>16390</v>
      </c>
      <c r="I3746" s="789" t="s">
        <v>16374</v>
      </c>
      <c r="J3746" s="116" t="str">
        <f t="shared" si="106"/>
        <v>10:57 140-1호기 생활업무 손소독제 펌프꼭지 교체 요청(지원센터 금잔디) → 순찰 정찬선 대원 출동 -&gt; 교체 완료</v>
      </c>
    </row>
    <row r="3747" spans="1:10" ht="40.5">
      <c r="A3747" s="235">
        <v>44671</v>
      </c>
      <c r="B3747" s="154" t="s">
        <v>16403</v>
      </c>
      <c r="C3747" s="192" t="s">
        <v>16404</v>
      </c>
      <c r="D3747" s="791" t="s">
        <v>310</v>
      </c>
      <c r="E3747" s="791" t="s">
        <v>488</v>
      </c>
      <c r="F3747" s="150" t="s">
        <v>16409</v>
      </c>
      <c r="G3747" s="150" t="s">
        <v>16408</v>
      </c>
      <c r="H3747" s="291" t="s">
        <v>16300</v>
      </c>
      <c r="I3747" s="789" t="s">
        <v>16374</v>
      </c>
      <c r="J3747" s="116" t="str">
        <f t="shared" si="106"/>
        <v>13:10 122-B2 관제업무 공동현관문 호출X(민원인: 010-7933-2748) → 7초소 우창래 대원 출동 -&gt; 서쪽 현관문 작동불능 -&gt; 순찰 정찬선 대원 출동  -&gt; 로비폰 고장(화면X, 버튼X) -&gt; 리셋시도 개선안됨 -&gt; 안내문 부착 -&gt; ERP 등록 -&gt; 기전실 연락</v>
      </c>
    </row>
    <row r="3748" spans="1:10">
      <c r="A3748" s="235">
        <v>44671</v>
      </c>
      <c r="B3748" s="154" t="s">
        <v>16405</v>
      </c>
      <c r="C3748" s="143" t="s">
        <v>16406</v>
      </c>
      <c r="D3748" s="291" t="s">
        <v>511</v>
      </c>
      <c r="E3748" s="291" t="s">
        <v>1228</v>
      </c>
      <c r="F3748" s="112" t="s">
        <v>16407</v>
      </c>
      <c r="G3748" s="112" t="s">
        <v>16411</v>
      </c>
      <c r="H3748" s="789" t="s">
        <v>16300</v>
      </c>
      <c r="I3748" s="291" t="s">
        <v>16374</v>
      </c>
      <c r="J3748" s="116" t="str">
        <f t="shared" si="106"/>
        <v>13:37 104동 폭포 민원업무 퇴출요청 아이들이 폭포에 발담그고 있다고 민원(지원센터 이주임) → 2초소 정경호 대원 폭포에서 아이들 퇴출 및 귀가조치</v>
      </c>
    </row>
    <row r="3749" spans="1:10">
      <c r="A3749" s="235">
        <v>44671</v>
      </c>
      <c r="B3749" s="154" t="s">
        <v>16412</v>
      </c>
      <c r="C3749" s="143" t="s">
        <v>16413</v>
      </c>
      <c r="D3749" s="291" t="s">
        <v>310</v>
      </c>
      <c r="E3749" s="291" t="s">
        <v>321</v>
      </c>
      <c r="F3749" s="112" t="s">
        <v>16414</v>
      </c>
      <c r="G3749" s="112" t="s">
        <v>16424</v>
      </c>
      <c r="H3749" s="789" t="s">
        <v>16300</v>
      </c>
      <c r="I3749" s="789" t="s">
        <v>16374</v>
      </c>
      <c r="J3749" s="116" t="str">
        <f t="shared" si="106"/>
        <v xml:space="preserve">14:12 123-1702 관제업무 홈넷 비상_욕실 → IP 연락 안됨 -&gt; 6초소 문완수 대원 출동 -&gt; 입주민 오작동 </v>
      </c>
    </row>
    <row r="3750" spans="1:10">
      <c r="A3750" s="235">
        <v>44671</v>
      </c>
      <c r="B3750" s="154" t="s">
        <v>16415</v>
      </c>
      <c r="C3750" s="143" t="s">
        <v>16416</v>
      </c>
      <c r="D3750" s="291" t="s">
        <v>308</v>
      </c>
      <c r="E3750" s="291" t="s">
        <v>411</v>
      </c>
      <c r="F3750" s="112" t="s">
        <v>16417</v>
      </c>
      <c r="G3750" s="112" t="s">
        <v>16426</v>
      </c>
      <c r="H3750" s="789" t="s">
        <v>16300</v>
      </c>
      <c r="I3750" s="789" t="s">
        <v>16374</v>
      </c>
      <c r="J3750" s="116" t="str">
        <f t="shared" si="106"/>
        <v>14:22 103-1301 생활업무 택배오배송 102-1301로 오배송됨 → 103-1301 통화하여 찾아가라고 안내</v>
      </c>
    </row>
    <row r="3751" spans="1:10" ht="27">
      <c r="A3751" s="235">
        <v>44671</v>
      </c>
      <c r="B3751" s="154" t="s">
        <v>16418</v>
      </c>
      <c r="C3751" s="192" t="s">
        <v>1511</v>
      </c>
      <c r="D3751" s="791" t="s">
        <v>511</v>
      </c>
      <c r="E3751" s="791" t="s">
        <v>462</v>
      </c>
      <c r="F3751" s="150" t="s">
        <v>16419</v>
      </c>
      <c r="G3751" s="150" t="s">
        <v>16433</v>
      </c>
      <c r="H3751" s="789" t="s">
        <v>16300</v>
      </c>
      <c r="I3751" s="789" t="s">
        <v>16374</v>
      </c>
      <c r="J3751" s="116" t="str">
        <f t="shared" si="106"/>
        <v>14:27 106-B1 민원업무 불법주차 42가7872 차량이 며칠째 주차구역 아닌 곳에 주차하고 있다는 민원(민원인: 010-8214-8164) → 3초소 원형준 대원 출동 -&gt; 차주(106-103, 010-7413-0309)와 통화 안됨 -&gt; 주정차 위반 경고장 발부 (와이퍼에 살짝 꽂아둠)</v>
      </c>
    </row>
    <row r="3752" spans="1:10">
      <c r="A3752" s="235">
        <v>44671</v>
      </c>
      <c r="B3752" s="154" t="s">
        <v>16420</v>
      </c>
      <c r="C3752" s="143" t="s">
        <v>16421</v>
      </c>
      <c r="D3752" s="291" t="s">
        <v>308</v>
      </c>
      <c r="E3752" s="291" t="s">
        <v>16422</v>
      </c>
      <c r="F3752" s="112" t="s">
        <v>16423</v>
      </c>
      <c r="G3752" s="112" t="s">
        <v>16427</v>
      </c>
      <c r="H3752" s="789" t="s">
        <v>16300</v>
      </c>
      <c r="I3752" s="291" t="s">
        <v>16374</v>
      </c>
      <c r="J3752" s="116" t="str">
        <f t="shared" si="106"/>
        <v>14:42 106-301 생활업무 금고 금고 작동방법 몰라 방문 요청(민원인: 010-8564-5401) → 순찰 이대진 대원 출동 -&gt; 작동법 설명드림</v>
      </c>
    </row>
    <row r="3753" spans="1:10" ht="27">
      <c r="A3753" s="235">
        <v>44671</v>
      </c>
      <c r="B3753" s="154" t="s">
        <v>16429</v>
      </c>
      <c r="C3753" s="192" t="s">
        <v>315</v>
      </c>
      <c r="D3753" s="791" t="s">
        <v>310</v>
      </c>
      <c r="E3753" s="791" t="s">
        <v>412</v>
      </c>
      <c r="F3753" s="150" t="s">
        <v>16430</v>
      </c>
      <c r="G3753" s="150" t="s">
        <v>16431</v>
      </c>
      <c r="H3753" s="789" t="s">
        <v>16300</v>
      </c>
      <c r="I3753" s="789" t="s">
        <v>16374</v>
      </c>
      <c r="J3753" s="116" t="str">
        <f t="shared" si="106"/>
        <v>15:30 상황실 관제업무 CCTV 4/16 119-1호기 승강기 사고건에 대해 한국승강기안전공단에서 CCTV 영상정보 열람 요청 → CCTV 영상정보 열람 및 발췌해감</v>
      </c>
    </row>
    <row r="3754" spans="1:10">
      <c r="A3754" s="235">
        <v>44671</v>
      </c>
      <c r="B3754" s="154" t="s">
        <v>16434</v>
      </c>
      <c r="C3754" s="192" t="s">
        <v>345</v>
      </c>
      <c r="D3754" s="791" t="s">
        <v>310</v>
      </c>
      <c r="E3754" s="791" t="s">
        <v>16435</v>
      </c>
      <c r="F3754" s="150" t="s">
        <v>16437</v>
      </c>
      <c r="G3754" s="150" t="s">
        <v>13971</v>
      </c>
      <c r="H3754" s="789" t="s">
        <v>16300</v>
      </c>
      <c r="I3754" s="789" t="s">
        <v>307</v>
      </c>
      <c r="J3754" s="116" t="str">
        <f t="shared" si="106"/>
        <v>16:03 1게이트 관제업무 차단바 1번 차단바 작동 불능(1게이트) → B조 인수인계 예정</v>
      </c>
    </row>
    <row r="3755" spans="1:10" ht="175.5">
      <c r="A3755" s="285">
        <v>44671</v>
      </c>
      <c r="B3755" s="170" t="s">
        <v>16368</v>
      </c>
      <c r="C3755" s="160" t="s">
        <v>16436</v>
      </c>
      <c r="D3755" s="789"/>
      <c r="E3755" s="789"/>
      <c r="F3755" s="301" t="s">
        <v>16504</v>
      </c>
      <c r="G3755" s="301" t="s">
        <v>16505</v>
      </c>
      <c r="H3755" s="789"/>
      <c r="I3755" s="789"/>
      <c r="J3755" s="116" t="str">
        <f t="shared" si="106"/>
        <v>수 야2   Ⓑ1게이트, 1번 차단바 작동 불능 / 인식(0), 자동작동(X), 수동작동(0)
Ⓑ116-1F / 세대 호출(X), 경비 호출(X), 카드(0) 
Ⓑ123-B1 주차 차단벽 파손 관련 건축과장 요청 건
Ⓑ환자이송 목적 구급차 입차
Ⓑ125-B1 / 세대 호출(X), 경비 호출(X), 카드(0)
Ⓑ한화CCTV NVR-15 모니터 고장(화면표시 불량) → 기전실 연락--&gt;수리 완료, 정상 작동
초소대원 출동--&gt;공동현관문 쪽문 개방, 안내문 부착. ERP등록 완료
CCTV판독--&gt;판독 결과 4/19, 21:34경 좌회전차량 충돌 확인
(57나0739, TEL:010-4288-2716. 125동 2001호 수업차량으로 확인 됨), 
건축과장 및 영선팀에 내용전달.
코로나 관련 환자 탑승 후 출차 함
초소대원 출동--&gt;공동현관문 개방 후 안내문 부착. ERP등록 완료
주간조 AS신청요망, ERP등록 완료</v>
      </c>
    </row>
    <row r="3756" spans="1:10">
      <c r="A3756" s="235">
        <v>44671</v>
      </c>
      <c r="B3756" s="161" t="s">
        <v>16456</v>
      </c>
      <c r="C3756" s="160" t="s">
        <v>16457</v>
      </c>
      <c r="D3756" s="788" t="s">
        <v>16310</v>
      </c>
      <c r="E3756" s="788" t="s">
        <v>16435</v>
      </c>
      <c r="F3756" s="301" t="s">
        <v>16459</v>
      </c>
      <c r="G3756" s="301" t="s">
        <v>16449</v>
      </c>
      <c r="H3756" s="789"/>
      <c r="I3756" s="789"/>
      <c r="J3756" s="116" t="str">
        <f t="shared" si="106"/>
        <v>16:30 1게이트 시설물 차단바 1게이트, 1번 차단바 작동 불능 / 인식(0), 자동작동(X), 수동작동(0) → 기전실 연락--&gt;수리 완료, 정상 작동</v>
      </c>
    </row>
    <row r="3757" spans="1:10">
      <c r="A3757" s="235">
        <v>44671</v>
      </c>
      <c r="B3757" s="154" t="s">
        <v>16438</v>
      </c>
      <c r="C3757" s="143" t="s">
        <v>16439</v>
      </c>
      <c r="D3757" s="291" t="s">
        <v>16440</v>
      </c>
      <c r="E3757" s="291" t="s">
        <v>13475</v>
      </c>
      <c r="F3757" s="112" t="s">
        <v>16442</v>
      </c>
      <c r="G3757" s="112" t="s">
        <v>16441</v>
      </c>
      <c r="H3757" s="291" t="s">
        <v>16325</v>
      </c>
      <c r="I3757" s="789" t="s">
        <v>306</v>
      </c>
      <c r="J3757" s="116" t="str">
        <f t="shared" si="106"/>
        <v>16:44 117-101 생활민원 인터폰연락 인터폰 수리 완료했으나 2차정보 열람안됨 → 수리업체 이지빌 A/S 1588-9770 --&gt; 연락처 안내 함</v>
      </c>
    </row>
    <row r="3758" spans="1:10">
      <c r="A3758" s="235">
        <v>44671</v>
      </c>
      <c r="B3758" s="154" t="s">
        <v>16443</v>
      </c>
      <c r="C3758" s="160" t="s">
        <v>16444</v>
      </c>
      <c r="D3758" s="788" t="s">
        <v>16316</v>
      </c>
      <c r="E3758" s="788" t="s">
        <v>16356</v>
      </c>
      <c r="F3758" s="138" t="s">
        <v>16490</v>
      </c>
      <c r="G3758" s="138" t="s">
        <v>16506</v>
      </c>
      <c r="H3758" s="789" t="s">
        <v>16325</v>
      </c>
      <c r="I3758" s="789" t="s">
        <v>306</v>
      </c>
      <c r="J3758" s="116" t="str">
        <f t="shared" si="106"/>
        <v xml:space="preserve">16:46 116-1F 민원업무 공동현관문 세대호출(X),경비호출(X),카드(0) → 초소대원 출동--&gt;공동현관문 쪽문 개방, 안내문 부착,ERP등록 </v>
      </c>
    </row>
    <row r="3759" spans="1:10">
      <c r="A3759" s="235">
        <v>44671</v>
      </c>
      <c r="B3759" s="154" t="s">
        <v>16445</v>
      </c>
      <c r="C3759" s="143" t="s">
        <v>16446</v>
      </c>
      <c r="D3759" s="147" t="s">
        <v>310</v>
      </c>
      <c r="E3759" s="291" t="s">
        <v>16447</v>
      </c>
      <c r="F3759" s="112" t="s">
        <v>16450</v>
      </c>
      <c r="G3759" s="112" t="s">
        <v>16448</v>
      </c>
      <c r="H3759" s="789" t="s">
        <v>16325</v>
      </c>
      <c r="I3759" s="789" t="s">
        <v>306</v>
      </c>
      <c r="J3759" s="116" t="str">
        <f t="shared" si="106"/>
        <v>17:09 133-1902 관제업무 홈넷 비상-욕실해제, 입주민 경보음 해제방법 모름 → IP폰 연락--&gt;입주민 오작동, 경보음 해제방법 알림</v>
      </c>
    </row>
    <row r="3760" spans="1:10" ht="27">
      <c r="A3760" s="235">
        <v>44671</v>
      </c>
      <c r="B3760" s="154" t="s">
        <v>16451</v>
      </c>
      <c r="C3760" s="160" t="s">
        <v>16452</v>
      </c>
      <c r="D3760" s="788" t="s">
        <v>16310</v>
      </c>
      <c r="E3760" s="788" t="s">
        <v>16465</v>
      </c>
      <c r="F3760" s="138" t="s">
        <v>16454</v>
      </c>
      <c r="G3760" s="138" t="s">
        <v>16455</v>
      </c>
      <c r="H3760" s="789" t="s">
        <v>16453</v>
      </c>
      <c r="I3760" s="789" t="s">
        <v>306</v>
      </c>
      <c r="J3760" s="116" t="str">
        <f t="shared" si="106"/>
        <v>17:25 123-B1 시설물 주차 차단벽 123-B1 주차 차단벽 파손 관련 건축과장 요청 건 → CCTV판독 결과 4/19, 21:34경 좌회전차량 충돌 확인(57나0739, 010-4288-2716. 125동 2001호 수업차량으로 확인 됨), 건축과장 및 영선팀에 내용전달.</v>
      </c>
    </row>
    <row r="3761" spans="1:11">
      <c r="A3761" s="235">
        <v>44671</v>
      </c>
      <c r="B3761" s="154" t="s">
        <v>16460</v>
      </c>
      <c r="C3761" s="143" t="s">
        <v>16461</v>
      </c>
      <c r="D3761" s="789" t="s">
        <v>16440</v>
      </c>
      <c r="E3761" s="291" t="s">
        <v>16462</v>
      </c>
      <c r="F3761" s="112" t="s">
        <v>16463</v>
      </c>
      <c r="G3761" s="112" t="s">
        <v>16464</v>
      </c>
      <c r="H3761" s="789" t="s">
        <v>16325</v>
      </c>
      <c r="I3761" s="789" t="s">
        <v>306</v>
      </c>
      <c r="J3761" s="116" t="str">
        <f t="shared" si="106"/>
        <v>18:08 102-2001 생활민원 지상입차 거울 설치, 지상입차 요청건 → 생활지원센터에 연락 후 입차 허가 함</v>
      </c>
    </row>
    <row r="3762" spans="1:11">
      <c r="A3762" s="235">
        <v>44671</v>
      </c>
      <c r="B3762" s="154" t="s">
        <v>16466</v>
      </c>
      <c r="C3762" s="143" t="s">
        <v>16467</v>
      </c>
      <c r="D3762" s="789" t="s">
        <v>16440</v>
      </c>
      <c r="E3762" s="291" t="s">
        <v>16468</v>
      </c>
      <c r="F3762" s="112" t="s">
        <v>16469</v>
      </c>
      <c r="G3762" s="112" t="s">
        <v>16470</v>
      </c>
      <c r="H3762" s="789" t="s">
        <v>16325</v>
      </c>
      <c r="I3762" s="789" t="s">
        <v>306</v>
      </c>
      <c r="J3762" s="116" t="str">
        <f t="shared" si="106"/>
        <v>18:39 132-2503 생활민원 비상계단 25층과 24층 사이의 비상계단에서 남자가 토하고있슴 → 초소대원 출동--&gt;토사물 처리 완료</v>
      </c>
    </row>
    <row r="3763" spans="1:11">
      <c r="A3763" s="235">
        <v>44671</v>
      </c>
      <c r="B3763" s="154" t="s">
        <v>16314</v>
      </c>
      <c r="C3763" s="143" t="s">
        <v>16471</v>
      </c>
      <c r="D3763" s="291" t="s">
        <v>16316</v>
      </c>
      <c r="E3763" s="291" t="s">
        <v>16472</v>
      </c>
      <c r="F3763" s="112" t="s">
        <v>16473</v>
      </c>
      <c r="G3763" s="112" t="s">
        <v>16476</v>
      </c>
      <c r="H3763" s="291" t="s">
        <v>16312</v>
      </c>
      <c r="I3763" s="789" t="s">
        <v>306</v>
      </c>
      <c r="J3763" s="116" t="str">
        <f t="shared" si="106"/>
        <v>19:20 132동 민원업무 안내방송 132-101에서 전날 요청했던 층간소음 자제 안내방송 관련 → 안내방송 송출 완료</v>
      </c>
    </row>
    <row r="3764" spans="1:11">
      <c r="A3764" s="235">
        <v>44671</v>
      </c>
      <c r="B3764" s="154" t="s">
        <v>16474</v>
      </c>
      <c r="C3764" s="143" t="s">
        <v>853</v>
      </c>
      <c r="D3764" s="789" t="s">
        <v>16316</v>
      </c>
      <c r="E3764" s="789" t="s">
        <v>16472</v>
      </c>
      <c r="F3764" s="112" t="s">
        <v>16475</v>
      </c>
      <c r="G3764" s="112" t="s">
        <v>16476</v>
      </c>
      <c r="H3764" s="789" t="s">
        <v>16325</v>
      </c>
      <c r="I3764" s="789" t="s">
        <v>306</v>
      </c>
      <c r="J3764" s="116" t="str">
        <f t="shared" si="106"/>
        <v>19:30 129동  민원업무 안내방송 음악소음 자제 안내방송 → 안내방송 송출 완료</v>
      </c>
    </row>
    <row r="3765" spans="1:11">
      <c r="A3765" s="235">
        <v>44671</v>
      </c>
      <c r="B3765" s="154" t="s">
        <v>16477</v>
      </c>
      <c r="C3765" s="143" t="s">
        <v>16478</v>
      </c>
      <c r="D3765" s="789" t="s">
        <v>308</v>
      </c>
      <c r="E3765" s="291" t="s">
        <v>16480</v>
      </c>
      <c r="F3765" s="112" t="s">
        <v>16481</v>
      </c>
      <c r="G3765" s="112" t="s">
        <v>16487</v>
      </c>
      <c r="H3765" s="789" t="s">
        <v>16325</v>
      </c>
      <c r="I3765" s="789" t="s">
        <v>306</v>
      </c>
      <c r="J3765" s="116" t="str">
        <f t="shared" si="106"/>
        <v>20:00 전 동 생활업무 공고문 입주민 생활관련 공고문 및 안내문 → 상황실 --&gt; 각 초소에 배포 완료</v>
      </c>
    </row>
    <row r="3766" spans="1:11">
      <c r="A3766" s="235">
        <v>44671</v>
      </c>
      <c r="B3766" s="161" t="s">
        <v>16482</v>
      </c>
      <c r="C3766" s="160" t="s">
        <v>16483</v>
      </c>
      <c r="D3766" s="788" t="s">
        <v>310</v>
      </c>
      <c r="E3766" s="788" t="s">
        <v>16484</v>
      </c>
      <c r="F3766" s="138" t="s">
        <v>16485</v>
      </c>
      <c r="G3766" s="138" t="s">
        <v>16486</v>
      </c>
      <c r="H3766" s="789" t="s">
        <v>16325</v>
      </c>
      <c r="I3766" s="789" t="s">
        <v>306</v>
      </c>
      <c r="J3766" s="116" t="str">
        <f t="shared" si="106"/>
        <v>20:17 107-402 관제업무 구급차입차 환자이송 목적 구급차 입차 → 코로나 관련 환자 탑승 후 출차 함</v>
      </c>
    </row>
    <row r="3767" spans="1:11">
      <c r="A3767" s="235">
        <v>44671</v>
      </c>
      <c r="B3767" s="161" t="s">
        <v>16488</v>
      </c>
      <c r="C3767" s="160" t="s">
        <v>16489</v>
      </c>
      <c r="D3767" s="788" t="s">
        <v>16316</v>
      </c>
      <c r="E3767" s="788" t="s">
        <v>16356</v>
      </c>
      <c r="F3767" s="138" t="s">
        <v>16490</v>
      </c>
      <c r="G3767" s="138" t="s">
        <v>16507</v>
      </c>
      <c r="H3767" s="789" t="s">
        <v>16325</v>
      </c>
      <c r="I3767" s="789" t="s">
        <v>306</v>
      </c>
      <c r="J3767" s="116" t="str">
        <f t="shared" si="106"/>
        <v xml:space="preserve">20:54 125-B1 민원업무 공동현관문 세대호출(X),경비호출(X),카드(0) → 초소대원 출동--&gt;공동현관문 개방 후 안내문 부착,ERP등록 </v>
      </c>
    </row>
    <row r="3768" spans="1:11">
      <c r="A3768" s="235">
        <v>44671</v>
      </c>
      <c r="B3768" s="154" t="s">
        <v>16491</v>
      </c>
      <c r="C3768" s="143" t="s">
        <v>16494</v>
      </c>
      <c r="D3768" s="291" t="s">
        <v>16316</v>
      </c>
      <c r="E3768" s="291" t="s">
        <v>16492</v>
      </c>
      <c r="F3768" s="112" t="s">
        <v>16493</v>
      </c>
      <c r="G3768" s="112" t="s">
        <v>16495</v>
      </c>
      <c r="H3768" s="789" t="s">
        <v>16325</v>
      </c>
      <c r="I3768" s="789" t="s">
        <v>306</v>
      </c>
      <c r="J3768" s="116" t="str">
        <f t="shared" si="106"/>
        <v>21:49 121동 앞 민원업무 풋살장 풋살장 사용 자제요청 → 초소대원 출동--&gt;사용자 퇴거요청, 귀가조치</v>
      </c>
    </row>
    <row r="3769" spans="1:11">
      <c r="A3769" s="235">
        <v>44671</v>
      </c>
      <c r="B3769" s="154" t="s">
        <v>16496</v>
      </c>
      <c r="C3769" s="143" t="s">
        <v>16497</v>
      </c>
      <c r="D3769" s="147" t="s">
        <v>310</v>
      </c>
      <c r="E3769" s="789" t="s">
        <v>16447</v>
      </c>
      <c r="F3769" s="112" t="s">
        <v>16498</v>
      </c>
      <c r="G3769" s="112" t="s">
        <v>16499</v>
      </c>
      <c r="H3769" s="789" t="s">
        <v>16325</v>
      </c>
      <c r="I3769" s="789" t="s">
        <v>306</v>
      </c>
      <c r="J3769" s="116" t="str">
        <f t="shared" si="106"/>
        <v>22:28 117-1602 관제업무 홈넷 비상-금고해제 → IP폰 연락--&gt;기기 오작동</v>
      </c>
    </row>
    <row r="3770" spans="1:11">
      <c r="A3770" s="235">
        <v>44671</v>
      </c>
      <c r="B3770" s="154" t="s">
        <v>16500</v>
      </c>
      <c r="C3770" s="143" t="s">
        <v>16497</v>
      </c>
      <c r="D3770" s="147" t="s">
        <v>310</v>
      </c>
      <c r="E3770" s="789" t="s">
        <v>16447</v>
      </c>
      <c r="F3770" s="112" t="s">
        <v>16498</v>
      </c>
      <c r="G3770" s="112" t="s">
        <v>16499</v>
      </c>
      <c r="H3770" s="789" t="s">
        <v>16325</v>
      </c>
      <c r="I3770" s="789" t="s">
        <v>306</v>
      </c>
      <c r="J3770" s="116" t="str">
        <f t="shared" si="106"/>
        <v>22:55 117-1602 관제업무 홈넷 비상-금고해제 → IP폰 연락--&gt;기기 오작동</v>
      </c>
    </row>
    <row r="3771" spans="1:11">
      <c r="A3771" s="235">
        <v>44672</v>
      </c>
      <c r="B3771" s="154" t="s">
        <v>16501</v>
      </c>
      <c r="C3771" s="160" t="s">
        <v>16479</v>
      </c>
      <c r="D3771" s="788" t="s">
        <v>16310</v>
      </c>
      <c r="E3771" s="788" t="s">
        <v>16502</v>
      </c>
      <c r="F3771" s="138" t="s">
        <v>16503</v>
      </c>
      <c r="G3771" s="138" t="s">
        <v>16508</v>
      </c>
      <c r="H3771" s="789" t="s">
        <v>16320</v>
      </c>
      <c r="I3771" s="789" t="s">
        <v>306</v>
      </c>
      <c r="J3771" s="116" t="str">
        <f t="shared" si="106"/>
        <v>02:13 상황실 시설물 CCTV모니터 한화CCTV NVR-15 모니터 고장(화면표시 불량) → 주간조 AS신청요망, ERP등록</v>
      </c>
    </row>
    <row r="3772" spans="1:11" ht="162">
      <c r="A3772" s="235">
        <v>44672</v>
      </c>
      <c r="B3772" s="153" t="s">
        <v>16509</v>
      </c>
      <c r="C3772" s="186" t="s">
        <v>16510</v>
      </c>
      <c r="D3772" s="790"/>
      <c r="E3772" s="790"/>
      <c r="F3772" s="171" t="s">
        <v>16607</v>
      </c>
      <c r="G3772" s="171" t="s">
        <v>16611</v>
      </c>
      <c r="H3772" s="789"/>
      <c r="I3772" s="789"/>
      <c r="J3772" s="116" t="str">
        <f t="shared" si="106"/>
        <v xml:space="preserve">목 주1   Ⓑ  123-B1 주차 차단벽 파손 관련 건축과장 요청 건
CCTV판독--&gt;판독 결과 4/19, 21:34경 좌회전차량 충돌 확인
(57나0739, TEL:010-4288-2716. 125동 2001호 수업차량으로 확인 됨), 
건축과장 및 영선팀에 내용전달.--&gt; C. 보험사 방문 후 영상 확인함
  캐롯손해보험 박철갑 010-8677-5965
Ⓑ  한화CCTV NVR-15 모니터 고장(화면표시 불량)
주간조 AS신청요망, ERP등록 완료--&gt; C. AS신청 전기과장 이첩(점검실시예정) → C. 123-B1,125-B1,143-1F,116-1F,122-B2,126-B2 공동현관문 인수된 장비 작동 불량 시설물 6곳→ 상황실대원출동 --&gt; 점검 실시 --&gt; 리셋 후 정상작동--&gt;전기과장에게 상황통보
C. 주간업무보고서 전달완료 (월간 A조 사진전달확인)
C. 121-203 홈넷 적외선 비상 정상작동 확인요청 / 010-4781-1001 → 익일 연락하고 오전중(10:00시경)에 방문키로 함
C. 112-2801 긴급차량 구급차 및 경찰차 입차 → 사망사고로 추정
C. 상황실 센터장방문 및 시설점검 → 센터장 지시사항: 센터 항상 열려 있으니 방문해도 됨
</v>
      </c>
    </row>
    <row r="3773" spans="1:11" s="120" customFormat="1">
      <c r="A3773" s="235">
        <v>44672</v>
      </c>
      <c r="B3773" s="154" t="s">
        <v>16529</v>
      </c>
      <c r="C3773" s="789" t="s">
        <v>1465</v>
      </c>
      <c r="D3773" s="789" t="s">
        <v>106</v>
      </c>
      <c r="E3773" s="789" t="s">
        <v>82</v>
      </c>
      <c r="F3773" s="136" t="s">
        <v>16534</v>
      </c>
      <c r="G3773" s="136" t="s">
        <v>16535</v>
      </c>
      <c r="H3773" s="789" t="s">
        <v>16511</v>
      </c>
      <c r="I3773" s="789" t="s">
        <v>317</v>
      </c>
      <c r="J3773" s="116" t="str">
        <f t="shared" si="106"/>
        <v>08:00 원형도로 관제업무 주차단속 센터 주변 불법 주정차 차량 단속 실시 → 상황실순찰대원출동 --&gt; 단속실시</v>
      </c>
      <c r="K3773" s="990"/>
    </row>
    <row r="3774" spans="1:11" s="120" customFormat="1" ht="27">
      <c r="A3774" s="235">
        <v>44672</v>
      </c>
      <c r="B3774" s="154" t="s">
        <v>16530</v>
      </c>
      <c r="C3774" s="621" t="s">
        <v>16531</v>
      </c>
      <c r="D3774" s="790" t="s">
        <v>16532</v>
      </c>
      <c r="E3774" s="790" t="s">
        <v>16533</v>
      </c>
      <c r="F3774" s="114" t="s">
        <v>16537</v>
      </c>
      <c r="G3774" s="114" t="s">
        <v>16536</v>
      </c>
      <c r="H3774" s="789" t="s">
        <v>16511</v>
      </c>
      <c r="I3774" s="789" t="s">
        <v>317</v>
      </c>
      <c r="J3774" s="116" t="str">
        <f t="shared" ref="J3774:J3837" si="107">CONCATENATE(B3774," ",C3774," ",D3774," ",E3774," ",F3774," → ",G3774)</f>
        <v>08:30 센터
자전거보관소 생활업무 자전거정리 등교시 무분별한 자전거 보관소 확인 → 상황실순찰대원출동 --&gt; 정리실시</v>
      </c>
      <c r="K3774" s="990"/>
    </row>
    <row r="3775" spans="1:11">
      <c r="A3775" s="235">
        <v>44672</v>
      </c>
      <c r="B3775" s="152" t="s">
        <v>472</v>
      </c>
      <c r="C3775" s="789" t="s">
        <v>1465</v>
      </c>
      <c r="D3775" s="789" t="s">
        <v>106</v>
      </c>
      <c r="E3775" s="789" t="s">
        <v>82</v>
      </c>
      <c r="F3775" s="112" t="s">
        <v>1157</v>
      </c>
      <c r="G3775" s="112" t="s">
        <v>16548</v>
      </c>
      <c r="H3775" s="789" t="s">
        <v>16511</v>
      </c>
      <c r="I3775" s="789" t="s">
        <v>317</v>
      </c>
      <c r="J3775" s="116" t="str">
        <f t="shared" si="107"/>
        <v>10:00 원형도로 관제업무 주차단속 원형도로 및 외곽도로 단속 → 주차단속       18대,  이동주차      대, 경고장발부     18대</v>
      </c>
    </row>
    <row r="3776" spans="1:11">
      <c r="A3776" s="235">
        <v>44672</v>
      </c>
      <c r="B3776" s="152" t="s">
        <v>681</v>
      </c>
      <c r="C3776" s="789" t="s">
        <v>1465</v>
      </c>
      <c r="D3776" s="789" t="s">
        <v>106</v>
      </c>
      <c r="E3776" s="789" t="s">
        <v>82</v>
      </c>
      <c r="F3776" s="112" t="s">
        <v>1157</v>
      </c>
      <c r="G3776" s="112" t="s">
        <v>16608</v>
      </c>
      <c r="H3776" s="789" t="s">
        <v>16511</v>
      </c>
      <c r="I3776" s="789" t="s">
        <v>317</v>
      </c>
      <c r="J3776" s="116" t="str">
        <f t="shared" si="107"/>
        <v>13:00 원형도로 관제업무 주차단속 원형도로 및 외곽도로 단속 → 주차단속         5대,  이동주차      대, 경고장발부     대</v>
      </c>
    </row>
    <row r="3777" spans="1:10">
      <c r="A3777" s="235">
        <v>44672</v>
      </c>
      <c r="B3777" s="152" t="s">
        <v>483</v>
      </c>
      <c r="C3777" s="789" t="s">
        <v>1465</v>
      </c>
      <c r="D3777" s="789" t="s">
        <v>106</v>
      </c>
      <c r="E3777" s="789" t="s">
        <v>82</v>
      </c>
      <c r="F3777" s="112" t="s">
        <v>1157</v>
      </c>
      <c r="G3777" s="112" t="s">
        <v>16609</v>
      </c>
      <c r="H3777" s="789" t="s">
        <v>16511</v>
      </c>
      <c r="I3777" s="789" t="s">
        <v>317</v>
      </c>
      <c r="J3777" s="116" t="str">
        <f t="shared" si="107"/>
        <v>15:00 원형도로 관제업무 주차단속 원형도로 및 외곽도로 단속 → 주차단속         2대,  이동주차      대, 경고장발부     대</v>
      </c>
    </row>
    <row r="3778" spans="1:10" ht="27">
      <c r="A3778" s="235">
        <v>44672</v>
      </c>
      <c r="B3778" s="154" t="s">
        <v>16522</v>
      </c>
      <c r="C3778" s="216" t="s">
        <v>16538</v>
      </c>
      <c r="D3778" s="137" t="s">
        <v>106</v>
      </c>
      <c r="E3778" s="137" t="s">
        <v>16032</v>
      </c>
      <c r="F3778" s="136" t="s">
        <v>16539</v>
      </c>
      <c r="G3778" s="136" t="s">
        <v>16540</v>
      </c>
      <c r="H3778" s="789" t="s">
        <v>16511</v>
      </c>
      <c r="I3778" s="789" t="s">
        <v>317</v>
      </c>
      <c r="J3778" s="116" t="str">
        <f t="shared" si="107"/>
        <v>10:00 토끼굴및143동
산책로입구 관제업무 방송관련 원동기 등 지상진입금지 안내방송 → 상황실 및 9초소대원 방송실시</v>
      </c>
    </row>
    <row r="3779" spans="1:10" ht="27">
      <c r="A3779" s="235">
        <v>44672</v>
      </c>
      <c r="B3779" s="154" t="s">
        <v>16541</v>
      </c>
      <c r="C3779" s="216" t="s">
        <v>16538</v>
      </c>
      <c r="D3779" s="137" t="s">
        <v>106</v>
      </c>
      <c r="E3779" s="137" t="s">
        <v>16032</v>
      </c>
      <c r="F3779" s="136" t="s">
        <v>16539</v>
      </c>
      <c r="G3779" s="136" t="s">
        <v>16540</v>
      </c>
      <c r="H3779" s="789" t="s">
        <v>16511</v>
      </c>
      <c r="I3779" s="789" t="s">
        <v>317</v>
      </c>
      <c r="J3779" s="116" t="str">
        <f t="shared" si="107"/>
        <v>13:00 토끼굴및143동
산책로입구 관제업무 방송관련 원동기 등 지상진입금지 안내방송 → 상황실 및 9초소대원 방송실시</v>
      </c>
    </row>
    <row r="3780" spans="1:10" ht="27">
      <c r="A3780" s="235">
        <v>44672</v>
      </c>
      <c r="B3780" s="154" t="s">
        <v>16542</v>
      </c>
      <c r="C3780" s="216" t="s">
        <v>16538</v>
      </c>
      <c r="D3780" s="137" t="s">
        <v>106</v>
      </c>
      <c r="E3780" s="137" t="s">
        <v>16032</v>
      </c>
      <c r="F3780" s="136" t="s">
        <v>16539</v>
      </c>
      <c r="G3780" s="136" t="s">
        <v>16540</v>
      </c>
      <c r="H3780" s="789" t="s">
        <v>16511</v>
      </c>
      <c r="I3780" s="789" t="s">
        <v>317</v>
      </c>
      <c r="J3780" s="116" t="str">
        <f t="shared" si="107"/>
        <v>16:00 토끼굴및143동
산책로입구 관제업무 방송관련 원동기 등 지상진입금지 안내방송 → 상황실 및 9초소대원 방송실시</v>
      </c>
    </row>
    <row r="3781" spans="1:10">
      <c r="A3781" s="235">
        <v>44672</v>
      </c>
      <c r="B3781" s="154" t="s">
        <v>16512</v>
      </c>
      <c r="C3781" s="143" t="s">
        <v>16513</v>
      </c>
      <c r="D3781" s="789" t="s">
        <v>106</v>
      </c>
      <c r="E3781" s="291" t="s">
        <v>16447</v>
      </c>
      <c r="F3781" s="112" t="s">
        <v>16514</v>
      </c>
      <c r="G3781" s="112" t="s">
        <v>16515</v>
      </c>
      <c r="H3781" s="789" t="s">
        <v>16511</v>
      </c>
      <c r="I3781" s="789" t="s">
        <v>317</v>
      </c>
      <c r="J3781" s="116" t="str">
        <f t="shared" si="107"/>
        <v>07:57 138-701 관제업무 홈넷 홈넷 비상 → 입주민실수로 확인</v>
      </c>
    </row>
    <row r="3782" spans="1:10">
      <c r="A3782" s="235">
        <v>44672</v>
      </c>
      <c r="B3782" s="154" t="s">
        <v>16516</v>
      </c>
      <c r="C3782" s="143" t="s">
        <v>16517</v>
      </c>
      <c r="D3782" s="291" t="s">
        <v>16316</v>
      </c>
      <c r="E3782" s="291" t="s">
        <v>16317</v>
      </c>
      <c r="F3782" s="112" t="s">
        <v>16519</v>
      </c>
      <c r="G3782" s="112" t="s">
        <v>16518</v>
      </c>
      <c r="H3782" s="789" t="s">
        <v>16511</v>
      </c>
      <c r="I3782" s="789" t="s">
        <v>317</v>
      </c>
      <c r="J3782" s="116" t="str">
        <f t="shared" si="107"/>
        <v>08:02 103-902 민원업무 층간소음 야밤에 개짓는 소리에 고통받고 있음 / 불면증 환자 / 02-536-2922 → 방송이나 안내문 부착 안내함 --&gt; 관리실로 문의</v>
      </c>
    </row>
    <row r="3783" spans="1:10" ht="27">
      <c r="A3783" s="235">
        <v>44672</v>
      </c>
      <c r="B3783" s="154" t="s">
        <v>16560</v>
      </c>
      <c r="C3783" s="186" t="s">
        <v>16561</v>
      </c>
      <c r="D3783" s="790" t="s">
        <v>106</v>
      </c>
      <c r="E3783" s="790" t="s">
        <v>16328</v>
      </c>
      <c r="F3783" s="114" t="s">
        <v>16562</v>
      </c>
      <c r="G3783" s="114" t="s">
        <v>16586</v>
      </c>
      <c r="H3783" s="789" t="s">
        <v>16511</v>
      </c>
      <c r="I3783" s="789" t="s">
        <v>317</v>
      </c>
      <c r="J3783" s="116" t="str">
        <f t="shared" si="107"/>
        <v>08:50 123-1403 관제업무 CCTV 123동 B1층  179루7607 조수석 스크래치 4/13 오후6시~9시까지 열람요청
010-2513-0117 → 탐색중--&gt;사고 영상확인 (사고차량:30부2187) 쌍방협의키로 함</v>
      </c>
    </row>
    <row r="3784" spans="1:10">
      <c r="A3784" s="235">
        <v>44672</v>
      </c>
      <c r="B3784" s="154" t="s">
        <v>16376</v>
      </c>
      <c r="C3784" s="143" t="s">
        <v>16525</v>
      </c>
      <c r="D3784" s="789" t="s">
        <v>106</v>
      </c>
      <c r="E3784" s="291" t="s">
        <v>16520</v>
      </c>
      <c r="F3784" s="112" t="s">
        <v>16543</v>
      </c>
      <c r="G3784" s="112" t="s">
        <v>16544</v>
      </c>
      <c r="H3784" s="789" t="s">
        <v>16511</v>
      </c>
      <c r="I3784" s="789" t="s">
        <v>317</v>
      </c>
      <c r="J3784" s="116" t="str">
        <f t="shared" si="107"/>
        <v>09:49 128-2호기 관제업무 승강기 반지 분실로 인해 FMLG 승강기 점검 실시 상황실로 접수  → 8초소 대원 및 지원센터에 상황 통보--&gt;(11:04) 반지 못 찾음 --&gt;운행실시</v>
      </c>
    </row>
    <row r="3785" spans="1:10">
      <c r="A3785" s="235">
        <v>44672</v>
      </c>
      <c r="B3785" s="154" t="s">
        <v>16383</v>
      </c>
      <c r="C3785" s="186" t="s">
        <v>16452</v>
      </c>
      <c r="D3785" s="790" t="s">
        <v>106</v>
      </c>
      <c r="E3785" s="790" t="s">
        <v>488</v>
      </c>
      <c r="F3785" s="114" t="s">
        <v>16524</v>
      </c>
      <c r="G3785" s="114" t="s">
        <v>16521</v>
      </c>
      <c r="H3785" s="789" t="s">
        <v>16511</v>
      </c>
      <c r="I3785" s="789" t="s">
        <v>317</v>
      </c>
      <c r="J3785" s="116" t="str">
        <f t="shared" si="107"/>
        <v>09:50 123-B1 관제업무 공동현관문 인수된 장비 작동 불량 시설물 → 상황실 대원출동 --&gt; 점검 실시 --&gt; 리셋 후 정상작동</v>
      </c>
    </row>
    <row r="3786" spans="1:10">
      <c r="A3786" s="235">
        <v>44672</v>
      </c>
      <c r="B3786" s="154" t="s">
        <v>16385</v>
      </c>
      <c r="C3786" s="186" t="s">
        <v>16489</v>
      </c>
      <c r="D3786" s="790" t="s">
        <v>106</v>
      </c>
      <c r="E3786" s="790" t="s">
        <v>488</v>
      </c>
      <c r="F3786" s="114" t="s">
        <v>16524</v>
      </c>
      <c r="G3786" s="114" t="s">
        <v>16521</v>
      </c>
      <c r="H3786" s="789" t="s">
        <v>16511</v>
      </c>
      <c r="I3786" s="789" t="s">
        <v>317</v>
      </c>
      <c r="J3786" s="116" t="str">
        <f t="shared" si="107"/>
        <v>09:55 125-B1 관제업무 공동현관문 인수된 장비 작동 불량 시설물 → 상황실 대원출동 --&gt; 점검 실시 --&gt; 리셋 후 정상작동</v>
      </c>
    </row>
    <row r="3787" spans="1:10">
      <c r="A3787" s="235">
        <v>44672</v>
      </c>
      <c r="B3787" s="154" t="s">
        <v>16385</v>
      </c>
      <c r="C3787" s="186" t="s">
        <v>16523</v>
      </c>
      <c r="D3787" s="790" t="s">
        <v>106</v>
      </c>
      <c r="E3787" s="790" t="s">
        <v>488</v>
      </c>
      <c r="F3787" s="114" t="s">
        <v>16524</v>
      </c>
      <c r="G3787" s="114" t="s">
        <v>16521</v>
      </c>
      <c r="H3787" s="789" t="s">
        <v>16511</v>
      </c>
      <c r="I3787" s="789" t="s">
        <v>317</v>
      </c>
      <c r="J3787" s="116" t="str">
        <f t="shared" si="107"/>
        <v>09:55 143-1F 관제업무 공동현관문 인수된 장비 작동 불량 시설물 → 상황실 대원출동 --&gt; 점검 실시 --&gt; 리셋 후 정상작동</v>
      </c>
    </row>
    <row r="3788" spans="1:10">
      <c r="A3788" s="235">
        <v>44672</v>
      </c>
      <c r="B3788" s="154" t="s">
        <v>16522</v>
      </c>
      <c r="C3788" s="186" t="s">
        <v>16444</v>
      </c>
      <c r="D3788" s="790" t="s">
        <v>106</v>
      </c>
      <c r="E3788" s="790" t="s">
        <v>488</v>
      </c>
      <c r="F3788" s="114" t="s">
        <v>16524</v>
      </c>
      <c r="G3788" s="114" t="s">
        <v>16521</v>
      </c>
      <c r="H3788" s="789" t="s">
        <v>16511</v>
      </c>
      <c r="I3788" s="789" t="s">
        <v>317</v>
      </c>
      <c r="J3788" s="116" t="str">
        <f t="shared" si="107"/>
        <v>10:00 116-1F 관제업무 공동현관문 인수된 장비 작동 불량 시설물 → 상황실 대원출동 --&gt; 점검 실시 --&gt; 리셋 후 정상작동</v>
      </c>
    </row>
    <row r="3789" spans="1:10">
      <c r="A3789" s="235">
        <v>44672</v>
      </c>
      <c r="B3789" s="154" t="s">
        <v>16527</v>
      </c>
      <c r="C3789" s="186" t="s">
        <v>16404</v>
      </c>
      <c r="D3789" s="790" t="s">
        <v>106</v>
      </c>
      <c r="E3789" s="790" t="s">
        <v>488</v>
      </c>
      <c r="F3789" s="114" t="s">
        <v>16524</v>
      </c>
      <c r="G3789" s="114" t="s">
        <v>16521</v>
      </c>
      <c r="H3789" s="789" t="s">
        <v>16511</v>
      </c>
      <c r="I3789" s="789" t="s">
        <v>317</v>
      </c>
      <c r="J3789" s="116" t="str">
        <f t="shared" si="107"/>
        <v>10:10 122-B2 관제업무 공동현관문 인수된 장비 작동 불량 시설물 → 상황실 대원출동 --&gt; 점검 실시 --&gt; 리셋 후 정상작동</v>
      </c>
    </row>
    <row r="3790" spans="1:10">
      <c r="A3790" s="235">
        <v>44672</v>
      </c>
      <c r="B3790" s="154" t="s">
        <v>16528</v>
      </c>
      <c r="C3790" s="186" t="s">
        <v>16526</v>
      </c>
      <c r="D3790" s="790" t="s">
        <v>106</v>
      </c>
      <c r="E3790" s="790" t="s">
        <v>488</v>
      </c>
      <c r="F3790" s="114" t="s">
        <v>16524</v>
      </c>
      <c r="G3790" s="114" t="s">
        <v>16521</v>
      </c>
      <c r="H3790" s="789" t="s">
        <v>16511</v>
      </c>
      <c r="I3790" s="789" t="s">
        <v>317</v>
      </c>
      <c r="J3790" s="116" t="str">
        <f t="shared" si="107"/>
        <v>10:20 126-B2 관제업무 공동현관문 인수된 장비 작동 불량 시설물 → 상황실 대원출동 --&gt; 점검 실시 --&gt; 리셋 후 정상작동</v>
      </c>
    </row>
    <row r="3791" spans="1:10">
      <c r="A3791" s="235">
        <v>44672</v>
      </c>
      <c r="B3791" s="154" t="s">
        <v>16545</v>
      </c>
      <c r="C3791" s="143" t="s">
        <v>16546</v>
      </c>
      <c r="D3791" s="291" t="s">
        <v>16532</v>
      </c>
      <c r="E3791" s="291" t="s">
        <v>16395</v>
      </c>
      <c r="F3791" s="112" t="s">
        <v>16563</v>
      </c>
      <c r="G3791" s="136" t="s">
        <v>16547</v>
      </c>
      <c r="H3791" s="789" t="s">
        <v>16511</v>
      </c>
      <c r="I3791" s="789" t="s">
        <v>317</v>
      </c>
      <c r="J3791" s="116" t="str">
        <f t="shared" si="107"/>
        <v>11:06 140-1.2호기 생활업무 손소독제 센터에서 교체요청 → 상황실 대원출동 --&gt; 교체완료</v>
      </c>
    </row>
    <row r="3792" spans="1:10">
      <c r="A3792" s="235">
        <v>44672</v>
      </c>
      <c r="B3792" s="154" t="s">
        <v>16556</v>
      </c>
      <c r="C3792" s="187" t="s">
        <v>16557</v>
      </c>
      <c r="D3792" s="140" t="s">
        <v>16316</v>
      </c>
      <c r="E3792" s="140" t="s">
        <v>16447</v>
      </c>
      <c r="F3792" s="141" t="s">
        <v>16558</v>
      </c>
      <c r="G3792" s="141" t="s">
        <v>16559</v>
      </c>
      <c r="H3792" s="789" t="s">
        <v>16511</v>
      </c>
      <c r="I3792" s="789" t="s">
        <v>317</v>
      </c>
      <c r="J3792" s="116" t="str">
        <f t="shared" si="107"/>
        <v>11:30 121-203 민원업무 홈넷 적외선 비상 정상작동 확인요청 / 010-4781-1001 → 익일 연락하고 오전중(10:00시경)에 방문키로 함</v>
      </c>
    </row>
    <row r="3793" spans="1:10">
      <c r="A3793" s="235">
        <v>44672</v>
      </c>
      <c r="B3793" s="154" t="s">
        <v>16549</v>
      </c>
      <c r="C3793" s="143" t="s">
        <v>16550</v>
      </c>
      <c r="D3793" s="789" t="s">
        <v>106</v>
      </c>
      <c r="E3793" s="789" t="s">
        <v>16447</v>
      </c>
      <c r="F3793" s="112" t="s">
        <v>16551</v>
      </c>
      <c r="G3793" s="112" t="s">
        <v>16552</v>
      </c>
      <c r="H3793" s="789" t="s">
        <v>16511</v>
      </c>
      <c r="I3793" s="789" t="s">
        <v>317</v>
      </c>
      <c r="J3793" s="116" t="str">
        <f t="shared" si="107"/>
        <v>11:58 136-1701 관제업무 홈넷 안방 비상 → 자녀 오작동</v>
      </c>
    </row>
    <row r="3794" spans="1:10">
      <c r="A3794" s="235">
        <v>44672</v>
      </c>
      <c r="B3794" s="154" t="s">
        <v>16553</v>
      </c>
      <c r="C3794" s="143" t="s">
        <v>16554</v>
      </c>
      <c r="D3794" s="789" t="s">
        <v>16316</v>
      </c>
      <c r="E3794" s="789" t="s">
        <v>16317</v>
      </c>
      <c r="F3794" s="112" t="s">
        <v>16555</v>
      </c>
      <c r="G3794" s="112" t="s">
        <v>7095</v>
      </c>
      <c r="H3794" s="789" t="s">
        <v>16511</v>
      </c>
      <c r="I3794" s="789" t="s">
        <v>317</v>
      </c>
      <c r="J3794" s="116" t="str">
        <f t="shared" si="107"/>
        <v>12:30 116-2101 민원업무 층간소음 윗층에서 너무 뛰어요 / 010-3933-9230 → 6초소대원출동--&gt;민원내용전달--&gt;피드백함</v>
      </c>
    </row>
    <row r="3795" spans="1:10">
      <c r="A3795" s="235">
        <v>44672</v>
      </c>
      <c r="B3795" s="154" t="s">
        <v>16541</v>
      </c>
      <c r="C3795" s="186" t="s">
        <v>16571</v>
      </c>
      <c r="D3795" s="790" t="s">
        <v>106</v>
      </c>
      <c r="E3795" s="790" t="s">
        <v>16564</v>
      </c>
      <c r="F3795" s="114" t="s">
        <v>16567</v>
      </c>
      <c r="G3795" s="114" t="s">
        <v>16568</v>
      </c>
      <c r="H3795" s="789" t="s">
        <v>16511</v>
      </c>
      <c r="I3795" s="789" t="s">
        <v>317</v>
      </c>
      <c r="J3795" s="116" t="str">
        <f t="shared" si="107"/>
        <v>13:00 102-28F 관제업무 긴급차량 102동 B1층 주차확인 → 2초소대원출동 --&gt; 28층 좌측세대 가정사로 추정</v>
      </c>
    </row>
    <row r="3796" spans="1:10">
      <c r="A3796" s="235">
        <v>44672</v>
      </c>
      <c r="B3796" s="154" t="s">
        <v>16565</v>
      </c>
      <c r="C3796" s="143" t="s">
        <v>16566</v>
      </c>
      <c r="D3796" s="789" t="s">
        <v>16316</v>
      </c>
      <c r="E3796" s="291" t="s">
        <v>16569</v>
      </c>
      <c r="F3796" s="112" t="s">
        <v>16570</v>
      </c>
      <c r="G3796" s="112" t="s">
        <v>16572</v>
      </c>
      <c r="H3796" s="789" t="s">
        <v>16511</v>
      </c>
      <c r="I3796" s="789" t="s">
        <v>317</v>
      </c>
      <c r="J3796" s="116" t="str">
        <f t="shared" si="107"/>
        <v>13:11 113-2701 민원업무 애묘가출 오전10시경 현관문으로 나감 예상 / 010-5937-3000 → 상황실대원 출동 --&gt; 도로순찰 종료--&gt;113동 주변 출동--&gt;세대방문 찾았다함</v>
      </c>
    </row>
    <row r="3797" spans="1:10">
      <c r="A3797" s="235">
        <v>44672</v>
      </c>
      <c r="B3797" s="154" t="s">
        <v>16574</v>
      </c>
      <c r="C3797" s="186" t="s">
        <v>16573</v>
      </c>
      <c r="D3797" s="790" t="s">
        <v>106</v>
      </c>
      <c r="E3797" s="790" t="s">
        <v>16564</v>
      </c>
      <c r="F3797" s="114" t="s">
        <v>16575</v>
      </c>
      <c r="G3797" s="114" t="s">
        <v>16576</v>
      </c>
      <c r="H3797" s="789" t="s">
        <v>16511</v>
      </c>
      <c r="I3797" s="789" t="s">
        <v>317</v>
      </c>
      <c r="J3797" s="116" t="str">
        <f t="shared" si="107"/>
        <v>13:39 112-2801 관제업무 긴급차량 구급차 및 경찰차 입차 → 2초소대원출동 --&gt; 2801호 방문 --&gt;사망사고로 추정</v>
      </c>
    </row>
    <row r="3798" spans="1:10">
      <c r="A3798" s="235">
        <v>44672</v>
      </c>
      <c r="B3798" s="154" t="s">
        <v>16591</v>
      </c>
      <c r="C3798" s="186" t="s">
        <v>16479</v>
      </c>
      <c r="D3798" s="790" t="s">
        <v>106</v>
      </c>
      <c r="E3798" s="790" t="s">
        <v>16592</v>
      </c>
      <c r="F3798" s="114" t="s">
        <v>16593</v>
      </c>
      <c r="G3798" s="114" t="s">
        <v>16594</v>
      </c>
      <c r="H3798" s="789" t="s">
        <v>16511</v>
      </c>
      <c r="I3798" s="789" t="s">
        <v>317</v>
      </c>
      <c r="J3798" s="116" t="str">
        <f t="shared" si="107"/>
        <v>14:00 상황실 관제업무 센터장방문 긴급사건으로 인해 상황실 방문 및 시설점검 → 센터장 지시사항: 센터 항상 열려 있으니 방문해도 됨</v>
      </c>
    </row>
    <row r="3799" spans="1:10" ht="27">
      <c r="A3799" s="235">
        <v>44672</v>
      </c>
      <c r="B3799" s="154" t="s">
        <v>16578</v>
      </c>
      <c r="C3799" s="143" t="s">
        <v>16579</v>
      </c>
      <c r="D3799" s="789" t="s">
        <v>16316</v>
      </c>
      <c r="E3799" s="291" t="s">
        <v>16580</v>
      </c>
      <c r="F3799" s="112" t="s">
        <v>16581</v>
      </c>
      <c r="G3799" s="112" t="s">
        <v>16582</v>
      </c>
      <c r="H3799" s="789" t="s">
        <v>16511</v>
      </c>
      <c r="I3799" s="789" t="s">
        <v>317</v>
      </c>
      <c r="J3799" s="116" t="str">
        <f t="shared" si="107"/>
        <v>14:35 119-1003 민원업무 부착물 인테리어 동의서 현관문 부착되어 있음 수거요청/동의의사없다함/
010-6725-2508 → 6초소대원출동--&gt;현관문 확인 부착물없음--&gt;지원대리 부착물수거확인</v>
      </c>
    </row>
    <row r="3800" spans="1:10">
      <c r="A3800" s="235">
        <v>44672</v>
      </c>
      <c r="B3800" s="154" t="s">
        <v>16583</v>
      </c>
      <c r="C3800" s="143" t="s">
        <v>16584</v>
      </c>
      <c r="D3800" s="789" t="s">
        <v>16316</v>
      </c>
      <c r="E3800" s="291" t="s">
        <v>16585</v>
      </c>
      <c r="F3800" s="112" t="s">
        <v>16588</v>
      </c>
      <c r="G3800" s="112" t="s">
        <v>16587</v>
      </c>
      <c r="H3800" s="789" t="s">
        <v>16511</v>
      </c>
      <c r="I3800" s="789" t="s">
        <v>317</v>
      </c>
      <c r="J3800" s="116" t="str">
        <f t="shared" si="107"/>
        <v>14:40 129-103 민원업무 공사소음 129-203 공사 소음 많이 발생 확인요청 / 129-203호 공사 미승인 세대임 → 7초소대원출동--&gt;129-103,129-203,129-303 소음없는 것으로 확인됨</v>
      </c>
    </row>
    <row r="3801" spans="1:10" ht="27">
      <c r="A3801" s="235">
        <v>44672</v>
      </c>
      <c r="B3801" s="154" t="s">
        <v>483</v>
      </c>
      <c r="C3801" s="144" t="s">
        <v>1163</v>
      </c>
      <c r="D3801" s="137" t="s">
        <v>511</v>
      </c>
      <c r="E3801" s="137" t="s">
        <v>412</v>
      </c>
      <c r="F3801" s="136" t="s">
        <v>16590</v>
      </c>
      <c r="G3801" s="136" t="s">
        <v>16589</v>
      </c>
      <c r="H3801" s="789" t="s">
        <v>16511</v>
      </c>
      <c r="I3801" s="789" t="s">
        <v>317</v>
      </c>
      <c r="J3801" s="116" t="str">
        <f t="shared" si="107"/>
        <v>15:00 127-102 민원업무 CCTV 4/18일사건 자전거거치대 127-1F 흰색운동화도난 CCTV열람요청 4/16 14:00~17:09:00까지 → 열람중--&gt;확인불가로 내용전달 후 상황종료</v>
      </c>
    </row>
    <row r="3802" spans="1:10">
      <c r="A3802" s="235">
        <v>44672</v>
      </c>
      <c r="B3802" s="154" t="s">
        <v>16574</v>
      </c>
      <c r="C3802" s="144" t="s">
        <v>16573</v>
      </c>
      <c r="D3802" s="137" t="s">
        <v>106</v>
      </c>
      <c r="E3802" s="137" t="s">
        <v>16564</v>
      </c>
      <c r="F3802" s="136" t="s">
        <v>16602</v>
      </c>
      <c r="G3802" s="136" t="s">
        <v>16603</v>
      </c>
      <c r="H3802" s="789" t="s">
        <v>16511</v>
      </c>
      <c r="I3802" s="789" t="s">
        <v>317</v>
      </c>
      <c r="J3802" s="116" t="str">
        <f t="shared" si="107"/>
        <v>13:39 112-2801 관제업무 긴급차량 경찰차 입차--&gt;28층 확인 후 바로 나옴 → CCTV 확인 결과임</v>
      </c>
    </row>
    <row r="3803" spans="1:10">
      <c r="A3803" s="235">
        <v>44672</v>
      </c>
      <c r="B3803" s="154" t="s">
        <v>16595</v>
      </c>
      <c r="C3803" s="143" t="s">
        <v>16596</v>
      </c>
      <c r="D3803" s="789" t="s">
        <v>16316</v>
      </c>
      <c r="E3803" s="291" t="s">
        <v>16310</v>
      </c>
      <c r="F3803" s="112" t="s">
        <v>16597</v>
      </c>
      <c r="G3803" s="112" t="s">
        <v>16598</v>
      </c>
      <c r="H3803" s="789" t="s">
        <v>16511</v>
      </c>
      <c r="I3803" s="789" t="s">
        <v>317</v>
      </c>
      <c r="J3803" s="116" t="str">
        <f t="shared" si="107"/>
        <v>15:23 118-201 민원업무 시설물 세대 현관문  문이  잘 안 닫힘 점검요청 / 010-4538-3834 → ERP등록완료</v>
      </c>
    </row>
    <row r="3804" spans="1:10">
      <c r="A3804" s="235">
        <v>44672</v>
      </c>
      <c r="B3804" s="154" t="s">
        <v>16429</v>
      </c>
      <c r="C3804" s="143" t="s">
        <v>16599</v>
      </c>
      <c r="D3804" s="789" t="s">
        <v>16316</v>
      </c>
      <c r="E3804" s="291" t="s">
        <v>16600</v>
      </c>
      <c r="F3804" s="112" t="s">
        <v>16601</v>
      </c>
      <c r="G3804" s="136" t="s">
        <v>16610</v>
      </c>
      <c r="H3804" s="789" t="s">
        <v>16511</v>
      </c>
      <c r="I3804" s="789" t="s">
        <v>317</v>
      </c>
      <c r="J3804" s="116" t="str">
        <f t="shared" si="107"/>
        <v>15:30 104-14F 민원업무 공용부  104동 14층 공용부에서 작업중 확인요청 / 010-2286-6720 → 2초소대원출동 --&gt;세대내 작업 지시함</v>
      </c>
    </row>
    <row r="3805" spans="1:10">
      <c r="A3805" s="235">
        <v>44672</v>
      </c>
      <c r="B3805" s="154" t="s">
        <v>16604</v>
      </c>
      <c r="C3805" s="186" t="s">
        <v>16605</v>
      </c>
      <c r="D3805" s="790" t="s">
        <v>106</v>
      </c>
      <c r="E3805" s="790" t="s">
        <v>16328</v>
      </c>
      <c r="F3805" s="114" t="s">
        <v>16606</v>
      </c>
      <c r="G3805" s="114" t="s">
        <v>16577</v>
      </c>
      <c r="H3805" s="789" t="s">
        <v>16511</v>
      </c>
      <c r="I3805" s="789" t="s">
        <v>16425</v>
      </c>
      <c r="J3805" s="116" t="str">
        <f t="shared" si="107"/>
        <v>15:35 123-2501 관제업무 CCTV 자이안센터 자전거 보관소 분실 / 20일 08:40~13시 / 010-9170-4159 → 탐색중--&gt;</v>
      </c>
    </row>
    <row r="3806" spans="1:10" ht="216">
      <c r="A3806" s="237">
        <v>44672</v>
      </c>
      <c r="B3806" s="172" t="s">
        <v>16509</v>
      </c>
      <c r="C3806" s="192" t="s">
        <v>16612</v>
      </c>
      <c r="F3806" s="792" t="s">
        <v>16613</v>
      </c>
      <c r="G3806" s="792" t="s">
        <v>16678</v>
      </c>
      <c r="J3806" s="116" t="str">
        <f t="shared" si="107"/>
        <v>목 야1   Ⓑ  123-B1 주차 차단벽 파손 관련 건축과장 요청 건
CCTV판독--&gt;판독 결과 4/19, 21:34경 좌회전차량 충돌 확인
(57나0739, TEL:010-4288-2716. 125동 2001호 수업차량으로 확인 됨), 
건축과장 및 영선팀에 내용전달.--&gt; C. 보험사 방문 후 영상 확인함
  캐롯손해보험 박철갑 010-8677-5965
Ⓑ  한화CCTV NVR-15 모니터 고장(화면표시 불량)
주간조 AS신청요망, ERP등록 완료--&gt; C. AS신청 전기과장 이첩(점검실시예정)
C. 123-B1,125-B1,143-1F,116-1F,122-B2,126-B2 공동현관문 인수된 장비 작동 불량 시설물 6곳→ 상황실대원출동 --&gt; 점검 실시 --&gt; 리셋 후 정상작동--&gt;전기과장에게 상황통보
C. 주간업무보고서 전달완료 (월간 A조 사진전달확인)
C. 121-203 홈넷 적외선 비상 정상작동 확인요청 / 010-4781-1001 → 익일 연락하고 오전중(10:00시경)에 방문키로 함
C. 112-2801 긴급차량 구급차 및 경찰차 입차 → 사망사고로 추정
C. 상황실 센터장방문 및 시설점검 → 센터장 지시사항: 센터 항상 열려 있으니 방문해도 됨 → A. 제52회 지구의 날 기념 소등행사 : 4/22(금) 20:00 ~ 20:10 소등</v>
      </c>
    </row>
    <row r="3807" spans="1:10">
      <c r="A3807" s="235">
        <v>44672</v>
      </c>
      <c r="B3807" s="154" t="s">
        <v>16614</v>
      </c>
      <c r="C3807" s="143" t="s">
        <v>16618</v>
      </c>
      <c r="D3807" s="291" t="s">
        <v>16316</v>
      </c>
      <c r="E3807" s="291" t="s">
        <v>16328</v>
      </c>
      <c r="F3807" s="112" t="s">
        <v>16830</v>
      </c>
      <c r="G3807" s="112" t="s">
        <v>12570</v>
      </c>
      <c r="H3807" s="291" t="s">
        <v>16300</v>
      </c>
      <c r="I3807" s="291" t="s">
        <v>16425</v>
      </c>
      <c r="J3807" s="116" t="str">
        <f t="shared" si="107"/>
        <v>16:26 121-1503 민원업무 CCTV ~ → CCTV 열람중(A조)</v>
      </c>
    </row>
    <row r="3808" spans="1:10">
      <c r="A3808" s="235">
        <v>44672</v>
      </c>
      <c r="B3808" s="154" t="s">
        <v>16456</v>
      </c>
      <c r="C3808" s="143" t="s">
        <v>16554</v>
      </c>
      <c r="D3808" s="291" t="s">
        <v>16316</v>
      </c>
      <c r="E3808" s="291" t="s">
        <v>16317</v>
      </c>
      <c r="F3808" s="112" t="s">
        <v>16667</v>
      </c>
      <c r="G3808" s="112" t="s">
        <v>16666</v>
      </c>
      <c r="H3808" s="291" t="s">
        <v>16300</v>
      </c>
      <c r="I3808" s="291" t="s">
        <v>16374</v>
      </c>
      <c r="J3808" s="116" t="str">
        <f t="shared" si="107"/>
        <v>16:30 116-2101 민원업무 층간소음 위층에서 뛰는 소리가 심하다고 방문요청 민원(지원센터 금잔디 주임) → 순찰 이대진 대원 출동 -&gt; 자제요청 -&gt; 지원센터 내용전달</v>
      </c>
    </row>
    <row r="3809" spans="1:10" ht="27">
      <c r="A3809" s="235">
        <v>44672</v>
      </c>
      <c r="B3809" s="154" t="s">
        <v>16615</v>
      </c>
      <c r="C3809" s="192" t="s">
        <v>16616</v>
      </c>
      <c r="D3809" s="791" t="s">
        <v>16316</v>
      </c>
      <c r="E3809" s="791" t="s">
        <v>16617</v>
      </c>
      <c r="F3809" s="150" t="s">
        <v>16668</v>
      </c>
      <c r="G3809" s="150" t="s">
        <v>16653</v>
      </c>
      <c r="H3809" s="291" t="s">
        <v>16300</v>
      </c>
      <c r="I3809" s="291" t="s">
        <v>16374</v>
      </c>
      <c r="J3809" s="116" t="str">
        <f t="shared" si="107"/>
        <v>16:34 원형도로 민원업무 주차단속 외부 유치원차량들이 주차하고 있다며 업무가 끝나면 바로 출차하도록 주의조치해 달라는 민원(민원인: YG) → 순찰 정찬선 대원 출동 -&gt; 차량 이동조치</v>
      </c>
    </row>
    <row r="3810" spans="1:10">
      <c r="A3810" s="235">
        <v>44672</v>
      </c>
      <c r="B3810" s="154" t="s">
        <v>16451</v>
      </c>
      <c r="C3810" s="143" t="s">
        <v>16616</v>
      </c>
      <c r="D3810" s="291" t="s">
        <v>16532</v>
      </c>
      <c r="E3810" s="291" t="s">
        <v>1499</v>
      </c>
      <c r="F3810" s="112" t="s">
        <v>16619</v>
      </c>
      <c r="G3810" s="112" t="s">
        <v>16620</v>
      </c>
      <c r="H3810" s="789" t="s">
        <v>16300</v>
      </c>
      <c r="I3810" s="789" t="s">
        <v>16374</v>
      </c>
      <c r="J3810" s="116" t="str">
        <f t="shared" si="107"/>
        <v>17:25 원형도로 생활업무 차량문열림 55호0115 차량 트렁크문이 열려있다고 순찰 정찬선 대원 보고 → 차주(102-2302, 010-9980-4240) 와 통화 내용전달</v>
      </c>
    </row>
    <row r="3811" spans="1:10">
      <c r="A3811" s="235">
        <v>44672</v>
      </c>
      <c r="B3811" s="154" t="s">
        <v>16621</v>
      </c>
      <c r="C3811" s="143" t="s">
        <v>15531</v>
      </c>
      <c r="D3811" s="291" t="s">
        <v>310</v>
      </c>
      <c r="E3811" s="291" t="s">
        <v>16356</v>
      </c>
      <c r="F3811" s="112" t="s">
        <v>14799</v>
      </c>
      <c r="G3811" s="112" t="s">
        <v>16622</v>
      </c>
      <c r="H3811" s="789" t="s">
        <v>16300</v>
      </c>
      <c r="I3811" s="789" t="s">
        <v>16374</v>
      </c>
      <c r="J3811" s="116" t="str">
        <f t="shared" si="107"/>
        <v>17:30 133-1,2L 1F 관제업무 공동현관문 개방되어 있다는 민원 → 순찰 정찬선 대원 출동 -&gt; 정상작동 시킴</v>
      </c>
    </row>
    <row r="3812" spans="1:10">
      <c r="A3812" s="235">
        <v>44672</v>
      </c>
      <c r="B3812" s="154" t="s">
        <v>16623</v>
      </c>
      <c r="C3812" s="143" t="s">
        <v>16624</v>
      </c>
      <c r="D3812" s="291" t="s">
        <v>310</v>
      </c>
      <c r="E3812" s="291" t="s">
        <v>16356</v>
      </c>
      <c r="F3812" s="112" t="s">
        <v>16625</v>
      </c>
      <c r="G3812" s="112" t="s">
        <v>16654</v>
      </c>
      <c r="H3812" s="789" t="s">
        <v>16300</v>
      </c>
      <c r="I3812" s="789" t="s">
        <v>16374</v>
      </c>
      <c r="J3812" s="116" t="str">
        <f t="shared" si="107"/>
        <v>18:43 117-B1 관제업무 공동현관문 카드X, 호출X 자주 고장난다고 항의(민원인: 010-9119-0981) → 순찰 이대진 대원 출동 -&gt; 리셋 시도 개선안됨 -&gt; ERP 등록 -&gt; 기전실 연락</v>
      </c>
    </row>
    <row r="3813" spans="1:10">
      <c r="A3813" s="235">
        <v>44672</v>
      </c>
      <c r="B3813" s="154" t="s">
        <v>16634</v>
      </c>
      <c r="C3813" s="143" t="s">
        <v>16635</v>
      </c>
      <c r="D3813" s="789" t="s">
        <v>106</v>
      </c>
      <c r="E3813" s="789" t="s">
        <v>16447</v>
      </c>
      <c r="F3813" s="112" t="s">
        <v>16637</v>
      </c>
      <c r="G3813" s="112" t="s">
        <v>16636</v>
      </c>
      <c r="H3813" s="789" t="s">
        <v>16390</v>
      </c>
      <c r="I3813" s="789" t="s">
        <v>16374</v>
      </c>
      <c r="J3813" s="116" t="str">
        <f t="shared" si="107"/>
        <v>19:10 109-1904 관제업무 홈넷 비상_안방 → 기기 오작동</v>
      </c>
    </row>
    <row r="3814" spans="1:10">
      <c r="A3814" s="235">
        <v>44672</v>
      </c>
      <c r="B3814" s="154" t="s">
        <v>16626</v>
      </c>
      <c r="C3814" s="143" t="s">
        <v>16627</v>
      </c>
      <c r="D3814" s="291" t="s">
        <v>310</v>
      </c>
      <c r="E3814" s="291" t="s">
        <v>16472</v>
      </c>
      <c r="F3814" s="112" t="s">
        <v>16628</v>
      </c>
      <c r="G3814" s="136" t="s">
        <v>16644</v>
      </c>
      <c r="H3814" s="291" t="s">
        <v>16300</v>
      </c>
      <c r="I3814" s="291" t="s">
        <v>16374</v>
      </c>
      <c r="J3814" s="116" t="str">
        <f t="shared" si="107"/>
        <v>19:15 139,140동 관제업무 안내방송 음식물쓰레기 배출 안내 → 방송 완료</v>
      </c>
    </row>
    <row r="3815" spans="1:10">
      <c r="A3815" s="235">
        <v>44672</v>
      </c>
      <c r="B3815" s="154" t="s">
        <v>16314</v>
      </c>
      <c r="C3815" s="143" t="s">
        <v>16638</v>
      </c>
      <c r="D3815" s="789" t="s">
        <v>16316</v>
      </c>
      <c r="E3815" s="789" t="s">
        <v>16472</v>
      </c>
      <c r="F3815" s="112" t="s">
        <v>16639</v>
      </c>
      <c r="G3815" s="112" t="s">
        <v>16640</v>
      </c>
      <c r="H3815" s="789" t="s">
        <v>16390</v>
      </c>
      <c r="I3815" s="789" t="s">
        <v>16374</v>
      </c>
      <c r="J3815" s="116" t="str">
        <f t="shared" si="107"/>
        <v>19:20 134-1002 민원업무 안내방송 베란다 문을 열어 놓으니 담배연기가 올라온다는 민원-&gt;안내방송 요청 → 안내방송요청 취소</v>
      </c>
    </row>
    <row r="3816" spans="1:10">
      <c r="A3816" s="235">
        <v>44672</v>
      </c>
      <c r="B3816" s="154" t="s">
        <v>1491</v>
      </c>
      <c r="C3816" s="143" t="s">
        <v>4</v>
      </c>
      <c r="D3816" s="291" t="s">
        <v>106</v>
      </c>
      <c r="E3816" s="291" t="s">
        <v>1570</v>
      </c>
      <c r="F3816" s="112" t="s">
        <v>16632</v>
      </c>
      <c r="G3816" s="136" t="s">
        <v>16644</v>
      </c>
      <c r="H3816" s="789" t="s">
        <v>16300</v>
      </c>
      <c r="I3816" s="789" t="s">
        <v>16374</v>
      </c>
      <c r="J3816" s="116" t="str">
        <f t="shared" si="107"/>
        <v>19:30 전동 관제업무 안내방송 제52회 지구의 날 기념 소등행사 안내 → 방송 완료</v>
      </c>
    </row>
    <row r="3817" spans="1:10">
      <c r="A3817" s="235">
        <v>44672</v>
      </c>
      <c r="B3817" s="154" t="s">
        <v>16474</v>
      </c>
      <c r="C3817" s="143" t="s">
        <v>16630</v>
      </c>
      <c r="D3817" s="291" t="s">
        <v>310</v>
      </c>
      <c r="E3817" s="291" t="s">
        <v>16472</v>
      </c>
      <c r="F3817" s="112" t="s">
        <v>16629</v>
      </c>
      <c r="G3817" s="136" t="s">
        <v>16644</v>
      </c>
      <c r="H3817" s="789" t="s">
        <v>16300</v>
      </c>
      <c r="I3817" s="789" t="s">
        <v>16374</v>
      </c>
      <c r="J3817" s="116" t="str">
        <f t="shared" si="107"/>
        <v>19:30 103동 관제업무 안내방송 새벽 반려견 짖는 소리 자제 안내 → 방송 완료</v>
      </c>
    </row>
    <row r="3818" spans="1:10" ht="27">
      <c r="A3818" s="235">
        <v>44672</v>
      </c>
      <c r="B3818" s="154" t="s">
        <v>16641</v>
      </c>
      <c r="C3818" s="191" t="s">
        <v>16642</v>
      </c>
      <c r="D3818" s="147" t="s">
        <v>16316</v>
      </c>
      <c r="E3818" s="147" t="s">
        <v>1050</v>
      </c>
      <c r="F3818" s="148" t="s">
        <v>16643</v>
      </c>
      <c r="G3818" s="148" t="s">
        <v>16750</v>
      </c>
      <c r="H3818" s="291" t="s">
        <v>16390</v>
      </c>
      <c r="I3818" s="291" t="s">
        <v>16425</v>
      </c>
      <c r="J3818" s="116" t="str">
        <f t="shared" si="107"/>
        <v>19:37 118-2301 민원업무 타차량방문 모르는 차량(355모 3098) 세대 입차(민원인: 010 6611 6975) → 차주(010-7724-3045)와 통화 -&gt; 117-2301를 118-2301로 잘못말함 -&gt; 익일 지원센터 수정요청 예정</v>
      </c>
    </row>
    <row r="3819" spans="1:10">
      <c r="A3819" s="235">
        <v>44672</v>
      </c>
      <c r="B3819" s="154" t="s">
        <v>16646</v>
      </c>
      <c r="C3819" s="143" t="s">
        <v>345</v>
      </c>
      <c r="D3819" s="789" t="s">
        <v>310</v>
      </c>
      <c r="E3819" s="789" t="s">
        <v>16386</v>
      </c>
      <c r="F3819" s="112" t="s">
        <v>16387</v>
      </c>
      <c r="G3819" s="112" t="s">
        <v>1167</v>
      </c>
      <c r="H3819" s="789" t="s">
        <v>16390</v>
      </c>
      <c r="I3819" s="789" t="s">
        <v>16374</v>
      </c>
      <c r="J3819" s="116" t="str">
        <f t="shared" si="107"/>
        <v>20:28 1게이트 관제업무 순찰차 112순찰차 신고받고 입차 → 상황실 확인</v>
      </c>
    </row>
    <row r="3820" spans="1:10">
      <c r="A3820" s="235">
        <v>44672</v>
      </c>
      <c r="B3820" s="154" t="s">
        <v>16656</v>
      </c>
      <c r="C3820" s="143" t="s">
        <v>16370</v>
      </c>
      <c r="D3820" s="291" t="s">
        <v>308</v>
      </c>
      <c r="E3820" s="291" t="s">
        <v>16328</v>
      </c>
      <c r="F3820" s="112" t="s">
        <v>16658</v>
      </c>
      <c r="G3820" s="112" t="s">
        <v>16657</v>
      </c>
      <c r="H3820" s="789" t="s">
        <v>16300</v>
      </c>
      <c r="I3820" s="789" t="s">
        <v>16374</v>
      </c>
      <c r="J3820" s="116" t="str">
        <f t="shared" si="107"/>
        <v>20:30 128-1903 생활업무 CCTV 4/19 승강기틈에 반지 떨어뜨렸다며 CCTV 열람 요청(민원인: 010-9346-8931) → CCTV 열람결과 확인불가 -&gt; 민원인에 내용전달</v>
      </c>
    </row>
    <row r="3821" spans="1:10">
      <c r="A3821" s="235">
        <v>44672</v>
      </c>
      <c r="B3821" s="154" t="s">
        <v>16651</v>
      </c>
      <c r="C3821" s="143" t="s">
        <v>16652</v>
      </c>
      <c r="D3821" s="291" t="s">
        <v>106</v>
      </c>
      <c r="E3821" s="291" t="s">
        <v>14</v>
      </c>
      <c r="F3821" s="112" t="s">
        <v>1576</v>
      </c>
      <c r="G3821" s="112" t="s">
        <v>10552</v>
      </c>
      <c r="H3821" s="789" t="s">
        <v>5085</v>
      </c>
      <c r="I3821" s="789" t="s">
        <v>11</v>
      </c>
      <c r="J3821" s="116" t="str">
        <f t="shared" si="107"/>
        <v>20:44 137-1002 관제업무 홈넷 비상_안방 → IP 연락 -&gt; 입주민 오작동</v>
      </c>
    </row>
    <row r="3822" spans="1:10" ht="27">
      <c r="A3822" s="235">
        <v>44672</v>
      </c>
      <c r="B3822" s="154" t="s">
        <v>16648</v>
      </c>
      <c r="C3822" s="143" t="s">
        <v>16649</v>
      </c>
      <c r="D3822" s="291" t="s">
        <v>1108</v>
      </c>
      <c r="E3822" s="291" t="s">
        <v>16650</v>
      </c>
      <c r="F3822" s="112" t="s">
        <v>16655</v>
      </c>
      <c r="G3822" s="112" t="s">
        <v>16659</v>
      </c>
      <c r="H3822" s="291" t="s">
        <v>15830</v>
      </c>
      <c r="I3822" s="291" t="s">
        <v>11</v>
      </c>
      <c r="J3822" s="116" t="str">
        <f t="shared" si="107"/>
        <v>20:47 127-1401 민원업무 거수자 큰가방매고 가방사이에 우산낀 거수자 -&gt; 아파트 주변 순찰요청 → 순찰 정찬선 대원 출동 -&gt; 특이사항없음 -&gt; CCTV 확인결과 입주민으로 추정됨</v>
      </c>
    </row>
    <row r="3823" spans="1:10">
      <c r="A3823" s="235">
        <v>44672</v>
      </c>
      <c r="B3823" s="154" t="s">
        <v>16660</v>
      </c>
      <c r="C3823" s="143" t="s">
        <v>16661</v>
      </c>
      <c r="D3823" s="291" t="s">
        <v>16316</v>
      </c>
      <c r="E3823" s="291" t="s">
        <v>1228</v>
      </c>
      <c r="F3823" s="112" t="s">
        <v>16662</v>
      </c>
      <c r="G3823" s="112" t="s">
        <v>16669</v>
      </c>
      <c r="H3823" s="291" t="s">
        <v>16300</v>
      </c>
      <c r="I3823" s="789" t="s">
        <v>11</v>
      </c>
      <c r="J3823" s="116" t="str">
        <f t="shared" si="107"/>
        <v>22:29 108동 놀이터 민원업무 퇴출요청 아이들이 불장난하고 있다는 민원(기전실) → 3초소 원형준 대원 출동 -&gt; 주의 및 퇴출조치 -&gt; 주변 정리 및 순찰</v>
      </c>
    </row>
    <row r="3824" spans="1:10" ht="27">
      <c r="A3824" s="235">
        <v>44673</v>
      </c>
      <c r="B3824" s="154" t="s">
        <v>16663</v>
      </c>
      <c r="C3824" s="191" t="s">
        <v>16664</v>
      </c>
      <c r="D3824" s="147" t="s">
        <v>16532</v>
      </c>
      <c r="E3824" s="147" t="s">
        <v>16310</v>
      </c>
      <c r="F3824" s="801" t="s">
        <v>16665</v>
      </c>
      <c r="G3824" s="802" t="s">
        <v>16677</v>
      </c>
      <c r="H3824" s="789" t="s">
        <v>16300</v>
      </c>
      <c r="I3824" s="291" t="s">
        <v>16425</v>
      </c>
      <c r="J3824" s="116" t="str">
        <f t="shared" si="107"/>
        <v>00:28 115동 계단 생활업무 시설물 115동에서 120동 내려오는 첫번째 계단이 바닥과 유격이 있어서 밟으면 덜컥거림 → ERP 등록</v>
      </c>
    </row>
    <row r="3825" spans="1:11" ht="40.5">
      <c r="A3825" s="235">
        <v>44673</v>
      </c>
      <c r="B3825" s="154" t="s">
        <v>16674</v>
      </c>
      <c r="C3825" s="192" t="s">
        <v>16672</v>
      </c>
      <c r="D3825" s="791" t="s">
        <v>16675</v>
      </c>
      <c r="E3825" s="791" t="s">
        <v>16564</v>
      </c>
      <c r="F3825" s="150" t="s">
        <v>16673</v>
      </c>
      <c r="G3825" s="150" t="s">
        <v>16676</v>
      </c>
      <c r="H3825" s="789" t="s">
        <v>16300</v>
      </c>
      <c r="I3825" s="291" t="s">
        <v>16374</v>
      </c>
      <c r="J3825" s="116" t="str">
        <f t="shared" si="107"/>
        <v>03:53 123-2701 주요사건 긴급차량 119구급차 8초소 입차, 112순찰차 2게이트 입차 → 가정사(실종)로 신고받고 입차 -&gt; 04:49 CCTV 확인요청(03:50~04:05 외부로 나가는 다친 남성) -&gt; CCTV 확인 결과 없음 -&gt; 05:07 119구급차 8초소 출차   -&gt; 05:12 순찰차 1게이트 출차</v>
      </c>
    </row>
    <row r="3826" spans="1:11" ht="135">
      <c r="A3826" s="235">
        <v>44673</v>
      </c>
      <c r="B3826" s="153" t="s">
        <v>16509</v>
      </c>
      <c r="C3826" s="186" t="s">
        <v>16612</v>
      </c>
      <c r="D3826" s="137"/>
      <c r="E3826" s="137"/>
      <c r="F3826" s="171" t="s">
        <v>16731</v>
      </c>
      <c r="G3826" s="171"/>
      <c r="H3826" s="789"/>
      <c r="I3826" s="789"/>
      <c r="J3826" s="116" t="str">
        <f t="shared" si="107"/>
        <v xml:space="preserve">목 야1   B.  123-B1 주차 차단벽 파손 관련 건축과장 요청 건
    CCTV판독--&gt;판독 결과 4/19, 21:34경 좌회전차량 충돌 확인
    (57나0739, TEL:010-4288-2716. 125동 2001호 수업차량으로 확인 됨), 
    건축과장 및 영선팀에 내용전달.--&gt; C. 보험사 방문 후 영상 확인함
    캐롯손해보험 박철갑 010-8677-5965
B.  한화CCTV NVR-15 모니터 고장(화면표시 불량)
주간조 AS신청요망, ERP등록 완료--&gt; 전기직원 상황실 방문 수리완료
C. 112-2801 긴급차량 구급차 및 경찰차 입차 → 사망사고로 추정
A. 제52회 지구의 날 기념 소등행사 : 4/22(금) 20:00 ~ 20:10 소등 → </v>
      </c>
    </row>
    <row r="3827" spans="1:11" s="120" customFormat="1">
      <c r="A3827" s="798">
        <v>44673</v>
      </c>
      <c r="B3827" s="799" t="s">
        <v>16529</v>
      </c>
      <c r="C3827" s="795" t="s">
        <v>1465</v>
      </c>
      <c r="D3827" s="795" t="s">
        <v>106</v>
      </c>
      <c r="E3827" s="795" t="s">
        <v>82</v>
      </c>
      <c r="F3827" s="796" t="s">
        <v>16534</v>
      </c>
      <c r="G3827" s="796" t="s">
        <v>16535</v>
      </c>
      <c r="H3827" s="795" t="s">
        <v>16511</v>
      </c>
      <c r="I3827" s="795" t="s">
        <v>317</v>
      </c>
      <c r="J3827" s="116" t="str">
        <f t="shared" si="107"/>
        <v>08:00 원형도로 관제업무 주차단속 센터 주변 불법 주정차 차량 단속 실시 → 상황실순찰대원출동 --&gt; 단속실시</v>
      </c>
      <c r="K3827" s="990"/>
    </row>
    <row r="3828" spans="1:11" s="120" customFormat="1">
      <c r="A3828" s="798">
        <v>44673</v>
      </c>
      <c r="B3828" s="799" t="s">
        <v>16530</v>
      </c>
      <c r="C3828" s="800" t="s">
        <v>16680</v>
      </c>
      <c r="D3828" s="795" t="s">
        <v>16532</v>
      </c>
      <c r="E3828" s="795" t="s">
        <v>16533</v>
      </c>
      <c r="F3828" s="796" t="s">
        <v>16537</v>
      </c>
      <c r="G3828" s="796" t="s">
        <v>16536</v>
      </c>
      <c r="H3828" s="795" t="s">
        <v>16511</v>
      </c>
      <c r="I3828" s="795" t="s">
        <v>317</v>
      </c>
      <c r="J3828" s="116" t="str">
        <f t="shared" si="107"/>
        <v>08:30 자이안센터 생활업무 자전거정리 등교시 무분별한 자전거 보관소 확인 → 상황실순찰대원출동 --&gt; 정리실시</v>
      </c>
      <c r="K3828" s="990"/>
    </row>
    <row r="3829" spans="1:11">
      <c r="A3829" s="798">
        <v>44673</v>
      </c>
      <c r="B3829" s="799" t="s">
        <v>472</v>
      </c>
      <c r="C3829" s="795" t="s">
        <v>1465</v>
      </c>
      <c r="D3829" s="795" t="s">
        <v>106</v>
      </c>
      <c r="E3829" s="795" t="s">
        <v>82</v>
      </c>
      <c r="F3829" s="796" t="s">
        <v>1157</v>
      </c>
      <c r="G3829" s="796" t="s">
        <v>16709</v>
      </c>
      <c r="H3829" s="795" t="s">
        <v>16511</v>
      </c>
      <c r="I3829" s="795" t="s">
        <v>317</v>
      </c>
      <c r="J3829" s="116" t="str">
        <f t="shared" si="107"/>
        <v>10:00 원형도로 관제업무 주차단속 원형도로 및 외곽도로 단속 → 주차단속         21대,    이동주차      대,   경고장발부     21대</v>
      </c>
    </row>
    <row r="3830" spans="1:11">
      <c r="A3830" s="798">
        <v>44673</v>
      </c>
      <c r="B3830" s="799" t="s">
        <v>681</v>
      </c>
      <c r="C3830" s="795" t="s">
        <v>1465</v>
      </c>
      <c r="D3830" s="795" t="s">
        <v>106</v>
      </c>
      <c r="E3830" s="795" t="s">
        <v>82</v>
      </c>
      <c r="F3830" s="796" t="s">
        <v>1157</v>
      </c>
      <c r="G3830" s="796" t="s">
        <v>16724</v>
      </c>
      <c r="H3830" s="795" t="s">
        <v>16511</v>
      </c>
      <c r="I3830" s="795" t="s">
        <v>317</v>
      </c>
      <c r="J3830" s="116" t="str">
        <f t="shared" si="107"/>
        <v>13:00 원형도로 관제업무 주차단속 원형도로 및 외곽도로 단속 → 주차단속         4대,    이동주차      1대,   경고장발부     3대</v>
      </c>
    </row>
    <row r="3831" spans="1:11">
      <c r="A3831" s="798">
        <v>44673</v>
      </c>
      <c r="B3831" s="799" t="s">
        <v>483</v>
      </c>
      <c r="C3831" s="795" t="s">
        <v>1465</v>
      </c>
      <c r="D3831" s="795" t="s">
        <v>106</v>
      </c>
      <c r="E3831" s="795" t="s">
        <v>82</v>
      </c>
      <c r="F3831" s="796" t="s">
        <v>1157</v>
      </c>
      <c r="G3831" s="796" t="s">
        <v>16743</v>
      </c>
      <c r="H3831" s="795" t="s">
        <v>16511</v>
      </c>
      <c r="I3831" s="795" t="s">
        <v>317</v>
      </c>
      <c r="J3831" s="116" t="str">
        <f t="shared" si="107"/>
        <v>15:00 원형도로 관제업무 주차단속 원형도로 및 외곽도로 단속 → 주차단속         5대,    이동주차      2대,   경고장발부     3대</v>
      </c>
    </row>
    <row r="3832" spans="1:11">
      <c r="A3832" s="798">
        <v>44673</v>
      </c>
      <c r="B3832" s="799" t="s">
        <v>16522</v>
      </c>
      <c r="C3832" s="800" t="s">
        <v>16679</v>
      </c>
      <c r="D3832" s="795" t="s">
        <v>106</v>
      </c>
      <c r="E3832" s="795" t="s">
        <v>16032</v>
      </c>
      <c r="F3832" s="796" t="s">
        <v>16539</v>
      </c>
      <c r="G3832" s="796" t="s">
        <v>16540</v>
      </c>
      <c r="H3832" s="795" t="s">
        <v>16511</v>
      </c>
      <c r="I3832" s="795" t="s">
        <v>317</v>
      </c>
      <c r="J3832" s="116" t="str">
        <f t="shared" si="107"/>
        <v>10:00 토끼굴,143동 관제업무 방송관련 원동기 등 지상진입금지 안내방송 → 상황실 및 9초소대원 방송실시</v>
      </c>
    </row>
    <row r="3833" spans="1:11">
      <c r="A3833" s="798">
        <v>44673</v>
      </c>
      <c r="B3833" s="799" t="s">
        <v>16541</v>
      </c>
      <c r="C3833" s="800" t="s">
        <v>16679</v>
      </c>
      <c r="D3833" s="795" t="s">
        <v>106</v>
      </c>
      <c r="E3833" s="795" t="s">
        <v>16032</v>
      </c>
      <c r="F3833" s="796" t="s">
        <v>16539</v>
      </c>
      <c r="G3833" s="796" t="s">
        <v>16540</v>
      </c>
      <c r="H3833" s="795" t="s">
        <v>16511</v>
      </c>
      <c r="I3833" s="795" t="s">
        <v>317</v>
      </c>
      <c r="J3833" s="116" t="str">
        <f t="shared" si="107"/>
        <v>13:00 토끼굴,143동 관제업무 방송관련 원동기 등 지상진입금지 안내방송 → 상황실 및 9초소대원 방송실시</v>
      </c>
    </row>
    <row r="3834" spans="1:11">
      <c r="A3834" s="798">
        <v>44673</v>
      </c>
      <c r="B3834" s="799" t="s">
        <v>16542</v>
      </c>
      <c r="C3834" s="800" t="s">
        <v>16679</v>
      </c>
      <c r="D3834" s="795" t="s">
        <v>106</v>
      </c>
      <c r="E3834" s="795" t="s">
        <v>16032</v>
      </c>
      <c r="F3834" s="796" t="s">
        <v>16539</v>
      </c>
      <c r="G3834" s="796" t="s">
        <v>16540</v>
      </c>
      <c r="H3834" s="795" t="s">
        <v>16511</v>
      </c>
      <c r="I3834" s="795" t="s">
        <v>317</v>
      </c>
      <c r="J3834" s="116" t="str">
        <f t="shared" si="107"/>
        <v>16:00 토끼굴,143동 관제업무 방송관련 원동기 등 지상진입금지 안내방송 → 상황실 및 9초소대원 방송실시</v>
      </c>
    </row>
    <row r="3835" spans="1:11">
      <c r="A3835" s="235">
        <v>44673</v>
      </c>
      <c r="B3835" s="154" t="s">
        <v>16684</v>
      </c>
      <c r="C3835" s="143" t="s">
        <v>16685</v>
      </c>
      <c r="D3835" s="291" t="s">
        <v>16316</v>
      </c>
      <c r="E3835" s="291" t="s">
        <v>16689</v>
      </c>
      <c r="F3835" s="112" t="s">
        <v>16686</v>
      </c>
      <c r="G3835" s="112" t="s">
        <v>16687</v>
      </c>
      <c r="H3835" s="291" t="s">
        <v>16688</v>
      </c>
      <c r="I3835" s="147" t="s">
        <v>317</v>
      </c>
      <c r="J3835" s="116" t="str">
        <f t="shared" si="107"/>
        <v>08:22 113-602 민원업무 공사신고 바닥공사 소음발생 공사신고 어디로 해야 하는지 문의 → 생활지원센터 안내함</v>
      </c>
    </row>
    <row r="3836" spans="1:11" ht="27">
      <c r="A3836" s="235">
        <v>44673</v>
      </c>
      <c r="B3836" s="154" t="s">
        <v>16690</v>
      </c>
      <c r="C3836" s="143" t="s">
        <v>16691</v>
      </c>
      <c r="D3836" s="291" t="s">
        <v>16458</v>
      </c>
      <c r="E3836" s="291" t="s">
        <v>16692</v>
      </c>
      <c r="F3836" s="112" t="s">
        <v>16702</v>
      </c>
      <c r="G3836" s="112" t="s">
        <v>16694</v>
      </c>
      <c r="H3836" s="789" t="s">
        <v>16688</v>
      </c>
      <c r="I3836" s="147" t="s">
        <v>317</v>
      </c>
      <c r="J3836" s="116" t="str">
        <f t="shared" si="107"/>
        <v>08:23 7009차량 관제업무 차량관리 7009 차량(의류수거함차량) 과속으로 인한 주의조치 예정 010-8984-3931 차주연락처  → 서행 10km미만으로 준수안내함</v>
      </c>
    </row>
    <row r="3837" spans="1:11">
      <c r="A3837" s="235">
        <v>44673</v>
      </c>
      <c r="B3837" s="154" t="s">
        <v>16693</v>
      </c>
      <c r="C3837" s="143" t="s">
        <v>16573</v>
      </c>
      <c r="D3837" s="789" t="s">
        <v>16458</v>
      </c>
      <c r="E3837" s="291" t="s">
        <v>16564</v>
      </c>
      <c r="F3837" s="112" t="s">
        <v>16730</v>
      </c>
      <c r="G3837" s="112" t="s">
        <v>16725</v>
      </c>
      <c r="H3837" s="789" t="s">
        <v>16688</v>
      </c>
      <c r="I3837" s="147" t="s">
        <v>317</v>
      </c>
      <c r="J3837" s="116" t="str">
        <f t="shared" si="107"/>
        <v>08:35 112-2801 관제업무 긴급차량 8초소 지상 입차 -&gt; 2초소 최병수 대원 출동 확인중 → 경찰관 현장조사중 비공개수사로 개인정보보호로 인해 공개불가로 확인</v>
      </c>
    </row>
    <row r="3838" spans="1:11">
      <c r="A3838" s="235">
        <v>44673</v>
      </c>
      <c r="B3838" s="154" t="s">
        <v>16681</v>
      </c>
      <c r="C3838" s="190" t="s">
        <v>16695</v>
      </c>
      <c r="D3838" s="145" t="s">
        <v>16316</v>
      </c>
      <c r="E3838" s="145" t="s">
        <v>16697</v>
      </c>
      <c r="F3838" s="146" t="s">
        <v>16696</v>
      </c>
      <c r="G3838" s="146" t="s">
        <v>16745</v>
      </c>
      <c r="H3838" s="789" t="s">
        <v>16688</v>
      </c>
      <c r="I3838" s="147" t="s">
        <v>317</v>
      </c>
      <c r="J3838" s="116" t="str">
        <f t="shared" ref="J3838:J3901" si="108">CONCATENATE(B3838," ",C3838," ",D3838," ",E3838," ",F3838," → ",G3838)</f>
        <v>09:00 123-2301 민원업무 인터폰문의 인터폰 연락옴  → 세대주 연락하였으나 인터폰연락자 확인중 -&gt; 연락안옴</v>
      </c>
    </row>
    <row r="3839" spans="1:11">
      <c r="A3839" s="235">
        <v>44673</v>
      </c>
      <c r="B3839" s="154" t="s">
        <v>16681</v>
      </c>
      <c r="C3839" s="143" t="s">
        <v>16479</v>
      </c>
      <c r="D3839" s="291" t="s">
        <v>16458</v>
      </c>
      <c r="E3839" s="291" t="s">
        <v>16682</v>
      </c>
      <c r="F3839" s="112" t="s">
        <v>16683</v>
      </c>
      <c r="G3839" s="112" t="s">
        <v>16744</v>
      </c>
      <c r="H3839" s="789" t="s">
        <v>16688</v>
      </c>
      <c r="I3839" s="147" t="s">
        <v>317</v>
      </c>
      <c r="J3839" s="116" t="str">
        <f t="shared" si="108"/>
        <v>09:00 상황실 관제업무 아파트피아 NVR15 카메라 72개 화이트아웃 AS접수 → 아파트피아 접수완료 -&gt; 기전실 전기직원 수리완료 -&gt; 접수취소함</v>
      </c>
    </row>
    <row r="3840" spans="1:11" ht="27">
      <c r="A3840" s="235">
        <v>44673</v>
      </c>
      <c r="B3840" s="154" t="s">
        <v>16698</v>
      </c>
      <c r="C3840" s="143" t="s">
        <v>16579</v>
      </c>
      <c r="D3840" s="789" t="s">
        <v>16316</v>
      </c>
      <c r="E3840" s="291" t="s">
        <v>16699</v>
      </c>
      <c r="F3840" s="112" t="s">
        <v>16700</v>
      </c>
      <c r="G3840" s="112" t="s">
        <v>16701</v>
      </c>
      <c r="H3840" s="789" t="s">
        <v>16688</v>
      </c>
      <c r="I3840" s="147" t="s">
        <v>317</v>
      </c>
      <c r="J3840" s="116" t="str">
        <f t="shared" si="108"/>
        <v>09:38 119-1003 민원업무 쓰레기이동 종량제봉투 쓰레기가 냄새나서 치워달라고 세대에 내용전달해달라는 민원 생활지원센터 금잔디 서무주임 -&gt; 대면을 꺼려하는 세대 → 대면 꺼리는 세대인 경우 -&gt; 세대연락 먼저 해달라고 요청함 -&gt; 서무주임 금잔디 세대연락하여 내용전달했다고 함</v>
      </c>
    </row>
    <row r="3841" spans="1:10" ht="27">
      <c r="A3841" s="235">
        <v>44673</v>
      </c>
      <c r="B3841" s="154" t="s">
        <v>16522</v>
      </c>
      <c r="C3841" s="190" t="s">
        <v>16557</v>
      </c>
      <c r="D3841" s="145" t="s">
        <v>16316</v>
      </c>
      <c r="E3841" s="145" t="s">
        <v>16447</v>
      </c>
      <c r="F3841" s="146" t="s">
        <v>16558</v>
      </c>
      <c r="G3841" s="146" t="s">
        <v>16719</v>
      </c>
      <c r="H3841" s="789" t="s">
        <v>16688</v>
      </c>
      <c r="I3841" s="147" t="s">
        <v>317</v>
      </c>
      <c r="J3841" s="116" t="str">
        <f t="shared" si="108"/>
        <v>10:00 121-203 민원업무 홈넷 적외선 비상 정상작동 확인요청 / 010-4781-1001 → 상황실대원 출동--&gt;점검실시 -&gt; 금고철거확인 및 적외선 거실 주방쪽 철조망으로 인해 적외선해제불가 문자안내함</v>
      </c>
    </row>
    <row r="3842" spans="1:10">
      <c r="A3842" s="235">
        <v>44673</v>
      </c>
      <c r="B3842" s="154" t="s">
        <v>16703</v>
      </c>
      <c r="C3842" s="143" t="s">
        <v>16704</v>
      </c>
      <c r="D3842" s="789" t="s">
        <v>16458</v>
      </c>
      <c r="E3842" s="291" t="s">
        <v>16705</v>
      </c>
      <c r="F3842" s="112" t="s">
        <v>16706</v>
      </c>
      <c r="G3842" s="112" t="s">
        <v>16711</v>
      </c>
      <c r="H3842" s="789" t="s">
        <v>16688</v>
      </c>
      <c r="I3842" s="147" t="s">
        <v>317</v>
      </c>
      <c r="J3842" s="116" t="str">
        <f t="shared" si="108"/>
        <v>10:15 121-1호기 관제업무 순찰보고 5초소보고 / 121-1호기 내부가 어두움 조치요망 → FMLG 연락 -&gt; 형광등 교체완료</v>
      </c>
    </row>
    <row r="3843" spans="1:10">
      <c r="A3843" s="235">
        <v>44673</v>
      </c>
      <c r="B3843" s="154" t="s">
        <v>16707</v>
      </c>
      <c r="C3843" s="191" t="s">
        <v>16708</v>
      </c>
      <c r="D3843" s="147" t="s">
        <v>16532</v>
      </c>
      <c r="E3843" s="147" t="s">
        <v>16395</v>
      </c>
      <c r="F3843" s="148" t="s">
        <v>16710</v>
      </c>
      <c r="G3843" s="148" t="s">
        <v>16741</v>
      </c>
      <c r="H3843" s="789" t="s">
        <v>16688</v>
      </c>
      <c r="I3843" s="147" t="s">
        <v>317</v>
      </c>
      <c r="J3843" s="116" t="str">
        <f t="shared" si="108"/>
        <v>10:22 101-1.2 생활업무 손소독제 1초소보고 / 101-1.2호기 손소독제 꼭지 고장 → 펌프 역시계방향 돌려서 정상화 시킴</v>
      </c>
    </row>
    <row r="3844" spans="1:10">
      <c r="A3844" s="235">
        <v>44673</v>
      </c>
      <c r="B3844" s="154" t="s">
        <v>16714</v>
      </c>
      <c r="C3844" s="143" t="s">
        <v>16712</v>
      </c>
      <c r="D3844" s="789" t="s">
        <v>16458</v>
      </c>
      <c r="E3844" s="291" t="s">
        <v>16447</v>
      </c>
      <c r="F3844" s="112" t="s">
        <v>16713</v>
      </c>
      <c r="G3844" s="112" t="s">
        <v>16718</v>
      </c>
      <c r="H3844" s="789" t="s">
        <v>16688</v>
      </c>
      <c r="I3844" s="147" t="s">
        <v>317</v>
      </c>
      <c r="J3844" s="116" t="str">
        <f t="shared" si="108"/>
        <v>11:35 121-403 관제업무 홈넷 화재비상 → 전등교체중에 오작동으로 확인</v>
      </c>
    </row>
    <row r="3845" spans="1:10" ht="27">
      <c r="A3845" s="235">
        <v>44673</v>
      </c>
      <c r="B3845" s="154" t="s">
        <v>16716</v>
      </c>
      <c r="C3845" s="143" t="s">
        <v>16715</v>
      </c>
      <c r="D3845" s="789" t="s">
        <v>16458</v>
      </c>
      <c r="E3845" s="789" t="s">
        <v>16447</v>
      </c>
      <c r="F3845" s="112" t="s">
        <v>16717</v>
      </c>
      <c r="G3845" s="112" t="s">
        <v>16720</v>
      </c>
      <c r="H3845" s="789" t="s">
        <v>16688</v>
      </c>
      <c r="I3845" s="147" t="s">
        <v>317</v>
      </c>
      <c r="J3845" s="116" t="str">
        <f t="shared" si="108"/>
        <v>11:43 130-803 관제업무 홈넷 홈넷비상 → IP부재중 7초소 김희술대원 출동 복귀함
 -&gt; 세대주 확인전화 입주민 실수로 확인</v>
      </c>
    </row>
    <row r="3846" spans="1:10">
      <c r="A3846" s="235">
        <v>44673</v>
      </c>
      <c r="B3846" s="154" t="s">
        <v>16722</v>
      </c>
      <c r="C3846" s="143" t="s">
        <v>16721</v>
      </c>
      <c r="D3846" s="789" t="s">
        <v>16458</v>
      </c>
      <c r="E3846" s="789" t="s">
        <v>16447</v>
      </c>
      <c r="F3846" s="112" t="s">
        <v>16717</v>
      </c>
      <c r="G3846" s="112" t="s">
        <v>16723</v>
      </c>
      <c r="H3846" s="789" t="s">
        <v>16688</v>
      </c>
      <c r="I3846" s="147" t="s">
        <v>317</v>
      </c>
      <c r="J3846" s="116" t="str">
        <f t="shared" si="108"/>
        <v>12:48 124-1501 관제업무 홈넷 홈넷비상 → 인테리어 공사세대 실수로 확인</v>
      </c>
    </row>
    <row r="3847" spans="1:10" ht="27">
      <c r="A3847" s="235">
        <v>44673</v>
      </c>
      <c r="B3847" s="154" t="s">
        <v>16726</v>
      </c>
      <c r="C3847" s="190" t="s">
        <v>16526</v>
      </c>
      <c r="D3847" s="145" t="s">
        <v>16316</v>
      </c>
      <c r="E3847" s="145" t="s">
        <v>16727</v>
      </c>
      <c r="F3847" s="146" t="s">
        <v>16728</v>
      </c>
      <c r="G3847" s="146" t="s">
        <v>16729</v>
      </c>
      <c r="H3847" s="789" t="s">
        <v>16688</v>
      </c>
      <c r="I3847" s="147" t="s">
        <v>317</v>
      </c>
      <c r="J3847" s="116" t="str">
        <f t="shared" si="108"/>
        <v>14:34 126-B2 민원업무 로비폰 126동 지하2층 로비폰 덜렁거린다고 조치해달라는 민원 민원인 010-4032-5338  → 기전실 내용전달완료 및 erp등록완료</v>
      </c>
    </row>
    <row r="3848" spans="1:10">
      <c r="A3848" s="235">
        <v>44673</v>
      </c>
      <c r="B3848" s="154" t="s">
        <v>16595</v>
      </c>
      <c r="C3848" s="143" t="s">
        <v>16732</v>
      </c>
      <c r="D3848" s="789" t="s">
        <v>16458</v>
      </c>
      <c r="E3848" s="789" t="s">
        <v>16447</v>
      </c>
      <c r="F3848" s="112" t="s">
        <v>16733</v>
      </c>
      <c r="G3848" s="112" t="s">
        <v>16515</v>
      </c>
      <c r="H3848" s="789" t="s">
        <v>16688</v>
      </c>
      <c r="I3848" s="147" t="s">
        <v>317</v>
      </c>
      <c r="J3848" s="116" t="str">
        <f t="shared" si="108"/>
        <v>15:23 111-2201 관제업무 홈넷 안방비상 → 입주민실수로 확인</v>
      </c>
    </row>
    <row r="3849" spans="1:10">
      <c r="A3849" s="235">
        <v>44673</v>
      </c>
      <c r="B3849" s="154" t="s">
        <v>16428</v>
      </c>
      <c r="C3849" s="143" t="s">
        <v>16735</v>
      </c>
      <c r="D3849" s="291" t="s">
        <v>16734</v>
      </c>
      <c r="E3849" s="291" t="s">
        <v>16395</v>
      </c>
      <c r="F3849" s="112" t="s">
        <v>16740</v>
      </c>
      <c r="G3849" s="112" t="s">
        <v>16742</v>
      </c>
      <c r="H3849" s="789" t="s">
        <v>16688</v>
      </c>
      <c r="I3849" s="147" t="s">
        <v>317</v>
      </c>
      <c r="J3849" s="116" t="str">
        <f t="shared" si="108"/>
        <v>15:25 122-1.2 EV  생활업무 손소독제 손소독제 펌프교체요청 생활지원센터 금잔디 서무주임 요청건 → 상황실대원출동--&gt;2호기 교체, 1호기 보충완료</v>
      </c>
    </row>
    <row r="3850" spans="1:10" ht="27">
      <c r="A3850" s="235">
        <v>44673</v>
      </c>
      <c r="B3850" s="154" t="s">
        <v>16736</v>
      </c>
      <c r="C3850" s="143" t="s">
        <v>16737</v>
      </c>
      <c r="D3850" s="789" t="s">
        <v>16316</v>
      </c>
      <c r="E3850" s="291" t="s">
        <v>1050</v>
      </c>
      <c r="F3850" s="112" t="s">
        <v>16738</v>
      </c>
      <c r="G3850" s="112" t="s">
        <v>16739</v>
      </c>
      <c r="H3850" s="789" t="s">
        <v>16688</v>
      </c>
      <c r="I3850" s="147" t="s">
        <v>317</v>
      </c>
      <c r="J3850" s="116" t="str">
        <f t="shared" si="108"/>
        <v>15:57 112-803 민원업무 타차량방문 80주4189 모르는차량 입차 2번했다며 확인해달라는 민원 → 403호 공사차량으로 확인 -&gt; 생활지원센터 이윤정 경리주임 수정요청 -&gt; 입주민께 403호 공사차량으로 확인 및 입차차량 수정안내함</v>
      </c>
    </row>
    <row r="3851" spans="1:10">
      <c r="A3851" s="235">
        <v>44673</v>
      </c>
      <c r="B3851" s="154" t="s">
        <v>16747</v>
      </c>
      <c r="C3851" s="143" t="s">
        <v>16746</v>
      </c>
      <c r="D3851" s="789" t="s">
        <v>16458</v>
      </c>
      <c r="E3851" s="789" t="s">
        <v>16447</v>
      </c>
      <c r="F3851" s="112" t="s">
        <v>16733</v>
      </c>
      <c r="G3851" s="112" t="s">
        <v>16515</v>
      </c>
      <c r="H3851" s="789" t="s">
        <v>16688</v>
      </c>
      <c r="I3851" s="147" t="s">
        <v>317</v>
      </c>
      <c r="J3851" s="116" t="str">
        <f t="shared" si="108"/>
        <v>16:17 107-501 관제업무 홈넷 안방비상 → 입주민실수로 확인</v>
      </c>
    </row>
    <row r="3852" spans="1:10" ht="135">
      <c r="A3852" s="237">
        <v>44673</v>
      </c>
      <c r="B3852" s="172" t="s">
        <v>16748</v>
      </c>
      <c r="C3852" s="192" t="s">
        <v>16436</v>
      </c>
      <c r="F3852" s="792" t="s">
        <v>16749</v>
      </c>
      <c r="G3852" s="792" t="s">
        <v>16790</v>
      </c>
      <c r="J3852" s="116" t="str">
        <f t="shared" si="108"/>
        <v>금 야2   B.  123-B1 주차 차단벽 파손 관련 건축과장 요청 건
    CCTV판독--&gt;판독 결과 4/19, 21:34경 좌회전차량 충돌 확인
    (57나0739, TEL:010-4288-2716. 125동 2001호 수업차량으로 확인 됨), 
    건축과장 및 영선팀에 내용전달.--&gt; C. 보험사 방문 후 영상 확인함
    캐롯손해보험 박철갑 010-8677-5965
B.  한화CCTV NVR-15 모니터 고장(화면표시 불량)
주간조 AS신청요망, ERP등록 완료--&gt; 전기직원 상황실 방문 수리완료
C. 112-2801 긴급차량 구급차 및 경찰차 입차 → 사망사고로 추정
A. 제52회 지구의 날 기념 소등행사 : 4/22(금) 20:00 ~ 20:10 소등 → A. 건강검진 문진표 수령
A. 알리미방송 로컬모드 사용방법 각조 인수인계
A. 동대표 회의자료 배포</v>
      </c>
    </row>
    <row r="3853" spans="1:10">
      <c r="A3853" s="235">
        <v>44673</v>
      </c>
      <c r="B3853" s="154" t="s">
        <v>16751</v>
      </c>
      <c r="C3853" s="143" t="s">
        <v>16752</v>
      </c>
      <c r="D3853" s="291" t="s">
        <v>16532</v>
      </c>
      <c r="E3853" s="291" t="s">
        <v>16671</v>
      </c>
      <c r="F3853" s="112" t="s">
        <v>10122</v>
      </c>
      <c r="G3853" s="112" t="s">
        <v>16753</v>
      </c>
      <c r="H3853" s="291" t="s">
        <v>16300</v>
      </c>
      <c r="I3853" s="291" t="s">
        <v>16374</v>
      </c>
      <c r="J3853" s="116" t="str">
        <f t="shared" si="108"/>
        <v>16:43 123-1501 생활업무 구급차 사설구급차 1게이트 입차 → 퇴원환자 이송 후 1게이트 출차</v>
      </c>
    </row>
    <row r="3854" spans="1:10">
      <c r="A3854" s="235">
        <v>44673</v>
      </c>
      <c r="B3854" s="154" t="s">
        <v>16754</v>
      </c>
      <c r="C3854" s="143" t="s">
        <v>345</v>
      </c>
      <c r="D3854" s="789" t="s">
        <v>310</v>
      </c>
      <c r="E3854" s="789" t="s">
        <v>16386</v>
      </c>
      <c r="F3854" s="112" t="s">
        <v>16647</v>
      </c>
      <c r="G3854" s="112" t="s">
        <v>1167</v>
      </c>
      <c r="H3854" s="291" t="s">
        <v>16390</v>
      </c>
      <c r="I3854" s="789" t="s">
        <v>16374</v>
      </c>
      <c r="J3854" s="116" t="str">
        <f t="shared" si="108"/>
        <v>18:49 1게이트 관제업무 순찰차 112순찰차 입차 → 상황실 확인</v>
      </c>
    </row>
    <row r="3855" spans="1:10">
      <c r="A3855" s="235">
        <v>44673</v>
      </c>
      <c r="B3855" s="154" t="s">
        <v>16755</v>
      </c>
      <c r="C3855" s="143" t="s">
        <v>16526</v>
      </c>
      <c r="D3855" s="291" t="s">
        <v>16458</v>
      </c>
      <c r="E3855" s="291" t="s">
        <v>16356</v>
      </c>
      <c r="F3855" s="112" t="s">
        <v>16766</v>
      </c>
      <c r="G3855" s="148" t="s">
        <v>16756</v>
      </c>
      <c r="H3855" s="291" t="s">
        <v>16390</v>
      </c>
      <c r="I3855" s="789" t="s">
        <v>16374</v>
      </c>
      <c r="J3855" s="116" t="str">
        <f t="shared" si="108"/>
        <v>18:53 126-B2 관제업무 공동현관문 로비폰 모니터 고장민원(민원인: 010-4690-2076) → 기전실 진행중</v>
      </c>
    </row>
    <row r="3856" spans="1:10">
      <c r="A3856" s="235">
        <v>44673</v>
      </c>
      <c r="B3856" s="154" t="s">
        <v>16474</v>
      </c>
      <c r="C3856" s="143" t="s">
        <v>16631</v>
      </c>
      <c r="D3856" s="291" t="s">
        <v>310</v>
      </c>
      <c r="E3856" s="291" t="s">
        <v>16472</v>
      </c>
      <c r="F3856" s="112" t="s">
        <v>16633</v>
      </c>
      <c r="G3856" s="112" t="s">
        <v>16644</v>
      </c>
      <c r="H3856" s="291" t="s">
        <v>16300</v>
      </c>
      <c r="I3856" s="789" t="s">
        <v>16374</v>
      </c>
      <c r="J3856" s="116" t="str">
        <f t="shared" si="108"/>
        <v>19:30 전동 관제업무 안내방송 제52회 지구의 날 기념 소등행사 안내 → 방송 완료</v>
      </c>
    </row>
    <row r="3857" spans="1:10" ht="40.5">
      <c r="A3857" s="235">
        <v>44673</v>
      </c>
      <c r="B3857" s="154" t="s">
        <v>16757</v>
      </c>
      <c r="C3857" s="143" t="s">
        <v>16758</v>
      </c>
      <c r="D3857" s="789" t="s">
        <v>16316</v>
      </c>
      <c r="E3857" s="147" t="s">
        <v>1050</v>
      </c>
      <c r="F3857" s="148" t="s">
        <v>16765</v>
      </c>
      <c r="G3857" s="148" t="s">
        <v>16764</v>
      </c>
      <c r="H3857" s="789" t="s">
        <v>16390</v>
      </c>
      <c r="I3857" s="789" t="s">
        <v>16374</v>
      </c>
      <c r="J3857" s="116" t="str">
        <f t="shared" si="108"/>
        <v>19:33 126-2102 민원업무 타차량방문 모르는 차량(07누 2730) 세대 입차(민원인: 010-5313-5260) → 차주(010-3100-9375)와 통화 -&gt; 친정집에 잠시들렀으나 홈플러스만 잠시 머물고 집으로 복귀 -&gt; 직접 차주(타차량방문)가 친정집 126-2102 전화 한다고 함 -&gt; 상황종료</v>
      </c>
    </row>
    <row r="3858" spans="1:10" ht="27">
      <c r="A3858" s="235">
        <v>44673</v>
      </c>
      <c r="B3858" s="154" t="s">
        <v>16759</v>
      </c>
      <c r="C3858" s="192" t="s">
        <v>16768</v>
      </c>
      <c r="D3858" s="791" t="s">
        <v>310</v>
      </c>
      <c r="E3858" s="791" t="s">
        <v>16356</v>
      </c>
      <c r="F3858" s="150" t="s">
        <v>10680</v>
      </c>
      <c r="G3858" s="150" t="s">
        <v>16787</v>
      </c>
      <c r="H3858" s="789" t="s">
        <v>16390</v>
      </c>
      <c r="I3858" s="789" t="s">
        <v>16374</v>
      </c>
      <c r="J3858" s="116" t="str">
        <f t="shared" si="108"/>
        <v>19:48 135-3,4L B1 관제업무 공동현관문 호출X  → 9초소 허명 대원 출동 -&gt; 카드O, 호출X -&gt; 양쪽 문개방 -&gt; 상황실 박종우 대원 출동 -&gt; 리셋시도 개선안됨 -&gt; ERP 등록</v>
      </c>
    </row>
    <row r="3859" spans="1:10">
      <c r="A3859" s="235">
        <v>44673</v>
      </c>
      <c r="B3859" s="154" t="s">
        <v>16321</v>
      </c>
      <c r="C3859" s="143" t="s">
        <v>16760</v>
      </c>
      <c r="D3859" s="291" t="s">
        <v>16440</v>
      </c>
      <c r="E3859" s="291" t="s">
        <v>16761</v>
      </c>
      <c r="F3859" s="112" t="s">
        <v>16767</v>
      </c>
      <c r="G3859" s="112" t="s">
        <v>16763</v>
      </c>
      <c r="H3859" s="789" t="s">
        <v>16390</v>
      </c>
      <c r="I3859" s="789" t="s">
        <v>16374</v>
      </c>
      <c r="J3859" s="116" t="str">
        <f t="shared" si="108"/>
        <v>19:57 126-2502 생활민원 지구의날 20시에 강제로 세대내 전기를 다 끊는 거냐고 항의 (민원인: 010-4147-0547) → 세대내 전기는 각 세대 자율이라고 안내해 드림 -&gt; 상황종료</v>
      </c>
    </row>
    <row r="3860" spans="1:10" ht="40.5">
      <c r="A3860" s="235">
        <v>44673</v>
      </c>
      <c r="B3860" s="154" t="s">
        <v>16477</v>
      </c>
      <c r="C3860" s="192" t="s">
        <v>16479</v>
      </c>
      <c r="D3860" s="791" t="s">
        <v>16675</v>
      </c>
      <c r="E3860" s="791" t="s">
        <v>16472</v>
      </c>
      <c r="F3860" s="150" t="s">
        <v>16762</v>
      </c>
      <c r="G3860" s="150" t="s">
        <v>16773</v>
      </c>
      <c r="H3860" s="291" t="s">
        <v>16300</v>
      </c>
      <c r="I3860" s="789" t="s">
        <v>307</v>
      </c>
      <c r="J3860" s="116" t="str">
        <f t="shared" si="108"/>
        <v>20:00 상황실 주요사건 안내방송 제52회 지구의 날 기념 소등행사 안내 (소등 카운트다운) 방송 에러 발생으로 방송 송출 안됨 -&gt; 에러 메시지 : [합성기엔진에 접속할 수 없습니다. 서버설정을 확인하세요.] → 컴퓨터 재부팅 개선안됨 -&gt; 코아보이스 A/S센터(010-3767-2760) 통화 -&gt; 현재 서버 이상으로 방송안된다고 함 -&gt; 20:20경 정상 작동 -&gt; 로컬모드로 로그인후 사용토록 안내받음 -&gt; 로컬모드 사용방법 각조 인수인계</v>
      </c>
    </row>
    <row r="3861" spans="1:10">
      <c r="A3861" s="235">
        <v>44673</v>
      </c>
      <c r="B3861" s="154" t="s">
        <v>16769</v>
      </c>
      <c r="C3861" s="143" t="s">
        <v>381</v>
      </c>
      <c r="D3861" s="291" t="s">
        <v>16316</v>
      </c>
      <c r="E3861" s="291" t="s">
        <v>1500</v>
      </c>
      <c r="F3861" s="112" t="s">
        <v>16770</v>
      </c>
      <c r="G3861" s="112" t="s">
        <v>16771</v>
      </c>
      <c r="H3861" s="789" t="s">
        <v>16300</v>
      </c>
      <c r="I3861" s="789" t="s">
        <v>16374</v>
      </c>
      <c r="J3861" s="116" t="str">
        <f t="shared" si="108"/>
        <v>20:40 풋살장 민원업무 풋살장소음 121동 풋살장에 아이들 퇴출요청(민원인: 070-8101-6947) → 상황실 이대진 대원 출동 -&gt; 퇴출 및 귀가조치</v>
      </c>
    </row>
    <row r="3862" spans="1:10" ht="27">
      <c r="A3862" s="235">
        <v>44673</v>
      </c>
      <c r="B3862" s="154" t="s">
        <v>16772</v>
      </c>
      <c r="C3862" s="143" t="s">
        <v>16788</v>
      </c>
      <c r="D3862" s="789" t="s">
        <v>16316</v>
      </c>
      <c r="E3862" s="291" t="s">
        <v>462</v>
      </c>
      <c r="F3862" s="112" t="s">
        <v>16789</v>
      </c>
      <c r="G3862" s="112" t="s">
        <v>16777</v>
      </c>
      <c r="H3862" s="789" t="s">
        <v>16300</v>
      </c>
      <c r="I3862" s="789" t="s">
        <v>16374</v>
      </c>
      <c r="J3862" s="116" t="str">
        <f t="shared" si="108"/>
        <v>20:42 140,141동 B1 민원업무 불법주차 140동 141동 사이 B1 주차구역아닌 곳에 주차한 차량 단속 요청(민원인: 010-9114-1343) → 9초소 허명 대원 출동 -&gt; 16조3420 확인 -&gt; 차주(010-4117-7075)와 통화 -&gt; 이동주차조치</v>
      </c>
    </row>
    <row r="3863" spans="1:10">
      <c r="A3863" s="235">
        <v>44673</v>
      </c>
      <c r="B3863" s="154" t="s">
        <v>16774</v>
      </c>
      <c r="C3863" s="143" t="s">
        <v>16775</v>
      </c>
      <c r="D3863" s="789" t="s">
        <v>16316</v>
      </c>
      <c r="E3863" s="291" t="s">
        <v>16317</v>
      </c>
      <c r="F3863" s="112" t="s">
        <v>15022</v>
      </c>
      <c r="G3863" s="112" t="s">
        <v>16776</v>
      </c>
      <c r="H3863" s="789" t="s">
        <v>16300</v>
      </c>
      <c r="I3863" s="789" t="s">
        <v>16374</v>
      </c>
      <c r="J3863" s="116" t="str">
        <f t="shared" si="108"/>
        <v>21:06 137-1202 민원업무 층간소음 위층에서 소음이 난다는 민원 → IP 연락 -&gt; 자제요청</v>
      </c>
    </row>
    <row r="3864" spans="1:10">
      <c r="A3864" s="235">
        <v>44673</v>
      </c>
      <c r="B3864" s="154" t="s">
        <v>16778</v>
      </c>
      <c r="C3864" s="143" t="s">
        <v>16779</v>
      </c>
      <c r="D3864" s="291" t="s">
        <v>310</v>
      </c>
      <c r="E3864" s="291" t="s">
        <v>16447</v>
      </c>
      <c r="F3864" s="112" t="s">
        <v>16637</v>
      </c>
      <c r="G3864" s="112" t="s">
        <v>16780</v>
      </c>
      <c r="H3864" s="789" t="s">
        <v>16300</v>
      </c>
      <c r="I3864" s="789" t="s">
        <v>16374</v>
      </c>
      <c r="J3864" s="116" t="str">
        <f t="shared" si="108"/>
        <v xml:space="preserve">22:19 122-303 관제업무 홈넷 비상_안방 → IP 연락 -&gt; 기기 오작동 </v>
      </c>
    </row>
    <row r="3865" spans="1:10">
      <c r="A3865" s="235">
        <v>44673</v>
      </c>
      <c r="B3865" s="154" t="s">
        <v>16781</v>
      </c>
      <c r="C3865" s="143" t="s">
        <v>16782</v>
      </c>
      <c r="D3865" s="789" t="s">
        <v>310</v>
      </c>
      <c r="E3865" s="789" t="s">
        <v>16447</v>
      </c>
      <c r="F3865" s="112" t="s">
        <v>16783</v>
      </c>
      <c r="G3865" s="112" t="s">
        <v>16784</v>
      </c>
      <c r="H3865" s="789" t="s">
        <v>16300</v>
      </c>
      <c r="I3865" s="789" t="s">
        <v>16374</v>
      </c>
      <c r="J3865" s="116" t="str">
        <f t="shared" si="108"/>
        <v xml:space="preserve">22:27 127-501 관제업무 홈넷 비상_홈넷 → 입주민 오작동 </v>
      </c>
    </row>
    <row r="3866" spans="1:10">
      <c r="A3866" s="235">
        <v>44673</v>
      </c>
      <c r="B3866" s="154" t="s">
        <v>16785</v>
      </c>
      <c r="C3866" s="143" t="s">
        <v>16786</v>
      </c>
      <c r="D3866" s="789" t="s">
        <v>310</v>
      </c>
      <c r="E3866" s="789" t="s">
        <v>16447</v>
      </c>
      <c r="F3866" s="112" t="s">
        <v>16783</v>
      </c>
      <c r="G3866" s="112" t="s">
        <v>16784</v>
      </c>
      <c r="H3866" s="789" t="s">
        <v>16300</v>
      </c>
      <c r="I3866" s="789" t="s">
        <v>16374</v>
      </c>
      <c r="J3866" s="116" t="str">
        <f t="shared" si="108"/>
        <v xml:space="preserve">22:43 135-403 관제업무 홈넷 비상_홈넷 → 입주민 오작동 </v>
      </c>
    </row>
    <row r="3867" spans="1:10" ht="40.5">
      <c r="A3867" s="285">
        <v>44674</v>
      </c>
      <c r="B3867" s="170" t="s">
        <v>16791</v>
      </c>
      <c r="C3867" s="160" t="s">
        <v>16510</v>
      </c>
      <c r="F3867" s="138" t="s">
        <v>16848</v>
      </c>
      <c r="G3867" s="301" t="s">
        <v>16805</v>
      </c>
      <c r="I3867" s="789" t="s">
        <v>306</v>
      </c>
      <c r="J3867" s="116" t="str">
        <f t="shared" si="108"/>
        <v>토 주1   Ⓑ2게이트 부스 컴퓨터 파워불량-&gt;점검 필요
Ⓑ139동 옥상 블랙아웃-&gt; ERP 접수함
 → A. 건강검진 문진표 수령
A. 알리미방송 로컬모드 사용방법 각조 인수인계
A. 동대표 회의자료 배포</v>
      </c>
    </row>
    <row r="3868" spans="1:10">
      <c r="A3868" s="235">
        <v>44674</v>
      </c>
      <c r="B3868" s="154" t="s">
        <v>16800</v>
      </c>
      <c r="C3868" s="143" t="s">
        <v>16801</v>
      </c>
      <c r="D3868" s="789" t="s">
        <v>16532</v>
      </c>
      <c r="E3868" s="789" t="s">
        <v>16802</v>
      </c>
      <c r="F3868" s="112" t="s">
        <v>16803</v>
      </c>
      <c r="G3868" s="112" t="s">
        <v>16804</v>
      </c>
      <c r="H3868" s="789" t="s">
        <v>16312</v>
      </c>
      <c r="I3868" s="789" t="s">
        <v>306</v>
      </c>
      <c r="J3868" s="116" t="str">
        <f t="shared" si="108"/>
        <v>08:11 106동 생활업무 쓰레기  E/V 내부에 마스크가 버려져 있다며 정리해 달라는 민원 → 순찰대원 출동하여 정리함</v>
      </c>
    </row>
    <row r="3869" spans="1:10" ht="27">
      <c r="A3869" s="235">
        <v>44674</v>
      </c>
      <c r="B3869" s="154" t="s">
        <v>16792</v>
      </c>
      <c r="C3869" s="143" t="s">
        <v>16793</v>
      </c>
      <c r="D3869" s="291" t="s">
        <v>16316</v>
      </c>
      <c r="E3869" s="291" t="s">
        <v>16794</v>
      </c>
      <c r="F3869" s="112" t="s">
        <v>16795</v>
      </c>
      <c r="G3869" s="112" t="s">
        <v>16818</v>
      </c>
      <c r="H3869" s="291" t="s">
        <v>16325</v>
      </c>
      <c r="I3869" s="789" t="s">
        <v>306</v>
      </c>
      <c r="J3869" s="116" t="str">
        <f t="shared" si="108"/>
        <v>08:18 운영실 민원업무 다툼 골프장에서 입주민간 다툼이 있다며 출동해 달라는 요청 → 상황,순찰대원 출동-&gt;타 회원에게 자주 시비를 거는 회원이 있는데 오늘도 같은 일이 반복 되었다고 함-&gt;보안 출동후 바로 해산함</v>
      </c>
    </row>
    <row r="3870" spans="1:10">
      <c r="A3870" s="235">
        <v>44674</v>
      </c>
      <c r="B3870" s="154" t="s">
        <v>16796</v>
      </c>
      <c r="C3870" s="143" t="s">
        <v>16797</v>
      </c>
      <c r="D3870" s="789" t="s">
        <v>16316</v>
      </c>
      <c r="E3870" s="291" t="s">
        <v>16317</v>
      </c>
      <c r="F3870" s="112" t="s">
        <v>16798</v>
      </c>
      <c r="G3870" s="112" t="s">
        <v>16799</v>
      </c>
      <c r="H3870" s="291" t="s">
        <v>16320</v>
      </c>
      <c r="I3870" s="789" t="s">
        <v>306</v>
      </c>
      <c r="J3870" s="116" t="str">
        <f t="shared" si="108"/>
        <v>08:19 122-1902 민원업무 층간소음 아침부터 위층이 시끄럽다는 민원 → IP 불통. 분쟁세대</v>
      </c>
    </row>
    <row r="3871" spans="1:10">
      <c r="A3871" s="235">
        <v>44674</v>
      </c>
      <c r="B3871" s="154" t="s">
        <v>16806</v>
      </c>
      <c r="C3871" s="143" t="s">
        <v>16377</v>
      </c>
      <c r="D3871" s="291" t="s">
        <v>16532</v>
      </c>
      <c r="E3871" s="291" t="s">
        <v>16356</v>
      </c>
      <c r="F3871" s="112" t="s">
        <v>16807</v>
      </c>
      <c r="G3871" s="112" t="s">
        <v>16808</v>
      </c>
      <c r="H3871" s="789" t="s">
        <v>16320</v>
      </c>
      <c r="I3871" s="789" t="s">
        <v>306</v>
      </c>
      <c r="J3871" s="116" t="str">
        <f t="shared" si="108"/>
        <v>09:12 128동 생활업무 공동현관문 B1이 개방되어 있다는 민원 → 초소대원 출동-&gt;정상작동 확인</v>
      </c>
    </row>
    <row r="3872" spans="1:10" ht="27">
      <c r="A3872" s="235">
        <v>44674</v>
      </c>
      <c r="B3872" s="154" t="s">
        <v>16809</v>
      </c>
      <c r="C3872" s="143" t="s">
        <v>16810</v>
      </c>
      <c r="D3872" s="789" t="s">
        <v>16532</v>
      </c>
      <c r="E3872" s="291" t="s">
        <v>16811</v>
      </c>
      <c r="F3872" s="112" t="s">
        <v>16812</v>
      </c>
      <c r="G3872" s="112" t="s">
        <v>16813</v>
      </c>
      <c r="H3872" s="789" t="s">
        <v>16320</v>
      </c>
      <c r="I3872" s="789" t="s">
        <v>306</v>
      </c>
      <c r="J3872" s="116" t="str">
        <f t="shared" si="108"/>
        <v>10:08 2초소 생활업무 자전거 113동 입구를 막고있는 자전거가 있으니 정리해 달라는 민원이 있어 113동 자전거 보관소로 임시 이동후 상황실로 연락함 → 113-301호 표시가 있어 세대로 연락해줌</v>
      </c>
    </row>
    <row r="3873" spans="1:11">
      <c r="A3873" s="235">
        <v>44674</v>
      </c>
      <c r="B3873" s="154" t="s">
        <v>16814</v>
      </c>
      <c r="C3873" s="160" t="s">
        <v>16670</v>
      </c>
      <c r="D3873" s="788" t="s">
        <v>16532</v>
      </c>
      <c r="E3873" s="788" t="s">
        <v>16815</v>
      </c>
      <c r="F3873" s="138" t="s">
        <v>16816</v>
      </c>
      <c r="G3873" s="138" t="s">
        <v>16817</v>
      </c>
      <c r="H3873" s="789" t="s">
        <v>16320</v>
      </c>
      <c r="I3873" s="789" t="s">
        <v>306</v>
      </c>
      <c r="J3873" s="116" t="str">
        <f t="shared" si="108"/>
        <v>10:24 2게이트 생활업무 컴퓨터 부스 컴퓨터 파워가 아웃되어 전원이 안들어 온다는 연락옴 → 보안팀장 출동확인-&gt;정상작동 확인-&gt;점검 필요</v>
      </c>
    </row>
    <row r="3874" spans="1:11">
      <c r="A3874" s="235">
        <v>44674</v>
      </c>
      <c r="B3874" s="154" t="s">
        <v>16819</v>
      </c>
      <c r="C3874" s="143" t="s">
        <v>16820</v>
      </c>
      <c r="D3874" s="291" t="s">
        <v>16645</v>
      </c>
      <c r="E3874" s="291" t="s">
        <v>16821</v>
      </c>
      <c r="F3874" s="112" t="s">
        <v>16822</v>
      </c>
      <c r="G3874" s="112" t="s">
        <v>16823</v>
      </c>
      <c r="H3874" s="789" t="s">
        <v>16320</v>
      </c>
      <c r="I3874" s="789" t="s">
        <v>306</v>
      </c>
      <c r="J3874" s="116" t="str">
        <f t="shared" si="108"/>
        <v>11:38 10초소 순찰 복도 등 138동 28층 옥상출입문 비상계단 앞 천정등 안들어옴 → ERP 접수함</v>
      </c>
    </row>
    <row r="3875" spans="1:11">
      <c r="A3875" s="235">
        <v>44674</v>
      </c>
      <c r="B3875" s="154" t="s">
        <v>16824</v>
      </c>
      <c r="C3875" s="143" t="s">
        <v>16825</v>
      </c>
      <c r="D3875" s="291" t="s">
        <v>16316</v>
      </c>
      <c r="E3875" s="291" t="s">
        <v>16317</v>
      </c>
      <c r="F3875" s="112" t="s">
        <v>16826</v>
      </c>
      <c r="G3875" s="112" t="s">
        <v>16799</v>
      </c>
      <c r="H3875" s="789" t="s">
        <v>16320</v>
      </c>
      <c r="I3875" s="789" t="s">
        <v>306</v>
      </c>
      <c r="J3875" s="116" t="str">
        <f t="shared" si="108"/>
        <v>11:55 116-2002 민원업무 층간소음 위층이 매우 시끄럽다는 민원 → IP 불통. 분쟁세대</v>
      </c>
    </row>
    <row r="3876" spans="1:11">
      <c r="A3876" s="235">
        <v>44674</v>
      </c>
      <c r="B3876" s="154" t="s">
        <v>16827</v>
      </c>
      <c r="C3876" s="143" t="s">
        <v>16457</v>
      </c>
      <c r="D3876" s="291" t="s">
        <v>16458</v>
      </c>
      <c r="E3876" s="291" t="s">
        <v>16310</v>
      </c>
      <c r="F3876" s="112" t="s">
        <v>16828</v>
      </c>
      <c r="G3876" s="112" t="s">
        <v>16829</v>
      </c>
      <c r="H3876" s="291" t="s">
        <v>16312</v>
      </c>
      <c r="I3876" s="789" t="s">
        <v>306</v>
      </c>
      <c r="J3876" s="116" t="str">
        <f t="shared" si="108"/>
        <v>13:02 1게이트 관제업무 시설물 방문입구 카메라 인식불량 → 상황실에서 리셋후 정상 작동</v>
      </c>
    </row>
    <row r="3877" spans="1:11">
      <c r="A3877" s="235">
        <v>44674</v>
      </c>
      <c r="B3877" s="154" t="s">
        <v>16831</v>
      </c>
      <c r="C3877" s="143" t="s">
        <v>16834</v>
      </c>
      <c r="D3877" s="789" t="s">
        <v>16532</v>
      </c>
      <c r="E3877" s="789" t="s">
        <v>16832</v>
      </c>
      <c r="F3877" s="112" t="s">
        <v>16833</v>
      </c>
      <c r="G3877" s="112" t="s">
        <v>16835</v>
      </c>
      <c r="H3877" s="291" t="s">
        <v>16325</v>
      </c>
      <c r="I3877" s="789" t="s">
        <v>306</v>
      </c>
      <c r="J3877" s="116" t="str">
        <f t="shared" si="108"/>
        <v>14:28 126-801 생활업무 어린이 126동 8층에서 길을 잃은듯 보이는 맨발의 초교 저학년 여아 신고 → 초소대원 출동--&gt;126-1801 어린이로 파악되어 세대에 인계 함</v>
      </c>
    </row>
    <row r="3878" spans="1:11">
      <c r="A3878" s="235">
        <v>44674</v>
      </c>
      <c r="B3878" s="154" t="s">
        <v>16836</v>
      </c>
      <c r="C3878" s="143" t="s">
        <v>16837</v>
      </c>
      <c r="D3878" s="789" t="s">
        <v>16532</v>
      </c>
      <c r="E3878" s="291" t="s">
        <v>16838</v>
      </c>
      <c r="F3878" s="112" t="s">
        <v>16839</v>
      </c>
      <c r="G3878" s="112" t="s">
        <v>16840</v>
      </c>
      <c r="H3878" s="789" t="s">
        <v>16325</v>
      </c>
      <c r="I3878" s="789" t="s">
        <v>306</v>
      </c>
      <c r="J3878" s="116" t="str">
        <f t="shared" si="108"/>
        <v>15:12 109동 생활업무 담배냄새 현관을 통해서 담배냄새가 유입된다고 함 → 금연방송 실시</v>
      </c>
    </row>
    <row r="3879" spans="1:11">
      <c r="A3879" s="235">
        <v>44674</v>
      </c>
      <c r="B3879" s="154" t="s">
        <v>16841</v>
      </c>
      <c r="C3879" s="160" t="s">
        <v>16479</v>
      </c>
      <c r="D3879" s="788" t="s">
        <v>16458</v>
      </c>
      <c r="E3879" s="788" t="s">
        <v>16328</v>
      </c>
      <c r="F3879" s="138" t="s">
        <v>16842</v>
      </c>
      <c r="G3879" s="138" t="s">
        <v>16823</v>
      </c>
      <c r="H3879" s="291" t="s">
        <v>16320</v>
      </c>
      <c r="I3879" s="789" t="s">
        <v>306</v>
      </c>
      <c r="J3879" s="116" t="str">
        <f t="shared" si="108"/>
        <v>15:22 상황실 관제업무 CCTV 139동 옥상 블랙아웃 → ERP 접수함</v>
      </c>
    </row>
    <row r="3880" spans="1:11">
      <c r="A3880" s="235">
        <v>44674</v>
      </c>
      <c r="B3880" s="154" t="s">
        <v>16843</v>
      </c>
      <c r="C3880" s="143" t="s">
        <v>16844</v>
      </c>
      <c r="D3880" s="291" t="s">
        <v>16316</v>
      </c>
      <c r="E3880" s="291" t="s">
        <v>16845</v>
      </c>
      <c r="F3880" s="112" t="s">
        <v>16846</v>
      </c>
      <c r="G3880" s="112" t="s">
        <v>16847</v>
      </c>
      <c r="H3880" s="789" t="s">
        <v>16320</v>
      </c>
      <c r="I3880" s="789" t="s">
        <v>306</v>
      </c>
      <c r="J3880" s="116" t="str">
        <f t="shared" si="108"/>
        <v>16:11 143-202 민원업무 타는냄새 난다는 민원 → 초소대원 출동-&gt;101호에서 냄비 태움-&gt;환기 요청함</v>
      </c>
    </row>
    <row r="3881" spans="1:11" ht="54">
      <c r="A3881" s="238">
        <v>44674</v>
      </c>
      <c r="B3881" s="153" t="s">
        <v>16791</v>
      </c>
      <c r="C3881" s="186" t="s">
        <v>16612</v>
      </c>
      <c r="D3881" s="789"/>
      <c r="E3881" s="789"/>
      <c r="F3881" s="114" t="s">
        <v>16849</v>
      </c>
      <c r="G3881" s="171" t="s">
        <v>16908</v>
      </c>
      <c r="H3881" s="789"/>
      <c r="I3881" s="805" t="s">
        <v>307</v>
      </c>
      <c r="J3881" s="116" t="str">
        <f t="shared" si="108"/>
        <v>토 야1   B. 2게이트 부스 컴퓨터 파워불량-&gt;점검 필요
A. 건강검진 문진표 수령
A. 알리미방송 로컬모드 사용방법 각조 인수인계
A. 동대표 회의자료 배포 → C. 2게이트 CCTV 블랙아웃</v>
      </c>
    </row>
    <row r="3882" spans="1:11" s="120" customFormat="1">
      <c r="A3882" s="235">
        <v>44674</v>
      </c>
      <c r="B3882" s="799" t="s">
        <v>16850</v>
      </c>
      <c r="C3882" s="795" t="s">
        <v>1465</v>
      </c>
      <c r="D3882" s="795" t="s">
        <v>106</v>
      </c>
      <c r="E3882" s="795" t="s">
        <v>82</v>
      </c>
      <c r="F3882" s="796" t="s">
        <v>1157</v>
      </c>
      <c r="G3882" s="796" t="s">
        <v>16857</v>
      </c>
      <c r="H3882" s="795" t="s">
        <v>16511</v>
      </c>
      <c r="I3882" s="795" t="s">
        <v>317</v>
      </c>
      <c r="J3882" s="116" t="str">
        <f t="shared" si="108"/>
        <v>17:00 원형도로 관제업무 주차단속 원형도로 및 외곽도로 단속 → 주차단속       12 대,    이동주차      1대,   경고장발부    11 대</v>
      </c>
      <c r="K3882" s="990"/>
    </row>
    <row r="3883" spans="1:11">
      <c r="A3883" s="235">
        <v>44674</v>
      </c>
      <c r="B3883" s="154" t="s">
        <v>16852</v>
      </c>
      <c r="C3883" s="143" t="s">
        <v>16851</v>
      </c>
      <c r="D3883" s="291" t="s">
        <v>16458</v>
      </c>
      <c r="E3883" s="291" t="s">
        <v>16447</v>
      </c>
      <c r="F3883" s="112" t="s">
        <v>16733</v>
      </c>
      <c r="G3883" s="112" t="s">
        <v>16853</v>
      </c>
      <c r="H3883" s="291" t="s">
        <v>16688</v>
      </c>
      <c r="I3883" s="291" t="s">
        <v>16854</v>
      </c>
      <c r="J3883" s="116" t="str">
        <f t="shared" si="108"/>
        <v>16:53 126-1101 관제업무 홈넷 안방비상 → 입주민자녀 실수로 확인</v>
      </c>
    </row>
    <row r="3884" spans="1:11">
      <c r="A3884" s="235">
        <v>44674</v>
      </c>
      <c r="B3884" s="154" t="s">
        <v>16451</v>
      </c>
      <c r="C3884" s="143" t="s">
        <v>16670</v>
      </c>
      <c r="D3884" s="789" t="s">
        <v>16458</v>
      </c>
      <c r="E3884" s="291" t="s">
        <v>16855</v>
      </c>
      <c r="F3884" s="112" t="s">
        <v>16856</v>
      </c>
      <c r="G3884" s="112" t="s">
        <v>16598</v>
      </c>
      <c r="H3884" s="789" t="s">
        <v>16688</v>
      </c>
      <c r="I3884" s="789" t="s">
        <v>16854</v>
      </c>
      <c r="J3884" s="116" t="str">
        <f t="shared" si="108"/>
        <v>17:25 2게이트 관제업무 CCTV  2게이트 차단기 CCTV 블랙아웃 → ERP등록완료</v>
      </c>
    </row>
    <row r="3885" spans="1:11">
      <c r="A3885" s="235">
        <v>44674</v>
      </c>
      <c r="B3885" s="154" t="s">
        <v>16860</v>
      </c>
      <c r="C3885" s="143" t="s">
        <v>16861</v>
      </c>
      <c r="D3885" s="291" t="s">
        <v>16316</v>
      </c>
      <c r="E3885" s="291" t="s">
        <v>16317</v>
      </c>
      <c r="F3885" s="112" t="s">
        <v>16862</v>
      </c>
      <c r="G3885" s="112" t="s">
        <v>16865</v>
      </c>
      <c r="H3885" s="789" t="s">
        <v>16688</v>
      </c>
      <c r="I3885" s="789" t="s">
        <v>16854</v>
      </c>
      <c r="J3885" s="116" t="str">
        <f t="shared" si="108"/>
        <v>18:47 112-601 민원업무 층간소음 윗층 공사소음 심하다고 확인해달라는 민원 010-3327-5427 → 2초소 최병수 대원 출동 -&gt; 701호 내용전달 및 601호 민원인 피드백완료</v>
      </c>
    </row>
    <row r="3886" spans="1:11">
      <c r="A3886" s="235">
        <v>44674</v>
      </c>
      <c r="B3886" s="154" t="s">
        <v>16864</v>
      </c>
      <c r="C3886" s="143" t="s">
        <v>16859</v>
      </c>
      <c r="D3886" s="789" t="s">
        <v>16316</v>
      </c>
      <c r="E3886" s="789" t="s">
        <v>16317</v>
      </c>
      <c r="F3886" s="112" t="s">
        <v>16863</v>
      </c>
      <c r="G3886" s="112" t="s">
        <v>16868</v>
      </c>
      <c r="H3886" s="789" t="s">
        <v>16688</v>
      </c>
      <c r="I3886" s="789" t="s">
        <v>16854</v>
      </c>
      <c r="J3886" s="116" t="str">
        <f t="shared" si="108"/>
        <v>19:12 112-701 민원업무 층간소음 출동한 대원과 대화요청  010-2734-1484 → 2초소 최병수 대원 출동 -&gt; 601호 701호 쌍방 전화통화 연결함</v>
      </c>
    </row>
    <row r="3887" spans="1:11">
      <c r="A3887" s="235">
        <v>44674</v>
      </c>
      <c r="B3887" s="154" t="s">
        <v>16477</v>
      </c>
      <c r="C3887" s="143" t="s">
        <v>16870</v>
      </c>
      <c r="D3887" s="789" t="s">
        <v>16458</v>
      </c>
      <c r="E3887" s="291" t="s">
        <v>16705</v>
      </c>
      <c r="F3887" s="298" t="s">
        <v>16869</v>
      </c>
      <c r="G3887" s="112" t="s">
        <v>16598</v>
      </c>
      <c r="H3887" s="789" t="s">
        <v>16688</v>
      </c>
      <c r="I3887" s="789" t="s">
        <v>16854</v>
      </c>
      <c r="J3887" s="116" t="str">
        <f t="shared" si="108"/>
        <v>20:00 144,133번가로등 관제업무 순찰보고 144,133번가로등 점등 안됨 → ERP등록완료</v>
      </c>
    </row>
    <row r="3888" spans="1:11">
      <c r="A3888" s="235">
        <v>44674</v>
      </c>
      <c r="B3888" s="154" t="s">
        <v>16477</v>
      </c>
      <c r="C3888" s="143" t="s">
        <v>16866</v>
      </c>
      <c r="D3888" s="789" t="s">
        <v>16458</v>
      </c>
      <c r="E3888" s="789" t="s">
        <v>16705</v>
      </c>
      <c r="F3888" s="298" t="s">
        <v>16867</v>
      </c>
      <c r="G3888" s="112" t="s">
        <v>16598</v>
      </c>
      <c r="H3888" s="789" t="s">
        <v>16688</v>
      </c>
      <c r="I3888" s="789" t="s">
        <v>16854</v>
      </c>
      <c r="J3888" s="116" t="str">
        <f t="shared" si="108"/>
        <v>20:00 182번가로등 관제업무 순찰보고 182번가로등 점등 안됨 → ERP등록완료</v>
      </c>
    </row>
    <row r="3889" spans="1:10">
      <c r="A3889" s="235">
        <v>44674</v>
      </c>
      <c r="B3889" s="154" t="s">
        <v>16872</v>
      </c>
      <c r="C3889" s="143" t="s">
        <v>16871</v>
      </c>
      <c r="D3889" s="789" t="s">
        <v>16458</v>
      </c>
      <c r="E3889" s="789" t="s">
        <v>16447</v>
      </c>
      <c r="F3889" s="112" t="s">
        <v>16733</v>
      </c>
      <c r="G3889" s="112" t="s">
        <v>16853</v>
      </c>
      <c r="H3889" s="789" t="s">
        <v>16688</v>
      </c>
      <c r="I3889" s="789" t="s">
        <v>16854</v>
      </c>
      <c r="J3889" s="116" t="str">
        <f t="shared" si="108"/>
        <v>20:46 119-1901 관제업무 홈넷 안방비상 → 입주민자녀 실수로 확인</v>
      </c>
    </row>
    <row r="3890" spans="1:10">
      <c r="A3890" s="235">
        <v>44674</v>
      </c>
      <c r="B3890" s="154" t="s">
        <v>16873</v>
      </c>
      <c r="C3890" s="143" t="s">
        <v>16874</v>
      </c>
      <c r="D3890" s="789" t="s">
        <v>16458</v>
      </c>
      <c r="E3890" s="291" t="s">
        <v>16422</v>
      </c>
      <c r="F3890" s="112" t="s">
        <v>16875</v>
      </c>
      <c r="G3890" s="112" t="s">
        <v>16876</v>
      </c>
      <c r="H3890" s="789" t="s">
        <v>16688</v>
      </c>
      <c r="I3890" s="789" t="s">
        <v>16854</v>
      </c>
      <c r="J3890" s="116" t="str">
        <f t="shared" si="108"/>
        <v>20:50 117-1802 관제업무 금고 금고비상 → 금고없음 -&gt; 출동거부세대 -&gt; 기기오작동</v>
      </c>
    </row>
    <row r="3891" spans="1:10">
      <c r="A3891" s="235">
        <v>44674</v>
      </c>
      <c r="B3891" s="154" t="s">
        <v>16877</v>
      </c>
      <c r="C3891" s="143" t="s">
        <v>16878</v>
      </c>
      <c r="D3891" s="291" t="s">
        <v>16879</v>
      </c>
      <c r="E3891" s="291" t="s">
        <v>16880</v>
      </c>
      <c r="F3891" s="112" t="s">
        <v>16881</v>
      </c>
      <c r="G3891" s="112" t="s">
        <v>16905</v>
      </c>
      <c r="H3891" s="789" t="s">
        <v>16688</v>
      </c>
      <c r="I3891" s="789" t="s">
        <v>16854</v>
      </c>
      <c r="J3891" s="116" t="str">
        <f t="shared" si="108"/>
        <v>21:41 101-2202 민원업무 택배오배송 103-2202 택배오배송되어 세대현관문앞에 둔다고 함 → 1초소 대원 출동 1초소 보관중 -&gt; 입주민 찾아감</v>
      </c>
    </row>
    <row r="3892" spans="1:10">
      <c r="A3892" s="235">
        <v>44674</v>
      </c>
      <c r="B3892" s="154" t="s">
        <v>16882</v>
      </c>
      <c r="C3892" s="143" t="s">
        <v>16883</v>
      </c>
      <c r="D3892" s="794" t="s">
        <v>16879</v>
      </c>
      <c r="E3892" s="291" t="s">
        <v>16884</v>
      </c>
      <c r="F3892" s="112" t="s">
        <v>16885</v>
      </c>
      <c r="G3892" s="112" t="s">
        <v>16890</v>
      </c>
      <c r="H3892" s="789" t="s">
        <v>16688</v>
      </c>
      <c r="I3892" s="789" t="s">
        <v>16854</v>
      </c>
      <c r="J3892" s="116" t="str">
        <f t="shared" si="108"/>
        <v>22:35 122-B2 민원업무 도움요청 바디오일을 흘려서 민원인이 오일제거에 역부족하여 도움요청 → 7초소 대원 출동 -&gt; 오일제거실시 민원인과 함께 정리완료</v>
      </c>
    </row>
    <row r="3893" spans="1:10" ht="27">
      <c r="A3893" s="235">
        <v>44674</v>
      </c>
      <c r="B3893" s="154" t="s">
        <v>16887</v>
      </c>
      <c r="C3893" s="143" t="s">
        <v>16886</v>
      </c>
      <c r="D3893" s="794" t="s">
        <v>16879</v>
      </c>
      <c r="E3893" s="291" t="s">
        <v>16888</v>
      </c>
      <c r="F3893" s="112" t="s">
        <v>16889</v>
      </c>
      <c r="G3893" s="112" t="s">
        <v>16906</v>
      </c>
      <c r="H3893" s="789" t="s">
        <v>16688</v>
      </c>
      <c r="I3893" s="789" t="s">
        <v>307</v>
      </c>
      <c r="J3893" s="116" t="str">
        <f t="shared" si="108"/>
        <v>22:44 133-303 민원업무 층간소음 133-403 애가 시끄러워서 못참겠다며 조용해달라고 내용전달해달라는 민원 → 순찰대원 출동하여 403호 조용해달라고 요청 및 303호 피드백완료 -&gt;생활지원센터 층간소음 공고문 부착요청함</v>
      </c>
    </row>
    <row r="3894" spans="1:10">
      <c r="A3894" s="235">
        <v>44674</v>
      </c>
      <c r="B3894" s="154" t="s">
        <v>16892</v>
      </c>
      <c r="C3894" s="143" t="s">
        <v>16891</v>
      </c>
      <c r="D3894" s="803" t="s">
        <v>310</v>
      </c>
      <c r="E3894" s="291" t="s">
        <v>16893</v>
      </c>
      <c r="F3894" s="112" t="s">
        <v>16894</v>
      </c>
      <c r="G3894" s="112" t="s">
        <v>16895</v>
      </c>
      <c r="H3894" s="789" t="s">
        <v>16688</v>
      </c>
      <c r="I3894" s="789" t="s">
        <v>16854</v>
      </c>
      <c r="J3894" s="116" t="str">
        <f t="shared" si="108"/>
        <v>23:28 127-1F 관제업무 공동현관문 호출X → 7초소 대원 출동 리셋 후 정상</v>
      </c>
    </row>
    <row r="3895" spans="1:10">
      <c r="A3895" s="235">
        <v>44675</v>
      </c>
      <c r="B3895" s="154" t="s">
        <v>16896</v>
      </c>
      <c r="C3895" s="143" t="s">
        <v>16897</v>
      </c>
      <c r="D3895" s="291" t="s">
        <v>16879</v>
      </c>
      <c r="E3895" s="291" t="s">
        <v>16888</v>
      </c>
      <c r="F3895" s="112" t="s">
        <v>16899</v>
      </c>
      <c r="G3895" s="112" t="s">
        <v>16907</v>
      </c>
      <c r="H3895" s="291" t="s">
        <v>16898</v>
      </c>
      <c r="I3895" s="291" t="s">
        <v>307</v>
      </c>
      <c r="J3895" s="116" t="str">
        <f t="shared" si="108"/>
        <v>24:10 107-401 민원업무 층간소음 107-501호 간혈적으로 쿵쿵 소리난다는민원  (24:10) → 1초소대원출동 25일 방송및 안내문 부착 생활지원센타문의하라고내용전달</v>
      </c>
    </row>
    <row r="3896" spans="1:10" ht="27">
      <c r="A3896" s="235">
        <v>44675</v>
      </c>
      <c r="B3896" s="154" t="s">
        <v>16900</v>
      </c>
      <c r="C3896" s="143" t="s">
        <v>16901</v>
      </c>
      <c r="D3896" s="805" t="s">
        <v>310</v>
      </c>
      <c r="E3896" s="291" t="s">
        <v>16902</v>
      </c>
      <c r="F3896" s="112" t="s">
        <v>16903</v>
      </c>
      <c r="G3896" s="112" t="s">
        <v>16904</v>
      </c>
      <c r="H3896" s="805" t="s">
        <v>648</v>
      </c>
      <c r="I3896" s="805" t="s">
        <v>317</v>
      </c>
      <c r="J3896" s="116" t="str">
        <f t="shared" si="108"/>
        <v>03:35 105 EV-2 관제업무 순찰 취객 여자 본인 집 똑바로 찾아가지 못해 아무층수 누르면서 헤매는 여자 발견 → 3초소 원종엄 대원 출동 -&gt; 107-1601 주민등록증 확인 101동 동아아파트 거주하는 엄마가 데리고 감</v>
      </c>
    </row>
    <row r="3897" spans="1:10">
      <c r="A3897" s="235">
        <v>44675</v>
      </c>
      <c r="B3897" s="154" t="s">
        <v>16909</v>
      </c>
      <c r="C3897" s="143" t="s">
        <v>16910</v>
      </c>
      <c r="D3897" s="291" t="s">
        <v>16911</v>
      </c>
      <c r="E3897" s="291" t="s">
        <v>16912</v>
      </c>
      <c r="F3897" s="112" t="s">
        <v>16913</v>
      </c>
      <c r="G3897" s="112" t="s">
        <v>16914</v>
      </c>
      <c r="H3897" s="805" t="s">
        <v>648</v>
      </c>
      <c r="I3897" s="805" t="s">
        <v>317</v>
      </c>
      <c r="J3897" s="116" t="str">
        <f t="shared" si="108"/>
        <v xml:space="preserve">06:01 103-502 민원업무 층간소음 개짖는소리가 멈추질 않는다며 확인해서 동물 자제요청 전달해달라는 민원 → 1초소 허종석 대원 출동 -&gt; 안들린다고 함 초소 복귀함 06:05 </v>
      </c>
    </row>
    <row r="3898" spans="1:10" ht="99.75" customHeight="1">
      <c r="A3898" s="285">
        <v>44675</v>
      </c>
      <c r="B3898" s="170" t="s">
        <v>16915</v>
      </c>
      <c r="C3898" s="160" t="s">
        <v>16916</v>
      </c>
      <c r="F3898" s="301" t="s">
        <v>16984</v>
      </c>
      <c r="G3898" s="301" t="s">
        <v>16983</v>
      </c>
      <c r="J3898" s="116" t="str">
        <f t="shared" si="108"/>
        <v xml:space="preserve">일 주2   Ⓑ베리타스 상가 배송차량 지상입차건에 대한 민원( 지상입차 시키지 말라며 강력항의)/YG--&gt; 차높이가 기준 이상일 경우 지상입차 시키는 규정 설명                      
                                                                                                                 Ⓑ103-902 민원/개짖는 소리로 밤잠을 설친다는 민원 / 안내방송 요청
--&gt;금일 오후 19~20사이 안내방송 실시 예정(야간조 인수인계)
 → Ⓑ3게이트 4번 차단바 작동불량 (개방상태)--&gt;ERP접수       
Ⓑ127동 1층 공동현관문 카드키 및 인터폰 작동 안된다는 민원                     --&gt;초소대원출동 확인/카드X, 호출X(키패드 전원 안들어옴)
--&gt;ERP, 안내문 부착, 쪽문개방
</v>
      </c>
    </row>
    <row r="3899" spans="1:10" ht="27">
      <c r="A3899" s="235">
        <v>44675</v>
      </c>
      <c r="B3899" s="154" t="s">
        <v>16919</v>
      </c>
      <c r="C3899" s="160" t="s">
        <v>16920</v>
      </c>
      <c r="D3899" s="804" t="s">
        <v>16911</v>
      </c>
      <c r="E3899" s="804" t="s">
        <v>16921</v>
      </c>
      <c r="F3899" s="138" t="s">
        <v>16922</v>
      </c>
      <c r="G3899" s="138" t="s">
        <v>16923</v>
      </c>
      <c r="H3899" s="291" t="s">
        <v>16917</v>
      </c>
      <c r="I3899" s="291" t="s">
        <v>16918</v>
      </c>
      <c r="J3899" s="116" t="str">
        <f t="shared" si="108"/>
        <v>07:30 8초소 민원업무 지상입차 베리타스 상가 배송차량 지상입차건에 대한 민원( 지상입차 시키지 말라며 강력항의)/YG → 지상고가 기준 이상일 경우 지상입차 시키는 규정 설명</v>
      </c>
    </row>
    <row r="3900" spans="1:10">
      <c r="A3900" s="235">
        <v>44675</v>
      </c>
      <c r="B3900" s="154" t="s">
        <v>16924</v>
      </c>
      <c r="C3900" s="160" t="s">
        <v>16925</v>
      </c>
      <c r="D3900" s="804" t="s">
        <v>16911</v>
      </c>
      <c r="E3900" s="804" t="s">
        <v>16912</v>
      </c>
      <c r="F3900" s="138" t="s">
        <v>16926</v>
      </c>
      <c r="G3900" s="138" t="s">
        <v>16928</v>
      </c>
      <c r="H3900" s="805" t="s">
        <v>16917</v>
      </c>
      <c r="I3900" s="805" t="s">
        <v>16927</v>
      </c>
      <c r="J3900" s="116" t="str">
        <f t="shared" si="108"/>
        <v>08:06 103-902 민원업무 층간소음 개짖는 소리로 밤잠을 설친다는 민원 / 안내방송 요청 → 금일 오후 19~20사이 안내방송 실시 예정(야간조 인수인계)</v>
      </c>
    </row>
    <row r="3901" spans="1:10">
      <c r="A3901" s="235">
        <v>44675</v>
      </c>
      <c r="B3901" s="154" t="s">
        <v>16929</v>
      </c>
      <c r="C3901" s="143" t="s">
        <v>16930</v>
      </c>
      <c r="D3901" s="805" t="s">
        <v>16911</v>
      </c>
      <c r="E3901" s="291" t="s">
        <v>16932</v>
      </c>
      <c r="F3901" s="112" t="s">
        <v>16934</v>
      </c>
      <c r="G3901" s="112" t="s">
        <v>16933</v>
      </c>
      <c r="H3901" s="805" t="s">
        <v>16917</v>
      </c>
      <c r="I3901" s="805" t="s">
        <v>16918</v>
      </c>
      <c r="J3901" s="116" t="str">
        <f t="shared" si="108"/>
        <v>08:23 105-2901 민원업무 인테리어공사 공사작업자 입차 상황 발견 → 초소대원출동--&gt; 퇴출조치</v>
      </c>
    </row>
    <row r="3902" spans="1:10">
      <c r="A3902" s="235">
        <v>44675</v>
      </c>
      <c r="B3902" s="154" t="s">
        <v>16936</v>
      </c>
      <c r="C3902" s="143" t="s">
        <v>16935</v>
      </c>
      <c r="D3902" s="291" t="s">
        <v>16931</v>
      </c>
      <c r="E3902" s="291" t="s">
        <v>16937</v>
      </c>
      <c r="F3902" s="112" t="s">
        <v>682</v>
      </c>
      <c r="G3902" s="112" t="s">
        <v>16938</v>
      </c>
      <c r="H3902" s="291" t="s">
        <v>16939</v>
      </c>
      <c r="I3902" s="805" t="s">
        <v>16918</v>
      </c>
      <c r="J3902" s="116" t="str">
        <f t="shared" ref="J3902:J3965" si="109">CONCATENATE(B3902," ",C3902," ",D3902," ",E3902," ",F3902," → ",G3902)</f>
        <v>08:47 130-1603 관제업무 홈넷 비상 안방 / 해제 → IP로 확인--&gt;입주민 오작동</v>
      </c>
    </row>
    <row r="3903" spans="1:10">
      <c r="A3903" s="235">
        <v>44675</v>
      </c>
      <c r="B3903" s="154" t="s">
        <v>16940</v>
      </c>
      <c r="C3903" s="160" t="s">
        <v>826</v>
      </c>
      <c r="D3903" s="804" t="s">
        <v>16941</v>
      </c>
      <c r="E3903" s="804" t="s">
        <v>16942</v>
      </c>
      <c r="F3903" s="138" t="s">
        <v>16943</v>
      </c>
      <c r="G3903" s="138" t="s">
        <v>16944</v>
      </c>
      <c r="H3903" s="291" t="s">
        <v>16945</v>
      </c>
      <c r="I3903" s="805" t="s">
        <v>16918</v>
      </c>
      <c r="J3903" s="116" t="str">
        <f t="shared" si="109"/>
        <v xml:space="preserve"> 09:28                                          3게이트  시설물 차단바 3게이트 4번 차단바 작동불량 (개방상태) → ERP접수</v>
      </c>
    </row>
    <row r="3904" spans="1:10">
      <c r="A3904" s="235">
        <v>44675</v>
      </c>
      <c r="B3904" s="154" t="s">
        <v>16946</v>
      </c>
      <c r="C3904" s="143" t="s">
        <v>16947</v>
      </c>
      <c r="D3904" s="291" t="s">
        <v>16931</v>
      </c>
      <c r="E3904" s="291" t="s">
        <v>16937</v>
      </c>
      <c r="F3904" s="112" t="s">
        <v>16948</v>
      </c>
      <c r="G3904" s="112" t="s">
        <v>16938</v>
      </c>
      <c r="H3904" s="291" t="s">
        <v>16949</v>
      </c>
      <c r="I3904" s="805" t="s">
        <v>16918</v>
      </c>
      <c r="J3904" s="116" t="str">
        <f t="shared" si="109"/>
        <v>10:48 113-401 관제업무 홈넷 방범 자석/해제 → IP로 확인--&gt;입주민 오작동</v>
      </c>
    </row>
    <row r="3905" spans="1:11">
      <c r="A3905" s="235">
        <v>44675</v>
      </c>
      <c r="B3905" s="154" t="s">
        <v>16950</v>
      </c>
      <c r="C3905" s="143" t="s">
        <v>16951</v>
      </c>
      <c r="D3905" s="291" t="s">
        <v>511</v>
      </c>
      <c r="E3905" s="291" t="s">
        <v>16912</v>
      </c>
      <c r="F3905" s="112" t="s">
        <v>16952</v>
      </c>
      <c r="G3905" s="112" t="s">
        <v>872</v>
      </c>
      <c r="H3905" s="291" t="s">
        <v>16917</v>
      </c>
      <c r="I3905" s="805" t="s">
        <v>16918</v>
      </c>
      <c r="J3905" s="116" t="str">
        <f t="shared" si="109"/>
        <v>11:04 129-2501 민원업무 층간소음 평소 생활소음(청소기소리, 문 여닫는 소리등)이 심하다는 민원 → IP로 자제요청.</v>
      </c>
    </row>
    <row r="3906" spans="1:11" ht="27">
      <c r="A3906" s="235">
        <v>44675</v>
      </c>
      <c r="B3906" s="154" t="s">
        <v>16953</v>
      </c>
      <c r="C3906" s="160" t="s">
        <v>16954</v>
      </c>
      <c r="D3906" s="804" t="s">
        <v>16941</v>
      </c>
      <c r="E3906" s="804" t="s">
        <v>16955</v>
      </c>
      <c r="F3906" s="138" t="s">
        <v>16956</v>
      </c>
      <c r="G3906" s="138" t="s">
        <v>16957</v>
      </c>
      <c r="H3906" s="805" t="s">
        <v>16917</v>
      </c>
      <c r="I3906" s="805" t="s">
        <v>16918</v>
      </c>
      <c r="J3906" s="116" t="str">
        <f t="shared" si="109"/>
        <v>11:11 127동 시설물 공동현관문 127동 1층 공동현관문 카드키 및 인터폰 작동 안된다는 민원 → 초소대원출동 확인/카드X, 호출X(키패드 전원 안들어옴)
--&gt;ERP, 안내문 부착, 쪽문개방</v>
      </c>
    </row>
    <row r="3907" spans="1:11">
      <c r="A3907" s="235">
        <v>44675</v>
      </c>
      <c r="B3907" s="154" t="s">
        <v>16958</v>
      </c>
      <c r="C3907" s="143" t="s">
        <v>16959</v>
      </c>
      <c r="D3907" s="291" t="s">
        <v>16960</v>
      </c>
      <c r="E3907" s="291" t="s">
        <v>776</v>
      </c>
      <c r="F3907" s="112" t="s">
        <v>16961</v>
      </c>
      <c r="G3907" s="112" t="s">
        <v>16962</v>
      </c>
      <c r="H3907" s="291" t="s">
        <v>332</v>
      </c>
      <c r="I3907" s="805" t="s">
        <v>16918</v>
      </c>
      <c r="J3907" s="116" t="str">
        <f t="shared" si="109"/>
        <v>11:42 138동 생활민원 손소독제 교체 요청 → 순찰대원 출동하여 교체함</v>
      </c>
    </row>
    <row r="3908" spans="1:11">
      <c r="A3908" s="235">
        <v>44675</v>
      </c>
      <c r="B3908" s="154" t="s">
        <v>16964</v>
      </c>
      <c r="C3908" s="143" t="s">
        <v>16963</v>
      </c>
      <c r="D3908" s="805" t="s">
        <v>16931</v>
      </c>
      <c r="E3908" s="805" t="s">
        <v>16937</v>
      </c>
      <c r="F3908" s="112" t="s">
        <v>760</v>
      </c>
      <c r="G3908" s="112" t="s">
        <v>16965</v>
      </c>
      <c r="H3908" s="805" t="s">
        <v>332</v>
      </c>
      <c r="I3908" s="805" t="s">
        <v>16918</v>
      </c>
      <c r="J3908" s="116" t="str">
        <f t="shared" si="109"/>
        <v>13:18 142-902 관제업무 홈넷 비상 홈넷 / 해제 → IP로 확인--&gt;기기 오작동</v>
      </c>
    </row>
    <row r="3909" spans="1:11">
      <c r="A3909" s="235">
        <v>44675</v>
      </c>
      <c r="B3909" s="154" t="s">
        <v>16967</v>
      </c>
      <c r="C3909" s="160" t="s">
        <v>16966</v>
      </c>
      <c r="D3909" s="804" t="s">
        <v>16911</v>
      </c>
      <c r="E3909" s="804" t="s">
        <v>16968</v>
      </c>
      <c r="F3909" s="138" t="s">
        <v>16970</v>
      </c>
      <c r="G3909" s="138" t="s">
        <v>16969</v>
      </c>
      <c r="H3909" s="291" t="s">
        <v>16917</v>
      </c>
      <c r="I3909" s="805" t="s">
        <v>16918</v>
      </c>
      <c r="J3909" s="116" t="str">
        <f t="shared" si="109"/>
        <v>13:24 123-1502 민원업무 분실물 검은색 아디다스 공백(농구공등 넣는) 문의 → 습득시 연락 요망</v>
      </c>
    </row>
    <row r="3910" spans="1:11">
      <c r="A3910" s="235">
        <v>44675</v>
      </c>
      <c r="B3910" s="154" t="s">
        <v>16973</v>
      </c>
      <c r="C3910" s="143" t="s">
        <v>16971</v>
      </c>
      <c r="D3910" s="805" t="s">
        <v>16931</v>
      </c>
      <c r="E3910" s="805" t="s">
        <v>16937</v>
      </c>
      <c r="F3910" s="112" t="s">
        <v>16972</v>
      </c>
      <c r="G3910" s="112" t="s">
        <v>16965</v>
      </c>
      <c r="H3910" s="291" t="s">
        <v>16939</v>
      </c>
      <c r="I3910" s="805" t="s">
        <v>16918</v>
      </c>
      <c r="J3910" s="116" t="str">
        <f t="shared" si="109"/>
        <v>13:51 121-203 관제업무 홈넷 방범 적외선 → IP로 확인--&gt;기기 오작동</v>
      </c>
    </row>
    <row r="3911" spans="1:11">
      <c r="A3911" s="235">
        <v>44675</v>
      </c>
      <c r="B3911" s="154" t="s">
        <v>16974</v>
      </c>
      <c r="C3911" s="143" t="s">
        <v>16975</v>
      </c>
      <c r="D3911" s="291" t="s">
        <v>16911</v>
      </c>
      <c r="E3911" s="291" t="s">
        <v>16976</v>
      </c>
      <c r="F3911" s="112" t="s">
        <v>16977</v>
      </c>
      <c r="G3911" s="112" t="s">
        <v>16978</v>
      </c>
      <c r="H3911" s="291" t="s">
        <v>16917</v>
      </c>
      <c r="I3911" s="805" t="s">
        <v>16918</v>
      </c>
      <c r="J3911" s="116" t="str">
        <f t="shared" si="109"/>
        <v>14:02 130-1902 민원업무 공사소음 위층 또는 아래층에서 공사소음(드릴소리등)이 계속 된다함, 제재요청 → 초소대원출동--&gt;특이정황 발견못함/민원인에 내용 설명</v>
      </c>
    </row>
    <row r="3912" spans="1:11">
      <c r="A3912" s="235">
        <v>44675</v>
      </c>
      <c r="B3912" s="154" t="s">
        <v>16979</v>
      </c>
      <c r="C3912" s="143" t="s">
        <v>16980</v>
      </c>
      <c r="D3912" s="291" t="s">
        <v>16931</v>
      </c>
      <c r="E3912" s="291" t="s">
        <v>462</v>
      </c>
      <c r="F3912" s="112" t="s">
        <v>16981</v>
      </c>
      <c r="G3912" s="112" t="s">
        <v>16982</v>
      </c>
      <c r="H3912" s="805" t="s">
        <v>16917</v>
      </c>
      <c r="I3912" s="805" t="s">
        <v>16918</v>
      </c>
      <c r="J3912" s="116" t="str">
        <f t="shared" si="109"/>
        <v>15:34 10초소 관제업무 불법주차 불법주차 단속요청 → 초소대원출동--&gt;안내문 2장 발부</v>
      </c>
    </row>
    <row r="3913" spans="1:11" ht="135">
      <c r="A3913" s="238">
        <v>44675</v>
      </c>
      <c r="B3913" s="153" t="s">
        <v>16915</v>
      </c>
      <c r="C3913" s="186" t="s">
        <v>16916</v>
      </c>
      <c r="D3913" s="805"/>
      <c r="E3913" s="805"/>
      <c r="F3913" s="171" t="s">
        <v>17027</v>
      </c>
      <c r="G3913" s="811" t="s">
        <v>17035</v>
      </c>
      <c r="H3913" s="805"/>
      <c r="I3913" s="805"/>
      <c r="J3913" s="116" t="str">
        <f t="shared" si="109"/>
        <v xml:space="preserve">일 주2   B. 베리타스 상가 배송차량 지상입차건에 대한 민원( 지상입차 시키지 말라며 강력항의)/YG--&gt; 차높이가 기준 이상일 경우 지상입차 시키는 규정 설명                      
B. 103-902 민원/개짖는 소리로 밤잠을 설친다는 민원 / 안내방송 요청
--&gt;금일 오후 19~20사이 안내방송 실시 예정(야간조 인수인계)
--&gt; C. 방송실시
B. 3게이트 4번 차단바 작동불량 (개방상태)--&gt;ERP접수       
B. 127동 1층 공동현관문 카드키 및 인터폰 작동 안된다는 민원                     --&gt;초소대원출동 확인/카드X, 호출X(키패드 전원 안들어옴)
--&gt;ERP, 안내문 부착, 쪽문개방 
-&gt; C. 기전실 임시조치로 작동중 쪽문닫음 -&gt; 25일 차후 로비폰 점검예정 → C. 133-403호 애가 너무 시끄러워서 층간소음 관련 공고문 요청 133-303호 생활지원센터 인수인계예정
C. 107-401 501호 간헐적으로 쿵쿵거리는 발걸음으로 층간소음 호소 관련 
공고문 요청 생활지원센터 인수인계예정
C. 2게이트 &amp; 134-2 EV CCTV 블랙아웃
</v>
      </c>
    </row>
    <row r="3914" spans="1:11" s="120" customFormat="1">
      <c r="A3914" s="235">
        <v>44675</v>
      </c>
      <c r="B3914" s="810" t="s">
        <v>654</v>
      </c>
      <c r="C3914" s="123" t="s">
        <v>1465</v>
      </c>
      <c r="D3914" s="123" t="s">
        <v>106</v>
      </c>
      <c r="E3914" s="123" t="s">
        <v>82</v>
      </c>
      <c r="F3914" s="124" t="s">
        <v>1157</v>
      </c>
      <c r="G3914" s="124" t="s">
        <v>16995</v>
      </c>
      <c r="H3914" s="137" t="s">
        <v>316</v>
      </c>
      <c r="I3914" s="137" t="s">
        <v>317</v>
      </c>
      <c r="J3914" s="116" t="str">
        <f t="shared" si="109"/>
        <v>17:00 원형도로 관제업무 주차단속 원형도로 및 외곽도로 단속 → 주차단속       8 대,    이동주차      대,   경고장발부    8 대</v>
      </c>
      <c r="K3914" s="990"/>
    </row>
    <row r="3915" spans="1:11">
      <c r="A3915" s="235">
        <v>44675</v>
      </c>
      <c r="B3915" s="810" t="s">
        <v>16985</v>
      </c>
      <c r="C3915" s="809" t="s">
        <v>16925</v>
      </c>
      <c r="D3915" s="123" t="s">
        <v>16911</v>
      </c>
      <c r="E3915" s="123" t="s">
        <v>16912</v>
      </c>
      <c r="F3915" s="124" t="s">
        <v>16926</v>
      </c>
      <c r="G3915" s="124" t="s">
        <v>17010</v>
      </c>
      <c r="H3915" s="137" t="s">
        <v>316</v>
      </c>
      <c r="I3915" s="137" t="s">
        <v>317</v>
      </c>
      <c r="J3915" s="116" t="str">
        <f t="shared" si="109"/>
        <v xml:space="preserve">19:00 103-902 민원업무 층간소음 개짖는 소리로 밤잠을 설친다는 민원 / 안내방송 요청 → 103동 안내방송 실시 </v>
      </c>
    </row>
    <row r="3916" spans="1:11" ht="27">
      <c r="A3916" s="235">
        <v>44675</v>
      </c>
      <c r="B3916" s="154" t="s">
        <v>16986</v>
      </c>
      <c r="C3916" s="143" t="s">
        <v>16987</v>
      </c>
      <c r="D3916" s="291" t="s">
        <v>16911</v>
      </c>
      <c r="E3916" s="291" t="s">
        <v>16988</v>
      </c>
      <c r="F3916" s="112" t="s">
        <v>17009</v>
      </c>
      <c r="G3916" s="112" t="s">
        <v>16990</v>
      </c>
      <c r="H3916" s="291" t="s">
        <v>16989</v>
      </c>
      <c r="I3916" s="137" t="s">
        <v>317</v>
      </c>
      <c r="J3916" s="116" t="str">
        <f t="shared" si="109"/>
        <v xml:space="preserve">16:52 분수대 민원업무 분수대문의 실개천 and 분수대 애들이 물장구치고 슬리퍼 신고 논다며 퇴출요청민원 → 분수대 관할 초소대원 출동 -&gt; 5초소 119동 앞성큰이상없음, 2초소 113동 분수대 이상없음, </v>
      </c>
    </row>
    <row r="3917" spans="1:11">
      <c r="A3917" s="235">
        <v>44675</v>
      </c>
      <c r="B3917" s="154" t="s">
        <v>16991</v>
      </c>
      <c r="C3917" s="143" t="s">
        <v>16994</v>
      </c>
      <c r="D3917" s="805" t="s">
        <v>16911</v>
      </c>
      <c r="E3917" s="291" t="s">
        <v>16993</v>
      </c>
      <c r="F3917" s="112" t="s">
        <v>16992</v>
      </c>
      <c r="G3917" s="112" t="s">
        <v>16999</v>
      </c>
      <c r="H3917" s="805" t="s">
        <v>16989</v>
      </c>
      <c r="I3917" s="137" t="s">
        <v>317</v>
      </c>
      <c r="J3917" s="116" t="str">
        <f t="shared" si="109"/>
        <v>17:12 자이안센터 민원업무 주차단속 010-6230-0094 자이안센터 주차단속요청 → 상황실 대원 출동 -&gt; 단속실시</v>
      </c>
    </row>
    <row r="3918" spans="1:11">
      <c r="A3918" s="235">
        <v>44675</v>
      </c>
      <c r="B3918" s="154" t="s">
        <v>17031</v>
      </c>
      <c r="C3918" s="143" t="s">
        <v>17030</v>
      </c>
      <c r="D3918" s="806" t="s">
        <v>310</v>
      </c>
      <c r="E3918" s="806" t="s">
        <v>17032</v>
      </c>
      <c r="F3918" s="112" t="s">
        <v>17033</v>
      </c>
      <c r="G3918" s="112" t="s">
        <v>17034</v>
      </c>
      <c r="H3918" s="806"/>
      <c r="I3918" s="137"/>
      <c r="J3918" s="116" t="str">
        <f t="shared" si="109"/>
        <v>17:25 134-2 EV 관제업무 CCTV 134-2 EV CCTV 블랙아웃 → erp등록완료</v>
      </c>
    </row>
    <row r="3919" spans="1:11" ht="27">
      <c r="A3919" s="235">
        <v>44675</v>
      </c>
      <c r="B3919" s="154" t="s">
        <v>16997</v>
      </c>
      <c r="C3919" s="143" t="s">
        <v>16996</v>
      </c>
      <c r="D3919" s="805" t="s">
        <v>16911</v>
      </c>
      <c r="E3919" s="805" t="s">
        <v>16912</v>
      </c>
      <c r="F3919" s="112" t="s">
        <v>16998</v>
      </c>
      <c r="G3919" s="112" t="s">
        <v>17004</v>
      </c>
      <c r="H3919" s="805" t="s">
        <v>16989</v>
      </c>
      <c r="I3919" s="137" t="s">
        <v>317</v>
      </c>
      <c r="J3919" s="116" t="str">
        <f t="shared" si="109"/>
        <v>17:36 127-603 민원업무 층간소음 703호 애가 너무 뛴다며 출동하여 자제요청 내용전달해달라는 민원 → 7초소 대원 출동 -&gt; 손자가 주말 놀러와서 뛰었다며 자제요청전달함 
-&gt; 아랫층 입주민 손자를 매일같이 키우는거 같다며 매일 뛴다고 하심</v>
      </c>
    </row>
    <row r="3920" spans="1:11">
      <c r="A3920" s="235">
        <v>44675</v>
      </c>
      <c r="B3920" s="154" t="s">
        <v>17001</v>
      </c>
      <c r="C3920" s="143" t="s">
        <v>17000</v>
      </c>
      <c r="D3920" s="805" t="s">
        <v>16911</v>
      </c>
      <c r="E3920" s="805" t="s">
        <v>16912</v>
      </c>
      <c r="F3920" s="112" t="s">
        <v>17002</v>
      </c>
      <c r="G3920" s="112" t="s">
        <v>17003</v>
      </c>
      <c r="H3920" s="805" t="s">
        <v>16989</v>
      </c>
      <c r="I3920" s="137" t="s">
        <v>317</v>
      </c>
      <c r="J3920" s="116" t="str">
        <f t="shared" si="109"/>
        <v xml:space="preserve">17:39 122-1902 민원업무 층간소음 2002호 애가 너무 뛴다며 출동하여 자제요청 내용전달해달라는 민원 → 7초소 대원 출동 -&gt; IP통화 자제요청 내용전달완료 </v>
      </c>
    </row>
    <row r="3921" spans="1:10">
      <c r="A3921" s="235">
        <v>44675</v>
      </c>
      <c r="B3921" s="154" t="s">
        <v>17006</v>
      </c>
      <c r="C3921" s="143" t="s">
        <v>17005</v>
      </c>
      <c r="D3921" s="805" t="s">
        <v>16911</v>
      </c>
      <c r="E3921" s="291" t="s">
        <v>17007</v>
      </c>
      <c r="F3921" s="112" t="s">
        <v>15720</v>
      </c>
      <c r="G3921" s="112" t="s">
        <v>17008</v>
      </c>
      <c r="H3921" s="805" t="s">
        <v>16989</v>
      </c>
      <c r="I3921" s="137" t="s">
        <v>317</v>
      </c>
      <c r="J3921" s="116" t="str">
        <f t="shared" si="109"/>
        <v>18:20 138-1703 민원업무 센서등교체 17층 센서등 교체요청 → erp등록완료</v>
      </c>
    </row>
    <row r="3922" spans="1:10" ht="27">
      <c r="A3922" s="235">
        <v>44675</v>
      </c>
      <c r="B3922" s="154" t="s">
        <v>17011</v>
      </c>
      <c r="C3922" s="143" t="s">
        <v>16925</v>
      </c>
      <c r="D3922" s="291" t="s">
        <v>308</v>
      </c>
      <c r="E3922" s="291" t="s">
        <v>17012</v>
      </c>
      <c r="F3922" s="112" t="s">
        <v>17013</v>
      </c>
      <c r="G3922" s="112" t="s">
        <v>17014</v>
      </c>
      <c r="H3922" s="805" t="s">
        <v>16989</v>
      </c>
      <c r="I3922" s="137" t="s">
        <v>317</v>
      </c>
      <c r="J3922" s="116" t="str">
        <f t="shared" si="109"/>
        <v>19:05 103-902 생활업무 방송관련 개짖는소리로 안내방송해줘서 감사하다고 함 → 야밤에만 그런게 아니라 시도때도 없이 짖는다며, 정기적으로 방송해줬으면 좋겠다며 생활지원센터 내용전달해달라고 함</v>
      </c>
    </row>
    <row r="3923" spans="1:10" ht="27">
      <c r="A3923" s="235">
        <v>44675</v>
      </c>
      <c r="B3923" s="154" t="s">
        <v>17015</v>
      </c>
      <c r="C3923" s="143" t="s">
        <v>17016</v>
      </c>
      <c r="D3923" s="805" t="s">
        <v>16911</v>
      </c>
      <c r="E3923" s="291" t="s">
        <v>16955</v>
      </c>
      <c r="F3923" s="112" t="s">
        <v>17017</v>
      </c>
      <c r="G3923" s="112" t="s">
        <v>17022</v>
      </c>
      <c r="H3923" s="805" t="s">
        <v>16989</v>
      </c>
      <c r="I3923" s="137" t="s">
        <v>317</v>
      </c>
      <c r="J3923" s="116" t="str">
        <f t="shared" si="109"/>
        <v>20:15 127-B1 민원업무 공동현관문 지상1층 로비폰 고장으로 인한 전원이 안들어옴 계속되는 민원이 빗발침 → 기전실 내용전달완료 및 erp등록된 상태 임시 쪽문개방 -&gt; 기전실 출동 점검 후 임시조치완료 -&gt; 쪽문 잠금요청 -&gt; 쪽문 잠금</v>
      </c>
    </row>
    <row r="3924" spans="1:10">
      <c r="A3924" s="235">
        <v>44675</v>
      </c>
      <c r="B3924" s="154" t="s">
        <v>17018</v>
      </c>
      <c r="C3924" s="143" t="s">
        <v>17021</v>
      </c>
      <c r="D3924" s="805" t="s">
        <v>16911</v>
      </c>
      <c r="E3924" s="291" t="s">
        <v>17019</v>
      </c>
      <c r="F3924" s="112" t="s">
        <v>17020</v>
      </c>
      <c r="G3924" s="112" t="s">
        <v>17026</v>
      </c>
      <c r="H3924" s="805" t="s">
        <v>16989</v>
      </c>
      <c r="I3924" s="137" t="s">
        <v>317</v>
      </c>
      <c r="J3924" s="116" t="str">
        <f t="shared" si="109"/>
        <v>20:16 133-104 민원업무 CCTV 화분 없어짐 CCTV열람요청  → 화분 옆으로 이동시킨 모습 확인 및 화분 찾아서 갖다줌 -&gt; 상황종료</v>
      </c>
    </row>
    <row r="3925" spans="1:10">
      <c r="A3925" s="235">
        <v>44675</v>
      </c>
      <c r="B3925" s="154" t="s">
        <v>17023</v>
      </c>
      <c r="C3925" s="143" t="s">
        <v>17024</v>
      </c>
      <c r="D3925" s="291" t="s">
        <v>16931</v>
      </c>
      <c r="E3925" s="291" t="s">
        <v>17025</v>
      </c>
      <c r="F3925" s="112" t="s">
        <v>17028</v>
      </c>
      <c r="G3925" s="112" t="s">
        <v>17029</v>
      </c>
      <c r="H3925" s="805" t="s">
        <v>16989</v>
      </c>
      <c r="I3925" s="137" t="s">
        <v>317</v>
      </c>
      <c r="J3925" s="116" t="str">
        <f t="shared" si="109"/>
        <v>22:10 1게이트 관제업무 2번차단기 2번차단기 작동불가로 인해 점검요청 → 상황실PC원격제어로 재부팅 후 정상작동 확인</v>
      </c>
    </row>
    <row r="3926" spans="1:10" ht="202.5">
      <c r="A3926" s="237">
        <v>44676</v>
      </c>
      <c r="B3926" s="807" t="s">
        <v>17036</v>
      </c>
      <c r="C3926" s="807" t="s">
        <v>17037</v>
      </c>
      <c r="D3926" s="806"/>
      <c r="F3926" s="808" t="s">
        <v>17038</v>
      </c>
      <c r="G3926" s="808" t="s">
        <v>17113</v>
      </c>
      <c r="J3926" s="116" t="str">
        <f t="shared" si="109"/>
        <v>월 주1   B. 베리타스 상가 배송차량 지상입차건에 대한 민원( 지상입차 시키지 말라며 강력항의)/YG--&gt; 차높이가 기준 이상일 경우 지상입차 시키는 규정 설명                      
B. 103-902 민원/개짖는 소리로 밤잠을 설친다는 민원 / 안내방송 요청
--&gt;금일 오후 19~20사이 안내방송 실시 예정(야간조 인수인계)
--&gt; C. 방송실시
B. 3게이트 4번 차단바 작동불량 (개방상태)--&gt;ERP접수       
B. 127동 1층 공동현관문 카드키 및 인터폰 작동 안된다는 민원                     --&gt;초소대원출동 확인/카드X, 호출X(키패드 전원 안들어옴)
--&gt;ERP, 안내문 부착, 쪽문개방 
-&gt; C. 기전실 임시조치로 작동중 쪽문닫음 -&gt; 25일 차후 로비폰 점검예정
C. 133-403호 애가 너무 시끄러워서 층간소음 관련 공고문 요청 133-303호 생활지원센터 인수인계예정
C. 107-401 501호 간헐적으로 쿵쿵거리는 발걸음으로 층간소음 호소 관련 
공고문 요청 생활지원센터 인수인계예정
C. 2게이트 &amp; 134-2 EV CCTV 블랙아웃 → A. 관리비 고지서 및 안내책자 배포완료
A. LG 42인치 TV 폐기물 처리요청(지원센터)  : 110동 재활용장 -&gt; 4월 27일 수거예정(1599-0903)
A. 홈키퍼 1Box 수령(24개) - 예주산업</v>
      </c>
    </row>
    <row r="3927" spans="1:10">
      <c r="A3927" s="235">
        <v>44676</v>
      </c>
      <c r="B3927" s="154" t="s">
        <v>17043</v>
      </c>
      <c r="C3927" s="143" t="s">
        <v>17044</v>
      </c>
      <c r="D3927" s="291" t="s">
        <v>310</v>
      </c>
      <c r="E3927" s="291" t="s">
        <v>17045</v>
      </c>
      <c r="F3927" s="112" t="s">
        <v>17046</v>
      </c>
      <c r="G3927" s="112" t="s">
        <v>17051</v>
      </c>
      <c r="H3927" s="291" t="s">
        <v>17047</v>
      </c>
      <c r="I3927" s="291" t="s">
        <v>17048</v>
      </c>
      <c r="J3927" s="116" t="str">
        <f t="shared" si="109"/>
        <v>07:09 120-2903 관제업무 홈넷 방범_자석 → IP 연락 안됨 -&gt; 5초소 김덕근 대원 출동 -&gt; 기기 오작동</v>
      </c>
    </row>
    <row r="3928" spans="1:10">
      <c r="A3928" s="235">
        <v>44676</v>
      </c>
      <c r="B3928" s="154" t="s">
        <v>17049</v>
      </c>
      <c r="C3928" s="143" t="s">
        <v>17050</v>
      </c>
      <c r="D3928" s="291" t="s">
        <v>310</v>
      </c>
      <c r="E3928" s="291" t="s">
        <v>17032</v>
      </c>
      <c r="F3928" s="112" t="s">
        <v>17052</v>
      </c>
      <c r="G3928" s="112" t="s">
        <v>17054</v>
      </c>
      <c r="H3928" s="806" t="s">
        <v>17047</v>
      </c>
      <c r="I3928" s="813" t="s">
        <v>318</v>
      </c>
      <c r="J3928" s="116" t="str">
        <f t="shared" si="109"/>
        <v>07:15 6게이트 관제업무 CCTV 블랙아웃 반복 → ERP 등록 -&gt; 09:10 기전실 내용전달</v>
      </c>
    </row>
    <row r="3929" spans="1:10">
      <c r="A3929" s="235">
        <v>44676</v>
      </c>
      <c r="B3929" s="154" t="s">
        <v>17055</v>
      </c>
      <c r="C3929" s="143" t="s">
        <v>345</v>
      </c>
      <c r="D3929" s="291" t="s">
        <v>310</v>
      </c>
      <c r="E3929" s="291" t="s">
        <v>17056</v>
      </c>
      <c r="F3929" s="112" t="s">
        <v>17057</v>
      </c>
      <c r="G3929" s="112" t="s">
        <v>17058</v>
      </c>
      <c r="H3929" s="806" t="s">
        <v>17047</v>
      </c>
      <c r="I3929" s="291" t="s">
        <v>17048</v>
      </c>
      <c r="J3929" s="116" t="str">
        <f t="shared" si="109"/>
        <v>08:28 1게이트 관제업무 순찰차 112순찰차 입차 → 상황실 확인</v>
      </c>
    </row>
    <row r="3930" spans="1:10">
      <c r="A3930" s="235">
        <v>44676</v>
      </c>
      <c r="B3930" s="154" t="s">
        <v>17059</v>
      </c>
      <c r="C3930" s="143" t="s">
        <v>17060</v>
      </c>
      <c r="D3930" s="291" t="s">
        <v>310</v>
      </c>
      <c r="E3930" s="291" t="s">
        <v>17045</v>
      </c>
      <c r="F3930" s="112" t="s">
        <v>17061</v>
      </c>
      <c r="G3930" s="112" t="s">
        <v>17064</v>
      </c>
      <c r="H3930" s="806" t="s">
        <v>17047</v>
      </c>
      <c r="I3930" s="806" t="s">
        <v>17048</v>
      </c>
      <c r="J3930" s="116" t="str">
        <f t="shared" si="109"/>
        <v>08:43 125-2301 관제업무 홈넷 비상_홈넷 → IP 연락 안됨 -&gt; 6초소 문완수 대원 출동 -&gt; 기기 오작동</v>
      </c>
    </row>
    <row r="3931" spans="1:10">
      <c r="A3931" s="235">
        <v>44676</v>
      </c>
      <c r="B3931" s="154" t="s">
        <v>17062</v>
      </c>
      <c r="C3931" s="143" t="s">
        <v>17063</v>
      </c>
      <c r="D3931" s="813" t="s">
        <v>310</v>
      </c>
      <c r="E3931" s="813" t="s">
        <v>321</v>
      </c>
      <c r="F3931" s="112" t="s">
        <v>1166</v>
      </c>
      <c r="G3931" s="112" t="s">
        <v>17081</v>
      </c>
      <c r="H3931" s="813" t="s">
        <v>1539</v>
      </c>
      <c r="I3931" s="813" t="s">
        <v>318</v>
      </c>
      <c r="J3931" s="116" t="str">
        <f t="shared" si="109"/>
        <v>09:13 112-2801 관제업무 홈넷 비상_홈넷 → 2초소 정경호 대원 출동 -&gt; 기기 오작동</v>
      </c>
    </row>
    <row r="3932" spans="1:10">
      <c r="A3932" s="235">
        <v>44676</v>
      </c>
      <c r="B3932" s="154" t="s">
        <v>17065</v>
      </c>
      <c r="C3932" s="192" t="s">
        <v>17040</v>
      </c>
      <c r="D3932" s="815" t="s">
        <v>106</v>
      </c>
      <c r="E3932" s="815" t="s">
        <v>85</v>
      </c>
      <c r="F3932" s="150" t="s">
        <v>17053</v>
      </c>
      <c r="G3932" s="150" t="s">
        <v>17039</v>
      </c>
      <c r="H3932" s="813" t="s">
        <v>1539</v>
      </c>
      <c r="I3932" s="813" t="s">
        <v>318</v>
      </c>
      <c r="J3932" s="116" t="str">
        <f t="shared" si="109"/>
        <v>09:24 2, 7게이트 관제업무 CCTV 4/23 2게이트, 4/17 7게이트 차단기 CCTV 블랙아웃 → 기전실 내용전달</v>
      </c>
    </row>
    <row r="3933" spans="1:10">
      <c r="A3933" s="235">
        <v>44676</v>
      </c>
      <c r="B3933" s="154" t="s">
        <v>17066</v>
      </c>
      <c r="C3933" s="192" t="s">
        <v>325</v>
      </c>
      <c r="D3933" s="815" t="s">
        <v>106</v>
      </c>
      <c r="E3933" s="815" t="s">
        <v>17072</v>
      </c>
      <c r="F3933" s="150" t="s">
        <v>17073</v>
      </c>
      <c r="G3933" s="150" t="s">
        <v>17074</v>
      </c>
      <c r="H3933" s="291" t="s">
        <v>17070</v>
      </c>
      <c r="I3933" s="813" t="s">
        <v>318</v>
      </c>
      <c r="J3933" s="116" t="str">
        <f t="shared" si="109"/>
        <v>09:30 전동 관제업무 고지서배포 관리비 고지서 및 안내책자 배포 요청(지원센터) → 전동 배포완료</v>
      </c>
    </row>
    <row r="3934" spans="1:10">
      <c r="A3934" s="235">
        <v>44676</v>
      </c>
      <c r="B3934" s="154" t="s">
        <v>17067</v>
      </c>
      <c r="C3934" s="143" t="s">
        <v>17075</v>
      </c>
      <c r="D3934" s="291" t="s">
        <v>310</v>
      </c>
      <c r="E3934" s="291" t="s">
        <v>12127</v>
      </c>
      <c r="F3934" s="112" t="s">
        <v>17076</v>
      </c>
      <c r="G3934" s="112" t="s">
        <v>17069</v>
      </c>
      <c r="H3934" s="291" t="s">
        <v>17070</v>
      </c>
      <c r="I3934" s="291" t="s">
        <v>17071</v>
      </c>
      <c r="J3934" s="116" t="str">
        <f t="shared" si="109"/>
        <v>09:34 116-702 관제업무 지상입차 소파 배송차량 지상입차 요청(지원센터) → 8초소 연락</v>
      </c>
    </row>
    <row r="3935" spans="1:10">
      <c r="A3935" s="235">
        <v>44676</v>
      </c>
      <c r="B3935" s="154" t="s">
        <v>17077</v>
      </c>
      <c r="C3935" s="143" t="s">
        <v>17079</v>
      </c>
      <c r="D3935" s="291" t="s">
        <v>511</v>
      </c>
      <c r="E3935" s="291" t="s">
        <v>17078</v>
      </c>
      <c r="F3935" s="112" t="s">
        <v>17080</v>
      </c>
      <c r="G3935" s="112" t="s">
        <v>17082</v>
      </c>
      <c r="H3935" s="813" t="s">
        <v>17070</v>
      </c>
      <c r="I3935" s="813" t="s">
        <v>17071</v>
      </c>
      <c r="J3935" s="116" t="str">
        <f t="shared" si="109"/>
        <v>09:53 105-29F 민원업무 비둘기 105-29층 복도의  비둘기 퇴출요청(지원센터 이주임)  → 순찰 정찬선대원 출동 -&gt; 비둘기 퇴출</v>
      </c>
    </row>
    <row r="3936" spans="1:10">
      <c r="A3936" s="235">
        <v>44676</v>
      </c>
      <c r="B3936" s="154" t="s">
        <v>824</v>
      </c>
      <c r="C3936" s="192" t="s">
        <v>17041</v>
      </c>
      <c r="D3936" s="815" t="s">
        <v>310</v>
      </c>
      <c r="E3936" s="815" t="s">
        <v>17032</v>
      </c>
      <c r="F3936" s="150" t="s">
        <v>17042</v>
      </c>
      <c r="G3936" s="150" t="s">
        <v>17119</v>
      </c>
      <c r="H3936" s="813" t="s">
        <v>17070</v>
      </c>
      <c r="I3936" s="813" t="s">
        <v>17071</v>
      </c>
      <c r="J3936" s="116" t="str">
        <f t="shared" si="109"/>
        <v>09:55 134-2호기 관제업무 CCTV 4/24 블랙아웃 → 아파트피아 A/S 접수 (112동 지상1층-1, 139동 옥상)</v>
      </c>
    </row>
    <row r="3937" spans="1:10">
      <c r="A3937" s="235">
        <v>44676</v>
      </c>
      <c r="B3937" s="154" t="s">
        <v>17083</v>
      </c>
      <c r="C3937" s="143" t="s">
        <v>17084</v>
      </c>
      <c r="D3937" s="291" t="s">
        <v>310</v>
      </c>
      <c r="E3937" s="291" t="s">
        <v>321</v>
      </c>
      <c r="F3937" s="112" t="s">
        <v>1166</v>
      </c>
      <c r="G3937" s="112" t="s">
        <v>17085</v>
      </c>
      <c r="H3937" s="813" t="s">
        <v>17070</v>
      </c>
      <c r="I3937" s="813" t="s">
        <v>17071</v>
      </c>
      <c r="J3937" s="116" t="str">
        <f t="shared" si="109"/>
        <v>10:12 127-1301 관제업무 홈넷 비상_홈넷 → IP연락-&gt; 입주민 오작동</v>
      </c>
    </row>
    <row r="3938" spans="1:10">
      <c r="A3938" s="235">
        <v>44676</v>
      </c>
      <c r="B3938" s="154" t="s">
        <v>17086</v>
      </c>
      <c r="C3938" s="143" t="s">
        <v>17087</v>
      </c>
      <c r="D3938" s="291" t="s">
        <v>310</v>
      </c>
      <c r="E3938" s="291" t="s">
        <v>321</v>
      </c>
      <c r="F3938" s="112" t="s">
        <v>17088</v>
      </c>
      <c r="G3938" s="112" t="s">
        <v>17089</v>
      </c>
      <c r="H3938" s="813" t="s">
        <v>17070</v>
      </c>
      <c r="I3938" s="813" t="s">
        <v>17071</v>
      </c>
      <c r="J3938" s="116" t="str">
        <f t="shared" si="109"/>
        <v>10:18 112-201 관제업무 홈넷 비상_홈넷 → IP연락 않됨 -&gt; 전화로 연락 -&gt; 입주민 오작동</v>
      </c>
    </row>
    <row r="3939" spans="1:10">
      <c r="A3939" s="235">
        <v>44676</v>
      </c>
      <c r="B3939" s="154" t="s">
        <v>17090</v>
      </c>
      <c r="C3939" s="143" t="s">
        <v>17091</v>
      </c>
      <c r="D3939" s="813" t="s">
        <v>310</v>
      </c>
      <c r="E3939" s="813" t="s">
        <v>321</v>
      </c>
      <c r="F3939" s="112" t="s">
        <v>1322</v>
      </c>
      <c r="G3939" s="112" t="s">
        <v>17092</v>
      </c>
      <c r="H3939" s="813" t="s">
        <v>17070</v>
      </c>
      <c r="I3939" s="813" t="s">
        <v>17071</v>
      </c>
      <c r="J3939" s="116" t="str">
        <f t="shared" si="109"/>
        <v>10:44 115-2601 관제업무 홈넷 비상_안방 → IP연락 -&gt; 입주민 오작동</v>
      </c>
    </row>
    <row r="3940" spans="1:10">
      <c r="A3940" s="235">
        <v>44676</v>
      </c>
      <c r="B3940" s="154" t="s">
        <v>17093</v>
      </c>
      <c r="C3940" s="143" t="s">
        <v>17094</v>
      </c>
      <c r="D3940" s="813" t="s">
        <v>511</v>
      </c>
      <c r="E3940" s="291" t="s">
        <v>17095</v>
      </c>
      <c r="F3940" s="112" t="s">
        <v>17096</v>
      </c>
      <c r="G3940" s="112" t="s">
        <v>17097</v>
      </c>
      <c r="H3940" s="291" t="s">
        <v>1539</v>
      </c>
      <c r="I3940" s="813" t="s">
        <v>17071</v>
      </c>
      <c r="J3940" s="116" t="str">
        <f t="shared" si="109"/>
        <v>11:42 141-B2 민원업무 주차단속 B2 141동에서 144동 가는 곳 8974 차량 주차 단속 요청(지원센터 금잔디주임) → 40루 8974 차량으로 확인 -&gt; 차주(140-2003, 010-2000-5120)와 통화안됨</v>
      </c>
    </row>
    <row r="3941" spans="1:10">
      <c r="A3941" s="235">
        <v>44676</v>
      </c>
      <c r="B3941" s="154" t="s">
        <v>17098</v>
      </c>
      <c r="C3941" s="143" t="s">
        <v>17099</v>
      </c>
      <c r="D3941" s="291" t="s">
        <v>17100</v>
      </c>
      <c r="E3941" s="291" t="s">
        <v>17101</v>
      </c>
      <c r="F3941" s="112" t="s">
        <v>17103</v>
      </c>
      <c r="G3941" s="112" t="s">
        <v>17104</v>
      </c>
      <c r="H3941" s="813" t="s">
        <v>1539</v>
      </c>
      <c r="I3941" s="813" t="s">
        <v>17071</v>
      </c>
      <c r="J3941" s="116" t="str">
        <f t="shared" si="109"/>
        <v>11:50 109동 생활업무 폐기물 109동 폐기물(나무의자) 무단 투기 확인 건(3초소 원형준 대원 요청) → CCTV 확인결과 109-2602 로 확인 -&gt; 3초소 내용전달</v>
      </c>
    </row>
    <row r="3942" spans="1:10" ht="54">
      <c r="A3942" s="235">
        <v>44676</v>
      </c>
      <c r="B3942" s="154" t="s">
        <v>17105</v>
      </c>
      <c r="C3942" s="192" t="s">
        <v>17106</v>
      </c>
      <c r="D3942" s="815" t="s">
        <v>511</v>
      </c>
      <c r="E3942" s="815" t="s">
        <v>17108</v>
      </c>
      <c r="F3942" s="150" t="s">
        <v>17107</v>
      </c>
      <c r="G3942" s="150" t="s">
        <v>17120</v>
      </c>
      <c r="H3942" s="813" t="s">
        <v>1539</v>
      </c>
      <c r="I3942" s="813" t="s">
        <v>17071</v>
      </c>
      <c r="J3942" s="116" t="str">
        <f t="shared" si="109"/>
        <v>12:48 124-402 민원업무 차량번호
인식
 전기차 번호판 인식이 잘 안된다는 민원(민원인: 010-9264-8034, 64모1463) -&gt; 여러 번 얘기한 민원으로 개선안됨. 다른곳은 잘 인식되는데, 여기만 전기차는 잘 안된다며 천천히 진입하라는 변명만 하냐고 강력 항의. 천천히 진입해도 잘안된다고 함 -&gt; 기전실에서 상황실로 연락해 보라고 했다고함. → 지원센터에 민원 전달하겠다고 안내 -&gt; 담당자가 꼭 본인에게 연락하라고 함 -&gt; 지원센터에 내용전달 -&gt; 전기과장 내용전달한다고 함</v>
      </c>
    </row>
    <row r="3943" spans="1:10" ht="27">
      <c r="A3943" s="235">
        <v>44676</v>
      </c>
      <c r="B3943" s="154" t="s">
        <v>17109</v>
      </c>
      <c r="C3943" s="196" t="s">
        <v>17110</v>
      </c>
      <c r="D3943" s="291" t="s">
        <v>17100</v>
      </c>
      <c r="E3943" s="291" t="s">
        <v>776</v>
      </c>
      <c r="F3943" s="112" t="s">
        <v>17112</v>
      </c>
      <c r="G3943" s="112" t="s">
        <v>14642</v>
      </c>
      <c r="H3943" s="813" t="s">
        <v>1539</v>
      </c>
      <c r="I3943" s="813" t="s">
        <v>17071</v>
      </c>
      <c r="J3943" s="116" t="str">
        <f t="shared" si="109"/>
        <v>15:00 127-2호기
129-1,2호기 생활업무 손소독제 손소독제 교체요청(지원센터 금잔디 주임) → 순찰 이대진 대원 출동 -&gt; 교체완료</v>
      </c>
    </row>
    <row r="3944" spans="1:10" ht="27">
      <c r="A3944" s="235">
        <v>44676</v>
      </c>
      <c r="B3944" s="154" t="s">
        <v>17114</v>
      </c>
      <c r="C3944" s="143" t="s">
        <v>17115</v>
      </c>
      <c r="D3944" s="291" t="s">
        <v>511</v>
      </c>
      <c r="E3944" s="291" t="s">
        <v>17116</v>
      </c>
      <c r="F3944" s="112" t="s">
        <v>17117</v>
      </c>
      <c r="G3944" s="112" t="s">
        <v>17118</v>
      </c>
      <c r="H3944" s="813" t="s">
        <v>1539</v>
      </c>
      <c r="I3944" s="813" t="s">
        <v>17071</v>
      </c>
      <c r="J3944" s="116" t="str">
        <f t="shared" si="109"/>
        <v>15:50 120-22F 민원업무 쓰레기적치 120-2201에서 공용복도에 쓰레기 놔뒀다고 민원, 2201호 연락 안되어 방문 요청(지원센터 금잔디 주임) → 5초소 김덕근 대원 출동 -&gt; 쓰레기장에 처리완료</v>
      </c>
    </row>
    <row r="3945" spans="1:10" ht="40.5">
      <c r="A3945" s="285">
        <v>44676</v>
      </c>
      <c r="B3945" s="170" t="s">
        <v>1534</v>
      </c>
      <c r="C3945" s="160" t="s">
        <v>4283</v>
      </c>
      <c r="D3945" s="813"/>
      <c r="E3945" s="813"/>
      <c r="F3945" s="301" t="s">
        <v>17187</v>
      </c>
      <c r="G3945" s="301" t="s">
        <v>17188</v>
      </c>
      <c r="J3945" s="116" t="str">
        <f t="shared" si="109"/>
        <v>월 야1   Ⓑ121동 26일 야간 층간소음 방송 예정                
Ⓑ주차장 F-B1F-12 에서 화재경보 발생-&gt;주간에 방재과장 내용전달 요망                                                                                                            
Ⓑ103-602호 아침 개짖는소리 민원-&gt;익일 방송예정 → A. 관리비 고지서 및 안내책자 배포완료
A. 홈키퍼 1Box 수령(24개) - 예주산업</v>
      </c>
    </row>
    <row r="3946" spans="1:10">
      <c r="A3946" s="235">
        <v>44676</v>
      </c>
      <c r="B3946" s="154" t="s">
        <v>17125</v>
      </c>
      <c r="C3946" s="143" t="s">
        <v>17122</v>
      </c>
      <c r="D3946" s="291" t="s">
        <v>17068</v>
      </c>
      <c r="E3946" s="291" t="s">
        <v>17124</v>
      </c>
      <c r="F3946" s="112" t="s">
        <v>17123</v>
      </c>
      <c r="G3946" s="112" t="s">
        <v>17127</v>
      </c>
      <c r="H3946" s="291" t="s">
        <v>17126</v>
      </c>
      <c r="I3946" s="813" t="s">
        <v>17121</v>
      </c>
      <c r="J3946" s="116" t="str">
        <f t="shared" si="109"/>
        <v>18:39 103-2003 관제업무 홈 비상 안방 / 해제 → IP 불통. 초소대원 출동. 입주민 오작동</v>
      </c>
    </row>
    <row r="3947" spans="1:10">
      <c r="A3947" s="235">
        <v>44676</v>
      </c>
      <c r="B3947" s="154" t="s">
        <v>17129</v>
      </c>
      <c r="C3947" s="143" t="s">
        <v>17128</v>
      </c>
      <c r="D3947" s="291" t="s">
        <v>17130</v>
      </c>
      <c r="E3947" s="291" t="s">
        <v>17131</v>
      </c>
      <c r="F3947" s="112" t="s">
        <v>17132</v>
      </c>
      <c r="G3947" s="112" t="s">
        <v>17133</v>
      </c>
      <c r="H3947" s="813" t="s">
        <v>17126</v>
      </c>
      <c r="I3947" s="813" t="s">
        <v>17121</v>
      </c>
      <c r="J3947" s="116" t="str">
        <f t="shared" si="109"/>
        <v>19:01 112-1001 민원업무 층간소음 1101호가 너무 쿵광거린다는 민원. 층간소음 자제 방송 요청함 → 방송 송출함</v>
      </c>
    </row>
    <row r="3948" spans="1:10">
      <c r="A3948" s="235">
        <v>44676</v>
      </c>
      <c r="B3948" s="154" t="s">
        <v>17135</v>
      </c>
      <c r="C3948" s="143" t="s">
        <v>17134</v>
      </c>
      <c r="D3948" s="291" t="s">
        <v>17100</v>
      </c>
      <c r="E3948" s="291" t="s">
        <v>17101</v>
      </c>
      <c r="F3948" s="112" t="s">
        <v>17136</v>
      </c>
      <c r="G3948" s="112" t="s">
        <v>17137</v>
      </c>
      <c r="H3948" s="813" t="s">
        <v>17138</v>
      </c>
      <c r="I3948" s="813" t="s">
        <v>17121</v>
      </c>
      <c r="J3948" s="116" t="str">
        <f t="shared" si="109"/>
        <v>19:12 2초소 생활업무 폐기물 111동에 세탁기 무단페기물 발견 → CCTV 조회결과 111-22층에서 버리는 장면 확보. 초소대원에 내용전달</v>
      </c>
    </row>
    <row r="3949" spans="1:10">
      <c r="A3949" s="235">
        <v>44676</v>
      </c>
      <c r="B3949" s="154" t="s">
        <v>17140</v>
      </c>
      <c r="C3949" s="143" t="s">
        <v>17139</v>
      </c>
      <c r="D3949" s="813" t="s">
        <v>17100</v>
      </c>
      <c r="E3949" s="291" t="s">
        <v>17141</v>
      </c>
      <c r="F3949" s="112" t="s">
        <v>17142</v>
      </c>
      <c r="G3949" s="112" t="s">
        <v>17143</v>
      </c>
      <c r="H3949" s="291" t="s">
        <v>17126</v>
      </c>
      <c r="I3949" s="813" t="s">
        <v>17121</v>
      </c>
      <c r="J3949" s="116" t="str">
        <f t="shared" si="109"/>
        <v>20:07 입주민 생활업무 배드민턴장 어두워서 운동이 불편하니 불을 켜달라는 민원 → 20:00 이후로는 운동자제 안내함</v>
      </c>
    </row>
    <row r="3950" spans="1:10">
      <c r="A3950" s="235">
        <v>44676</v>
      </c>
      <c r="B3950" s="154" t="s">
        <v>17144</v>
      </c>
      <c r="C3950" s="143" t="s">
        <v>17145</v>
      </c>
      <c r="D3950" s="291" t="s">
        <v>17068</v>
      </c>
      <c r="E3950" s="291" t="s">
        <v>17146</v>
      </c>
      <c r="F3950" s="112" t="s">
        <v>17147</v>
      </c>
      <c r="G3950" s="112" t="s">
        <v>17148</v>
      </c>
      <c r="H3950" s="291" t="s">
        <v>305</v>
      </c>
      <c r="I3950" s="813" t="s">
        <v>17121</v>
      </c>
      <c r="J3950" s="116" t="str">
        <f t="shared" si="109"/>
        <v>20:21 136-202 관제업무 구급차 입차 → 20:43분경 환자 탑승하여 고대병원으로 이송함</v>
      </c>
    </row>
    <row r="3951" spans="1:10" ht="27">
      <c r="A3951" s="235">
        <v>44676</v>
      </c>
      <c r="B3951" s="154" t="s">
        <v>17154</v>
      </c>
      <c r="C3951" s="160" t="s">
        <v>17150</v>
      </c>
      <c r="D3951" s="812" t="s">
        <v>17130</v>
      </c>
      <c r="E3951" s="812" t="s">
        <v>304</v>
      </c>
      <c r="F3951" s="138" t="s">
        <v>17155</v>
      </c>
      <c r="G3951" s="138" t="s">
        <v>17156</v>
      </c>
      <c r="H3951" s="291" t="s">
        <v>332</v>
      </c>
      <c r="I3951" s="813" t="s">
        <v>17121</v>
      </c>
      <c r="J3951" s="116" t="str">
        <f t="shared" si="109"/>
        <v>20:58 121-303 민원업무 층간소음 아침,저녁으로 쿵쾅소리가 심해서 아이들 공부에 방해된다는 민원. 층간소음 방송 요청함 → 시간이 늦은 관계로 내일 방송 하기로 함</v>
      </c>
    </row>
    <row r="3952" spans="1:10" ht="27">
      <c r="A3952" s="235">
        <v>44677</v>
      </c>
      <c r="B3952" s="154" t="s">
        <v>17157</v>
      </c>
      <c r="C3952" s="160" t="s">
        <v>17159</v>
      </c>
      <c r="D3952" s="812" t="s">
        <v>17068</v>
      </c>
      <c r="E3952" s="812" t="s">
        <v>17158</v>
      </c>
      <c r="F3952" s="138" t="s">
        <v>17180</v>
      </c>
      <c r="G3952" s="138" t="s">
        <v>17160</v>
      </c>
      <c r="H3952" s="291" t="s">
        <v>17138</v>
      </c>
      <c r="I3952" s="813" t="s">
        <v>17121</v>
      </c>
      <c r="J3952" s="116" t="str">
        <f t="shared" si="109"/>
        <v>00:02 129 B1 관제업무 화재경보 주차장 F-B1F-12 에서 화재경보 발생 → 초소대원 출동/ 확인--&gt; B1 기둥번호 J 02 옆 소화전에서 누수로 인한 경보발생-&gt;익일 방재과장에 전달예정</v>
      </c>
    </row>
    <row r="3953" spans="1:10">
      <c r="A3953" s="235">
        <v>44677</v>
      </c>
      <c r="B3953" s="154" t="s">
        <v>17161</v>
      </c>
      <c r="C3953" s="143" t="s">
        <v>17162</v>
      </c>
      <c r="D3953" s="291" t="s">
        <v>17130</v>
      </c>
      <c r="E3953" s="813" t="s">
        <v>17158</v>
      </c>
      <c r="F3953" s="112" t="s">
        <v>17163</v>
      </c>
      <c r="G3953" s="112" t="s">
        <v>17164</v>
      </c>
      <c r="H3953" s="291" t="s">
        <v>17126</v>
      </c>
      <c r="I3953" s="813" t="s">
        <v>17121</v>
      </c>
      <c r="J3953" s="116" t="str">
        <f t="shared" si="109"/>
        <v>00:03 132동 민원업무 화재경보 발생에 따른 문의 → 출동하여 확인했으며, 이상 없다고 안심시킴. 익일 수리 예정임을 안내함</v>
      </c>
    </row>
    <row r="3954" spans="1:10" ht="27">
      <c r="A3954" s="235">
        <v>44677</v>
      </c>
      <c r="B3954" s="154" t="s">
        <v>17165</v>
      </c>
      <c r="C3954" s="143" t="s">
        <v>17166</v>
      </c>
      <c r="D3954" s="291" t="s">
        <v>17168</v>
      </c>
      <c r="E3954" s="291" t="s">
        <v>17167</v>
      </c>
      <c r="F3954" s="112" t="s">
        <v>17169</v>
      </c>
      <c r="G3954" s="112" t="s">
        <v>17170</v>
      </c>
      <c r="H3954" s="813" t="s">
        <v>17126</v>
      </c>
      <c r="I3954" s="813" t="s">
        <v>17121</v>
      </c>
      <c r="J3954" s="116" t="str">
        <f t="shared" si="109"/>
        <v>02:36 6초소 순찰 주취자 123동 B2에 주취자가 있다는 연락 → 경찰 신고후 상황대원 출동. 경찰 도착하여 보안대원은 가셔도 된다고 하여 인계후 철수함</v>
      </c>
    </row>
    <row r="3955" spans="1:10">
      <c r="A3955" s="235">
        <v>44677</v>
      </c>
      <c r="B3955" s="154" t="s">
        <v>17171</v>
      </c>
      <c r="C3955" s="160" t="s">
        <v>17172</v>
      </c>
      <c r="D3955" s="812" t="s">
        <v>17168</v>
      </c>
      <c r="E3955" s="812" t="s">
        <v>17173</v>
      </c>
      <c r="F3955" s="138" t="s">
        <v>17174</v>
      </c>
      <c r="G3955" s="138" t="s">
        <v>17175</v>
      </c>
      <c r="H3955" s="813" t="s">
        <v>17126</v>
      </c>
      <c r="I3955" s="813" t="s">
        <v>17121</v>
      </c>
      <c r="J3955" s="116" t="str">
        <f t="shared" si="109"/>
        <v>03:35 7초소 순찰 차량 미등 켜져 있다는 연락 → 세대 확인후 연락했으나 받지않아 문자 남김</v>
      </c>
    </row>
    <row r="3956" spans="1:10">
      <c r="A3956" s="235">
        <v>44677</v>
      </c>
      <c r="B3956" s="154" t="s">
        <v>17176</v>
      </c>
      <c r="C3956" s="143" t="s">
        <v>17177</v>
      </c>
      <c r="D3956" s="813" t="s">
        <v>17168</v>
      </c>
      <c r="E3956" s="291" t="s">
        <v>17178</v>
      </c>
      <c r="F3956" s="112" t="s">
        <v>17179</v>
      </c>
      <c r="I3956" s="813" t="s">
        <v>17121</v>
      </c>
      <c r="J3956" s="116" t="str">
        <f t="shared" si="109"/>
        <v xml:space="preserve">04:29 10초소 순찰 불법주차 안내문 4장 발부 → </v>
      </c>
    </row>
    <row r="3957" spans="1:10">
      <c r="A3957" s="235">
        <v>44677</v>
      </c>
      <c r="B3957" s="154" t="s">
        <v>17181</v>
      </c>
      <c r="C3957" s="143" t="s">
        <v>17177</v>
      </c>
      <c r="D3957" s="813" t="s">
        <v>17168</v>
      </c>
      <c r="E3957" s="291" t="s">
        <v>776</v>
      </c>
      <c r="F3957" s="112" t="s">
        <v>1573</v>
      </c>
      <c r="G3957" s="112" t="s">
        <v>17182</v>
      </c>
      <c r="H3957" s="291" t="s">
        <v>305</v>
      </c>
      <c r="I3957" s="813" t="s">
        <v>17121</v>
      </c>
      <c r="J3957" s="116" t="str">
        <f t="shared" si="109"/>
        <v>05:33 10초소 순찰 손소독제 138-2호기 손소독제 교체 요청 → 상황대원 출동하여 교체함</v>
      </c>
    </row>
    <row r="3958" spans="1:10">
      <c r="A3958" s="235">
        <v>44677</v>
      </c>
      <c r="B3958" s="154" t="s">
        <v>17183</v>
      </c>
      <c r="C3958" s="160" t="s">
        <v>17184</v>
      </c>
      <c r="D3958" s="812" t="s">
        <v>17130</v>
      </c>
      <c r="E3958" s="812" t="s">
        <v>17131</v>
      </c>
      <c r="F3958" s="138" t="s">
        <v>17185</v>
      </c>
      <c r="G3958" s="138" t="s">
        <v>17186</v>
      </c>
      <c r="H3958" s="291" t="s">
        <v>332</v>
      </c>
      <c r="I3958" s="813" t="s">
        <v>17121</v>
      </c>
      <c r="J3958" s="116" t="str">
        <f t="shared" si="109"/>
        <v>05:39 103-602 민원업무 층간소음 매일 이시간 되면 애완견 짖는 소리에 잠을 못잔다는 민원 → 초소대원 출동확인-&gt;702호에서의 소음으로 확인-&gt;야간에 방송예정</v>
      </c>
    </row>
    <row r="3959" spans="1:10" ht="81">
      <c r="A3959" s="237">
        <v>44677</v>
      </c>
      <c r="B3959" s="172" t="s">
        <v>17189</v>
      </c>
      <c r="C3959" s="192" t="s">
        <v>17190</v>
      </c>
      <c r="F3959" s="816" t="s">
        <v>17219</v>
      </c>
      <c r="G3959" s="816" t="s">
        <v>17264</v>
      </c>
      <c r="J3959" s="116" t="str">
        <f t="shared" si="109"/>
        <v>화 주2   Ⓑ121동 26일 야간 층간소음 방송 예정                
Ⓑ주차장 F-B1F-12 에서 화재경보 발생 -&gt; 주간에 방재과장 내용전달 요망 
   -&gt; A. 전달완료
Ⓑ103-602호 아침 개짖는소리 민원-&gt;익일 방송예정
A. 관리비 고지서 및 안내책자 배포완료
A. 홈키퍼 1Box 수령(24개) - 예주산업 → A. 135-3,4L B1 공동현관문 정상작동</v>
      </c>
    </row>
    <row r="3960" spans="1:10">
      <c r="A3960" s="235">
        <v>44677</v>
      </c>
      <c r="B3960" s="154" t="s">
        <v>17191</v>
      </c>
      <c r="C3960" s="143" t="s">
        <v>17192</v>
      </c>
      <c r="D3960" s="291" t="s">
        <v>511</v>
      </c>
      <c r="E3960" s="291" t="s">
        <v>17193</v>
      </c>
      <c r="F3960" s="112" t="s">
        <v>17194</v>
      </c>
      <c r="G3960" s="112" t="s">
        <v>17196</v>
      </c>
      <c r="H3960" s="291" t="s">
        <v>17195</v>
      </c>
      <c r="I3960" s="291" t="s">
        <v>17071</v>
      </c>
      <c r="J3960" s="116" t="str">
        <f t="shared" si="109"/>
        <v>08:19 138동 민원업무 거수자 비상계단 2~3F 에 거수자 누워있다는 민원(민원인: 010-2427-3796) → 입주민 초등학생으로 확인 -&gt; 등교 조치</v>
      </c>
    </row>
    <row r="3961" spans="1:10">
      <c r="A3961" s="235">
        <v>44677</v>
      </c>
      <c r="B3961" s="154" t="s">
        <v>17197</v>
      </c>
      <c r="C3961" s="143" t="s">
        <v>1002</v>
      </c>
      <c r="D3961" s="813" t="s">
        <v>511</v>
      </c>
      <c r="E3961" s="291" t="s">
        <v>17198</v>
      </c>
      <c r="F3961" s="112" t="s">
        <v>17199</v>
      </c>
      <c r="G3961" s="112" t="s">
        <v>676</v>
      </c>
      <c r="H3961" s="291" t="s">
        <v>17070</v>
      </c>
      <c r="I3961" s="813" t="s">
        <v>17071</v>
      </c>
      <c r="J3961" s="116" t="str">
        <f t="shared" si="109"/>
        <v>09:07 109-2호기 민원업무 E/V지연 109-1603 인테리어공사로 08:45, 08:55경에 E/V가 지연됨 → 특이사항 없음</v>
      </c>
    </row>
    <row r="3962" spans="1:10">
      <c r="A3962" s="235">
        <v>44677</v>
      </c>
      <c r="B3962" s="154" t="s">
        <v>17200</v>
      </c>
      <c r="C3962" s="143" t="s">
        <v>17201</v>
      </c>
      <c r="D3962" s="813" t="s">
        <v>511</v>
      </c>
      <c r="E3962" s="291" t="s">
        <v>398</v>
      </c>
      <c r="F3962" s="112" t="s">
        <v>17221</v>
      </c>
      <c r="G3962" s="112" t="s">
        <v>17203</v>
      </c>
      <c r="H3962" s="813" t="s">
        <v>17070</v>
      </c>
      <c r="I3962" s="813" t="s">
        <v>17071</v>
      </c>
      <c r="J3962" s="116" t="str">
        <f t="shared" si="109"/>
        <v>09:29 121-1101 민원업무 월패드 기전실에서 월패드 교체하였으나 정상작동 않됨. (민원인: 010-5684-0556) → 기전실에 연락함</v>
      </c>
    </row>
    <row r="3963" spans="1:10">
      <c r="A3963" s="235">
        <v>44677</v>
      </c>
      <c r="B3963" s="154" t="s">
        <v>17204</v>
      </c>
      <c r="C3963" s="192" t="s">
        <v>17205</v>
      </c>
      <c r="D3963" s="815" t="s">
        <v>511</v>
      </c>
      <c r="E3963" s="815" t="s">
        <v>17206</v>
      </c>
      <c r="F3963" s="150" t="s">
        <v>17207</v>
      </c>
      <c r="G3963" s="150" t="s">
        <v>17254</v>
      </c>
      <c r="H3963" s="813" t="s">
        <v>17070</v>
      </c>
      <c r="I3963" s="813" t="s">
        <v>17071</v>
      </c>
      <c r="J3963" s="116" t="str">
        <f t="shared" si="109"/>
        <v>09:55 132-2401 민원업무 공사 132-2401 에서 지원팀에 신고 않하고 공사 → 지원팀에 연락함 -&gt; 4/26 하루만 공사동의서 없이 공사 한다고 함(지원대리)</v>
      </c>
    </row>
    <row r="3964" spans="1:10">
      <c r="A3964" s="235">
        <v>44677</v>
      </c>
      <c r="B3964" s="154" t="s">
        <v>17208</v>
      </c>
      <c r="C3964" s="143" t="s">
        <v>17209</v>
      </c>
      <c r="D3964" s="813" t="s">
        <v>511</v>
      </c>
      <c r="E3964" s="291" t="s">
        <v>17225</v>
      </c>
      <c r="F3964" s="112" t="s">
        <v>17220</v>
      </c>
      <c r="G3964" s="112" t="s">
        <v>17210</v>
      </c>
      <c r="H3964" s="813" t="s">
        <v>17070</v>
      </c>
      <c r="I3964" s="813" t="s">
        <v>17071</v>
      </c>
      <c r="J3964" s="116" t="str">
        <f t="shared" si="109"/>
        <v>10:13 112-B1F 민원업무 흡연단속 밴틀리 7794 기사님이 흡연중이라 금연요청. (민원인: 010-9235-3534) → 2초소 정경호대원 출동 -&gt; 흡연자 없슴</v>
      </c>
    </row>
    <row r="3965" spans="1:10" ht="67.5">
      <c r="A3965" s="235">
        <v>44677</v>
      </c>
      <c r="B3965" s="154" t="s">
        <v>17211</v>
      </c>
      <c r="C3965" s="196" t="s">
        <v>17216</v>
      </c>
      <c r="D3965" s="291" t="s">
        <v>128</v>
      </c>
      <c r="E3965" s="291" t="s">
        <v>90</v>
      </c>
      <c r="F3965" s="112" t="s">
        <v>17111</v>
      </c>
      <c r="G3965" s="112" t="s">
        <v>17217</v>
      </c>
      <c r="H3965" s="813" t="s">
        <v>17070</v>
      </c>
      <c r="I3965" s="813" t="s">
        <v>17071</v>
      </c>
      <c r="J3965" s="116" t="str">
        <f t="shared" si="109"/>
        <v>11:00 104-1,2호기, 118-1,2호기, 132-2호기, 138-1,2호기, 140-1호기 생활업무 손소독제 손소독제 교체요청(지원센터 금잔디 주임) → 순찰 정찬선 대원 출동 -&gt; 교체완료</v>
      </c>
    </row>
    <row r="3966" spans="1:10">
      <c r="A3966" s="235">
        <v>44677</v>
      </c>
      <c r="B3966" s="154" t="s">
        <v>17212</v>
      </c>
      <c r="C3966" s="143" t="s">
        <v>17213</v>
      </c>
      <c r="D3966" s="291" t="s">
        <v>308</v>
      </c>
      <c r="E3966" s="291" t="s">
        <v>431</v>
      </c>
      <c r="F3966" s="112" t="s">
        <v>17214</v>
      </c>
      <c r="G3966" s="112" t="s">
        <v>17218</v>
      </c>
      <c r="H3966" s="291" t="s">
        <v>17215</v>
      </c>
      <c r="I3966" s="813" t="s">
        <v>17071</v>
      </c>
      <c r="J3966" s="116" t="str">
        <f t="shared" ref="J3966:J3998" si="110">CONCATENATE(B3966," ",C3966," ",D3966," ",E3966," ",F3966," → ",G3966)</f>
        <v>11:23 111동 생활업무 습득물 111동앞에서 휴대폰 습득 → 2초소 보관중 -&gt; 11:27 주인 찾아감</v>
      </c>
    </row>
    <row r="3967" spans="1:10">
      <c r="A3967" s="235">
        <v>44677</v>
      </c>
      <c r="B3967" s="154" t="s">
        <v>17222</v>
      </c>
      <c r="C3967" s="143" t="s">
        <v>17223</v>
      </c>
      <c r="D3967" s="291" t="s">
        <v>17100</v>
      </c>
      <c r="E3967" s="291" t="s">
        <v>17101</v>
      </c>
      <c r="F3967" s="112" t="s">
        <v>17224</v>
      </c>
      <c r="G3967" s="112" t="s">
        <v>17249</v>
      </c>
      <c r="H3967" s="813" t="s">
        <v>17215</v>
      </c>
      <c r="I3967" s="813" t="s">
        <v>17071</v>
      </c>
      <c r="J3967" s="116" t="str">
        <f t="shared" si="110"/>
        <v>11:40 106동 생활업무 폐기물 106동 폐기물(바퀴 의자) 무단 투기 확인 건(3초소 원형준 대원 요청) → CCTV 확인결과 1층 입주민으로 확인 -&gt; 3초소 내용전달</v>
      </c>
    </row>
    <row r="3968" spans="1:10">
      <c r="A3968" s="235">
        <v>44677</v>
      </c>
      <c r="B3968" s="154" t="s">
        <v>17226</v>
      </c>
      <c r="C3968" s="143" t="s">
        <v>17227</v>
      </c>
      <c r="D3968" s="291" t="s">
        <v>17068</v>
      </c>
      <c r="E3968" s="291" t="s">
        <v>17158</v>
      </c>
      <c r="F3968" s="112" t="s">
        <v>7951</v>
      </c>
      <c r="G3968" s="112" t="s">
        <v>17228</v>
      </c>
      <c r="H3968" s="813" t="s">
        <v>17215</v>
      </c>
      <c r="I3968" s="813" t="s">
        <v>17071</v>
      </c>
      <c r="J3968" s="116" t="str">
        <f t="shared" si="110"/>
        <v>12:04 111-16F 관제업무 화재경보 1공구 수신기 화재경보 발생 → 2초소 정경호 대원 출동 -&gt; 특이사항없음</v>
      </c>
    </row>
    <row r="3969" spans="1:10">
      <c r="A3969" s="235">
        <v>44677</v>
      </c>
      <c r="B3969" s="154" t="s">
        <v>17229</v>
      </c>
      <c r="C3969" s="143" t="s">
        <v>17230</v>
      </c>
      <c r="D3969" s="291" t="s">
        <v>17068</v>
      </c>
      <c r="E3969" s="291" t="s">
        <v>17202</v>
      </c>
      <c r="F3969" s="112" t="s">
        <v>17231</v>
      </c>
      <c r="G3969" s="112" t="s">
        <v>17232</v>
      </c>
      <c r="H3969" s="813" t="s">
        <v>17215</v>
      </c>
      <c r="I3969" s="813" t="s">
        <v>17071</v>
      </c>
      <c r="J3969" s="116" t="str">
        <f t="shared" si="110"/>
        <v>12:51 121-301 관제업무 홈넷 비상_안방 → IP 연락 -&gt; 입주민 오작동</v>
      </c>
    </row>
    <row r="3970" spans="1:10" ht="27">
      <c r="A3970" s="235">
        <v>44677</v>
      </c>
      <c r="B3970" s="154" t="s">
        <v>17233</v>
      </c>
      <c r="C3970" s="143" t="s">
        <v>17234</v>
      </c>
      <c r="D3970" s="291" t="s">
        <v>17130</v>
      </c>
      <c r="E3970" s="291" t="s">
        <v>17095</v>
      </c>
      <c r="F3970" s="112" t="s">
        <v>17239</v>
      </c>
      <c r="G3970" s="112" t="s">
        <v>17250</v>
      </c>
      <c r="H3970" s="813" t="s">
        <v>17215</v>
      </c>
      <c r="I3970" s="813" t="s">
        <v>17071</v>
      </c>
      <c r="J3970" s="116" t="str">
        <f t="shared" si="110"/>
        <v>13:03 133-B1 민원업무 주차단속 B1 입구에 2874차량이 주차경고장 붙인채로 며칠째 주차되어 있다는 민원(민원인: 010-3061-9923) → 9초소 허명대원 출동 -&gt; 차주와 통화(142-601, 010-8955-6521, 45버2874) -&gt; 퇴근후 차량 이동주차한다고 함</v>
      </c>
    </row>
    <row r="3971" spans="1:10">
      <c r="A3971" s="235">
        <v>44677</v>
      </c>
      <c r="B3971" s="154" t="s">
        <v>17235</v>
      </c>
      <c r="C3971" s="192" t="s">
        <v>17236</v>
      </c>
      <c r="D3971" s="815" t="s">
        <v>17100</v>
      </c>
      <c r="E3971" s="815" t="s">
        <v>17237</v>
      </c>
      <c r="F3971" s="150" t="s">
        <v>17238</v>
      </c>
      <c r="G3971" s="150" t="s">
        <v>17240</v>
      </c>
      <c r="H3971" s="291" t="s">
        <v>17195</v>
      </c>
      <c r="I3971" s="291" t="s">
        <v>17071</v>
      </c>
      <c r="J3971" s="116" t="str">
        <f t="shared" si="110"/>
        <v>13:11 127-2501 생활업무 분실물 127-B1 쇼핑백안 상자에 담긴 나이키 신발 분실(민원인: 010-2746-1711) → 전초소 내용전달</v>
      </c>
    </row>
    <row r="3972" spans="1:10">
      <c r="A3972" s="235">
        <v>44677</v>
      </c>
      <c r="B3972" s="154" t="s">
        <v>17242</v>
      </c>
      <c r="C3972" s="143" t="s">
        <v>17243</v>
      </c>
      <c r="D3972" s="291" t="s">
        <v>17068</v>
      </c>
      <c r="E3972" s="291" t="s">
        <v>17158</v>
      </c>
      <c r="F3972" s="112" t="s">
        <v>17244</v>
      </c>
      <c r="G3972" s="112" t="s">
        <v>17245</v>
      </c>
      <c r="H3972" s="813" t="s">
        <v>17195</v>
      </c>
      <c r="I3972" s="813" t="s">
        <v>17071</v>
      </c>
      <c r="J3972" s="116" t="str">
        <f t="shared" si="110"/>
        <v>13:35 121-20F 관제업무 화재경보 2공구 수신기 화재경보 발생 → 5소초 이대진대원 출동 -&gt; 특이사항 없음</v>
      </c>
    </row>
    <row r="3973" spans="1:10">
      <c r="A3973" s="235">
        <v>44677</v>
      </c>
      <c r="B3973" s="154" t="s">
        <v>17241</v>
      </c>
      <c r="C3973" s="143" t="s">
        <v>17253</v>
      </c>
      <c r="D3973" s="291" t="s">
        <v>128</v>
      </c>
      <c r="E3973" s="291" t="s">
        <v>23</v>
      </c>
      <c r="F3973" s="112" t="s">
        <v>17251</v>
      </c>
      <c r="G3973" s="112" t="s">
        <v>17252</v>
      </c>
      <c r="H3973" s="291" t="s">
        <v>17070</v>
      </c>
      <c r="I3973" s="813" t="s">
        <v>17071</v>
      </c>
      <c r="J3973" s="116" t="str">
        <f t="shared" si="110"/>
        <v>13:38 110동 생활업무 습득물 110동 근처에서 운전면허증(이름:이종찬 88년생) 습득  → 3초소 보관중</v>
      </c>
    </row>
    <row r="3974" spans="1:10">
      <c r="A3974" s="235">
        <v>44677</v>
      </c>
      <c r="B3974" s="154" t="s">
        <v>17246</v>
      </c>
      <c r="C3974" s="143" t="s">
        <v>17247</v>
      </c>
      <c r="D3974" s="291" t="s">
        <v>106</v>
      </c>
      <c r="E3974" s="291" t="s">
        <v>91</v>
      </c>
      <c r="F3974" s="112" t="s">
        <v>17244</v>
      </c>
      <c r="G3974" s="112" t="s">
        <v>17248</v>
      </c>
      <c r="H3974" s="813" t="s">
        <v>17070</v>
      </c>
      <c r="I3974" s="291" t="s">
        <v>17071</v>
      </c>
      <c r="J3974" s="116" t="str">
        <f t="shared" si="110"/>
        <v>14:32 115-16F 관제업무 화재경보 2공구 수신기 화재경보 발생 → 5초소 이대진 대원 출동 -&gt; 특이사항 없음</v>
      </c>
    </row>
    <row r="3975" spans="1:10">
      <c r="A3975" s="235">
        <v>44677</v>
      </c>
      <c r="B3975" s="154" t="s">
        <v>17255</v>
      </c>
      <c r="C3975" s="143" t="s">
        <v>17256</v>
      </c>
      <c r="D3975" s="291" t="s">
        <v>17100</v>
      </c>
      <c r="E3975" s="291" t="s">
        <v>776</v>
      </c>
      <c r="F3975" s="112" t="s">
        <v>17257</v>
      </c>
      <c r="G3975" s="112" t="s">
        <v>17262</v>
      </c>
      <c r="H3975" s="291" t="s">
        <v>17195</v>
      </c>
      <c r="I3975" s="813" t="s">
        <v>17071</v>
      </c>
      <c r="J3975" s="116" t="str">
        <f t="shared" si="110"/>
        <v>15:20 142, 144 E/V 생활업무 손소독제 펌프꼭지 및 보충 요청(지원센터 금잔디 주임) → 상황실 이현석 대원 출동 -&gt; 교체완료</v>
      </c>
    </row>
    <row r="3976" spans="1:10" ht="27.75" customHeight="1">
      <c r="A3976" s="235">
        <v>44677</v>
      </c>
      <c r="B3976" s="154" t="s">
        <v>17258</v>
      </c>
      <c r="C3976" s="143" t="s">
        <v>17259</v>
      </c>
      <c r="D3976" s="291" t="s">
        <v>17100</v>
      </c>
      <c r="E3976" s="291" t="s">
        <v>17260</v>
      </c>
      <c r="F3976" s="112" t="s">
        <v>17261</v>
      </c>
      <c r="G3976" s="112" t="s">
        <v>17263</v>
      </c>
      <c r="H3976" s="813" t="s">
        <v>17195</v>
      </c>
      <c r="I3976" s="291" t="s">
        <v>17071</v>
      </c>
      <c r="J3976" s="116" t="str">
        <f t="shared" si="110"/>
        <v>15:29 112동 생활업무 안내문 112-403 공사세대 관련 승강기 안내문 부착 확인 요청(지원센터 금잔지 주임) → 3초소 정경호 대원 출동 -&gt; 1F, B1, B2 승강기 안내문 부착되어 있음 -&gt; 지원센터 내용전달</v>
      </c>
    </row>
    <row r="3977" spans="1:10" ht="15" customHeight="1">
      <c r="A3977" s="235">
        <v>44677</v>
      </c>
      <c r="B3977" s="154" t="s">
        <v>17265</v>
      </c>
      <c r="C3977" s="143" t="s">
        <v>17266</v>
      </c>
      <c r="D3977" s="291" t="s">
        <v>17100</v>
      </c>
      <c r="E3977" s="780" t="s">
        <v>17267</v>
      </c>
      <c r="F3977" s="112" t="s">
        <v>17268</v>
      </c>
      <c r="G3977" s="112" t="s">
        <v>17269</v>
      </c>
      <c r="H3977" s="813" t="s">
        <v>17195</v>
      </c>
      <c r="I3977" s="813" t="s">
        <v>17071</v>
      </c>
      <c r="J3977" s="116" t="str">
        <f t="shared" si="110"/>
        <v>16:02 125-2801 생활업무 세대현관도어락 비밀번호 변경 도와달라는 민원(지원센터 이주임) → 상황실 박종우 대원 출동 -&gt; 비밀번호 변경 및 방법 안내</v>
      </c>
    </row>
    <row r="3978" spans="1:10" ht="15.75" customHeight="1">
      <c r="A3978" s="235">
        <v>44677</v>
      </c>
      <c r="B3978" s="154" t="s">
        <v>17270</v>
      </c>
      <c r="C3978" s="143" t="s">
        <v>17271</v>
      </c>
      <c r="D3978" s="291" t="s">
        <v>310</v>
      </c>
      <c r="E3978" s="291" t="s">
        <v>17202</v>
      </c>
      <c r="F3978" s="112" t="s">
        <v>17231</v>
      </c>
      <c r="G3978" s="112" t="s">
        <v>17232</v>
      </c>
      <c r="H3978" s="813" t="s">
        <v>17195</v>
      </c>
      <c r="I3978" s="813" t="s">
        <v>17071</v>
      </c>
      <c r="J3978" s="116" t="str">
        <f t="shared" si="110"/>
        <v>16:16 103-1702 관제업무 홈넷 비상_안방 → IP 연락 -&gt; 입주민 오작동</v>
      </c>
    </row>
    <row r="3979" spans="1:10" ht="246" customHeight="1">
      <c r="A3979" s="285">
        <v>44677</v>
      </c>
      <c r="B3979" s="170" t="s">
        <v>17189</v>
      </c>
      <c r="C3979" s="160" t="s">
        <v>17272</v>
      </c>
      <c r="F3979" s="138" t="s">
        <v>17361</v>
      </c>
      <c r="G3979" s="138" t="s">
        <v>17360</v>
      </c>
      <c r="I3979" s="813" t="s">
        <v>17121</v>
      </c>
      <c r="J3979" s="116" t="str">
        <f t="shared" si="110"/>
        <v xml:space="preserve">화 야2   Ⓑ1게이트 1번바 LED파손(재차 작동 불능 확인) - 안쪽편
Ⓑ6초소 공용화장실 수도꼭지 파손
Ⓑ고객센터 - 경찰관 CCTV 열람요청 협조건
(4/21 C조에서 처리 한 자전거 분실 건)
Ⓑ102-2901 외부차량 오인 입차 건
Ⓑ7번 게스트룸 바퀴벌래 나온다는 민원-&gt;순찰대원 출동하여 바퀴벌래 잡아주고 살충제 전달함
Ⓑ00시경 독서실 서버 바이러스 문제로 출입문 개폐불능
Ⓑ9초소 IP폰 불통
Ⓑ134동 1,2라인 1층 화재경보 발생 → 
ERP등록 
ERP등록(수리 완료) 
CCTV 열람 신청서 작성 후 열람 및 USB저장 반출
120-2901 입차차량으로 확인, 주간조 관리사무실에 방문증 변경요청 요함
(102-2901을 120-2901 로 변경)
운영팀장 조치 완료-정상화
상황실로 폰 전환 및 ERP, 시설현황 조사서  등록
04:46, 05:55 출동결과 이상징후는 없으나 재차 상황 발생으로 
주간조 방재과장에게 상황전달 요함
</v>
      </c>
    </row>
    <row r="3980" spans="1:10">
      <c r="A3980" s="235">
        <v>44677</v>
      </c>
      <c r="B3980" s="154" t="s">
        <v>17275</v>
      </c>
      <c r="C3980" s="160" t="s">
        <v>17276</v>
      </c>
      <c r="D3980" s="812" t="s">
        <v>17277</v>
      </c>
      <c r="E3980" s="812" t="s">
        <v>17278</v>
      </c>
      <c r="F3980" s="138" t="s">
        <v>17279</v>
      </c>
      <c r="G3980" s="138" t="s">
        <v>17280</v>
      </c>
      <c r="H3980" s="291" t="s">
        <v>17281</v>
      </c>
      <c r="I3980" s="813" t="s">
        <v>17121</v>
      </c>
      <c r="J3980" s="116" t="str">
        <f t="shared" si="110"/>
        <v xml:space="preserve">16:30 1게이트 시설물 1번바 1게이트 1번바 LED파손 - 안쪽편 → 초소대원에게  확인 후 ERP등록 </v>
      </c>
    </row>
    <row r="3981" spans="1:10">
      <c r="A3981" s="235">
        <v>44677</v>
      </c>
      <c r="B3981" s="154" t="s">
        <v>17273</v>
      </c>
      <c r="C3981" s="191" t="s">
        <v>17274</v>
      </c>
      <c r="D3981" s="147" t="s">
        <v>17100</v>
      </c>
      <c r="E3981" s="147" t="s">
        <v>17282</v>
      </c>
      <c r="F3981" s="148" t="s">
        <v>17283</v>
      </c>
      <c r="G3981" s="148" t="s">
        <v>17306</v>
      </c>
      <c r="H3981" s="813" t="s">
        <v>17281</v>
      </c>
      <c r="I3981" s="813" t="s">
        <v>17121</v>
      </c>
      <c r="J3981" s="116" t="str">
        <f t="shared" si="110"/>
        <v>16:44 110-2002 생활업무 자전거분실 110동 자전거 본관소에 세워둔 자전거 분실 → CCTV확인 신청서 작성 후 CCTV 판독 실시</v>
      </c>
    </row>
    <row r="3982" spans="1:10">
      <c r="A3982" s="235">
        <v>44677</v>
      </c>
      <c r="B3982" s="154" t="s">
        <v>17286</v>
      </c>
      <c r="C3982" s="160" t="s">
        <v>17166</v>
      </c>
      <c r="D3982" s="812" t="s">
        <v>17100</v>
      </c>
      <c r="E3982" s="812" t="s">
        <v>17285</v>
      </c>
      <c r="F3982" s="138" t="s">
        <v>17287</v>
      </c>
      <c r="G3982" s="138" t="s">
        <v>17284</v>
      </c>
      <c r="H3982" s="813" t="s">
        <v>17281</v>
      </c>
      <c r="I3982" s="813" t="s">
        <v>17121</v>
      </c>
      <c r="J3982" s="116" t="str">
        <f t="shared" si="110"/>
        <v xml:space="preserve">16:59 6초소 생활업무 공용화장실 공용화장실 수도꼭지 파손 → ERP등록 </v>
      </c>
    </row>
    <row r="3983" spans="1:10" ht="27">
      <c r="A3983" s="235">
        <v>44677</v>
      </c>
      <c r="B3983" s="154" t="s">
        <v>17288</v>
      </c>
      <c r="C3983" s="160" t="s">
        <v>17292</v>
      </c>
      <c r="D3983" s="812" t="s">
        <v>106</v>
      </c>
      <c r="E3983" s="812" t="s">
        <v>17289</v>
      </c>
      <c r="F3983" s="138" t="s">
        <v>17291</v>
      </c>
      <c r="G3983" s="138" t="s">
        <v>17290</v>
      </c>
      <c r="H3983" s="813" t="s">
        <v>17281</v>
      </c>
      <c r="I3983" s="813" t="s">
        <v>17121</v>
      </c>
      <c r="J3983" s="116" t="str">
        <f t="shared" si="110"/>
        <v>17:02 생활지원센터 관제업무 CCTC 경찰관 CCTV판독요청 협조건
(4/21자전거 분실 건-C조에서 "탐색중"으로 표기 함) → CCTV열람 신청서 작성 후 열람</v>
      </c>
    </row>
    <row r="3984" spans="1:10" ht="40.5">
      <c r="A3984" s="235">
        <v>44677</v>
      </c>
      <c r="B3984" s="154" t="s">
        <v>17293</v>
      </c>
      <c r="C3984" s="191" t="s">
        <v>17292</v>
      </c>
      <c r="D3984" s="147" t="s">
        <v>17100</v>
      </c>
      <c r="E3984" s="147" t="s">
        <v>17294</v>
      </c>
      <c r="F3984" s="148" t="s">
        <v>17295</v>
      </c>
      <c r="G3984" s="148" t="s">
        <v>17296</v>
      </c>
      <c r="H3984" s="813" t="s">
        <v>17281</v>
      </c>
      <c r="I3984" s="813" t="s">
        <v>17121</v>
      </c>
      <c r="J3984" s="116" t="str">
        <f t="shared" si="110"/>
        <v>17:25 생활지원센터 생활업무 게이트
통과차량 지상게이트 통과차량 실 차고 측정(CU 배송차량) → 초소대원이 직접 통과차량의 실 차고를 측정키로 함-&gt;운전자에게 문의하니 제작시 2.7M로 제작했다고 함. 관리실에 내용전달하고 지상출입 허가내용 초소에 전달 함</v>
      </c>
    </row>
    <row r="3985" spans="1:11">
      <c r="A3985" s="235">
        <v>44677</v>
      </c>
      <c r="B3985" s="154" t="s">
        <v>17297</v>
      </c>
      <c r="C3985" s="143" t="s">
        <v>17223</v>
      </c>
      <c r="D3985" s="291" t="s">
        <v>17100</v>
      </c>
      <c r="E3985" s="813" t="s">
        <v>17298</v>
      </c>
      <c r="F3985" s="112" t="s">
        <v>17299</v>
      </c>
      <c r="G3985" s="112" t="s">
        <v>17300</v>
      </c>
      <c r="H3985" s="813" t="s">
        <v>17281</v>
      </c>
      <c r="I3985" s="813" t="s">
        <v>17121</v>
      </c>
      <c r="J3985" s="116" t="str">
        <f t="shared" si="110"/>
        <v>18:47 106동 생활업무 공동현관문 106동 지상1층 세대 및 경비실 호출불능 → 초소대원 확인-&gt;정상작동</v>
      </c>
    </row>
    <row r="3986" spans="1:11">
      <c r="A3986" s="235">
        <v>44677</v>
      </c>
      <c r="B3986" s="154" t="s">
        <v>17301</v>
      </c>
      <c r="C3986" s="160" t="s">
        <v>17302</v>
      </c>
      <c r="D3986" s="812" t="s">
        <v>17130</v>
      </c>
      <c r="E3986" s="812" t="s">
        <v>17303</v>
      </c>
      <c r="F3986" s="138" t="s">
        <v>17304</v>
      </c>
      <c r="G3986" s="138" t="s">
        <v>17305</v>
      </c>
      <c r="H3986" s="813" t="s">
        <v>17281</v>
      </c>
      <c r="I3986" s="813" t="s">
        <v>17121</v>
      </c>
      <c r="J3986" s="116" t="str">
        <f t="shared" si="110"/>
        <v>19:47 102-2901 민원업무 외부차량입차 외부차량 오인 입차 → 전화연락-&gt;120-2901 입차차량으로 확인, 이후 동,호수 명확히 할것을 당부 함</v>
      </c>
    </row>
    <row r="3987" spans="1:11" ht="27">
      <c r="A3987" s="235">
        <v>44677</v>
      </c>
      <c r="B3987" s="154" t="s">
        <v>17307</v>
      </c>
      <c r="C3987" s="191" t="s">
        <v>17308</v>
      </c>
      <c r="D3987" s="147" t="s">
        <v>17130</v>
      </c>
      <c r="E3987" s="147" t="s">
        <v>17309</v>
      </c>
      <c r="F3987" s="148" t="s">
        <v>17310</v>
      </c>
      <c r="G3987" s="148" t="s">
        <v>17315</v>
      </c>
      <c r="H3987" s="813" t="s">
        <v>17281</v>
      </c>
      <c r="I3987" s="813" t="s">
        <v>17121</v>
      </c>
      <c r="J3987" s="116" t="str">
        <f t="shared" si="110"/>
        <v>21:10 108-1702 민원업무 CCTV 차 사고(주차중 스크래치) → CCTV열람 신청서 작성 후, 상황실 CCTV판독 결과, 가해자에게 연락하여, 쌍방간에 합의 후 보험으로 처리 하기로 함.</v>
      </c>
    </row>
    <row r="3988" spans="1:11">
      <c r="A3988" s="235">
        <v>44677</v>
      </c>
      <c r="B3988" s="154" t="s">
        <v>17311</v>
      </c>
      <c r="C3988" s="191" t="s">
        <v>17312</v>
      </c>
      <c r="D3988" s="147" t="s">
        <v>17130</v>
      </c>
      <c r="E3988" s="147" t="s">
        <v>17313</v>
      </c>
      <c r="F3988" s="148" t="s">
        <v>17314</v>
      </c>
      <c r="G3988" s="148" t="s">
        <v>17316</v>
      </c>
      <c r="H3988" s="813" t="s">
        <v>17281</v>
      </c>
      <c r="I3988" s="813" t="s">
        <v>17121</v>
      </c>
      <c r="J3988" s="116" t="str">
        <f t="shared" si="110"/>
        <v>22:00 115동 민원업무 지하누수 115동 지하1층 주차장 입구에서 누수 발견 → 초소대원 출동-&gt;누수위치 파악. 기전실 기사 수리 함.</v>
      </c>
    </row>
    <row r="3989" spans="1:11">
      <c r="A3989" s="235">
        <v>44677</v>
      </c>
      <c r="B3989" s="154" t="s">
        <v>17319</v>
      </c>
      <c r="C3989" s="143" t="s">
        <v>17318</v>
      </c>
      <c r="D3989" s="291" t="s">
        <v>17068</v>
      </c>
      <c r="E3989" s="291" t="s">
        <v>17202</v>
      </c>
      <c r="F3989" s="112" t="s">
        <v>17317</v>
      </c>
      <c r="G3989" s="112" t="s">
        <v>17325</v>
      </c>
      <c r="H3989" s="813" t="s">
        <v>17281</v>
      </c>
      <c r="I3989" s="813" t="s">
        <v>17121</v>
      </c>
      <c r="J3989" s="116" t="str">
        <f t="shared" si="110"/>
        <v>22:48 105-1902 관제업무 홈넷 비상-안방해제 → IP폰 연락-&gt;입주민 오작동</v>
      </c>
    </row>
    <row r="3990" spans="1:11">
      <c r="A3990" s="235">
        <v>44677</v>
      </c>
      <c r="B3990" s="154" t="s">
        <v>17320</v>
      </c>
      <c r="C3990" s="143" t="s">
        <v>17321</v>
      </c>
      <c r="D3990" s="291" t="s">
        <v>17100</v>
      </c>
      <c r="E3990" s="813" t="s">
        <v>17298</v>
      </c>
      <c r="F3990" s="112" t="s">
        <v>17322</v>
      </c>
      <c r="G3990" s="112" t="s">
        <v>17329</v>
      </c>
      <c r="H3990" s="813" t="s">
        <v>17281</v>
      </c>
      <c r="I3990" s="813" t="s">
        <v>17121</v>
      </c>
      <c r="J3990" s="116" t="str">
        <f t="shared" si="110"/>
        <v>22:50 116동  생활업무 공동현관문 1층 공동현관문 개방됨 → 초소대원 출동-&gt;정상작동</v>
      </c>
    </row>
    <row r="3991" spans="1:11">
      <c r="A3991" s="235">
        <v>44677</v>
      </c>
      <c r="B3991" s="154" t="s">
        <v>17323</v>
      </c>
      <c r="C3991" s="143" t="s">
        <v>17324</v>
      </c>
      <c r="D3991" s="813" t="s">
        <v>17068</v>
      </c>
      <c r="E3991" s="813" t="s">
        <v>17202</v>
      </c>
      <c r="F3991" s="112" t="s">
        <v>17330</v>
      </c>
      <c r="G3991" s="112" t="s">
        <v>17326</v>
      </c>
      <c r="H3991" s="813" t="s">
        <v>17281</v>
      </c>
      <c r="I3991" s="813" t="s">
        <v>17121</v>
      </c>
      <c r="J3991" s="116" t="str">
        <f t="shared" si="110"/>
        <v>22:52 104-2301 관제업무 홈넷 화재발생 +2 → 초소대원 출동-&gt;음식물 태움</v>
      </c>
    </row>
    <row r="3992" spans="1:11">
      <c r="A3992" s="235">
        <v>44677</v>
      </c>
      <c r="B3992" s="154" t="s">
        <v>17327</v>
      </c>
      <c r="C3992" s="143" t="s">
        <v>17328</v>
      </c>
      <c r="D3992" s="813" t="s">
        <v>17100</v>
      </c>
      <c r="E3992" s="813" t="s">
        <v>17298</v>
      </c>
      <c r="F3992" s="112" t="s">
        <v>17322</v>
      </c>
      <c r="G3992" s="112" t="s">
        <v>17329</v>
      </c>
      <c r="H3992" s="813" t="s">
        <v>17281</v>
      </c>
      <c r="I3992" s="813" t="s">
        <v>17121</v>
      </c>
      <c r="J3992" s="116" t="str">
        <f t="shared" si="110"/>
        <v>23:02 137동 생활업무 공동현관문 1층 공동현관문 개방됨 → 초소대원 출동-&gt;정상작동</v>
      </c>
    </row>
    <row r="3993" spans="1:11" ht="27">
      <c r="A3993" s="235">
        <v>44677</v>
      </c>
      <c r="B3993" s="154" t="s">
        <v>17331</v>
      </c>
      <c r="C3993" s="143" t="s">
        <v>17332</v>
      </c>
      <c r="D3993" s="291" t="s">
        <v>17130</v>
      </c>
      <c r="E3993" s="291" t="s">
        <v>17333</v>
      </c>
      <c r="F3993" s="112" t="s">
        <v>17334</v>
      </c>
      <c r="G3993" s="112" t="s">
        <v>17335</v>
      </c>
      <c r="H3993" s="291" t="s">
        <v>17126</v>
      </c>
      <c r="I3993" s="813" t="s">
        <v>17121</v>
      </c>
      <c r="J3993" s="116" t="str">
        <f t="shared" si="110"/>
        <v>00:10 게스트룸 민원업무 불편사항 7번 투숙객인데 바퀴벌래를 3마리나 잡았고, 계속 나오는데 틈에 숨어서 안나온다며 어린 여학생들인데 매우 불쾌하다며 방을 바꿔달라는 요청 → 열쇠가 없어 방을 바꿔줄수 없음을 알리고, 순찰대원이 바퀴벌래 잡아주고 살충제 살포후 더 있을지 몰라서 살충제 주고 옴</v>
      </c>
    </row>
    <row r="3994" spans="1:11">
      <c r="A3994" s="235">
        <v>44678</v>
      </c>
      <c r="B3994" s="154" t="s">
        <v>17341</v>
      </c>
      <c r="C3994" s="143" t="s">
        <v>17342</v>
      </c>
      <c r="D3994" s="813" t="s">
        <v>17100</v>
      </c>
      <c r="E3994" s="813" t="s">
        <v>17343</v>
      </c>
      <c r="F3994" s="112" t="s">
        <v>17344</v>
      </c>
      <c r="G3994" s="112" t="s">
        <v>17345</v>
      </c>
      <c r="H3994" s="813" t="s">
        <v>17126</v>
      </c>
      <c r="I3994" s="813" t="s">
        <v>17346</v>
      </c>
      <c r="J3994" s="116" t="str">
        <f t="shared" si="110"/>
        <v>00:11 독서실 생활업무 출입문 바이러스 문제로 독서실 출입문 키가 작동하지 않는다고 함 → 야간 소등시 문 개방하고 익일 운영실 출근까지 닫지 말아달라는 사서분 요청</v>
      </c>
    </row>
    <row r="3995" spans="1:11">
      <c r="A3995" s="235">
        <v>44678</v>
      </c>
      <c r="B3995" s="154" t="s">
        <v>17336</v>
      </c>
      <c r="C3995" s="143" t="s">
        <v>17337</v>
      </c>
      <c r="D3995" s="813" t="s">
        <v>17130</v>
      </c>
      <c r="E3995" s="291" t="s">
        <v>17338</v>
      </c>
      <c r="F3995" s="112" t="s">
        <v>17339</v>
      </c>
      <c r="G3995" s="112" t="s">
        <v>17340</v>
      </c>
      <c r="H3995" s="813" t="s">
        <v>17126</v>
      </c>
      <c r="I3995" s="813" t="s">
        <v>17121</v>
      </c>
      <c r="J3995" s="116" t="str">
        <f t="shared" si="110"/>
        <v>00:36 114-902 민원업무 음악소리 802호에서 파티를 하는지 음악을 크게 틀고 소음을 낸다는 민원 → 초소대원 출동-&gt;소음 자제 요청함</v>
      </c>
    </row>
    <row r="3996" spans="1:11">
      <c r="A3996" s="235">
        <v>44678</v>
      </c>
      <c r="B3996" s="154" t="s">
        <v>17347</v>
      </c>
      <c r="C3996" s="160" t="s">
        <v>17348</v>
      </c>
      <c r="D3996" s="812" t="s">
        <v>17068</v>
      </c>
      <c r="E3996" s="812" t="s">
        <v>17349</v>
      </c>
      <c r="F3996" s="138" t="s">
        <v>17350</v>
      </c>
      <c r="G3996" s="138" t="s">
        <v>17351</v>
      </c>
      <c r="H3996" s="813" t="s">
        <v>17281</v>
      </c>
      <c r="I3996" s="813" t="s">
        <v>17121</v>
      </c>
      <c r="J3996" s="116" t="str">
        <f t="shared" si="110"/>
        <v>01:21 9초소 관제업무 IP폰 9초소 IP폰 불통 → 9초소 IP폰 불통, 상황실로 폰 전환 및 ERP, 시설현황 조사서  등록</v>
      </c>
    </row>
    <row r="3997" spans="1:11">
      <c r="A3997" s="235">
        <v>44678</v>
      </c>
      <c r="B3997" s="154" t="s">
        <v>17352</v>
      </c>
      <c r="C3997" s="143" t="s">
        <v>17353</v>
      </c>
      <c r="D3997" s="813" t="s">
        <v>17068</v>
      </c>
      <c r="E3997" s="813" t="s">
        <v>17158</v>
      </c>
      <c r="F3997" s="112" t="s">
        <v>17355</v>
      </c>
      <c r="G3997" s="112" t="s">
        <v>17354</v>
      </c>
      <c r="H3997" s="813" t="s">
        <v>17281</v>
      </c>
      <c r="I3997" s="813" t="s">
        <v>17121</v>
      </c>
      <c r="J3997" s="116" t="str">
        <f t="shared" si="110"/>
        <v>04:46 F-B1, F-3 관제업무 화재경보 지하 주차장 F-B1F-3 화재경보 발생 (134동 지하 1층 사이) → 초소대원 출동-&gt;확인 결과 134동 1,2라인 1층 비상벨 울리나 이상징후 없음</v>
      </c>
    </row>
    <row r="3998" spans="1:11">
      <c r="A3998" s="235">
        <v>44678</v>
      </c>
      <c r="B3998" s="154" t="s">
        <v>17356</v>
      </c>
      <c r="C3998" s="143" t="s">
        <v>17357</v>
      </c>
      <c r="D3998" s="813" t="s">
        <v>17068</v>
      </c>
      <c r="E3998" s="813" t="s">
        <v>17158</v>
      </c>
      <c r="F3998" s="112" t="s">
        <v>17358</v>
      </c>
      <c r="G3998" s="112" t="s">
        <v>17359</v>
      </c>
      <c r="H3998" s="813" t="s">
        <v>17281</v>
      </c>
      <c r="I3998" s="813" t="s">
        <v>17121</v>
      </c>
      <c r="J3998" s="116" t="str">
        <f t="shared" si="110"/>
        <v>05:55 134동 관제업무 화재경보 134동 1,2라인 1층 화재경보 발생  → 초소대원 출동-&gt;확인 결과 동일장소 재 경보 발생, 이상징후 없음</v>
      </c>
    </row>
    <row r="3999" spans="1:11" ht="108">
      <c r="A3999" s="235">
        <v>44678</v>
      </c>
      <c r="B3999" s="153" t="s">
        <v>17189</v>
      </c>
      <c r="C3999" s="186" t="s">
        <v>3903</v>
      </c>
      <c r="D3999" s="813"/>
      <c r="E3999" s="813"/>
      <c r="F3999" s="114" t="s">
        <v>17386</v>
      </c>
      <c r="G3999" s="171" t="s">
        <v>17448</v>
      </c>
      <c r="J3999" s="116" t="str">
        <f>CONCATENATE(B3999," ",C3999,"  ",E3999," ",F3999," → ",G3999)</f>
        <v>화 주1   B. 102-2901 외부차량 오인 입차 건
--&gt; 120-2901 입차차량으로 확인, 주간조 관리사무실에 방문증 변경요청 요함
(102-2901을 120-2901 로 변경) -&gt; C. 생활지원센터 내용전달완료 차량번호 명확하지 않다며 금잔디 서무주임 회신옴
B. 9초소 IP폰 불통
B. 134동 1,2라인 1층 화재경보 발생
---&gt;04:46, 05:55 출동결과 이상징후는 없으나 재차 상황 발생으로 주간조 방재과장에게 상황전달 요함 -&gt; C. 방재과장 내용전달완료 → C. 92도0872 지상출입시 상황실 연락 및 생활지원센터 입차승인 후 입차시킬것 -&gt; 8초소 및 각조별 인수인계(생활지원센터 지원팀장 지시사항)
C. 학원차량 단속해달라는 생활지원센터 지원팀장 지시사항
C. 미화, 보안 등 5월 첫째 주만 재활용품 수거일이 "목,금"에서 "화,수"로 변경
(5/5~6에서 5/3~4로 사유 어린이날 공휴일)
C. 9초소 IP폰 자이S&amp;D 회수완료
C. 74오3151 스타렉스 서초경찰서 차량 입차함</v>
      </c>
    </row>
    <row r="4000" spans="1:11" s="120" customFormat="1">
      <c r="A4000" s="235">
        <v>44678</v>
      </c>
      <c r="B4000" s="154" t="s">
        <v>643</v>
      </c>
      <c r="C4000" s="795" t="s">
        <v>1465</v>
      </c>
      <c r="D4000" s="795" t="s">
        <v>106</v>
      </c>
      <c r="E4000" s="795" t="s">
        <v>82</v>
      </c>
      <c r="F4000" s="796" t="s">
        <v>16534</v>
      </c>
      <c r="G4000" s="796" t="s">
        <v>16535</v>
      </c>
      <c r="H4000" s="137" t="s">
        <v>316</v>
      </c>
      <c r="I4000" s="137" t="s">
        <v>317</v>
      </c>
      <c r="J4000" s="116" t="str">
        <f t="shared" ref="J4000:J4060" si="111">CONCATENATE(B4000," ",C4000,"  ",E4000," ",F4000," → ",G4000)</f>
        <v>08:00 원형도로  주차단속 센터 주변 불법 주정차 차량 단속 실시 → 상황실순찰대원출동 --&gt; 단속실시</v>
      </c>
      <c r="K4000" s="990"/>
    </row>
    <row r="4001" spans="1:11" s="120" customFormat="1">
      <c r="A4001" s="235">
        <v>44678</v>
      </c>
      <c r="B4001" s="154" t="s">
        <v>585</v>
      </c>
      <c r="C4001" s="800" t="s">
        <v>333</v>
      </c>
      <c r="D4001" s="795" t="s">
        <v>308</v>
      </c>
      <c r="E4001" s="795" t="s">
        <v>962</v>
      </c>
      <c r="F4001" s="796" t="s">
        <v>16537</v>
      </c>
      <c r="G4001" s="796" t="s">
        <v>16536</v>
      </c>
      <c r="H4001" s="137" t="s">
        <v>316</v>
      </c>
      <c r="I4001" s="137" t="s">
        <v>317</v>
      </c>
      <c r="J4001" s="116" t="str">
        <f t="shared" si="111"/>
        <v>08:30 자이안센터  자전거정리 등교시 무분별한 자전거 보관소 확인 → 상황실순찰대원출동 --&gt; 정리실시</v>
      </c>
      <c r="K4001" s="990"/>
    </row>
    <row r="4002" spans="1:11">
      <c r="A4002" s="235">
        <v>44678</v>
      </c>
      <c r="B4002" s="154" t="s">
        <v>472</v>
      </c>
      <c r="C4002" s="795" t="s">
        <v>1465</v>
      </c>
      <c r="D4002" s="795" t="s">
        <v>106</v>
      </c>
      <c r="E4002" s="795" t="s">
        <v>82</v>
      </c>
      <c r="F4002" s="796" t="s">
        <v>1157</v>
      </c>
      <c r="G4002" s="796" t="s">
        <v>17387</v>
      </c>
      <c r="H4002" s="137" t="s">
        <v>316</v>
      </c>
      <c r="I4002" s="137" t="s">
        <v>317</v>
      </c>
      <c r="J4002" s="116" t="str">
        <f t="shared" si="111"/>
        <v>10:00 원형도로  주차단속 원형도로 및 외곽도로 단속 → 주차단속         23대   이동주차        대,   경고장발부     23대</v>
      </c>
    </row>
    <row r="4003" spans="1:11">
      <c r="A4003" s="235">
        <v>44678</v>
      </c>
      <c r="B4003" s="154" t="s">
        <v>681</v>
      </c>
      <c r="C4003" s="795" t="s">
        <v>1465</v>
      </c>
      <c r="D4003" s="795" t="s">
        <v>106</v>
      </c>
      <c r="E4003" s="795" t="s">
        <v>82</v>
      </c>
      <c r="F4003" s="796" t="s">
        <v>1157</v>
      </c>
      <c r="G4003" s="796" t="s">
        <v>17399</v>
      </c>
      <c r="H4003" s="137" t="s">
        <v>316</v>
      </c>
      <c r="I4003" s="137" t="s">
        <v>317</v>
      </c>
      <c r="J4003" s="116" t="str">
        <f t="shared" si="111"/>
        <v>13:00 원형도로  주차단속 원형도로 및 외곽도로 단속 → 주차단속         14대,  이동주차      1대,   경고장발부     11대</v>
      </c>
    </row>
    <row r="4004" spans="1:11">
      <c r="A4004" s="235">
        <v>44678</v>
      </c>
      <c r="B4004" s="154" t="s">
        <v>483</v>
      </c>
      <c r="C4004" s="795" t="s">
        <v>1465</v>
      </c>
      <c r="D4004" s="795" t="s">
        <v>106</v>
      </c>
      <c r="E4004" s="795" t="s">
        <v>82</v>
      </c>
      <c r="F4004" s="796" t="s">
        <v>1157</v>
      </c>
      <c r="G4004" s="796" t="s">
        <v>17421</v>
      </c>
      <c r="H4004" s="137" t="s">
        <v>316</v>
      </c>
      <c r="I4004" s="137" t="s">
        <v>317</v>
      </c>
      <c r="J4004" s="116" t="str">
        <f t="shared" si="111"/>
        <v>15:00 원형도로  주차단속 원형도로 및 외곽도로 단속 → 주차단속         5대,    이동주차      1대,   경고장발부     4대</v>
      </c>
    </row>
    <row r="4005" spans="1:11">
      <c r="A4005" s="235">
        <v>44678</v>
      </c>
      <c r="B4005" s="154" t="s">
        <v>472</v>
      </c>
      <c r="C4005" s="800" t="s">
        <v>16679</v>
      </c>
      <c r="D4005" s="795" t="s">
        <v>106</v>
      </c>
      <c r="E4005" s="795" t="s">
        <v>16032</v>
      </c>
      <c r="F4005" s="796" t="s">
        <v>16539</v>
      </c>
      <c r="G4005" s="796" t="s">
        <v>16540</v>
      </c>
      <c r="H4005" s="137" t="s">
        <v>316</v>
      </c>
      <c r="I4005" s="137" t="s">
        <v>317</v>
      </c>
      <c r="J4005" s="116" t="str">
        <f t="shared" si="111"/>
        <v>10:00 토끼굴,143동  방송관련 원동기 등 지상진입금지 안내방송 → 상황실 및 9초소대원 방송실시</v>
      </c>
    </row>
    <row r="4006" spans="1:11">
      <c r="A4006" s="235">
        <v>44678</v>
      </c>
      <c r="B4006" s="154" t="s">
        <v>681</v>
      </c>
      <c r="C4006" s="800" t="s">
        <v>16679</v>
      </c>
      <c r="D4006" s="795" t="s">
        <v>106</v>
      </c>
      <c r="E4006" s="795" t="s">
        <v>16032</v>
      </c>
      <c r="F4006" s="796" t="s">
        <v>16539</v>
      </c>
      <c r="G4006" s="796" t="s">
        <v>16540</v>
      </c>
      <c r="H4006" s="137" t="s">
        <v>316</v>
      </c>
      <c r="I4006" s="137" t="s">
        <v>317</v>
      </c>
      <c r="J4006" s="116" t="str">
        <f t="shared" si="111"/>
        <v>13:00 토끼굴,143동  방송관련 원동기 등 지상진입금지 안내방송 → 상황실 및 9초소대원 방송실시</v>
      </c>
    </row>
    <row r="4007" spans="1:11">
      <c r="A4007" s="235">
        <v>44678</v>
      </c>
      <c r="B4007" s="154" t="s">
        <v>594</v>
      </c>
      <c r="C4007" s="800" t="s">
        <v>16679</v>
      </c>
      <c r="D4007" s="795" t="s">
        <v>106</v>
      </c>
      <c r="E4007" s="795" t="s">
        <v>16032</v>
      </c>
      <c r="F4007" s="796" t="s">
        <v>16539</v>
      </c>
      <c r="G4007" s="796" t="s">
        <v>16540</v>
      </c>
      <c r="H4007" s="137" t="s">
        <v>316</v>
      </c>
      <c r="I4007" s="137" t="s">
        <v>317</v>
      </c>
      <c r="J4007" s="116" t="str">
        <f t="shared" si="111"/>
        <v>16:00 토끼굴,143동  방송관련 원동기 등 지상진입금지 안내방송 → 상황실 및 9초소대원 방송실시</v>
      </c>
    </row>
    <row r="4008" spans="1:11" ht="27">
      <c r="A4008" s="235">
        <v>44678</v>
      </c>
      <c r="B4008" s="154" t="s">
        <v>17362</v>
      </c>
      <c r="C4008" s="143" t="s">
        <v>17363</v>
      </c>
      <c r="D4008" s="291" t="s">
        <v>17068</v>
      </c>
      <c r="E4008" s="291" t="s">
        <v>17367</v>
      </c>
      <c r="F4008" s="112" t="s">
        <v>17366</v>
      </c>
      <c r="G4008" s="112" t="s">
        <v>17398</v>
      </c>
      <c r="H4008" s="291" t="s">
        <v>17364</v>
      </c>
      <c r="I4008" s="291" t="s">
        <v>17365</v>
      </c>
      <c r="J4008" s="116" t="str">
        <f t="shared" si="111"/>
        <v>06:48 103-2 EV  E/V 점검요청 103-2 EV 4~6F 올라가는 동안 쇠부딪치는 소리가 들림 아파트너 민원건 → FMLG 접수완료 -&gt; 상주직원에게 내용 전달한다고 함 -&gt; 가이드롤러 수정완료 11:30 FMLG 회신</v>
      </c>
    </row>
    <row r="4009" spans="1:11">
      <c r="A4009" s="235">
        <v>44678</v>
      </c>
      <c r="B4009" s="154" t="s">
        <v>17368</v>
      </c>
      <c r="C4009" s="143" t="s">
        <v>17369</v>
      </c>
      <c r="D4009" s="291" t="s">
        <v>17068</v>
      </c>
      <c r="E4009" s="291" t="s">
        <v>17202</v>
      </c>
      <c r="F4009" s="112" t="s">
        <v>17370</v>
      </c>
      <c r="G4009" s="112" t="s">
        <v>17371</v>
      </c>
      <c r="H4009" s="813" t="s">
        <v>17364</v>
      </c>
      <c r="I4009" s="813" t="s">
        <v>17365</v>
      </c>
      <c r="J4009" s="116" t="str">
        <f t="shared" si="111"/>
        <v>07:06 114-402  홈넷 화재비상 → 2초소 상황실 대원 출동 -&gt; 방문거부 및 냄비태움 -&gt; 화재경보해제로 확인</v>
      </c>
    </row>
    <row r="4010" spans="1:11" ht="27">
      <c r="A4010" s="235">
        <v>44678</v>
      </c>
      <c r="B4010" s="154" t="s">
        <v>17372</v>
      </c>
      <c r="C4010" s="143" t="s">
        <v>17324</v>
      </c>
      <c r="D4010" s="813" t="s">
        <v>17068</v>
      </c>
      <c r="E4010" s="813" t="s">
        <v>17202</v>
      </c>
      <c r="F4010" s="112" t="s">
        <v>17370</v>
      </c>
      <c r="G4010" s="112" t="s">
        <v>17373</v>
      </c>
      <c r="H4010" s="813" t="s">
        <v>17364</v>
      </c>
      <c r="I4010" s="813" t="s">
        <v>17365</v>
      </c>
      <c r="J4010" s="116" t="str">
        <f t="shared" si="111"/>
        <v>07:29 104-2301  홈넷 화재비상 → 2초소 상황실 대원 출동 -&gt; 감지기불량으로 방재과장 내용인계완료 -&gt; 화재경보해제완료</v>
      </c>
    </row>
    <row r="4011" spans="1:11">
      <c r="A4011" s="235">
        <v>44678</v>
      </c>
      <c r="B4011" s="154" t="s">
        <v>17374</v>
      </c>
      <c r="C4011" s="143" t="s">
        <v>17253</v>
      </c>
      <c r="D4011" s="813" t="s">
        <v>128</v>
      </c>
      <c r="E4011" s="813" t="s">
        <v>23</v>
      </c>
      <c r="F4011" s="112" t="s">
        <v>17251</v>
      </c>
      <c r="G4011" s="112" t="s">
        <v>17375</v>
      </c>
      <c r="H4011" s="813" t="s">
        <v>17364</v>
      </c>
      <c r="I4011" s="813" t="s">
        <v>17365</v>
      </c>
      <c r="J4011" s="116" t="str">
        <f t="shared" si="111"/>
        <v>07:58 110동  습득물 110동 근처에서 운전면허증(이름:이종찬 88년생) 습득  → 우체통 투입완료</v>
      </c>
    </row>
    <row r="4012" spans="1:11" ht="27">
      <c r="A4012" s="235">
        <v>44678</v>
      </c>
      <c r="B4012" s="154" t="s">
        <v>17376</v>
      </c>
      <c r="C4012" s="143" t="s">
        <v>17377</v>
      </c>
      <c r="D4012" s="813" t="s">
        <v>17130</v>
      </c>
      <c r="E4012" s="291" t="s">
        <v>17378</v>
      </c>
      <c r="F4012" s="112" t="s">
        <v>17380</v>
      </c>
      <c r="G4012" s="112" t="s">
        <v>17379</v>
      </c>
      <c r="H4012" s="813" t="s">
        <v>17364</v>
      </c>
      <c r="I4012" s="813" t="s">
        <v>17365</v>
      </c>
      <c r="J4012" s="116" t="str">
        <f t="shared" si="111"/>
        <v>07:59 136-B1  차량이동 136동 지하1층 인도에 주차된 카니발차량 이동조치해달라는 민원(010-4225-5858) → (카니발 153하8652) 144-701 010-8992-3291 -&gt; 차량이동한다고 함</v>
      </c>
    </row>
    <row r="4013" spans="1:11">
      <c r="A4013" s="235">
        <v>44678</v>
      </c>
      <c r="B4013" s="153" t="s">
        <v>17382</v>
      </c>
      <c r="C4013" s="186" t="s">
        <v>17383</v>
      </c>
      <c r="D4013" s="814" t="s">
        <v>17068</v>
      </c>
      <c r="E4013" s="814" t="s">
        <v>17384</v>
      </c>
      <c r="F4013" s="114" t="s">
        <v>17381</v>
      </c>
      <c r="G4013" s="114" t="s">
        <v>17385</v>
      </c>
      <c r="H4013" s="813" t="s">
        <v>17364</v>
      </c>
      <c r="I4013" s="813" t="s">
        <v>17365</v>
      </c>
      <c r="J4013" s="116" t="str">
        <f t="shared" si="111"/>
        <v>08:32 상황실  차량관리 92도0872 지상출입시 상황실 연락 및 생활지원센터 입차승인 후 입차시킬것 → 8초소 내용전달완료 및 각조별 인수인계(생활지원센터 지원팀장 지시사항)</v>
      </c>
    </row>
    <row r="4014" spans="1:11">
      <c r="A4014" s="235">
        <v>44678</v>
      </c>
      <c r="B4014" s="154" t="s">
        <v>17391</v>
      </c>
      <c r="C4014" s="143" t="s">
        <v>17389</v>
      </c>
      <c r="D4014" s="813" t="s">
        <v>128</v>
      </c>
      <c r="E4014" s="813" t="s">
        <v>17388</v>
      </c>
      <c r="F4014" s="112" t="s">
        <v>17393</v>
      </c>
      <c r="G4014" s="112" t="s">
        <v>1533</v>
      </c>
      <c r="H4014" s="813" t="s">
        <v>17364</v>
      </c>
      <c r="I4014" s="813" t="s">
        <v>17365</v>
      </c>
      <c r="J4014" s="116" t="str">
        <f t="shared" si="111"/>
        <v>11:10 142-1  손소독제 센터에서 교체요청 → 상황실대원출동--&gt;교체완료</v>
      </c>
    </row>
    <row r="4015" spans="1:11">
      <c r="A4015" s="235">
        <v>44678</v>
      </c>
      <c r="B4015" s="154" t="s">
        <v>17392</v>
      </c>
      <c r="C4015" s="143" t="s">
        <v>17390</v>
      </c>
      <c r="D4015" s="813" t="s">
        <v>128</v>
      </c>
      <c r="E4015" s="813" t="s">
        <v>17388</v>
      </c>
      <c r="F4015" s="112" t="s">
        <v>17393</v>
      </c>
      <c r="G4015" s="112" t="s">
        <v>1533</v>
      </c>
      <c r="H4015" s="813" t="s">
        <v>17364</v>
      </c>
      <c r="I4015" s="813" t="s">
        <v>17365</v>
      </c>
      <c r="J4015" s="116" t="str">
        <f t="shared" si="111"/>
        <v>11:15 144-1  손소독제 센터에서 교체요청 → 상황실대원출동--&gt;교체완료</v>
      </c>
    </row>
    <row r="4016" spans="1:11" ht="40.5">
      <c r="A4016" s="235">
        <v>44678</v>
      </c>
      <c r="B4016" s="153" t="s">
        <v>17394</v>
      </c>
      <c r="C4016" s="186" t="s">
        <v>17395</v>
      </c>
      <c r="D4016" s="818" t="s">
        <v>310</v>
      </c>
      <c r="E4016" s="818" t="s">
        <v>17396</v>
      </c>
      <c r="F4016" s="114" t="s">
        <v>17397</v>
      </c>
      <c r="G4016" s="114" t="s">
        <v>17400</v>
      </c>
      <c r="H4016" s="813" t="s">
        <v>17364</v>
      </c>
      <c r="I4016" s="817" t="s">
        <v>317</v>
      </c>
      <c r="J4016" s="116" t="str">
        <f t="shared" si="111"/>
        <v>12:56 138-2101  CCTV 센터 자전거보관소에서 자전거분실
26일 PM 5:40~7:40분 사이 / PM 5:30분경 승강기 내려오는 여학생(초4년)
자전거 컵꽂이에 철사가 있는 자전거임/010-6376-6723 → 베리타스 상가 자전거 주차함 -&gt; 베리타스 상가 문의안내 -&gt; 상황종료</v>
      </c>
    </row>
    <row r="4017" spans="1:10" ht="27">
      <c r="A4017" s="235">
        <v>44678</v>
      </c>
      <c r="B4017" s="154" t="s">
        <v>17401</v>
      </c>
      <c r="C4017" s="143" t="s">
        <v>17402</v>
      </c>
      <c r="D4017" s="291" t="s">
        <v>17403</v>
      </c>
      <c r="E4017" s="291" t="s">
        <v>17404</v>
      </c>
      <c r="F4017" s="112" t="s">
        <v>17406</v>
      </c>
      <c r="G4017" s="112" t="s">
        <v>17405</v>
      </c>
      <c r="H4017" s="813" t="s">
        <v>17364</v>
      </c>
      <c r="I4017" s="813" t="s">
        <v>17365</v>
      </c>
      <c r="J4017" s="116" t="str">
        <f t="shared" si="111"/>
        <v>14:30 138~139  주차관리 138~139동 B1층 주차장 장애인주차자리에서 작업차량 이동조치요망/
010-8862-2500 → 10초소대원출동--&gt;이동조치 완료</v>
      </c>
    </row>
    <row r="4018" spans="1:10" ht="27">
      <c r="A4018" s="235">
        <v>44678</v>
      </c>
      <c r="B4018" s="154" t="s">
        <v>17408</v>
      </c>
      <c r="C4018" s="143" t="s">
        <v>17407</v>
      </c>
      <c r="D4018" s="817" t="s">
        <v>310</v>
      </c>
      <c r="E4018" s="817" t="s">
        <v>321</v>
      </c>
      <c r="F4018" s="112" t="s">
        <v>501</v>
      </c>
      <c r="G4018" s="112" t="s">
        <v>17420</v>
      </c>
      <c r="H4018" s="813" t="s">
        <v>17364</v>
      </c>
      <c r="I4018" s="813" t="s">
        <v>17365</v>
      </c>
      <c r="J4018" s="116" t="str">
        <f t="shared" si="111"/>
        <v>14:47 115-2601  홈넷 안방비상 → 5초소 유광식대원 출동 -&gt; 세대주 통화함 -&gt; 가사도우미 실수로 확인 -&gt; 초소대원 복귀함</v>
      </c>
    </row>
    <row r="4019" spans="1:10" ht="27">
      <c r="A4019" s="235">
        <v>44678</v>
      </c>
      <c r="B4019" s="154" t="s">
        <v>17411</v>
      </c>
      <c r="C4019" s="143" t="s">
        <v>17410</v>
      </c>
      <c r="D4019" s="817" t="s">
        <v>17403</v>
      </c>
      <c r="E4019" s="291" t="s">
        <v>17412</v>
      </c>
      <c r="F4019" s="112" t="s">
        <v>17418</v>
      </c>
      <c r="G4019" s="112" t="s">
        <v>17419</v>
      </c>
      <c r="H4019" s="813" t="s">
        <v>17364</v>
      </c>
      <c r="I4019" s="813" t="s">
        <v>17365</v>
      </c>
      <c r="J4019" s="116" t="str">
        <f t="shared" si="111"/>
        <v>14:52 104-1401  층간소음 1501호 윗층에서 의자끄는소리가 지속되니까 인터폰해서 내용전달해달라는 민원 → 방문거부, 인터폰거부세대로 확인 -&gt; 생활지원센터 이윤정 경리주임 내용전달완료</v>
      </c>
    </row>
    <row r="4020" spans="1:10">
      <c r="A4020" s="235">
        <v>44678</v>
      </c>
      <c r="B4020" s="154" t="s">
        <v>17414</v>
      </c>
      <c r="C4020" s="143" t="s">
        <v>17415</v>
      </c>
      <c r="D4020" s="817" t="s">
        <v>310</v>
      </c>
      <c r="E4020" s="291" t="s">
        <v>17416</v>
      </c>
      <c r="F4020" s="112" t="s">
        <v>17413</v>
      </c>
      <c r="G4020" s="112" t="s">
        <v>17417</v>
      </c>
      <c r="H4020" s="813" t="s">
        <v>17364</v>
      </c>
      <c r="I4020" s="813" t="s">
        <v>17365</v>
      </c>
      <c r="J4020" s="116" t="str">
        <f t="shared" si="111"/>
        <v>14:55 10초소  순찰보고 킴스클럽 카트 10초소 보관중 → 킴스클럽 카트회수팀 연락 회수요청함</v>
      </c>
    </row>
    <row r="4021" spans="1:10">
      <c r="A4021" s="235">
        <v>44678</v>
      </c>
      <c r="B4021" s="154" t="s">
        <v>17422</v>
      </c>
      <c r="C4021" s="143" t="s">
        <v>17423</v>
      </c>
      <c r="D4021" s="817" t="s">
        <v>17403</v>
      </c>
      <c r="E4021" s="291" t="s">
        <v>17424</v>
      </c>
      <c r="F4021" s="112" t="s">
        <v>17426</v>
      </c>
      <c r="G4021" s="112" t="s">
        <v>17425</v>
      </c>
      <c r="H4021" s="813" t="s">
        <v>17364</v>
      </c>
      <c r="I4021" s="813" t="s">
        <v>17365</v>
      </c>
      <c r="J4021" s="116" t="str">
        <f t="shared" si="111"/>
        <v>15:23 127-1F  흡연 1층에서 누가 흡연중이라고 이동조치요망 / 010-7164-5242 → 7초소대원출동--&gt;이동조치완료</v>
      </c>
    </row>
    <row r="4022" spans="1:10">
      <c r="A4022" s="235">
        <v>44678</v>
      </c>
      <c r="B4022" s="154" t="s">
        <v>17411</v>
      </c>
      <c r="C4022" s="143" t="s">
        <v>17410</v>
      </c>
      <c r="D4022" s="817" t="s">
        <v>17403</v>
      </c>
      <c r="E4022" s="817" t="s">
        <v>17412</v>
      </c>
      <c r="F4022" s="112" t="s">
        <v>17427</v>
      </c>
      <c r="G4022" s="112" t="s">
        <v>17428</v>
      </c>
      <c r="H4022" s="813" t="s">
        <v>17364</v>
      </c>
      <c r="I4022" s="813" t="s">
        <v>17365</v>
      </c>
      <c r="J4022" s="116" t="str">
        <f t="shared" si="111"/>
        <v>14:52 104-1401  층간소음 1501호 윗층에서 의자끄는소리가 또 지속되니까 방송해달라는 민원 → 생활지원센터 안내함</v>
      </c>
    </row>
    <row r="4023" spans="1:10">
      <c r="A4023" s="235">
        <v>44678</v>
      </c>
      <c r="B4023" s="154" t="s">
        <v>17429</v>
      </c>
      <c r="C4023" s="143" t="s">
        <v>17430</v>
      </c>
      <c r="D4023" s="291" t="s">
        <v>17431</v>
      </c>
      <c r="E4023" s="291" t="s">
        <v>17416</v>
      </c>
      <c r="F4023" s="112" t="s">
        <v>17432</v>
      </c>
      <c r="G4023" s="112" t="s">
        <v>17433</v>
      </c>
      <c r="H4023" s="813" t="s">
        <v>17364</v>
      </c>
      <c r="I4023" s="813" t="s">
        <v>17365</v>
      </c>
      <c r="J4023" s="116" t="str">
        <f t="shared" si="111"/>
        <v>15:35 115동 쪽문  순찰보고 115동 1F 쪽문 쳐져있음  → erp등록완료</v>
      </c>
    </row>
    <row r="4024" spans="1:10">
      <c r="A4024" s="235">
        <v>44678</v>
      </c>
      <c r="B4024" s="154" t="s">
        <v>17435</v>
      </c>
      <c r="C4024" s="143" t="s">
        <v>17434</v>
      </c>
      <c r="D4024" s="817" t="s">
        <v>128</v>
      </c>
      <c r="E4024" s="291" t="s">
        <v>17436</v>
      </c>
      <c r="F4024" s="112" t="s">
        <v>17437</v>
      </c>
      <c r="G4024" s="112" t="s">
        <v>17438</v>
      </c>
      <c r="H4024" s="813" t="s">
        <v>17364</v>
      </c>
      <c r="I4024" s="813" t="s">
        <v>17365</v>
      </c>
      <c r="J4024" s="116" t="str">
        <f t="shared" si="111"/>
        <v>15:40 109-1,2 EV  손소독제 더러워서 손소독제 둘다 교체해달라는 생활지원센터 금잔디 서무주임 요청건 → 교체완료</v>
      </c>
    </row>
    <row r="4025" spans="1:10">
      <c r="A4025" s="235">
        <v>44678</v>
      </c>
      <c r="B4025" s="154" t="s">
        <v>17439</v>
      </c>
      <c r="C4025" s="143" t="s">
        <v>17423</v>
      </c>
      <c r="D4025" s="817" t="s">
        <v>17403</v>
      </c>
      <c r="E4025" s="291" t="s">
        <v>17440</v>
      </c>
      <c r="F4025" s="112" t="s">
        <v>17441</v>
      </c>
      <c r="G4025" s="112" t="s">
        <v>17442</v>
      </c>
      <c r="H4025" s="813" t="s">
        <v>17364</v>
      </c>
      <c r="I4025" s="813" t="s">
        <v>17365</v>
      </c>
      <c r="J4025" s="116" t="str">
        <f t="shared" si="111"/>
        <v>15:56 127-1F  공동현관문 세대키 작동안됨으로 점검요청 → 7초소 대원 출동 -&gt; 현재 정상작동함</v>
      </c>
    </row>
    <row r="4026" spans="1:10">
      <c r="A4026" s="235">
        <v>44678</v>
      </c>
      <c r="B4026" s="154" t="s">
        <v>17446</v>
      </c>
      <c r="C4026" s="143" t="s">
        <v>17443</v>
      </c>
      <c r="D4026" s="817" t="s">
        <v>17403</v>
      </c>
      <c r="E4026" s="291" t="s">
        <v>17445</v>
      </c>
      <c r="F4026" s="112" t="s">
        <v>17444</v>
      </c>
      <c r="G4026" s="112" t="s">
        <v>17447</v>
      </c>
      <c r="H4026" s="813" t="s">
        <v>17364</v>
      </c>
      <c r="I4026" s="813" t="s">
        <v>17365</v>
      </c>
      <c r="J4026" s="116" t="str">
        <f t="shared" si="111"/>
        <v>16:15 130-1003  천정등교체 세대현관문 앞 천정센서등 교체요청 → ERP등록완료</v>
      </c>
    </row>
    <row r="4027" spans="1:10" ht="202.5">
      <c r="A4027" s="237">
        <v>44678</v>
      </c>
      <c r="B4027" s="172" t="s">
        <v>17449</v>
      </c>
      <c r="C4027" s="192" t="s">
        <v>17450</v>
      </c>
      <c r="F4027" s="820" t="s">
        <v>17451</v>
      </c>
      <c r="G4027" s="820" t="s">
        <v>17468</v>
      </c>
      <c r="H4027" s="813"/>
      <c r="I4027" s="813"/>
      <c r="J4027" s="116" t="str">
        <f t="shared" si="111"/>
        <v>수 야1   B. 102-2901 외부차량 오인 입차 건
--&gt; 120-2901 입차차량으로 확인, 주간조 관리사무실에 방문증 변경요청 요함
(102-2901을 120-2901 로 변경) -&gt; C. 생활지원센터 내용전달완료 차량번호 명확하지 않다며 금잔디 서무주임 회신옴
B. 9초소 IP폰 불통
B. 134동 1,2라인 1층 화재경보 발생
---&gt;04:46, 05:55 출동결과 이상징후는 없으나 재차 상황 발생으로 주간조 방재과장에게 상황전달 요함 -&gt; C. 방재과장 내용전달완료
C. 92도0872 지상출입시 상황실 연락 및 생활지원센터 입차승인 후 입차시킬것 -&gt; 8초소 및 각조별 인수인계(생활지원센터 지원팀장 지시사항)
C. 학원차량 단속해달라는 생활지원센터 지원팀장 지시사항
C. 미화, 보안 등 5월 첫째 주만 재활용품 수거일이 "목,금"에서 "화,수"로 변경
(5/5~6에서 5/3~4로 사유 어린이날 공휴일)
C. 9초소 IP폰 자이S&amp;D 회수완료
C. 74오3151 스타렉스 서초경찰서 차량 입차함 → A. 4/27 00:06 랜섬웨어 감염 -&gt; 4/26(화) 센터등록과 예약관련 데이터 소실
A. 9551 스쿠터 키 없음</v>
      </c>
    </row>
    <row r="4028" spans="1:10">
      <c r="A4028" s="235">
        <v>44678</v>
      </c>
      <c r="B4028" s="154" t="s">
        <v>17452</v>
      </c>
      <c r="C4028" s="143" t="s">
        <v>17453</v>
      </c>
      <c r="D4028" s="291" t="s">
        <v>17454</v>
      </c>
      <c r="E4028" s="291" t="s">
        <v>431</v>
      </c>
      <c r="F4028" s="112" t="s">
        <v>17455</v>
      </c>
      <c r="G4028" s="112" t="s">
        <v>17456</v>
      </c>
      <c r="H4028" s="813" t="s">
        <v>1539</v>
      </c>
      <c r="I4028" s="813" t="s">
        <v>318</v>
      </c>
      <c r="J4028" s="116" t="str">
        <f t="shared" si="111"/>
        <v>16:30 8초소  습득물 신용카드(YUN EUN DK) 습득 → 상황실 보관</v>
      </c>
    </row>
    <row r="4029" spans="1:10">
      <c r="A4029" s="235">
        <v>44678</v>
      </c>
      <c r="B4029" s="154" t="s">
        <v>17457</v>
      </c>
      <c r="C4029" s="143" t="s">
        <v>17458</v>
      </c>
      <c r="D4029" s="291" t="s">
        <v>511</v>
      </c>
      <c r="E4029" s="291" t="s">
        <v>17459</v>
      </c>
      <c r="F4029" s="112" t="s">
        <v>17460</v>
      </c>
      <c r="G4029" s="112" t="s">
        <v>16400</v>
      </c>
      <c r="H4029" s="817" t="s">
        <v>1539</v>
      </c>
      <c r="I4029" s="817" t="s">
        <v>318</v>
      </c>
      <c r="J4029" s="116" t="str">
        <f t="shared" si="111"/>
        <v>17:03 자이안센터  흡연제재 센터앞에서 흡연하는 사람 제재 요청(지원센터 금잔디 주임) → 순찰 이대진 대원 출동 -&gt; 특이사항 없음</v>
      </c>
    </row>
    <row r="4030" spans="1:10">
      <c r="A4030" s="235">
        <v>44678</v>
      </c>
      <c r="B4030" s="154" t="s">
        <v>17461</v>
      </c>
      <c r="C4030" s="143" t="s">
        <v>17462</v>
      </c>
      <c r="D4030" s="291" t="s">
        <v>17454</v>
      </c>
      <c r="E4030" s="291" t="s">
        <v>437</v>
      </c>
      <c r="F4030" s="112" t="s">
        <v>17463</v>
      </c>
      <c r="G4030" s="112" t="s">
        <v>17464</v>
      </c>
      <c r="H4030" s="817" t="s">
        <v>1539</v>
      </c>
      <c r="I4030" s="817" t="s">
        <v>318</v>
      </c>
      <c r="J4030" s="116" t="str">
        <f t="shared" si="111"/>
        <v>17:20 118-1901  IP연락 일하시는 이모님께 지하로 내려가시라고 연락 요청(지원센터 금잔디 주임) → IP 연락 -&gt; 내용전달</v>
      </c>
    </row>
    <row r="4031" spans="1:10" ht="27">
      <c r="A4031" s="235">
        <v>44678</v>
      </c>
      <c r="B4031" s="154" t="s">
        <v>17465</v>
      </c>
      <c r="C4031" s="143" t="s">
        <v>17466</v>
      </c>
      <c r="D4031" s="291" t="s">
        <v>17454</v>
      </c>
      <c r="E4031" s="291" t="s">
        <v>17467</v>
      </c>
      <c r="F4031" s="112" t="s">
        <v>17469</v>
      </c>
      <c r="G4031" s="112" t="s">
        <v>17470</v>
      </c>
      <c r="H4031" s="817" t="s">
        <v>1539</v>
      </c>
      <c r="I4031" s="817" t="s">
        <v>318</v>
      </c>
      <c r="J4031" s="116" t="str">
        <f t="shared" si="111"/>
        <v>18:34 134-1002  방문요청 연세가 있으셔서 김치냉장고 콘센트 잘 안끼워진다고 방문 요청(민원인: 010-4301-9303) → 9초소 허명 대원 출동 -&gt; 도움드리고 복귀</v>
      </c>
    </row>
    <row r="4032" spans="1:10" ht="27">
      <c r="A4032" s="235">
        <v>44678</v>
      </c>
      <c r="B4032" s="154" t="s">
        <v>17471</v>
      </c>
      <c r="C4032" s="143" t="s">
        <v>17497</v>
      </c>
      <c r="D4032" s="291" t="s">
        <v>17454</v>
      </c>
      <c r="E4032" s="291" t="s">
        <v>17472</v>
      </c>
      <c r="F4032" s="112" t="s">
        <v>17496</v>
      </c>
      <c r="G4032" s="112" t="s">
        <v>17503</v>
      </c>
      <c r="H4032" s="817" t="s">
        <v>1539</v>
      </c>
      <c r="I4032" s="817" t="s">
        <v>318</v>
      </c>
      <c r="J4032" s="116" t="str">
        <f t="shared" si="111"/>
        <v>19:13 136,139동  폐기물 136동 폐기물(화분), 139동 폐기물(침대틀) 무단 투기 확인 건(10초소 이시철 대원 요청) → CCTV 확인 결과 136동 폐기물은 4층 세대, 139동 폐기물은 18층 세대로 확인 -&gt; 10초소 내용전달</v>
      </c>
    </row>
    <row r="4033" spans="1:11">
      <c r="A4033" s="235">
        <v>44678</v>
      </c>
      <c r="B4033" s="154" t="s">
        <v>17474</v>
      </c>
      <c r="C4033" s="143" t="s">
        <v>325</v>
      </c>
      <c r="D4033" s="291" t="s">
        <v>310</v>
      </c>
      <c r="E4033" s="291" t="s">
        <v>17475</v>
      </c>
      <c r="F4033" s="112" t="s">
        <v>17473</v>
      </c>
      <c r="G4033" s="112" t="s">
        <v>17479</v>
      </c>
      <c r="H4033" s="817" t="s">
        <v>1539</v>
      </c>
      <c r="I4033" s="291" t="s">
        <v>17478</v>
      </c>
      <c r="J4033" s="116" t="str">
        <f t="shared" si="111"/>
        <v>19:30 전동  안내방송 화장실,베란다,주방 흡연금지 안내 → 방송 완료</v>
      </c>
    </row>
    <row r="4034" spans="1:11">
      <c r="A4034" s="235">
        <v>44678</v>
      </c>
      <c r="B4034" s="154" t="s">
        <v>17474</v>
      </c>
      <c r="C4034" s="143" t="s">
        <v>17476</v>
      </c>
      <c r="D4034" s="817" t="s">
        <v>310</v>
      </c>
      <c r="E4034" s="817" t="s">
        <v>17475</v>
      </c>
      <c r="F4034" s="112" t="s">
        <v>17477</v>
      </c>
      <c r="G4034" s="112" t="s">
        <v>17479</v>
      </c>
      <c r="H4034" s="817" t="s">
        <v>1539</v>
      </c>
      <c r="I4034" s="817" t="s">
        <v>17478</v>
      </c>
      <c r="J4034" s="116" t="str">
        <f t="shared" si="111"/>
        <v>19:30 107동  안내방송 야간 소음 자제 안내 → 방송 완료</v>
      </c>
    </row>
    <row r="4035" spans="1:11" ht="94.5">
      <c r="A4035" s="235">
        <v>44678</v>
      </c>
      <c r="B4035" s="161" t="s">
        <v>17480</v>
      </c>
      <c r="C4035" s="192" t="s">
        <v>17481</v>
      </c>
      <c r="D4035" s="819" t="s">
        <v>511</v>
      </c>
      <c r="E4035" s="819" t="s">
        <v>1523</v>
      </c>
      <c r="F4035" s="150" t="s">
        <v>17517</v>
      </c>
      <c r="G4035" s="150" t="s">
        <v>17516</v>
      </c>
      <c r="H4035" s="291" t="s">
        <v>1268</v>
      </c>
      <c r="I4035" s="817" t="s">
        <v>307</v>
      </c>
      <c r="J4035" s="116" t="str">
        <f t="shared" si="111"/>
        <v>20:14 120-301  거수자 120-301(010-3777-8849) 밖에서 문을 두드린다는민원 → 5초소 장희은 대원 출동 -&gt; 공사업체 사람이 공사동의서 사인을 요청하였으나 민원인이 거수자로 오해함 -&gt; 민원인에 내용전달 -&gt; 민원인이 방송요청 -&gt; 공사업체 사람은 이미 외부로 나갔고, 늦은 시간이라 내일 공사업체에 내용전달하겠다고 함(그럼에도 지속적으로 방송요청하여 한참 설득함) -&gt; 공사업체에 늦은시간 사인 받으러 세대방문치 않도록 주의조치 요청, 민원인(120-301)은 사인할 의사 없다고 하며 본인세대 방문 금지 요청 -&gt; 지원센타에 인수인계 예정</v>
      </c>
    </row>
    <row r="4036" spans="1:11">
      <c r="A4036" s="235">
        <v>44678</v>
      </c>
      <c r="B4036" s="154" t="s">
        <v>17482</v>
      </c>
      <c r="C4036" s="143" t="s">
        <v>17511</v>
      </c>
      <c r="D4036" s="291" t="s">
        <v>310</v>
      </c>
      <c r="E4036" s="291" t="s">
        <v>17512</v>
      </c>
      <c r="F4036" s="112" t="s">
        <v>17483</v>
      </c>
      <c r="G4036" s="112" t="s">
        <v>17510</v>
      </c>
      <c r="H4036" s="817" t="s">
        <v>1268</v>
      </c>
      <c r="I4036" s="817" t="s">
        <v>17478</v>
      </c>
      <c r="J4036" s="116" t="str">
        <f t="shared" si="111"/>
        <v>20:20 130-1701  홈넷 비상_안방 → IP 연락 -&gt; 입주민 오작동</v>
      </c>
    </row>
    <row r="4037" spans="1:11" ht="27">
      <c r="A4037" s="235">
        <v>44678</v>
      </c>
      <c r="B4037" s="154" t="s">
        <v>17498</v>
      </c>
      <c r="C4037" s="143" t="s">
        <v>17499</v>
      </c>
      <c r="D4037" s="817" t="s">
        <v>511</v>
      </c>
      <c r="E4037" s="817" t="s">
        <v>17396</v>
      </c>
      <c r="F4037" s="112" t="s">
        <v>17514</v>
      </c>
      <c r="G4037" s="112" t="s">
        <v>17601</v>
      </c>
      <c r="H4037" s="817" t="s">
        <v>1268</v>
      </c>
      <c r="I4037" s="823" t="s">
        <v>318</v>
      </c>
      <c r="J4037" s="116" t="str">
        <f t="shared" ref="J4037" si="112">CONCATENATE(B4037," ",C4037,"  ",E4037," ",F4037," → ",G4037)</f>
        <v>21:10 119-503  CCTV 차량 스크레치(149조8584)로 CCTV 열람 요청(민원인: 010-8537-7194) → 입주민 여부 확인 후 진행예정(A조) -&gt; 방문객(누님댁)으로 확인 -&gt; 경찰공문 지참시 열람가능 안내</v>
      </c>
    </row>
    <row r="4038" spans="1:11">
      <c r="A4038" s="235">
        <v>44678</v>
      </c>
      <c r="B4038" s="154" t="s">
        <v>17484</v>
      </c>
      <c r="C4038" s="143" t="s">
        <v>17486</v>
      </c>
      <c r="D4038" s="291" t="s">
        <v>1108</v>
      </c>
      <c r="E4038" s="291" t="s">
        <v>17485</v>
      </c>
      <c r="F4038" s="112" t="s">
        <v>17487</v>
      </c>
      <c r="G4038" s="112" t="s">
        <v>17500</v>
      </c>
      <c r="H4038" s="817" t="s">
        <v>1268</v>
      </c>
      <c r="I4038" s="817" t="s">
        <v>17478</v>
      </c>
      <c r="J4038" s="116" t="str">
        <f t="shared" si="111"/>
        <v>21:32 102동앞 풋살장  풋살장소음 102동 풋살장에 아이들 퇴출요청(민원인: 010-5323-2133) → 2초소 대근 정찬선 대원 출동 -&gt; 퇴출 및 귀가조치</v>
      </c>
    </row>
    <row r="4039" spans="1:11" ht="54">
      <c r="A4039" s="235">
        <v>44678</v>
      </c>
      <c r="B4039" s="154" t="s">
        <v>17488</v>
      </c>
      <c r="C4039" s="192" t="s">
        <v>17489</v>
      </c>
      <c r="D4039" s="819" t="s">
        <v>511</v>
      </c>
      <c r="E4039" s="819" t="s">
        <v>17515</v>
      </c>
      <c r="F4039" s="150" t="s">
        <v>17495</v>
      </c>
      <c r="G4039" s="150" t="s">
        <v>17513</v>
      </c>
      <c r="H4039" s="291" t="s">
        <v>17494</v>
      </c>
      <c r="I4039" s="817" t="s">
        <v>307</v>
      </c>
      <c r="J4039" s="116" t="str">
        <f t="shared" si="111"/>
        <v>23:05 115동  흡연단속 2102호 입주민이 비상계단에서 흡연한다며 방문하여 경고조치 요청(민원인: 010-5196-8275) → 내일(28일) 오후 방송할 것을 안내해 드렸으나 거절함 -&gt; 본인세대 호수 안밝히고 2102호가 흡연한 것이 맞다고 함 -&gt; 2102호 직접 찾아가야 된다고 하며, 경고장을 2102호 세대 현관에 붙이라고 함(금연 안내문을 비상계단에 붙이는 것 거절함) -&gt; 내일 지원센터에 전화한다고 함</v>
      </c>
    </row>
    <row r="4040" spans="1:11" ht="27">
      <c r="A4040" s="235">
        <v>44678</v>
      </c>
      <c r="B4040" s="154" t="s">
        <v>17490</v>
      </c>
      <c r="C4040" s="143" t="s">
        <v>17491</v>
      </c>
      <c r="D4040" s="291" t="s">
        <v>511</v>
      </c>
      <c r="E4040" s="291" t="s">
        <v>17492</v>
      </c>
      <c r="F4040" s="112" t="s">
        <v>17493</v>
      </c>
      <c r="G4040" s="112" t="s">
        <v>17504</v>
      </c>
      <c r="H4040" s="291" t="s">
        <v>17494</v>
      </c>
      <c r="I4040" s="291" t="s">
        <v>17478</v>
      </c>
      <c r="J4040" s="116" t="str">
        <f t="shared" si="111"/>
        <v>23:10 140-1201  순찰요청 안방 창문을 열면 플라스틱 탄내가 난다는 민원(민원인: 010-8868-6565) → 9초소 허명 대원 출동 -&gt; 140동 141동 지상 주변에서 탄내가 나나 태우는 사람이나 흔적 없음(고속도로 방향에서 냄새가 오는 것으로 추정)</v>
      </c>
    </row>
    <row r="4041" spans="1:11">
      <c r="A4041" s="235">
        <v>44678</v>
      </c>
      <c r="B4041" s="154" t="s">
        <v>17501</v>
      </c>
      <c r="C4041" s="143" t="s">
        <v>505</v>
      </c>
      <c r="D4041" s="291" t="s">
        <v>310</v>
      </c>
      <c r="E4041" s="291" t="s">
        <v>488</v>
      </c>
      <c r="F4041" s="112" t="s">
        <v>17502</v>
      </c>
      <c r="G4041" s="112" t="s">
        <v>17509</v>
      </c>
      <c r="H4041" s="817" t="s">
        <v>17494</v>
      </c>
      <c r="I4041" s="817" t="s">
        <v>17478</v>
      </c>
      <c r="J4041" s="116" t="str">
        <f t="shared" si="111"/>
        <v>23:15 127-B1  공동현관문 로비폰 작동안됨(민원인: 010-6423-1122) → 8초소 정재현 대원 출동 -&gt; 정상작동 확인</v>
      </c>
    </row>
    <row r="4042" spans="1:11" ht="27">
      <c r="A4042" s="235">
        <v>44679</v>
      </c>
      <c r="B4042" s="154" t="s">
        <v>17505</v>
      </c>
      <c r="C4042" s="143" t="s">
        <v>17506</v>
      </c>
      <c r="D4042" s="291" t="s">
        <v>511</v>
      </c>
      <c r="E4042" s="291" t="s">
        <v>408</v>
      </c>
      <c r="F4042" s="112" t="s">
        <v>17507</v>
      </c>
      <c r="G4042" s="112" t="s">
        <v>17508</v>
      </c>
      <c r="H4042" s="817" t="s">
        <v>17494</v>
      </c>
      <c r="I4042" s="291" t="s">
        <v>17478</v>
      </c>
      <c r="J4042" s="116" t="str">
        <f t="shared" si="111"/>
        <v>00:05 원형도로  접촉사고 10초소 아래 원형도로에서 29버9714(가해차량) 261노1097(피해차량) 차량간 접촉사고 발생 → 피해차량 차주(138-504, 010-3735-7525)와 통화하여 사건개요 설명드리고, 가해차량 차주와 통화토록 안내해 드림</v>
      </c>
    </row>
    <row r="4043" spans="1:11" ht="94.5">
      <c r="A4043" s="235">
        <v>44679</v>
      </c>
      <c r="B4043" s="153" t="s">
        <v>1549</v>
      </c>
      <c r="C4043" s="186" t="s">
        <v>4870</v>
      </c>
      <c r="D4043" s="823"/>
      <c r="E4043" s="823"/>
      <c r="F4043" s="171" t="s">
        <v>17574</v>
      </c>
      <c r="G4043" s="171" t="s">
        <v>17568</v>
      </c>
      <c r="H4043" s="823"/>
      <c r="I4043" s="823"/>
      <c r="J4043" s="116" t="str">
        <f t="shared" si="111"/>
        <v>목 주2   C. 92도0872 지상출입시 상황실 연락 및 생활지원센터 입차승인 후 입차시킬것 -&gt; 8초소 및 각조별 인수인계(생활지원센터 지원팀장 지시사항)
C. 학원차량 단속해달라는 생활지원센터 지원팀장 지시사항
C. 미화, 보안 등 5월 첫째 주만 재활용품 수거일이 "목,금"에서 "화,수"로 변경
(5/5~6에서 5/3~4로 사유 어린이날 공휴일)
C. 9초소 IP폰 자이S&amp;D 회수완료
A. 4/27 00:06 랜섬웨어 감염 -&gt; 4/26(화) 센터등록과 예약관련 데이터 소실 → C. 주간업무보고완료</v>
      </c>
    </row>
    <row r="4044" spans="1:11" s="120" customFormat="1">
      <c r="A4044" s="235">
        <v>44679</v>
      </c>
      <c r="B4044" s="154" t="s">
        <v>643</v>
      </c>
      <c r="C4044" s="795" t="s">
        <v>1465</v>
      </c>
      <c r="D4044" s="795" t="s">
        <v>106</v>
      </c>
      <c r="E4044" s="795" t="s">
        <v>82</v>
      </c>
      <c r="F4044" s="796" t="s">
        <v>16534</v>
      </c>
      <c r="G4044" s="796" t="s">
        <v>16535</v>
      </c>
      <c r="H4044" s="137" t="s">
        <v>316</v>
      </c>
      <c r="I4044" s="137" t="s">
        <v>317</v>
      </c>
      <c r="J4044" s="116" t="str">
        <f t="shared" si="111"/>
        <v>08:00 원형도로  주차단속 센터 주변 불법 주정차 차량 단속 실시 → 상황실순찰대원출동 --&gt; 단속실시</v>
      </c>
      <c r="K4044" s="990"/>
    </row>
    <row r="4045" spans="1:11" s="120" customFormat="1">
      <c r="A4045" s="235">
        <v>44679</v>
      </c>
      <c r="B4045" s="154" t="s">
        <v>585</v>
      </c>
      <c r="C4045" s="800" t="s">
        <v>333</v>
      </c>
      <c r="D4045" s="795" t="s">
        <v>308</v>
      </c>
      <c r="E4045" s="795" t="s">
        <v>962</v>
      </c>
      <c r="F4045" s="796" t="s">
        <v>16537</v>
      </c>
      <c r="G4045" s="796" t="s">
        <v>16536</v>
      </c>
      <c r="H4045" s="137" t="s">
        <v>316</v>
      </c>
      <c r="I4045" s="137" t="s">
        <v>317</v>
      </c>
      <c r="J4045" s="116" t="str">
        <f t="shared" si="111"/>
        <v>08:30 자이안센터  자전거정리 등교시 무분별한 자전거 보관소 확인 → 상황실순찰대원출동 --&gt; 정리실시</v>
      </c>
      <c r="K4045" s="990"/>
    </row>
    <row r="4046" spans="1:11">
      <c r="A4046" s="235">
        <v>44679</v>
      </c>
      <c r="B4046" s="154" t="s">
        <v>472</v>
      </c>
      <c r="C4046" s="795" t="s">
        <v>1465</v>
      </c>
      <c r="D4046" s="795" t="s">
        <v>106</v>
      </c>
      <c r="E4046" s="795" t="s">
        <v>82</v>
      </c>
      <c r="F4046" s="796" t="s">
        <v>1157</v>
      </c>
      <c r="G4046" s="796" t="s">
        <v>17564</v>
      </c>
      <c r="H4046" s="137" t="s">
        <v>316</v>
      </c>
      <c r="I4046" s="137" t="s">
        <v>317</v>
      </c>
      <c r="J4046" s="116" t="str">
        <f t="shared" si="111"/>
        <v>10:00 원형도로  주차단속 원형도로 및 외곽도로 단속 → 주차단속          21대   이동주차        2대,   경고장발부     19대</v>
      </c>
    </row>
    <row r="4047" spans="1:11">
      <c r="A4047" s="235">
        <v>44679</v>
      </c>
      <c r="B4047" s="154" t="s">
        <v>681</v>
      </c>
      <c r="C4047" s="795" t="s">
        <v>1465</v>
      </c>
      <c r="D4047" s="795" t="s">
        <v>106</v>
      </c>
      <c r="E4047" s="795" t="s">
        <v>82</v>
      </c>
      <c r="F4047" s="796" t="s">
        <v>1157</v>
      </c>
      <c r="G4047" s="796" t="s">
        <v>17562</v>
      </c>
      <c r="H4047" s="137" t="s">
        <v>316</v>
      </c>
      <c r="I4047" s="137" t="s">
        <v>317</v>
      </c>
      <c r="J4047" s="116" t="str">
        <f t="shared" si="111"/>
        <v>13:00 원형도로  주차단속 원형도로 및 외곽도로 단속 → 주차단속           5대   이동주차        대,   경고장발부     5대</v>
      </c>
    </row>
    <row r="4048" spans="1:11">
      <c r="A4048" s="235">
        <v>44679</v>
      </c>
      <c r="B4048" s="154" t="s">
        <v>483</v>
      </c>
      <c r="C4048" s="795" t="s">
        <v>1465</v>
      </c>
      <c r="D4048" s="795" t="s">
        <v>106</v>
      </c>
      <c r="E4048" s="795" t="s">
        <v>82</v>
      </c>
      <c r="F4048" s="796" t="s">
        <v>1157</v>
      </c>
      <c r="G4048" s="796" t="s">
        <v>17572</v>
      </c>
      <c r="H4048" s="137" t="s">
        <v>316</v>
      </c>
      <c r="I4048" s="137" t="s">
        <v>317</v>
      </c>
      <c r="J4048" s="116" t="str">
        <f t="shared" si="111"/>
        <v>15:00 원형도로  주차단속 원형도로 및 외곽도로 단속 → 주차단속           1대   이동주차        대,   경고장발부     1대</v>
      </c>
    </row>
    <row r="4049" spans="1:10">
      <c r="A4049" s="235">
        <v>44679</v>
      </c>
      <c r="B4049" s="154" t="s">
        <v>17519</v>
      </c>
      <c r="C4049" s="143" t="s">
        <v>17518</v>
      </c>
      <c r="D4049" s="291" t="s">
        <v>17520</v>
      </c>
      <c r="E4049" s="291" t="s">
        <v>17575</v>
      </c>
      <c r="F4049" s="112" t="s">
        <v>17522</v>
      </c>
      <c r="G4049" s="112" t="s">
        <v>17523</v>
      </c>
      <c r="H4049" s="291" t="s">
        <v>17521</v>
      </c>
      <c r="I4049" s="137" t="s">
        <v>317</v>
      </c>
      <c r="J4049" s="116" t="str">
        <f t="shared" si="111"/>
        <v>09:50 128-B1  시설물 128동 지하1층 나가자마자 천정등 좌측으로 모두 나감 → erp등록완료 및 기전실 내용전달완료</v>
      </c>
    </row>
    <row r="4050" spans="1:10">
      <c r="A4050" s="235">
        <v>44679</v>
      </c>
      <c r="B4050" s="154" t="s">
        <v>17528</v>
      </c>
      <c r="C4050" s="143" t="s">
        <v>17524</v>
      </c>
      <c r="D4050" s="291" t="s">
        <v>17525</v>
      </c>
      <c r="E4050" s="291" t="s">
        <v>17526</v>
      </c>
      <c r="F4050" s="112" t="s">
        <v>17527</v>
      </c>
      <c r="G4050" s="112" t="s">
        <v>17529</v>
      </c>
      <c r="H4050" s="823" t="s">
        <v>17521</v>
      </c>
      <c r="I4050" s="137" t="s">
        <v>317</v>
      </c>
      <c r="J4050" s="116" t="str">
        <f t="shared" si="111"/>
        <v>10:13 130-103  홈넷 안방비상 → 입주민실수로 확인</v>
      </c>
    </row>
    <row r="4051" spans="1:10">
      <c r="A4051" s="235">
        <v>44679</v>
      </c>
      <c r="B4051" s="154" t="s">
        <v>17530</v>
      </c>
      <c r="C4051" s="143" t="s">
        <v>17524</v>
      </c>
      <c r="D4051" s="823" t="s">
        <v>17525</v>
      </c>
      <c r="E4051" s="823" t="s">
        <v>17526</v>
      </c>
      <c r="F4051" s="112" t="s">
        <v>17527</v>
      </c>
      <c r="G4051" s="112" t="s">
        <v>17531</v>
      </c>
      <c r="H4051" s="823" t="s">
        <v>17521</v>
      </c>
      <c r="I4051" s="137" t="s">
        <v>317</v>
      </c>
      <c r="J4051" s="116" t="str">
        <f t="shared" si="111"/>
        <v xml:space="preserve">10:56 130-103  홈넷 안방비상 → 공사세대로 확인 </v>
      </c>
    </row>
    <row r="4052" spans="1:10">
      <c r="A4052" s="235">
        <v>44679</v>
      </c>
      <c r="B4052" s="154" t="s">
        <v>17533</v>
      </c>
      <c r="C4052" s="186" t="s">
        <v>17532</v>
      </c>
      <c r="D4052" s="822" t="s">
        <v>17520</v>
      </c>
      <c r="E4052" s="822" t="s">
        <v>17534</v>
      </c>
      <c r="F4052" s="114" t="s">
        <v>17546</v>
      </c>
      <c r="G4052" s="114" t="s">
        <v>17567</v>
      </c>
      <c r="H4052" s="823" t="s">
        <v>17521</v>
      </c>
      <c r="I4052" s="137" t="s">
        <v>317</v>
      </c>
      <c r="J4052" s="116" t="str">
        <f t="shared" si="111"/>
        <v>11:00 118-1402  CCTV 택배오배송 확인요청  → 상황설명 전달완료 -&gt; 상황종료</v>
      </c>
    </row>
    <row r="4053" spans="1:10">
      <c r="A4053" s="235">
        <v>44679</v>
      </c>
      <c r="B4053" s="154" t="s">
        <v>17536</v>
      </c>
      <c r="C4053" s="143" t="s">
        <v>17535</v>
      </c>
      <c r="D4053" s="823" t="s">
        <v>17520</v>
      </c>
      <c r="E4053" s="291" t="s">
        <v>1050</v>
      </c>
      <c r="F4053" s="112" t="s">
        <v>17537</v>
      </c>
      <c r="G4053" s="112" t="s">
        <v>17538</v>
      </c>
      <c r="H4053" s="823" t="s">
        <v>17521</v>
      </c>
      <c r="I4053" s="137" t="s">
        <v>317</v>
      </c>
      <c r="J4053" s="116" t="str">
        <f t="shared" si="111"/>
        <v>11:02 122-901  타차량방문 235두1376 모르는차량이 들어왔다고 확인요청 → 확인결과 세대주 딸 차량으로 확인 딸 세대주에게 연락하겠다고 함</v>
      </c>
    </row>
    <row r="4054" spans="1:10" ht="27">
      <c r="A4054" s="235">
        <v>44679</v>
      </c>
      <c r="B4054" s="154" t="s">
        <v>17540</v>
      </c>
      <c r="C4054" s="186" t="s">
        <v>17539</v>
      </c>
      <c r="D4054" s="822" t="s">
        <v>17520</v>
      </c>
      <c r="E4054" s="822" t="s">
        <v>17542</v>
      </c>
      <c r="F4054" s="114" t="s">
        <v>17541</v>
      </c>
      <c r="G4054" s="114" t="s">
        <v>17545</v>
      </c>
      <c r="H4054" s="823" t="s">
        <v>17521</v>
      </c>
      <c r="I4054" s="137" t="s">
        <v>317</v>
      </c>
      <c r="J4054" s="116" t="str">
        <f t="shared" si="111"/>
        <v>11:13 134-B1  확인요청 공동현관문 개방이 몇시간째 개방되어 있었는지 확인해달라는 생활지원센터 이윤정 경리주임 확인요청건 → CCTV 확인--&gt;4/27일 11:30분 부터 공사작업자가 오픈함--&gt;피드백함</v>
      </c>
    </row>
    <row r="4055" spans="1:10">
      <c r="A4055" s="235">
        <v>44679</v>
      </c>
      <c r="B4055" s="154" t="s">
        <v>17543</v>
      </c>
      <c r="C4055" s="143" t="s">
        <v>17544</v>
      </c>
      <c r="D4055" s="823" t="s">
        <v>17525</v>
      </c>
      <c r="E4055" s="823" t="s">
        <v>17526</v>
      </c>
      <c r="F4055" s="112" t="s">
        <v>17527</v>
      </c>
      <c r="G4055" s="112" t="s">
        <v>17529</v>
      </c>
      <c r="H4055" s="823" t="s">
        <v>17521</v>
      </c>
      <c r="I4055" s="137" t="s">
        <v>317</v>
      </c>
      <c r="J4055" s="116" t="str">
        <f t="shared" si="111"/>
        <v>11:50 106-1903  홈넷 안방비상 → 입주민실수로 확인</v>
      </c>
    </row>
    <row r="4056" spans="1:10">
      <c r="A4056" s="235">
        <v>44679</v>
      </c>
      <c r="B4056" s="154" t="s">
        <v>17547</v>
      </c>
      <c r="C4056" s="143" t="s">
        <v>17548</v>
      </c>
      <c r="D4056" s="823" t="s">
        <v>17520</v>
      </c>
      <c r="E4056" s="291" t="s">
        <v>17534</v>
      </c>
      <c r="F4056" s="112" t="s">
        <v>17553</v>
      </c>
      <c r="G4056" s="112" t="s">
        <v>17565</v>
      </c>
      <c r="H4056" s="823" t="s">
        <v>17521</v>
      </c>
      <c r="I4056" s="137" t="s">
        <v>317</v>
      </c>
      <c r="J4056" s="116" t="str">
        <f t="shared" si="111"/>
        <v>13:20 서초경찰서  CCTV 신논현점 화장품매장 절도사건 서초경찰서 공문지참 CCTV확인 요청건 → 서초경찰서 형사과 상황실 입실 -&gt; 확인결과 입주민 자녀와 연관됨</v>
      </c>
    </row>
    <row r="4057" spans="1:10">
      <c r="A4057" s="235">
        <v>44679</v>
      </c>
      <c r="B4057" s="154" t="s">
        <v>17550</v>
      </c>
      <c r="C4057" s="143" t="s">
        <v>17549</v>
      </c>
      <c r="D4057" s="823" t="s">
        <v>17520</v>
      </c>
      <c r="E4057" s="291" t="s">
        <v>17551</v>
      </c>
      <c r="F4057" s="112" t="s">
        <v>17552</v>
      </c>
      <c r="G4057" s="112" t="s">
        <v>17566</v>
      </c>
      <c r="H4057" s="823" t="s">
        <v>17521</v>
      </c>
      <c r="I4057" s="137" t="s">
        <v>317</v>
      </c>
      <c r="J4057" s="116" t="str">
        <f t="shared" si="111"/>
        <v>13:22 132-옥상  층간소음 옥상층에 시끄럽다며 확인해달라는 영선과장 확인요청건 → 7초소 대원 출동 옥상층 아무도 없음 -&gt; 초소 복귀 -&gt; 영선과장 피드백완료</v>
      </c>
    </row>
    <row r="4058" spans="1:10">
      <c r="A4058" s="235">
        <v>44679</v>
      </c>
      <c r="B4058" s="154" t="s">
        <v>17558</v>
      </c>
      <c r="C4058" s="143" t="s">
        <v>17554</v>
      </c>
      <c r="D4058" s="291" t="s">
        <v>17525</v>
      </c>
      <c r="E4058" s="291" t="s">
        <v>17555</v>
      </c>
      <c r="F4058" s="112" t="s">
        <v>17556</v>
      </c>
      <c r="G4058" s="112" t="s">
        <v>17557</v>
      </c>
      <c r="H4058" s="823" t="s">
        <v>17521</v>
      </c>
      <c r="I4058" s="137" t="s">
        <v>317</v>
      </c>
      <c r="J4058" s="116" t="str">
        <f t="shared" si="111"/>
        <v>13:32 3초소  순찰보고 카드지갑 정유민씨 습득물 3초소 보관중 → 123-1702 정유민씨로 확인 연락하여 찾아감</v>
      </c>
    </row>
    <row r="4059" spans="1:10">
      <c r="A4059" s="235">
        <v>44679</v>
      </c>
      <c r="B4059" s="154" t="s">
        <v>17560</v>
      </c>
      <c r="C4059" s="143" t="s">
        <v>17559</v>
      </c>
      <c r="D4059" s="291" t="s">
        <v>17520</v>
      </c>
      <c r="E4059" s="291" t="s">
        <v>17542</v>
      </c>
      <c r="F4059" s="112" t="s">
        <v>17561</v>
      </c>
      <c r="G4059" s="112" t="s">
        <v>17563</v>
      </c>
      <c r="H4059" s="823" t="s">
        <v>17521</v>
      </c>
      <c r="I4059" s="137" t="s">
        <v>317</v>
      </c>
      <c r="J4059" s="116" t="str">
        <f t="shared" si="111"/>
        <v xml:space="preserve">13:41 131-1701  확인요청 모르는 사람이 세대현관문을 열려고 하는데 출동 및 거수자 확인요청 → 7초소 대원 출동 -&gt; 134-1703호 49년생 입주민으로 확인 1703호 모셔다드림 </v>
      </c>
    </row>
    <row r="4060" spans="1:10">
      <c r="A4060" s="235">
        <v>44679</v>
      </c>
      <c r="B4060" s="154" t="s">
        <v>17570</v>
      </c>
      <c r="C4060" s="143" t="s">
        <v>17569</v>
      </c>
      <c r="D4060" s="823" t="s">
        <v>17520</v>
      </c>
      <c r="E4060" s="823" t="s">
        <v>17575</v>
      </c>
      <c r="F4060" s="112" t="s">
        <v>17571</v>
      </c>
      <c r="G4060" s="112" t="s">
        <v>17573</v>
      </c>
      <c r="H4060" s="823" t="s">
        <v>17521</v>
      </c>
      <c r="I4060" s="137" t="s">
        <v>317</v>
      </c>
      <c r="J4060" s="116" t="str">
        <f t="shared" si="111"/>
        <v>14:58 137-B1  시설물 대리석파손  → 통합택배기사 파손으로 영선과장 피드백완료 내용인계완료</v>
      </c>
    </row>
    <row r="4061" spans="1:10">
      <c r="A4061" s="235">
        <v>44679</v>
      </c>
      <c r="B4061" s="154" t="s">
        <v>17577</v>
      </c>
      <c r="C4061" s="143" t="s">
        <v>17576</v>
      </c>
      <c r="D4061" s="823" t="s">
        <v>17525</v>
      </c>
      <c r="E4061" s="823" t="s">
        <v>17526</v>
      </c>
      <c r="F4061" s="112" t="s">
        <v>17527</v>
      </c>
      <c r="G4061" s="112" t="s">
        <v>17578</v>
      </c>
      <c r="H4061" s="823" t="s">
        <v>17521</v>
      </c>
      <c r="I4061" s="137" t="s">
        <v>317</v>
      </c>
      <c r="J4061" s="116" t="str">
        <f t="shared" ref="J4061:J4062" si="113">CONCATENATE(B4061," ",C4061,"  ",E4061," ",F4061," → ",G4061)</f>
        <v>15:46 120-2803  홈넷 안방비상 → 입주민 실수로 확인</v>
      </c>
    </row>
    <row r="4062" spans="1:10">
      <c r="A4062" s="235">
        <v>44679</v>
      </c>
      <c r="B4062" s="154" t="s">
        <v>17581</v>
      </c>
      <c r="C4062" s="143" t="s">
        <v>17582</v>
      </c>
      <c r="D4062" s="823" t="s">
        <v>17525</v>
      </c>
      <c r="E4062" s="823" t="s">
        <v>17580</v>
      </c>
      <c r="F4062" s="112" t="s">
        <v>17579</v>
      </c>
      <c r="G4062" s="112" t="s">
        <v>17583</v>
      </c>
      <c r="H4062" s="823" t="s">
        <v>17521</v>
      </c>
      <c r="I4062" s="137" t="s">
        <v>317</v>
      </c>
      <c r="J4062" s="116" t="str">
        <f t="shared" si="113"/>
        <v>15:48 120-1F  공동현관문 카드키 X → 상황실 출동 -&gt; 리셋후 정상작동 확인</v>
      </c>
    </row>
    <row r="4063" spans="1:10" ht="108">
      <c r="A4063" s="237">
        <v>44679</v>
      </c>
      <c r="B4063" s="172" t="s">
        <v>17585</v>
      </c>
      <c r="C4063" s="192" t="s">
        <v>17586</v>
      </c>
      <c r="D4063" s="823"/>
      <c r="E4063" s="823"/>
      <c r="F4063" s="825" t="s">
        <v>17584</v>
      </c>
      <c r="G4063" s="825" t="s">
        <v>17651</v>
      </c>
      <c r="H4063" s="823"/>
      <c r="I4063" s="137"/>
      <c r="J4063" s="116" t="str">
        <f>CONCATENATE(B4063," ",C4063," ",E4063," ",F4063," → ",G4063)</f>
        <v>목 야2  C. 92도0872 지상출입시 상황실 연락 및 생활지원센터 입차승인 후 입차시킬것 -&gt; 8초소 및 각조별 인수인계(생활지원센터 지원팀장 지시사항)
C. 학원차량 단속해달라는 생활지원센터 지원팀장 지시사항
C. 미화, 보안 등 5월 첫째 주만 재활용품 수거일이 "목,금"에서 "화,수"로 변경
(5/5~6에서 5/3~4로 사유 어린이날 공휴일)
C. 9초소 IP폰 자이S&amp;D 회수완료
A. 4/27 00:06 랜섬웨어 감염 -&gt; 4/26(화) 센터등록과 예약관련 데이터 소실
C. 주간업무보고완료 → A. 4월 출근현황표 작성완료
A. 8초소 -&gt; 정재현 대원 4/30 퇴사, 최서우 대원 5/1 입사
A. 지원팀장 요청사항 : 아신차량 -&gt; 31루5036 윤태웅(010-9011-8639) 2.5톤, 2.9m 
A. 습득물 신용카드(YUN EUN DK) 우체통 투입</v>
      </c>
    </row>
    <row r="4064" spans="1:10" ht="27">
      <c r="A4064" s="235">
        <v>44679</v>
      </c>
      <c r="B4064" s="154" t="s">
        <v>17587</v>
      </c>
      <c r="C4064" s="143" t="s">
        <v>17588</v>
      </c>
      <c r="D4064" s="823" t="s">
        <v>511</v>
      </c>
      <c r="E4064" s="823" t="s">
        <v>17593</v>
      </c>
      <c r="F4064" s="112" t="s">
        <v>17614</v>
      </c>
      <c r="G4064" s="112" t="s">
        <v>17615</v>
      </c>
      <c r="H4064" s="823" t="s">
        <v>17589</v>
      </c>
      <c r="I4064" s="137" t="s">
        <v>17592</v>
      </c>
      <c r="J4064" s="116" t="str">
        <f t="shared" ref="J4064:J4127" si="114">CONCATENATE(B4064," ",C4064," ",E4064," ",F4064," → ",G4064)</f>
        <v>16:26 110동 애완견 110동 분수대앞에서 애완견 털을 깍고있다는 민원(지원센터 경리대리) → 3초소 원형준 대원 출동 -&gt; 애완견 털에 풀이 묻어서 빗으로 잠깐 빗겨준거라고 함 -&gt; 상황종료</v>
      </c>
    </row>
    <row r="4065" spans="1:10">
      <c r="A4065" s="235">
        <v>44679</v>
      </c>
      <c r="B4065" s="154" t="s">
        <v>17590</v>
      </c>
      <c r="C4065" s="143" t="s">
        <v>17591</v>
      </c>
      <c r="D4065" s="823" t="s">
        <v>511</v>
      </c>
      <c r="E4065" s="823" t="s">
        <v>17594</v>
      </c>
      <c r="F4065" s="112" t="s">
        <v>17595</v>
      </c>
      <c r="G4065" s="112" t="s">
        <v>17596</v>
      </c>
      <c r="H4065" s="823" t="s">
        <v>17589</v>
      </c>
      <c r="I4065" s="137" t="s">
        <v>17592</v>
      </c>
      <c r="J4065" s="116" t="str">
        <f t="shared" si="114"/>
        <v>16:28 108-702 정리요청 세대 복도에 형광등을 깨뜨려서 정리 요청(지원센터 이주임) → 3초소 원형준 대원 출동 -&gt; 입주자가 처리 완료</v>
      </c>
    </row>
    <row r="4066" spans="1:10">
      <c r="A4066" s="235">
        <v>44679</v>
      </c>
      <c r="B4066" s="154" t="s">
        <v>17597</v>
      </c>
      <c r="C4066" s="143" t="s">
        <v>17598</v>
      </c>
      <c r="D4066" s="823" t="s">
        <v>17599</v>
      </c>
      <c r="E4066" s="823" t="s">
        <v>776</v>
      </c>
      <c r="F4066" s="112" t="s">
        <v>17600</v>
      </c>
      <c r="G4066" s="112" t="s">
        <v>14642</v>
      </c>
      <c r="H4066" s="823" t="s">
        <v>17589</v>
      </c>
      <c r="I4066" s="137" t="s">
        <v>17592</v>
      </c>
      <c r="J4066" s="116" t="str">
        <f t="shared" si="114"/>
        <v>16:58 125-1호기 손소독제 펌프꼭지 교체 요청(지원센터 이주임) → 순찰 이대진 대원 출동 -&gt; 교체완료</v>
      </c>
    </row>
    <row r="4067" spans="1:10">
      <c r="A4067" s="235">
        <v>44679</v>
      </c>
      <c r="B4067" s="154" t="s">
        <v>17604</v>
      </c>
      <c r="C4067" s="192" t="s">
        <v>17611</v>
      </c>
      <c r="D4067" s="824" t="s">
        <v>1108</v>
      </c>
      <c r="E4067" s="824" t="s">
        <v>85</v>
      </c>
      <c r="F4067" s="150" t="s">
        <v>17643</v>
      </c>
      <c r="G4067" s="150" t="s">
        <v>17626</v>
      </c>
      <c r="H4067" s="291" t="s">
        <v>17589</v>
      </c>
      <c r="I4067" s="137" t="s">
        <v>17592</v>
      </c>
      <c r="J4067" s="116" t="str">
        <f>CONCATENATE(B4067," ",C4067," ",E4067," ",F4067," → ",G4067)</f>
        <v>17:50 상황실 CCTV 반포지구대에서 사건 관련 공문 지참하여 123동 승강기 CCTV 열람 요청 → CCTV 영상 검색 완료(123-22F에서 여자분이 택배기사분을 불법 촬영함)</v>
      </c>
    </row>
    <row r="4068" spans="1:10">
      <c r="A4068" s="235">
        <v>44679</v>
      </c>
      <c r="B4068" s="154" t="s">
        <v>17602</v>
      </c>
      <c r="C4068" s="143" t="s">
        <v>17617</v>
      </c>
      <c r="D4068" s="291" t="s">
        <v>511</v>
      </c>
      <c r="E4068" s="291" t="s">
        <v>17603</v>
      </c>
      <c r="F4068" s="112" t="s">
        <v>17645</v>
      </c>
      <c r="G4068" s="112" t="s">
        <v>17605</v>
      </c>
      <c r="H4068" s="291" t="s">
        <v>17589</v>
      </c>
      <c r="I4068" s="291" t="s">
        <v>17592</v>
      </c>
      <c r="J4068" s="116" t="str">
        <f t="shared" si="114"/>
        <v>18:00 120-B1 주차단속 외부 유치원차량들이 주차하고 있다며 출차조치해 달라는 민원(YG) → 5초소 김덕근 대원 출동 -&gt; 특이사항없음</v>
      </c>
    </row>
    <row r="4069" spans="1:10">
      <c r="A4069" s="235">
        <v>44679</v>
      </c>
      <c r="B4069" s="154" t="s">
        <v>17616</v>
      </c>
      <c r="C4069" s="143" t="s">
        <v>17625</v>
      </c>
      <c r="D4069" s="823" t="s">
        <v>511</v>
      </c>
      <c r="E4069" s="823" t="s">
        <v>17603</v>
      </c>
      <c r="F4069" s="112" t="s">
        <v>17644</v>
      </c>
      <c r="G4069" s="112" t="s">
        <v>17618</v>
      </c>
      <c r="H4069" s="823" t="s">
        <v>17589</v>
      </c>
      <c r="I4069" s="823" t="s">
        <v>17592</v>
      </c>
      <c r="J4069" s="116" t="str">
        <f t="shared" ref="J4069" si="115">CONCATENATE(B4069," ",C4069," ",E4069," ",F4069," → ",G4069)</f>
        <v>18:25 117-B1 주차단속 270부9143 차량 주차구역 아닌 곳에 주차하고 있다는 민원(YG) → CCTV 확인 결과 현재 이동 주차한 상태로 확인 -&gt; 상황종료</v>
      </c>
    </row>
    <row r="4070" spans="1:10">
      <c r="A4070" s="235">
        <v>44679</v>
      </c>
      <c r="B4070" s="154" t="s">
        <v>17606</v>
      </c>
      <c r="C4070" s="143" t="s">
        <v>17607</v>
      </c>
      <c r="D4070" s="823" t="s">
        <v>310</v>
      </c>
      <c r="E4070" s="291" t="s">
        <v>17526</v>
      </c>
      <c r="F4070" s="112" t="s">
        <v>17612</v>
      </c>
      <c r="G4070" s="112" t="s">
        <v>17613</v>
      </c>
      <c r="H4070" s="823" t="s">
        <v>17589</v>
      </c>
      <c r="I4070" s="823" t="s">
        <v>17592</v>
      </c>
      <c r="J4070" s="116" t="str">
        <f t="shared" si="114"/>
        <v>18:48 111-1302 홈넷 비상_홈넷 → IP 연락 -&gt; 입주민 오작동</v>
      </c>
    </row>
    <row r="4071" spans="1:10" ht="54">
      <c r="A4071" s="235">
        <v>44679</v>
      </c>
      <c r="B4071" s="154" t="s">
        <v>17608</v>
      </c>
      <c r="C4071" s="192" t="s">
        <v>17609</v>
      </c>
      <c r="D4071" s="824" t="s">
        <v>1579</v>
      </c>
      <c r="E4071" s="824" t="s">
        <v>17610</v>
      </c>
      <c r="F4071" s="150" t="s">
        <v>17619</v>
      </c>
      <c r="G4071" s="150" t="s">
        <v>17627</v>
      </c>
      <c r="H4071" s="291" t="s">
        <v>17589</v>
      </c>
      <c r="I4071" s="823" t="s">
        <v>17592</v>
      </c>
      <c r="J4071" s="116" t="str">
        <f t="shared" si="114"/>
        <v>18:50 111-2호기 승강기 세분 갇힌 상태로 B1에서 승강기 문이 5cm 정도 문이 열리다 멈춤 → FMLG 사고 접수 -&gt; 기전실 연락 -&gt; 보안팀장, 기전실 출동 -&gt; 갇힌 입주자분들 인터폰으로 대화하여 안심시킴 -&gt; 18:54 문이 수동으로 열려서 입주민 하차 -&gt; 안내문 부착 -&gt; 승강기앞 출입통제 및 승강기 수리, 점검 실시 -&gt; 19:38 수리완료 후 정상작동(브레이크 스위치 센서 조정)</v>
      </c>
    </row>
    <row r="4072" spans="1:10">
      <c r="A4072" s="235">
        <v>44679</v>
      </c>
      <c r="B4072" s="154" t="s">
        <v>17620</v>
      </c>
      <c r="C4072" s="143" t="s">
        <v>17621</v>
      </c>
      <c r="D4072" s="291" t="s">
        <v>310</v>
      </c>
      <c r="E4072" s="291" t="s">
        <v>17622</v>
      </c>
      <c r="F4072" s="112" t="s">
        <v>17623</v>
      </c>
      <c r="G4072" s="112" t="s">
        <v>17624</v>
      </c>
      <c r="H4072" s="291" t="s">
        <v>17589</v>
      </c>
      <c r="I4072" s="291" t="s">
        <v>17592</v>
      </c>
      <c r="J4072" s="116" t="str">
        <f>CONCATENATE(B4072," ",C4072," ",E4072," ",F4072," → ",G4072)</f>
        <v>19:30 126동 안내방송 화장실 흡연금지 안내 → 방송 완료</v>
      </c>
    </row>
    <row r="4073" spans="1:10" ht="27">
      <c r="A4073" s="235">
        <v>44679</v>
      </c>
      <c r="B4073" s="154" t="s">
        <v>17628</v>
      </c>
      <c r="C4073" s="143" t="s">
        <v>17629</v>
      </c>
      <c r="D4073" s="291" t="s">
        <v>128</v>
      </c>
      <c r="E4073" s="291" t="s">
        <v>23</v>
      </c>
      <c r="F4073" s="112" t="s">
        <v>17631</v>
      </c>
      <c r="G4073" s="112" t="s">
        <v>17630</v>
      </c>
      <c r="H4073" s="291" t="s">
        <v>1268</v>
      </c>
      <c r="I4073" s="823" t="s">
        <v>17592</v>
      </c>
      <c r="J4073" s="116" t="str">
        <f t="shared" si="114"/>
        <v>20:06 128-102 습득물 128-102 입주민(010-5494-1106)이 자이안센터 CU 앞에서 신분증 없는 지갑( 초등학생 여자용 지갑으로 사료됨) 습득 → 지갑찾는 문의 오면, 128-102 입주민(010-5494-1106)로 연락 요망</v>
      </c>
    </row>
    <row r="4074" spans="1:10">
      <c r="A4074" s="235">
        <v>44679</v>
      </c>
      <c r="B4074" s="154" t="s">
        <v>17632</v>
      </c>
      <c r="C4074" s="143" t="s">
        <v>17634</v>
      </c>
      <c r="D4074" s="823" t="s">
        <v>128</v>
      </c>
      <c r="E4074" s="291" t="s">
        <v>17633</v>
      </c>
      <c r="F4074" s="112" t="s">
        <v>17635</v>
      </c>
      <c r="G4074" s="112" t="s">
        <v>17636</v>
      </c>
      <c r="H4074" s="823" t="s">
        <v>1268</v>
      </c>
      <c r="I4074" s="823" t="s">
        <v>17592</v>
      </c>
      <c r="J4074" s="116" t="str">
        <f t="shared" si="114"/>
        <v>19:45 133동 파라솔 133동 입주민이 133동 앞에 파라솔을 펴달라고 요청 → 7초소 우창래 대원출동 -&gt; 파라솔은 이미 펴져 있슴</v>
      </c>
    </row>
    <row r="4075" spans="1:10">
      <c r="A4075" s="235">
        <v>44680</v>
      </c>
      <c r="B4075" s="154" t="s">
        <v>17647</v>
      </c>
      <c r="C4075" s="192" t="s">
        <v>17646</v>
      </c>
      <c r="D4075" s="824" t="s">
        <v>17525</v>
      </c>
      <c r="E4075" s="824" t="s">
        <v>17650</v>
      </c>
      <c r="F4075" s="150" t="s">
        <v>17649</v>
      </c>
      <c r="G4075" s="150" t="s">
        <v>17648</v>
      </c>
      <c r="H4075" s="823" t="s">
        <v>1268</v>
      </c>
      <c r="I4075" s="823" t="s">
        <v>17592</v>
      </c>
      <c r="J4075" s="116" t="str">
        <f t="shared" ref="J4075" si="116">CONCATENATE(B4075," ",C4075," ",E4075," ",F4075," → ",G4075)</f>
        <v xml:space="preserve">19:59 3게이트 차량입차보고 지원팀장 요청사항 -&gt; 아신차량(31루5036) 입차 → 아신차량 스펙 -&gt; 2.5톤, 2.9m, 기사: 윤태웅(010-9011-8639) </v>
      </c>
    </row>
    <row r="4076" spans="1:10">
      <c r="A4076" s="235">
        <v>44679</v>
      </c>
      <c r="B4076" s="154" t="s">
        <v>17637</v>
      </c>
      <c r="C4076" s="143" t="s">
        <v>17638</v>
      </c>
      <c r="D4076" s="291" t="s">
        <v>106</v>
      </c>
      <c r="E4076" s="291" t="s">
        <v>14</v>
      </c>
      <c r="F4076" s="112" t="s">
        <v>1322</v>
      </c>
      <c r="G4076" s="112" t="s">
        <v>10552</v>
      </c>
      <c r="H4076" s="823" t="s">
        <v>1268</v>
      </c>
      <c r="I4076" s="823" t="s">
        <v>17592</v>
      </c>
      <c r="J4076" s="116" t="str">
        <f t="shared" si="114"/>
        <v>21:34 109-2802 홈넷 비상_안방 → IP 연락 -&gt; 입주민 오작동</v>
      </c>
    </row>
    <row r="4077" spans="1:10">
      <c r="A4077" s="235">
        <v>44680</v>
      </c>
      <c r="B4077" s="154" t="s">
        <v>17639</v>
      </c>
      <c r="C4077" s="143" t="s">
        <v>17640</v>
      </c>
      <c r="D4077" s="291" t="s">
        <v>17599</v>
      </c>
      <c r="E4077" s="291" t="s">
        <v>432</v>
      </c>
      <c r="F4077" s="112" t="s">
        <v>17641</v>
      </c>
      <c r="G4077" s="112" t="s">
        <v>17642</v>
      </c>
      <c r="H4077" s="291" t="s">
        <v>17589</v>
      </c>
      <c r="I4077" s="823" t="s">
        <v>17592</v>
      </c>
      <c r="J4077" s="116" t="str">
        <f t="shared" si="114"/>
        <v>00:10 132-1902 구급차 119구급차 8초소 입차 → 환자 이송없이 00:13 8초소 출차</v>
      </c>
    </row>
    <row r="4078" spans="1:10" ht="121.5">
      <c r="A4078" s="285">
        <v>44680</v>
      </c>
      <c r="B4078" s="170" t="s">
        <v>17652</v>
      </c>
      <c r="C4078" s="160" t="s">
        <v>17653</v>
      </c>
      <c r="F4078" s="138" t="s">
        <v>17705</v>
      </c>
      <c r="G4078" s="301" t="s">
        <v>17654</v>
      </c>
      <c r="H4078" s="823"/>
      <c r="I4078" s="823" t="s">
        <v>306</v>
      </c>
      <c r="J4078" s="116" t="str">
        <f t="shared" si="114"/>
        <v xml:space="preserve">금 주1  ⒷNVR 9번 3게이트 블랙아웃→ERP 접수함 -&gt; 09:50경 아파트피아에 A/S 접수 함
Ⓑ지원팀장 지시사항-&gt;공사작업 차량 진입시 부서장에게 내용전달 요청
Ⓑ지원팀장 지시사항-&gt;CU,파리 바게트 제외 탑차 입차시(20:00시경,익일 아침) 높이재서 익일 주간조에서 지원센타로 보고 할것
Ⓑ5/2일 건강검진 관련-&gt;대연회장 사용승인 및 5/1일 야간조에서 운영실 출입키 수령예정-&gt;5/2일 09:00 운영실에 키 반납-&gt;병원측 사정으로 검진일을 16일로 변경함
Ⓑ104동 1층 공동현관문-&gt;경리과장 이관민원-&gt;ERP 접수, 현재 기전실 수리중 → A. 4/27 00:06 랜섬웨어 감염 -&gt; 4/26(화) 센터등록과 예약관련 데이터 소실
A. 4월 출근현황표 작성완료
A. 8초소 -&gt; 정재현 대원 4/30 퇴사, 최서우 대원 5/1 입사
</v>
      </c>
    </row>
    <row r="4079" spans="1:10">
      <c r="A4079" s="235">
        <v>44680</v>
      </c>
      <c r="B4079" s="170" t="s">
        <v>17655</v>
      </c>
      <c r="C4079" s="160" t="s">
        <v>17611</v>
      </c>
      <c r="D4079" s="826" t="s">
        <v>17525</v>
      </c>
      <c r="E4079" s="826" t="s">
        <v>17534</v>
      </c>
      <c r="F4079" s="138" t="s">
        <v>17656</v>
      </c>
      <c r="G4079" s="138" t="s">
        <v>17665</v>
      </c>
      <c r="H4079" s="823" t="s">
        <v>332</v>
      </c>
      <c r="I4079" s="823" t="s">
        <v>306</v>
      </c>
      <c r="J4079" s="116" t="str">
        <f t="shared" si="114"/>
        <v>07:55 상황실 CCTV NVR 9번 3게이트 블랙아웃 → ERP 접수함 -&gt; 09:50경 아파트피아에 A/S 접수 함</v>
      </c>
    </row>
    <row r="4080" spans="1:10">
      <c r="A4080" s="235">
        <v>44680</v>
      </c>
      <c r="B4080" s="154" t="s">
        <v>17657</v>
      </c>
      <c r="C4080" s="143" t="s">
        <v>17660</v>
      </c>
      <c r="D4080" s="143" t="s">
        <v>17599</v>
      </c>
      <c r="E4080" s="823" t="s">
        <v>17658</v>
      </c>
      <c r="F4080" s="112" t="s">
        <v>17659</v>
      </c>
      <c r="G4080" s="112" t="s">
        <v>17661</v>
      </c>
      <c r="H4080" s="291" t="s">
        <v>1593</v>
      </c>
      <c r="I4080" s="823" t="s">
        <v>306</v>
      </c>
      <c r="J4080" s="116" t="str">
        <f t="shared" si="114"/>
        <v>09:06 132-1803 폐기물 폐기물 정산 건 → IP응대--&gt;7초소 위치 안내 및 정산 방법 설명</v>
      </c>
    </row>
    <row r="4081" spans="1:11" ht="40.5">
      <c r="A4081" s="235">
        <v>44680</v>
      </c>
      <c r="B4081" s="170" t="s">
        <v>17662</v>
      </c>
      <c r="C4081" s="160" t="s">
        <v>17663</v>
      </c>
      <c r="D4081" s="826" t="s">
        <v>511</v>
      </c>
      <c r="E4081" s="826" t="s">
        <v>462</v>
      </c>
      <c r="F4081" s="138" t="s">
        <v>17664</v>
      </c>
      <c r="G4081" s="138" t="s">
        <v>17697</v>
      </c>
      <c r="H4081" s="291" t="s">
        <v>332</v>
      </c>
      <c r="I4081" s="823" t="s">
        <v>306</v>
      </c>
      <c r="J4081" s="116" t="str">
        <f t="shared" si="114"/>
        <v>09:16 128-203 불법주차 127,8,9동 입출차 구역에 불법주차를 해서 위험하기도 하고, 전에 사고 날뻔한 적이 있는데 안내문을 크게 또는 입간판을 세워서라도 불법주차 하지 않도록 했으면 한다는 민원 → 지원센타로 내용전달 및 순찰대원 출동하여 단속 실시함-&gt;지원센타에서 단속강화 지시</v>
      </c>
    </row>
    <row r="4082" spans="1:11">
      <c r="A4082" s="235">
        <v>44680</v>
      </c>
      <c r="B4082" s="154" t="s">
        <v>17667</v>
      </c>
      <c r="C4082" s="143" t="s">
        <v>17666</v>
      </c>
      <c r="D4082" s="291" t="s">
        <v>17525</v>
      </c>
      <c r="E4082" s="291" t="s">
        <v>17526</v>
      </c>
      <c r="F4082" s="112" t="s">
        <v>760</v>
      </c>
      <c r="G4082" s="112" t="s">
        <v>17668</v>
      </c>
      <c r="H4082" s="291" t="s">
        <v>305</v>
      </c>
      <c r="I4082" s="823" t="s">
        <v>306</v>
      </c>
      <c r="J4082" s="116" t="str">
        <f t="shared" si="114"/>
        <v>10:00 122-803 홈넷 비상 홈넷 / 해제 → IP 통화.작업자 오작동</v>
      </c>
    </row>
    <row r="4083" spans="1:11" ht="54">
      <c r="A4083" s="235">
        <v>44680</v>
      </c>
      <c r="B4083" s="170" t="s">
        <v>17669</v>
      </c>
      <c r="C4083" s="160" t="s">
        <v>578</v>
      </c>
      <c r="D4083" s="826" t="s">
        <v>17520</v>
      </c>
      <c r="E4083" s="826" t="s">
        <v>17671</v>
      </c>
      <c r="F4083" s="138" t="s">
        <v>17673</v>
      </c>
      <c r="G4083" s="138" t="s">
        <v>17686</v>
      </c>
      <c r="H4083" s="823" t="s">
        <v>305</v>
      </c>
      <c r="I4083" s="823" t="s">
        <v>306</v>
      </c>
      <c r="J4083" s="116" t="str">
        <f t="shared" si="114"/>
        <v>10:33 122동 E/V 122-2 E/V B1에서 입주민(122-902) 갇힌채로 멈춤(122동 비상벨 고장) → 초소대원출동 및 FMLG, 기전실에 통보--&gt;10:38분경 FM에서 문개방후 입주민 내림-&gt;재활용 관련 이물질이 끼여 운행이 지장이 있었다며 점검한다고 함→122동 E/V 이용 관련 방송 송출 및 안내문 부착-&gt;12:35 정상작동 연락옴-&gt;안내문 제거 및 E/V 이용 방송 송출함</v>
      </c>
    </row>
    <row r="4084" spans="1:11">
      <c r="A4084" s="235">
        <v>44680</v>
      </c>
      <c r="B4084" s="154" t="s">
        <v>17670</v>
      </c>
      <c r="C4084" s="143" t="s">
        <v>17576</v>
      </c>
      <c r="D4084" s="823" t="s">
        <v>17525</v>
      </c>
      <c r="E4084" s="823" t="s">
        <v>17526</v>
      </c>
      <c r="F4084" s="112" t="s">
        <v>17672</v>
      </c>
      <c r="G4084" s="112" t="s">
        <v>13924</v>
      </c>
      <c r="H4084" s="823" t="s">
        <v>305</v>
      </c>
      <c r="I4084" s="823" t="s">
        <v>306</v>
      </c>
      <c r="J4084" s="116" t="str">
        <f t="shared" si="114"/>
        <v>10:34 120-2803 홈넷 비상 금고 → IP로확인--&gt;기기오작동</v>
      </c>
    </row>
    <row r="4085" spans="1:11">
      <c r="A4085" s="235">
        <v>44680</v>
      </c>
      <c r="B4085" s="154" t="s">
        <v>17674</v>
      </c>
      <c r="C4085" s="143" t="s">
        <v>17675</v>
      </c>
      <c r="D4085" s="291" t="s">
        <v>335</v>
      </c>
      <c r="E4085" s="291" t="s">
        <v>17676</v>
      </c>
      <c r="F4085" s="112" t="s">
        <v>17677</v>
      </c>
      <c r="G4085" s="112" t="s">
        <v>17678</v>
      </c>
      <c r="H4085" s="291" t="s">
        <v>332</v>
      </c>
      <c r="I4085" s="823" t="s">
        <v>306</v>
      </c>
      <c r="J4085" s="116" t="str">
        <f t="shared" si="114"/>
        <v xml:space="preserve">11:07 138동 오물 B2 E/V 앞에 오물이 있다는 연락 → 미화팀에 내용전달 함 </v>
      </c>
    </row>
    <row r="4086" spans="1:11">
      <c r="A4086" s="235">
        <v>44680</v>
      </c>
      <c r="B4086" s="154" t="s">
        <v>17680</v>
      </c>
      <c r="C4086" s="143" t="s">
        <v>17679</v>
      </c>
      <c r="D4086" s="823" t="s">
        <v>17525</v>
      </c>
      <c r="E4086" s="823" t="s">
        <v>17526</v>
      </c>
      <c r="F4086" s="112" t="s">
        <v>682</v>
      </c>
      <c r="G4086" s="112" t="s">
        <v>8483</v>
      </c>
      <c r="H4086" s="823" t="s">
        <v>332</v>
      </c>
      <c r="I4086" s="823" t="s">
        <v>306</v>
      </c>
      <c r="J4086" s="116" t="str">
        <f t="shared" si="114"/>
        <v>11:43 134-1902 홈넷 비상 안방 / 해제 → IP 불통. 초소대원 출동-&gt;작업자 오작동</v>
      </c>
    </row>
    <row r="4087" spans="1:11">
      <c r="A4087" s="235">
        <v>44680</v>
      </c>
      <c r="B4087" s="154" t="s">
        <v>17681</v>
      </c>
      <c r="C4087" s="143" t="s">
        <v>17682</v>
      </c>
      <c r="D4087" s="291" t="s">
        <v>511</v>
      </c>
      <c r="E4087" s="291" t="s">
        <v>17534</v>
      </c>
      <c r="F4087" s="112" t="s">
        <v>17683</v>
      </c>
      <c r="G4087" s="112" t="s">
        <v>17684</v>
      </c>
      <c r="H4087" s="291" t="s">
        <v>17685</v>
      </c>
      <c r="I4087" s="823" t="s">
        <v>306</v>
      </c>
      <c r="J4087" s="116" t="str">
        <f t="shared" si="114"/>
        <v>11:54 110-2002 CCTV 4/26일 자전거 분실관련 CCTV 조회 요청건 → 검색 완료하여 민원인에 내용전달. 경찰에 신고 예정</v>
      </c>
    </row>
    <row r="4088" spans="1:11">
      <c r="A4088" s="235">
        <v>44680</v>
      </c>
      <c r="B4088" s="154" t="s">
        <v>17687</v>
      </c>
      <c r="C4088" s="143" t="s">
        <v>17688</v>
      </c>
      <c r="D4088" s="823" t="s">
        <v>511</v>
      </c>
      <c r="E4088" s="291" t="s">
        <v>17689</v>
      </c>
      <c r="F4088" s="112" t="s">
        <v>17690</v>
      </c>
      <c r="G4088" s="112" t="s">
        <v>17691</v>
      </c>
      <c r="H4088" s="823" t="s">
        <v>305</v>
      </c>
      <c r="I4088" s="823" t="s">
        <v>306</v>
      </c>
      <c r="J4088" s="116" t="str">
        <f t="shared" si="114"/>
        <v>13:49 134동 B2 기타 134~135동 B2 슈퍼카들 공회전 중이니 제재해달라는 민원 → 초소대원 출동-&gt;주변 탐색했으나 공회전 차량없음</v>
      </c>
    </row>
    <row r="4089" spans="1:11" ht="27">
      <c r="A4089" s="235">
        <v>44680</v>
      </c>
      <c r="B4089" s="154" t="s">
        <v>17693</v>
      </c>
      <c r="C4089" s="143" t="s">
        <v>17692</v>
      </c>
      <c r="D4089" s="291" t="s">
        <v>308</v>
      </c>
      <c r="E4089" s="291" t="s">
        <v>17694</v>
      </c>
      <c r="F4089" s="112" t="s">
        <v>17695</v>
      </c>
      <c r="G4089" s="112" t="s">
        <v>17696</v>
      </c>
      <c r="H4089" s="291" t="s">
        <v>332</v>
      </c>
      <c r="I4089" s="823" t="s">
        <v>306</v>
      </c>
      <c r="J4089" s="116" t="str">
        <f t="shared" si="114"/>
        <v>14:07 140-502 세대홈넷 AS 요청했으나 몇주 걸린다고 함. 아이들이 학원등 왔다갔다 하는데 애로사항 있으니 1층 보조문을 개방해 달라는 요청 → 현관 개방은 민원을 유발함을 알리고 대신 상황실 호출 방법 안내함</v>
      </c>
    </row>
    <row r="4090" spans="1:11">
      <c r="A4090" s="235">
        <v>44680</v>
      </c>
      <c r="B4090" s="154" t="s">
        <v>17577</v>
      </c>
      <c r="C4090" s="143" t="s">
        <v>17698</v>
      </c>
      <c r="D4090" s="823" t="s">
        <v>17599</v>
      </c>
      <c r="E4090" s="291" t="s">
        <v>17580</v>
      </c>
      <c r="F4090" s="112" t="s">
        <v>17699</v>
      </c>
      <c r="G4090" s="112" t="s">
        <v>17702</v>
      </c>
      <c r="H4090" s="823" t="s">
        <v>332</v>
      </c>
      <c r="I4090" s="823" t="s">
        <v>306</v>
      </c>
      <c r="J4090" s="116" t="str">
        <f t="shared" si="114"/>
        <v>15:46 지원센타 공동현관문 104동 공동현관문 입출이 문제가 있다는 이관민원 → 초소대원 출동-&gt; 1층 카드키 안됨-&gt;안내문 부착 및 ERP 접수함</v>
      </c>
    </row>
    <row r="4091" spans="1:11" ht="27">
      <c r="A4091" s="235">
        <v>44680</v>
      </c>
      <c r="B4091" s="154" t="s">
        <v>17581</v>
      </c>
      <c r="C4091" s="143" t="s">
        <v>17700</v>
      </c>
      <c r="D4091" s="823" t="s">
        <v>511</v>
      </c>
      <c r="E4091" s="291" t="s">
        <v>17701</v>
      </c>
      <c r="F4091" s="112" t="s">
        <v>17703</v>
      </c>
      <c r="G4091" s="112" t="s">
        <v>17704</v>
      </c>
      <c r="H4091" s="823" t="s">
        <v>332</v>
      </c>
      <c r="I4091" s="823" t="s">
        <v>306</v>
      </c>
      <c r="J4091" s="116" t="str">
        <f t="shared" si="114"/>
        <v>15:48 123-602 작업 B1에서 작업을 한다는 민원이 있다는데 본인 세대 아니라고 함 → 초소대원 출동확인-&gt;123-1901호에서 변기 AS 목적으로 작업했으며 작업 끝나고 출차하는 중이라는 연락옴</v>
      </c>
    </row>
    <row r="4092" spans="1:11">
      <c r="A4092" s="235">
        <v>44680</v>
      </c>
      <c r="B4092" s="154" t="s">
        <v>17706</v>
      </c>
      <c r="C4092" s="143" t="s">
        <v>17707</v>
      </c>
      <c r="D4092" s="291" t="s">
        <v>17708</v>
      </c>
      <c r="F4092" s="112" t="s">
        <v>20523</v>
      </c>
      <c r="G4092" s="112" t="s">
        <v>17709</v>
      </c>
      <c r="H4092" s="291" t="s">
        <v>1593</v>
      </c>
      <c r="I4092" s="823" t="s">
        <v>306</v>
      </c>
      <c r="J4092" s="116" t="str">
        <f t="shared" si="114"/>
        <v>16:13 2초소  114동에 이 있다는 연락 → 114-2601호 전입세대에서 버리는 장면 확인-&gt;초소대원에게 내용전달 함</v>
      </c>
    </row>
    <row r="4093" spans="1:11" ht="135">
      <c r="A4093" s="235">
        <v>44680</v>
      </c>
      <c r="B4093" s="153" t="s">
        <v>17652</v>
      </c>
      <c r="C4093" s="186" t="s">
        <v>17710</v>
      </c>
      <c r="D4093" s="823"/>
      <c r="E4093" s="823"/>
      <c r="F4093" s="114" t="s">
        <v>17768</v>
      </c>
      <c r="G4093" s="219" t="s">
        <v>17806</v>
      </c>
      <c r="H4093" s="823"/>
      <c r="I4093" s="823"/>
      <c r="J4093" s="116" t="str">
        <f t="shared" si="114"/>
        <v>금 야1  B. NVR 9번 3게이트 블랙아웃→ERP 접수함 -&gt; 09:50경 아파트피아에 A/S 접수 함--&gt;C. 정상작동확인함
B. 지원팀장 지시사항-&gt;공사작업 차량 진입시 부서장에게 내용전달 요청
B. 지원팀장 지시사항-&gt;CU,파리 바게트 제외 탑차 입차시(20:00시경,익일 아침) 높이재서 익일 주간조에서 지원센타로 보고 할것
B. 5/2일 건강검진 관련-&gt;대연회장 사용승인 및 5/1일 야간조에서 운영실 출입키 수령예정-&gt;5/2일 09:00 운영실에 키 반납-&gt;병원측 사정으로 검진일을 16일로 변경함
AC. 4월 출근현황표 작성완료 
A. 8초소 -&gt; 정재현 대원 4/30 퇴사, 최서우 대원 5/1 입사 → C. 재활용 분리수거의 날 조정 안내방송 5/1~2 19:30 B조 근무
C. 베리타스 상가 납품차량 지상출입에 관한 협의예정
C. 7초소 130-203 층간소음 공고문 00~새벽시간대 쿵쿵거리는 소리 수면 방해관련 공고문 5장 부착요청
C. 8초소 IP폰 전원안들어옴 erp등록완료</v>
      </c>
    </row>
    <row r="4094" spans="1:11" s="120" customFormat="1">
      <c r="A4094" s="235">
        <v>44680</v>
      </c>
      <c r="B4094" s="810" t="s">
        <v>654</v>
      </c>
      <c r="C4094" s="123" t="s">
        <v>1465</v>
      </c>
      <c r="D4094" s="123" t="s">
        <v>106</v>
      </c>
      <c r="E4094" s="123" t="s">
        <v>82</v>
      </c>
      <c r="F4094" s="124" t="s">
        <v>1157</v>
      </c>
      <c r="G4094" s="124" t="s">
        <v>17711</v>
      </c>
      <c r="H4094" s="137" t="s">
        <v>648</v>
      </c>
      <c r="I4094" s="137" t="s">
        <v>317</v>
      </c>
      <c r="J4094" s="116" t="str">
        <f t="shared" si="114"/>
        <v>17:00 원형도로 주차단속 원형도로 및 외곽도로 단속 → 주차단속            12대,    이동주차      1대,   경고장발부    11대</v>
      </c>
      <c r="K4094" s="990"/>
    </row>
    <row r="4095" spans="1:11" ht="27">
      <c r="A4095" s="235">
        <v>44680</v>
      </c>
      <c r="B4095" s="154" t="s">
        <v>17713</v>
      </c>
      <c r="C4095" s="143" t="s">
        <v>17712</v>
      </c>
      <c r="D4095" s="291" t="s">
        <v>17714</v>
      </c>
      <c r="E4095" s="291" t="s">
        <v>17716</v>
      </c>
      <c r="F4095" s="112" t="s">
        <v>17715</v>
      </c>
      <c r="G4095" s="112" t="s">
        <v>17725</v>
      </c>
      <c r="H4095" s="137" t="s">
        <v>648</v>
      </c>
      <c r="I4095" s="137" t="s">
        <v>317</v>
      </c>
      <c r="J4095" s="116" t="str">
        <f t="shared" si="114"/>
        <v xml:space="preserve">17:38 122-803 악취 122동803호 세대현관문 열려 있어 페인트냄새로 호소 닫아달라는 민원 생활지원센터 이윤정 경리주임 요청건 → 7초소 대원 출동 803호 세대현관문 닫혀 있음 -&gt; 생활지원센터 이윤정 경리주임 내용전달완료 </v>
      </c>
    </row>
    <row r="4096" spans="1:11">
      <c r="A4096" s="235">
        <v>44680</v>
      </c>
      <c r="B4096" s="154" t="s">
        <v>17726</v>
      </c>
      <c r="C4096" s="143" t="s">
        <v>17727</v>
      </c>
      <c r="D4096" s="827" t="s">
        <v>17714</v>
      </c>
      <c r="E4096" s="291" t="s">
        <v>17728</v>
      </c>
      <c r="F4096" s="112" t="s">
        <v>17729</v>
      </c>
      <c r="G4096" s="112" t="s">
        <v>17730</v>
      </c>
      <c r="H4096" s="137" t="s">
        <v>648</v>
      </c>
      <c r="I4096" s="137" t="s">
        <v>317</v>
      </c>
      <c r="J4096" s="116" t="str">
        <f t="shared" si="114"/>
        <v>19:14 143-B1 공동현관문 호출안됨 → 9초소 대원 출동 -&gt; 정상작동함</v>
      </c>
    </row>
    <row r="4097" spans="1:10">
      <c r="A4097" s="235">
        <v>44680</v>
      </c>
      <c r="B4097" s="154" t="s">
        <v>17726</v>
      </c>
      <c r="C4097" s="143" t="s">
        <v>17731</v>
      </c>
      <c r="D4097" s="827" t="s">
        <v>17714</v>
      </c>
      <c r="E4097" s="827" t="s">
        <v>17728</v>
      </c>
      <c r="F4097" s="112" t="s">
        <v>17729</v>
      </c>
      <c r="G4097" s="112" t="s">
        <v>17742</v>
      </c>
      <c r="H4097" s="137" t="s">
        <v>648</v>
      </c>
      <c r="I4097" s="137" t="s">
        <v>317</v>
      </c>
      <c r="J4097" s="116" t="str">
        <f t="shared" si="114"/>
        <v>19:14 143-1F 공동현관문 호출안됨 → 상황실 순찰대원 출동 -&gt; 리셋 후 정상작동함</v>
      </c>
    </row>
    <row r="4098" spans="1:10" ht="27">
      <c r="A4098" s="235">
        <v>44680</v>
      </c>
      <c r="B4098" s="153" t="s">
        <v>17736</v>
      </c>
      <c r="C4098" s="186" t="s">
        <v>17732</v>
      </c>
      <c r="D4098" s="828" t="s">
        <v>17714</v>
      </c>
      <c r="E4098" s="828" t="s">
        <v>17735</v>
      </c>
      <c r="F4098" s="114" t="s">
        <v>17733</v>
      </c>
      <c r="G4098" s="114" t="s">
        <v>17734</v>
      </c>
      <c r="H4098" s="137" t="s">
        <v>648</v>
      </c>
      <c r="I4098" s="137" t="s">
        <v>317</v>
      </c>
      <c r="J4098" s="116" t="str">
        <f t="shared" si="114"/>
        <v>19:16 130-203 층간소음 130동203호 소음민원 → 7초소 대원 출동 -&gt; 303호입주민과 대면조치 -&gt; 00시~새벽시간대 쿵쿵거리는소리 수면방해관련 공고문 5장부착요청</v>
      </c>
    </row>
    <row r="4099" spans="1:10">
      <c r="A4099" s="235">
        <v>44680</v>
      </c>
      <c r="B4099" s="153" t="s">
        <v>17791</v>
      </c>
      <c r="C4099" s="186" t="s">
        <v>17792</v>
      </c>
      <c r="D4099" s="828" t="s">
        <v>17714</v>
      </c>
      <c r="E4099" s="828" t="s">
        <v>17758</v>
      </c>
      <c r="F4099" s="114" t="s">
        <v>17793</v>
      </c>
      <c r="G4099" s="114" t="s">
        <v>17794</v>
      </c>
      <c r="H4099" s="137" t="s">
        <v>648</v>
      </c>
      <c r="I4099" s="137" t="s">
        <v>778</v>
      </c>
      <c r="J4099" s="116" t="str">
        <f t="shared" si="114"/>
        <v xml:space="preserve">19:20 118-1601 CCTV 화분 분실로 인한 CCTV확인요청 → 열람중 </v>
      </c>
    </row>
    <row r="4100" spans="1:10">
      <c r="A4100" s="235">
        <v>44680</v>
      </c>
      <c r="B4100" s="154" t="s">
        <v>17717</v>
      </c>
      <c r="C4100" s="143" t="s">
        <v>17723</v>
      </c>
      <c r="D4100" s="291" t="s">
        <v>17802</v>
      </c>
      <c r="E4100" s="291" t="s">
        <v>17720</v>
      </c>
      <c r="F4100" s="112" t="s">
        <v>17722</v>
      </c>
      <c r="G4100" s="112" t="s">
        <v>17010</v>
      </c>
      <c r="H4100" s="137" t="s">
        <v>648</v>
      </c>
      <c r="I4100" s="137" t="s">
        <v>317</v>
      </c>
      <c r="J4100" s="116" t="str">
        <f t="shared" si="114"/>
        <v xml:space="preserve">19:30 103동 안내방송 반려견 짖는 소리 자제 안내방송 103동 → 103동 안내방송 실시 </v>
      </c>
    </row>
    <row r="4101" spans="1:10">
      <c r="A4101" s="235">
        <v>44680</v>
      </c>
      <c r="B4101" s="154" t="s">
        <v>17717</v>
      </c>
      <c r="C4101" s="143" t="s">
        <v>17718</v>
      </c>
      <c r="D4101" s="291" t="s">
        <v>17802</v>
      </c>
      <c r="E4101" s="291" t="s">
        <v>17720</v>
      </c>
      <c r="F4101" s="112" t="s">
        <v>17721</v>
      </c>
      <c r="G4101" s="112" t="s">
        <v>17724</v>
      </c>
      <c r="H4101" s="137" t="s">
        <v>648</v>
      </c>
      <c r="I4101" s="137" t="s">
        <v>317</v>
      </c>
      <c r="J4101" s="116" t="str">
        <f t="shared" si="114"/>
        <v>19:30 109동 안내방송 소음 주의 안내방송 109동 → 109동 안내방송 실시</v>
      </c>
    </row>
    <row r="4102" spans="1:10">
      <c r="A4102" s="235">
        <v>44680</v>
      </c>
      <c r="B4102" s="154" t="s">
        <v>17737</v>
      </c>
      <c r="C4102" s="143" t="s">
        <v>17738</v>
      </c>
      <c r="D4102" s="827" t="s">
        <v>17719</v>
      </c>
      <c r="E4102" s="291" t="s">
        <v>17740</v>
      </c>
      <c r="F4102" s="112" t="s">
        <v>17739</v>
      </c>
      <c r="G4102" s="112" t="s">
        <v>17741</v>
      </c>
      <c r="H4102" s="137" t="s">
        <v>648</v>
      </c>
      <c r="I4102" s="137" t="s">
        <v>317</v>
      </c>
      <c r="J4102" s="116" t="str">
        <f t="shared" si="114"/>
        <v>19:35 143동 산책로 순찰보고 레미콘 차량 143동 산책로 메우는 작업 입차 후 현재 레미콘차량 출차 → 공사종료보고</v>
      </c>
    </row>
    <row r="4103" spans="1:10">
      <c r="A4103" s="235">
        <v>44680</v>
      </c>
      <c r="B4103" s="154" t="s">
        <v>17746</v>
      </c>
      <c r="C4103" s="143" t="s">
        <v>17744</v>
      </c>
      <c r="D4103" s="827" t="s">
        <v>17719</v>
      </c>
      <c r="E4103" s="291" t="s">
        <v>17771</v>
      </c>
      <c r="F4103" s="112" t="s">
        <v>17747</v>
      </c>
      <c r="G4103" s="112" t="s">
        <v>16876</v>
      </c>
      <c r="H4103" s="137" t="s">
        <v>648</v>
      </c>
      <c r="I4103" s="137" t="s">
        <v>317</v>
      </c>
      <c r="J4103" s="116" t="str">
        <f t="shared" si="114"/>
        <v>19:47 117-802 홈넷 금고비상 → 금고없음 -&gt; 출동거부세대 -&gt; 기기오작동</v>
      </c>
    </row>
    <row r="4104" spans="1:10">
      <c r="A4104" s="235">
        <v>44680</v>
      </c>
      <c r="B4104" s="154" t="s">
        <v>17745</v>
      </c>
      <c r="C4104" s="143" t="s">
        <v>17743</v>
      </c>
      <c r="D4104" s="827" t="s">
        <v>17719</v>
      </c>
      <c r="E4104" s="291" t="s">
        <v>17771</v>
      </c>
      <c r="F4104" s="112" t="s">
        <v>17747</v>
      </c>
      <c r="G4104" s="112" t="s">
        <v>17748</v>
      </c>
      <c r="H4104" s="137" t="s">
        <v>648</v>
      </c>
      <c r="I4104" s="137" t="s">
        <v>317</v>
      </c>
      <c r="J4104" s="116" t="str">
        <f t="shared" si="114"/>
        <v>19:57 117-1602 홈넷 금고비상 → 금고없는세대로 확인</v>
      </c>
    </row>
    <row r="4105" spans="1:10">
      <c r="A4105" s="235">
        <v>44680</v>
      </c>
      <c r="B4105" s="154" t="s">
        <v>17749</v>
      </c>
      <c r="C4105" s="143" t="s">
        <v>17750</v>
      </c>
      <c r="D4105" s="291" t="s">
        <v>17714</v>
      </c>
      <c r="E4105" s="291" t="s">
        <v>17753</v>
      </c>
      <c r="F4105" s="112" t="s">
        <v>17751</v>
      </c>
      <c r="G4105" s="112" t="s">
        <v>17752</v>
      </c>
      <c r="H4105" s="137" t="s">
        <v>648</v>
      </c>
      <c r="I4105" s="137" t="s">
        <v>317</v>
      </c>
      <c r="J4105" s="116" t="str">
        <f t="shared" si="114"/>
        <v>20:20 121동 풋살장 퇴출요청 학생 퇴출요청 → 5초소 대원 출동 -&gt; 귀가조치완료</v>
      </c>
    </row>
    <row r="4106" spans="1:10" ht="54">
      <c r="A4106" s="235">
        <v>44680</v>
      </c>
      <c r="B4106" s="153" t="s">
        <v>17756</v>
      </c>
      <c r="C4106" s="186" t="s">
        <v>17757</v>
      </c>
      <c r="D4106" s="828" t="s">
        <v>17719</v>
      </c>
      <c r="E4106" s="828" t="s">
        <v>17754</v>
      </c>
      <c r="F4106" s="114" t="s">
        <v>17755</v>
      </c>
      <c r="G4106" s="114" t="s">
        <v>17774</v>
      </c>
      <c r="H4106" s="137" t="s">
        <v>648</v>
      </c>
      <c r="I4106" s="137" t="s">
        <v>317</v>
      </c>
      <c r="J4106" s="116" t="str">
        <f t="shared" si="114"/>
        <v>20:38 116-2102 긴급차량 119구급차 8초소 입차 → 6초소 대원+상황실 대원 2명 출동 -&gt; 욕실 샤워부스 유리파손으로 인해 입주민자녀 부상으로 구급차 입실 후 출차함 -&gt; 입주민께서 기전실 직원(20:45통화:기전실직원 인적사항 문의하였으나 거부함) 방문요청하였으나 거절 
-&gt; 상황실대원 출동 -&gt; 중랑구 녹색병원 후송</v>
      </c>
    </row>
    <row r="4107" spans="1:10">
      <c r="A4107" s="235">
        <v>44680</v>
      </c>
      <c r="B4107" s="154" t="s">
        <v>17759</v>
      </c>
      <c r="C4107" s="143" t="s">
        <v>17765</v>
      </c>
      <c r="D4107" s="827" t="s">
        <v>17714</v>
      </c>
      <c r="E4107" s="291" t="s">
        <v>17758</v>
      </c>
      <c r="F4107" s="112" t="s">
        <v>17766</v>
      </c>
      <c r="G4107" s="112" t="s">
        <v>17767</v>
      </c>
      <c r="H4107" s="137" t="s">
        <v>648</v>
      </c>
      <c r="I4107" s="137" t="s">
        <v>317</v>
      </c>
      <c r="J4107" s="116" t="str">
        <f t="shared" si="114"/>
        <v>21:45 121-2702 CCTV 택배배송확인 CCTV열람요청 → 피드백완료 -&gt; 상황종료</v>
      </c>
    </row>
    <row r="4108" spans="1:10">
      <c r="A4108" s="235">
        <v>44680</v>
      </c>
      <c r="B4108" s="154" t="s">
        <v>17760</v>
      </c>
      <c r="C4108" s="143" t="s">
        <v>17761</v>
      </c>
      <c r="D4108" s="291" t="s">
        <v>17719</v>
      </c>
      <c r="E4108" s="291" t="s">
        <v>17762</v>
      </c>
      <c r="F4108" s="112" t="s">
        <v>17763</v>
      </c>
      <c r="G4108" s="112" t="s">
        <v>17764</v>
      </c>
      <c r="H4108" s="137" t="s">
        <v>648</v>
      </c>
      <c r="I4108" s="137" t="s">
        <v>317</v>
      </c>
      <c r="J4108" s="116" t="str">
        <f t="shared" si="114"/>
        <v>21:48 2초소 습득물 삼성카드 초소 앞 습득 → 우체통 투입완료</v>
      </c>
    </row>
    <row r="4109" spans="1:10">
      <c r="A4109" s="235">
        <v>44680</v>
      </c>
      <c r="B4109" s="154" t="s">
        <v>17770</v>
      </c>
      <c r="C4109" s="143" t="s">
        <v>17769</v>
      </c>
      <c r="D4109" s="827" t="s">
        <v>17719</v>
      </c>
      <c r="E4109" s="291" t="s">
        <v>17771</v>
      </c>
      <c r="F4109" s="112" t="s">
        <v>17772</v>
      </c>
      <c r="G4109" s="112" t="s">
        <v>17773</v>
      </c>
      <c r="H4109" s="137" t="s">
        <v>648</v>
      </c>
      <c r="I4109" s="137" t="s">
        <v>317</v>
      </c>
      <c r="J4109" s="116" t="str">
        <f t="shared" si="114"/>
        <v>23:02 137-1702 홈넷 안방비상 → 입주민실수로 확인</v>
      </c>
    </row>
    <row r="4110" spans="1:10" ht="27">
      <c r="A4110" s="235">
        <v>44681</v>
      </c>
      <c r="B4110" s="154" t="s">
        <v>17775</v>
      </c>
      <c r="C4110" s="143" t="s">
        <v>17776</v>
      </c>
      <c r="D4110" s="827" t="s">
        <v>17719</v>
      </c>
      <c r="E4110" s="291" t="s">
        <v>759</v>
      </c>
      <c r="F4110" s="112" t="s">
        <v>17800</v>
      </c>
      <c r="G4110" s="112" t="s">
        <v>17777</v>
      </c>
      <c r="H4110" s="137" t="s">
        <v>648</v>
      </c>
      <c r="I4110" s="137" t="s">
        <v>317</v>
      </c>
      <c r="J4110" s="116" t="str">
        <f t="shared" si="114"/>
        <v>00:17 135-2002 주취자 입주민 대리기사와 135-B1 L54기둥에서 입주민 안 일어남 대리기사 대기중 /
대리기사010-6585-7312 → 상황실대원출동 및 세대가족에게 시도했으나 부재 --&gt;상황실대원 주취자 깨워서 입주민 귀가 시킴--&gt;상황종료</v>
      </c>
    </row>
    <row r="4111" spans="1:10">
      <c r="A4111" s="235">
        <v>44681</v>
      </c>
      <c r="B4111" s="154" t="s">
        <v>17778</v>
      </c>
      <c r="C4111" s="143" t="s">
        <v>17780</v>
      </c>
      <c r="D4111" s="827" t="s">
        <v>17719</v>
      </c>
      <c r="E4111" s="827" t="s">
        <v>17740</v>
      </c>
      <c r="F4111" s="112" t="s">
        <v>17801</v>
      </c>
      <c r="G4111" s="112" t="s">
        <v>17779</v>
      </c>
      <c r="H4111" s="137" t="s">
        <v>648</v>
      </c>
      <c r="I4111" s="137" t="s">
        <v>317</v>
      </c>
      <c r="J4111" s="116" t="str">
        <f t="shared" si="114"/>
        <v>01:20 129동~137동 순찰보고 129동~137동 산책로 등 꺼져 있음. → ERP등록</v>
      </c>
    </row>
    <row r="4112" spans="1:10">
      <c r="A4112" s="235">
        <v>44681</v>
      </c>
      <c r="B4112" s="154" t="s">
        <v>17781</v>
      </c>
      <c r="C4112" s="191" t="s">
        <v>17782</v>
      </c>
      <c r="D4112" s="147" t="s">
        <v>17719</v>
      </c>
      <c r="E4112" s="147" t="s">
        <v>17740</v>
      </c>
      <c r="F4112" s="148" t="s">
        <v>17787</v>
      </c>
      <c r="G4112" s="148" t="s">
        <v>1613</v>
      </c>
      <c r="H4112" s="137" t="s">
        <v>648</v>
      </c>
      <c r="I4112" s="137" t="s">
        <v>317</v>
      </c>
      <c r="J4112" s="116" t="str">
        <f t="shared" si="114"/>
        <v>01:34 105-1.2 순찰보고 손소독제보충요청 → 보충완료</v>
      </c>
    </row>
    <row r="4113" spans="1:10">
      <c r="A4113" s="235">
        <v>44681</v>
      </c>
      <c r="B4113" s="154" t="s">
        <v>17781</v>
      </c>
      <c r="C4113" s="191" t="s">
        <v>17783</v>
      </c>
      <c r="D4113" s="147" t="s">
        <v>17719</v>
      </c>
      <c r="E4113" s="147" t="s">
        <v>17740</v>
      </c>
      <c r="F4113" s="148" t="s">
        <v>17787</v>
      </c>
      <c r="G4113" s="148" t="s">
        <v>1613</v>
      </c>
      <c r="H4113" s="137" t="s">
        <v>648</v>
      </c>
      <c r="I4113" s="137" t="s">
        <v>317</v>
      </c>
      <c r="J4113" s="116" t="str">
        <f t="shared" si="114"/>
        <v>01:34 106-1,2 순찰보고 손소독제보충요청 → 보충완료</v>
      </c>
    </row>
    <row r="4114" spans="1:10">
      <c r="A4114" s="235">
        <v>44681</v>
      </c>
      <c r="B4114" s="154" t="s">
        <v>17788</v>
      </c>
      <c r="C4114" s="143" t="s">
        <v>17784</v>
      </c>
      <c r="D4114" s="147" t="s">
        <v>17719</v>
      </c>
      <c r="E4114" s="147" t="s">
        <v>17740</v>
      </c>
      <c r="F4114" s="148" t="s">
        <v>17787</v>
      </c>
      <c r="G4114" s="148" t="s">
        <v>1613</v>
      </c>
      <c r="H4114" s="137" t="s">
        <v>648</v>
      </c>
      <c r="I4114" s="137" t="s">
        <v>317</v>
      </c>
      <c r="J4114" s="116" t="str">
        <f t="shared" si="114"/>
        <v>01:40 107-1 EV 순찰보고 손소독제보충요청 → 보충완료</v>
      </c>
    </row>
    <row r="4115" spans="1:10">
      <c r="A4115" s="235">
        <v>44681</v>
      </c>
      <c r="B4115" s="154" t="s">
        <v>17789</v>
      </c>
      <c r="C4115" s="143" t="s">
        <v>17785</v>
      </c>
      <c r="D4115" s="147" t="s">
        <v>17719</v>
      </c>
      <c r="E4115" s="147" t="s">
        <v>17740</v>
      </c>
      <c r="F4115" s="148" t="s">
        <v>17787</v>
      </c>
      <c r="G4115" s="148" t="s">
        <v>1613</v>
      </c>
      <c r="H4115" s="137" t="s">
        <v>648</v>
      </c>
      <c r="I4115" s="137" t="s">
        <v>317</v>
      </c>
      <c r="J4115" s="116" t="str">
        <f t="shared" si="114"/>
        <v>01:45 108-1 EV 순찰보고 손소독제보충요청 → 보충완료</v>
      </c>
    </row>
    <row r="4116" spans="1:10">
      <c r="A4116" s="235">
        <v>44681</v>
      </c>
      <c r="B4116" s="154" t="s">
        <v>17790</v>
      </c>
      <c r="C4116" s="143" t="s">
        <v>17786</v>
      </c>
      <c r="D4116" s="147" t="s">
        <v>17719</v>
      </c>
      <c r="E4116" s="147" t="s">
        <v>17740</v>
      </c>
      <c r="F4116" s="148" t="s">
        <v>17787</v>
      </c>
      <c r="G4116" s="148" t="s">
        <v>1613</v>
      </c>
      <c r="H4116" s="137" t="s">
        <v>648</v>
      </c>
      <c r="I4116" s="137" t="s">
        <v>317</v>
      </c>
      <c r="J4116" s="116" t="str">
        <f t="shared" si="114"/>
        <v>01:50 110-1 EV 순찰보고 손소독제보충요청 → 보충완료</v>
      </c>
    </row>
    <row r="4117" spans="1:10">
      <c r="A4117" s="235">
        <v>44681</v>
      </c>
      <c r="B4117" s="154" t="s">
        <v>17795</v>
      </c>
      <c r="C4117" s="143" t="s">
        <v>17796</v>
      </c>
      <c r="D4117" s="147" t="s">
        <v>17719</v>
      </c>
      <c r="E4117" s="147" t="s">
        <v>17797</v>
      </c>
      <c r="F4117" s="112" t="s">
        <v>17798</v>
      </c>
      <c r="G4117" s="112" t="s">
        <v>17799</v>
      </c>
      <c r="H4117" s="137" t="s">
        <v>648</v>
      </c>
      <c r="I4117" s="137" t="s">
        <v>317</v>
      </c>
      <c r="J4117" s="116" t="str">
        <f t="shared" si="114"/>
        <v>02:00 8초소 보고 IP고장으로 작동불능 보고 → 임시조치 완료</v>
      </c>
    </row>
    <row r="4118" spans="1:10">
      <c r="A4118" s="235">
        <v>44681</v>
      </c>
      <c r="B4118" s="153" t="s">
        <v>17803</v>
      </c>
      <c r="C4118" s="186" t="s">
        <v>331</v>
      </c>
      <c r="D4118" s="829" t="s">
        <v>310</v>
      </c>
      <c r="E4118" s="829" t="s">
        <v>1513</v>
      </c>
      <c r="F4118" s="114" t="s">
        <v>17804</v>
      </c>
      <c r="G4118" s="114" t="s">
        <v>17805</v>
      </c>
      <c r="H4118" s="137" t="s">
        <v>648</v>
      </c>
      <c r="I4118" s="137" t="s">
        <v>317</v>
      </c>
      <c r="J4118" s="116" t="str">
        <f t="shared" si="114"/>
        <v>06:00 8초소 보고 IP폰 전원 안들어옴 → erp등록완료</v>
      </c>
    </row>
    <row r="4119" spans="1:10" ht="124.5" customHeight="1">
      <c r="A4119" s="235">
        <v>44681</v>
      </c>
      <c r="B4119" s="170" t="s">
        <v>17807</v>
      </c>
      <c r="C4119" s="160" t="s">
        <v>17808</v>
      </c>
      <c r="D4119" s="827"/>
      <c r="E4119" s="827"/>
      <c r="F4119" s="138" t="s">
        <v>17905</v>
      </c>
      <c r="G4119" s="138" t="s">
        <v>17899</v>
      </c>
      <c r="H4119" s="137"/>
      <c r="I4119" s="137"/>
      <c r="J4119" s="116" t="str">
        <f t="shared" si="114"/>
        <v xml:space="preserve">토 주2  Ⓑ 09:10, 14:00 산책로 보수공사 안내방송 / 지원팀장 요청 (전동)
--&gt; 144동 산책로 보수공사로 143동 옆길로 우회해서 산책로 이용도록 안내
Ⓑ피복수령(반팔티,조끼,하복바지,모자) / 14명분(B조 6인 나눠줌)
 → Ⓑ116동 1,2라인 B1 공동현관문 전선 노출로 개폐 오작동--&gt;ERP접수,개방,안내문--&gt;수리중/기전실
Ⓑ122동 B2 공동현관문 무릎센서 고장으로 안닫힘--&gt;ERP접수,개방,안내문
Ⓑ127동 B1 공동현관문 카드X,호출O--&gt;ERP, 안내문
</v>
      </c>
    </row>
    <row r="4120" spans="1:10">
      <c r="A4120" s="235">
        <v>44681</v>
      </c>
      <c r="B4120" s="154" t="s">
        <v>17809</v>
      </c>
      <c r="C4120" s="160" t="s">
        <v>17812</v>
      </c>
      <c r="D4120" s="833" t="s">
        <v>17810</v>
      </c>
      <c r="E4120" s="833" t="s">
        <v>16032</v>
      </c>
      <c r="F4120" s="138" t="s">
        <v>17811</v>
      </c>
      <c r="G4120" s="138" t="s">
        <v>17813</v>
      </c>
      <c r="H4120" s="137" t="s">
        <v>17814</v>
      </c>
      <c r="I4120" s="137" t="s">
        <v>306</v>
      </c>
      <c r="J4120" s="116" t="str">
        <f t="shared" si="114"/>
        <v>09:10 전동 방송관련 산책로 보수공사 안내방송 / 지원팀장 요청 → 방송실시</v>
      </c>
    </row>
    <row r="4121" spans="1:10">
      <c r="A4121" s="235">
        <v>44681</v>
      </c>
      <c r="B4121" s="154" t="s">
        <v>17817</v>
      </c>
      <c r="C4121" s="143" t="s">
        <v>17815</v>
      </c>
      <c r="D4121" s="830" t="s">
        <v>17810</v>
      </c>
      <c r="E4121" s="827" t="s">
        <v>17818</v>
      </c>
      <c r="F4121" s="112" t="s">
        <v>17816</v>
      </c>
      <c r="G4121" s="112" t="s">
        <v>13924</v>
      </c>
      <c r="H4121" s="137" t="s">
        <v>17819</v>
      </c>
      <c r="I4121" s="137" t="s">
        <v>306</v>
      </c>
      <c r="J4121" s="116" t="str">
        <f t="shared" si="114"/>
        <v>09:41 133-1902 홈넷 비상 욕실/해제 → IP로확인--&gt;기기오작동</v>
      </c>
    </row>
    <row r="4122" spans="1:10">
      <c r="A4122" s="235">
        <v>44681</v>
      </c>
      <c r="B4122" s="154" t="s">
        <v>17820</v>
      </c>
      <c r="C4122" s="143" t="s">
        <v>17827</v>
      </c>
      <c r="D4122" s="830" t="s">
        <v>17810</v>
      </c>
      <c r="E4122" s="827" t="s">
        <v>17909</v>
      </c>
      <c r="F4122" s="112" t="s">
        <v>17828</v>
      </c>
      <c r="G4122" s="112" t="s">
        <v>17829</v>
      </c>
      <c r="H4122" s="137" t="s">
        <v>17826</v>
      </c>
      <c r="I4122" s="137" t="s">
        <v>306</v>
      </c>
      <c r="J4122" s="116" t="str">
        <f t="shared" si="114"/>
        <v>10:23 116동23층 긴급차량 116동 세대 신고 출동 → 순찰대원 출동-개인정보라 이유 안밝힘, 소독제 지참 후 23층으로 올라 감</v>
      </c>
    </row>
    <row r="4123" spans="1:10">
      <c r="A4123" s="235">
        <v>44681</v>
      </c>
      <c r="B4123" s="154" t="s">
        <v>17824</v>
      </c>
      <c r="C4123" s="143" t="s">
        <v>17823</v>
      </c>
      <c r="D4123" s="147" t="s">
        <v>310</v>
      </c>
      <c r="E4123" s="827" t="s">
        <v>17825</v>
      </c>
      <c r="F4123" s="112" t="s">
        <v>17821</v>
      </c>
      <c r="G4123" s="112" t="s">
        <v>17822</v>
      </c>
      <c r="H4123" s="137" t="s">
        <v>17826</v>
      </c>
      <c r="I4123" s="137" t="s">
        <v>306</v>
      </c>
      <c r="J4123" s="116" t="str">
        <f t="shared" si="114"/>
        <v>10:29 3게이트 컴퓨터오류 부스 컴퓨터 팝업창 문제발생 → 상황실과 부스 컴퓨터 리셋 후 정상작동</v>
      </c>
    </row>
    <row r="4124" spans="1:10">
      <c r="A4124" s="235">
        <v>44681</v>
      </c>
      <c r="B4124" s="154" t="s">
        <v>17830</v>
      </c>
      <c r="C4124" s="143" t="s">
        <v>17831</v>
      </c>
      <c r="D4124" s="827" t="s">
        <v>17832</v>
      </c>
      <c r="E4124" s="827" t="s">
        <v>17835</v>
      </c>
      <c r="F4124" s="112" t="s">
        <v>17834</v>
      </c>
      <c r="G4124" s="112" t="s">
        <v>17833</v>
      </c>
      <c r="H4124" s="137" t="s">
        <v>17826</v>
      </c>
      <c r="I4124" s="137" t="s">
        <v>306</v>
      </c>
      <c r="J4124" s="116" t="str">
        <f t="shared" si="114"/>
        <v>10:45 124-2202 입차요청 생활지원센터-해당세대 책상반출로 지상으로 차량 입차 요청 → 8초소 연락-차량 입차지시 함</v>
      </c>
    </row>
    <row r="4125" spans="1:10">
      <c r="A4125" s="235">
        <v>44681</v>
      </c>
      <c r="B4125" s="154" t="s">
        <v>17836</v>
      </c>
      <c r="C4125" s="143" t="s">
        <v>17837</v>
      </c>
      <c r="D4125" s="830" t="s">
        <v>511</v>
      </c>
      <c r="E4125" s="291" t="s">
        <v>17838</v>
      </c>
      <c r="F4125" s="112" t="s">
        <v>17839</v>
      </c>
      <c r="G4125" s="112" t="s">
        <v>17840</v>
      </c>
      <c r="H4125" s="137" t="s">
        <v>17826</v>
      </c>
      <c r="I4125" s="137" t="s">
        <v>306</v>
      </c>
      <c r="J4125" s="116" t="str">
        <f t="shared" si="114"/>
        <v>11:05 119-701 오인입차 외부차량 오인 입차-확인 요함 → 확인결과 AS차량으로 동, 호수를 잘못 말했다고 함. 주의 조치 함</v>
      </c>
    </row>
    <row r="4126" spans="1:10">
      <c r="A4126" s="235">
        <v>44681</v>
      </c>
      <c r="B4126" s="154" t="s">
        <v>17841</v>
      </c>
      <c r="C4126" s="143" t="s">
        <v>17842</v>
      </c>
      <c r="D4126" s="291" t="s">
        <v>17843</v>
      </c>
      <c r="E4126" s="291" t="s">
        <v>17844</v>
      </c>
      <c r="F4126" s="112" t="s">
        <v>17845</v>
      </c>
      <c r="G4126" s="112" t="s">
        <v>17846</v>
      </c>
      <c r="H4126" s="291" t="s">
        <v>17814</v>
      </c>
      <c r="I4126" s="137" t="s">
        <v>306</v>
      </c>
      <c r="J4126" s="116" t="str">
        <f t="shared" si="114"/>
        <v>11:49 116동 B1 공회전 116동 1,2 라인 B1 에서 배송차량 공회전 중이라며 강력항의 → 초소대원 출동해서 제재 및 순찰강화기로 함</v>
      </c>
    </row>
    <row r="4127" spans="1:10">
      <c r="A4127" s="235">
        <v>44681</v>
      </c>
      <c r="B4127" s="154" t="s">
        <v>17847</v>
      </c>
      <c r="C4127" s="160" t="s">
        <v>17842</v>
      </c>
      <c r="D4127" s="833" t="s">
        <v>17848</v>
      </c>
      <c r="E4127" s="833" t="s">
        <v>17849</v>
      </c>
      <c r="F4127" s="138" t="s">
        <v>17850</v>
      </c>
      <c r="G4127" s="138" t="s">
        <v>17868</v>
      </c>
      <c r="H4127" s="830" t="s">
        <v>17814</v>
      </c>
      <c r="I4127" s="137" t="s">
        <v>306</v>
      </c>
      <c r="J4127" s="116" t="str">
        <f t="shared" si="114"/>
        <v>11:59 116동 B1 공동현관문 116동 1,2라인 B1 공동현관문 전선 노출로 개폐 오작동 → ERP접수,개방,안내문--&gt;수리중/기전실</v>
      </c>
    </row>
    <row r="4128" spans="1:10">
      <c r="A4128" s="235">
        <v>44681</v>
      </c>
      <c r="B4128" s="154" t="s">
        <v>17851</v>
      </c>
      <c r="C4128" s="143" t="s">
        <v>17852</v>
      </c>
      <c r="D4128" s="830" t="s">
        <v>17843</v>
      </c>
      <c r="E4128" s="291" t="s">
        <v>17853</v>
      </c>
      <c r="F4128" s="112" t="s">
        <v>17854</v>
      </c>
      <c r="G4128" s="112" t="s">
        <v>17855</v>
      </c>
      <c r="H4128" s="830" t="s">
        <v>17814</v>
      </c>
      <c r="I4128" s="137" t="s">
        <v>306</v>
      </c>
      <c r="J4128" s="116" t="str">
        <f t="shared" ref="J4128:J4148" si="117">CONCATENATE(B4128," ",C4128," ",E4128," ",F4128," → ",G4128)</f>
        <v>12:12 106-701 층간소음 106동 801호에서 시끄러운 소리가 지속적으로 들린다고 함 → IP로확인--&gt;자제하겠다고 함</v>
      </c>
    </row>
    <row r="4129" spans="1:10">
      <c r="A4129" s="235">
        <v>44681</v>
      </c>
      <c r="B4129" s="154" t="s">
        <v>17857</v>
      </c>
      <c r="C4129" s="143" t="s">
        <v>17858</v>
      </c>
      <c r="D4129" s="291" t="s">
        <v>17832</v>
      </c>
      <c r="E4129" s="291" t="s">
        <v>17859</v>
      </c>
      <c r="F4129" s="112" t="s">
        <v>17860</v>
      </c>
      <c r="G4129" s="112" t="s">
        <v>17861</v>
      </c>
      <c r="H4129" s="830" t="s">
        <v>17814</v>
      </c>
      <c r="I4129" s="137" t="s">
        <v>306</v>
      </c>
      <c r="J4129" s="116" t="str">
        <f t="shared" si="117"/>
        <v>12:52 123-1 E/V 손소독제 123-1 E/V 손소독제 교체 요청/생활지원센터 → 교체완료</v>
      </c>
    </row>
    <row r="4130" spans="1:10">
      <c r="A4130" s="235">
        <v>44681</v>
      </c>
      <c r="B4130" s="154" t="s">
        <v>17857</v>
      </c>
      <c r="C4130" s="143" t="s">
        <v>17862</v>
      </c>
      <c r="D4130" s="830" t="s">
        <v>17832</v>
      </c>
      <c r="E4130" s="830" t="s">
        <v>17859</v>
      </c>
      <c r="F4130" s="112" t="s">
        <v>17863</v>
      </c>
      <c r="G4130" s="112" t="s">
        <v>17861</v>
      </c>
      <c r="H4130" s="830" t="s">
        <v>17814</v>
      </c>
      <c r="I4130" s="137" t="s">
        <v>306</v>
      </c>
      <c r="J4130" s="116" t="str">
        <f t="shared" si="117"/>
        <v>12:52 124-2 E/V 손소독제 124-2 E/V 손소독제 교체 요청/생활지원센터 → 교체완료</v>
      </c>
    </row>
    <row r="4131" spans="1:10">
      <c r="A4131" s="235">
        <v>44681</v>
      </c>
      <c r="B4131" s="154" t="s">
        <v>17864</v>
      </c>
      <c r="C4131" s="160" t="s">
        <v>17865</v>
      </c>
      <c r="D4131" s="833" t="s">
        <v>17866</v>
      </c>
      <c r="E4131" s="833" t="s">
        <v>488</v>
      </c>
      <c r="F4131" s="138" t="s">
        <v>17867</v>
      </c>
      <c r="G4131" s="138" t="s">
        <v>17856</v>
      </c>
      <c r="H4131" s="830" t="s">
        <v>17814</v>
      </c>
      <c r="I4131" s="137" t="s">
        <v>306</v>
      </c>
      <c r="J4131" s="116" t="str">
        <f t="shared" si="117"/>
        <v>13:10 122동 B2 공동현관문 122동 B2 공동현관문 무릎센서 고장으로 안닫힘 → ERP접수,개방,안내문</v>
      </c>
    </row>
    <row r="4132" spans="1:10">
      <c r="A4132" s="235">
        <v>44681</v>
      </c>
      <c r="B4132" s="154" t="s">
        <v>17869</v>
      </c>
      <c r="C4132" s="143" t="s">
        <v>17870</v>
      </c>
      <c r="D4132" s="830" t="s">
        <v>17810</v>
      </c>
      <c r="E4132" s="830" t="s">
        <v>17818</v>
      </c>
      <c r="F4132" s="112" t="s">
        <v>17816</v>
      </c>
      <c r="G4132" s="112" t="s">
        <v>17871</v>
      </c>
      <c r="H4132" s="830" t="s">
        <v>17814</v>
      </c>
      <c r="I4132" s="137" t="s">
        <v>306</v>
      </c>
      <c r="J4132" s="116" t="str">
        <f t="shared" si="117"/>
        <v>13:23 122동803호 홈넷 비상 욕실/해제 → 초소대원출동--&gt;입주 청소중 오작동</v>
      </c>
    </row>
    <row r="4133" spans="1:10">
      <c r="A4133" s="235">
        <v>44681</v>
      </c>
      <c r="B4133" s="154" t="s">
        <v>17872</v>
      </c>
      <c r="C4133" s="143" t="s">
        <v>17875</v>
      </c>
      <c r="D4133" s="291" t="s">
        <v>17810</v>
      </c>
      <c r="E4133" s="291" t="s">
        <v>17873</v>
      </c>
      <c r="F4133" s="112" t="s">
        <v>17882</v>
      </c>
      <c r="G4133" s="112" t="s">
        <v>17877</v>
      </c>
      <c r="H4133" s="830" t="s">
        <v>17814</v>
      </c>
      <c r="I4133" s="137" t="s">
        <v>306</v>
      </c>
      <c r="J4133" s="116" t="str">
        <f t="shared" si="117"/>
        <v>13:42 127동 B1 화제경보 주차장F B1F19(127 B1) → 상황대원출동--&gt;이상징후 없음</v>
      </c>
    </row>
    <row r="4134" spans="1:10">
      <c r="A4134" s="235">
        <v>44681</v>
      </c>
      <c r="B4134" s="154" t="s">
        <v>17874</v>
      </c>
      <c r="C4134" s="160" t="s">
        <v>17875</v>
      </c>
      <c r="D4134" s="833" t="s">
        <v>17866</v>
      </c>
      <c r="E4134" s="833" t="s">
        <v>488</v>
      </c>
      <c r="F4134" s="138" t="s">
        <v>17876</v>
      </c>
      <c r="G4134" s="138" t="s">
        <v>16359</v>
      </c>
      <c r="H4134" s="830" t="s">
        <v>17814</v>
      </c>
      <c r="I4134" s="137" t="s">
        <v>306</v>
      </c>
      <c r="J4134" s="116" t="str">
        <f t="shared" si="117"/>
        <v>13:51 127동 B1 공동현관문 카드X, 호출O → ERP접수, 안내문 부착</v>
      </c>
    </row>
    <row r="4135" spans="1:10">
      <c r="A4135" s="235">
        <v>44681</v>
      </c>
      <c r="B4135" s="154" t="s">
        <v>17878</v>
      </c>
      <c r="C4135" s="143" t="s">
        <v>17879</v>
      </c>
      <c r="D4135" s="291" t="s">
        <v>17810</v>
      </c>
      <c r="E4135" s="291" t="s">
        <v>17880</v>
      </c>
      <c r="F4135" s="112" t="s">
        <v>17881</v>
      </c>
      <c r="G4135" s="112" t="s">
        <v>17883</v>
      </c>
      <c r="H4135" s="830" t="s">
        <v>17814</v>
      </c>
      <c r="I4135" s="137" t="s">
        <v>306</v>
      </c>
      <c r="J4135" s="116" t="str">
        <f t="shared" si="117"/>
        <v>14:04 131동 경찰차 신고받고 경찰차 여러대 입차 → 초소대원출동--&gt; 가정사 문제로 확인</v>
      </c>
    </row>
    <row r="4136" spans="1:10" ht="40.5">
      <c r="A4136" s="235">
        <v>44681</v>
      </c>
      <c r="B4136" s="154" t="s">
        <v>17884</v>
      </c>
      <c r="C4136" s="191" t="s">
        <v>17885</v>
      </c>
      <c r="D4136" s="147" t="s">
        <v>17843</v>
      </c>
      <c r="E4136" s="147" t="s">
        <v>17886</v>
      </c>
      <c r="F4136" s="148" t="s">
        <v>17888</v>
      </c>
      <c r="G4136" s="148" t="s">
        <v>17887</v>
      </c>
      <c r="H4136" s="830" t="s">
        <v>17814</v>
      </c>
      <c r="I4136" s="137" t="s">
        <v>306</v>
      </c>
      <c r="J4136" s="116" t="str">
        <f t="shared" si="117"/>
        <v>14:13 120-1303 CCTV 120-1303세대차량 (152마5905 포르쉐까이엔) 앞범퍼기스 검색요청건  → CCTV조회결과 C-2-2 17:51경 131-2103학생이 자전거로 충돌장면 확인되어 가해자와 피해자에게 내용전달후 서로 연락처를 공유하기로 동의하여, 합의하기로 함/ 사고장면 B조폴더에 녹화</v>
      </c>
    </row>
    <row r="4137" spans="1:10">
      <c r="A4137" s="235">
        <v>44681</v>
      </c>
      <c r="B4137" s="154" t="s">
        <v>17889</v>
      </c>
      <c r="C4137" s="143" t="s">
        <v>17890</v>
      </c>
      <c r="D4137" s="830" t="s">
        <v>17810</v>
      </c>
      <c r="E4137" s="830" t="s">
        <v>17818</v>
      </c>
      <c r="F4137" s="112" t="s">
        <v>682</v>
      </c>
      <c r="G4137" s="112" t="s">
        <v>17891</v>
      </c>
      <c r="H4137" s="830" t="s">
        <v>17814</v>
      </c>
      <c r="I4137" s="137" t="s">
        <v>306</v>
      </c>
      <c r="J4137" s="116" t="str">
        <f t="shared" si="117"/>
        <v>14:22 131-1404 홈넷 비상 안방 / 해제 → IP로확인--&gt;입주민오작동</v>
      </c>
    </row>
    <row r="4138" spans="1:10" ht="40.5">
      <c r="A4138" s="235">
        <v>44681</v>
      </c>
      <c r="B4138" s="154" t="s">
        <v>17892</v>
      </c>
      <c r="C4138" s="191" t="s">
        <v>17893</v>
      </c>
      <c r="D4138" s="147" t="s">
        <v>511</v>
      </c>
      <c r="E4138" s="147" t="s">
        <v>17894</v>
      </c>
      <c r="F4138" s="148" t="s">
        <v>17895</v>
      </c>
      <c r="G4138" s="148" t="s">
        <v>17904</v>
      </c>
      <c r="H4138" s="291" t="s">
        <v>332</v>
      </c>
      <c r="I4138" s="137" t="s">
        <v>306</v>
      </c>
      <c r="J4138" s="116" t="str">
        <f t="shared" si="117"/>
        <v>14:49 반포치안 기타 협조요청-&gt;중학교 3년생으로 연두색체육복(원촌 중학교), 검정 츄리닝, 흰색 운동화에 운동용 가방과 갈색 푸들을 끌고 가출한 학생이 있는데 혹시 단지내에서 목격시 112나 02-536-8477로 연락 달라고함 → 전초소 대원에 내용전달함--&gt; 반포지구대에서 발견 보호중(16:05)</v>
      </c>
    </row>
    <row r="4139" spans="1:10">
      <c r="A4139" s="235">
        <v>44681</v>
      </c>
      <c r="B4139" s="154" t="s">
        <v>17896</v>
      </c>
      <c r="C4139" s="143" t="s">
        <v>17897</v>
      </c>
      <c r="D4139" s="291" t="s">
        <v>17810</v>
      </c>
      <c r="F4139" s="112" t="s">
        <v>20524</v>
      </c>
      <c r="G4139" s="112" t="s">
        <v>17898</v>
      </c>
      <c r="H4139" s="830" t="s">
        <v>332</v>
      </c>
      <c r="I4139" s="137" t="s">
        <v>306</v>
      </c>
      <c r="J4139" s="116" t="str">
        <f t="shared" si="117"/>
        <v>15:38 109동  109동 현관앞에 메트등  방치 → CCTV조회결과 109동 19층에서 불법폐기, 초소대원에 내용전달</v>
      </c>
    </row>
    <row r="4140" spans="1:10">
      <c r="A4140" s="235">
        <v>44681</v>
      </c>
      <c r="B4140" s="154" t="s">
        <v>17900</v>
      </c>
      <c r="C4140" s="143" t="s">
        <v>17901</v>
      </c>
      <c r="D4140" s="291" t="s">
        <v>17843</v>
      </c>
      <c r="E4140" s="291" t="s">
        <v>17894</v>
      </c>
      <c r="F4140" s="112" t="s">
        <v>17902</v>
      </c>
      <c r="G4140" s="112" t="s">
        <v>17903</v>
      </c>
      <c r="H4140" s="291" t="s">
        <v>17814</v>
      </c>
      <c r="I4140" s="137" t="s">
        <v>306</v>
      </c>
      <c r="J4140" s="116" t="str">
        <f t="shared" si="117"/>
        <v>15:59 자이안센터 기타 실버존 앞에 떠드는 아이들로 독서실 이용에 방해된다함 → 순찰대원출동--&gt;자제시킴</v>
      </c>
    </row>
    <row r="4141" spans="1:10" ht="121.5">
      <c r="A4141" s="235">
        <v>44681</v>
      </c>
      <c r="B4141" s="153" t="s">
        <v>17807</v>
      </c>
      <c r="C4141" s="186" t="s">
        <v>17910</v>
      </c>
      <c r="F4141" s="114" t="s">
        <v>17922</v>
      </c>
      <c r="G4141" s="114" t="s">
        <v>17949</v>
      </c>
      <c r="H4141" s="291" t="s">
        <v>17906</v>
      </c>
      <c r="I4141" s="291" t="s">
        <v>17907</v>
      </c>
      <c r="J4141" s="116" t="str">
        <f t="shared" si="117"/>
        <v xml:space="preserve">토 야간2  Ⓑ 09:10, 14:00 산책로 보수공사 안내방송 / 지원팀장 요청 (전동)
--&gt; 144동 산책로 보수공사로 143동 옆길로 우회해서 산책로 이용도록 안내
Ⓑ피복수령(반팔티,조끼,하복바지,모자) / 14명분(B조 6인 나눠줌)
Ⓑ116동 1,2라인 B1 공동현관문 전선 노출로 개폐 오작동--&gt;ERP접수,개방,안내문--&gt; C. 상부센서 고장으로 월요일 수리예정
Ⓑ122동 B2 공동현관문 무릎센서 고장으로 안닫힘--&gt;ERP접수,개방,안내문
Ⓑ127동 B1 공동현관문 카드X,호출O--&gt;ERP, 안내문 -&gt; C. 정상작동함 상태 좋지 못함 → C. 재활용 분리수거의 날 조정 안내방송 5/1~2 19:30 B조 근무
C. 베리타스 상가 납품차량 지상출입에 관한 협의예정
C. 7초소 130-203 층간소음 공고문 00~새벽시간대 쿵쿵거리는 소리 수면 방해관련 공고문 5장 부착요청
C. 8초소 IP폰 고장 erp등록완료
C. 122-2503 동대표 부회장 37고7263 차량 모르는 차량으로 확인요청 -&gt; 120동 2503호 차량으로 확인 및 122동2503호 동호설정으로 월패드 잘못 출력됨 
-&gt; 동호정보 120-2503호로 설정변경하여 차후 출력되지 않게 함
</v>
      </c>
    </row>
    <row r="4142" spans="1:10">
      <c r="A4142" s="235">
        <v>44681</v>
      </c>
      <c r="B4142" s="154" t="s">
        <v>17912</v>
      </c>
      <c r="C4142" s="143" t="s">
        <v>17911</v>
      </c>
      <c r="D4142" s="291" t="s">
        <v>17843</v>
      </c>
      <c r="E4142" s="291" t="s">
        <v>17853</v>
      </c>
      <c r="F4142" s="112" t="s">
        <v>17913</v>
      </c>
      <c r="G4142" s="112" t="s">
        <v>17914</v>
      </c>
      <c r="H4142" s="830" t="s">
        <v>17906</v>
      </c>
      <c r="I4142" s="291" t="s">
        <v>17908</v>
      </c>
      <c r="J4142" s="116" t="str">
        <f t="shared" si="117"/>
        <v>16:43 141-1002 층간소음 해도해도 너무하게 뛴다면서 예전에 3번 이야기 했으나 너무 매너 없다고 함 → 9초소 대원 출동 -&gt; 1102호 주의 줌 -&gt; 1002호 피드백완료</v>
      </c>
    </row>
    <row r="4143" spans="1:10">
      <c r="A4143" s="235">
        <v>44681</v>
      </c>
      <c r="B4143" s="154" t="s">
        <v>17917</v>
      </c>
      <c r="C4143" s="143" t="s">
        <v>17915</v>
      </c>
      <c r="D4143" s="830" t="s">
        <v>17843</v>
      </c>
      <c r="E4143" s="830" t="s">
        <v>17853</v>
      </c>
      <c r="F4143" s="112" t="s">
        <v>17916</v>
      </c>
      <c r="G4143" s="112" t="s">
        <v>17918</v>
      </c>
      <c r="H4143" s="830" t="s">
        <v>17906</v>
      </c>
      <c r="I4143" s="830" t="s">
        <v>17908</v>
      </c>
      <c r="J4143" s="116" t="str">
        <f t="shared" si="117"/>
        <v>18:14 110-1601 층간소음 1701호 애들이 너무 뛴다는 민원 → 3초소 대원 출동 -&gt; 1701호 주의 줌 -&gt; 1601호 피드백완료</v>
      </c>
    </row>
    <row r="4144" spans="1:10" ht="27">
      <c r="A4144" s="235">
        <v>44681</v>
      </c>
      <c r="B4144" s="154" t="s">
        <v>17920</v>
      </c>
      <c r="C4144" s="143" t="s">
        <v>17919</v>
      </c>
      <c r="D4144" s="291" t="s">
        <v>17810</v>
      </c>
      <c r="E4144" s="291" t="s">
        <v>17849</v>
      </c>
      <c r="F4144" s="112" t="s">
        <v>17921</v>
      </c>
      <c r="G4144" s="112" t="s">
        <v>17955</v>
      </c>
      <c r="H4144" s="830" t="s">
        <v>17906</v>
      </c>
      <c r="I4144" s="830" t="s">
        <v>17908</v>
      </c>
      <c r="J4144" s="116" t="str">
        <f t="shared" si="117"/>
        <v>19:25 127-1F 공동현관문 호출안됨  → 7초소 대원 출동 -&gt; 되다안되다 -&gt; 기전실 문의결과 19:28통화 고칠 인원없다고 함</v>
      </c>
    </row>
    <row r="4145" spans="1:10">
      <c r="A4145" s="235">
        <v>44681</v>
      </c>
      <c r="B4145" s="154" t="s">
        <v>17926</v>
      </c>
      <c r="C4145" s="143" t="s">
        <v>17923</v>
      </c>
      <c r="D4145" s="830" t="s">
        <v>17810</v>
      </c>
      <c r="E4145" s="291" t="s">
        <v>17818</v>
      </c>
      <c r="F4145" s="112" t="s">
        <v>17925</v>
      </c>
      <c r="G4145" s="112" t="s">
        <v>17924</v>
      </c>
      <c r="H4145" s="830" t="s">
        <v>17906</v>
      </c>
      <c r="I4145" s="830" t="s">
        <v>17908</v>
      </c>
      <c r="J4145" s="116" t="str">
        <f t="shared" si="117"/>
        <v>20:07 144-2002 홈넷 안방비상 → 입주민실수로 확인</v>
      </c>
    </row>
    <row r="4146" spans="1:10">
      <c r="A4146" s="235">
        <v>44681</v>
      </c>
      <c r="B4146" s="154" t="s">
        <v>17927</v>
      </c>
      <c r="C4146" s="143" t="s">
        <v>17928</v>
      </c>
      <c r="D4146" s="830" t="s">
        <v>17810</v>
      </c>
      <c r="E4146" s="291" t="s">
        <v>321</v>
      </c>
      <c r="F4146" s="112" t="s">
        <v>17929</v>
      </c>
      <c r="G4146" s="112" t="s">
        <v>17930</v>
      </c>
      <c r="H4146" s="830" t="s">
        <v>17906</v>
      </c>
      <c r="I4146" s="830" t="s">
        <v>17908</v>
      </c>
      <c r="J4146" s="116" t="str">
        <f t="shared" si="117"/>
        <v>20:21 108-1801 홈넷 화재비상 → 상황실 대원 출동 -&gt; 음식물태움 확인</v>
      </c>
    </row>
    <row r="4147" spans="1:10">
      <c r="A4147" s="235">
        <v>44681</v>
      </c>
      <c r="B4147" s="154" t="s">
        <v>17933</v>
      </c>
      <c r="C4147" s="143" t="s">
        <v>17931</v>
      </c>
      <c r="D4147" s="830" t="s">
        <v>17810</v>
      </c>
      <c r="E4147" s="830" t="s">
        <v>321</v>
      </c>
      <c r="F4147" s="112" t="s">
        <v>17932</v>
      </c>
      <c r="G4147" s="112" t="s">
        <v>17934</v>
      </c>
      <c r="H4147" s="830" t="s">
        <v>17906</v>
      </c>
      <c r="I4147" s="830" t="s">
        <v>17908</v>
      </c>
      <c r="J4147" s="116" t="str">
        <f t="shared" si="117"/>
        <v>20:31 127-501 홈넷 홈넷비상 → 입주민 실수로 확인</v>
      </c>
    </row>
    <row r="4148" spans="1:10">
      <c r="A4148" s="235">
        <v>44681</v>
      </c>
      <c r="B4148" s="154" t="s">
        <v>17936</v>
      </c>
      <c r="C4148" s="143" t="s">
        <v>17901</v>
      </c>
      <c r="D4148" s="830" t="s">
        <v>17810</v>
      </c>
      <c r="E4148" s="291" t="s">
        <v>17866</v>
      </c>
      <c r="F4148" s="112" t="s">
        <v>17935</v>
      </c>
      <c r="G4148" s="112" t="s">
        <v>17805</v>
      </c>
      <c r="H4148" s="830" t="s">
        <v>17906</v>
      </c>
      <c r="I4148" s="830" t="s">
        <v>17908</v>
      </c>
      <c r="J4148" s="116" t="str">
        <f t="shared" si="117"/>
        <v>21:50 자이안센터 시설물 독서실 앞 천정등 깜박거림 → erp등록완료</v>
      </c>
    </row>
    <row r="4149" spans="1:10">
      <c r="A4149" s="235">
        <v>44681</v>
      </c>
      <c r="B4149" s="154" t="s">
        <v>17940</v>
      </c>
      <c r="C4149" s="143" t="s">
        <v>17937</v>
      </c>
      <c r="D4149" s="830" t="s">
        <v>17843</v>
      </c>
      <c r="E4149" s="291" t="s">
        <v>304</v>
      </c>
      <c r="F4149" s="112" t="s">
        <v>17938</v>
      </c>
      <c r="G4149" s="112" t="s">
        <v>17942</v>
      </c>
      <c r="H4149" s="830" t="s">
        <v>17906</v>
      </c>
      <c r="I4149" s="830" t="s">
        <v>17908</v>
      </c>
      <c r="J4149" s="116" t="str">
        <f>CONCATENATE(B4149," ",C4149," ",E4149," ",F4149," → ",G4149)</f>
        <v>22:00 118-501 층간소음 601호 노래방기기로 노래부른다며 자제요청 해달라는 민원 → 6초소 대원 출동 -&gt; 601호 노래부르고 있는걸로 확인 -&gt; 501호 피드백완료</v>
      </c>
    </row>
    <row r="4150" spans="1:10" ht="81">
      <c r="A4150" s="235">
        <v>44681</v>
      </c>
      <c r="B4150" s="154" t="s">
        <v>17941</v>
      </c>
      <c r="C4150" s="621" t="s">
        <v>17939</v>
      </c>
      <c r="D4150" s="829" t="s">
        <v>17843</v>
      </c>
      <c r="E4150" s="829" t="s">
        <v>1050</v>
      </c>
      <c r="F4150" s="114" t="s">
        <v>17947</v>
      </c>
      <c r="G4150" s="114" t="s">
        <v>17948</v>
      </c>
      <c r="H4150" s="830" t="s">
        <v>17906</v>
      </c>
      <c r="I4150" s="830" t="s">
        <v>17908</v>
      </c>
      <c r="J4150" s="116" t="str">
        <f>CONCATENATE(B4150," ",C4150," ",E4150," ",F4150," → ",G4150)</f>
        <v>22:05 122-2503 타차량방문 37고7263 및 24다0812 확인요청 (민원인 7기 동대표 및 부회장) → 37고2763 여입주민 지인분으로 확인 및 24다0812 남입주민 지인분으로 확인 피드백완료 -&gt; 재민원 월패드에서는 37고7263으로 월패드에서 출력되는데 주차관제서버에서 37고7263로 조회불가하고 37고2763으로 조회되며 실제차량 37고2763이 왜 월패드에서 37고7263 출력되는지 원인규명해달라고 함 -&gt; 37고7263 120-2503 입주민 차량으로 확인으로 122동 2503호로 동호설정되어서 120동 2503호로 설정수정함 -&gt; 부회장님께 내용전달 문자발송완료</v>
      </c>
    </row>
    <row r="4151" spans="1:10">
      <c r="A4151" s="235">
        <v>44681</v>
      </c>
      <c r="B4151" s="154" t="s">
        <v>17944</v>
      </c>
      <c r="C4151" s="143" t="s">
        <v>17943</v>
      </c>
      <c r="D4151" s="830" t="s">
        <v>17843</v>
      </c>
      <c r="E4151" s="830" t="s">
        <v>304</v>
      </c>
      <c r="F4151" s="112" t="s">
        <v>17945</v>
      </c>
      <c r="G4151" s="112" t="s">
        <v>17946</v>
      </c>
      <c r="H4151" s="830" t="s">
        <v>17906</v>
      </c>
      <c r="I4151" s="830" t="s">
        <v>17908</v>
      </c>
      <c r="J4151" s="116" t="str">
        <f>CONCATENATE(B4151," ",C4151," ",E4151," ",F4151," → ",G4151)</f>
        <v>22:42 116-2301 층간소음 2201 아랫층 너무 떠들어서 자제해달라는 재민원 → 6초소 2201호 자제요청 안내함 -&gt; 2301호 피드백완료</v>
      </c>
    </row>
    <row r="4152" spans="1:10">
      <c r="A4152" s="235">
        <v>44682</v>
      </c>
      <c r="B4152" s="154" t="s">
        <v>17951</v>
      </c>
      <c r="C4152" s="186" t="s">
        <v>17950</v>
      </c>
      <c r="D4152" s="829" t="s">
        <v>17810</v>
      </c>
      <c r="E4152" s="829" t="s">
        <v>17952</v>
      </c>
      <c r="F4152" s="114" t="s">
        <v>17953</v>
      </c>
      <c r="G4152" s="114" t="s">
        <v>17954</v>
      </c>
      <c r="H4152" s="830" t="s">
        <v>17906</v>
      </c>
      <c r="I4152" s="291" t="s">
        <v>17907</v>
      </c>
      <c r="J4152" s="116" t="str">
        <f>CONCATENATE(B4152," ",C4152," ",E4152," ",F4152," → ",G4152)</f>
        <v>05:41 134-1 EV 순찰보고 134-1 EV 손소독제 펌프파손 교체요청 → A조 인수인계 교체요청</v>
      </c>
    </row>
    <row r="4153" spans="1:10" ht="216">
      <c r="A4153" s="237">
        <v>44682</v>
      </c>
      <c r="B4153" s="172" t="s">
        <v>17956</v>
      </c>
      <c r="C4153" s="192" t="s">
        <v>17957</v>
      </c>
      <c r="E4153" s="939" t="s">
        <v>22280</v>
      </c>
      <c r="F4153" s="832" t="s">
        <v>17974</v>
      </c>
      <c r="G4153" s="832" t="s">
        <v>17975</v>
      </c>
      <c r="J4153" s="116" t="str">
        <f t="shared" ref="J4153:J4216" si="118">CONCATENATE(B4153," ",C4153," ",E4153," ",F4153," → ",G4153)</f>
        <v>일 주1 전달사항 Ⓑ 09:10, 14:00 산책로 보수공사 안내방송 / 지원팀장 요청 (전동)
--&gt; 144동 산책로 보수공사로 143동 옆길로 우회해서 산책로 이용도록 안내
Ⓑ피복수령(반팔티,조끼,하복바지,모자) / 14명분(B조 6인 나눠줌)
Ⓑ116동 1,2라인 B1 공동현관문 전선 노출로 개폐 오작동--&gt;ERP접수,개방,안내문--&gt; C. 상부센서 고장으로 월요일 수리예정
Ⓑ122동 B2 공동현관문 무릎센서 고장으로 안닫힘--&gt;ERP접수,개방,안내문
Ⓑ127동 B1 공동현관문 카드X,호출O--&gt;ERP, 안내문 -&gt; C. 정상작동함 상태 좋지 못함
C. 재활용 분리수거의 날 조정 안내방송 5/1~2 19:30 B조 근무
C. 베리타스 상가 납품차량 지상출입에 관한 협의예정
C. 7초소 130-203 층간소음 공고문 00~새벽시간대 쿵쿵거리는 소리 수면 방해관련 공고문 5장 부착요청
C. 8초소 IP폰 고장 erp등록완료
C. 122-2503 동대표 부회장 37고7263 차량 모르는 차량으로 확인요청 -&gt; 120동 2503호 차량으로 확인 및 122동2503호 동호설정으로 월패드 잘못 출력됨 
-&gt; 동호정보 120-2503호로 설정변경하여 차후 출력되지 않게 함 → A. 4월 지문인식기 데이터 추출완료(D:\01.업무문서\04.출근부 관련\LogData\HisGLog_0001_20220501.csv)
A. A조 지문인식기출근부 작성완료
A. [출퇴근 기록기 사용시 주의사항] 출력 및 부착완료
A. A조 피복 8인 수령</v>
      </c>
    </row>
    <row r="4154" spans="1:10">
      <c r="A4154" s="235">
        <v>44682</v>
      </c>
      <c r="B4154" s="154" t="s">
        <v>17958</v>
      </c>
      <c r="C4154" s="143" t="s">
        <v>17815</v>
      </c>
      <c r="D4154" s="291" t="s">
        <v>310</v>
      </c>
      <c r="E4154" s="291" t="s">
        <v>17818</v>
      </c>
      <c r="F4154" s="112" t="s">
        <v>17959</v>
      </c>
      <c r="G4154" s="112" t="s">
        <v>17963</v>
      </c>
      <c r="H4154" s="291" t="s">
        <v>1268</v>
      </c>
      <c r="I4154" s="291" t="s">
        <v>17960</v>
      </c>
      <c r="J4154" s="116" t="str">
        <f t="shared" si="118"/>
        <v>09:22 133-1902 홈넷 비상_욕실 → IP 연락 -&gt; 입주민 오작동</v>
      </c>
    </row>
    <row r="4155" spans="1:10" ht="27">
      <c r="A4155" s="235">
        <v>44682</v>
      </c>
      <c r="B4155" s="154" t="s">
        <v>17961</v>
      </c>
      <c r="C4155" s="196" t="s">
        <v>17962</v>
      </c>
      <c r="D4155" s="291" t="s">
        <v>17832</v>
      </c>
      <c r="E4155" s="291" t="s">
        <v>17859</v>
      </c>
      <c r="F4155" s="112" t="s">
        <v>17973</v>
      </c>
      <c r="G4155" s="112" t="s">
        <v>17971</v>
      </c>
      <c r="H4155" s="830" t="s">
        <v>1268</v>
      </c>
      <c r="I4155" s="830" t="s">
        <v>17960</v>
      </c>
      <c r="J4155" s="116" t="str">
        <f t="shared" si="118"/>
        <v>10:34 121-1호기
134-1호기 손소독제 121-1호기(5초소 장희은 대원 순찰 보고), 134-1호기(C조로부터 인수인계 받음) 손소독제 펌프꼭지 교체 요청 → 순찰 정찬선 대원 출동 -&gt; 교체완료</v>
      </c>
    </row>
    <row r="4156" spans="1:10" ht="27">
      <c r="A4156" s="235">
        <v>44682</v>
      </c>
      <c r="B4156" s="154" t="s">
        <v>17964</v>
      </c>
      <c r="C4156" s="143" t="s">
        <v>1309</v>
      </c>
      <c r="D4156" s="291" t="s">
        <v>511</v>
      </c>
      <c r="E4156" s="291" t="s">
        <v>17886</v>
      </c>
      <c r="F4156" s="112" t="s">
        <v>17972</v>
      </c>
      <c r="G4156" s="112" t="s">
        <v>12570</v>
      </c>
      <c r="H4156" s="830" t="s">
        <v>1268</v>
      </c>
      <c r="I4156" s="291" t="s">
        <v>778</v>
      </c>
      <c r="J4156" s="116" t="str">
        <f t="shared" si="118"/>
        <v>14:53 127-2501 CCTV 쇼핑백 안 상자에 담긴 나이키 신발 분실로 CCTV 열람 요청(민원인: 010-3612-1711) → CCTV 열람중(A조)</v>
      </c>
    </row>
    <row r="4157" spans="1:10">
      <c r="A4157" s="235">
        <v>44682</v>
      </c>
      <c r="B4157" s="154" t="s">
        <v>17965</v>
      </c>
      <c r="C4157" s="143" t="s">
        <v>17966</v>
      </c>
      <c r="D4157" s="291" t="s">
        <v>511</v>
      </c>
      <c r="E4157" s="291" t="s">
        <v>17967</v>
      </c>
      <c r="F4157" s="112" t="s">
        <v>17970</v>
      </c>
      <c r="G4157" s="112" t="s">
        <v>17968</v>
      </c>
      <c r="H4157" s="291" t="s">
        <v>17969</v>
      </c>
      <c r="I4157" s="291" t="s">
        <v>17960</v>
      </c>
      <c r="J4157" s="116" t="str">
        <f t="shared" si="118"/>
        <v>15:24 101-2호기 승강기 승강기 소음 및 흔들림으로 점검 요청(입주민) → FMLG 점검결과 이상없음 -&gt; 내일(5/2) 다시 점검예정</v>
      </c>
    </row>
    <row r="4158" spans="1:10" ht="148.5">
      <c r="A4158" s="235">
        <v>44682</v>
      </c>
      <c r="B4158" s="170" t="s">
        <v>17956</v>
      </c>
      <c r="C4158" s="160" t="s">
        <v>17976</v>
      </c>
      <c r="D4158" s="147"/>
      <c r="E4158" s="939" t="s">
        <v>22280</v>
      </c>
      <c r="F4158" s="138" t="s">
        <v>18034</v>
      </c>
      <c r="G4158" s="138" t="s">
        <v>18044</v>
      </c>
      <c r="J4158" s="116" t="str">
        <f t="shared" si="118"/>
        <v>일 야1 전달사항 Ⓑ외부차량 오인 입차-확인 요함(차량번호 : 외교00-1637)
Ⓑ명일 07:30경 수목 반입차량 입차 건 및 이후 한달간 공사차량 입차 건
Ⓑ143동 1층 출입카드 인식 안됨
Ⓑ외부차량 오인 입차-확인 요함(차량번호 : 67어 3264)
Ⓑ134동 16층과 17층 사이 비상계단에서 상습 흡연, 금연스티커 부착 요청
Ⓑ자이안센타 E/V에서 삐~~ 신호음 지속 → 확인결과 상가 방문 차량으로 확인되어 명일 생활지원센터에 문의 하기로 함
관련 초소에 연락하여 인지토록 함
안내문 부착 및 개방, ERP등록-&gt;정상 작동
확인결과 102-2902 방문차량으로 확인되어 명일 생활지원센터에 정정요청
명일 생활지원센터에 보고 후 부착 예정
주간에 AS 접수 예정</v>
      </c>
    </row>
    <row r="4159" spans="1:10">
      <c r="A4159" s="235">
        <v>44682</v>
      </c>
      <c r="B4159" s="154" t="s">
        <v>17977</v>
      </c>
      <c r="C4159" s="160" t="s">
        <v>17978</v>
      </c>
      <c r="D4159" s="833" t="s">
        <v>511</v>
      </c>
      <c r="E4159" s="833" t="s">
        <v>17838</v>
      </c>
      <c r="F4159" s="138" t="s">
        <v>17979</v>
      </c>
      <c r="G4159" s="138" t="s">
        <v>17980</v>
      </c>
      <c r="H4159" s="137" t="s">
        <v>17826</v>
      </c>
      <c r="I4159" s="137" t="s">
        <v>306</v>
      </c>
      <c r="J4159" s="116" t="str">
        <f t="shared" si="118"/>
        <v>16:44 115-301 오인입차 외부차량 오인 입차-확인 요함(차량번호 : 외교00-1637) → 확인결과 상가 방문 차량으로 확인되어 명일 관리사무소에 문의 하기로 함</v>
      </c>
    </row>
    <row r="4160" spans="1:10">
      <c r="A4160" s="235">
        <v>44682</v>
      </c>
      <c r="B4160" s="154" t="s">
        <v>17981</v>
      </c>
      <c r="C4160" s="143" t="s">
        <v>17982</v>
      </c>
      <c r="D4160" s="830" t="s">
        <v>511</v>
      </c>
      <c r="E4160" s="291" t="s">
        <v>17983</v>
      </c>
      <c r="F4160" s="112" t="s">
        <v>17984</v>
      </c>
      <c r="G4160" s="112" t="s">
        <v>17994</v>
      </c>
      <c r="H4160" s="137" t="s">
        <v>17826</v>
      </c>
      <c r="I4160" s="137" t="s">
        <v>306</v>
      </c>
      <c r="J4160" s="116" t="str">
        <f t="shared" si="118"/>
        <v>16:50 109-703 외부인방문 모르는 사람이 계속 문을 두드리고 있다고 함 → 초소 대원 출동 -&gt; 109동 704호 주민으로 파악되어 보호자에게 인계 함</v>
      </c>
    </row>
    <row r="4161" spans="1:10">
      <c r="A4161" s="235">
        <v>44682</v>
      </c>
      <c r="B4161" s="161" t="s">
        <v>17985</v>
      </c>
      <c r="C4161" s="160" t="s">
        <v>13652</v>
      </c>
      <c r="D4161" s="833" t="s">
        <v>17986</v>
      </c>
      <c r="E4161" s="833" t="s">
        <v>17987</v>
      </c>
      <c r="F4161" s="138" t="s">
        <v>17991</v>
      </c>
      <c r="G4161" s="138" t="s">
        <v>17992</v>
      </c>
      <c r="H4161" s="137" t="s">
        <v>17826</v>
      </c>
      <c r="I4161" s="137" t="s">
        <v>306</v>
      </c>
      <c r="J4161" s="116" t="str">
        <f t="shared" si="118"/>
        <v>17:27 조경팀장 조경공사 명일 07:30경 수목 반입차량 입차 건 및 이후 한달간 공사차량 입차 건 → 관련 초소에 연락하여 인지토록 함</v>
      </c>
    </row>
    <row r="4162" spans="1:10">
      <c r="A4162" s="235">
        <v>44682</v>
      </c>
      <c r="B4162" s="154" t="s">
        <v>17988</v>
      </c>
      <c r="C4162" s="143" t="s">
        <v>17989</v>
      </c>
      <c r="D4162" s="830" t="s">
        <v>511</v>
      </c>
      <c r="E4162" s="830" t="s">
        <v>17838</v>
      </c>
      <c r="F4162" s="112" t="s">
        <v>17990</v>
      </c>
      <c r="G4162" s="112" t="s">
        <v>17993</v>
      </c>
      <c r="H4162" s="137" t="s">
        <v>17826</v>
      </c>
      <c r="I4162" s="137" t="s">
        <v>306</v>
      </c>
      <c r="J4162" s="116" t="str">
        <f t="shared" si="118"/>
        <v>17:30 140-1904 오인입차 외부차량 오인 입차-확인 요함(차량번호 : 56거 1409) → 확인결과 당 세대 방문 차량이 맞는것으로 파악 됨</v>
      </c>
    </row>
    <row r="4163" spans="1:10" ht="27">
      <c r="A4163" s="235">
        <v>44682</v>
      </c>
      <c r="B4163" s="154" t="s">
        <v>18035</v>
      </c>
      <c r="C4163" s="143" t="s">
        <v>18036</v>
      </c>
      <c r="D4163" s="830" t="s">
        <v>17810</v>
      </c>
      <c r="E4163" s="830" t="s">
        <v>17886</v>
      </c>
      <c r="F4163" s="112" t="s">
        <v>18037</v>
      </c>
      <c r="G4163" s="112" t="s">
        <v>18038</v>
      </c>
      <c r="H4163" s="137" t="s">
        <v>17826</v>
      </c>
      <c r="I4163" s="137" t="s">
        <v>306</v>
      </c>
      <c r="J4163" s="116" t="str">
        <f t="shared" si="118"/>
        <v>17:50 143-2504 CCTV 4/29~5/1사이 홈플러스 부근에서 어린이용 킥보드를 분실
CCTV판독 요청 → 상황실 대원 CCTV판독하여 분실 킥보드 수거, 의뢰인에게 인도 함</v>
      </c>
    </row>
    <row r="4164" spans="1:10">
      <c r="A4164" s="235">
        <v>44682</v>
      </c>
      <c r="B4164" s="154" t="s">
        <v>17996</v>
      </c>
      <c r="C4164" s="160" t="s">
        <v>17995</v>
      </c>
      <c r="D4164" s="833" t="s">
        <v>17810</v>
      </c>
      <c r="E4164" s="833" t="s">
        <v>17849</v>
      </c>
      <c r="F4164" s="138" t="s">
        <v>17997</v>
      </c>
      <c r="G4164" s="138" t="s">
        <v>18043</v>
      </c>
      <c r="H4164" s="137" t="s">
        <v>17826</v>
      </c>
      <c r="I4164" s="137" t="s">
        <v>306</v>
      </c>
      <c r="J4164" s="116" t="str">
        <f t="shared" si="118"/>
        <v>18:07 143동 1층 공동현관문 출입카드 인식 안됨  → 안내문 부착, ERP등록-&gt;입주민 항의로 시설팀 점검. 정상 작동</v>
      </c>
    </row>
    <row r="4165" spans="1:10">
      <c r="A4165" s="235">
        <v>44682</v>
      </c>
      <c r="B4165" s="154" t="s">
        <v>17998</v>
      </c>
      <c r="C4165" s="143" t="s">
        <v>17999</v>
      </c>
      <c r="D4165" s="830" t="s">
        <v>511</v>
      </c>
      <c r="E4165" s="291" t="s">
        <v>18000</v>
      </c>
      <c r="F4165" s="112" t="s">
        <v>18002</v>
      </c>
      <c r="G4165" s="112" t="s">
        <v>18001</v>
      </c>
      <c r="H4165" s="137" t="s">
        <v>17826</v>
      </c>
      <c r="I4165" s="137" t="s">
        <v>306</v>
      </c>
      <c r="J4165" s="116" t="str">
        <f t="shared" si="118"/>
        <v>18:21 118동B1 흡연 118동B1에 흡연자가 있으니 단속 해 달라고 함 → 초소대원 출동-&gt;외부인으로 파악되며, 흡연 중지토록 하고 엄중히 경고 함</v>
      </c>
    </row>
    <row r="4166" spans="1:10">
      <c r="A4166" s="235">
        <v>44682</v>
      </c>
      <c r="B4166" s="154" t="s">
        <v>18003</v>
      </c>
      <c r="C4166" s="191" t="s">
        <v>18004</v>
      </c>
      <c r="D4166" s="147" t="s">
        <v>17810</v>
      </c>
      <c r="E4166" s="147" t="s">
        <v>17849</v>
      </c>
      <c r="F4166" s="148" t="s">
        <v>18015</v>
      </c>
      <c r="G4166" s="148" t="s">
        <v>18013</v>
      </c>
      <c r="H4166" s="137" t="s">
        <v>17826</v>
      </c>
      <c r="I4166" s="137" t="s">
        <v>306</v>
      </c>
      <c r="J4166" s="116" t="str">
        <f t="shared" si="118"/>
        <v>18:51 123동 공동현관문 세대 및 경비실 호출 불능 → 상황실 IP폰 리셋, 정상작동</v>
      </c>
    </row>
    <row r="4167" spans="1:10" ht="27">
      <c r="A4167" s="235">
        <v>44682</v>
      </c>
      <c r="B4167" s="154" t="s">
        <v>18005</v>
      </c>
      <c r="C4167" s="160" t="s">
        <v>18006</v>
      </c>
      <c r="D4167" s="833" t="s">
        <v>511</v>
      </c>
      <c r="E4167" s="833" t="s">
        <v>17838</v>
      </c>
      <c r="F4167" s="138" t="s">
        <v>18021</v>
      </c>
      <c r="G4167" s="138" t="s">
        <v>18007</v>
      </c>
      <c r="H4167" s="137" t="s">
        <v>17826</v>
      </c>
      <c r="I4167" s="137" t="s">
        <v>306</v>
      </c>
      <c r="J4167" s="116" t="str">
        <f t="shared" si="118"/>
        <v>18:54 102-2901 오인입차 외부차량 오인 입차 - 확인 요함(차량번호 : 67어 3264) → 확인결과 102-2902 방문차량으로 확인되어 명일 생활지원센터에 정정요청 
요함</v>
      </c>
    </row>
    <row r="4168" spans="1:10">
      <c r="A4168" s="235">
        <v>44682</v>
      </c>
      <c r="B4168" s="154" t="s">
        <v>18008</v>
      </c>
      <c r="C4168" s="191" t="s">
        <v>18009</v>
      </c>
      <c r="D4168" s="147" t="s">
        <v>17810</v>
      </c>
      <c r="E4168" s="147" t="s">
        <v>17849</v>
      </c>
      <c r="F4168" s="148" t="s">
        <v>18010</v>
      </c>
      <c r="G4168" s="148" t="s">
        <v>18013</v>
      </c>
      <c r="H4168" s="137" t="s">
        <v>17826</v>
      </c>
      <c r="I4168" s="137" t="s">
        <v>306</v>
      </c>
      <c r="J4168" s="116" t="str">
        <f t="shared" si="118"/>
        <v>19:41 133동 공동현관문 1F,B1 세대및 경비실 호출 불능 → 상황실 IP폰 리셋, 정상작동</v>
      </c>
    </row>
    <row r="4169" spans="1:10">
      <c r="A4169" s="235">
        <v>44682</v>
      </c>
      <c r="B4169" s="154" t="s">
        <v>18011</v>
      </c>
      <c r="C4169" s="191" t="s">
        <v>18012</v>
      </c>
      <c r="D4169" s="147" t="s">
        <v>17810</v>
      </c>
      <c r="E4169" s="147" t="s">
        <v>17849</v>
      </c>
      <c r="F4169" s="148" t="s">
        <v>18014</v>
      </c>
      <c r="G4169" s="148" t="s">
        <v>18013</v>
      </c>
      <c r="H4169" s="137" t="s">
        <v>17826</v>
      </c>
      <c r="I4169" s="137" t="s">
        <v>306</v>
      </c>
      <c r="J4169" s="116" t="str">
        <f t="shared" si="118"/>
        <v>19:57 124동 공동현관문 1F,B1,B2 세대및 경비실 호출 불능 → 상황실 IP폰 리셋, 정상작동</v>
      </c>
    </row>
    <row r="4170" spans="1:10">
      <c r="A4170" s="235">
        <v>44682</v>
      </c>
      <c r="B4170" s="154" t="s">
        <v>18016</v>
      </c>
      <c r="C4170" s="143" t="s">
        <v>18017</v>
      </c>
      <c r="D4170" s="291" t="s">
        <v>17843</v>
      </c>
      <c r="E4170" s="291" t="s">
        <v>18000</v>
      </c>
      <c r="F4170" s="112" t="s">
        <v>18018</v>
      </c>
      <c r="G4170" s="112" t="s">
        <v>18019</v>
      </c>
      <c r="H4170" s="137" t="s">
        <v>17826</v>
      </c>
      <c r="I4170" s="137" t="s">
        <v>306</v>
      </c>
      <c r="J4170" s="116" t="str">
        <f t="shared" si="118"/>
        <v>20:46 134-1701 흡연 16층과 17층 사이 비상계단에서 상습 흡연, 금연스티커 부착 요청 → 명일 생활지원센터에 보고 후 부착 예정</v>
      </c>
    </row>
    <row r="4171" spans="1:10">
      <c r="A4171" s="235">
        <v>44682</v>
      </c>
      <c r="B4171" s="154" t="s">
        <v>18020</v>
      </c>
      <c r="C4171" s="143" t="s">
        <v>17931</v>
      </c>
      <c r="D4171" s="291" t="s">
        <v>17810</v>
      </c>
      <c r="E4171" s="291" t="s">
        <v>17818</v>
      </c>
      <c r="F4171" s="112" t="s">
        <v>760</v>
      </c>
      <c r="G4171" s="112" t="s">
        <v>17891</v>
      </c>
      <c r="H4171" s="291" t="s">
        <v>17814</v>
      </c>
      <c r="I4171" s="137" t="s">
        <v>306</v>
      </c>
      <c r="J4171" s="116" t="str">
        <f t="shared" si="118"/>
        <v>20:56 127-501 홈넷 비상 홈넷 / 해제 → IP로확인--&gt;입주민오작동</v>
      </c>
    </row>
    <row r="4172" spans="1:10">
      <c r="A4172" s="235">
        <v>44682</v>
      </c>
      <c r="B4172" s="154" t="s">
        <v>18022</v>
      </c>
      <c r="C4172" s="143" t="s">
        <v>11989</v>
      </c>
      <c r="D4172" s="830" t="s">
        <v>17843</v>
      </c>
      <c r="E4172" s="291" t="s">
        <v>18023</v>
      </c>
      <c r="F4172" s="112" t="s">
        <v>18024</v>
      </c>
      <c r="G4172" s="112" t="s">
        <v>18025</v>
      </c>
      <c r="H4172" s="137" t="s">
        <v>17826</v>
      </c>
      <c r="I4172" s="137" t="s">
        <v>306</v>
      </c>
      <c r="J4172" s="116" t="str">
        <f t="shared" si="118"/>
        <v>21:44 101동  풋살장 늦은 시간인데도 풋살장에서 공을 차는 사람이 있음 → 초소대원 출동--&gt;풋살장 퇴거 조치 및 이후 늦은시간 이용  자제 요청</v>
      </c>
    </row>
    <row r="4173" spans="1:10">
      <c r="A4173" s="235">
        <v>44682</v>
      </c>
      <c r="B4173" s="154" t="s">
        <v>17940</v>
      </c>
      <c r="C4173" s="143" t="s">
        <v>18039</v>
      </c>
      <c r="D4173" s="830" t="s">
        <v>17810</v>
      </c>
      <c r="E4173" s="830" t="s">
        <v>18040</v>
      </c>
      <c r="F4173" s="112" t="s">
        <v>18041</v>
      </c>
      <c r="G4173" s="112" t="s">
        <v>18042</v>
      </c>
      <c r="H4173" s="137" t="s">
        <v>17826</v>
      </c>
      <c r="I4173" s="137" t="s">
        <v>306</v>
      </c>
      <c r="J4173" s="116" t="str">
        <f t="shared" si="118"/>
        <v>22:00 전 동 특별순찰 강풍으로 인한 시설물 안전점검을 위한 순찰 실시 → 보안팀장 외 2인</v>
      </c>
    </row>
    <row r="4174" spans="1:10">
      <c r="A4174" s="235">
        <v>44682</v>
      </c>
      <c r="B4174" s="154" t="s">
        <v>18026</v>
      </c>
      <c r="C4174" s="143" t="s">
        <v>18027</v>
      </c>
      <c r="D4174" s="830" t="s">
        <v>17810</v>
      </c>
      <c r="E4174" s="830" t="s">
        <v>17818</v>
      </c>
      <c r="F4174" s="112" t="s">
        <v>18028</v>
      </c>
      <c r="G4174" s="112" t="s">
        <v>18029</v>
      </c>
      <c r="H4174" s="137" t="s">
        <v>17826</v>
      </c>
      <c r="I4174" s="137" t="s">
        <v>306</v>
      </c>
      <c r="J4174" s="116" t="str">
        <f t="shared" si="118"/>
        <v>22:03 117-1602 홈넷 비상 / 금고 해제 → IP로확인--&gt;기기 오작동</v>
      </c>
    </row>
    <row r="4175" spans="1:10">
      <c r="A4175" s="235">
        <v>44683</v>
      </c>
      <c r="B4175" s="154" t="s">
        <v>18030</v>
      </c>
      <c r="C4175" s="143" t="s">
        <v>18031</v>
      </c>
      <c r="D4175" s="830" t="s">
        <v>17810</v>
      </c>
      <c r="E4175" s="291" t="s">
        <v>17866</v>
      </c>
      <c r="F4175" s="112" t="s">
        <v>18032</v>
      </c>
      <c r="G4175" s="112" t="s">
        <v>18033</v>
      </c>
      <c r="H4175" s="291" t="s">
        <v>332</v>
      </c>
      <c r="I4175" s="137" t="s">
        <v>17907</v>
      </c>
      <c r="J4175" s="116" t="str">
        <f t="shared" si="118"/>
        <v>03:21 상황실 시설물 자이안센타 E/V에서 삐~~ 신호음 지속 → 주간에 AS 접수 예정</v>
      </c>
    </row>
    <row r="4176" spans="1:10" ht="189">
      <c r="A4176" s="237">
        <v>44683</v>
      </c>
      <c r="B4176" s="172" t="s">
        <v>18045</v>
      </c>
      <c r="C4176" s="192" t="s">
        <v>17808</v>
      </c>
      <c r="E4176" s="939" t="s">
        <v>22280</v>
      </c>
      <c r="F4176" s="832" t="s">
        <v>18125</v>
      </c>
      <c r="G4176" s="832" t="s">
        <v>18133</v>
      </c>
      <c r="I4176" s="137"/>
      <c r="J4176" s="116" t="str">
        <f t="shared" si="118"/>
        <v>월 주2 전달사항 Ⓑ외부차량 오인 입차-확인 요함(차량번호 : 외교00-1637) -&gt; 확인결과 상가 방문 차량으로 확인되어 명일 생활지원센터에 문의 하기로 함 -&gt; A. 지원센터 수정요청
Ⓑ명일 07:30경 수목 반입차량 입차 건 및 이후 한달간 공사차량 입차 건 -&gt; 관련 초소에 연락하여 인지토록 함
Ⓑ143동 1층 출입카드 인식 안됨 -&gt; 안내문 부착 및 개방, ERP등록-&gt;정상 작동
Ⓑ외부차량 오인 입차-확인 요함(차량번호 : 67어 3264) -&gt; 확인결과 102-2902 방문차량으로 확인되어 명일 생활지원센터에 정정요청 -&gt; A. 지원센터 수정요청
Ⓑ134동 16층과 17층 사이 비상계단에서 상습 흡연, 금연스티커 부착 요청 -&gt; 명일 생활지원센터에 보고 후 부착 예정 -&gt; A. 지원센터 인수인계 완료
Ⓑ자이안센타 E/V에서 삐~~ 신호음 지속 -&gt; 주간에 AS 접수 예정 -&gt; A. FMLG A/S 접수 및 점검 완료 → A. 5월 1일  하복착용 및 NoTie 로 복장통일 및 모자탈모 요망(센터장, A조팀장 협의결정)
A. 92도0872(기부수거차량) 지상입차 불가, 지하 주차장으로 출입토록 안내 요청(지원팀장)
A. B조 4월 출근 현황표 작성요망.</v>
      </c>
    </row>
    <row r="4177" spans="1:10">
      <c r="A4177" s="235">
        <v>44683</v>
      </c>
      <c r="B4177" s="154" t="s">
        <v>18046</v>
      </c>
      <c r="C4177" s="192" t="s">
        <v>1210</v>
      </c>
      <c r="D4177" s="831" t="s">
        <v>1108</v>
      </c>
      <c r="E4177" s="831" t="s">
        <v>1050</v>
      </c>
      <c r="F4177" s="150" t="s">
        <v>18080</v>
      </c>
      <c r="G4177" s="150" t="s">
        <v>18079</v>
      </c>
      <c r="H4177" s="291" t="s">
        <v>17969</v>
      </c>
      <c r="I4177" s="137" t="s">
        <v>318</v>
      </c>
      <c r="J4177" s="116" t="str">
        <f t="shared" si="118"/>
        <v>07:00 115-301 타차량방문 B조로부터 인수인계 받은 모르는 차량(외교001-637) 세대 입차 건 → CCTV 확인결과 -&gt; 115-302 방문차량으로 확인 -&gt; 지원센타 수정요청</v>
      </c>
    </row>
    <row r="4178" spans="1:10" ht="27">
      <c r="A4178" s="235">
        <v>44683</v>
      </c>
      <c r="B4178" s="154" t="s">
        <v>18047</v>
      </c>
      <c r="C4178" s="143" t="s">
        <v>18049</v>
      </c>
      <c r="D4178" s="830" t="s">
        <v>1108</v>
      </c>
      <c r="E4178" s="291" t="s">
        <v>18051</v>
      </c>
      <c r="F4178" s="112" t="s">
        <v>18066</v>
      </c>
      <c r="G4178" s="112" t="s">
        <v>18052</v>
      </c>
      <c r="H4178" s="291" t="s">
        <v>1268</v>
      </c>
      <c r="I4178" s="137" t="s">
        <v>17960</v>
      </c>
      <c r="J4178" s="116" t="str">
        <f t="shared" si="118"/>
        <v xml:space="preserve">07:42 135-B1 주차위반 135동 B1 코인 빨래방 근처에 차량2대가 불법주차되어 있다는신고(010-6334-6870) → 9초소 허명대원 출동 -&gt; 불법주차 스티커 부착 </v>
      </c>
    </row>
    <row r="4179" spans="1:10">
      <c r="A4179" s="235">
        <v>44683</v>
      </c>
      <c r="B4179" s="154" t="s">
        <v>18053</v>
      </c>
      <c r="C4179" s="143" t="s">
        <v>18054</v>
      </c>
      <c r="D4179" s="291" t="s">
        <v>511</v>
      </c>
      <c r="E4179" s="291" t="s">
        <v>1050</v>
      </c>
      <c r="F4179" s="112" t="s">
        <v>18055</v>
      </c>
      <c r="G4179" s="112" t="s">
        <v>18082</v>
      </c>
      <c r="H4179" s="830" t="s">
        <v>1268</v>
      </c>
      <c r="I4179" s="137" t="s">
        <v>17960</v>
      </c>
      <c r="J4179" s="116" t="str">
        <f t="shared" si="118"/>
        <v>08:01 103-1803 타차량방문 모른는 차량 (36누 7947) 세대입차 → 차주와 통화 결과 친구로 확인 -&gt; 민원인 내용전달</v>
      </c>
    </row>
    <row r="4180" spans="1:10">
      <c r="A4180" s="235">
        <v>44683</v>
      </c>
      <c r="B4180" s="154" t="s">
        <v>18114</v>
      </c>
      <c r="C4180" s="192" t="s">
        <v>18115</v>
      </c>
      <c r="D4180" s="837" t="s">
        <v>511</v>
      </c>
      <c r="E4180" s="837" t="s">
        <v>18117</v>
      </c>
      <c r="F4180" s="150" t="s">
        <v>18116</v>
      </c>
      <c r="G4180" s="150" t="s">
        <v>18130</v>
      </c>
      <c r="H4180" s="834" t="s">
        <v>1268</v>
      </c>
      <c r="I4180" s="137" t="s">
        <v>307</v>
      </c>
      <c r="J4180" s="116" t="str">
        <f t="shared" si="118"/>
        <v>08:15 토끼굴 안내문파손 토끼굴 표지판에 부착된 안내문 파손(7초소 우창래 대원 보고) → 지원센터에 관련내용 전달 -&gt; 안내문 제작완료 -&gt; B조 인수인계 예정</v>
      </c>
    </row>
    <row r="4181" spans="1:10">
      <c r="A4181" s="235">
        <v>44683</v>
      </c>
      <c r="B4181" s="154" t="s">
        <v>18056</v>
      </c>
      <c r="C4181" s="143" t="s">
        <v>18048</v>
      </c>
      <c r="D4181" s="291" t="s">
        <v>1108</v>
      </c>
      <c r="E4181" s="291" t="s">
        <v>18050</v>
      </c>
      <c r="F4181" s="112" t="s">
        <v>18067</v>
      </c>
      <c r="G4181" s="112" t="s">
        <v>18057</v>
      </c>
      <c r="H4181" s="830" t="s">
        <v>1268</v>
      </c>
      <c r="I4181" s="137" t="s">
        <v>17960</v>
      </c>
      <c r="J4181" s="116" t="str">
        <f t="shared" si="118"/>
        <v>08:22 135-B1 주차위반 135동 B1 코인 빨래방 근처에 차량(101허 3198) 불법주차 되있다는신고 폭주 → 9초소 허명대원 출동 -&gt; 137-1301 방문차량으로 확인 IP통화 -&gt; 차량이동</v>
      </c>
    </row>
    <row r="4182" spans="1:10">
      <c r="A4182" s="235">
        <v>44683</v>
      </c>
      <c r="B4182" s="154" t="s">
        <v>18058</v>
      </c>
      <c r="C4182" s="143" t="s">
        <v>6661</v>
      </c>
      <c r="D4182" s="291" t="s">
        <v>308</v>
      </c>
      <c r="E4182" s="291" t="s">
        <v>18059</v>
      </c>
      <c r="F4182" s="112" t="s">
        <v>18060</v>
      </c>
      <c r="G4182" s="112" t="s">
        <v>18064</v>
      </c>
      <c r="H4182" s="830" t="s">
        <v>1268</v>
      </c>
      <c r="I4182" s="137" t="s">
        <v>17960</v>
      </c>
      <c r="J4182" s="116" t="str">
        <f t="shared" si="118"/>
        <v>09:06 지원센터 서초구청 서초구청에서 인쇄물 싣고 생활지원센터 입차 → 상황실 확인</v>
      </c>
    </row>
    <row r="4183" spans="1:10" ht="27">
      <c r="A4183" s="235">
        <v>44683</v>
      </c>
      <c r="B4183" s="154" t="s">
        <v>17809</v>
      </c>
      <c r="C4183" s="143" t="s">
        <v>18061</v>
      </c>
      <c r="D4183" s="291" t="s">
        <v>511</v>
      </c>
      <c r="E4183" s="291" t="s">
        <v>1050</v>
      </c>
      <c r="F4183" s="112" t="s">
        <v>18065</v>
      </c>
      <c r="G4183" s="112" t="s">
        <v>18083</v>
      </c>
      <c r="H4183" s="830" t="s">
        <v>1268</v>
      </c>
      <c r="I4183" s="137" t="s">
        <v>17960</v>
      </c>
      <c r="J4183" s="116" t="str">
        <f t="shared" si="118"/>
        <v>09:10 126-502 타차량방문 모르는 차량 (61나 3339) 세대입차 → 차주(010-9696-1078)와 통화 결과 -&gt; 前 입주민 -&gt; 추후 민원세대 호수로 방문 않하겠다고 함 -&gt; 민원인에게 내용전달</v>
      </c>
    </row>
    <row r="4184" spans="1:10" ht="40.5">
      <c r="A4184" s="235">
        <v>44683</v>
      </c>
      <c r="B4184" s="161" t="s">
        <v>18062</v>
      </c>
      <c r="C4184" s="192" t="s">
        <v>17901</v>
      </c>
      <c r="D4184" s="831" t="s">
        <v>310</v>
      </c>
      <c r="E4184" s="831" t="s">
        <v>17967</v>
      </c>
      <c r="F4184" s="150" t="s">
        <v>18081</v>
      </c>
      <c r="G4184" s="150" t="s">
        <v>18089</v>
      </c>
      <c r="H4184" s="830" t="s">
        <v>1268</v>
      </c>
      <c r="I4184" s="137" t="s">
        <v>17960</v>
      </c>
      <c r="J4184" s="116" t="str">
        <f t="shared" si="118"/>
        <v>09:21 자이안센터 승강기 B조로부터 인수인계 받은 자이안센터 승강기 전자음 FMLG A/S 접수예정 건 → FMLG A/S 접수 -&gt; 승강기 점검 -&gt; 전자음 소음 줄임. 기계실없는 구조로 전자음 발생 불가피함(각 동 세대 승강기는 기계실있는 구조로 전자음 없음). 추후 민원발생시 필터교체로 전자음 완하할 예정</v>
      </c>
    </row>
    <row r="4185" spans="1:10">
      <c r="A4185" s="235">
        <v>44683</v>
      </c>
      <c r="B4185" s="154" t="s">
        <v>18063</v>
      </c>
      <c r="C4185" s="143" t="s">
        <v>18084</v>
      </c>
      <c r="D4185" s="291" t="s">
        <v>310</v>
      </c>
      <c r="E4185" s="291" t="s">
        <v>17835</v>
      </c>
      <c r="F4185" s="112" t="s">
        <v>18068</v>
      </c>
      <c r="G4185" s="112" t="s">
        <v>18069</v>
      </c>
      <c r="H4185" s="830" t="s">
        <v>1268</v>
      </c>
      <c r="I4185" s="137" t="s">
        <v>17960</v>
      </c>
      <c r="J4185" s="116" t="str">
        <f t="shared" si="118"/>
        <v xml:space="preserve">09:29 지원센터 입차요청 144-2002 이사차량 11시 이후 입차허가 → 8초소 전달 </v>
      </c>
    </row>
    <row r="4186" spans="1:10" ht="40.5">
      <c r="A4186" s="235">
        <v>44683</v>
      </c>
      <c r="B4186" s="154" t="s">
        <v>18070</v>
      </c>
      <c r="C4186" s="143" t="s">
        <v>18071</v>
      </c>
      <c r="D4186" s="291" t="s">
        <v>17832</v>
      </c>
      <c r="E4186" s="291" t="s">
        <v>18072</v>
      </c>
      <c r="F4186" s="112" t="s">
        <v>18087</v>
      </c>
      <c r="G4186" s="112" t="s">
        <v>18088</v>
      </c>
      <c r="H4186" s="291" t="s">
        <v>17969</v>
      </c>
      <c r="I4186" s="137" t="s">
        <v>17960</v>
      </c>
      <c r="J4186" s="116" t="str">
        <f t="shared" si="118"/>
        <v>10:18 140-2203 종량제봉투 경기도 분당구 정자동에서 구입한 종량제봉투 사용가능 여부 민원(민원인: 010-5012-1465) → 서초구 청소행정과(02-2155-6720) 문의 결과 이사하시는 분들의 편의를 위해 소량은 사용가능, 10장 이상일 경우 구입처에서 환불 요망 -&gt; 민원인 내용전달</v>
      </c>
    </row>
    <row r="4187" spans="1:10">
      <c r="A4187" s="235">
        <v>44683</v>
      </c>
      <c r="B4187" s="154" t="s">
        <v>18073</v>
      </c>
      <c r="C4187" s="191" t="s">
        <v>18074</v>
      </c>
      <c r="D4187" s="147" t="s">
        <v>310</v>
      </c>
      <c r="E4187" s="147" t="s">
        <v>488</v>
      </c>
      <c r="F4187" s="148" t="s">
        <v>18075</v>
      </c>
      <c r="G4187" s="148" t="s">
        <v>16401</v>
      </c>
      <c r="H4187" s="830" t="s">
        <v>17969</v>
      </c>
      <c r="I4187" s="137" t="s">
        <v>17960</v>
      </c>
      <c r="J4187" s="116" t="str">
        <f t="shared" si="118"/>
        <v>10:31 143-1F 공동현관문 카드X → 순찰 이대진 대원 출동 -&gt; 리셋후 정상작동</v>
      </c>
    </row>
    <row r="4188" spans="1:10">
      <c r="A4188" s="235">
        <v>44683</v>
      </c>
      <c r="B4188" s="154" t="s">
        <v>18076</v>
      </c>
      <c r="C4188" s="143" t="s">
        <v>6661</v>
      </c>
      <c r="D4188" s="291" t="s">
        <v>310</v>
      </c>
      <c r="E4188" s="291" t="s">
        <v>17880</v>
      </c>
      <c r="F4188" s="112" t="s">
        <v>18077</v>
      </c>
      <c r="G4188" s="112" t="s">
        <v>18064</v>
      </c>
      <c r="H4188" s="830" t="s">
        <v>17969</v>
      </c>
      <c r="I4188" s="291" t="s">
        <v>17960</v>
      </c>
      <c r="J4188" s="116" t="str">
        <f t="shared" si="118"/>
        <v>10:50 지원센터 경찰차 경찰승합차 1게이트 입차 → 상황실 확인</v>
      </c>
    </row>
    <row r="4189" spans="1:10" ht="27">
      <c r="A4189" s="235">
        <v>44683</v>
      </c>
      <c r="B4189" s="154" t="s">
        <v>18078</v>
      </c>
      <c r="C4189" s="143" t="s">
        <v>18031</v>
      </c>
      <c r="D4189" s="291" t="s">
        <v>511</v>
      </c>
      <c r="E4189" s="830" t="s">
        <v>85</v>
      </c>
      <c r="F4189" s="112" t="s">
        <v>18085</v>
      </c>
      <c r="G4189" s="112" t="s">
        <v>18086</v>
      </c>
      <c r="H4189" s="291" t="s">
        <v>17969</v>
      </c>
      <c r="I4189" s="291" t="s">
        <v>17960</v>
      </c>
      <c r="J4189" s="116" t="str">
        <f t="shared" si="118"/>
        <v>10:55 상황실 CCTV 서초경찰서 교통조사4팀에서 공문 지참하여 4/27 149조8584차량 충돌(스크레치) 사고 CCTV 영상 열람 및 반출 협조요청(서용호 조사관) → CCTV 영상 검색 및 관련 사진 반출함(차량 앞쪽 입출차 장면 없음)</v>
      </c>
    </row>
    <row r="4190" spans="1:10" ht="27">
      <c r="A4190" s="235">
        <v>44683</v>
      </c>
      <c r="B4190" s="154" t="s">
        <v>18090</v>
      </c>
      <c r="C4190" s="143" t="s">
        <v>18091</v>
      </c>
      <c r="D4190" s="291" t="s">
        <v>310</v>
      </c>
      <c r="E4190" s="291" t="s">
        <v>321</v>
      </c>
      <c r="F4190" s="112" t="s">
        <v>17959</v>
      </c>
      <c r="G4190" s="112" t="s">
        <v>18092</v>
      </c>
      <c r="H4190" s="830" t="s">
        <v>17969</v>
      </c>
      <c r="I4190" s="830" t="s">
        <v>17960</v>
      </c>
      <c r="J4190" s="116" t="str">
        <f t="shared" si="118"/>
        <v>12:26 139-1402 홈넷 비상_욕실 → IP 연락 -&gt; 기기 오작동 -&gt; 10초소 이한우 대원 출동 -&gt; 홈넷 비상벨 정지 도와드림</v>
      </c>
    </row>
    <row r="4191" spans="1:10">
      <c r="A4191" s="235">
        <v>44683</v>
      </c>
      <c r="B4191" s="154" t="s">
        <v>18093</v>
      </c>
      <c r="C4191" s="143" t="s">
        <v>18094</v>
      </c>
      <c r="D4191" s="291" t="s">
        <v>310</v>
      </c>
      <c r="E4191" s="291" t="s">
        <v>17967</v>
      </c>
      <c r="F4191" s="112" t="s">
        <v>18095</v>
      </c>
      <c r="G4191" s="112" t="s">
        <v>18123</v>
      </c>
      <c r="H4191" s="830" t="s">
        <v>17969</v>
      </c>
      <c r="I4191" s="836" t="s">
        <v>318</v>
      </c>
      <c r="J4191" s="116" t="str">
        <f t="shared" si="118"/>
        <v>12:56 129-2호기 승강기 1층에서 잠시 문이 안닫히는 현상 발생 → FMLG A/S 접수 -&gt; 점검 후 정상작동</v>
      </c>
    </row>
    <row r="4192" spans="1:10" ht="40.5">
      <c r="A4192" s="235">
        <v>44683</v>
      </c>
      <c r="B4192" s="154" t="s">
        <v>18096</v>
      </c>
      <c r="C4192" s="192" t="s">
        <v>18098</v>
      </c>
      <c r="D4192" s="831" t="s">
        <v>511</v>
      </c>
      <c r="E4192" s="831" t="s">
        <v>18097</v>
      </c>
      <c r="F4192" s="150" t="s">
        <v>18105</v>
      </c>
      <c r="G4192" s="150" t="s">
        <v>18104</v>
      </c>
      <c r="H4192" s="830" t="s">
        <v>17969</v>
      </c>
      <c r="I4192" s="291" t="s">
        <v>17960</v>
      </c>
      <c r="J4192" s="116" t="str">
        <f t="shared" si="118"/>
        <v>13:16 8초소 차량입차보고 92도0872(기부수거차량) 지상 입차 요청 → 지원센터에 내용전달 -&gt; 지상입차 불가, 지하 주차장으로 출입토록 안내 요청(지원팀장) -&gt; 차주에게 내용전달 -&gt; 13:25 이번에만 지상 입차 허용 요청(지원팀장) -&gt; 8초소 내용전달</v>
      </c>
    </row>
    <row r="4193" spans="1:10">
      <c r="A4193" s="235">
        <v>44683</v>
      </c>
      <c r="B4193" s="154" t="s">
        <v>18099</v>
      </c>
      <c r="C4193" s="143" t="s">
        <v>18100</v>
      </c>
      <c r="D4193" s="830" t="s">
        <v>511</v>
      </c>
      <c r="E4193" s="291" t="s">
        <v>18101</v>
      </c>
      <c r="F4193" s="112" t="s">
        <v>18102</v>
      </c>
      <c r="G4193" s="112" t="s">
        <v>18103</v>
      </c>
      <c r="H4193" s="830" t="s">
        <v>17969</v>
      </c>
      <c r="I4193" s="830" t="s">
        <v>17960</v>
      </c>
      <c r="J4193" s="116" t="str">
        <f t="shared" si="118"/>
        <v>13:22 138-1602 공사소음 에어컨 설치 공사로 인한 소음민원 → 초소대원 출동하여 공사중지 및 지원센터에 신고 후 공사 토록 안내함</v>
      </c>
    </row>
    <row r="4194" spans="1:10" ht="40.5">
      <c r="A4194" s="235">
        <v>44683</v>
      </c>
      <c r="B4194" s="154" t="s">
        <v>18106</v>
      </c>
      <c r="C4194" s="192" t="s">
        <v>18109</v>
      </c>
      <c r="D4194" s="837" t="s">
        <v>511</v>
      </c>
      <c r="E4194" s="837" t="s">
        <v>18110</v>
      </c>
      <c r="F4194" s="150" t="s">
        <v>18121</v>
      </c>
      <c r="G4194" s="150" t="s">
        <v>18122</v>
      </c>
      <c r="H4194" s="830" t="s">
        <v>17969</v>
      </c>
      <c r="I4194" s="830" t="s">
        <v>17960</v>
      </c>
      <c r="J4194" s="116" t="str">
        <f t="shared" si="118"/>
        <v>13:43 121-B2 이동주차 트레일러 차량이 차량통행에 방해된다는 민원(지원센터 경리주임) → 5초소 김덕근 대원 출동 -&gt; 85도0714 빨간색 트레일러 차량으로 확인 -&gt; 차량이 넓어 주차선 밖으로 1미터 안되게 나와 있지만, 차량통행에 크게 방해되지 않음 -&gt; 지원센터 내용전달</v>
      </c>
    </row>
    <row r="4195" spans="1:10" ht="27">
      <c r="A4195" s="235">
        <v>44683</v>
      </c>
      <c r="B4195" s="154" t="s">
        <v>18107</v>
      </c>
      <c r="C4195" s="192" t="s">
        <v>18108</v>
      </c>
      <c r="D4195" s="837" t="s">
        <v>511</v>
      </c>
      <c r="E4195" s="837" t="s">
        <v>18111</v>
      </c>
      <c r="F4195" s="150" t="s">
        <v>18112</v>
      </c>
      <c r="G4195" s="150" t="s">
        <v>18113</v>
      </c>
      <c r="H4195" s="830" t="s">
        <v>17969</v>
      </c>
      <c r="I4195" s="830" t="s">
        <v>17960</v>
      </c>
      <c r="J4195" s="116" t="str">
        <f t="shared" si="118"/>
        <v>14:09 122-803 폐기물적치 B1에 122-803 공사세대 공사 폐기물 적치되어 있다는 민원 → 인테리어 업체(010-8464-5713)와 통화 -&gt; 오늘(5/2) 저녁에 치울 예정이라고 함</v>
      </c>
    </row>
    <row r="4196" spans="1:10">
      <c r="A4196" s="235">
        <v>44683</v>
      </c>
      <c r="B4196" s="154" t="s">
        <v>18119</v>
      </c>
      <c r="C4196" s="143" t="s">
        <v>854</v>
      </c>
      <c r="D4196" s="291" t="s">
        <v>310</v>
      </c>
      <c r="E4196" s="291" t="s">
        <v>685</v>
      </c>
      <c r="F4196" s="112" t="s">
        <v>18124</v>
      </c>
      <c r="G4196" s="112" t="s">
        <v>18120</v>
      </c>
      <c r="H4196" s="836" t="s">
        <v>1539</v>
      </c>
      <c r="I4196" s="836" t="s">
        <v>318</v>
      </c>
      <c r="J4196" s="116" t="str">
        <f t="shared" si="118"/>
        <v>15:30 120동 순찰차 112순찰차 1게이트 입차 → 상황실 확인</v>
      </c>
    </row>
    <row r="4197" spans="1:10">
      <c r="A4197" s="235">
        <v>44683</v>
      </c>
      <c r="B4197" s="154" t="s">
        <v>18126</v>
      </c>
      <c r="C4197" s="143" t="s">
        <v>18127</v>
      </c>
      <c r="D4197" s="291" t="s">
        <v>310</v>
      </c>
      <c r="E4197" s="291" t="s">
        <v>18128</v>
      </c>
      <c r="F4197" s="112" t="s">
        <v>18129</v>
      </c>
      <c r="G4197" s="112" t="s">
        <v>18120</v>
      </c>
      <c r="H4197" s="836" t="s">
        <v>1539</v>
      </c>
      <c r="I4197" s="836" t="s">
        <v>318</v>
      </c>
      <c r="J4197" s="116" t="str">
        <f t="shared" si="118"/>
        <v>16:00 8초소 순찰차 112순찰차 상가조사 목적으로 8초소 입차 → 상황실 확인</v>
      </c>
    </row>
    <row r="4198" spans="1:10" ht="94.5">
      <c r="A4198" s="285">
        <v>44683</v>
      </c>
      <c r="B4198" s="170" t="s">
        <v>18131</v>
      </c>
      <c r="C4198" s="160" t="s">
        <v>18132</v>
      </c>
      <c r="E4198" s="939" t="s">
        <v>22280</v>
      </c>
      <c r="F4198" s="138" t="s">
        <v>18183</v>
      </c>
      <c r="G4198" s="138"/>
      <c r="J4198" s="116" t="str">
        <f t="shared" si="118"/>
        <v xml:space="preserve">월 야2 전달사항 Ⓑ8초소 IP 정상 작동중(16:40)
Ⓑ본사용 출근부 지문인식기-&gt;ABC 조 모두완료
Ⓑ아신차량 입차하여 출동확인-&gt;높이는 2.8M, 출입한지 10년째, 기존에 천정안내판이 2.7M 였는데 높이를 올려서 입차가능하게 되었다고 함
Ⓑ B조 지문 인식기 작성 완료
Ⓑ122-B1 공동현관문 키패드 불량
Ⓑ140-2702-&gt;140-2701로 방문증 표기오류-&gt;수정요청 → </v>
      </c>
    </row>
    <row r="4199" spans="1:10">
      <c r="A4199" s="235">
        <v>44683</v>
      </c>
      <c r="B4199" s="154" t="s">
        <v>18165</v>
      </c>
      <c r="C4199" s="143" t="s">
        <v>18127</v>
      </c>
      <c r="D4199" s="836" t="s">
        <v>310</v>
      </c>
      <c r="E4199" s="836" t="s">
        <v>18166</v>
      </c>
      <c r="F4199" s="112" t="s">
        <v>18167</v>
      </c>
      <c r="G4199" s="112" t="s">
        <v>18168</v>
      </c>
      <c r="H4199" s="836" t="s">
        <v>332</v>
      </c>
      <c r="I4199" s="137" t="s">
        <v>306</v>
      </c>
      <c r="J4199" s="116" t="str">
        <f t="shared" si="118"/>
        <v>16:48 8초소 IP 정상작동 한다는 연락 → 각조 인수인계</v>
      </c>
    </row>
    <row r="4200" spans="1:10">
      <c r="A4200" s="235">
        <v>44683</v>
      </c>
      <c r="B4200" s="154" t="s">
        <v>18137</v>
      </c>
      <c r="C4200" s="143" t="s">
        <v>18134</v>
      </c>
      <c r="D4200" s="291" t="s">
        <v>310</v>
      </c>
      <c r="E4200" s="291" t="s">
        <v>18118</v>
      </c>
      <c r="F4200" s="112" t="s">
        <v>18135</v>
      </c>
      <c r="G4200" s="112" t="s">
        <v>18136</v>
      </c>
      <c r="H4200" s="291" t="s">
        <v>1593</v>
      </c>
      <c r="I4200" s="137" t="s">
        <v>306</v>
      </c>
      <c r="J4200" s="116" t="str">
        <f t="shared" si="118"/>
        <v>18:46 117-2702 홈넷 방범 금고 / 해제 → IP 통화. 기기 오작동</v>
      </c>
    </row>
    <row r="4201" spans="1:10" ht="27">
      <c r="A4201" s="235">
        <v>44683</v>
      </c>
      <c r="B4201" s="154" t="s">
        <v>18138</v>
      </c>
      <c r="C4201" s="160" t="s">
        <v>18127</v>
      </c>
      <c r="D4201" s="835" t="s">
        <v>511</v>
      </c>
      <c r="E4201" s="835" t="s">
        <v>18139</v>
      </c>
      <c r="F4201" s="138" t="s">
        <v>18141</v>
      </c>
      <c r="G4201" s="138" t="s">
        <v>18142</v>
      </c>
      <c r="H4201" s="291" t="s">
        <v>18140</v>
      </c>
      <c r="I4201" s="137" t="s">
        <v>306</v>
      </c>
      <c r="J4201" s="116" t="str">
        <f t="shared" si="118"/>
        <v>19:24 8초소 접촉사고 128-403호 입주민(010-6284-0449)이 B2에서 주차중인 1893벤츠 차량에 스크래치를 냈다며 8초소로 와서 자진 신고함 → 조회결과 128-1501호 입주민 차량으로 피해 차주에게 내용전달후 가해 입주민과 만나서 합의 하기로 함</v>
      </c>
    </row>
    <row r="4202" spans="1:10" ht="27">
      <c r="A4202" s="235">
        <v>44683</v>
      </c>
      <c r="B4202" s="154" t="s">
        <v>18143</v>
      </c>
      <c r="C4202" s="143" t="s">
        <v>18144</v>
      </c>
      <c r="D4202" s="836" t="s">
        <v>511</v>
      </c>
      <c r="E4202" s="291" t="s">
        <v>18145</v>
      </c>
      <c r="F4202" s="112" t="s">
        <v>18146</v>
      </c>
      <c r="G4202" s="112" t="s">
        <v>18147</v>
      </c>
      <c r="H4202" s="291" t="s">
        <v>332</v>
      </c>
      <c r="I4202" s="137" t="s">
        <v>306</v>
      </c>
      <c r="J4202" s="116" t="str">
        <f t="shared" si="118"/>
        <v>19:27 110-2002 분실물 4/29일 자전거 신고건으로 CCTV 조회 요청했는데, 오늘 아침 자전거 보관소에 자전거가 있다며 누가 갔다 놓았는지 확인해 달라는 재요청 → CCTV 조회 요청서 재작성 요청에 작성거부 하여 사건 종료 안내</v>
      </c>
    </row>
    <row r="4203" spans="1:10">
      <c r="A4203" s="235">
        <v>44683</v>
      </c>
      <c r="B4203" s="154" t="s">
        <v>18148</v>
      </c>
      <c r="C4203" s="143" t="s">
        <v>18149</v>
      </c>
      <c r="D4203" s="291" t="s">
        <v>18150</v>
      </c>
      <c r="E4203" s="291" t="s">
        <v>1050</v>
      </c>
      <c r="F4203" s="112" t="s">
        <v>18151</v>
      </c>
      <c r="G4203" s="112" t="s">
        <v>18152</v>
      </c>
      <c r="H4203" s="291" t="s">
        <v>18153</v>
      </c>
      <c r="I4203" s="137" t="s">
        <v>306</v>
      </c>
      <c r="J4203" s="116" t="str">
        <f t="shared" si="118"/>
        <v>20:58 140-701 타차량방문 관계없는 차량(14두2066)이 입차건으로 문의 → 배송차량으로 확인</v>
      </c>
    </row>
    <row r="4204" spans="1:10">
      <c r="A4204" s="235">
        <v>44683</v>
      </c>
      <c r="B4204" s="154" t="s">
        <v>18154</v>
      </c>
      <c r="C4204" s="143" t="s">
        <v>18156</v>
      </c>
      <c r="D4204" s="836" t="s">
        <v>310</v>
      </c>
      <c r="E4204" s="836" t="s">
        <v>18118</v>
      </c>
      <c r="F4204" s="112" t="s">
        <v>760</v>
      </c>
      <c r="G4204" s="112" t="s">
        <v>18136</v>
      </c>
      <c r="H4204" s="291" t="s">
        <v>332</v>
      </c>
      <c r="I4204" s="137" t="s">
        <v>306</v>
      </c>
      <c r="J4204" s="116" t="str">
        <f t="shared" si="118"/>
        <v>22:16 144-1402 홈넷 비상 홈넷 / 해제 → IP 통화. 기기 오작동</v>
      </c>
    </row>
    <row r="4205" spans="1:10">
      <c r="A4205" s="235">
        <v>44683</v>
      </c>
      <c r="B4205" s="154" t="s">
        <v>18155</v>
      </c>
      <c r="C4205" s="143" t="s">
        <v>18157</v>
      </c>
      <c r="D4205" s="291" t="s">
        <v>511</v>
      </c>
      <c r="E4205" s="291" t="s">
        <v>304</v>
      </c>
      <c r="F4205" s="112" t="s">
        <v>18158</v>
      </c>
      <c r="G4205" s="112" t="s">
        <v>18159</v>
      </c>
      <c r="H4205" s="836" t="s">
        <v>332</v>
      </c>
      <c r="I4205" s="137" t="s">
        <v>306</v>
      </c>
      <c r="J4205" s="116" t="str">
        <f t="shared" si="118"/>
        <v>22:23 108-602 층간소음 위층이 쿵쿵 거린다는 민원 → 분쟁세대로 702호는 방문시 법적대응 예고한 세대</v>
      </c>
    </row>
    <row r="4206" spans="1:10">
      <c r="A4206" s="235">
        <v>44683</v>
      </c>
      <c r="B4206" s="154" t="s">
        <v>18160</v>
      </c>
      <c r="C4206" s="160" t="s">
        <v>18161</v>
      </c>
      <c r="D4206" s="835" t="s">
        <v>308</v>
      </c>
      <c r="E4206" s="835" t="s">
        <v>18162</v>
      </c>
      <c r="F4206" s="138" t="s">
        <v>18163</v>
      </c>
      <c r="G4206" s="138" t="s">
        <v>18164</v>
      </c>
      <c r="H4206" s="836" t="s">
        <v>332</v>
      </c>
      <c r="I4206" s="137" t="s">
        <v>306</v>
      </c>
      <c r="J4206" s="116" t="str">
        <f t="shared" si="118"/>
        <v>22:37 122동 시설물 B1이 카드 및 호출이 안된다는 민원 → 초소대원 출동-&gt;키패드 불량 확인-&gt;ERP 접수함</v>
      </c>
    </row>
    <row r="4207" spans="1:10">
      <c r="A4207" s="235">
        <v>44683</v>
      </c>
      <c r="B4207" s="154" t="s">
        <v>18169</v>
      </c>
      <c r="C4207" s="143" t="s">
        <v>18170</v>
      </c>
      <c r="D4207" s="291" t="s">
        <v>511</v>
      </c>
      <c r="E4207" s="291" t="s">
        <v>18171</v>
      </c>
      <c r="F4207" s="112" t="s">
        <v>18172</v>
      </c>
      <c r="G4207" s="112" t="s">
        <v>18173</v>
      </c>
      <c r="H4207" s="836" t="s">
        <v>332</v>
      </c>
      <c r="I4207" s="137" t="s">
        <v>306</v>
      </c>
      <c r="J4207" s="116" t="str">
        <f t="shared" si="118"/>
        <v>23:51 102동  소음 풋살장에서 운동하며 시끄럽다는 민원 → 초소대원 출동하여 해산 조치함</v>
      </c>
    </row>
    <row r="4208" spans="1:10" ht="27">
      <c r="A4208" s="235">
        <v>44683</v>
      </c>
      <c r="B4208" s="154" t="s">
        <v>18174</v>
      </c>
      <c r="C4208" s="160" t="s">
        <v>18175</v>
      </c>
      <c r="D4208" s="835" t="s">
        <v>308</v>
      </c>
      <c r="E4208" s="835" t="s">
        <v>18176</v>
      </c>
      <c r="F4208" s="138" t="s">
        <v>18177</v>
      </c>
      <c r="G4208" s="138" t="s">
        <v>18208</v>
      </c>
      <c r="H4208" s="836" t="s">
        <v>332</v>
      </c>
      <c r="I4208" s="137" t="s">
        <v>306</v>
      </c>
      <c r="J4208" s="116" t="str">
        <f t="shared" si="118"/>
        <v>23:58 140-2702 표기오류 방문증에 140-2701호로 표기 되었다며 이웃집인데 오해 받을수 있어 수정 가능한지 문의 → 주간에 지원센타로 내용전달 하겠다고 안내함 -&gt; 생활지원센터 인수인계완료</v>
      </c>
    </row>
    <row r="4209" spans="1:10" ht="27">
      <c r="A4209" s="235">
        <v>44684</v>
      </c>
      <c r="B4209" s="154" t="s">
        <v>18178</v>
      </c>
      <c r="C4209" s="160" t="s">
        <v>18179</v>
      </c>
      <c r="D4209" s="835" t="s">
        <v>18180</v>
      </c>
      <c r="E4209" s="835" t="s">
        <v>18180</v>
      </c>
      <c r="F4209" s="138" t="s">
        <v>18182</v>
      </c>
      <c r="G4209" s="138" t="s">
        <v>18181</v>
      </c>
      <c r="H4209" s="836" t="s">
        <v>332</v>
      </c>
      <c r="I4209" s="137" t="s">
        <v>306</v>
      </c>
      <c r="J4209" s="116" t="str">
        <f t="shared" si="118"/>
        <v>01:05 상황실 기타 새벽에 공동현관문에서 호출 후  문이 열리지 않는다는 이유로 상황실 방문하여 폭행을 저지른 사건 발생 → 사건 사고 보고서 참조</v>
      </c>
    </row>
    <row r="4210" spans="1:10" ht="94.5">
      <c r="A4210" s="235">
        <v>44684</v>
      </c>
      <c r="B4210" s="153" t="s">
        <v>18184</v>
      </c>
      <c r="C4210" s="186" t="s">
        <v>18185</v>
      </c>
      <c r="E4210" s="939" t="s">
        <v>22280</v>
      </c>
      <c r="F4210" s="114" t="s">
        <v>18303</v>
      </c>
      <c r="G4210" s="114" t="s">
        <v>18304</v>
      </c>
      <c r="I4210" s="137" t="s">
        <v>307</v>
      </c>
      <c r="J4210" s="116" t="str">
        <f t="shared" si="118"/>
        <v>화 주간1 전달사항 B. 본사용 출근부 지문인식기-&gt;ABC 조 모두완료
B. 아신차량 입차하여 출동확인-&gt;높이는 2.8M, 출입한지 10년째, 기존에 천정안내판이 2.7M 였는데 높이를 올려서 입차가능하게 되었다고 함
B.  B조 지문 인식기 작성 완료
B. 122-B1 공동현관문 키패드 불량 -&gt; 안내문 부착함
B. 140-2702-&gt;140-2701로 방문증 표기오류-&gt;수정요청--&gt; C. 수정완료 → C. 출근기록부 ABC조 경리과장 제출완료
C. 122-B1, B2 리셋 후 정상작동 -&gt; 122-B1 도로방향 안내문부착 erp등록완료
C. 116-B1 전선노출부분 -&gt; 기전실 수리완료
C. 9초소 134-12,34라인 1F, B1, B2 로비폰 개방여부 순찰시 확인요청
C. 예주산업 이사 상황실 방문
C. 1게이트 1번바 텐업테크 방문 주차차단기 올려놓으라고 함
C. 자전거거치대 흡연 No 115동 자전거거치대 위치 인쇄 코팅요청함 5초소</v>
      </c>
    </row>
    <row r="4211" spans="1:10">
      <c r="A4211" s="235">
        <v>44684</v>
      </c>
      <c r="B4211" s="154" t="s">
        <v>18187</v>
      </c>
      <c r="C4211" s="143" t="s">
        <v>18186</v>
      </c>
      <c r="D4211" s="291" t="s">
        <v>18188</v>
      </c>
      <c r="E4211" s="291" t="s">
        <v>18118</v>
      </c>
      <c r="F4211" s="112" t="s">
        <v>18189</v>
      </c>
      <c r="G4211" s="112" t="s">
        <v>18190</v>
      </c>
      <c r="H4211" s="839" t="s">
        <v>18196</v>
      </c>
      <c r="I4211" s="137" t="s">
        <v>317</v>
      </c>
      <c r="J4211" s="116" t="str">
        <f t="shared" si="118"/>
        <v>07:08 135-1804 홈넷 욕실비상(구급) → 상황실 출동 -&gt; 입주민실수로 확인 -&gt; 비상해제완료</v>
      </c>
    </row>
    <row r="4212" spans="1:10">
      <c r="A4212" s="235">
        <v>44684</v>
      </c>
      <c r="B4212" s="154" t="s">
        <v>643</v>
      </c>
      <c r="C4212" s="795" t="s">
        <v>1465</v>
      </c>
      <c r="D4212" s="795" t="s">
        <v>106</v>
      </c>
      <c r="E4212" s="795" t="s">
        <v>82</v>
      </c>
      <c r="F4212" s="796" t="s">
        <v>16534</v>
      </c>
      <c r="G4212" s="796" t="s">
        <v>16535</v>
      </c>
      <c r="H4212" s="839" t="s">
        <v>18196</v>
      </c>
      <c r="I4212" s="137" t="s">
        <v>317</v>
      </c>
      <c r="J4212" s="116" t="str">
        <f t="shared" si="118"/>
        <v>08:00 원형도로 주차단속 센터 주변 불법 주정차 차량 단속 실시 → 상황실순찰대원출동 --&gt; 단속실시</v>
      </c>
    </row>
    <row r="4213" spans="1:10">
      <c r="A4213" s="235">
        <v>44684</v>
      </c>
      <c r="B4213" s="154" t="s">
        <v>585</v>
      </c>
      <c r="C4213" s="800" t="s">
        <v>333</v>
      </c>
      <c r="D4213" s="795" t="s">
        <v>308</v>
      </c>
      <c r="E4213" s="795" t="s">
        <v>962</v>
      </c>
      <c r="F4213" s="796" t="s">
        <v>16537</v>
      </c>
      <c r="G4213" s="796" t="s">
        <v>16536</v>
      </c>
      <c r="H4213" s="839" t="s">
        <v>18196</v>
      </c>
      <c r="I4213" s="137" t="s">
        <v>317</v>
      </c>
      <c r="J4213" s="116" t="str">
        <f t="shared" si="118"/>
        <v>08:30 자이안센터 자전거정리 등교시 무분별한 자전거 보관소 확인 → 상황실순찰대원출동 --&gt; 정리실시</v>
      </c>
    </row>
    <row r="4214" spans="1:10">
      <c r="A4214" s="235">
        <v>44684</v>
      </c>
      <c r="B4214" s="154" t="s">
        <v>472</v>
      </c>
      <c r="C4214" s="795" t="s">
        <v>1465</v>
      </c>
      <c r="D4214" s="795" t="s">
        <v>106</v>
      </c>
      <c r="E4214" s="795" t="s">
        <v>82</v>
      </c>
      <c r="F4214" s="796" t="s">
        <v>1157</v>
      </c>
      <c r="G4214" s="796" t="s">
        <v>18216</v>
      </c>
      <c r="H4214" s="839" t="s">
        <v>18196</v>
      </c>
      <c r="I4214" s="137" t="s">
        <v>317</v>
      </c>
      <c r="J4214" s="116" t="str">
        <f t="shared" si="118"/>
        <v>10:00 원형도로 주차단속 원형도로 및 외곽도로 단속 → 주차단속           19대   이동주차         3대,   경고장발부      16대</v>
      </c>
    </row>
    <row r="4215" spans="1:10">
      <c r="A4215" s="235">
        <v>44684</v>
      </c>
      <c r="B4215" s="154" t="s">
        <v>681</v>
      </c>
      <c r="C4215" s="795" t="s">
        <v>1465</v>
      </c>
      <c r="D4215" s="795" t="s">
        <v>106</v>
      </c>
      <c r="E4215" s="795" t="s">
        <v>82</v>
      </c>
      <c r="F4215" s="796" t="s">
        <v>1157</v>
      </c>
      <c r="G4215" s="796" t="s">
        <v>18268</v>
      </c>
      <c r="H4215" s="839" t="s">
        <v>18196</v>
      </c>
      <c r="I4215" s="137" t="s">
        <v>317</v>
      </c>
      <c r="J4215" s="116" t="str">
        <f t="shared" si="118"/>
        <v>13:00 원형도로 주차단속 원형도로 및 외곽도로 단속 → 주차단속           7대   이동주차         1 대,   경고장발부     6 대</v>
      </c>
    </row>
    <row r="4216" spans="1:10">
      <c r="A4216" s="235">
        <v>44684</v>
      </c>
      <c r="B4216" s="154" t="s">
        <v>483</v>
      </c>
      <c r="C4216" s="795" t="s">
        <v>1465</v>
      </c>
      <c r="D4216" s="795" t="s">
        <v>106</v>
      </c>
      <c r="E4216" s="795" t="s">
        <v>82</v>
      </c>
      <c r="F4216" s="796" t="s">
        <v>1157</v>
      </c>
      <c r="G4216" s="796" t="s">
        <v>18291</v>
      </c>
      <c r="H4216" s="839" t="s">
        <v>18196</v>
      </c>
      <c r="I4216" s="137" t="s">
        <v>317</v>
      </c>
      <c r="J4216" s="116" t="str">
        <f t="shared" si="118"/>
        <v>15:00 원형도로 주차단속 원형도로 및 외곽도로 단속 → 주차단속           6대   이동주차         2대,   경고장발부     4대</v>
      </c>
    </row>
    <row r="4217" spans="1:10" ht="40.5">
      <c r="A4217" s="235">
        <v>44684</v>
      </c>
      <c r="B4217" s="154" t="s">
        <v>18191</v>
      </c>
      <c r="C4217" s="143" t="s">
        <v>18198</v>
      </c>
      <c r="D4217" s="291" t="s">
        <v>18192</v>
      </c>
      <c r="E4217" s="291" t="s">
        <v>18193</v>
      </c>
      <c r="F4217" s="112" t="s">
        <v>18199</v>
      </c>
      <c r="G4217" s="112" t="s">
        <v>18280</v>
      </c>
      <c r="H4217" s="291" t="s">
        <v>18196</v>
      </c>
      <c r="I4217" s="137" t="s">
        <v>317</v>
      </c>
      <c r="J4217" s="116" t="str">
        <f t="shared" ref="J4217:J4256" si="119">CONCATENATE(B4217," ",C4217," ",E4217," ",F4217," → ",G4217)</f>
        <v>08:47 127-803 공동현관문 127동 1층 공동현관문 카드키 및 호출이 안된다고 함 
반드시 고쳐놓으라며 생활지원센터장에게 내용전달해달라고 함
010-8686-9681 (최회장) → 세대키 안열림 -&gt; 이윤정 경리주임 내용전달완료 -&gt; 리셋 후 정상 
-&gt; 생활지원센터 피드백완료</v>
      </c>
    </row>
    <row r="4218" spans="1:10" ht="27">
      <c r="A4218" s="235">
        <v>44684</v>
      </c>
      <c r="B4218" s="154" t="s">
        <v>18195</v>
      </c>
      <c r="C4218" s="143" t="s">
        <v>18194</v>
      </c>
      <c r="D4218" s="839" t="s">
        <v>18192</v>
      </c>
      <c r="E4218" s="291" t="s">
        <v>1050</v>
      </c>
      <c r="F4218" s="112" t="s">
        <v>18197</v>
      </c>
      <c r="G4218" s="112" t="s">
        <v>18210</v>
      </c>
      <c r="H4218" s="291" t="s">
        <v>18196</v>
      </c>
      <c r="I4218" s="137" t="s">
        <v>317</v>
      </c>
      <c r="J4218" s="116" t="str">
        <f t="shared" si="119"/>
        <v>08:55 103-1302 타차량방문 83누7826 모르는차량으로 확인요청함 010-4184-3508 → 010-8940-4903 방문 -&gt; 103-1301 방문차량 생활지원센터 수정요청 -&gt; 민원인 피드백 전달완료</v>
      </c>
    </row>
    <row r="4219" spans="1:10">
      <c r="A4219" s="235">
        <v>44684</v>
      </c>
      <c r="B4219" s="154" t="s">
        <v>18200</v>
      </c>
      <c r="C4219" s="143" t="s">
        <v>18203</v>
      </c>
      <c r="D4219" s="839" t="s">
        <v>18192</v>
      </c>
      <c r="E4219" s="291" t="s">
        <v>18201</v>
      </c>
      <c r="F4219" s="112" t="s">
        <v>18202</v>
      </c>
      <c r="G4219" s="112" t="s">
        <v>18209</v>
      </c>
      <c r="H4219" s="839" t="s">
        <v>18196</v>
      </c>
      <c r="I4219" s="137" t="s">
        <v>317</v>
      </c>
      <c r="J4219" s="116" t="str">
        <f t="shared" si="119"/>
        <v>09:00 114-1701 CCTV 자전거 분실로 인한 CCTV 확인요청 → 내용전달완료 -&gt; 상황종료</v>
      </c>
    </row>
    <row r="4220" spans="1:10">
      <c r="A4220" s="235">
        <v>44684</v>
      </c>
      <c r="B4220" s="154" t="s">
        <v>18204</v>
      </c>
      <c r="C4220" s="143">
        <v>103</v>
      </c>
      <c r="D4220" s="839" t="s">
        <v>18192</v>
      </c>
      <c r="E4220" s="291" t="s">
        <v>18205</v>
      </c>
      <c r="F4220" s="112" t="s">
        <v>18206</v>
      </c>
      <c r="G4220" s="112" t="s">
        <v>18207</v>
      </c>
      <c r="H4220" s="839" t="s">
        <v>18196</v>
      </c>
      <c r="I4220" s="137" t="s">
        <v>317</v>
      </c>
      <c r="J4220" s="116" t="str">
        <f t="shared" si="119"/>
        <v>09:52 103 안내방송 흡연으로 인한 방송요청 → 103동 안내방송 실시 &amp; 이윤정 경리주임 공고문 요청전달완료</v>
      </c>
    </row>
    <row r="4221" spans="1:10">
      <c r="A4221" s="235">
        <v>44684</v>
      </c>
      <c r="B4221" s="154" t="s">
        <v>18212</v>
      </c>
      <c r="C4221" s="143" t="s">
        <v>18213</v>
      </c>
      <c r="D4221" s="291" t="s">
        <v>18214</v>
      </c>
      <c r="E4221" s="839" t="s">
        <v>18205</v>
      </c>
      <c r="F4221" s="112" t="s">
        <v>18211</v>
      </c>
      <c r="G4221" s="112" t="s">
        <v>18215</v>
      </c>
      <c r="H4221" s="839" t="s">
        <v>18196</v>
      </c>
      <c r="I4221" s="137" t="s">
        <v>317</v>
      </c>
      <c r="J4221" s="116" t="str">
        <f t="shared" si="119"/>
        <v>11:00 전동 안내방송 재활용 분리수거의 날 조정 안내방송 → 전동 방송실시</v>
      </c>
    </row>
    <row r="4222" spans="1:10">
      <c r="A4222" s="235">
        <v>44684</v>
      </c>
      <c r="B4222" s="154" t="s">
        <v>18220</v>
      </c>
      <c r="C4222" s="143" t="s">
        <v>18298</v>
      </c>
      <c r="D4222" s="839" t="s">
        <v>18214</v>
      </c>
      <c r="E4222" s="291" t="s">
        <v>18219</v>
      </c>
      <c r="F4222" s="112" t="s">
        <v>18297</v>
      </c>
      <c r="G4222" s="112" t="s">
        <v>18289</v>
      </c>
      <c r="H4222" s="839" t="s">
        <v>18196</v>
      </c>
      <c r="I4222" s="137" t="s">
        <v>317</v>
      </c>
      <c r="J4222" s="116" t="str">
        <f t="shared" si="119"/>
        <v>11:25 122-1,2 EV 손소독제 손소독제 펌프고장 , 보충요청 → 보충완료</v>
      </c>
    </row>
    <row r="4223" spans="1:10">
      <c r="A4223" s="235">
        <v>44684</v>
      </c>
      <c r="B4223" s="154" t="s">
        <v>18220</v>
      </c>
      <c r="C4223" s="143" t="s">
        <v>18217</v>
      </c>
      <c r="D4223" s="839" t="s">
        <v>18214</v>
      </c>
      <c r="E4223" s="839" t="s">
        <v>18219</v>
      </c>
      <c r="F4223" s="112" t="s">
        <v>18218</v>
      </c>
      <c r="G4223" s="112" t="s">
        <v>18289</v>
      </c>
      <c r="H4223" s="839" t="s">
        <v>18196</v>
      </c>
      <c r="I4223" s="137" t="s">
        <v>317</v>
      </c>
      <c r="J4223" s="116" t="str">
        <f t="shared" si="119"/>
        <v>11:25 111-1,2 EV 손소독제 손소독제 보충요청 → 보충완료</v>
      </c>
    </row>
    <row r="4224" spans="1:10">
      <c r="A4224" s="235">
        <v>44684</v>
      </c>
      <c r="B4224" s="154" t="s">
        <v>18220</v>
      </c>
      <c r="C4224" s="143" t="s">
        <v>18221</v>
      </c>
      <c r="D4224" s="839" t="s">
        <v>18214</v>
      </c>
      <c r="E4224" s="291" t="s">
        <v>18226</v>
      </c>
      <c r="F4224" s="112" t="s">
        <v>18227</v>
      </c>
      <c r="G4224" s="112" t="s">
        <v>18228</v>
      </c>
      <c r="H4224" s="839" t="s">
        <v>18196</v>
      </c>
      <c r="I4224" s="137" t="s">
        <v>317</v>
      </c>
      <c r="J4224" s="116" t="str">
        <f t="shared" si="119"/>
        <v>11:25 생활지원센터 적치물확인 133-2501 민원 2502호 방향 복도 적치물 확인요청 → 7초소 정팔남 대원 출동 -&gt; 2502 자전거 발견 -&gt; 생활지원센터 내용전달완료</v>
      </c>
    </row>
    <row r="4225" spans="1:10">
      <c r="A4225" s="235">
        <v>44684</v>
      </c>
      <c r="B4225" s="154" t="s">
        <v>18224</v>
      </c>
      <c r="C4225" s="143" t="s">
        <v>18233</v>
      </c>
      <c r="D4225" s="839" t="s">
        <v>18192</v>
      </c>
      <c r="E4225" s="291" t="s">
        <v>18225</v>
      </c>
      <c r="F4225" s="112" t="s">
        <v>18222</v>
      </c>
      <c r="G4225" s="112" t="s">
        <v>18223</v>
      </c>
      <c r="H4225" s="839" t="s">
        <v>18196</v>
      </c>
      <c r="I4225" s="137" t="s">
        <v>317</v>
      </c>
      <c r="J4225" s="116" t="str">
        <f t="shared" si="119"/>
        <v>11:43 106-1701, 1801 층간소음 천정소음발생으로 확인요청 → 1601 시스템에어컨공사로 30분이내로 끝난다고 함 -&gt; 피드백완료</v>
      </c>
    </row>
    <row r="4226" spans="1:10">
      <c r="A4226" s="235">
        <v>44684</v>
      </c>
      <c r="B4226" s="154" t="s">
        <v>18229</v>
      </c>
      <c r="C4226" s="143" t="s">
        <v>18230</v>
      </c>
      <c r="D4226" s="839" t="s">
        <v>18214</v>
      </c>
      <c r="E4226" s="291" t="s">
        <v>18231</v>
      </c>
      <c r="F4226" s="112" t="s">
        <v>18232</v>
      </c>
      <c r="G4226" s="112" t="s">
        <v>18302</v>
      </c>
      <c r="H4226" s="839" t="s">
        <v>18196</v>
      </c>
      <c r="I4226" s="137" t="s">
        <v>317</v>
      </c>
      <c r="J4226" s="116" t="str">
        <f t="shared" si="119"/>
        <v>11:52 토끼굴 안내문제거 반려견관련 안내문 제거요청 → 7초소 정팔남 대원 출동 -&gt; 4장 수거완료</v>
      </c>
    </row>
    <row r="4227" spans="1:10">
      <c r="A4227" s="235">
        <v>44684</v>
      </c>
      <c r="B4227" s="154" t="s">
        <v>18235</v>
      </c>
      <c r="C4227" s="143" t="s">
        <v>18247</v>
      </c>
      <c r="D4227" s="291" t="s">
        <v>18236</v>
      </c>
      <c r="E4227" s="291" t="s">
        <v>18238</v>
      </c>
      <c r="F4227" s="112" t="s">
        <v>18248</v>
      </c>
      <c r="G4227" s="112" t="s">
        <v>18249</v>
      </c>
      <c r="H4227" s="839" t="s">
        <v>18196</v>
      </c>
      <c r="I4227" s="137" t="s">
        <v>317</v>
      </c>
      <c r="J4227" s="116" t="str">
        <f t="shared" si="119"/>
        <v>12:00 124동 긴급차량 124동 112신고 받고 순찰차 1GATE로 입차 → 124-4F 개인정보보호로 알려주지 않음</v>
      </c>
    </row>
    <row r="4228" spans="1:10">
      <c r="A4228" s="235">
        <v>44684</v>
      </c>
      <c r="B4228" s="154" t="s">
        <v>18241</v>
      </c>
      <c r="C4228" s="143" t="s">
        <v>18239</v>
      </c>
      <c r="D4228" s="839" t="s">
        <v>18192</v>
      </c>
      <c r="E4228" s="291" t="s">
        <v>18240</v>
      </c>
      <c r="F4228" s="112" t="s">
        <v>18242</v>
      </c>
      <c r="G4228" s="112" t="s">
        <v>18243</v>
      </c>
      <c r="H4228" s="839" t="s">
        <v>18196</v>
      </c>
      <c r="I4228" s="137" t="s">
        <v>317</v>
      </c>
      <c r="J4228" s="116" t="str">
        <f t="shared" si="119"/>
        <v>12:30 116-2202 세대현관문 쪽문이 안 열림 / 010-8905-5938  → 기전실연락--&gt;입주민께 피드백함</v>
      </c>
    </row>
    <row r="4229" spans="1:10">
      <c r="A4229" s="235">
        <v>44684</v>
      </c>
      <c r="B4229" s="154" t="s">
        <v>18244</v>
      </c>
      <c r="C4229" s="143" t="s">
        <v>18245</v>
      </c>
      <c r="D4229" s="839" t="s">
        <v>18236</v>
      </c>
      <c r="E4229" s="291" t="s">
        <v>18237</v>
      </c>
      <c r="F4229" s="112" t="s">
        <v>18246</v>
      </c>
      <c r="G4229" s="112" t="s">
        <v>18301</v>
      </c>
      <c r="H4229" s="839" t="s">
        <v>18196</v>
      </c>
      <c r="I4229" s="137" t="s">
        <v>317</v>
      </c>
      <c r="J4229" s="116" t="str">
        <f t="shared" si="119"/>
        <v>12:40 9초소 순찰보고 치매노인 홍금자분 세대호수 기억을 못함 / 자녀 이용근은 기억함 → 자녀 이시철010-7726-3450님께 연락 / 9초소대원 치매노인 세대모셔다 드림</v>
      </c>
    </row>
    <row r="4230" spans="1:10" ht="27">
      <c r="A4230" s="235">
        <v>44684</v>
      </c>
      <c r="B4230" s="154" t="s">
        <v>18252</v>
      </c>
      <c r="C4230" s="143" t="s">
        <v>18250</v>
      </c>
      <c r="D4230" s="839" t="s">
        <v>18236</v>
      </c>
      <c r="E4230" s="291" t="s">
        <v>18193</v>
      </c>
      <c r="F4230" s="112" t="s">
        <v>18251</v>
      </c>
      <c r="G4230" s="112" t="s">
        <v>18255</v>
      </c>
      <c r="H4230" s="839" t="s">
        <v>18196</v>
      </c>
      <c r="I4230" s="137" t="s">
        <v>317</v>
      </c>
      <c r="J4230" s="116" t="str">
        <f t="shared" si="119"/>
        <v>12:52 122-B1 공동현관문 작동안됨  → 7초소 정팔남 대원 전층 점검요청 및 B1 작은문 방향 전원납땜 떨어져 나감 erp등록완료</v>
      </c>
    </row>
    <row r="4231" spans="1:10">
      <c r="A4231" s="235">
        <v>44684</v>
      </c>
      <c r="B4231" s="154" t="s">
        <v>18234</v>
      </c>
      <c r="C4231" s="143" t="s">
        <v>18253</v>
      </c>
      <c r="D4231" s="839" t="s">
        <v>18214</v>
      </c>
      <c r="E4231" s="291" t="s">
        <v>18205</v>
      </c>
      <c r="F4231" s="112" t="s">
        <v>18254</v>
      </c>
      <c r="G4231" s="112" t="s">
        <v>18256</v>
      </c>
      <c r="H4231" s="839" t="s">
        <v>18196</v>
      </c>
      <c r="I4231" s="137" t="s">
        <v>317</v>
      </c>
      <c r="J4231" s="116" t="str">
        <f t="shared" si="119"/>
        <v>13:00 121동 안내방송 온수 공급 중단 안내방송 → 121동 방송실시</v>
      </c>
    </row>
    <row r="4232" spans="1:10">
      <c r="A4232" s="235">
        <v>44684</v>
      </c>
      <c r="B4232" s="154" t="s">
        <v>18258</v>
      </c>
      <c r="C4232" s="143" t="s">
        <v>18259</v>
      </c>
      <c r="D4232" s="839" t="s">
        <v>18236</v>
      </c>
      <c r="E4232" s="291" t="s">
        <v>18261</v>
      </c>
      <c r="F4232" s="112" t="s">
        <v>18260</v>
      </c>
      <c r="G4232" s="112" t="s">
        <v>18262</v>
      </c>
      <c r="H4232" s="839" t="s">
        <v>18196</v>
      </c>
      <c r="I4232" s="137" t="s">
        <v>317</v>
      </c>
      <c r="J4232" s="116" t="str">
        <f t="shared" si="119"/>
        <v>13:30 119동 옥상출입 옥상문 SKT 중계기 점검 기전팀장 전달받음 → 6초소 조삼환 대원 내용전달완료</v>
      </c>
    </row>
    <row r="4233" spans="1:10">
      <c r="A4233" s="235">
        <v>44684</v>
      </c>
      <c r="B4233" s="154" t="s">
        <v>18265</v>
      </c>
      <c r="C4233" s="143" t="s">
        <v>18263</v>
      </c>
      <c r="D4233" s="291" t="s">
        <v>18214</v>
      </c>
      <c r="E4233" s="291" t="s">
        <v>18264</v>
      </c>
      <c r="F4233" s="112" t="s">
        <v>18267</v>
      </c>
      <c r="G4233" s="112" t="s">
        <v>18266</v>
      </c>
      <c r="H4233" s="839" t="s">
        <v>18196</v>
      </c>
      <c r="I4233" s="137" t="s">
        <v>317</v>
      </c>
      <c r="J4233" s="116" t="str">
        <f t="shared" si="119"/>
        <v>13:38 112-602 신문수거 5/5, 5/6 신문수거 보관요청 → 2초소 내용전달완료</v>
      </c>
    </row>
    <row r="4234" spans="1:10" ht="27">
      <c r="A4234" s="235">
        <v>44684</v>
      </c>
      <c r="B4234" s="154" t="s">
        <v>18270</v>
      </c>
      <c r="C4234" s="143" t="s">
        <v>18271</v>
      </c>
      <c r="D4234" s="291" t="s">
        <v>18192</v>
      </c>
      <c r="E4234" s="291" t="s">
        <v>18272</v>
      </c>
      <c r="F4234" s="112" t="s">
        <v>18269</v>
      </c>
      <c r="G4234" s="112" t="s">
        <v>18300</v>
      </c>
      <c r="H4234" s="839" t="s">
        <v>18196</v>
      </c>
      <c r="I4234" s="137" t="s">
        <v>317</v>
      </c>
      <c r="J4234" s="116" t="str">
        <f t="shared" si="119"/>
        <v>14:00 140-1 EV EV사용제재 010-6334-6870 택배 1호기 잡고 있는 업체 제재해달라는 민원 → CJ택배로 확인 경고조치함, 통합택배 2호기 경고조치, 
통합택배 책임자 주의조치함</v>
      </c>
    </row>
    <row r="4235" spans="1:10" ht="27">
      <c r="A4235" s="235">
        <v>44684</v>
      </c>
      <c r="B4235" s="154" t="s">
        <v>18276</v>
      </c>
      <c r="C4235" s="143" t="s">
        <v>18221</v>
      </c>
      <c r="D4235" s="291" t="s">
        <v>18192</v>
      </c>
      <c r="E4235" s="291" t="s">
        <v>18226</v>
      </c>
      <c r="F4235" s="112" t="s">
        <v>18273</v>
      </c>
      <c r="G4235" s="112" t="s">
        <v>18281</v>
      </c>
      <c r="H4235" s="839" t="s">
        <v>18196</v>
      </c>
      <c r="I4235" s="137" t="s">
        <v>317</v>
      </c>
      <c r="J4235" s="116" t="str">
        <f t="shared" si="119"/>
        <v>14:30 생활지원센터 적치물확인 120-702 유아전동카 치워달라는 민원 서무주임 금잔디 요청건 → 5초소 김익기 대원 출동 -&gt; 세대부재중 -&gt; 전동휠체어 및 자전거다수 서무주임 금잔디 내용전달완료 120동 702호 앞</v>
      </c>
    </row>
    <row r="4236" spans="1:10">
      <c r="A4236" s="235">
        <v>44684</v>
      </c>
      <c r="B4236" s="154" t="s">
        <v>18277</v>
      </c>
      <c r="C4236" s="143" t="s">
        <v>18278</v>
      </c>
      <c r="D4236" s="839" t="s">
        <v>18192</v>
      </c>
      <c r="E4236" s="291" t="s">
        <v>18279</v>
      </c>
      <c r="F4236" s="112" t="s">
        <v>18274</v>
      </c>
      <c r="G4236" s="112" t="s">
        <v>18275</v>
      </c>
      <c r="H4236" s="839" t="s">
        <v>18196</v>
      </c>
      <c r="I4236" s="137" t="s">
        <v>317</v>
      </c>
      <c r="J4236" s="116" t="str">
        <f t="shared" si="119"/>
        <v>14:34 홈플러스 앞 확인요청 010-7158-8211 성인남자3명 여자 2명 남자1명 끌고간다는 민원 → 상황실 대원 출동 -&gt; 수색결과 없음 -&gt; CCTV조회결과 가정사로 추정</v>
      </c>
    </row>
    <row r="4237" spans="1:10">
      <c r="A4237" s="235">
        <v>44684</v>
      </c>
      <c r="B4237" s="154" t="s">
        <v>18282</v>
      </c>
      <c r="C4237" s="143" t="s">
        <v>18283</v>
      </c>
      <c r="D4237" s="291" t="s">
        <v>310</v>
      </c>
      <c r="E4237" s="291" t="s">
        <v>18237</v>
      </c>
      <c r="F4237" s="112" t="s">
        <v>18299</v>
      </c>
      <c r="G4237" s="112" t="s">
        <v>18284</v>
      </c>
      <c r="H4237" s="839" t="s">
        <v>18196</v>
      </c>
      <c r="I4237" s="137" t="s">
        <v>317</v>
      </c>
      <c r="J4237" s="116" t="str">
        <f t="shared" si="119"/>
        <v>15:20 122동 순찰보고 122-B2 기둥 H31 옆 CAR STOPER 파손 → erp등록완료</v>
      </c>
    </row>
    <row r="4238" spans="1:10">
      <c r="A4238" s="235">
        <v>44684</v>
      </c>
      <c r="B4238" s="154" t="s">
        <v>18285</v>
      </c>
      <c r="C4238" s="186" t="s">
        <v>18286</v>
      </c>
      <c r="D4238" s="838" t="s">
        <v>18192</v>
      </c>
      <c r="E4238" s="838" t="s">
        <v>18201</v>
      </c>
      <c r="F4238" s="114" t="s">
        <v>18287</v>
      </c>
      <c r="G4238" s="114" t="s">
        <v>1547</v>
      </c>
      <c r="H4238" s="839" t="s">
        <v>18196</v>
      </c>
      <c r="I4238" s="137" t="s">
        <v>317</v>
      </c>
      <c r="J4238" s="116" t="str">
        <f t="shared" si="119"/>
        <v>15:24 124-1903 CCTV 124동 B2 조수석 앞범퍼 스크래치 58나4449 / 010-8233-3899 → 열람중 -&gt; 내용설명 및 상황종료</v>
      </c>
    </row>
    <row r="4239" spans="1:10">
      <c r="A4239" s="235">
        <v>44684</v>
      </c>
      <c r="B4239" s="154" t="s">
        <v>18290</v>
      </c>
      <c r="C4239" s="143" t="s">
        <v>18288</v>
      </c>
      <c r="D4239" s="839" t="s">
        <v>18214</v>
      </c>
      <c r="E4239" s="839" t="s">
        <v>18219</v>
      </c>
      <c r="F4239" s="112" t="s">
        <v>18218</v>
      </c>
      <c r="G4239" s="112" t="s">
        <v>18289</v>
      </c>
      <c r="H4239" s="839" t="s">
        <v>18196</v>
      </c>
      <c r="I4239" s="137" t="s">
        <v>317</v>
      </c>
      <c r="J4239" s="116" t="str">
        <f t="shared" si="119"/>
        <v>15:44 자이안센터 손소독제 손소독제 보충요청 → 보충완료</v>
      </c>
    </row>
    <row r="4240" spans="1:10">
      <c r="A4240" s="235">
        <v>44684</v>
      </c>
      <c r="B4240" s="154" t="s">
        <v>18292</v>
      </c>
      <c r="C4240" s="186" t="s">
        <v>18294</v>
      </c>
      <c r="D4240" s="838" t="s">
        <v>18192</v>
      </c>
      <c r="E4240" s="838" t="s">
        <v>18295</v>
      </c>
      <c r="F4240" s="114" t="s">
        <v>18296</v>
      </c>
      <c r="G4240" s="114" t="s">
        <v>18293</v>
      </c>
      <c r="H4240" s="839" t="s">
        <v>18196</v>
      </c>
      <c r="I4240" s="137" t="s">
        <v>317</v>
      </c>
      <c r="J4240" s="116" t="str">
        <f t="shared" si="119"/>
        <v>16:08 외부인 분실물 수제지갑 갈색 010-9264-7194 분실물  4월 30일 토요일 분실함 → 습득시 연락드린다고 안내함</v>
      </c>
    </row>
    <row r="4241" spans="1:10" ht="121.5">
      <c r="A4241" s="237">
        <v>44684</v>
      </c>
      <c r="B4241" s="172" t="s">
        <v>18305</v>
      </c>
      <c r="C4241" s="192" t="s">
        <v>18306</v>
      </c>
      <c r="E4241" s="939" t="s">
        <v>22280</v>
      </c>
      <c r="F4241" s="841" t="s">
        <v>18363</v>
      </c>
      <c r="G4241" s="841" t="s">
        <v>18362</v>
      </c>
      <c r="J4241" s="116" t="str">
        <f t="shared" si="119"/>
        <v>화 야1 전달사항 B. 아신차량 입차하여 출동확인-&gt;높이는 2.8M, 출입한지 10년째, 기존에 천정안내판이 2.7M 였는데 높이를 올려서 입차가능하게 되었다고 함
B. 140-2702-&gt;140-2701로 방문증 표기오류-&gt;수정요청--&gt; C. 수정완료
C. 출근기록부 ABC조 경리과장 제출완료
C. 122-B1, B2 리셋 후 정상작동 -&gt; 122-B1 도로방향 안내문부착 erp등록완료
C. 9초소 134-12,34라인 1F, B1, B2 로비폰 개방여부 순찰시 확인요청
C. 예주산업 이사 상황실 방문
C. 1게이트 1번바 텐업테크 방문 주차차단기 올려놓으라고 함
C. 자전거거치대 흡연 No 115동 자전거거치대 위치 인쇄 코팅요청함 5초소 → A. 보안이사님 상황실 방문, 격려
A. 4월 출근 현황표(A,B,C조) 예주본사 제출완료
A. 자이안센터 2층 상황실 앞 복도 전등 두 개중 한 개만 점등 요망
A. 토끼굴 안내문 지원센터 전달
A. 122-B1 도로방향 공동현관문 로비폰 정상작동</v>
      </c>
    </row>
    <row r="4242" spans="1:10">
      <c r="A4242" s="235">
        <v>44684</v>
      </c>
      <c r="B4242" s="154" t="s">
        <v>18307</v>
      </c>
      <c r="C4242" s="143" t="s">
        <v>18308</v>
      </c>
      <c r="D4242" s="291" t="s">
        <v>310</v>
      </c>
      <c r="E4242" s="291" t="s">
        <v>321</v>
      </c>
      <c r="F4242" s="112" t="s">
        <v>18309</v>
      </c>
      <c r="G4242" s="112" t="s">
        <v>18310</v>
      </c>
      <c r="H4242" s="291" t="s">
        <v>18311</v>
      </c>
      <c r="I4242" s="291" t="s">
        <v>18312</v>
      </c>
      <c r="J4242" s="116" t="str">
        <f t="shared" si="119"/>
        <v>16:33 133-403 홈넷 비상_홈넷 → IP 연락 -&gt; 기기 오작동</v>
      </c>
    </row>
    <row r="4243" spans="1:10">
      <c r="A4243" s="235">
        <v>44684</v>
      </c>
      <c r="B4243" s="154" t="s">
        <v>18316</v>
      </c>
      <c r="C4243" s="143" t="s">
        <v>18317</v>
      </c>
      <c r="D4243" s="291" t="s">
        <v>511</v>
      </c>
      <c r="E4243" s="291" t="s">
        <v>18318</v>
      </c>
      <c r="F4243" s="112" t="s">
        <v>18320</v>
      </c>
      <c r="G4243" s="112" t="s">
        <v>18319</v>
      </c>
      <c r="H4243" s="839" t="s">
        <v>18311</v>
      </c>
      <c r="I4243" s="839" t="s">
        <v>18312</v>
      </c>
      <c r="J4243" s="116" t="str">
        <f t="shared" si="119"/>
        <v>17:03 102-16F 복도등 승강기 앞 복도등 고장 → ERP 등록 -&gt; 기전실 연락</v>
      </c>
    </row>
    <row r="4244" spans="1:10" ht="27">
      <c r="A4244" s="235">
        <v>44684</v>
      </c>
      <c r="B4244" s="154" t="s">
        <v>18315</v>
      </c>
      <c r="C4244" s="143" t="s">
        <v>18313</v>
      </c>
      <c r="D4244" s="839" t="s">
        <v>511</v>
      </c>
      <c r="E4244" s="839" t="s">
        <v>18201</v>
      </c>
      <c r="F4244" s="112" t="s">
        <v>18314</v>
      </c>
      <c r="G4244" s="112" t="s">
        <v>18361</v>
      </c>
      <c r="H4244" s="839" t="s">
        <v>18311</v>
      </c>
      <c r="I4244" s="839" t="s">
        <v>18312</v>
      </c>
      <c r="J4244" s="116" t="str">
        <f t="shared" ref="J4244" si="120">CONCATENATE(B4244," ",C4244," ",E4244," ",F4244," → ",G4244)</f>
        <v>17:05 115-1502 CCTV 검은색 악어 장지갑 분실로 CCTV 열람 요청(민원인: 010-8681-8522) → CCTV 열람결과 민원인에 내용전달(승강기 탑승시 손에 들고있지 않음) -&gt; 차 안에서 찾았다고 연락옴 -&gt; 상황종료</v>
      </c>
    </row>
    <row r="4245" spans="1:10">
      <c r="A4245" s="235">
        <v>44684</v>
      </c>
      <c r="B4245" s="154" t="s">
        <v>18321</v>
      </c>
      <c r="C4245" s="143" t="s">
        <v>18322</v>
      </c>
      <c r="D4245" s="291" t="s">
        <v>310</v>
      </c>
      <c r="E4245" s="291" t="s">
        <v>321</v>
      </c>
      <c r="F4245" s="112" t="s">
        <v>18323</v>
      </c>
      <c r="G4245" s="112" t="s">
        <v>18324</v>
      </c>
      <c r="H4245" s="839" t="s">
        <v>18311</v>
      </c>
      <c r="I4245" s="839" t="s">
        <v>18312</v>
      </c>
      <c r="J4245" s="116" t="str">
        <f t="shared" si="119"/>
        <v>18:31 117-1602 홈넷 방범_금고 → 기기 오작동(금고없는 세대)</v>
      </c>
    </row>
    <row r="4246" spans="1:10">
      <c r="A4246" s="235">
        <v>44684</v>
      </c>
      <c r="B4246" s="154" t="s">
        <v>18325</v>
      </c>
      <c r="C4246" s="143" t="s">
        <v>18326</v>
      </c>
      <c r="D4246" s="291" t="s">
        <v>511</v>
      </c>
      <c r="E4246" s="291" t="s">
        <v>313</v>
      </c>
      <c r="F4246" s="112" t="s">
        <v>18328</v>
      </c>
      <c r="G4246" s="112" t="s">
        <v>18327</v>
      </c>
      <c r="H4246" s="839" t="s">
        <v>18311</v>
      </c>
      <c r="I4246" s="839" t="s">
        <v>18312</v>
      </c>
      <c r="J4246" s="116" t="str">
        <f t="shared" si="119"/>
        <v>18:34 2게이트 차단바 2게이트 1번바 수리 언제 되냐고 항의(YG) → 기전실에 내용전달했다고 안내</v>
      </c>
    </row>
    <row r="4247" spans="1:10">
      <c r="A4247" s="235">
        <v>44684</v>
      </c>
      <c r="B4247" s="154" t="s">
        <v>18336</v>
      </c>
      <c r="C4247" s="143" t="s">
        <v>18213</v>
      </c>
      <c r="D4247" s="839" t="s">
        <v>310</v>
      </c>
      <c r="E4247" s="839" t="s">
        <v>18205</v>
      </c>
      <c r="F4247" s="112" t="s">
        <v>18331</v>
      </c>
      <c r="G4247" s="112" t="s">
        <v>1492</v>
      </c>
      <c r="H4247" s="839" t="s">
        <v>18311</v>
      </c>
      <c r="I4247" s="839" t="s">
        <v>18312</v>
      </c>
      <c r="J4247" s="116" t="str">
        <f t="shared" ref="J4247" si="121">CONCATENATE(B4247," ",C4247," ",E4247," ",F4247," → ",G4247)</f>
        <v>19:00 전동 안내방송 자이안센터 지하1층 출입구 주변 도로에 주정차 금지 안내 → 방송 완료</v>
      </c>
    </row>
    <row r="4248" spans="1:10" ht="27">
      <c r="A4248" s="235">
        <v>44684</v>
      </c>
      <c r="B4248" s="154" t="s">
        <v>18337</v>
      </c>
      <c r="C4248" s="192" t="s">
        <v>18338</v>
      </c>
      <c r="D4248" s="840" t="s">
        <v>511</v>
      </c>
      <c r="E4248" s="840" t="s">
        <v>6464</v>
      </c>
      <c r="F4248" s="150" t="s">
        <v>18339</v>
      </c>
      <c r="G4248" s="150" t="s">
        <v>18340</v>
      </c>
      <c r="H4248" s="291" t="s">
        <v>18311</v>
      </c>
      <c r="I4248" s="291" t="s">
        <v>307</v>
      </c>
      <c r="J4248" s="116" t="str">
        <f t="shared" si="119"/>
        <v>19:08 118-B1 흡연제재 5/1 118동 B1에서 흡연자 신고했었는데 그 흡연자 오토바이 번호(서울 강남 타7150) 조회하여 흡연제재 요청(민원인: 118-201, 010-4538-3834) → 등록된 번호 없다고 안내 -&gt; 118-B1 금연 안내문 부착 요청(오토바이 근처) -&gt; 지원센터 전달예정</v>
      </c>
    </row>
    <row r="4249" spans="1:10">
      <c r="A4249" s="235">
        <v>44684</v>
      </c>
      <c r="B4249" s="154" t="s">
        <v>18329</v>
      </c>
      <c r="C4249" s="143" t="s">
        <v>18213</v>
      </c>
      <c r="D4249" s="291" t="s">
        <v>310</v>
      </c>
      <c r="E4249" s="291" t="s">
        <v>18205</v>
      </c>
      <c r="F4249" s="112" t="s">
        <v>18330</v>
      </c>
      <c r="G4249" s="112" t="s">
        <v>1492</v>
      </c>
      <c r="H4249" s="839" t="s">
        <v>18311</v>
      </c>
      <c r="I4249" s="291" t="s">
        <v>18312</v>
      </c>
      <c r="J4249" s="116" t="str">
        <f t="shared" si="119"/>
        <v>19:30 전동 안내방송 단기 인테리어 공사 신고 안내 → 방송 완료</v>
      </c>
    </row>
    <row r="4250" spans="1:10">
      <c r="A4250" s="235">
        <v>44684</v>
      </c>
      <c r="B4250" s="154" t="s">
        <v>18329</v>
      </c>
      <c r="C4250" s="143" t="s">
        <v>18332</v>
      </c>
      <c r="D4250" s="839" t="s">
        <v>310</v>
      </c>
      <c r="E4250" s="839" t="s">
        <v>18205</v>
      </c>
      <c r="F4250" s="112" t="s">
        <v>18333</v>
      </c>
      <c r="G4250" s="112" t="s">
        <v>1492</v>
      </c>
      <c r="H4250" s="839" t="s">
        <v>18311</v>
      </c>
      <c r="I4250" s="839" t="s">
        <v>18312</v>
      </c>
      <c r="J4250" s="116" t="str">
        <f t="shared" si="119"/>
        <v>19:30 120,125,133동 안내방송 공용복도 물건 적치 금지 안내 → 방송 완료</v>
      </c>
    </row>
    <row r="4251" spans="1:10">
      <c r="A4251" s="235">
        <v>44684</v>
      </c>
      <c r="B4251" s="154" t="s">
        <v>18329</v>
      </c>
      <c r="C4251" s="143" t="s">
        <v>18334</v>
      </c>
      <c r="D4251" s="839" t="s">
        <v>310</v>
      </c>
      <c r="E4251" s="839" t="s">
        <v>18205</v>
      </c>
      <c r="F4251" s="112" t="s">
        <v>18335</v>
      </c>
      <c r="G4251" s="112" t="s">
        <v>1492</v>
      </c>
      <c r="H4251" s="839" t="s">
        <v>18311</v>
      </c>
      <c r="I4251" s="839" t="s">
        <v>18312</v>
      </c>
      <c r="J4251" s="116" t="str">
        <f t="shared" si="119"/>
        <v>19:30 117동 안내방송 온수 공급 중단 안내 → 방송 완료</v>
      </c>
    </row>
    <row r="4252" spans="1:10">
      <c r="A4252" s="235">
        <v>44684</v>
      </c>
      <c r="B4252" s="154" t="s">
        <v>18341</v>
      </c>
      <c r="C4252" s="143" t="s">
        <v>18342</v>
      </c>
      <c r="D4252" s="839" t="s">
        <v>128</v>
      </c>
      <c r="E4252" s="291" t="s">
        <v>15</v>
      </c>
      <c r="F4252" s="112" t="s">
        <v>18356</v>
      </c>
      <c r="G4252" s="112" t="s">
        <v>18357</v>
      </c>
      <c r="H4252" s="291" t="s">
        <v>1268</v>
      </c>
      <c r="I4252" s="839" t="s">
        <v>18312</v>
      </c>
      <c r="J4252" s="116" t="str">
        <f t="shared" si="119"/>
        <v>20:03 134동 폐기물 134동 폐기물(가구류) 무단 투기 확인 건(9초소 허명 대원 요청) → CCTV 확인결과 영선과에서 내놓은 것으로 확인 -&gt; 9초소 내용전달</v>
      </c>
    </row>
    <row r="4253" spans="1:10" ht="54">
      <c r="A4253" s="235">
        <v>44684</v>
      </c>
      <c r="B4253" s="154" t="s">
        <v>18343</v>
      </c>
      <c r="C4253" s="143" t="s">
        <v>18344</v>
      </c>
      <c r="D4253" s="291" t="s">
        <v>511</v>
      </c>
      <c r="E4253" s="291" t="s">
        <v>18345</v>
      </c>
      <c r="F4253" s="112" t="s">
        <v>18358</v>
      </c>
      <c r="G4253" s="112" t="s">
        <v>18360</v>
      </c>
      <c r="H4253" s="839" t="s">
        <v>1268</v>
      </c>
      <c r="I4253" s="839" t="s">
        <v>18312</v>
      </c>
      <c r="J4253" s="116" t="str">
        <f t="shared" si="119"/>
        <v>21:40 7초소 거수자 치매 할머님께서 댁이 112-202라고 하신다고 7초소에서 확인 요청 → 112-202 IP 연락 -&gt; 그런분 안계시다고 함 -&gt; 112 신고 -&gt; 아드님 성함 박만수로 확인 결과 120-2502 로 확인 -&gt; 아드님(010-3355-7587)과 통화하여 어머님 7초소에서 보호중으로 안내해 드림 -&gt; 아드님 7초소 방문하여 어머님 모시고 귀가</v>
      </c>
    </row>
    <row r="4254" spans="1:10">
      <c r="A4254" s="235">
        <v>44684</v>
      </c>
      <c r="B4254" s="154" t="s">
        <v>18347</v>
      </c>
      <c r="C4254" s="143" t="s">
        <v>18346</v>
      </c>
      <c r="D4254" s="291" t="s">
        <v>106</v>
      </c>
      <c r="E4254" s="291" t="s">
        <v>14</v>
      </c>
      <c r="F4254" s="112" t="s">
        <v>18348</v>
      </c>
      <c r="G4254" s="112" t="s">
        <v>18355</v>
      </c>
      <c r="H4254" s="291" t="s">
        <v>1268</v>
      </c>
      <c r="I4254" s="839" t="s">
        <v>18312</v>
      </c>
      <c r="J4254" s="116" t="str">
        <f t="shared" si="119"/>
        <v>21:52 117-402 홈넷 비상_금고 → 기기 오작동</v>
      </c>
    </row>
    <row r="4255" spans="1:10">
      <c r="A4255" s="235">
        <v>44684</v>
      </c>
      <c r="B4255" s="154" t="s">
        <v>18349</v>
      </c>
      <c r="C4255" s="143" t="s">
        <v>18354</v>
      </c>
      <c r="D4255" s="291" t="s">
        <v>106</v>
      </c>
      <c r="E4255" s="291" t="s">
        <v>14</v>
      </c>
      <c r="F4255" s="112" t="s">
        <v>18309</v>
      </c>
      <c r="G4255" s="112" t="s">
        <v>18350</v>
      </c>
      <c r="H4255" s="839" t="s">
        <v>1268</v>
      </c>
      <c r="I4255" s="142" t="s">
        <v>18312</v>
      </c>
      <c r="J4255" s="116" t="str">
        <f t="shared" si="119"/>
        <v>22:21 120-2902 홈넷 비상_홈넷 → IP 연락 -&gt; 기기오작동</v>
      </c>
    </row>
    <row r="4256" spans="1:10">
      <c r="A4256" s="235">
        <v>44684</v>
      </c>
      <c r="B4256" s="154" t="s">
        <v>18351</v>
      </c>
      <c r="C4256" s="143" t="s">
        <v>18352</v>
      </c>
      <c r="D4256" s="291" t="s">
        <v>1108</v>
      </c>
      <c r="E4256" s="291" t="s">
        <v>136</v>
      </c>
      <c r="F4256" s="112" t="s">
        <v>18359</v>
      </c>
      <c r="G4256" s="112" t="s">
        <v>18353</v>
      </c>
      <c r="H4256" s="839" t="s">
        <v>1268</v>
      </c>
      <c r="I4256" s="142" t="s">
        <v>18312</v>
      </c>
      <c r="J4256" s="116" t="str">
        <f t="shared" si="119"/>
        <v>22:31 144-2101 층간소음 위층에 애들이 쿵쿵 거린다는 민원 → IP 연락(144-2201) -&gt; 자제요청</v>
      </c>
    </row>
    <row r="4257" spans="1:10" ht="135">
      <c r="A4257" s="235">
        <v>44685</v>
      </c>
      <c r="B4257" s="153" t="s">
        <v>18415</v>
      </c>
      <c r="C4257" s="186" t="s">
        <v>18416</v>
      </c>
      <c r="E4257" s="939" t="s">
        <v>22280</v>
      </c>
      <c r="F4257" s="171" t="s">
        <v>18407</v>
      </c>
      <c r="G4257" s="171" t="s">
        <v>18414</v>
      </c>
      <c r="J4257" s="116" t="str">
        <f>CONCATENATE(B4257," ",C4257," ",D4257," ",E4257," ",F4257," → ",G4257)</f>
        <v>수 주간2  전달사항 B. 아신차량 입차하여 출동확인-&gt;높이는 2.8M, 출입한지 10년째, 기존에 천정안내판이 2.7M 였는데 높이를 올려서 입차가능하게 되었다고 함
B. 140-2702-&gt;140-2701로 방문증 표기오류-&gt;수정요청--&gt; C. 수정완료
A. 보안이사님 상황실 방문, 격려
A. 4월 출근 현황표(A,B,C조) 예주본사 제출완료
A. 자이안센터 2층 상황실 앞 복도 전등 두 개중 한 개만 점등 요망
C. 토끼굴 안내문 
C. 예주산업 이사 상황실 방문 5/3 화
C. 9초소 134-12,34라인 1F, B1, B2 로비폰 개방여부 순찰시 확인요청
C. 출근기록부 ABC조 경리과장 제출완료  → C. 주간업무보고서 임재석 지원대리 전달완료
C. 서초소식지 배포완료
C. 주차관제서버 재부팅 5/5 02시 예정 
-&gt; 주차관제서버 재부팅 후 게이트 차단기 모두 재부팅해야 연결됨
C. 2게이트1번바 수리완료
C. 감사자료 각조별 숙지하고 대책마련 각조별 팀장 보고
C. 산업안전교육 읽어보고 습득 후 싸인할 것
C. 화재감지시 화재실제 상황일 경우 작동여부 인수인계할 것
C. 이주내팀장 사건사고보고서(상황일지 작성후) 지원팀장에게 결제 받을 것
C. 손소독제 6개 남음</v>
      </c>
    </row>
    <row r="4258" spans="1:10">
      <c r="A4258" s="235">
        <v>44685</v>
      </c>
      <c r="B4258" s="154" t="s">
        <v>643</v>
      </c>
      <c r="C4258" s="795" t="s">
        <v>1465</v>
      </c>
      <c r="D4258" s="795" t="s">
        <v>106</v>
      </c>
      <c r="E4258" s="795" t="s">
        <v>82</v>
      </c>
      <c r="F4258" s="796" t="s">
        <v>16534</v>
      </c>
      <c r="G4258" s="796" t="s">
        <v>16535</v>
      </c>
      <c r="H4258" s="839" t="s">
        <v>18196</v>
      </c>
      <c r="I4258" s="137" t="s">
        <v>317</v>
      </c>
      <c r="J4258" s="116" t="str">
        <f t="shared" ref="J4258:J4278" si="122">CONCATENATE(B4258," ",C4258," ",D4258," ",E4258," ",F4258," → ",G4258)</f>
        <v>08:00 원형도로 관제업무 주차단속 센터 주변 불법 주정차 차량 단속 실시 → 상황실순찰대원출동 --&gt; 단속실시</v>
      </c>
    </row>
    <row r="4259" spans="1:10">
      <c r="A4259" s="235">
        <v>44685</v>
      </c>
      <c r="B4259" s="154" t="s">
        <v>585</v>
      </c>
      <c r="C4259" s="800" t="s">
        <v>333</v>
      </c>
      <c r="D4259" s="795" t="s">
        <v>308</v>
      </c>
      <c r="E4259" s="795" t="s">
        <v>962</v>
      </c>
      <c r="F4259" s="796" t="s">
        <v>16537</v>
      </c>
      <c r="G4259" s="796" t="s">
        <v>16536</v>
      </c>
      <c r="H4259" s="839" t="s">
        <v>18196</v>
      </c>
      <c r="I4259" s="137" t="s">
        <v>317</v>
      </c>
      <c r="J4259" s="116" t="str">
        <f t="shared" si="122"/>
        <v>08:30 자이안센터 생활업무 자전거정리 등교시 무분별한 자전거 보관소 확인 → 상황실순찰대원출동 --&gt; 정리실시</v>
      </c>
    </row>
    <row r="4260" spans="1:10">
      <c r="A4260" s="235">
        <v>44685</v>
      </c>
      <c r="B4260" s="154" t="s">
        <v>472</v>
      </c>
      <c r="C4260" s="795" t="s">
        <v>1465</v>
      </c>
      <c r="D4260" s="795" t="s">
        <v>106</v>
      </c>
      <c r="E4260" s="795" t="s">
        <v>82</v>
      </c>
      <c r="F4260" s="796" t="s">
        <v>1157</v>
      </c>
      <c r="G4260" s="796" t="s">
        <v>18381</v>
      </c>
      <c r="H4260" s="839" t="s">
        <v>18196</v>
      </c>
      <c r="I4260" s="137" t="s">
        <v>317</v>
      </c>
      <c r="J4260" s="116" t="str">
        <f t="shared" si="122"/>
        <v>10:00 원형도로 관제업무 주차단속 원형도로 및 외곽도로 단속 → 주차단속       19대   이동주차      2대,   경고장발부       17대</v>
      </c>
    </row>
    <row r="4261" spans="1:10">
      <c r="A4261" s="235">
        <v>44685</v>
      </c>
      <c r="B4261" s="154" t="s">
        <v>681</v>
      </c>
      <c r="C4261" s="795" t="s">
        <v>1465</v>
      </c>
      <c r="D4261" s="795" t="s">
        <v>106</v>
      </c>
      <c r="E4261" s="795" t="s">
        <v>82</v>
      </c>
      <c r="F4261" s="796" t="s">
        <v>1157</v>
      </c>
      <c r="G4261" s="796" t="s">
        <v>18395</v>
      </c>
      <c r="H4261" s="839" t="s">
        <v>18196</v>
      </c>
      <c r="I4261" s="137" t="s">
        <v>317</v>
      </c>
      <c r="J4261" s="116" t="str">
        <f t="shared" si="122"/>
        <v>13:00 원형도로 관제업무 주차단속 원형도로 및 외곽도로 단속 → 주차단속       12대   이동주차        대,   경고장발부       12대</v>
      </c>
    </row>
    <row r="4262" spans="1:10">
      <c r="A4262" s="235">
        <v>44685</v>
      </c>
      <c r="B4262" s="154" t="s">
        <v>483</v>
      </c>
      <c r="C4262" s="795" t="s">
        <v>1465</v>
      </c>
      <c r="D4262" s="795" t="s">
        <v>106</v>
      </c>
      <c r="E4262" s="795" t="s">
        <v>82</v>
      </c>
      <c r="F4262" s="796" t="s">
        <v>1157</v>
      </c>
      <c r="G4262" s="796" t="s">
        <v>18408</v>
      </c>
      <c r="H4262" s="839" t="s">
        <v>18196</v>
      </c>
      <c r="I4262" s="137" t="s">
        <v>317</v>
      </c>
      <c r="J4262" s="116" t="str">
        <f t="shared" si="122"/>
        <v>15:00 원형도로 관제업무 주차단속 원형도로 및 외곽도로 단속 → 주차단속        2대   이동주차        대,   경고장발부         2대</v>
      </c>
    </row>
    <row r="4263" spans="1:10">
      <c r="A4263" s="235">
        <v>44685</v>
      </c>
      <c r="B4263" s="154" t="s">
        <v>18364</v>
      </c>
      <c r="C4263" s="143" t="s">
        <v>18365</v>
      </c>
      <c r="D4263" s="839" t="s">
        <v>18214</v>
      </c>
      <c r="E4263" s="839" t="s">
        <v>18219</v>
      </c>
      <c r="F4263" s="112" t="s">
        <v>18218</v>
      </c>
      <c r="G4263" s="112" t="s">
        <v>18289</v>
      </c>
      <c r="H4263" s="839" t="s">
        <v>18196</v>
      </c>
      <c r="I4263" s="137" t="s">
        <v>317</v>
      </c>
      <c r="J4263" s="116" t="str">
        <f t="shared" si="122"/>
        <v>07:20 101-1,2 EV 생활업무 손소독제 손소독제 보충요청 → 보충완료</v>
      </c>
    </row>
    <row r="4264" spans="1:10">
      <c r="A4264" s="235">
        <v>44685</v>
      </c>
      <c r="B4264" s="154" t="s">
        <v>18366</v>
      </c>
      <c r="C4264" s="143" t="s">
        <v>18367</v>
      </c>
      <c r="D4264" s="839" t="s">
        <v>18214</v>
      </c>
      <c r="E4264" s="839" t="s">
        <v>18219</v>
      </c>
      <c r="F4264" s="112" t="s">
        <v>18218</v>
      </c>
      <c r="G4264" s="112" t="s">
        <v>18289</v>
      </c>
      <c r="H4264" s="839" t="s">
        <v>18196</v>
      </c>
      <c r="I4264" s="137" t="s">
        <v>317</v>
      </c>
      <c r="J4264" s="116" t="str">
        <f t="shared" si="122"/>
        <v>07:30 102-1,2 EV 생활업무 손소독제 손소독제 보충요청 → 보충완료</v>
      </c>
    </row>
    <row r="4265" spans="1:10">
      <c r="A4265" s="235">
        <v>44685</v>
      </c>
      <c r="B4265" s="154" t="s">
        <v>18368</v>
      </c>
      <c r="C4265" s="143" t="s">
        <v>18369</v>
      </c>
      <c r="D4265" s="839" t="s">
        <v>18214</v>
      </c>
      <c r="E4265" s="839" t="s">
        <v>18219</v>
      </c>
      <c r="F4265" s="112" t="s">
        <v>18218</v>
      </c>
      <c r="G4265" s="112" t="s">
        <v>18289</v>
      </c>
      <c r="H4265" s="839" t="s">
        <v>18196</v>
      </c>
      <c r="I4265" s="137" t="s">
        <v>317</v>
      </c>
      <c r="J4265" s="116" t="str">
        <f t="shared" si="122"/>
        <v>07:40 103-1,2 EV 생활업무 손소독제 손소독제 보충요청 → 보충완료</v>
      </c>
    </row>
    <row r="4266" spans="1:10">
      <c r="A4266" s="235">
        <v>44685</v>
      </c>
      <c r="B4266" s="154" t="s">
        <v>18370</v>
      </c>
      <c r="C4266" s="143" t="s">
        <v>18371</v>
      </c>
      <c r="D4266" s="839" t="s">
        <v>18214</v>
      </c>
      <c r="E4266" s="839" t="s">
        <v>18219</v>
      </c>
      <c r="F4266" s="112" t="s">
        <v>18218</v>
      </c>
      <c r="G4266" s="112" t="s">
        <v>18289</v>
      </c>
      <c r="H4266" s="839" t="s">
        <v>18196</v>
      </c>
      <c r="I4266" s="137" t="s">
        <v>317</v>
      </c>
      <c r="J4266" s="116" t="str">
        <f t="shared" si="122"/>
        <v>07:45 104-1 EV 생활업무 손소독제 손소독제 보충요청 → 보충완료</v>
      </c>
    </row>
    <row r="4267" spans="1:10">
      <c r="A4267" s="235">
        <v>44685</v>
      </c>
      <c r="B4267" s="154" t="s">
        <v>18373</v>
      </c>
      <c r="C4267" s="143" t="s">
        <v>18374</v>
      </c>
      <c r="D4267" s="291" t="s">
        <v>18236</v>
      </c>
      <c r="E4267" s="291" t="s">
        <v>18375</v>
      </c>
      <c r="F4267" s="112" t="s">
        <v>18376</v>
      </c>
      <c r="G4267" s="112" t="s">
        <v>18284</v>
      </c>
      <c r="H4267" s="839" t="s">
        <v>18196</v>
      </c>
      <c r="I4267" s="137" t="s">
        <v>317</v>
      </c>
      <c r="J4267" s="116" t="str">
        <f t="shared" si="122"/>
        <v>08:45 주차관제서버 관제업무 서버점검 주차관제서버 오류팝업 발생 → erp등록완료</v>
      </c>
    </row>
    <row r="4268" spans="1:10">
      <c r="A4268" s="235">
        <v>44685</v>
      </c>
      <c r="B4268" s="154" t="s">
        <v>18378</v>
      </c>
      <c r="C4268" s="143" t="s">
        <v>18377</v>
      </c>
      <c r="D4268" s="839" t="s">
        <v>18236</v>
      </c>
      <c r="E4268" s="291" t="s">
        <v>18238</v>
      </c>
      <c r="F4268" s="112" t="s">
        <v>18379</v>
      </c>
      <c r="G4268" s="112" t="s">
        <v>18380</v>
      </c>
      <c r="H4268" s="839" t="s">
        <v>18196</v>
      </c>
      <c r="I4268" s="137" t="s">
        <v>317</v>
      </c>
      <c r="J4268" s="116" t="str">
        <f t="shared" si="122"/>
        <v>09:13 120-2303 관제업무 긴급차량 환자이송차량 8초소 입차 → 5초소 김익기 대원 출동 -&gt; 할머니 노안으로 인한 후송복귀</v>
      </c>
    </row>
    <row r="4269" spans="1:10">
      <c r="A4269" s="235">
        <v>44685</v>
      </c>
      <c r="B4269" s="154" t="s">
        <v>18382</v>
      </c>
      <c r="C4269" s="143" t="s">
        <v>18326</v>
      </c>
      <c r="D4269" s="839" t="s">
        <v>18236</v>
      </c>
      <c r="E4269" s="291" t="s">
        <v>18237</v>
      </c>
      <c r="F4269" s="112" t="s">
        <v>18383</v>
      </c>
      <c r="G4269" s="112" t="s">
        <v>18384</v>
      </c>
      <c r="H4269" s="839" t="s">
        <v>18196</v>
      </c>
      <c r="I4269" s="137" t="s">
        <v>317</v>
      </c>
      <c r="J4269" s="116" t="str">
        <f t="shared" si="122"/>
        <v>10:55 2게이트 관제업무 순찰보고 1번바 기전실에서 수리 완료 → 1초소 상황실보고</v>
      </c>
    </row>
    <row r="4270" spans="1:10">
      <c r="A4270" s="235">
        <v>44685</v>
      </c>
      <c r="B4270" s="154" t="s">
        <v>18386</v>
      </c>
      <c r="C4270" s="143" t="s">
        <v>18385</v>
      </c>
      <c r="D4270" s="291" t="s">
        <v>18214</v>
      </c>
      <c r="E4270" s="291" t="s">
        <v>18387</v>
      </c>
      <c r="F4270" s="112" t="s">
        <v>18388</v>
      </c>
      <c r="G4270" s="112" t="s">
        <v>18389</v>
      </c>
      <c r="H4270" s="839" t="s">
        <v>18196</v>
      </c>
      <c r="I4270" s="137" t="s">
        <v>317</v>
      </c>
      <c r="J4270" s="116" t="str">
        <f t="shared" si="122"/>
        <v>11:23 117-1802 생활업무 재활용품 재활용품 분리수거 몇시까지 하는지 문의 → 금일 12시까지 폐기안내함</v>
      </c>
    </row>
    <row r="4271" spans="1:10">
      <c r="A4271" s="235">
        <v>44685</v>
      </c>
      <c r="B4271" s="154" t="s">
        <v>18390</v>
      </c>
      <c r="C4271" s="143" t="s">
        <v>18392</v>
      </c>
      <c r="D4271" s="291" t="s">
        <v>18192</v>
      </c>
      <c r="E4271" s="291" t="s">
        <v>18393</v>
      </c>
      <c r="F4271" s="112" t="s">
        <v>18391</v>
      </c>
      <c r="G4271" s="112" t="s">
        <v>18394</v>
      </c>
      <c r="H4271" s="839" t="s">
        <v>18196</v>
      </c>
      <c r="I4271" s="137" t="s">
        <v>317</v>
      </c>
      <c r="J4271" s="116" t="str">
        <f t="shared" si="122"/>
        <v>12:54 입주민 민원업무 퇴출요청 원촌초중 사잇길 솜사탕장사꾼 퇴출조치요청 → 상황실 순찰대원 출동 -&gt; 퇴출조치함</v>
      </c>
    </row>
    <row r="4272" spans="1:10">
      <c r="A4272" s="235">
        <v>44685</v>
      </c>
      <c r="B4272" s="154" t="s">
        <v>18234</v>
      </c>
      <c r="C4272" s="143" t="s">
        <v>18334</v>
      </c>
      <c r="D4272" s="839" t="s">
        <v>18214</v>
      </c>
      <c r="E4272" s="839" t="s">
        <v>18205</v>
      </c>
      <c r="F4272" s="112" t="s">
        <v>18254</v>
      </c>
      <c r="G4272" s="112" t="s">
        <v>18372</v>
      </c>
      <c r="H4272" s="839" t="s">
        <v>18196</v>
      </c>
      <c r="I4272" s="137" t="s">
        <v>317</v>
      </c>
      <c r="J4272" s="116" t="str">
        <f t="shared" si="122"/>
        <v>13:00 117동 생활업무 안내방송 온수 공급 중단 안내방송 → 117동 방송실시</v>
      </c>
    </row>
    <row r="4273" spans="1:10">
      <c r="A4273" s="235">
        <v>44685</v>
      </c>
      <c r="B4273" s="154" t="s">
        <v>18258</v>
      </c>
      <c r="C4273" s="143" t="s">
        <v>18396</v>
      </c>
      <c r="D4273" s="839" t="s">
        <v>18214</v>
      </c>
      <c r="E4273" s="839" t="s">
        <v>18219</v>
      </c>
      <c r="F4273" s="112" t="s">
        <v>18218</v>
      </c>
      <c r="G4273" s="112" t="s">
        <v>18289</v>
      </c>
      <c r="H4273" s="839" t="s">
        <v>18196</v>
      </c>
      <c r="I4273" s="137" t="s">
        <v>317</v>
      </c>
      <c r="J4273" s="116" t="str">
        <f t="shared" si="122"/>
        <v>13:30 112-1,2 EV 생활업무 손소독제 손소독제 보충요청 → 보충완료</v>
      </c>
    </row>
    <row r="4274" spans="1:10">
      <c r="A4274" s="235">
        <v>44685</v>
      </c>
      <c r="B4274" s="154" t="s">
        <v>18399</v>
      </c>
      <c r="C4274" s="143" t="s">
        <v>18397</v>
      </c>
      <c r="D4274" s="839" t="s">
        <v>18214</v>
      </c>
      <c r="E4274" s="839" t="s">
        <v>18219</v>
      </c>
      <c r="F4274" s="112" t="s">
        <v>18218</v>
      </c>
      <c r="G4274" s="112" t="s">
        <v>18289</v>
      </c>
      <c r="H4274" s="839" t="s">
        <v>18196</v>
      </c>
      <c r="I4274" s="137" t="s">
        <v>317</v>
      </c>
      <c r="J4274" s="116" t="str">
        <f t="shared" si="122"/>
        <v>13:40 113-1,2 EV 생활업무 손소독제 손소독제 보충요청 → 보충완료</v>
      </c>
    </row>
    <row r="4275" spans="1:10">
      <c r="A4275" s="235">
        <v>44685</v>
      </c>
      <c r="B4275" s="154" t="s">
        <v>18400</v>
      </c>
      <c r="C4275" s="143" t="s">
        <v>18398</v>
      </c>
      <c r="D4275" s="839" t="s">
        <v>18214</v>
      </c>
      <c r="E4275" s="839" t="s">
        <v>18219</v>
      </c>
      <c r="F4275" s="112" t="s">
        <v>18218</v>
      </c>
      <c r="G4275" s="112" t="s">
        <v>18289</v>
      </c>
      <c r="H4275" s="839" t="s">
        <v>18196</v>
      </c>
      <c r="I4275" s="137" t="s">
        <v>317</v>
      </c>
      <c r="J4275" s="116" t="str">
        <f t="shared" si="122"/>
        <v>13:50 114-1,2 EV 생활업무 손소독제 손소독제 보충요청 → 보충완료</v>
      </c>
    </row>
    <row r="4276" spans="1:10">
      <c r="A4276" s="235">
        <v>44685</v>
      </c>
      <c r="B4276" s="154" t="s">
        <v>18402</v>
      </c>
      <c r="C4276" s="143" t="s">
        <v>18401</v>
      </c>
      <c r="D4276" s="839" t="s">
        <v>18236</v>
      </c>
      <c r="E4276" s="839" t="s">
        <v>18237</v>
      </c>
      <c r="F4276" s="112" t="s">
        <v>18409</v>
      </c>
      <c r="G4276" s="112" t="s">
        <v>18284</v>
      </c>
      <c r="H4276" s="839" t="s">
        <v>18196</v>
      </c>
      <c r="I4276" s="137" t="s">
        <v>317</v>
      </c>
      <c r="J4276" s="116" t="str">
        <f t="shared" si="122"/>
        <v>15:27 109동 파라솔 관제업무 순찰보고 109동 파라솔 의자 파손보고 → erp등록완료</v>
      </c>
    </row>
    <row r="4277" spans="1:10" ht="40.5">
      <c r="A4277" s="235">
        <v>44685</v>
      </c>
      <c r="B4277" s="153" t="s">
        <v>18406</v>
      </c>
      <c r="C4277" s="186" t="s">
        <v>18403</v>
      </c>
      <c r="D4277" s="838" t="s">
        <v>18214</v>
      </c>
      <c r="E4277" s="838" t="s">
        <v>18404</v>
      </c>
      <c r="F4277" s="114" t="s">
        <v>18417</v>
      </c>
      <c r="G4277" s="114" t="s">
        <v>18405</v>
      </c>
      <c r="H4277" s="839" t="s">
        <v>18196</v>
      </c>
      <c r="I4277" s="137" t="s">
        <v>18412</v>
      </c>
      <c r="J4277" s="116" t="str">
        <f t="shared" si="122"/>
        <v>15:35 113-801 생활업무 택배분실건 택배기사 상황실 찾아올 경우 113동 801호 남편분이 뜯었다고 연락 해달라고 함 여 입주민 010-6702-9734 CCTV열람요청시(남편이 택배송장 싹다 버렸다고 함) 어디 택배인지 알 수 없음 -&gt; 통합택배는 아님 → 택배기사 내용전달 및 연락해달라고 함</v>
      </c>
    </row>
    <row r="4278" spans="1:10">
      <c r="A4278" s="235">
        <v>44685</v>
      </c>
      <c r="B4278" s="153" t="s">
        <v>18410</v>
      </c>
      <c r="C4278" s="186" t="s">
        <v>18411</v>
      </c>
      <c r="D4278" s="838" t="s">
        <v>18214</v>
      </c>
      <c r="E4278" s="838" t="s">
        <v>18219</v>
      </c>
      <c r="F4278" s="114" t="s">
        <v>15764</v>
      </c>
      <c r="G4278" s="114" t="s">
        <v>18413</v>
      </c>
      <c r="H4278" s="839" t="s">
        <v>18196</v>
      </c>
      <c r="I4278" s="137" t="s">
        <v>317</v>
      </c>
      <c r="J4278" s="116" t="str">
        <f t="shared" si="122"/>
        <v>15:50 116-1,2 EV 생활업무 손소독제 손소독제 보충요청 생활지원센터 금잔디 서무주임 요청건 → A조 인수인계 교체요청</v>
      </c>
    </row>
    <row r="4279" spans="1:10" ht="310.5">
      <c r="A4279" s="237">
        <v>44685</v>
      </c>
      <c r="B4279" s="172" t="s">
        <v>18415</v>
      </c>
      <c r="C4279" s="192" t="s">
        <v>18433</v>
      </c>
      <c r="D4279" s="839"/>
      <c r="E4279" s="939" t="s">
        <v>22280</v>
      </c>
      <c r="F4279" s="841" t="s">
        <v>18474</v>
      </c>
      <c r="G4279" s="841" t="s">
        <v>18479</v>
      </c>
      <c r="H4279" s="839"/>
      <c r="I4279" s="137"/>
      <c r="J4279" s="116" t="str">
        <f>CONCATENATE(B4279," ",C4279," ",E4279," ",F4279," → ",G4279)</f>
        <v>수 야2 전달사항 B. 아신차량 입차하여 출동확인-&gt;높이는 2.8M, 출입한지 10년째, 기존에 천정안내판이 2.7M 였는데 높이를 올려서 입차가능하게 되었다고 함
B. 140-2702-&gt;140-2701로 방문증 표기오류-&gt;수정요청--&gt; C. 수정완료
A. 보안이사님 상황실 방문, 격려
A. 4월 출근 현황표(A,B,C조) 예주본사 제출완료
A. 자이안센터 2층 상황실 앞 복도 전등 두 개중 한 개만 점등 요망
C. 토끼굴 안내문 
C. 예주산업 이사 상황실 방문 5/3~4일 화,수요일 방문 
C. 9초소 134-12,34라인 1F, B1, B2 로비폰 개방여부 순찰시 확인요청
C. 출근기록부 ABC조 경리과장 제출완료 
C. 주간업무보고서 임재석 지원대리 전달완료
C. 서초소식지 배포완료
C. 주차관제서버 재부팅 5/5 02시 예정 
-&gt; 주차관제서버 재부팅 후 게이트 차단기 모두 재부팅해야 연결됨
-&gt; A. 5/5 주간으로 시간 변경
       - 기전실 이승현주임이 야간에 바쁜 관계로 5/5일 아침에 회의해서
         주간에 리셋할 예정이라고 함
C. 2게이트1번바 기전실에서 수리완료
C. 감사자료 각조별 숙지하고 대책마련 각조별 팀장 보고
C. 산업안전교육 읽어보고 습득 후 싸인할 것 -&gt; A. 진행중
C. 화재감지시 화재실제 상황일 경우 작동여부 인수인계할 것
C. 이주내팀장 사건사고보고서(상황일지 작성후) 지원팀장에게 결제 받을 것
C. 손소독제 6개 남음 → A. 141-901 세대 복도의 소화기가 없어졌다며 지원센터에서 수거해 갔는지 확인 요청 -&gt; 5/6(금) 지원센터에 확인후 연락드리기로 함
A. MDF실 재부팅으로 인해 코인세탁기 안된다고 민원올 시 빨간색 버튼 눌러서 껐다가 다시 눌러서 켜면 정상작동 된다고 민원안내 요청(운영팀)
A. 연체고지서 세대 우편함 투입완료
A. B조 5/3 발생건에 관하여 일일상황보고서 재작성하여 지원팀장 결재 보고 요망</v>
      </c>
    </row>
    <row r="4280" spans="1:10" ht="27">
      <c r="A4280" s="235">
        <v>44685</v>
      </c>
      <c r="B4280" s="154" t="s">
        <v>18418</v>
      </c>
      <c r="C4280" s="143" t="s">
        <v>18419</v>
      </c>
      <c r="D4280" s="291" t="s">
        <v>511</v>
      </c>
      <c r="E4280" s="291" t="s">
        <v>781</v>
      </c>
      <c r="F4280" s="112" t="s">
        <v>18420</v>
      </c>
      <c r="G4280" s="112" t="s">
        <v>18432</v>
      </c>
      <c r="H4280" s="291" t="s">
        <v>18311</v>
      </c>
      <c r="I4280" s="291" t="s">
        <v>18312</v>
      </c>
      <c r="J4280" s="116" t="str">
        <f t="shared" ref="J4280:J4307" si="123">CONCATENATE(B4280," ",C4280," ",E4280," ",F4280," → ",G4280)</f>
        <v>16:32 121-B1 이동주차 택시가 주차 방지봉 넘어뜨린 상태로 정차하고 있다는 민원(민원인: 010-4009-0035) → 5초소 대근 이대진 대원 출동 -&gt; 택시는 이미 이동한 상태, 주차 방지봉 원상태 복원시킴</v>
      </c>
    </row>
    <row r="4281" spans="1:10">
      <c r="A4281" s="235">
        <v>44685</v>
      </c>
      <c r="B4281" s="154" t="s">
        <v>18421</v>
      </c>
      <c r="C4281" s="143" t="s">
        <v>18422</v>
      </c>
      <c r="D4281" s="291" t="s">
        <v>18214</v>
      </c>
      <c r="E4281" s="291" t="s">
        <v>18219</v>
      </c>
      <c r="F4281" s="112" t="s">
        <v>18423</v>
      </c>
      <c r="G4281" s="112" t="s">
        <v>18424</v>
      </c>
      <c r="H4281" s="839" t="s">
        <v>18311</v>
      </c>
      <c r="I4281" s="839" t="s">
        <v>18312</v>
      </c>
      <c r="J4281" s="116" t="str">
        <f t="shared" si="123"/>
        <v>17:00 116-1,2 손소독제 C조로부터 인수인계 손소독제 보충 요청 → 순찰 정찬선 대원 출동 -&gt; 보충 완료</v>
      </c>
    </row>
    <row r="4282" spans="1:10">
      <c r="A4282" s="235">
        <v>44685</v>
      </c>
      <c r="B4282" s="154" t="s">
        <v>18425</v>
      </c>
      <c r="C4282" s="143" t="s">
        <v>18426</v>
      </c>
      <c r="D4282" s="291" t="s">
        <v>308</v>
      </c>
      <c r="E4282" s="291" t="s">
        <v>18427</v>
      </c>
      <c r="F4282" s="112" t="s">
        <v>18428</v>
      </c>
      <c r="G4282" s="112" t="s">
        <v>18319</v>
      </c>
      <c r="H4282" s="839" t="s">
        <v>18311</v>
      </c>
      <c r="I4282" s="839" t="s">
        <v>18312</v>
      </c>
      <c r="J4282" s="116" t="str">
        <f t="shared" si="123"/>
        <v>17:24 121-2호기 보호필름 5초소 대근 이대진 대원 순찰 보고 -&gt; 승강기 보호필름 일부 없음 → ERP 등록 -&gt; 기전실 연락</v>
      </c>
    </row>
    <row r="4283" spans="1:10">
      <c r="A4283" s="235">
        <v>44685</v>
      </c>
      <c r="B4283" s="154" t="s">
        <v>18429</v>
      </c>
      <c r="C4283" s="143" t="s">
        <v>18430</v>
      </c>
      <c r="D4283" s="839" t="s">
        <v>308</v>
      </c>
      <c r="E4283" s="291" t="s">
        <v>18219</v>
      </c>
      <c r="F4283" s="112" t="s">
        <v>18431</v>
      </c>
      <c r="G4283" s="112" t="s">
        <v>16397</v>
      </c>
      <c r="H4283" s="839" t="s">
        <v>18311</v>
      </c>
      <c r="I4283" s="839" t="s">
        <v>18312</v>
      </c>
      <c r="J4283" s="116" t="str">
        <f t="shared" si="123"/>
        <v>17:25 121-1호기 손소독제 펌프꼭지 교체 요청(5초소 대근 이대진 대원) → 순찰 정찬선 대원 출동 -&gt; 교체 완료</v>
      </c>
    </row>
    <row r="4284" spans="1:10">
      <c r="A4284" s="235">
        <v>44685</v>
      </c>
      <c r="B4284" s="154" t="s">
        <v>18434</v>
      </c>
      <c r="C4284" s="143" t="s">
        <v>18435</v>
      </c>
      <c r="D4284" s="291" t="s">
        <v>310</v>
      </c>
      <c r="E4284" s="291" t="s">
        <v>18193</v>
      </c>
      <c r="F4284" s="112" t="s">
        <v>18436</v>
      </c>
      <c r="G4284" s="112" t="s">
        <v>15534</v>
      </c>
      <c r="H4284" s="839" t="s">
        <v>18311</v>
      </c>
      <c r="I4284" s="839" t="s">
        <v>18312</v>
      </c>
      <c r="J4284" s="116" t="str">
        <f t="shared" si="123"/>
        <v>18:06 144-B1 공동현관문 안쪽 센서 고장 민원(민원인: 010-4798-0857) → 9초소 허명 대원 출동 -&gt; 정상작동 확인</v>
      </c>
    </row>
    <row r="4285" spans="1:10">
      <c r="A4285" s="235">
        <v>44685</v>
      </c>
      <c r="B4285" s="154" t="s">
        <v>18437</v>
      </c>
      <c r="C4285" s="143" t="s">
        <v>18438</v>
      </c>
      <c r="D4285" s="291" t="s">
        <v>310</v>
      </c>
      <c r="E4285" s="291" t="s">
        <v>18193</v>
      </c>
      <c r="F4285" s="112" t="s">
        <v>18439</v>
      </c>
      <c r="G4285" s="112" t="s">
        <v>18440</v>
      </c>
      <c r="H4285" s="839" t="s">
        <v>18311</v>
      </c>
      <c r="I4285" s="839" t="s">
        <v>18312</v>
      </c>
      <c r="J4285" s="116" t="str">
        <f t="shared" si="123"/>
        <v>18:26 140-1F 공동현관문 수동 개방되어있다는 9초소 대원 순찰 보고 → 정상작동 시킴</v>
      </c>
    </row>
    <row r="4286" spans="1:10">
      <c r="A4286" s="235">
        <v>44685</v>
      </c>
      <c r="B4286" s="154" t="s">
        <v>18441</v>
      </c>
      <c r="C4286" s="143" t="s">
        <v>18442</v>
      </c>
      <c r="D4286" s="839" t="s">
        <v>18192</v>
      </c>
      <c r="E4286" s="839" t="s">
        <v>18444</v>
      </c>
      <c r="F4286" s="112" t="s">
        <v>18446</v>
      </c>
      <c r="G4286" s="112" t="s">
        <v>18445</v>
      </c>
      <c r="H4286" s="839" t="s">
        <v>18311</v>
      </c>
      <c r="I4286" s="839" t="s">
        <v>18312</v>
      </c>
      <c r="J4286" s="116" t="str">
        <f t="shared" si="123"/>
        <v>18:40 137-B2 주차단속 공동현관문 앞에 있는 차량 단속 민원 → CCTV 확인 결과 곧 이동하여 상황종료</v>
      </c>
    </row>
    <row r="4287" spans="1:10" ht="27">
      <c r="A4287" s="235">
        <v>44685</v>
      </c>
      <c r="B4287" s="154" t="s">
        <v>18447</v>
      </c>
      <c r="C4287" s="143" t="s">
        <v>18448</v>
      </c>
      <c r="D4287" s="291" t="s">
        <v>511</v>
      </c>
      <c r="E4287" s="291" t="s">
        <v>18449</v>
      </c>
      <c r="F4287" s="112" t="s">
        <v>18463</v>
      </c>
      <c r="G4287" s="112" t="s">
        <v>18450</v>
      </c>
      <c r="H4287" s="839" t="s">
        <v>18311</v>
      </c>
      <c r="I4287" s="839" t="s">
        <v>18312</v>
      </c>
      <c r="J4287" s="116" t="str">
        <f t="shared" si="123"/>
        <v>19:05 1게이트 오뚜기 주민입구 차단기쪽 인도 위로 오토바이 출입 못하도록 오뚜기 위치 변경 요청(YG) → 5초소 대근 이대진 대원 오뚜기 위치 변경 완료</v>
      </c>
    </row>
    <row r="4288" spans="1:10">
      <c r="A4288" s="235">
        <v>44685</v>
      </c>
      <c r="B4288" s="154" t="s">
        <v>18455</v>
      </c>
      <c r="C4288" s="143" t="s">
        <v>18253</v>
      </c>
      <c r="D4288" s="291" t="s">
        <v>308</v>
      </c>
      <c r="E4288" s="291" t="s">
        <v>18456</v>
      </c>
      <c r="F4288" s="112" t="s">
        <v>18457</v>
      </c>
      <c r="G4288" s="112" t="s">
        <v>18478</v>
      </c>
      <c r="H4288" s="839" t="s">
        <v>18311</v>
      </c>
      <c r="I4288" s="839" t="s">
        <v>18312</v>
      </c>
      <c r="J4288" s="116" t="str">
        <f t="shared" si="123"/>
        <v>20:07 121동 폐기물 121동 폐기물(바퀴 의자) 무단 투기 확인 건(5초소 장희은 대원 요청) → CCTV 확인 결과 승강기 2호기 11층 왼쪽 세대로 확인 -&gt; 5초소 내용전달</v>
      </c>
    </row>
    <row r="4289" spans="1:10">
      <c r="A4289" s="235">
        <v>44685</v>
      </c>
      <c r="B4289" s="154" t="s">
        <v>18464</v>
      </c>
      <c r="C4289" s="143" t="s">
        <v>18451</v>
      </c>
      <c r="D4289" s="839" t="s">
        <v>310</v>
      </c>
      <c r="E4289" s="839" t="s">
        <v>18452</v>
      </c>
      <c r="F4289" s="112" t="s">
        <v>18453</v>
      </c>
      <c r="G4289" s="112" t="s">
        <v>18454</v>
      </c>
      <c r="H4289" s="839" t="s">
        <v>1268</v>
      </c>
      <c r="I4289" s="839" t="s">
        <v>18312</v>
      </c>
      <c r="J4289" s="116" t="str">
        <f t="shared" ref="J4289" si="124">CONCATENATE(B4289," ",C4289," ",E4289," ",F4289," → ",G4289)</f>
        <v>20:30 2초소 IP폰 IP폰 문열기 버튼이 잘 안눌러짐 → ERP 등록 완료 -&gt; 기전실에 내용전달</v>
      </c>
    </row>
    <row r="4290" spans="1:10">
      <c r="A4290" s="235">
        <v>44685</v>
      </c>
      <c r="B4290" s="154" t="s">
        <v>18458</v>
      </c>
      <c r="C4290" s="192" t="s">
        <v>18459</v>
      </c>
      <c r="D4290" s="840" t="s">
        <v>511</v>
      </c>
      <c r="E4290" s="840" t="s">
        <v>18460</v>
      </c>
      <c r="F4290" s="150" t="s">
        <v>18462</v>
      </c>
      <c r="G4290" s="150" t="s">
        <v>18461</v>
      </c>
      <c r="H4290" s="291" t="s">
        <v>18311</v>
      </c>
      <c r="I4290" s="291" t="s">
        <v>307</v>
      </c>
      <c r="J4290" s="116" t="str">
        <f t="shared" si="123"/>
        <v>21:51 141-901 소화기 세대 복도의 소화기가 없어졌다며 지원센터에서 수거해 갔는지 확인 요청 → 5/6(금) 지원센터에 확인후 연락드리기로 함 -&gt; B조 인수인계 예정</v>
      </c>
    </row>
    <row r="4291" spans="1:10" ht="27">
      <c r="A4291" s="235">
        <v>44685</v>
      </c>
      <c r="B4291" s="154" t="s">
        <v>18465</v>
      </c>
      <c r="C4291" s="192" t="s">
        <v>18466</v>
      </c>
      <c r="D4291" s="840" t="s">
        <v>308</v>
      </c>
      <c r="E4291" s="840" t="s">
        <v>18467</v>
      </c>
      <c r="F4291" s="150" t="s">
        <v>18480</v>
      </c>
      <c r="G4291" s="150" t="s">
        <v>18473</v>
      </c>
      <c r="H4291" s="839" t="s">
        <v>18311</v>
      </c>
      <c r="I4291" s="291" t="s">
        <v>307</v>
      </c>
      <c r="J4291" s="116" t="str">
        <f t="shared" si="123"/>
        <v>22:30 코인세탁실 민원응대 MDF실 재부팅으로 인해 코인세탁기 안된다고 민원올 시 빨간색 버튼 눌러서 껐다가 다시 눌러서 켜면 정상작동 된다고 민원안내 요청(운영팀) → 상황실 대원 숙지 -&gt; 각 조 내용전달 예정</v>
      </c>
    </row>
    <row r="4292" spans="1:10">
      <c r="A4292" s="235">
        <v>44685</v>
      </c>
      <c r="B4292" s="154" t="s">
        <v>18468</v>
      </c>
      <c r="C4292" s="143" t="s">
        <v>18469</v>
      </c>
      <c r="D4292" s="291" t="s">
        <v>18236</v>
      </c>
      <c r="E4292" s="291" t="s">
        <v>321</v>
      </c>
      <c r="F4292" s="112" t="s">
        <v>18309</v>
      </c>
      <c r="G4292" s="112" t="s">
        <v>16784</v>
      </c>
      <c r="H4292" s="839" t="s">
        <v>18311</v>
      </c>
      <c r="I4292" s="839" t="s">
        <v>18312</v>
      </c>
      <c r="J4292" s="116" t="str">
        <f t="shared" si="123"/>
        <v xml:space="preserve">23:11 127-501 홈넷 비상_홈넷 → 입주민 오작동 </v>
      </c>
    </row>
    <row r="4293" spans="1:10">
      <c r="A4293" s="235">
        <v>44686</v>
      </c>
      <c r="B4293" s="154" t="s">
        <v>18470</v>
      </c>
      <c r="C4293" s="143" t="s">
        <v>18471</v>
      </c>
      <c r="D4293" s="291" t="s">
        <v>18236</v>
      </c>
      <c r="E4293" s="291" t="s">
        <v>18193</v>
      </c>
      <c r="F4293" s="112" t="s">
        <v>18472</v>
      </c>
      <c r="G4293" s="112" t="s">
        <v>18440</v>
      </c>
      <c r="H4293" s="839" t="s">
        <v>18311</v>
      </c>
      <c r="I4293" s="839" t="s">
        <v>18312</v>
      </c>
      <c r="J4293" s="116" t="str">
        <f t="shared" si="123"/>
        <v>00:30 120-B2 공동현관문 수동 개방되어있다는 5초소 장희은 대원 순찰 보고 → 정상작동 시킴</v>
      </c>
    </row>
    <row r="4294" spans="1:10">
      <c r="A4294" s="235">
        <v>44686</v>
      </c>
      <c r="B4294" s="154" t="s">
        <v>18475</v>
      </c>
      <c r="C4294" s="143" t="s">
        <v>18288</v>
      </c>
      <c r="D4294" s="291" t="s">
        <v>18236</v>
      </c>
      <c r="E4294" s="291" t="s">
        <v>685</v>
      </c>
      <c r="F4294" s="112" t="s">
        <v>18477</v>
      </c>
      <c r="G4294" s="112" t="s">
        <v>18476</v>
      </c>
      <c r="H4294" s="291" t="s">
        <v>1268</v>
      </c>
      <c r="I4294" s="839" t="s">
        <v>18312</v>
      </c>
      <c r="J4294" s="116" t="str">
        <f t="shared" si="123"/>
        <v>02:09 자이안센터 순찰차 자이안센터 3층 게스트룸 방향에서 소음이 난다고 신고받고 경찰출동 → 자이안센타 3층 게스트룸 및 옥상 확인결과 이상없음</v>
      </c>
    </row>
    <row r="4295" spans="1:10" ht="135">
      <c r="A4295" s="285">
        <v>44686</v>
      </c>
      <c r="B4295" s="170" t="s">
        <v>18481</v>
      </c>
      <c r="C4295" s="160" t="s">
        <v>18482</v>
      </c>
      <c r="E4295" s="939" t="s">
        <v>22280</v>
      </c>
      <c r="F4295" s="301" t="s">
        <v>20525</v>
      </c>
      <c r="G4295" s="301" t="s">
        <v>18525</v>
      </c>
      <c r="J4295" s="116" t="str">
        <f t="shared" si="123"/>
        <v>목 주1 전달사항 Ⓑ지갑습득 연락-&gt;성명 이 승수-&gt;익일 지원센타로 문의 예정
Ⓑ카약장-10초소 방향, 카약장-1 블랙아웃-&gt;ERP 접수 함-&gt;15:00 정상작동중
Ⓑ141-901호 소화기 분실-&gt;새로 가져다 줄건지 문의 요청-&gt;지원센타 문의예정
Ⓑ103동  다수-&gt;몇일 된듯-&gt;지원센타 문의 예정
Ⓑ핸드폰 습득 보관중(A조) → C. 주차관제서버 재부팅 5/5 02시 예정 
-&gt; 주차관제서버 재부팅 후 게이트 차단기 모두 재부팅해야 연결됨
A. 5/5 주간으로 시간 변경
       - 기전실 이승현주임이 야간에 바쁜 관계로 5/5일 아침에 회의해서
         주간에 리셋할 예정이라고 함--&gt;방문하지 않음
C. 산업안전교육 읽어보고 습득 후 싸인할 것 -&gt; A.B 진행중
A. 141-901 세대 복도의 소화기가 없어졌다며 지원센터에서 수거해 갔는지 확인 요청 -&gt; 5/6(금) 지원센터에 확인후 연락드리기로 함
A. MDF실 재부팅으로 인해 코인세탁기 안된다고 민원올 시 빨간색 버튼 눌러서 껐다가 다시 눌러서 켜면 정상작동 된다고 민원안내 요청(운영팀)</v>
      </c>
    </row>
    <row r="4296" spans="1:10" ht="54">
      <c r="A4296" s="235">
        <v>44686</v>
      </c>
      <c r="B4296" s="154" t="s">
        <v>18483</v>
      </c>
      <c r="C4296" s="143" t="s">
        <v>18484</v>
      </c>
      <c r="D4296" s="291" t="s">
        <v>308</v>
      </c>
      <c r="E4296" s="291" t="s">
        <v>18295</v>
      </c>
      <c r="F4296" s="112" t="s">
        <v>18485</v>
      </c>
      <c r="G4296" s="112" t="s">
        <v>18491</v>
      </c>
      <c r="H4296" s="291" t="s">
        <v>18486</v>
      </c>
      <c r="I4296" s="137" t="s">
        <v>306</v>
      </c>
      <c r="J4296" s="116" t="str">
        <f t="shared" si="123"/>
        <v>06:53 압구정동 분실물 건물관리인이라는 분이 지갑과 핸드폰을 습득했는데 반포자이 출입카드가 있다며 입주민인지 확인해 달라는 요청 → 신분증 주소를 물었으나 주소가 영등포로 되어 있다고 함. 카드번호로 조회는 지원센타에서 가능하다고 안내하니 신용카드 회사로 연락해 본다고 함-&gt;카드회사 조회 불가하다는 연락. 익일 지원센타에서 입주민(입주민 성명 : 이 승수) 파악하여 입주민이 습득자(010-4236-8413)에게 연락해 주기로 함</v>
      </c>
    </row>
    <row r="4297" spans="1:10">
      <c r="A4297" s="235">
        <v>44686</v>
      </c>
      <c r="B4297" s="154" t="s">
        <v>18487</v>
      </c>
      <c r="C4297" s="143" t="s">
        <v>18488</v>
      </c>
      <c r="D4297" s="291" t="s">
        <v>18192</v>
      </c>
      <c r="E4297" s="291" t="s">
        <v>18443</v>
      </c>
      <c r="F4297" s="112" t="s">
        <v>18489</v>
      </c>
      <c r="G4297" s="112" t="s">
        <v>18490</v>
      </c>
      <c r="H4297" s="839" t="s">
        <v>18486</v>
      </c>
      <c r="I4297" s="137" t="s">
        <v>306</v>
      </c>
      <c r="J4297" s="116" t="str">
        <f t="shared" si="123"/>
        <v>07:44 운영실 불법주차 자이안센터앞 B1에 불법주차한 차량 단속해 달라는 요청이 있었다는 이관민원 → 순찰대원 출동하여 주차 단속 실시함</v>
      </c>
    </row>
    <row r="4298" spans="1:10">
      <c r="A4298" s="235">
        <v>44686</v>
      </c>
      <c r="B4298" s="154" t="s">
        <v>18492</v>
      </c>
      <c r="C4298" s="143" t="s">
        <v>18493</v>
      </c>
      <c r="D4298" s="291" t="s">
        <v>308</v>
      </c>
      <c r="E4298" s="291" t="s">
        <v>18201</v>
      </c>
      <c r="F4298" s="112" t="s">
        <v>18494</v>
      </c>
      <c r="G4298" s="112" t="s">
        <v>18495</v>
      </c>
      <c r="H4298" s="839" t="s">
        <v>18486</v>
      </c>
      <c r="I4298" s="137" t="s">
        <v>306</v>
      </c>
      <c r="J4298" s="116" t="str">
        <f t="shared" si="123"/>
        <v>08:00 상황실 CCTV 카약장-10초소 방향, 카약장-1 블랙아웃 → ERP 접수 함</v>
      </c>
    </row>
    <row r="4299" spans="1:10" ht="27">
      <c r="A4299" s="235">
        <v>44686</v>
      </c>
      <c r="B4299" s="154" t="s">
        <v>18496</v>
      </c>
      <c r="C4299" s="143" t="s">
        <v>18257</v>
      </c>
      <c r="D4299" s="291" t="s">
        <v>18192</v>
      </c>
      <c r="E4299" s="291" t="s">
        <v>18193</v>
      </c>
      <c r="F4299" s="112" t="s">
        <v>18497</v>
      </c>
      <c r="G4299" s="112" t="s">
        <v>18498</v>
      </c>
      <c r="H4299" s="839" t="s">
        <v>18486</v>
      </c>
      <c r="I4299" s="137" t="s">
        <v>306</v>
      </c>
      <c r="J4299" s="116" t="str">
        <f t="shared" si="123"/>
        <v>10:34 119동 공동현관문 B2이 개방되어 있는데 공사 작업자들이 열고 안닫는거 같다며 닫아 달라는 요청 → 초소대원 출동하여 조치함</v>
      </c>
    </row>
    <row r="4300" spans="1:10">
      <c r="A4300" s="235">
        <v>44686</v>
      </c>
      <c r="B4300" s="154" t="s">
        <v>18499</v>
      </c>
      <c r="C4300" s="143" t="s">
        <v>18500</v>
      </c>
      <c r="D4300" s="291" t="s">
        <v>18236</v>
      </c>
      <c r="E4300" s="291" t="s">
        <v>18517</v>
      </c>
      <c r="F4300" s="112" t="s">
        <v>1509</v>
      </c>
      <c r="G4300" s="112" t="s">
        <v>18501</v>
      </c>
      <c r="H4300" s="839" t="s">
        <v>18486</v>
      </c>
      <c r="I4300" s="137" t="s">
        <v>306</v>
      </c>
      <c r="J4300" s="116" t="str">
        <f t="shared" si="123"/>
        <v>12:29 133-2203 홈넷 비상 화재 / 해제 → 초소대원 출동-&gt;기기 오작동</v>
      </c>
    </row>
    <row r="4301" spans="1:10">
      <c r="A4301" s="235">
        <v>44686</v>
      </c>
      <c r="B4301" s="154" t="s">
        <v>18502</v>
      </c>
      <c r="C4301" s="143" t="s">
        <v>18503</v>
      </c>
      <c r="D4301" s="291" t="s">
        <v>18504</v>
      </c>
      <c r="E4301" s="291" t="s">
        <v>18505</v>
      </c>
      <c r="F4301" s="112" t="s">
        <v>18507</v>
      </c>
      <c r="G4301" s="112" t="s">
        <v>18509</v>
      </c>
      <c r="H4301" s="839" t="s">
        <v>18486</v>
      </c>
      <c r="I4301" s="137" t="s">
        <v>306</v>
      </c>
      <c r="J4301" s="116" t="str">
        <f t="shared" si="123"/>
        <v>13:07 6초소 시설물 B1 지하주차장 기둥번호 F32옆 스토퍼 파손 확인 → ERP 접수함</v>
      </c>
    </row>
    <row r="4302" spans="1:10">
      <c r="A4302" s="235">
        <v>44686</v>
      </c>
      <c r="B4302" s="154" t="s">
        <v>18506</v>
      </c>
      <c r="C4302" s="143" t="s">
        <v>18503</v>
      </c>
      <c r="D4302" s="839" t="s">
        <v>18504</v>
      </c>
      <c r="E4302" s="839" t="s">
        <v>18505</v>
      </c>
      <c r="F4302" s="112" t="s">
        <v>18508</v>
      </c>
      <c r="G4302" s="112" t="s">
        <v>18509</v>
      </c>
      <c r="H4302" s="839" t="s">
        <v>18486</v>
      </c>
      <c r="I4302" s="137" t="s">
        <v>306</v>
      </c>
      <c r="J4302" s="116" t="str">
        <f t="shared" si="123"/>
        <v>13:09 6초소 시설물 B1 지하주차장 기둥번호 F25(125동)옆 스토퍼 파손 확인 → ERP 접수함</v>
      </c>
    </row>
    <row r="4303" spans="1:10">
      <c r="A4303" s="235">
        <v>44686</v>
      </c>
      <c r="B4303" s="154" t="s">
        <v>18510</v>
      </c>
      <c r="C4303" s="160" t="s">
        <v>18459</v>
      </c>
      <c r="D4303" s="842" t="s">
        <v>18214</v>
      </c>
      <c r="E4303" s="842" t="s">
        <v>18505</v>
      </c>
      <c r="F4303" s="138" t="s">
        <v>18511</v>
      </c>
      <c r="G4303" s="138" t="s">
        <v>18512</v>
      </c>
      <c r="H4303" s="839" t="s">
        <v>18486</v>
      </c>
      <c r="I4303" s="137" t="s">
        <v>306</v>
      </c>
      <c r="J4303" s="116" t="str">
        <f t="shared" si="123"/>
        <v>13:12 141-901 시설물 세대앞 소화기 분실건 → 익일 지원센타에 문의후(신형 교체 여부등) 내용전달 하기로 함</v>
      </c>
    </row>
    <row r="4304" spans="1:10" ht="40.5">
      <c r="A4304" s="235">
        <v>44686</v>
      </c>
      <c r="B4304" s="154" t="s">
        <v>18513</v>
      </c>
      <c r="C4304" s="160" t="s">
        <v>18514</v>
      </c>
      <c r="D4304" s="842" t="s">
        <v>18504</v>
      </c>
      <c r="E4304" s="842"/>
      <c r="F4304" s="138" t="s">
        <v>18515</v>
      </c>
      <c r="G4304" s="138" t="s">
        <v>20526</v>
      </c>
      <c r="H4304" s="839" t="s">
        <v>18486</v>
      </c>
      <c r="I4304" s="137" t="s">
        <v>306</v>
      </c>
      <c r="J4304" s="116" t="str">
        <f t="shared" si="123"/>
        <v>13:27 1초소  103동 폐기물장에 불법으로 버려진 캐리어등 7~8개와 쓰레기가 버려져 있다는 연락옴 → 작년부터 지속적으로 이 버려져 CCTV 검색후 찾거나, 초소에서 처리했으나 갈수록 버려지는 양이 많아져 처리가 어려움-&gt;익일 지원센타에 처리사항 문의예정</v>
      </c>
    </row>
    <row r="4305" spans="1:10">
      <c r="A4305" s="235">
        <v>44686</v>
      </c>
      <c r="B4305" s="154" t="s">
        <v>18258</v>
      </c>
      <c r="C4305" s="143" t="s">
        <v>18516</v>
      </c>
      <c r="D4305" s="291" t="s">
        <v>310</v>
      </c>
      <c r="E4305" s="869" t="s">
        <v>321</v>
      </c>
      <c r="F4305" s="112" t="s">
        <v>8513</v>
      </c>
      <c r="G4305" s="112" t="s">
        <v>18518</v>
      </c>
      <c r="H4305" s="839" t="s">
        <v>18486</v>
      </c>
      <c r="I4305" s="137" t="s">
        <v>306</v>
      </c>
      <c r="J4305" s="116" t="str">
        <f>CONCATENATE(B4305," ",C4305," ",E4305," ",F4313," → ",G4305)</f>
        <v>13:30 117-502 홈넷 손소독제 보충요청 → IP 통화. 기기 오작동</v>
      </c>
    </row>
    <row r="4306" spans="1:10" ht="27">
      <c r="A4306" s="235">
        <v>44686</v>
      </c>
      <c r="B4306" s="154" t="s">
        <v>18519</v>
      </c>
      <c r="C4306" s="143" t="s">
        <v>18520</v>
      </c>
      <c r="D4306" s="291" t="s">
        <v>18192</v>
      </c>
      <c r="E4306" s="291" t="s">
        <v>18443</v>
      </c>
      <c r="F4306" s="112" t="s">
        <v>18521</v>
      </c>
      <c r="G4306" s="112" t="s">
        <v>18522</v>
      </c>
      <c r="H4306" s="839" t="s">
        <v>18486</v>
      </c>
      <c r="I4306" s="137" t="s">
        <v>306</v>
      </c>
      <c r="J4306" s="116" t="str">
        <f t="shared" si="123"/>
        <v>14:52 101동 불법주차 B1에 흰색 포르쉐가 불법주차 중이며 자리가 많으니 주차구역에 주차시켜 달라는 민원 → 초소대원 출동-&gt;32모1865(흰색 포르쉐, 101-2303호) 차량으로 상황실에서 유선통화(010-5649-1000) 함. 현재 외출중으로 귀가시 차량이동 하기로 함</v>
      </c>
    </row>
    <row r="4307" spans="1:10">
      <c r="A4307" s="235">
        <v>44686</v>
      </c>
      <c r="B4307" s="154" t="s">
        <v>18523</v>
      </c>
      <c r="C4307" s="143" t="s">
        <v>18451</v>
      </c>
      <c r="D4307" s="291" t="s">
        <v>18504</v>
      </c>
      <c r="E4307" s="291" t="s">
        <v>18193</v>
      </c>
      <c r="F4307" s="112" t="s">
        <v>18524</v>
      </c>
      <c r="G4307" s="112" t="s">
        <v>18509</v>
      </c>
      <c r="H4307" s="839" t="s">
        <v>18486</v>
      </c>
      <c r="I4307" s="137" t="s">
        <v>306</v>
      </c>
      <c r="J4307" s="116" t="str">
        <f t="shared" si="123"/>
        <v>15:55 2초소 공동현관문 113동 B1 공동현관문 카드키 안된다는 연락옴 → ERP 접수함</v>
      </c>
    </row>
    <row r="4308" spans="1:10" ht="202.5">
      <c r="A4308" s="238">
        <v>44686</v>
      </c>
      <c r="B4308" s="153" t="s">
        <v>18481</v>
      </c>
      <c r="C4308" s="186" t="s">
        <v>18306</v>
      </c>
      <c r="D4308" s="147"/>
      <c r="E4308" s="939" t="s">
        <v>22280</v>
      </c>
      <c r="F4308" s="171" t="s">
        <v>20527</v>
      </c>
      <c r="G4308" s="171" t="s">
        <v>20528</v>
      </c>
      <c r="H4308" s="839"/>
      <c r="I4308" s="839"/>
      <c r="J4308" s="116" t="str">
        <f>CONCATENATE(B4308," ",C4308," ",D4308,"",E4308," ",F4308," → ",G4308)</f>
        <v>목 야1 전달사항 B. 지갑습득 연락-&gt;성명 이 승수-&gt;익일 지원센타로 문의 예정
B. 141-901호 소화기 분실-&gt;새로 가져다 줄건지 문의 요청-&gt;지원센타 문의예정
B. 103동  다수-&gt;몇일 된듯-&gt;지원센타 문의 예정
B. 핸드폰 습득 보관중(A조)
C. 주차관제서버 재부팅 5/5 02시 예정 
-&gt; 주차관제서버 재부팅 후 게이트 차단기 모두 재부팅해야 연결됨 -&gt; 재부팅 안된 상태로 오류팝업 추가발생
A. 5/5 주간으로 시간 변경
       - 기전실 이승현주임이 야간에 바쁜 관계로 5/5일 아침에 회의해서
         주간에 리셋할 예정이라고 함--&gt;방문하지 않음
C. 산업안전교육 읽어보고 습득 후 싸인할 것 -&gt; A.B 진행중
A. MDF실 재부팅으로 인해 코인세탁기 안된다고 민원올 시 빨간색 버튼 눌러서 껐다가 다시 눌러서 켜면 정상작동 된다고 민원안내 요청(운영팀) → C. 손소독제 없음 생활지원센터 수령예정
C. 어제 다른 구역 CCTV  보느라 103동  CCTV 못봄 
C. Z플립3 습득폰 주인 찾으러 올 경우 찾아가는 사람 이름, 연락처 적어둘 것</v>
      </c>
    </row>
    <row r="4309" spans="1:10">
      <c r="A4309" s="235">
        <v>44686</v>
      </c>
      <c r="B4309" s="810" t="s">
        <v>654</v>
      </c>
      <c r="C4309" s="123" t="s">
        <v>1465</v>
      </c>
      <c r="D4309" s="123" t="s">
        <v>106</v>
      </c>
      <c r="E4309" s="123" t="s">
        <v>82</v>
      </c>
      <c r="F4309" s="124" t="s">
        <v>1157</v>
      </c>
      <c r="G4309" s="124" t="s">
        <v>18526</v>
      </c>
      <c r="H4309" s="137" t="s">
        <v>648</v>
      </c>
      <c r="I4309" s="137" t="s">
        <v>317</v>
      </c>
      <c r="J4309" s="116" t="str">
        <f t="shared" ref="J4309:J4347" si="125">CONCATENATE(B4309," ",C4309," ",D4309,"",E4309," ",F4309," → ",G4309)</f>
        <v>17:00 원형도로 관제업무주차단속 원형도로 및 외곽도로 단속 → 주차단속            4대,    이동주차      1대,   경고장발부    3대</v>
      </c>
    </row>
    <row r="4310" spans="1:10" ht="40.5">
      <c r="A4310" s="235">
        <v>44686</v>
      </c>
      <c r="B4310" s="154" t="s">
        <v>18527</v>
      </c>
      <c r="C4310" s="143" t="s">
        <v>18528</v>
      </c>
      <c r="D4310" s="291" t="s">
        <v>18192</v>
      </c>
      <c r="E4310" s="291" t="s">
        <v>18225</v>
      </c>
      <c r="F4310" s="112" t="s">
        <v>18529</v>
      </c>
      <c r="G4310" s="112" t="s">
        <v>18530</v>
      </c>
      <c r="H4310" s="839" t="s">
        <v>18196</v>
      </c>
      <c r="I4310" s="137" t="s">
        <v>317</v>
      </c>
      <c r="J4310" s="116" t="str">
        <f t="shared" si="125"/>
        <v>20:59 129-503 민원업무층간소음 윗층 603호 1시간째 떠들어서 시끄럽다며 자재요청 전달해달라는 요청건 → 7초소 대원 출동 -&gt; 603호 내용전달 할아버지 혼자 사신다며 도리어 화를 내심 아랫층에서 자주 그런다고 함 -&gt; 503호 방문 문 안열어주고 대화 분명 애들 있다며 역정냄 피드백내용 전달 후 알겠다고 함</v>
      </c>
    </row>
    <row r="4311" spans="1:10">
      <c r="A4311" s="235">
        <v>44686</v>
      </c>
      <c r="B4311" s="154" t="s">
        <v>18531</v>
      </c>
      <c r="C4311" s="191" t="s">
        <v>18532</v>
      </c>
      <c r="D4311" s="147" t="s">
        <v>18236</v>
      </c>
      <c r="E4311" s="147" t="s">
        <v>18237</v>
      </c>
      <c r="F4311" s="148" t="s">
        <v>18533</v>
      </c>
      <c r="G4311" s="148" t="s">
        <v>18534</v>
      </c>
      <c r="H4311" s="839" t="s">
        <v>18196</v>
      </c>
      <c r="I4311" s="137" t="s">
        <v>317</v>
      </c>
      <c r="J4311" s="116" t="str">
        <f t="shared" si="125"/>
        <v>23:49 124-1,2 관제업무순찰보고 1호기 손소독제 펌프파손교체 및 2호기 보충요청 → 교체 및 보충완료</v>
      </c>
    </row>
    <row r="4312" spans="1:10">
      <c r="A4312" s="235">
        <v>44687</v>
      </c>
      <c r="B4312" s="154" t="s">
        <v>18538</v>
      </c>
      <c r="C4312" s="143" t="s">
        <v>18535</v>
      </c>
      <c r="D4312" s="147" t="s">
        <v>18236</v>
      </c>
      <c r="E4312" s="147" t="s">
        <v>18237</v>
      </c>
      <c r="F4312" s="112" t="s">
        <v>18218</v>
      </c>
      <c r="G4312" s="112" t="s">
        <v>18289</v>
      </c>
      <c r="H4312" s="839" t="s">
        <v>18196</v>
      </c>
      <c r="I4312" s="137" t="s">
        <v>317</v>
      </c>
      <c r="J4312" s="116" t="str">
        <f t="shared" si="125"/>
        <v>00:00 123-1,2 관제업무순찰보고 손소독제 보충요청 → 보충완료</v>
      </c>
    </row>
    <row r="4313" spans="1:10">
      <c r="A4313" s="235">
        <v>44687</v>
      </c>
      <c r="B4313" s="154" t="s">
        <v>18539</v>
      </c>
      <c r="C4313" s="143" t="s">
        <v>18536</v>
      </c>
      <c r="D4313" s="147" t="s">
        <v>18236</v>
      </c>
      <c r="E4313" s="147" t="s">
        <v>18237</v>
      </c>
      <c r="F4313" s="112" t="s">
        <v>18218</v>
      </c>
      <c r="G4313" s="112" t="s">
        <v>18289</v>
      </c>
      <c r="H4313" s="839" t="s">
        <v>18196</v>
      </c>
      <c r="I4313" s="137" t="s">
        <v>317</v>
      </c>
      <c r="J4313" s="116" t="str">
        <f t="shared" si="125"/>
        <v>00:10 125-1,2 관제업무순찰보고 손소독제 보충요청 → 보충완료</v>
      </c>
    </row>
    <row r="4314" spans="1:10">
      <c r="A4314" s="235">
        <v>44687</v>
      </c>
      <c r="B4314" s="154" t="s">
        <v>18540</v>
      </c>
      <c r="C4314" s="143" t="s">
        <v>18537</v>
      </c>
      <c r="D4314" s="147" t="s">
        <v>18236</v>
      </c>
      <c r="E4314" s="147" t="s">
        <v>18237</v>
      </c>
      <c r="F4314" s="112" t="s">
        <v>18218</v>
      </c>
      <c r="G4314" s="112" t="s">
        <v>18289</v>
      </c>
      <c r="H4314" s="839" t="s">
        <v>18196</v>
      </c>
      <c r="I4314" s="137" t="s">
        <v>317</v>
      </c>
      <c r="J4314" s="116" t="str">
        <f t="shared" si="125"/>
        <v>00:20 117-1,2 관제업무순찰보고 손소독제 보충요청 → 보충완료</v>
      </c>
    </row>
    <row r="4315" spans="1:10">
      <c r="A4315" s="235">
        <v>44687</v>
      </c>
      <c r="B4315" s="154" t="s">
        <v>18470</v>
      </c>
      <c r="C4315" s="143" t="s">
        <v>18541</v>
      </c>
      <c r="D4315" s="147" t="s">
        <v>18236</v>
      </c>
      <c r="E4315" s="147" t="s">
        <v>18237</v>
      </c>
      <c r="F4315" s="112" t="s">
        <v>18218</v>
      </c>
      <c r="G4315" s="112" t="s">
        <v>18289</v>
      </c>
      <c r="H4315" s="839" t="s">
        <v>18196</v>
      </c>
      <c r="I4315" s="137" t="s">
        <v>317</v>
      </c>
      <c r="J4315" s="116" t="str">
        <f t="shared" si="125"/>
        <v>00:30 118-1 관제업무순찰보고 손소독제 보충요청 → 보충완료</v>
      </c>
    </row>
    <row r="4316" spans="1:10">
      <c r="A4316" s="235">
        <v>44687</v>
      </c>
      <c r="B4316" s="153" t="s">
        <v>18542</v>
      </c>
      <c r="C4316" s="186" t="s">
        <v>18543</v>
      </c>
      <c r="D4316" s="843" t="s">
        <v>310</v>
      </c>
      <c r="E4316" s="843" t="s">
        <v>431</v>
      </c>
      <c r="F4316" s="114" t="s">
        <v>18544</v>
      </c>
      <c r="G4316" s="114" t="s">
        <v>18545</v>
      </c>
      <c r="H4316" s="843" t="s">
        <v>648</v>
      </c>
      <c r="I4316" s="843" t="s">
        <v>317</v>
      </c>
      <c r="J4316" s="116" t="str">
        <f t="shared" si="125"/>
        <v>02:00 142-B1 관제업무습득물 Z플립3 습득물 상황실 보관중 → Z플립3 습득폰 주인 찾으러 올 경우 찾아가는 사람 이름, 연락처 적어둘 것</v>
      </c>
    </row>
    <row r="4317" spans="1:10" ht="108">
      <c r="A4317" s="285">
        <v>44687</v>
      </c>
      <c r="B4317" s="170" t="s">
        <v>18546</v>
      </c>
      <c r="C4317" s="160" t="s">
        <v>18547</v>
      </c>
      <c r="E4317" s="939" t="s">
        <v>22280</v>
      </c>
      <c r="F4317" s="138" t="s">
        <v>18578</v>
      </c>
      <c r="G4317" s="138"/>
      <c r="J4317" s="116" t="str">
        <f t="shared" si="125"/>
        <v xml:space="preserve">금 주2 전달사항 Ⓑ핸드폰 찾아감-&gt; 142-1002호
Ⓑ09:44 111-902호 입주민 추락 사고-&gt;70대/우울증
Ⓑ지원팀장 지시사항-&gt;순찰및 이동시 모자/명찰 등 복장을 규정에 맞게 착용해 달라는 요청. 미이행시 계약에 따른 조치를 하겠다고 함
Ⓑ기전실에서 상황실 컴퓨터 교체-&gt;연결은 추후 예정
Ⓑ상가방문 배송차량 2.7M 이하시 지하주차장 유도후 보안대원이 가서 입차시 차량과 천정의 접촉여부 확인할것-&gt;지원팀장 지시사항(FEAT. YG)
Ⓑ손소독제 1BOX(20) 수령 → </v>
      </c>
    </row>
    <row r="4318" spans="1:10">
      <c r="A4318" s="235">
        <v>44687</v>
      </c>
      <c r="B4318" s="154" t="s">
        <v>18548</v>
      </c>
      <c r="C4318" s="143" t="s">
        <v>18549</v>
      </c>
      <c r="D4318" s="291" t="s">
        <v>18550</v>
      </c>
      <c r="E4318" s="291" t="s">
        <v>324</v>
      </c>
      <c r="F4318" s="112" t="s">
        <v>18551</v>
      </c>
      <c r="G4318" s="112" t="s">
        <v>18552</v>
      </c>
      <c r="H4318" s="291" t="s">
        <v>332</v>
      </c>
      <c r="I4318" s="137" t="s">
        <v>306</v>
      </c>
      <c r="J4318" s="116" t="str">
        <f t="shared" si="125"/>
        <v>07:58 142-1002 생활업무분실물 5/6일 새벽 2시경 142동 B1에서 습득하여 상황실에서 보관중이던 핸드폰 → 입주민이 상황실 방문하여 찾아감</v>
      </c>
    </row>
    <row r="4319" spans="1:10">
      <c r="A4319" s="235">
        <v>44687</v>
      </c>
      <c r="B4319" s="154" t="s">
        <v>18554</v>
      </c>
      <c r="C4319" s="143" t="s">
        <v>18553</v>
      </c>
      <c r="D4319" s="291" t="s">
        <v>310</v>
      </c>
      <c r="E4319" s="869" t="s">
        <v>321</v>
      </c>
      <c r="F4319" s="112" t="s">
        <v>682</v>
      </c>
      <c r="G4319" s="112" t="s">
        <v>1258</v>
      </c>
      <c r="H4319" s="291" t="s">
        <v>18555</v>
      </c>
      <c r="I4319" s="137" t="s">
        <v>306</v>
      </c>
      <c r="J4319" s="116" t="str">
        <f t="shared" si="125"/>
        <v>08:30 118-1002 관제업무홈넷 비상 안방 / 해제 → IP 통화. 입주민 오작동</v>
      </c>
    </row>
    <row r="4320" spans="1:10" ht="40.5">
      <c r="A4320" s="235">
        <v>44687</v>
      </c>
      <c r="B4320" s="154" t="s">
        <v>18556</v>
      </c>
      <c r="C4320" s="160" t="s">
        <v>18557</v>
      </c>
      <c r="D4320" s="850" t="s">
        <v>511</v>
      </c>
      <c r="E4320" s="850" t="s">
        <v>18558</v>
      </c>
      <c r="F4320" s="138" t="s">
        <v>18559</v>
      </c>
      <c r="G4320" s="138" t="s">
        <v>18568</v>
      </c>
      <c r="H4320" s="291" t="s">
        <v>332</v>
      </c>
      <c r="I4320" s="137" t="s">
        <v>306</v>
      </c>
      <c r="J4320" s="116" t="str">
        <f t="shared" si="125"/>
        <v>08:44 입주민 민원업무불법주차 118동 M층 기둥번호 G31옆에 103나4503(빨간색 포르쉐)가 입주민 스티커도 없이 장기주차 중이라며 조치해 달라는 요청 → 초소대원 출동-&gt;등록차량도 아니고 연락처도 없음-&gt;10:00경 민원인이 다시 연락하여 구청에 신고하여 견인까지 고려해 달라고 함-&gt;경고장 발부 및 견인경고 문구 작성하여 차량 전면에 부착함</v>
      </c>
    </row>
    <row r="4321" spans="1:10" ht="27">
      <c r="A4321" s="235">
        <v>44687</v>
      </c>
      <c r="B4321" s="154" t="s">
        <v>18560</v>
      </c>
      <c r="C4321" s="160" t="s">
        <v>18561</v>
      </c>
      <c r="D4321" s="850" t="s">
        <v>18562</v>
      </c>
      <c r="E4321" s="850" t="s">
        <v>18562</v>
      </c>
      <c r="F4321" s="138" t="s">
        <v>18563</v>
      </c>
      <c r="G4321" s="138" t="s">
        <v>18567</v>
      </c>
      <c r="H4321" s="846" t="s">
        <v>332</v>
      </c>
      <c r="I4321" s="137" t="s">
        <v>306</v>
      </c>
      <c r="J4321" s="116" t="str">
        <f t="shared" si="125"/>
        <v>09:44 지원센타 기타기타 111동에서 사람이 화단에 추락했다는 연락 → 112,119 신고및 초소,순찰대원 출동-&gt;111-902호 입주민으로 평소 우울증이 있었다고 함. 119차량과 함께 09:55분경 출차-&gt;지원센타 내용전달 함</v>
      </c>
    </row>
    <row r="4322" spans="1:10">
      <c r="A4322" s="235">
        <v>44687</v>
      </c>
      <c r="B4322" s="154" t="s">
        <v>18565</v>
      </c>
      <c r="C4322" s="143" t="s">
        <v>18564</v>
      </c>
      <c r="D4322" s="846" t="s">
        <v>310</v>
      </c>
      <c r="E4322" s="869" t="s">
        <v>321</v>
      </c>
      <c r="F4322" s="112" t="s">
        <v>760</v>
      </c>
      <c r="G4322" s="112" t="s">
        <v>18566</v>
      </c>
      <c r="H4322" s="846" t="s">
        <v>332</v>
      </c>
      <c r="I4322" s="137" t="s">
        <v>306</v>
      </c>
      <c r="J4322" s="116" t="str">
        <f t="shared" si="125"/>
        <v>09:55 127-501 관제업무홈넷 비상 홈넷 / 해제 → 아기가 자주 누루니 연락하지 말라는 세대</v>
      </c>
    </row>
    <row r="4323" spans="1:10" ht="40.5">
      <c r="A4323" s="235">
        <v>44687</v>
      </c>
      <c r="B4323" s="154" t="s">
        <v>18569</v>
      </c>
      <c r="C4323" s="160" t="s">
        <v>18570</v>
      </c>
      <c r="D4323" s="850" t="s">
        <v>310</v>
      </c>
      <c r="E4323" s="850" t="s">
        <v>18571</v>
      </c>
      <c r="F4323" s="138" t="s">
        <v>18573</v>
      </c>
      <c r="G4323" s="138" t="s">
        <v>18572</v>
      </c>
      <c r="H4323" s="846" t="s">
        <v>332</v>
      </c>
      <c r="I4323" s="137" t="s">
        <v>306</v>
      </c>
      <c r="J4323" s="116" t="str">
        <f t="shared" si="125"/>
        <v>13:11 132-2호기 관제업무E/V 가 3층에서 멈춰 있다는 민원(택배 배송원 2명 갇힘) → FM E/V에 연락 및 초소대원 출동-&gt;13:19분경 도착하여 문개방하고 탑승자 내림. E/V 점검 안내방송 및 안내문 부착-&gt;13:55분경 긴급점검 완료되어 안내문 제거 및 E/V 사용가능 방송 송출함</v>
      </c>
    </row>
    <row r="4324" spans="1:10">
      <c r="A4324" s="235">
        <v>44687</v>
      </c>
      <c r="B4324" s="154" t="s">
        <v>18576</v>
      </c>
      <c r="C4324" s="143" t="s">
        <v>18574</v>
      </c>
      <c r="D4324" s="291" t="s">
        <v>310</v>
      </c>
      <c r="E4324" s="869" t="s">
        <v>321</v>
      </c>
      <c r="F4324" s="112" t="s">
        <v>18575</v>
      </c>
      <c r="G4324" s="112" t="s">
        <v>18577</v>
      </c>
      <c r="H4324" s="291" t="s">
        <v>18555</v>
      </c>
      <c r="I4324" s="137" t="s">
        <v>306</v>
      </c>
      <c r="J4324" s="116" t="str">
        <f t="shared" si="125"/>
        <v>14:48 117-2702 관제업무홈넷 비상 방법/금고 → IP로확인--&gt;기기오작동</v>
      </c>
    </row>
    <row r="4325" spans="1:10" ht="108" customHeight="1">
      <c r="A4325" s="944">
        <v>44687</v>
      </c>
      <c r="B4325" s="946" t="s">
        <v>18546</v>
      </c>
      <c r="C4325" s="948" t="s">
        <v>18768</v>
      </c>
      <c r="D4325" s="950"/>
      <c r="E4325" s="950" t="s">
        <v>22279</v>
      </c>
      <c r="F4325" s="961" t="s">
        <v>18579</v>
      </c>
      <c r="G4325" s="849" t="s">
        <v>18658</v>
      </c>
      <c r="H4325" s="955"/>
      <c r="I4325" s="955"/>
      <c r="J4325" s="116" t="str">
        <f t="shared" si="125"/>
        <v>금 야2 전달사항 B. 핸드폰 찾아감-&gt; 142-1002호
B. 09:44 111-902호 입주민 추락 사고-&gt;70대/우울증
B. 지원팀장 지시사항-&gt;순찰및 이동시 모자/명찰 등 복장을 규정에 맞게 착용해 달라는 요청. 미이행시 계약에 따른 조치를 하겠다고 함
B. 기전실에서 상황실 컴퓨터 교체-&gt;연결은 추후 예정
B. 상가방문 배송차량 2.7M 이하시 지하주차장 유도후 보안대원이 가서 입차시 차량과 천정의 접촉여부 확인할것-&gt;지원팀장 지시사항(FEAT. YG)
B. 손소독제 1BOX(20) 수령 → C. 익일 배사서 연차
C. 2F 독서실 복도 천정등 오른쪽 상단버튼 하단버튼만 켤것 지원팀장 지시사항
C. 정윤찬 삼성화재 010-3138-5189 김우진 영선과장 내용전달예정 
C. 106동 1층 공동현관문 앞 지속적으로 담배 피우고 침뱉는 20대 자제요청
-&gt; 106-2401호 추정 -- 우희재010-9533-2401 
C. 월간용품 품의서 A조 B조 추가 5월 9일 발송예정</v>
      </c>
    </row>
    <row r="4326" spans="1:10" ht="16.5">
      <c r="A4326" s="945"/>
      <c r="B4326" s="947"/>
      <c r="C4326" s="949"/>
      <c r="D4326" s="951"/>
      <c r="E4326" s="951"/>
      <c r="F4326" s="963"/>
      <c r="G4326" s="856" t="s">
        <v>18621</v>
      </c>
      <c r="H4326" s="956"/>
      <c r="I4326" s="956"/>
      <c r="J4326" s="116" t="str">
        <f t="shared" si="125"/>
        <v xml:space="preserve">    → C. 특기사항 숙지할 것</v>
      </c>
    </row>
    <row r="4327" spans="1:10">
      <c r="A4327" s="235">
        <v>44687</v>
      </c>
      <c r="B4327" s="810" t="s">
        <v>654</v>
      </c>
      <c r="C4327" s="123" t="s">
        <v>1465</v>
      </c>
      <c r="D4327" s="123" t="s">
        <v>106</v>
      </c>
      <c r="E4327" s="123" t="s">
        <v>82</v>
      </c>
      <c r="F4327" s="124" t="s">
        <v>1157</v>
      </c>
      <c r="G4327" s="124" t="s">
        <v>18663</v>
      </c>
      <c r="H4327" s="846" t="s">
        <v>18585</v>
      </c>
      <c r="I4327" s="846" t="s">
        <v>18586</v>
      </c>
      <c r="J4327" s="116" t="str">
        <f t="shared" si="125"/>
        <v>17:00 원형도로 관제업무주차단속 원형도로 및 외곽도로 단속 → 주차단속            11대,    이동주차      1대,   경고장발부    10대</v>
      </c>
    </row>
    <row r="4328" spans="1:10" ht="27">
      <c r="A4328" s="235">
        <v>44687</v>
      </c>
      <c r="B4328" s="154" t="s">
        <v>18580</v>
      </c>
      <c r="C4328" s="143" t="s">
        <v>18581</v>
      </c>
      <c r="D4328" s="291" t="s">
        <v>18582</v>
      </c>
      <c r="E4328" s="291" t="s">
        <v>18583</v>
      </c>
      <c r="F4328" s="112" t="s">
        <v>18584</v>
      </c>
      <c r="G4328" s="112" t="s">
        <v>18610</v>
      </c>
      <c r="H4328" s="291" t="s">
        <v>18585</v>
      </c>
      <c r="I4328" s="291" t="s">
        <v>18586</v>
      </c>
      <c r="J4328" s="116" t="str">
        <f t="shared" si="125"/>
        <v>17:37 139-2401 민원업무세대호출 집에서 호출시 공동현관문 안열린다는 민원 월패드 점검요청 → 상황실대원출동--&gt;세대통신단자함 멀티플렉서 5V2A 아답터 불량으로 기전실 접수안내함</v>
      </c>
    </row>
    <row r="4329" spans="1:10">
      <c r="A4329" s="235">
        <v>44687</v>
      </c>
      <c r="B4329" s="154" t="s">
        <v>18587</v>
      </c>
      <c r="C4329" s="143" t="s">
        <v>18588</v>
      </c>
      <c r="D4329" s="846" t="s">
        <v>18582</v>
      </c>
      <c r="E4329" s="291" t="s">
        <v>18589</v>
      </c>
      <c r="F4329" s="112" t="s">
        <v>18590</v>
      </c>
      <c r="G4329" s="112" t="s">
        <v>18591</v>
      </c>
      <c r="H4329" s="846" t="s">
        <v>18585</v>
      </c>
      <c r="I4329" s="846" t="s">
        <v>18586</v>
      </c>
      <c r="J4329" s="116" t="str">
        <f t="shared" si="125"/>
        <v>17:40 분수대 부근  민원업무술 취식 센터 민원 / 2초소 분수대 부근 파라솔에서 모여서 술먹고 있다는 민원  → 2초소대원출동--&gt;112동 앞 파라솔 음주3명 확인--&gt;이동조치 완료</v>
      </c>
    </row>
    <row r="4330" spans="1:10">
      <c r="A4330" s="235">
        <v>44687</v>
      </c>
      <c r="B4330" s="154" t="s">
        <v>18592</v>
      </c>
      <c r="C4330" s="143" t="s">
        <v>18608</v>
      </c>
      <c r="D4330" s="291" t="s">
        <v>18593</v>
      </c>
      <c r="E4330" s="291" t="s">
        <v>18594</v>
      </c>
      <c r="F4330" s="112" t="s">
        <v>18595</v>
      </c>
      <c r="G4330" s="112" t="s">
        <v>18596</v>
      </c>
      <c r="H4330" s="846" t="s">
        <v>18585</v>
      </c>
      <c r="I4330" s="846" t="s">
        <v>18586</v>
      </c>
      <c r="J4330" s="116" t="str">
        <f t="shared" si="125"/>
        <v>17:55 126동 B2 관제업무공동현관문 126동 지하2층 공동현관문 호출 및 문이 안열린다고 함 010-4032-5338 → 7초소근무자 출동 -&gt; 점검 후 정상작동</v>
      </c>
    </row>
    <row r="4331" spans="1:10">
      <c r="A4331" s="235">
        <v>44687</v>
      </c>
      <c r="B4331" s="154" t="s">
        <v>18607</v>
      </c>
      <c r="C4331" s="186" t="s">
        <v>18604</v>
      </c>
      <c r="D4331" s="845" t="s">
        <v>18582</v>
      </c>
      <c r="E4331" s="845" t="s">
        <v>18605</v>
      </c>
      <c r="F4331" s="114" t="s">
        <v>18606</v>
      </c>
      <c r="G4331" s="114" t="s">
        <v>18609</v>
      </c>
      <c r="H4331" s="846" t="s">
        <v>18585</v>
      </c>
      <c r="I4331" s="846" t="s">
        <v>18586</v>
      </c>
      <c r="J4331" s="116" t="str">
        <f t="shared" si="125"/>
        <v xml:space="preserve">18:36 110-1601 민원업무CCTV 5월 6일 11시10분 CCTV열람요청건 피드백 받고 싶다는 문의 → 010-5245-9652 연락달라고 함 </v>
      </c>
    </row>
    <row r="4332" spans="1:10">
      <c r="A4332" s="235">
        <v>44687</v>
      </c>
      <c r="B4332" s="154" t="s">
        <v>18611</v>
      </c>
      <c r="C4332" s="143" t="s">
        <v>18641</v>
      </c>
      <c r="D4332" s="291" t="s">
        <v>18582</v>
      </c>
      <c r="E4332" s="291" t="s">
        <v>18605</v>
      </c>
      <c r="F4332" s="112" t="s">
        <v>18642</v>
      </c>
      <c r="G4332" s="112" t="s">
        <v>18657</v>
      </c>
      <c r="H4332" s="846" t="s">
        <v>18585</v>
      </c>
      <c r="I4332" s="846" t="s">
        <v>18586</v>
      </c>
      <c r="J4332" s="116" t="str">
        <f t="shared" si="125"/>
        <v>19:08 123-2202 민원업무CCTV 악어놀이터 아이 몸싸움으로 인해 CCTV열람요청 → 010-8012-2379 입주민자녀 보호자와 쌍방연결안내함</v>
      </c>
    </row>
    <row r="4333" spans="1:10">
      <c r="A4333" s="235">
        <v>44687</v>
      </c>
      <c r="B4333" s="154" t="s">
        <v>18598</v>
      </c>
      <c r="C4333" s="143" t="s">
        <v>904</v>
      </c>
      <c r="D4333" s="291" t="s">
        <v>18550</v>
      </c>
      <c r="E4333" s="846" t="s">
        <v>18597</v>
      </c>
      <c r="F4333" s="112" t="s">
        <v>18599</v>
      </c>
      <c r="G4333" s="112" t="s">
        <v>18602</v>
      </c>
      <c r="H4333" s="846" t="s">
        <v>18585</v>
      </c>
      <c r="I4333" s="846" t="s">
        <v>18586</v>
      </c>
      <c r="J4333" s="116" t="str">
        <f t="shared" si="125"/>
        <v>19:30 118동 생활업무안내방송 층간소음 자제안내방송  → 118동 방송실시</v>
      </c>
    </row>
    <row r="4334" spans="1:10">
      <c r="A4334" s="235">
        <v>44687</v>
      </c>
      <c r="B4334" s="154" t="s">
        <v>18598</v>
      </c>
      <c r="C4334" s="143" t="s">
        <v>18600</v>
      </c>
      <c r="D4334" s="846" t="s">
        <v>18550</v>
      </c>
      <c r="E4334" s="846" t="s">
        <v>18597</v>
      </c>
      <c r="F4334" s="112" t="s">
        <v>18601</v>
      </c>
      <c r="G4334" s="112" t="s">
        <v>18603</v>
      </c>
      <c r="H4334" s="846" t="s">
        <v>18585</v>
      </c>
      <c r="I4334" s="846" t="s">
        <v>18586</v>
      </c>
      <c r="J4334" s="116" t="str">
        <f t="shared" si="125"/>
        <v>19:30 전동 생활업무안내방송 자이안센터 지하1층 출입구 주변 도로에 주정차 금지 안내방송 → 전동 방송실시</v>
      </c>
    </row>
    <row r="4335" spans="1:10">
      <c r="A4335" s="235">
        <v>44687</v>
      </c>
      <c r="B4335" s="154" t="s">
        <v>18598</v>
      </c>
      <c r="C4335" s="143" t="s">
        <v>18613</v>
      </c>
      <c r="D4335" s="846" t="s">
        <v>18550</v>
      </c>
      <c r="E4335" s="846" t="s">
        <v>18597</v>
      </c>
      <c r="F4335" s="112" t="s">
        <v>18612</v>
      </c>
      <c r="G4335" s="112" t="s">
        <v>18614</v>
      </c>
      <c r="H4335" s="846" t="s">
        <v>18585</v>
      </c>
      <c r="I4335" s="846" t="s">
        <v>18586</v>
      </c>
      <c r="J4335" s="116" t="str">
        <f t="shared" si="125"/>
        <v>19:30 135동 생활업무안내방송 반려견 짖는 소리 자제 안내방송 135동 → 135동 방송실시</v>
      </c>
    </row>
    <row r="4336" spans="1:10">
      <c r="A4336" s="235">
        <v>44687</v>
      </c>
      <c r="B4336" s="154" t="s">
        <v>18598</v>
      </c>
      <c r="C4336" s="143" t="s">
        <v>18615</v>
      </c>
      <c r="D4336" s="846" t="s">
        <v>18550</v>
      </c>
      <c r="E4336" s="846" t="s">
        <v>18597</v>
      </c>
      <c r="F4336" s="112" t="s">
        <v>18616</v>
      </c>
      <c r="G4336" s="112" t="s">
        <v>18617</v>
      </c>
      <c r="H4336" s="846" t="s">
        <v>18585</v>
      </c>
      <c r="I4336" s="846" t="s">
        <v>18586</v>
      </c>
      <c r="J4336" s="116" t="str">
        <f t="shared" si="125"/>
        <v>19:30 116동 생활업무안내방송 비상계단 흡연금지 안내방송 116동 → 116동 방송실시</v>
      </c>
    </row>
    <row r="4337" spans="1:11">
      <c r="A4337" s="235">
        <v>44687</v>
      </c>
      <c r="B4337" s="154" t="s">
        <v>18598</v>
      </c>
      <c r="C4337" s="143" t="s">
        <v>18618</v>
      </c>
      <c r="D4337" s="291" t="s">
        <v>18593</v>
      </c>
      <c r="E4337" s="869" t="s">
        <v>321</v>
      </c>
      <c r="F4337" s="112" t="s">
        <v>18619</v>
      </c>
      <c r="G4337" s="112" t="s">
        <v>18620</v>
      </c>
      <c r="H4337" s="846" t="s">
        <v>18585</v>
      </c>
      <c r="I4337" s="846" t="s">
        <v>18586</v>
      </c>
      <c r="J4337" s="116" t="str">
        <f t="shared" si="125"/>
        <v>19:30 124-2202 관제업무홈넷 안방비상 → 입주민 실수로 확인</v>
      </c>
    </row>
    <row r="4338" spans="1:11">
      <c r="A4338" s="235">
        <v>44687</v>
      </c>
      <c r="B4338" s="154" t="s">
        <v>18623</v>
      </c>
      <c r="C4338" s="143" t="s">
        <v>18557</v>
      </c>
      <c r="D4338" s="291" t="s">
        <v>18582</v>
      </c>
      <c r="E4338" s="291" t="s">
        <v>18624</v>
      </c>
      <c r="F4338" s="112" t="s">
        <v>18640</v>
      </c>
      <c r="G4338" s="112" t="s">
        <v>18643</v>
      </c>
      <c r="H4338" s="846" t="s">
        <v>18585</v>
      </c>
      <c r="I4338" s="846" t="s">
        <v>18586</v>
      </c>
      <c r="J4338" s="116" t="str">
        <f t="shared" si="125"/>
        <v>20:27 입주민 민원업무문의 010-8012-2379 애들싸움 때문에 어떻게 해야 하는지 상황실  → 123-2202 입주민자녀 보호자와 쌍방연결안내함</v>
      </c>
    </row>
    <row r="4339" spans="1:11">
      <c r="A4339" s="235">
        <v>44687</v>
      </c>
      <c r="B4339" s="154" t="s">
        <v>18626</v>
      </c>
      <c r="C4339" s="143" t="s">
        <v>18625</v>
      </c>
      <c r="D4339" s="291" t="s">
        <v>18582</v>
      </c>
      <c r="E4339" s="291" t="s">
        <v>18627</v>
      </c>
      <c r="F4339" s="112" t="s">
        <v>18628</v>
      </c>
      <c r="G4339" s="112" t="s">
        <v>18639</v>
      </c>
      <c r="H4339" s="846" t="s">
        <v>18585</v>
      </c>
      <c r="I4339" s="846" t="s">
        <v>18586</v>
      </c>
      <c r="J4339" s="116" t="str">
        <f t="shared" si="125"/>
        <v>21:09 자이안센터 앞 민원업무흡연제재 자이안센터 경로당 앞 흡연 제재해달라는 민원 → 순찰대원 출동 -&gt; 센터 분리수거장 흡연 1명 주의조치 및 2층 흡연장소 안내</v>
      </c>
    </row>
    <row r="4340" spans="1:11">
      <c r="A4340" s="235">
        <v>44687</v>
      </c>
      <c r="B4340" s="154" t="s">
        <v>18629</v>
      </c>
      <c r="C4340" s="143" t="s">
        <v>18630</v>
      </c>
      <c r="D4340" s="291" t="s">
        <v>18582</v>
      </c>
      <c r="E4340" s="291" t="s">
        <v>18631</v>
      </c>
      <c r="F4340" s="112" t="s">
        <v>18632</v>
      </c>
      <c r="G4340" s="112" t="s">
        <v>18633</v>
      </c>
      <c r="H4340" s="846" t="s">
        <v>18585</v>
      </c>
      <c r="I4340" s="846" t="s">
        <v>18586</v>
      </c>
      <c r="J4340" s="116" t="str">
        <f t="shared" si="125"/>
        <v>21:20 103동 풋살장 민원업무퇴출요청 농구하는 학생 퇴출요청 → 1초소 허종석 대원 출동 -&gt; 학생 귀가조치함</v>
      </c>
    </row>
    <row r="4341" spans="1:11">
      <c r="A4341" s="235">
        <v>44687</v>
      </c>
      <c r="B4341" s="154" t="s">
        <v>18636</v>
      </c>
      <c r="C4341" s="143" t="s">
        <v>18634</v>
      </c>
      <c r="D4341" s="846" t="s">
        <v>18593</v>
      </c>
      <c r="E4341" s="869" t="s">
        <v>321</v>
      </c>
      <c r="F4341" s="112" t="s">
        <v>18619</v>
      </c>
      <c r="G4341" s="112" t="s">
        <v>18635</v>
      </c>
      <c r="H4341" s="846" t="s">
        <v>18585</v>
      </c>
      <c r="I4341" s="846" t="s">
        <v>18586</v>
      </c>
      <c r="J4341" s="116" t="str">
        <f t="shared" si="125"/>
        <v>21:23 111-2201 관제업무홈넷 안방비상 → 입주민 예정자 실수로 확인</v>
      </c>
    </row>
    <row r="4342" spans="1:11">
      <c r="A4342" s="235">
        <v>44687</v>
      </c>
      <c r="B4342" s="154" t="s">
        <v>18636</v>
      </c>
      <c r="C4342" s="143" t="s">
        <v>18564</v>
      </c>
      <c r="D4342" s="846" t="s">
        <v>18593</v>
      </c>
      <c r="E4342" s="869" t="s">
        <v>321</v>
      </c>
      <c r="F4342" s="112" t="s">
        <v>18637</v>
      </c>
      <c r="G4342" s="112" t="s">
        <v>18638</v>
      </c>
      <c r="H4342" s="846" t="s">
        <v>18585</v>
      </c>
      <c r="I4342" s="846" t="s">
        <v>18586</v>
      </c>
      <c r="J4342" s="116" t="str">
        <f t="shared" si="125"/>
        <v xml:space="preserve">21:23 127-501 관제업무홈넷 홈넷비상 → 입주민 자녀 실수로 확인 </v>
      </c>
    </row>
    <row r="4343" spans="1:11" ht="40.5">
      <c r="A4343" s="235">
        <v>44687</v>
      </c>
      <c r="B4343" s="154" t="s">
        <v>18644</v>
      </c>
      <c r="C4343" s="186" t="s">
        <v>18645</v>
      </c>
      <c r="D4343" s="845" t="s">
        <v>18593</v>
      </c>
      <c r="E4343" s="845" t="s">
        <v>18646</v>
      </c>
      <c r="F4343" s="114" t="s">
        <v>18647</v>
      </c>
      <c r="G4343" s="114" t="s">
        <v>18648</v>
      </c>
      <c r="H4343" s="846" t="s">
        <v>18585</v>
      </c>
      <c r="I4343" s="846" t="s">
        <v>18586</v>
      </c>
      <c r="J4343" s="116" t="str">
        <f t="shared" si="125"/>
        <v>22:54 134-B1 관제업무차량사고 134동 지하1층 입구쪽 차량 정면충돌로 인해 파편이 심각하다며 정리요청 /
입주민 포함 동승자 4명 010-4423-3125 → 9초소대원, 상황실대원 출동 및 CCTV확인 --&gt; 69너4474 144-1201 입주민 134동 입구 벽 정면 충돌 -&gt; 파편 정리완료 --&gt;  사고 담당: 삼성화재 정윤찬 010-3138-5189  접수번호 : 5242 --&gt; 김우진 영선과장 내용전달예정</v>
      </c>
    </row>
    <row r="4344" spans="1:11" ht="54">
      <c r="A4344" s="235">
        <v>44688</v>
      </c>
      <c r="B4344" s="154" t="s">
        <v>18649</v>
      </c>
      <c r="C4344" s="186" t="s">
        <v>18650</v>
      </c>
      <c r="D4344" s="845" t="s">
        <v>18582</v>
      </c>
      <c r="E4344" s="845" t="s">
        <v>18627</v>
      </c>
      <c r="F4344" s="114" t="s">
        <v>18651</v>
      </c>
      <c r="G4344" s="114" t="s">
        <v>18683</v>
      </c>
      <c r="H4344" s="846" t="s">
        <v>18585</v>
      </c>
      <c r="I4344" s="846" t="s">
        <v>307</v>
      </c>
      <c r="J4344" s="116" t="str">
        <f t="shared" si="125"/>
        <v xml:space="preserve">00:40 106-403 민원업무흡연제재 106동 1층 공동현관문 앞에서 지속적으로 담배피우고 침뱉는 20대 자제요청
금방 피우고 올라갔고 검정색입고 24층 갔다함 / 공동 현관문 바로 앞 말고 멀리 떨어졌으면 좋겠다고 하고 침을 뱉지 안으면 한다고 자기가 계속 치우고 있음 / 담배 냄새도 올라오고 있음 / 자제해 달라함 전해 주면 함 010-7727-7277 → 익일 연락해서 협조요청 하고 피드백하기로 함
/ CCTV 확인 106-2401호 추정 -- 우희재 010-9533-2401 / </v>
      </c>
    </row>
    <row r="4345" spans="1:11">
      <c r="A4345" s="235">
        <v>44688</v>
      </c>
      <c r="B4345" s="154" t="s">
        <v>18652</v>
      </c>
      <c r="C4345" s="143" t="s">
        <v>18653</v>
      </c>
      <c r="D4345" s="291" t="s">
        <v>18593</v>
      </c>
      <c r="E4345" s="291" t="s">
        <v>18656</v>
      </c>
      <c r="F4345" s="112" t="s">
        <v>18654</v>
      </c>
      <c r="G4345" s="112" t="s">
        <v>18655</v>
      </c>
      <c r="H4345" s="846" t="s">
        <v>18585</v>
      </c>
      <c r="I4345" s="846" t="s">
        <v>18586</v>
      </c>
      <c r="J4345" s="116" t="str">
        <f t="shared" si="125"/>
        <v>02:00 3초소 관제업무순찰보고 176더1654 107-2102 차량 미등이 켜져 있다는 순찰보고 010-4251-8882 → 010-4251-8880로 확인 문자발송완료</v>
      </c>
    </row>
    <row r="4346" spans="1:11">
      <c r="A4346" s="235">
        <v>44688</v>
      </c>
      <c r="B4346" s="154" t="s">
        <v>18659</v>
      </c>
      <c r="C4346" s="143" t="s">
        <v>18660</v>
      </c>
      <c r="D4346" s="846" t="s">
        <v>18582</v>
      </c>
      <c r="E4346" s="291" t="s">
        <v>18631</v>
      </c>
      <c r="F4346" s="112" t="s">
        <v>18661</v>
      </c>
      <c r="G4346" s="112" t="s">
        <v>18662</v>
      </c>
      <c r="H4346" s="846" t="s">
        <v>18585</v>
      </c>
      <c r="I4346" s="846" t="s">
        <v>18586</v>
      </c>
      <c r="J4346" s="116" t="str">
        <f t="shared" si="125"/>
        <v>04:26 121동 풋살장 민원업무퇴출요청 축구하는 학생 1명, 보호자 1명 퇴출요청 → 5초소 유광식대원 출동 -&gt; 축구하는 학생 및 보호자 1명 귀가조치완료</v>
      </c>
    </row>
    <row r="4347" spans="1:11" ht="118.5" customHeight="1">
      <c r="A4347" s="323">
        <v>44688</v>
      </c>
      <c r="B4347" s="324" t="s">
        <v>18664</v>
      </c>
      <c r="C4347" s="204" t="s">
        <v>18665</v>
      </c>
      <c r="D4347" s="844"/>
      <c r="E4347" s="939" t="s">
        <v>22280</v>
      </c>
      <c r="F4347" s="326" t="s">
        <v>18694</v>
      </c>
      <c r="G4347" s="326" t="s">
        <v>18702</v>
      </c>
      <c r="H4347" s="844"/>
      <c r="I4347" s="844"/>
      <c r="J4347" s="116" t="str">
        <f t="shared" si="125"/>
        <v>토 주간1 전달사항 C. 금일 배사서 연차
C. 2F 독서실 복도 천정등 오른쪽 상단버튼 하단버튼만 켤 것 지원팀장 지시사항 -&gt; A조 확인
C. 정윤찬 삼성화재 010-3138-5189 김우진 영선과장 내용전달예정 
C. 106동 1층 공동현관문 앞 지속적으로 담배 피우고 침뱉는 20대 자제요청
-&gt; 106-2401호 추정 -- 우희재010-9533-2401 
    A. 흡연자 주의조치(안핀다고함) -&gt; 106-403호 피드백완료
C. 월간용품 품의서 A조 B조 추가 5월 9일 발송예정
    - A조 더블클립 추가(공고문 배포시 사용) → A. 홈플러스에서 자이안 유치원 방향으로 5m 부근 기둥 전등 파손 배송차량 기사 자진신고(95도 9178, 김종찬 010-2759-2131)
-&gt; 상황실 대원 출동 후 기둥주변 파편 청소 및 ERP등록, 기전실 연락
B. 건물관리인이라는 분이 지갑과 핸드폰을 습득했는데 반포자이 출입카드가 있다며 입주민인지 확인해 달라는 요청 -&gt; 습득자(010-4236-8413)에게 연락결과 -&gt; A. 주인이 찾아감
A. 110-1601호 CCTV열람 연락옴(B조)
A. 모든 근무자는 소소한 물품이라도 습득시엔 초소근무일지 작성및 상황실에보고바랍니다.</v>
      </c>
      <c r="K4347" s="992"/>
    </row>
    <row r="4348" spans="1:11" ht="27">
      <c r="A4348" s="235">
        <v>44688</v>
      </c>
      <c r="B4348" s="154" t="s">
        <v>18666</v>
      </c>
      <c r="C4348" s="192" t="s">
        <v>18278</v>
      </c>
      <c r="D4348" s="847" t="s">
        <v>18593</v>
      </c>
      <c r="E4348" s="847" t="s">
        <v>18668</v>
      </c>
      <c r="F4348" s="150" t="s">
        <v>18667</v>
      </c>
      <c r="G4348" s="150" t="s">
        <v>18671</v>
      </c>
      <c r="H4348" s="291" t="s">
        <v>18669</v>
      </c>
      <c r="I4348" s="291" t="s">
        <v>18670</v>
      </c>
      <c r="J4348" s="116" t="str">
        <f>CONCATENATE(B4348,"  ",C4348," ",E4348,"  ",F4348," → ",G4348)</f>
        <v>09:15  홈플러스 앞 전등파손  홈플러스에서 자이안 유치원 방향으로 5m 부근 기둥 전등 파손 → 홈플러스 배송차량 기사 자진신고(95도 9178, 김종찬 010-2759-2131)
-&gt; 상황실 대원 출동 후 기둥주변 파편 청소 및 ERP등록, 기전실 연락</v>
      </c>
    </row>
    <row r="4349" spans="1:11" ht="27">
      <c r="A4349" s="235">
        <v>44688</v>
      </c>
      <c r="B4349" s="172" t="s">
        <v>18672</v>
      </c>
      <c r="C4349" s="192" t="s">
        <v>18678</v>
      </c>
      <c r="D4349" s="847" t="s">
        <v>511</v>
      </c>
      <c r="E4349" s="847" t="s">
        <v>18605</v>
      </c>
      <c r="F4349" s="150" t="s">
        <v>18679</v>
      </c>
      <c r="G4349" s="150" t="s">
        <v>18693</v>
      </c>
      <c r="H4349" s="847" t="s">
        <v>18669</v>
      </c>
      <c r="I4349" s="847" t="s">
        <v>18670</v>
      </c>
      <c r="J4349" s="116" t="str">
        <f t="shared" ref="J4349:J4365" si="126">CONCATENATE(B4349,"  ",C4349," ",E4349,"  ",F4349," → ",G4349)</f>
        <v>10:03  134-1502 CCTV  134-B2에서 5/6 16시경 검은색 파우치 분실(현금70만원 재중) → CCTV검색 결과 C조 9초소 대원이 분실물 습득한 장면 확인 민원인께 보관중일 꺼라 설명드리고 귀가조치시킴(초소근무일지 습득내용 없음)</v>
      </c>
    </row>
    <row r="4350" spans="1:11">
      <c r="A4350" s="235">
        <v>44688</v>
      </c>
      <c r="B4350" s="154" t="s">
        <v>18674</v>
      </c>
      <c r="C4350" s="143" t="s">
        <v>18675</v>
      </c>
      <c r="D4350" s="846" t="s">
        <v>511</v>
      </c>
      <c r="E4350" s="291" t="s">
        <v>18684</v>
      </c>
      <c r="F4350" s="112" t="s">
        <v>18677</v>
      </c>
      <c r="G4350" s="112" t="s">
        <v>18676</v>
      </c>
      <c r="H4350" s="846" t="s">
        <v>1268</v>
      </c>
      <c r="I4350" s="291" t="s">
        <v>18670</v>
      </c>
      <c r="J4350" s="116" t="str">
        <f t="shared" si="126"/>
        <v xml:space="preserve">10:56  119-B1 흡연단속  119-B2 에서 흡연하고있다는 민원 → 6초소 문완수 대원 출동 -&gt; 특이사항 없음 </v>
      </c>
    </row>
    <row r="4351" spans="1:11">
      <c r="A4351" s="235">
        <v>44688</v>
      </c>
      <c r="B4351" s="154" t="s">
        <v>18680</v>
      </c>
      <c r="C4351" s="143" t="s">
        <v>18681</v>
      </c>
      <c r="D4351" s="291" t="s">
        <v>18593</v>
      </c>
      <c r="E4351" s="869" t="s">
        <v>321</v>
      </c>
      <c r="F4351" s="112" t="s">
        <v>1166</v>
      </c>
      <c r="G4351" s="112" t="s">
        <v>18682</v>
      </c>
      <c r="H4351" s="846" t="s">
        <v>1268</v>
      </c>
      <c r="I4351" s="846" t="s">
        <v>18670</v>
      </c>
      <c r="J4351" s="116" t="str">
        <f t="shared" si="126"/>
        <v>12:05  127-102 홈넷  비상_홈넷 → IP확인결과 -&gt; 입주민 오작동</v>
      </c>
    </row>
    <row r="4352" spans="1:11">
      <c r="A4352" s="235">
        <v>44688</v>
      </c>
      <c r="B4352" s="154" t="s">
        <v>18685</v>
      </c>
      <c r="C4352" s="192" t="s">
        <v>18686</v>
      </c>
      <c r="D4352" s="847" t="s">
        <v>18593</v>
      </c>
      <c r="E4352" s="847" t="s">
        <v>18687</v>
      </c>
      <c r="F4352" s="150" t="s">
        <v>18744</v>
      </c>
      <c r="G4352" s="150" t="s">
        <v>18699</v>
      </c>
      <c r="H4352" s="846" t="s">
        <v>1268</v>
      </c>
      <c r="I4352" s="846" t="s">
        <v>18670</v>
      </c>
      <c r="J4352" s="116" t="str">
        <f t="shared" si="126"/>
        <v>12:15  102-1603 구급차  입주민 할머니 어지러움증으로 입차 → 할머니 병원으로 후송</v>
      </c>
    </row>
    <row r="4353" spans="1:10">
      <c r="A4353" s="235">
        <v>44688</v>
      </c>
      <c r="B4353" s="154" t="s">
        <v>18688</v>
      </c>
      <c r="C4353" s="143" t="s">
        <v>18689</v>
      </c>
      <c r="D4353" s="291" t="s">
        <v>511</v>
      </c>
      <c r="E4353" s="291" t="s">
        <v>18690</v>
      </c>
      <c r="F4353" s="112" t="s">
        <v>18691</v>
      </c>
      <c r="G4353" s="112" t="s">
        <v>18692</v>
      </c>
      <c r="H4353" s="846" t="s">
        <v>1268</v>
      </c>
      <c r="I4353" s="846" t="s">
        <v>18670</v>
      </c>
      <c r="J4353" s="116" t="str">
        <f t="shared" si="126"/>
        <v>13:08  111-1201 전기차  27누 2516 차량이 충전완료후 전기차 구역에 주차되어있음 → 차주 한테 IP폰연락 -&gt; 차량이동 요청</v>
      </c>
    </row>
    <row r="4354" spans="1:10">
      <c r="A4354" s="235">
        <v>44688</v>
      </c>
      <c r="B4354" s="154" t="s">
        <v>18695</v>
      </c>
      <c r="C4354" s="192" t="s">
        <v>18696</v>
      </c>
      <c r="D4354" s="847" t="s">
        <v>310</v>
      </c>
      <c r="E4354" s="847" t="s">
        <v>18594</v>
      </c>
      <c r="F4354" s="150" t="s">
        <v>18697</v>
      </c>
      <c r="G4354" s="150" t="s">
        <v>18698</v>
      </c>
      <c r="H4354" s="846" t="s">
        <v>1268</v>
      </c>
      <c r="I4354" s="846" t="s">
        <v>18670</v>
      </c>
      <c r="J4354" s="116" t="str">
        <f t="shared" si="126"/>
        <v>14:00  135-B2 공동현관문  입주민 카드가 안된다는 민원 → 9초소 허명 대원 출동 -&gt; 초소카드는 정상작동 -&gt; 생활지원센터 재등록 안내</v>
      </c>
    </row>
    <row r="4355" spans="1:10">
      <c r="A4355" s="235">
        <v>44688</v>
      </c>
      <c r="B4355" s="154" t="s">
        <v>18700</v>
      </c>
      <c r="C4355" s="143" t="s">
        <v>18701</v>
      </c>
      <c r="D4355" s="147" t="s">
        <v>310</v>
      </c>
      <c r="E4355" s="869" t="s">
        <v>321</v>
      </c>
      <c r="F4355" s="112" t="s">
        <v>1322</v>
      </c>
      <c r="G4355" s="148" t="s">
        <v>18682</v>
      </c>
      <c r="H4355" s="846" t="s">
        <v>1268</v>
      </c>
      <c r="I4355" s="846" t="s">
        <v>18670</v>
      </c>
      <c r="J4355" s="116" t="str">
        <f t="shared" si="126"/>
        <v>15:23  131-2403 홈넷  비상_안방 → IP확인결과 -&gt; 입주민 오작동</v>
      </c>
    </row>
    <row r="4356" spans="1:10" ht="40.5">
      <c r="A4356" s="285">
        <v>44688</v>
      </c>
      <c r="B4356" s="170" t="s">
        <v>18664</v>
      </c>
      <c r="C4356" s="160" t="s">
        <v>18703</v>
      </c>
      <c r="E4356" s="939" t="s">
        <v>22280</v>
      </c>
      <c r="F4356" s="138" t="s">
        <v>18779</v>
      </c>
      <c r="G4356" s="138"/>
      <c r="J4356" s="116" t="str">
        <f t="shared" si="126"/>
        <v xml:space="preserve">토  야간1 전달사항  Ⓑ
Ⓑ
 → </v>
      </c>
    </row>
    <row r="4357" spans="1:10" ht="27">
      <c r="A4357" s="235">
        <v>44688</v>
      </c>
      <c r="B4357" s="154" t="s">
        <v>18704</v>
      </c>
      <c r="C4357" s="143" t="s">
        <v>18705</v>
      </c>
      <c r="D4357" s="291" t="s">
        <v>308</v>
      </c>
      <c r="E4357" s="291" t="s">
        <v>18706</v>
      </c>
      <c r="F4357" s="112" t="s">
        <v>18707</v>
      </c>
      <c r="G4357" s="112" t="s">
        <v>18708</v>
      </c>
      <c r="H4357" s="291" t="s">
        <v>332</v>
      </c>
      <c r="I4357" s="137" t="s">
        <v>306</v>
      </c>
      <c r="J4357" s="116" t="str">
        <f t="shared" si="126"/>
        <v>17:20  120-2501 폐기물  120동 앞에 폐기물을 두었는데 가격을 모르니 초소분이 방문하면 대금을 지불하겠다는 연락옴 → 초소대원에 내용전달 함</v>
      </c>
    </row>
    <row r="4358" spans="1:10" ht="27">
      <c r="A4358" s="235">
        <v>44688</v>
      </c>
      <c r="B4358" s="154" t="s">
        <v>18709</v>
      </c>
      <c r="C4358" s="143" t="s">
        <v>18710</v>
      </c>
      <c r="D4358" s="291" t="s">
        <v>511</v>
      </c>
      <c r="E4358" s="291" t="s">
        <v>18711</v>
      </c>
      <c r="F4358" s="112" t="s">
        <v>18712</v>
      </c>
      <c r="G4358" s="112" t="s">
        <v>18713</v>
      </c>
      <c r="H4358" s="846" t="s">
        <v>332</v>
      </c>
      <c r="I4358" s="137" t="s">
        <v>306</v>
      </c>
      <c r="J4358" s="116" t="str">
        <f t="shared" si="126"/>
        <v>18:21  103-302 층간소음  낮부터 아이들 뛰는 소리에 스트레스가 많다며 " 아이들 뛰는 소리"가 들어가는 문구의 방송 요청함 → 방송 송출함</v>
      </c>
    </row>
    <row r="4359" spans="1:10">
      <c r="A4359" s="235">
        <v>44688</v>
      </c>
      <c r="B4359" s="154" t="s">
        <v>18714</v>
      </c>
      <c r="C4359" s="143" t="s">
        <v>18715</v>
      </c>
      <c r="D4359" s="857" t="s">
        <v>18719</v>
      </c>
      <c r="E4359" s="291" t="s">
        <v>18716</v>
      </c>
      <c r="F4359" s="112" t="s">
        <v>18717</v>
      </c>
      <c r="G4359" s="112" t="s">
        <v>18718</v>
      </c>
      <c r="H4359" s="846" t="s">
        <v>332</v>
      </c>
      <c r="I4359" s="137" t="s">
        <v>306</v>
      </c>
      <c r="J4359" s="116" t="str">
        <f t="shared" si="126"/>
        <v>18:22  6초소 시설물  125동 쉼터 나무바닥 파손 → ERP 접수함</v>
      </c>
    </row>
    <row r="4360" spans="1:10">
      <c r="A4360" s="235">
        <v>44688</v>
      </c>
      <c r="B4360" s="154" t="s">
        <v>18720</v>
      </c>
      <c r="C4360" s="143" t="s">
        <v>18715</v>
      </c>
      <c r="D4360" s="857" t="s">
        <v>18719</v>
      </c>
      <c r="E4360" s="846" t="s">
        <v>18716</v>
      </c>
      <c r="F4360" s="112" t="s">
        <v>18721</v>
      </c>
      <c r="G4360" s="112" t="s">
        <v>18718</v>
      </c>
      <c r="H4360" s="846" t="s">
        <v>332</v>
      </c>
      <c r="I4360" s="137" t="s">
        <v>306</v>
      </c>
      <c r="J4360" s="116" t="str">
        <f t="shared" si="126"/>
        <v>18:29  6초소 시설물  119동에서 118동쪽 M층 계단 깨짐 → ERP 접수함</v>
      </c>
    </row>
    <row r="4361" spans="1:10">
      <c r="A4361" s="235">
        <v>44688</v>
      </c>
      <c r="B4361" s="154" t="s">
        <v>18723</v>
      </c>
      <c r="C4361" s="143" t="s">
        <v>18722</v>
      </c>
      <c r="D4361" s="291" t="s">
        <v>310</v>
      </c>
      <c r="E4361" s="869" t="s">
        <v>321</v>
      </c>
      <c r="F4361" s="112" t="s">
        <v>760</v>
      </c>
      <c r="G4361" s="112" t="s">
        <v>18724</v>
      </c>
      <c r="H4361" s="291" t="s">
        <v>18725</v>
      </c>
      <c r="I4361" s="137" t="s">
        <v>306</v>
      </c>
      <c r="J4361" s="116" t="str">
        <f t="shared" si="126"/>
        <v>19:21  142-902 홈넷  비상 홈넷 / 해제 → IP 통화. 입차관련 문의 하기위해 비상벨 눌렀다고 함</v>
      </c>
    </row>
    <row r="4362" spans="1:10" ht="40.5">
      <c r="A4362" s="235">
        <v>44688</v>
      </c>
      <c r="B4362" s="154" t="s">
        <v>18726</v>
      </c>
      <c r="C4362" s="143" t="s">
        <v>18727</v>
      </c>
      <c r="D4362" s="291" t="s">
        <v>511</v>
      </c>
      <c r="E4362" s="291" t="s">
        <v>18605</v>
      </c>
      <c r="F4362" s="112" t="s">
        <v>18728</v>
      </c>
      <c r="G4362" s="112" t="s">
        <v>18729</v>
      </c>
      <c r="H4362" s="291" t="s">
        <v>332</v>
      </c>
      <c r="I4362" s="137" t="s">
        <v>306</v>
      </c>
      <c r="J4362" s="116" t="str">
        <f t="shared" si="126"/>
        <v>20:02  120-501 CCTV  5/4일 자이안센타 B1 사우나 입실과정에서 나오는 사람과 부딪혔는데 팔꿈치가 계속 아프다며 사과라도 받고 싶다며 영상 조회 요청함 → 사우나 입실시 나오는 사람이 패딩에 손을 넣는 과정에서 살짝 스치는 정도로 부딪혔다고 하기는 애매한 상황. 민원인에 내용전달. 운이 없었던 걸로 하겠다고 함</v>
      </c>
    </row>
    <row r="4363" spans="1:10" ht="27">
      <c r="A4363" s="235">
        <v>44688</v>
      </c>
      <c r="B4363" s="154" t="s">
        <v>18730</v>
      </c>
      <c r="C4363" s="143" t="s">
        <v>18604</v>
      </c>
      <c r="D4363" s="846" t="s">
        <v>511</v>
      </c>
      <c r="E4363" s="846" t="s">
        <v>18605</v>
      </c>
      <c r="F4363" s="112" t="s">
        <v>18731</v>
      </c>
      <c r="G4363" s="112" t="s">
        <v>18732</v>
      </c>
      <c r="H4363" s="291" t="s">
        <v>332</v>
      </c>
      <c r="I4363" s="137" t="s">
        <v>306</v>
      </c>
      <c r="J4363" s="116" t="str">
        <f t="shared" si="126"/>
        <v>20:42  110-1601 CCTV  5/6일 04:00시경 외부인이 세대 현관문을 열려는 시도가 있었다며 영상 확인해 달라는 요청 → 검색결과 16층 위아래로 E/V가 정지하지 않음. 민원인에 내용전달. 처음이 아니라고 하여 재발시 시간관계없이 상황실로 연락 및 CCTV 조회 요청 안내함</v>
      </c>
    </row>
    <row r="4364" spans="1:10" ht="27">
      <c r="A4364" s="235">
        <v>44688</v>
      </c>
      <c r="B4364" s="154" t="s">
        <v>18733</v>
      </c>
      <c r="C4364" s="143" t="s">
        <v>18734</v>
      </c>
      <c r="D4364" s="291" t="s">
        <v>18719</v>
      </c>
      <c r="E4364" s="291" t="s">
        <v>18706</v>
      </c>
      <c r="F4364" s="112" t="s">
        <v>20529</v>
      </c>
      <c r="G4364" s="112" t="s">
        <v>18735</v>
      </c>
      <c r="H4364" s="846" t="s">
        <v>332</v>
      </c>
      <c r="I4364" s="137" t="s">
        <v>306</v>
      </c>
      <c r="J4364" s="116" t="str">
        <f t="shared" si="126"/>
        <v>20:45  5초소 폐기물  120동 현관에 (테이블)이 있다는 연락옴 → 조회결과 120-25층에서 새가구 들이면서 가구 배송자가 현관에 버리는 장면 확보. 초소에 내용전달하여 익일 폐기물비 받을 예정</v>
      </c>
    </row>
    <row r="4365" spans="1:10">
      <c r="A4365" s="235">
        <v>44688</v>
      </c>
      <c r="B4365" s="154" t="s">
        <v>18736</v>
      </c>
      <c r="C4365" s="143" t="s">
        <v>18564</v>
      </c>
      <c r="D4365" s="846" t="s">
        <v>310</v>
      </c>
      <c r="E4365" s="869" t="s">
        <v>321</v>
      </c>
      <c r="F4365" s="112" t="s">
        <v>760</v>
      </c>
      <c r="G4365" s="112" t="s">
        <v>18566</v>
      </c>
      <c r="H4365" s="291" t="s">
        <v>18725</v>
      </c>
      <c r="I4365" s="137" t="s">
        <v>306</v>
      </c>
      <c r="J4365" s="116" t="str">
        <f t="shared" si="126"/>
        <v>22:35  127-501 홈넷  비상 홈넷 / 해제 → 아기가 자주 누루니 연락하지 말라는 세대</v>
      </c>
    </row>
    <row r="4366" spans="1:10" ht="108">
      <c r="A4366" s="237">
        <v>44689</v>
      </c>
      <c r="B4366" s="172" t="s">
        <v>18737</v>
      </c>
      <c r="C4366" s="192" t="s">
        <v>18547</v>
      </c>
      <c r="E4366" s="939" t="s">
        <v>22280</v>
      </c>
      <c r="F4366" s="848" t="s">
        <v>18743</v>
      </c>
      <c r="G4366" s="848"/>
      <c r="I4366" s="137"/>
      <c r="J4366" s="116" t="str">
        <f>CONCATENATE(B4366," ",C4366," ",E4366," ",F4366," → ",G4366)</f>
        <v xml:space="preserve">일 주2 전달사항 C. 정윤찬 삼성화재 010-3138-5189 김우진 영선과장 내용전달예정 
C. 106동 1층 공동현관문 앞 지속적으로 담배 피우고 침뱉는 20대 자제요청
-&gt; 106-2401호 추정 -- 우희재010-9533-2401 
    A. 흡연자 주의조치(안핀다고함) -&gt; 106-403호 피드백완료
C. 월간용품 품의서 A조 B조 추가 5월 9일 발송예정
    - A조 더블클립 추가(공고문 배포시 사용)
A. 모든 근무자는 소소한 물품이라도 습득시엔 초소근무일지 작성및 상황실에보고바랍니다. → </v>
      </c>
    </row>
    <row r="4367" spans="1:10">
      <c r="A4367" s="235">
        <v>44689</v>
      </c>
      <c r="B4367" s="154" t="s">
        <v>18738</v>
      </c>
      <c r="C4367" s="143" t="s">
        <v>18739</v>
      </c>
      <c r="D4367" s="291" t="s">
        <v>511</v>
      </c>
      <c r="E4367" s="291" t="s">
        <v>18740</v>
      </c>
      <c r="F4367" s="112" t="s">
        <v>18765</v>
      </c>
      <c r="G4367" s="112" t="s">
        <v>18742</v>
      </c>
      <c r="H4367" s="291" t="s">
        <v>18741</v>
      </c>
      <c r="I4367" s="137" t="s">
        <v>18670</v>
      </c>
      <c r="J4367" s="116" t="str">
        <f>CONCATENATE(B4367," ",C4367," ",E4367," ",F4367," → ",G4367)</f>
        <v>06:45 122-B1 주차단속 주차구역 아닌 곳에 BMW차량 주차되어 있다는 민원(민원인: 02-3477-9905) → 7초소 우창래 대원 출동 -&gt; 이동주차 조치</v>
      </c>
    </row>
    <row r="4368" spans="1:10">
      <c r="A4368" s="235">
        <v>44689</v>
      </c>
      <c r="B4368" s="154" t="s">
        <v>18554</v>
      </c>
      <c r="C4368" s="143" t="s">
        <v>18745</v>
      </c>
      <c r="D4368" s="291" t="s">
        <v>18550</v>
      </c>
      <c r="E4368" s="291" t="s">
        <v>18706</v>
      </c>
      <c r="F4368" s="112" t="s">
        <v>18746</v>
      </c>
      <c r="G4368" s="112" t="s">
        <v>18747</v>
      </c>
      <c r="H4368" s="846" t="s">
        <v>18741</v>
      </c>
      <c r="I4368" s="137" t="s">
        <v>18670</v>
      </c>
      <c r="J4368" s="116" t="str">
        <f t="shared" ref="J4368:J4391" si="127">CONCATENATE(B4368," ",C4368," ",E4368," ",F4368," → ",G4368)</f>
        <v>08:30 115동 폐기물 115동 폐기물(소파) 무단 투기 확인 건(5초소 김덕근 대원 요청) → CCTV 확인 결과 2502호로 추정 -&gt; 5초소 내용전달</v>
      </c>
    </row>
    <row r="4369" spans="1:10" ht="54">
      <c r="A4369" s="235">
        <v>44689</v>
      </c>
      <c r="B4369" s="154" t="s">
        <v>18749</v>
      </c>
      <c r="C4369" s="192" t="s">
        <v>18678</v>
      </c>
      <c r="D4369" s="847" t="s">
        <v>18550</v>
      </c>
      <c r="E4369" s="847" t="s">
        <v>18673</v>
      </c>
      <c r="F4369" s="150" t="s">
        <v>18748</v>
      </c>
      <c r="G4369" s="150" t="s">
        <v>18767</v>
      </c>
      <c r="H4369" s="846" t="s">
        <v>18741</v>
      </c>
      <c r="I4369" s="137" t="s">
        <v>307</v>
      </c>
      <c r="J4369" s="116" t="str">
        <f t="shared" si="127"/>
        <v>09:45 134-1502 분실물 5/6 134-B2 검은색 파우치 분실건에 대해 재문의(민원인: 010-2772-7352) → C조 9초소 대원 연락안되며 내일(5/9) 오전 출근한다고 안내해 드림 -&gt; 내일 연락 예정 -&gt; 15:05 민원인 상황실 방문하여 아직까지 C조 9초소 대원 연락안되냐고 항의 -&gt; C조 9초소 대원 연락안되어 C조 팀장에 연락, C조 팀장도 C조 9초소 대원과 연락안된다고 함 -&gt; 내일 C조에서 연락 드린다고 안내해 드림</v>
      </c>
    </row>
    <row r="4370" spans="1:10" ht="27">
      <c r="A4370" s="235">
        <v>44689</v>
      </c>
      <c r="B4370" s="154" t="s">
        <v>18750</v>
      </c>
      <c r="C4370" s="143" t="s">
        <v>18751</v>
      </c>
      <c r="D4370" s="291" t="s">
        <v>18550</v>
      </c>
      <c r="E4370" s="291" t="s">
        <v>18716</v>
      </c>
      <c r="F4370" s="112" t="s">
        <v>18753</v>
      </c>
      <c r="G4370" s="112" t="s">
        <v>18752</v>
      </c>
      <c r="H4370" s="846" t="s">
        <v>18741</v>
      </c>
      <c r="I4370" s="137" t="s">
        <v>18670</v>
      </c>
      <c r="J4370" s="116" t="str">
        <f t="shared" si="127"/>
        <v>11:10 141-1F 시설물 승강기 앞 복도등이 천장에서 떨어져 전선에 매달린채 있다고 5초소 장희은 대원 순찰 보고 → ERP 등록 -&gt; 기전실 연락</v>
      </c>
    </row>
    <row r="4371" spans="1:10" ht="54">
      <c r="A4371" s="235">
        <v>44689</v>
      </c>
      <c r="B4371" s="154" t="s">
        <v>18754</v>
      </c>
      <c r="C4371" s="196" t="s">
        <v>18755</v>
      </c>
      <c r="D4371" s="291" t="s">
        <v>18582</v>
      </c>
      <c r="E4371" s="291" t="s">
        <v>490</v>
      </c>
      <c r="F4371" s="112" t="s">
        <v>18759</v>
      </c>
      <c r="G4371" s="112" t="s">
        <v>18766</v>
      </c>
      <c r="H4371" s="846" t="s">
        <v>18741</v>
      </c>
      <c r="I4371" s="137" t="s">
        <v>18670</v>
      </c>
      <c r="J4371" s="116" t="str">
        <f t="shared" si="127"/>
        <v>11:37 142-1202, 
1402,1602 공사소음 마늘 빻는 소리처럼 쿵쿵 소리가 난다는 민원(민원인: 1202호 010-2567-7201) → 9초소 허명 대원 출동 -&gt; 소음 진원지 찾던중 소음 없어짐 -&gt; 9초소 대원 복귀 -&gt; 잠시 후에 다시 소음 발생 -&gt; 순찰대원 2명 출동 -&gt; 소음 진원지 찾던 중 소음 없어짐 -&gt; 901호, 1102호 미등록 공사세대로 의심됨(1402호는 1502호를 의심함)</v>
      </c>
    </row>
    <row r="4372" spans="1:10">
      <c r="A4372" s="235">
        <v>44689</v>
      </c>
      <c r="B4372" s="154" t="s">
        <v>18756</v>
      </c>
      <c r="C4372" s="143" t="s">
        <v>18757</v>
      </c>
      <c r="D4372" s="291" t="s">
        <v>310</v>
      </c>
      <c r="E4372" s="869" t="s">
        <v>321</v>
      </c>
      <c r="F4372" s="112" t="s">
        <v>18758</v>
      </c>
      <c r="G4372" s="112" t="s">
        <v>1524</v>
      </c>
      <c r="H4372" s="846" t="s">
        <v>18741</v>
      </c>
      <c r="I4372" s="291" t="s">
        <v>18670</v>
      </c>
      <c r="J4372" s="116" t="str">
        <f t="shared" si="127"/>
        <v>12:12 113-401 홈넷 방범_자석(현관) → IP 연락 -&gt; 입주민 오작동</v>
      </c>
    </row>
    <row r="4373" spans="1:10">
      <c r="A4373" s="235">
        <v>44689</v>
      </c>
      <c r="B4373" s="154" t="s">
        <v>18760</v>
      </c>
      <c r="C4373" s="143" t="s">
        <v>18761</v>
      </c>
      <c r="D4373" s="291" t="s">
        <v>18582</v>
      </c>
      <c r="E4373" s="291" t="s">
        <v>18762</v>
      </c>
      <c r="F4373" s="112" t="s">
        <v>18763</v>
      </c>
      <c r="G4373" s="112" t="s">
        <v>18764</v>
      </c>
      <c r="H4373" s="846" t="s">
        <v>18741</v>
      </c>
      <c r="I4373" s="846" t="s">
        <v>18670</v>
      </c>
      <c r="J4373" s="116" t="str">
        <f t="shared" si="127"/>
        <v>14:33 101-2호기 승강기 승강기 내부 소음으로 점검 요청(입주민) → FMLG A/S 접수 -&gt; FMLG 점검결과 현재 이상없음</v>
      </c>
    </row>
    <row r="4374" spans="1:10" ht="27">
      <c r="A4374" s="235">
        <v>44689</v>
      </c>
      <c r="B4374" s="154" t="s">
        <v>18769</v>
      </c>
      <c r="C4374" s="143" t="s">
        <v>18770</v>
      </c>
      <c r="D4374" s="846" t="s">
        <v>18582</v>
      </c>
      <c r="E4374" s="291" t="s">
        <v>18716</v>
      </c>
      <c r="F4374" s="112" t="s">
        <v>18778</v>
      </c>
      <c r="G4374" s="112" t="s">
        <v>18752</v>
      </c>
      <c r="H4374" s="291" t="s">
        <v>18741</v>
      </c>
      <c r="I4374" s="846" t="s">
        <v>18670</v>
      </c>
      <c r="J4374" s="116" t="str">
        <f t="shared" si="127"/>
        <v>15:58 111-B1 시설물 지하1층 공동현관문가는 좁은 통로쪽 전등 꺼진 것으로 보임(민원인: 보안이사님) → ERP 등록 -&gt; 기전실 연락</v>
      </c>
    </row>
    <row r="4375" spans="1:10">
      <c r="A4375" s="235">
        <v>44689</v>
      </c>
      <c r="B4375" s="154" t="s">
        <v>18771</v>
      </c>
      <c r="C4375" s="143" t="s">
        <v>18772</v>
      </c>
      <c r="D4375" s="291" t="s">
        <v>18550</v>
      </c>
      <c r="E4375" s="291" t="s">
        <v>431</v>
      </c>
      <c r="F4375" s="112" t="s">
        <v>18773</v>
      </c>
      <c r="G4375" s="112" t="s">
        <v>18774</v>
      </c>
      <c r="H4375" s="291" t="s">
        <v>18741</v>
      </c>
      <c r="I4375" s="291" t="s">
        <v>307</v>
      </c>
      <c r="J4375" s="116" t="str">
        <f t="shared" si="127"/>
        <v>16:08 8초소 습득물 입주민 신용카드(윤서연) 습득하여 8초소에 맡김 → 상황실 보관중</v>
      </c>
    </row>
    <row r="4376" spans="1:10" ht="94.5">
      <c r="A4376" s="285">
        <v>44689</v>
      </c>
      <c r="B4376" s="170" t="s">
        <v>18737</v>
      </c>
      <c r="C4376" s="160" t="s">
        <v>18768</v>
      </c>
      <c r="D4376" s="846"/>
      <c r="E4376" s="939" t="s">
        <v>22280</v>
      </c>
      <c r="F4376" s="211" t="s">
        <v>19448</v>
      </c>
      <c r="G4376" s="301" t="s">
        <v>18795</v>
      </c>
      <c r="H4376" s="846"/>
      <c r="I4376" s="846"/>
    </row>
    <row r="4377" spans="1:10">
      <c r="A4377" s="235">
        <v>44689</v>
      </c>
      <c r="B4377" s="154" t="s">
        <v>18776</v>
      </c>
      <c r="C4377" s="143" t="s">
        <v>18775</v>
      </c>
      <c r="D4377" s="846" t="s">
        <v>310</v>
      </c>
      <c r="E4377" s="869" t="s">
        <v>321</v>
      </c>
      <c r="F4377" s="112" t="s">
        <v>682</v>
      </c>
      <c r="G4377" s="112" t="s">
        <v>18777</v>
      </c>
      <c r="H4377" s="846" t="s">
        <v>18725</v>
      </c>
      <c r="I4377" s="137" t="s">
        <v>306</v>
      </c>
      <c r="J4377" s="116" t="str">
        <f t="shared" si="127"/>
        <v>16:25 125-1203 홈넷 비상 안방 / 해제 → IP 통화. 입주민 오작동</v>
      </c>
    </row>
    <row r="4378" spans="1:10" ht="27">
      <c r="A4378" s="235">
        <v>44689</v>
      </c>
      <c r="B4378" s="154" t="s">
        <v>18781</v>
      </c>
      <c r="C4378" s="143" t="s">
        <v>18780</v>
      </c>
      <c r="D4378" s="291" t="s">
        <v>18582</v>
      </c>
      <c r="E4378" s="291" t="s">
        <v>18711</v>
      </c>
      <c r="F4378" s="112" t="s">
        <v>18782</v>
      </c>
      <c r="G4378" s="112" t="s">
        <v>18812</v>
      </c>
      <c r="H4378" s="291" t="s">
        <v>332</v>
      </c>
      <c r="I4378" s="137" t="s">
        <v>306</v>
      </c>
      <c r="J4378" s="116" t="str">
        <f t="shared" si="127"/>
        <v>17:14 122-1902 층간소음 위층 아이가 하루종일 뛰어서 화가 난다고 함. 당장 뛰어 올라가고 싶다며, 인터폰 및 방문해서 자제 요청하라는 민원 → 2002호는 층간소음으로 방문 및 통화 거절 세대</v>
      </c>
    </row>
    <row r="4379" spans="1:10" ht="67.5">
      <c r="A4379" s="235">
        <v>44689</v>
      </c>
      <c r="B4379" s="154" t="s">
        <v>18783</v>
      </c>
      <c r="C4379" s="160" t="s">
        <v>18780</v>
      </c>
      <c r="D4379" s="850" t="s">
        <v>18582</v>
      </c>
      <c r="E4379" s="850" t="s">
        <v>18711</v>
      </c>
      <c r="F4379" s="138" t="s">
        <v>18811</v>
      </c>
      <c r="G4379" s="138" t="s">
        <v>18810</v>
      </c>
      <c r="H4379" s="846" t="s">
        <v>332</v>
      </c>
      <c r="I4379" s="137" t="s">
        <v>306</v>
      </c>
      <c r="J4379" s="116" t="str">
        <f t="shared" si="127"/>
        <v>17:45 122-1902 층간소음 (상황대원이 자리비운사이 순찰대원과의 전화통화 중에) 본인세대를 분쟁세대라고 말했으며 그렇게 적혀 있는대로 말했다고 들었는데 매우 불쾌하다고 함. 그런 리스트가 있는데 대해 지원센타에 따질 예정이니 미리 보고를 하는게 좋을거라고 함. 또한, 본인이 가면 충돌의 위험이 있으니 초소대원이 위층을 방문하여 소음자제 해달라는 요청 → 초소대원 출동하여 1902호 내용 들어보고, 위층 방문하도록 함. 2002호는 벨을 눌러도 응답하지 않음-&gt;1902호 입주민에게 내용전달 후 초소 복귀함</v>
      </c>
    </row>
    <row r="4380" spans="1:10">
      <c r="A4380" s="235">
        <v>44689</v>
      </c>
      <c r="B4380" s="154" t="s">
        <v>18806</v>
      </c>
      <c r="C4380" s="160" t="s">
        <v>18807</v>
      </c>
      <c r="D4380" s="850" t="s">
        <v>18582</v>
      </c>
      <c r="E4380" s="850" t="s">
        <v>18716</v>
      </c>
      <c r="F4380" s="138" t="s">
        <v>18808</v>
      </c>
      <c r="G4380" s="138" t="s">
        <v>18809</v>
      </c>
      <c r="H4380" s="846" t="s">
        <v>332</v>
      </c>
      <c r="I4380" s="137" t="s">
        <v>306</v>
      </c>
      <c r="J4380" s="116" t="str">
        <f t="shared" si="127"/>
        <v>18:06 기전실 시설물 111-B1 통로가 어둡다는 민원에 대한 기전실 연락 → 전구 이상없고 점검해 보았다고 함</v>
      </c>
    </row>
    <row r="4381" spans="1:10">
      <c r="A4381" s="235">
        <v>44689</v>
      </c>
      <c r="B4381" s="154" t="s">
        <v>18785</v>
      </c>
      <c r="C4381" s="143" t="s">
        <v>18784</v>
      </c>
      <c r="D4381" s="846" t="s">
        <v>310</v>
      </c>
      <c r="E4381" s="869" t="s">
        <v>321</v>
      </c>
      <c r="F4381" s="112" t="s">
        <v>890</v>
      </c>
      <c r="G4381" s="112" t="s">
        <v>18777</v>
      </c>
      <c r="H4381" s="291" t="s">
        <v>18555</v>
      </c>
      <c r="I4381" s="137" t="s">
        <v>306</v>
      </c>
      <c r="J4381" s="116" t="str">
        <f t="shared" si="127"/>
        <v>18:08 115-1802 홈넷 비상 욕실/해제 → IP 통화. 입주민 오작동</v>
      </c>
    </row>
    <row r="4382" spans="1:10">
      <c r="A4382" s="235">
        <v>44689</v>
      </c>
      <c r="B4382" s="154" t="s">
        <v>18803</v>
      </c>
      <c r="C4382" s="143" t="s">
        <v>18653</v>
      </c>
      <c r="D4382" s="846" t="s">
        <v>18550</v>
      </c>
      <c r="E4382" s="846"/>
      <c r="F4382" s="112" t="s">
        <v>18804</v>
      </c>
      <c r="G4382" s="112" t="s">
        <v>18805</v>
      </c>
      <c r="H4382" s="846" t="s">
        <v>332</v>
      </c>
      <c r="I4382" s="137" t="s">
        <v>306</v>
      </c>
      <c r="J4382" s="116" t="str">
        <f t="shared" si="127"/>
        <v>18:11 3초소  105동 앞에 장식장이 나와있다는 연락 → 105-1201호로 확인되어 초소에 내용전달 함</v>
      </c>
    </row>
    <row r="4383" spans="1:10">
      <c r="A4383" s="235">
        <v>44689</v>
      </c>
      <c r="B4383" s="154" t="s">
        <v>18786</v>
      </c>
      <c r="C4383" s="143" t="s">
        <v>381</v>
      </c>
      <c r="D4383" s="291" t="s">
        <v>18582</v>
      </c>
      <c r="E4383" s="291" t="s">
        <v>18787</v>
      </c>
      <c r="F4383" s="112" t="s">
        <v>18788</v>
      </c>
      <c r="G4383" s="112" t="s">
        <v>18789</v>
      </c>
      <c r="H4383" s="291" t="s">
        <v>332</v>
      </c>
      <c r="I4383" s="137" t="s">
        <v>306</v>
      </c>
      <c r="J4383" s="116" t="str">
        <f t="shared" si="127"/>
        <v>18:27 풋살장 외부인  121동앞 풋살장에 외부인이 있는거 같으니 확인해 달라는 요청 → 초소대원 출동. 입주민 학생과 친구들이 놀고 있음 확인하고 복귀함</v>
      </c>
    </row>
    <row r="4384" spans="1:10">
      <c r="A4384" s="235">
        <v>44689</v>
      </c>
      <c r="B4384" s="154" t="s">
        <v>18790</v>
      </c>
      <c r="C4384" s="143" t="s">
        <v>18791</v>
      </c>
      <c r="D4384" s="291" t="s">
        <v>18550</v>
      </c>
      <c r="E4384" s="291" t="s">
        <v>18594</v>
      </c>
      <c r="F4384" s="112" t="s">
        <v>18792</v>
      </c>
      <c r="G4384" s="112" t="s">
        <v>18793</v>
      </c>
      <c r="H4384" s="846" t="s">
        <v>332</v>
      </c>
      <c r="I4384" s="137" t="s">
        <v>306</v>
      </c>
      <c r="J4384" s="116" t="str">
        <f t="shared" si="127"/>
        <v>18:33 112동 공동현관문 1층이 카드및 키패드가 작동을 하지 않는다는 민원 → 초소대원 출동. 정상작동 확인</v>
      </c>
    </row>
    <row r="4385" spans="1:10">
      <c r="A4385" s="235">
        <v>44689</v>
      </c>
      <c r="B4385" s="154" t="s">
        <v>18723</v>
      </c>
      <c r="C4385" s="143" t="s">
        <v>18622</v>
      </c>
      <c r="D4385" s="846" t="s">
        <v>18550</v>
      </c>
      <c r="E4385" s="846" t="s">
        <v>18594</v>
      </c>
      <c r="F4385" s="112" t="s">
        <v>18794</v>
      </c>
      <c r="G4385" s="112" t="s">
        <v>18793</v>
      </c>
      <c r="H4385" s="846" t="s">
        <v>332</v>
      </c>
      <c r="I4385" s="137" t="s">
        <v>306</v>
      </c>
      <c r="J4385" s="116" t="str">
        <f t="shared" si="127"/>
        <v>19:21 144-B1 공동현관문 삐~~소리가 나며 카드및 키패드가 작동하지 않는다는 민원 → 초소대원 출동. 정상작동 확인</v>
      </c>
    </row>
    <row r="4386" spans="1:10">
      <c r="A4386" s="235">
        <v>44689</v>
      </c>
      <c r="B4386" s="154" t="s">
        <v>18623</v>
      </c>
      <c r="C4386" s="143" t="s">
        <v>18796</v>
      </c>
      <c r="D4386" s="846" t="s">
        <v>18582</v>
      </c>
      <c r="E4386" s="846" t="s">
        <v>18711</v>
      </c>
      <c r="F4386" s="112" t="s">
        <v>18797</v>
      </c>
      <c r="G4386" s="112" t="s">
        <v>18798</v>
      </c>
      <c r="H4386" s="846" t="s">
        <v>332</v>
      </c>
      <c r="I4386" s="137" t="s">
        <v>306</v>
      </c>
      <c r="J4386" s="116" t="str">
        <f t="shared" si="127"/>
        <v>20:27 115-1201 층간소음 1301호에서 아이들이 쿵쿵거린다는 민원 → IP 하여 자제 요청함</v>
      </c>
    </row>
    <row r="4387" spans="1:10">
      <c r="A4387" s="235">
        <v>44689</v>
      </c>
      <c r="B4387" s="154" t="s">
        <v>18800</v>
      </c>
      <c r="C4387" s="143" t="s">
        <v>18799</v>
      </c>
      <c r="D4387" s="846" t="s">
        <v>18582</v>
      </c>
      <c r="E4387" s="846" t="s">
        <v>18711</v>
      </c>
      <c r="F4387" s="112" t="s">
        <v>18801</v>
      </c>
      <c r="G4387" s="112" t="s">
        <v>18802</v>
      </c>
      <c r="H4387" s="846" t="s">
        <v>332</v>
      </c>
      <c r="I4387" s="137" t="s">
        <v>306</v>
      </c>
      <c r="J4387" s="116" t="str">
        <f t="shared" si="127"/>
        <v>20:33 108-602 층간소음 702호에서 쿵쿵거린다는 민원 → 702호는 IP 및 방문금지 세대로 방문시 법적대응 하겠다는 세대</v>
      </c>
    </row>
    <row r="4388" spans="1:10" ht="40.5">
      <c r="A4388" s="235">
        <v>44689</v>
      </c>
      <c r="B4388" s="154" t="s">
        <v>18813</v>
      </c>
      <c r="C4388" s="160" t="s">
        <v>18814</v>
      </c>
      <c r="D4388" s="850" t="s">
        <v>18582</v>
      </c>
      <c r="E4388" s="850" t="s">
        <v>18716</v>
      </c>
      <c r="F4388" s="138" t="s">
        <v>18815</v>
      </c>
      <c r="G4388" s="138" t="s">
        <v>18827</v>
      </c>
      <c r="H4388" s="846" t="s">
        <v>332</v>
      </c>
      <c r="I4388" s="137" t="s">
        <v>306</v>
      </c>
      <c r="J4388" s="116" t="str">
        <f t="shared" si="127"/>
        <v>21:52 135-1호기 시설물 E/V가 움직이지 않는다는 민원 → FM LG에 AS 신청후 고장 안내문 부착하고 초소대원 출동하여 옥상 개방함-&gt;22:38분 AS 기사분 도착-&gt;05:25 수리 완료 연락옴-&gt;안내문 제거 및 옥상 시건, 기전실 내용전달 함</v>
      </c>
    </row>
    <row r="4389" spans="1:10">
      <c r="A4389" s="235">
        <v>44689</v>
      </c>
      <c r="B4389" s="154" t="s">
        <v>18816</v>
      </c>
      <c r="C4389" s="143" t="s">
        <v>18817</v>
      </c>
      <c r="D4389" s="291" t="s">
        <v>18719</v>
      </c>
      <c r="E4389" s="291" t="s">
        <v>18716</v>
      </c>
      <c r="F4389" s="112" t="s">
        <v>18818</v>
      </c>
      <c r="G4389" s="112" t="s">
        <v>18718</v>
      </c>
      <c r="H4389" s="846" t="s">
        <v>332</v>
      </c>
      <c r="I4389" s="137" t="s">
        <v>306</v>
      </c>
      <c r="J4389" s="116" t="str">
        <f t="shared" si="127"/>
        <v>23:12 2초소 시설물 112동 자전거 거치대 입구 수목등 점등 안됨 → ERP 접수함</v>
      </c>
    </row>
    <row r="4390" spans="1:10">
      <c r="A4390" s="235">
        <v>44689</v>
      </c>
      <c r="B4390" s="154" t="s">
        <v>18819</v>
      </c>
      <c r="C4390" s="160" t="s">
        <v>18820</v>
      </c>
      <c r="D4390" s="850" t="s">
        <v>18550</v>
      </c>
      <c r="E4390" s="850" t="s">
        <v>18594</v>
      </c>
      <c r="F4390" s="138" t="s">
        <v>18821</v>
      </c>
      <c r="G4390" s="138" t="s">
        <v>18822</v>
      </c>
      <c r="H4390" s="846" t="s">
        <v>332</v>
      </c>
      <c r="I4390" s="137" t="s">
        <v>306</v>
      </c>
      <c r="J4390" s="116" t="str">
        <f t="shared" si="127"/>
        <v>00:35 101동 공동현관문 지상 1층 호출이 안된다는 민원 → 보조문 개방, 안내문 부착 및 ERP 접수함</v>
      </c>
    </row>
    <row r="4391" spans="1:10">
      <c r="A4391" s="235">
        <v>44689</v>
      </c>
      <c r="B4391" s="154" t="s">
        <v>18823</v>
      </c>
      <c r="C4391" s="143" t="s">
        <v>18715</v>
      </c>
      <c r="D4391" s="291" t="s">
        <v>18719</v>
      </c>
      <c r="E4391" s="291" t="s">
        <v>18824</v>
      </c>
      <c r="F4391" s="112" t="s">
        <v>18825</v>
      </c>
      <c r="G4391" s="112" t="s">
        <v>18826</v>
      </c>
      <c r="H4391" s="846" t="s">
        <v>332</v>
      </c>
      <c r="I4391" s="137" t="s">
        <v>306</v>
      </c>
      <c r="J4391" s="116" t="str">
        <f t="shared" si="127"/>
        <v>02:51 6초소 비상등 122다8421 (125-2802호) 차량이 비상등이 깜빡인다는 연락옴 → 늦은 시간이지만 방전 우려에 유선전화 했으나 받지않음</v>
      </c>
    </row>
    <row r="4392" spans="1:10" ht="94.5">
      <c r="A4392" s="238">
        <v>44689</v>
      </c>
      <c r="B4392" s="153" t="s">
        <v>18872</v>
      </c>
      <c r="C4392" s="186" t="s">
        <v>18968</v>
      </c>
      <c r="D4392" s="137"/>
      <c r="E4392" s="939" t="s">
        <v>22280</v>
      </c>
      <c r="F4392" s="114" t="s">
        <v>18870</v>
      </c>
      <c r="G4392" s="171" t="s">
        <v>18871</v>
      </c>
      <c r="H4392" s="846"/>
      <c r="I4392" s="846"/>
      <c r="J4392" s="116" t="str">
        <f>CONCATENATE(B4392," ",C4392," ",D4392," ",E4392," ",F4392," → ",G4392)</f>
        <v>월 주1  전달사항 B. 122다8241 (125-2802호 / 010-3896-1422)-&gt;비상등 깜빡임-&gt;유선전화 했으나 받지않음
B. 101동 1층 호출불가-&gt;ERP 접수함 -&gt; C. 정상작동함
A. 신용카드 습득후 보관(윤서연) -&gt; 카카오뱅크 고객센터 습득카드 신고완료
 → C. 반포자이 월간용품 품의서 이메일 발송완료
C. 습득물 발생시 각조별 보안팀장에게 보고 및 상황실로 갖고 올것 
C. 건강검진 5월 16일 -&gt; 6월 14일 변경
C. 현수막 설치 작업 시행 / 내용:자이안센터 앞 불법 주차 금지 
C. 파우치 습득물건 대원 경위서, 시말서, 사건사고보고서 작성하기로 함 
  / 한인식팀장님과 입주민 만나서 양해구하고 사건종료
C. 120-1802 폐기물 5초소 A조로 인수인계하여 세대방문하기로 함</v>
      </c>
    </row>
    <row r="4393" spans="1:10">
      <c r="A4393" s="235">
        <v>44690</v>
      </c>
      <c r="B4393" s="154" t="s">
        <v>643</v>
      </c>
      <c r="C4393" s="795" t="s">
        <v>1465</v>
      </c>
      <c r="D4393" s="795" t="s">
        <v>106</v>
      </c>
      <c r="E4393" s="795" t="s">
        <v>82</v>
      </c>
      <c r="F4393" s="796" t="s">
        <v>16534</v>
      </c>
      <c r="G4393" s="796" t="s">
        <v>16535</v>
      </c>
      <c r="H4393" s="846" t="s">
        <v>648</v>
      </c>
      <c r="I4393" s="137" t="s">
        <v>317</v>
      </c>
      <c r="J4393" s="116" t="str">
        <f t="shared" ref="J4393:J4406" si="128">CONCATENATE(B4393," ",C4393," ",D4393," ",E4393," ",F4393," → ",G4393)</f>
        <v>08:00 원형도로 관제업무 주차단속 센터 주변 불법 주정차 차량 단속 실시 → 상황실순찰대원출동 --&gt; 단속실시</v>
      </c>
    </row>
    <row r="4394" spans="1:10">
      <c r="A4394" s="235">
        <v>44690</v>
      </c>
      <c r="B4394" s="154" t="s">
        <v>585</v>
      </c>
      <c r="C4394" s="800" t="s">
        <v>333</v>
      </c>
      <c r="D4394" s="795" t="s">
        <v>308</v>
      </c>
      <c r="E4394" s="795" t="s">
        <v>962</v>
      </c>
      <c r="F4394" s="796" t="s">
        <v>16537</v>
      </c>
      <c r="G4394" s="796" t="s">
        <v>16536</v>
      </c>
      <c r="H4394" s="846" t="s">
        <v>648</v>
      </c>
      <c r="I4394" s="137" t="s">
        <v>317</v>
      </c>
      <c r="J4394" s="116" t="str">
        <f t="shared" si="128"/>
        <v>08:30 자이안센터 생활업무 자전거정리 등교시 무분별한 자전거 보관소 확인 → 상황실순찰대원출동 --&gt; 정리실시</v>
      </c>
    </row>
    <row r="4395" spans="1:10">
      <c r="A4395" s="235">
        <v>44690</v>
      </c>
      <c r="B4395" s="154" t="s">
        <v>472</v>
      </c>
      <c r="C4395" s="795" t="s">
        <v>1465</v>
      </c>
      <c r="D4395" s="795" t="s">
        <v>106</v>
      </c>
      <c r="E4395" s="795" t="s">
        <v>82</v>
      </c>
      <c r="F4395" s="796" t="s">
        <v>1157</v>
      </c>
      <c r="G4395" s="796" t="s">
        <v>18828</v>
      </c>
      <c r="H4395" s="846" t="s">
        <v>648</v>
      </c>
      <c r="I4395" s="137" t="s">
        <v>317</v>
      </c>
      <c r="J4395" s="116" t="str">
        <f t="shared" si="128"/>
        <v>10:00 원형도로 관제업무 주차단속 원형도로 및 외곽도로 단속 → 주차단속           12대     이동주차       대,     경고장발부        12대</v>
      </c>
    </row>
    <row r="4396" spans="1:10">
      <c r="A4396" s="235">
        <v>44690</v>
      </c>
      <c r="B4396" s="154" t="s">
        <v>681</v>
      </c>
      <c r="C4396" s="795" t="s">
        <v>1465</v>
      </c>
      <c r="D4396" s="795" t="s">
        <v>106</v>
      </c>
      <c r="E4396" s="795" t="s">
        <v>82</v>
      </c>
      <c r="F4396" s="796" t="s">
        <v>1157</v>
      </c>
      <c r="G4396" s="796" t="s">
        <v>18859</v>
      </c>
      <c r="H4396" s="846" t="s">
        <v>648</v>
      </c>
      <c r="I4396" s="137" t="s">
        <v>317</v>
      </c>
      <c r="J4396" s="116" t="str">
        <f t="shared" si="128"/>
        <v>13:00 원형도로 관제업무 주차단속 원형도로 및 외곽도로 단속 → 주차단속            5대     이동주차        대,     경고장발부        5 대</v>
      </c>
    </row>
    <row r="4397" spans="1:10">
      <c r="A4397" s="235">
        <v>44690</v>
      </c>
      <c r="B4397" s="154" t="s">
        <v>483</v>
      </c>
      <c r="C4397" s="795" t="s">
        <v>1465</v>
      </c>
      <c r="D4397" s="795" t="s">
        <v>106</v>
      </c>
      <c r="E4397" s="795" t="s">
        <v>82</v>
      </c>
      <c r="F4397" s="796" t="s">
        <v>1157</v>
      </c>
      <c r="G4397" s="796" t="s">
        <v>18860</v>
      </c>
      <c r="H4397" s="846" t="s">
        <v>648</v>
      </c>
      <c r="I4397" s="137" t="s">
        <v>317</v>
      </c>
      <c r="J4397" s="116" t="str">
        <f t="shared" si="128"/>
        <v>15:00 원형도로 관제업무 주차단속 원형도로 및 외곽도로 단속 → 주차단속            9대     이동주차       4대,     경고장발부         5대</v>
      </c>
    </row>
    <row r="4398" spans="1:10">
      <c r="A4398" s="235">
        <v>44690</v>
      </c>
      <c r="B4398" s="154" t="s">
        <v>18829</v>
      </c>
      <c r="C4398" s="143" t="s">
        <v>18830</v>
      </c>
      <c r="D4398" s="291" t="s">
        <v>18593</v>
      </c>
      <c r="E4398" s="291" t="s">
        <v>18594</v>
      </c>
      <c r="F4398" s="112" t="s">
        <v>18831</v>
      </c>
      <c r="G4398" s="112" t="s">
        <v>18840</v>
      </c>
      <c r="H4398" s="846" t="s">
        <v>648</v>
      </c>
      <c r="I4398" s="137" t="s">
        <v>317</v>
      </c>
      <c r="J4398" s="116" t="str">
        <f t="shared" si="128"/>
        <v>10:10 139-1F 관제업무 공동현관문 로비폰 전원 꺼져 있음 → erp등록완료 -&gt; 기전실 수리완료</v>
      </c>
    </row>
    <row r="4399" spans="1:10">
      <c r="A4399" s="235">
        <v>44690</v>
      </c>
      <c r="B4399" s="154" t="s">
        <v>18750</v>
      </c>
      <c r="C4399" s="143" t="s">
        <v>18833</v>
      </c>
      <c r="D4399" s="846" t="s">
        <v>18593</v>
      </c>
      <c r="E4399" s="291" t="s">
        <v>18832</v>
      </c>
      <c r="F4399" s="112" t="s">
        <v>18379</v>
      </c>
      <c r="G4399" s="112" t="s">
        <v>18839</v>
      </c>
      <c r="H4399" s="846" t="s">
        <v>648</v>
      </c>
      <c r="I4399" s="137" t="s">
        <v>317</v>
      </c>
      <c r="J4399" s="116" t="str">
        <f t="shared" si="128"/>
        <v>11:10 121-2303 관제업무 긴급차량 환자이송차량 8초소 입차 → 환자이송귀가차량으로 확인</v>
      </c>
    </row>
    <row r="4400" spans="1:10">
      <c r="A4400" s="235">
        <v>44690</v>
      </c>
      <c r="B4400" s="154" t="s">
        <v>18835</v>
      </c>
      <c r="C4400" s="143" t="s">
        <v>18834</v>
      </c>
      <c r="D4400" s="291" t="s">
        <v>18582</v>
      </c>
      <c r="E4400" s="291" t="s">
        <v>18838</v>
      </c>
      <c r="F4400" s="112" t="s">
        <v>18836</v>
      </c>
      <c r="G4400" s="112" t="s">
        <v>18837</v>
      </c>
      <c r="H4400" s="846" t="s">
        <v>648</v>
      </c>
      <c r="I4400" s="137" t="s">
        <v>317</v>
      </c>
      <c r="J4400" s="116" t="str">
        <f t="shared" si="128"/>
        <v>11:18 123-1103 민원업무 금고 금고 소음발생 → 건전지 교체 및 금고사용방법 안내함</v>
      </c>
    </row>
    <row r="4401" spans="1:11" ht="27">
      <c r="A4401" s="235">
        <v>44690</v>
      </c>
      <c r="B4401" s="154" t="s">
        <v>18841</v>
      </c>
      <c r="C4401" s="186" t="s">
        <v>18842</v>
      </c>
      <c r="D4401" s="845" t="s">
        <v>18593</v>
      </c>
      <c r="E4401" s="845" t="s">
        <v>18843</v>
      </c>
      <c r="F4401" s="114" t="s">
        <v>18844</v>
      </c>
      <c r="G4401" s="114" t="s">
        <v>18848</v>
      </c>
      <c r="H4401" s="846" t="s">
        <v>648</v>
      </c>
      <c r="I4401" s="137" t="s">
        <v>317</v>
      </c>
      <c r="J4401" s="116" t="str">
        <f t="shared" si="128"/>
        <v>13:47 123-2601 관제업무 비상 센터 / 123-2601 욕실에서 장소불명 욕실에서 비명소리가 들려서 출동요청 → 6초소 및 상황실 대원 출동 -&gt; 2701호 추정 IP통화 통신에러 발생--&gt;2701호 및 2501호는 비상 상황 아님 확인됨</v>
      </c>
    </row>
    <row r="4402" spans="1:11">
      <c r="A4402" s="235">
        <v>44690</v>
      </c>
      <c r="B4402" s="154" t="s">
        <v>18695</v>
      </c>
      <c r="C4402" s="143" t="s">
        <v>18851</v>
      </c>
      <c r="D4402" s="291" t="s">
        <v>18550</v>
      </c>
      <c r="E4402" s="291" t="s">
        <v>18850</v>
      </c>
      <c r="F4402" s="112" t="s">
        <v>18852</v>
      </c>
      <c r="G4402" s="112" t="s">
        <v>18861</v>
      </c>
      <c r="H4402" s="846" t="s">
        <v>648</v>
      </c>
      <c r="I4402" s="137" t="s">
        <v>317</v>
      </c>
      <c r="J4402" s="116" t="str">
        <f>CONCATENATE(B4402," ",C4402," ",D4402," ",E4402," ",F4402," → ",G4402)</f>
        <v>14:00 지원센터 생활업무 현수막 현수막 설치 작업 시행 / 내용:자이안센터 앞 불법 주차 금지  → 상황실대원2명 출동--&gt; 15:10 자이안센터 B1 현수막 설치완료</v>
      </c>
    </row>
    <row r="4403" spans="1:11">
      <c r="A4403" s="235">
        <v>44690</v>
      </c>
      <c r="B4403" s="154" t="s">
        <v>18853</v>
      </c>
      <c r="C4403" s="143" t="s">
        <v>18854</v>
      </c>
      <c r="D4403" s="846" t="s">
        <v>18593</v>
      </c>
      <c r="E4403" s="846" t="s">
        <v>18716</v>
      </c>
      <c r="F4403" s="112" t="s">
        <v>18855</v>
      </c>
      <c r="G4403" s="112" t="s">
        <v>18856</v>
      </c>
      <c r="H4403" s="846" t="s">
        <v>648</v>
      </c>
      <c r="I4403" s="137" t="s">
        <v>317</v>
      </c>
      <c r="J4403" s="116" t="str">
        <f>CONCATENATE(B4403," ",C4403," ",D4403," ",E4403," ",F4403," → ",G4403)</f>
        <v>14:05 상황실 관제업무 시설물 5/2일 상황실 사고컴퓨터 기전실에서 고침 / 반납함 → 상황실대원 설치완료</v>
      </c>
    </row>
    <row r="4404" spans="1:11" ht="27">
      <c r="A4404" s="235">
        <v>44690</v>
      </c>
      <c r="B4404" s="154" t="s">
        <v>18845</v>
      </c>
      <c r="C4404" s="186" t="s">
        <v>18846</v>
      </c>
      <c r="D4404" s="845" t="s">
        <v>18582</v>
      </c>
      <c r="E4404" s="845" t="s">
        <v>18847</v>
      </c>
      <c r="F4404" s="114" t="s">
        <v>18858</v>
      </c>
      <c r="G4404" s="114" t="s">
        <v>18849</v>
      </c>
      <c r="H4404" s="846" t="s">
        <v>648</v>
      </c>
      <c r="I4404" s="137" t="s">
        <v>317</v>
      </c>
      <c r="J4404" s="116" t="str">
        <f t="shared" si="128"/>
        <v xml:space="preserve">14:10 137-102 민원업무 공사소음 윗층 공사(망치) 소음으로 너무 시끄럽다는 민원 / 센터민원 → 10초소 대원출동--&gt; 현장특이사항없음--&gt;추적결과 137-402호 공사세대5/6일
만료일이나 공사지연으로 종료못하고 진행중으로 확인됨 </v>
      </c>
    </row>
    <row r="4405" spans="1:11">
      <c r="A4405" s="235">
        <v>44690</v>
      </c>
      <c r="B4405" s="154" t="s">
        <v>18863</v>
      </c>
      <c r="C4405" s="143" t="s">
        <v>18862</v>
      </c>
      <c r="D4405" s="291" t="s">
        <v>18582</v>
      </c>
      <c r="E4405" s="291" t="s">
        <v>435</v>
      </c>
      <c r="F4405" s="112" t="s">
        <v>18864</v>
      </c>
      <c r="G4405" s="112" t="s">
        <v>18865</v>
      </c>
      <c r="H4405" s="846" t="s">
        <v>648</v>
      </c>
      <c r="I4405" s="137" t="s">
        <v>317</v>
      </c>
      <c r="J4405" s="116" t="str">
        <f t="shared" si="128"/>
        <v>15:40 138-2001 민원업무 적치물 비상계단 의자3개 자기물건 아니라고 함 010-8940-0880 → 방재과장 현재 진행중으로 확인 후 차후 연락드린다고 안내함</v>
      </c>
    </row>
    <row r="4406" spans="1:11" ht="27">
      <c r="A4406" s="235">
        <v>44690</v>
      </c>
      <c r="B4406" s="154" t="s">
        <v>18867</v>
      </c>
      <c r="C4406" s="186" t="s">
        <v>18866</v>
      </c>
      <c r="D4406" s="845" t="s">
        <v>18582</v>
      </c>
      <c r="E4406" s="845" t="s">
        <v>18706</v>
      </c>
      <c r="F4406" s="114" t="s">
        <v>18868</v>
      </c>
      <c r="G4406" s="114" t="s">
        <v>18869</v>
      </c>
      <c r="H4406" s="846" t="s">
        <v>648</v>
      </c>
      <c r="I4406" s="137" t="s">
        <v>317</v>
      </c>
      <c r="J4406" s="116" t="str">
        <f t="shared" si="128"/>
        <v>15:50 120-1802 민원업무 폐기물 몬테소리 교보재 흰색 폐기물 버림 5초소 방문이 어려워 세대방문요청 010-7167-1930 → 5초소 유광식 대원 출동 -&gt; 폐기물 확인완료 A조 인수인계하여 세대방문할수 있도록 인수인계함 -&gt; 입주민 피드백 부재중</v>
      </c>
    </row>
    <row r="4407" spans="1:11" ht="148.5">
      <c r="A4407" s="237">
        <v>44690</v>
      </c>
      <c r="B4407" s="172" t="s">
        <v>18872</v>
      </c>
      <c r="C4407" s="192" t="s">
        <v>18873</v>
      </c>
      <c r="E4407" s="939" t="s">
        <v>22280</v>
      </c>
      <c r="F4407" s="848" t="s">
        <v>18945</v>
      </c>
      <c r="G4407" s="858" t="s">
        <v>18897</v>
      </c>
      <c r="J4407" s="116" t="str">
        <f>CONCATENATE(B4407," ",C4407," ",E4407," ",F4407," → ",G4407)</f>
        <v>월 야1 전달사항 B. 122다8241 (125-2802호 / 010-3896-1422)-&gt;비상등 깜빡임-&gt;유선전화 했으나 받지않음
B. 101동 1층 호출불가-&gt;ERP 접수함 -&gt; C. 정상작동함
A. 신용카드 습득후 보관(윤서연) -&gt; 카카오뱅크 고객센터 습득카드 신고완료
C. 반포자이 월간용품 품의서 이메일 발송완료
C. 습득물 발생시 각조별 보안팀장에게 보고 및 상황실로 갖고 올것 
C. 건강검진 5월 16일 -&gt; 6월 14일 변경
C. 현수막 설치 작업 시행 / 내용:자이안센터 앞 불법 주차 금지 
C. 파우치 습득물건 대원 경위서, 시말서, 사건사고보고서 작성하기로 함 
  / 한인식팀장님과 입주민 만나서 양해구하고 사건종료
C. 120-1802 폐기물 5초소 A조로 인수인계하여 세대방문예정 -&gt; 처리완료 → A. 5/10(화) 13:00 온수 공급 중단 안내 방송</v>
      </c>
      <c r="K4407" s="116" t="str">
        <f>CONCATENATE(B4407," ",C4407," ",D4407," ",E4407," ",F4407," → ",G4407)</f>
        <v>월 야1  전달사항 B. 122다8241 (125-2802호 / 010-3896-1422)-&gt;비상등 깜빡임-&gt;유선전화 했으나 받지않음
B. 101동 1층 호출불가-&gt;ERP 접수함 -&gt; C. 정상작동함
A. 신용카드 습득후 보관(윤서연) -&gt; 카카오뱅크 고객센터 습득카드 신고완료
C. 반포자이 월간용품 품의서 이메일 발송완료
C. 습득물 발생시 각조별 보안팀장에게 보고 및 상황실로 갖고 올것 
C. 건강검진 5월 16일 -&gt; 6월 14일 변경
C. 현수막 설치 작업 시행 / 내용:자이안센터 앞 불법 주차 금지 
C. 파우치 습득물건 대원 경위서, 시말서, 사건사고보고서 작성하기로 함 
  / 한인식팀장님과 입주민 만나서 양해구하고 사건종료
C. 120-1802 폐기물 5초소 A조로 인수인계하여 세대방문예정 -&gt; 처리완료 → A. 5/10(화) 13:00 온수 공급 중단 안내 방송</v>
      </c>
    </row>
    <row r="4408" spans="1:11">
      <c r="A4408" s="235">
        <v>44690</v>
      </c>
      <c r="B4408" s="154" t="s">
        <v>18874</v>
      </c>
      <c r="C4408" s="143" t="s">
        <v>18875</v>
      </c>
      <c r="D4408" s="291" t="s">
        <v>18550</v>
      </c>
      <c r="E4408" s="291" t="s">
        <v>18706</v>
      </c>
      <c r="F4408" s="112" t="s">
        <v>18885</v>
      </c>
      <c r="G4408" s="112" t="s">
        <v>18898</v>
      </c>
      <c r="H4408" s="291" t="s">
        <v>18741</v>
      </c>
      <c r="I4408" s="291" t="s">
        <v>18670</v>
      </c>
      <c r="J4408" s="116" t="str">
        <f t="shared" ref="J4408:J4463" si="129">CONCATENATE(B4408," ",C4408," ",E4408," ",F4408," → ",G4408)</f>
        <v>16:30 113동 폐기물 113동 폐기물(매트) 무단 투기 확인 건(2초소 정경호 대원 요청) → CCTV 확인 결과 113-401 세대로 추정 -&gt; 2초소 내용전달</v>
      </c>
      <c r="K4408" s="116" t="str">
        <f t="shared" ref="K4408:K4463" si="130">CONCATENATE(B4408," ",C4408," ",D4408," ",E4408," ",F4408," → ",G4408)</f>
        <v>16:30 113동 생활업무 폐기물 113동 폐기물(매트) 무단 투기 확인 건(2초소 정경호 대원 요청) → CCTV 확인 결과 113-401 세대로 추정 -&gt; 2초소 내용전달</v>
      </c>
    </row>
    <row r="4409" spans="1:11" ht="27">
      <c r="A4409" s="235">
        <v>44690</v>
      </c>
      <c r="B4409" s="154" t="s">
        <v>18876</v>
      </c>
      <c r="C4409" s="192" t="s">
        <v>18877</v>
      </c>
      <c r="D4409" s="847" t="s">
        <v>18582</v>
      </c>
      <c r="E4409" s="847" t="s">
        <v>18879</v>
      </c>
      <c r="F4409" s="150" t="s">
        <v>18905</v>
      </c>
      <c r="G4409" s="150" t="s">
        <v>18878</v>
      </c>
      <c r="H4409" s="846" t="s">
        <v>18741</v>
      </c>
      <c r="I4409" s="846" t="s">
        <v>18670</v>
      </c>
      <c r="J4409" s="116" t="str">
        <f t="shared" si="129"/>
        <v>16:40 123-2501 문의전화 오늘 13시경 상황실이라고 하며 전화가 왔었는데 보이스피싱 의심되어 상황실에서 전화한 것이 맞는지 확인 요청(민원인: 010-3121-3303) → 민원처리내역 확인 후 저희쪽에서 전화드린게 맞다고 확인해 드림</v>
      </c>
      <c r="K4409" s="116" t="str">
        <f t="shared" si="130"/>
        <v>16:40 123-2501 민원업무 문의전화 오늘 13시경 상황실이라고 하며 전화가 왔었는데 보이스피싱 의심되어 상황실에서 전화한 것이 맞는지 확인 요청(민원인: 010-3121-3303) → 민원처리내역 확인 후 저희쪽에서 전화드린게 맞다고 확인해 드림</v>
      </c>
    </row>
    <row r="4410" spans="1:11">
      <c r="A4410" s="235">
        <v>44690</v>
      </c>
      <c r="B4410" s="154" t="s">
        <v>18880</v>
      </c>
      <c r="C4410" s="143" t="s">
        <v>18881</v>
      </c>
      <c r="D4410" s="291" t="s">
        <v>18550</v>
      </c>
      <c r="E4410" s="291" t="s">
        <v>18882</v>
      </c>
      <c r="F4410" s="112" t="s">
        <v>18883</v>
      </c>
      <c r="G4410" s="112" t="s">
        <v>18884</v>
      </c>
      <c r="H4410" s="846" t="s">
        <v>18741</v>
      </c>
      <c r="I4410" s="846" t="s">
        <v>18670</v>
      </c>
      <c r="J4410" s="116" t="str">
        <f t="shared" si="129"/>
        <v>17:00 109-2003 싱크대 세대 싱크대 막혔다는 민원(민원인: 010-7188-7122) → ERP 등록 -&gt; 설비과 내용전달</v>
      </c>
      <c r="K4410" s="116" t="str">
        <f t="shared" si="130"/>
        <v>17:00 109-2003 생활업무 싱크대 세대 싱크대 막혔다는 민원(민원인: 010-7188-7122) → ERP 등록 -&gt; 설비과 내용전달</v>
      </c>
    </row>
    <row r="4411" spans="1:11" ht="27">
      <c r="A4411" s="235">
        <v>44690</v>
      </c>
      <c r="B4411" s="154" t="s">
        <v>18886</v>
      </c>
      <c r="C4411" s="143" t="s">
        <v>18887</v>
      </c>
      <c r="D4411" s="291" t="s">
        <v>18582</v>
      </c>
      <c r="E4411" s="291" t="s">
        <v>18558</v>
      </c>
      <c r="F4411" s="112" t="s">
        <v>18888</v>
      </c>
      <c r="G4411" s="112" t="s">
        <v>18904</v>
      </c>
      <c r="H4411" s="846" t="s">
        <v>18741</v>
      </c>
      <c r="I4411" s="846" t="s">
        <v>18670</v>
      </c>
      <c r="J4411" s="116" t="str">
        <f t="shared" si="129"/>
        <v>17:22 135-1501 불법주차 135-B2 전기차 충전구역에 일반차량(63나5601) 주차되어 있다는 민원(민원인: 010-9789-4645) → 차주(138-2003, 010-8247-7225)와 통화 -&gt; 현재 외부에 있어서 40분~1시간후 이동주차한다고 함 -&gt; 민원인에 내용전달</v>
      </c>
      <c r="K4411" s="116" t="str">
        <f t="shared" si="130"/>
        <v>17:22 135-1501 민원업무 불법주차 135-B2 전기차 충전구역에 일반차량(63나5601) 주차되어 있다는 민원(민원인: 010-9789-4645) → 차주(138-2003, 010-8247-7225)와 통화 -&gt; 현재 외부에 있어서 40분~1시간후 이동주차한다고 함 -&gt; 민원인에 내용전달</v>
      </c>
    </row>
    <row r="4412" spans="1:11" ht="27">
      <c r="A4412" s="235">
        <v>44690</v>
      </c>
      <c r="B4412" s="154" t="s">
        <v>18889</v>
      </c>
      <c r="C4412" s="143" t="s">
        <v>18892</v>
      </c>
      <c r="D4412" s="291" t="s">
        <v>310</v>
      </c>
      <c r="E4412" s="291" t="s">
        <v>18890</v>
      </c>
      <c r="F4412" s="112" t="s">
        <v>18891</v>
      </c>
      <c r="G4412" s="112" t="s">
        <v>18931</v>
      </c>
      <c r="H4412" s="846" t="s">
        <v>18741</v>
      </c>
      <c r="I4412" s="846" t="s">
        <v>18670</v>
      </c>
      <c r="J4412" s="116" t="str">
        <f t="shared" si="129"/>
        <v>17:53 1게이트 차단바 2번바 카메라 인식 불량 → 네트워크 연결 안됨 -&gt; ERP 등록 -&gt; 기전실 연락 -&gt; 리셋후 몇분 지난 뒤에 정상 작동됨</v>
      </c>
      <c r="K4412" s="116" t="str">
        <f t="shared" si="130"/>
        <v>17:53 1게이트 관제업무 차단바 2번바 카메라 인식 불량 → 네트워크 연결 안됨 -&gt; ERP 등록 -&gt; 기전실 연락 -&gt; 리셋후 몇분 지난 뒤에 정상 작동됨</v>
      </c>
    </row>
    <row r="4413" spans="1:11">
      <c r="A4413" s="235">
        <v>44690</v>
      </c>
      <c r="B4413" s="154" t="s">
        <v>18896</v>
      </c>
      <c r="C4413" s="143" t="s">
        <v>404</v>
      </c>
      <c r="D4413" s="291" t="s">
        <v>106</v>
      </c>
      <c r="E4413" s="291" t="s">
        <v>1570</v>
      </c>
      <c r="F4413" s="112" t="s">
        <v>18895</v>
      </c>
      <c r="G4413" s="112" t="s">
        <v>1492</v>
      </c>
      <c r="H4413" s="846" t="s">
        <v>18741</v>
      </c>
      <c r="I4413" s="846" t="s">
        <v>18670</v>
      </c>
      <c r="J4413" s="116" t="str">
        <f t="shared" si="129"/>
        <v>19:20 108동 안내방송 온수 공급 중단 안내 → 방송 완료</v>
      </c>
      <c r="K4413" s="116" t="str">
        <f t="shared" si="130"/>
        <v>19:20 108동 관제업무 안내방송 온수 공급 중단 안내 → 방송 완료</v>
      </c>
    </row>
    <row r="4414" spans="1:11">
      <c r="A4414" s="235">
        <v>44690</v>
      </c>
      <c r="B4414" s="154" t="s">
        <v>1491</v>
      </c>
      <c r="C4414" s="143" t="s">
        <v>4</v>
      </c>
      <c r="D4414" s="291" t="s">
        <v>106</v>
      </c>
      <c r="E4414" s="291" t="s">
        <v>1570</v>
      </c>
      <c r="F4414" s="112" t="s">
        <v>18893</v>
      </c>
      <c r="G4414" s="112" t="s">
        <v>1492</v>
      </c>
      <c r="H4414" s="846" t="s">
        <v>18741</v>
      </c>
      <c r="I4414" s="846" t="s">
        <v>18670</v>
      </c>
      <c r="J4414" s="116" t="str">
        <f t="shared" si="129"/>
        <v>19:30 전동 안내방송 재활용 분리수거의 날 정상화 안내 → 방송 완료</v>
      </c>
      <c r="K4414" s="116" t="str">
        <f t="shared" si="130"/>
        <v>19:30 전동 관제업무 안내방송 재활용 분리수거의 날 정상화 안내 → 방송 완료</v>
      </c>
    </row>
    <row r="4415" spans="1:11">
      <c r="A4415" s="235">
        <v>44690</v>
      </c>
      <c r="B4415" s="154" t="s">
        <v>1491</v>
      </c>
      <c r="C4415" s="143" t="s">
        <v>4</v>
      </c>
      <c r="D4415" s="291" t="s">
        <v>106</v>
      </c>
      <c r="E4415" s="291" t="s">
        <v>1570</v>
      </c>
      <c r="F4415" s="112" t="s">
        <v>18894</v>
      </c>
      <c r="G4415" s="112" t="s">
        <v>1492</v>
      </c>
      <c r="H4415" s="846" t="s">
        <v>18741</v>
      </c>
      <c r="I4415" s="846" t="s">
        <v>18670</v>
      </c>
      <c r="J4415" s="116" t="str">
        <f t="shared" si="129"/>
        <v>19:30 전동 안내방송 자이안센터 주정차금지 안내 (현수막) → 방송 완료</v>
      </c>
      <c r="K4415" s="116" t="str">
        <f t="shared" si="130"/>
        <v>19:30 전동 관제업무 안내방송 자이안센터 주정차금지 안내 (현수막) → 방송 완료</v>
      </c>
    </row>
    <row r="4416" spans="1:11" ht="27">
      <c r="A4416" s="235">
        <v>44690</v>
      </c>
      <c r="B4416" s="154" t="s">
        <v>18903</v>
      </c>
      <c r="C4416" s="192" t="s">
        <v>18899</v>
      </c>
      <c r="D4416" s="847" t="s">
        <v>18582</v>
      </c>
      <c r="E4416" s="847" t="s">
        <v>16032</v>
      </c>
      <c r="F4416" s="150" t="s">
        <v>18940</v>
      </c>
      <c r="G4416" s="150" t="s">
        <v>18900</v>
      </c>
      <c r="H4416" s="846" t="s">
        <v>18741</v>
      </c>
      <c r="I4416" s="291" t="s">
        <v>307</v>
      </c>
      <c r="J4416" s="116" t="str">
        <f t="shared" si="129"/>
        <v>19:36 116-202 방송관련 시끄럽다며 방송을 하루에 하나만 했으면 좋겠다고 지원센터에 전달해달라는 민원(민원인: 010-8979-6070) → 지원센터 전달 예정</v>
      </c>
      <c r="K4416" s="116" t="str">
        <f t="shared" si="130"/>
        <v>19:36 116-202 민원업무 방송관련 시끄럽다며 방송을 하루에 하나만 했으면 좋겠다고 지원센터에 전달해달라는 민원(민원인: 010-8979-6070) → 지원센터 전달 예정</v>
      </c>
    </row>
    <row r="4417" spans="1:11">
      <c r="A4417" s="235">
        <v>44690</v>
      </c>
      <c r="B4417" s="154" t="s">
        <v>18902</v>
      </c>
      <c r="C4417" s="143" t="s">
        <v>18901</v>
      </c>
      <c r="D4417" s="291" t="s">
        <v>18582</v>
      </c>
      <c r="E4417" s="291" t="s">
        <v>18605</v>
      </c>
      <c r="F4417" s="112" t="s">
        <v>18906</v>
      </c>
      <c r="G4417" s="112" t="s">
        <v>12570</v>
      </c>
      <c r="H4417" s="846" t="s">
        <v>18741</v>
      </c>
      <c r="I4417" s="291" t="s">
        <v>778</v>
      </c>
      <c r="J4417" s="116" t="str">
        <f t="shared" si="129"/>
        <v>19:43 121-2702 CCTV 차량(33고9564) 스크레치로 CCTV 열람 요청(민원인: 010-9114-8767) → CCTV 열람중(A조)</v>
      </c>
      <c r="K4417" s="116" t="str">
        <f t="shared" si="130"/>
        <v>19:43 121-2702 민원업무 CCTV 차량(33고9564) 스크레치로 CCTV 열람 요청(민원인: 010-9114-8767) → CCTV 열람중(A조)</v>
      </c>
    </row>
    <row r="4418" spans="1:11" ht="27">
      <c r="A4418" s="235">
        <v>44690</v>
      </c>
      <c r="B4418" s="154" t="s">
        <v>18907</v>
      </c>
      <c r="C4418" s="143" t="s">
        <v>18908</v>
      </c>
      <c r="D4418" s="846" t="s">
        <v>18582</v>
      </c>
      <c r="E4418" s="291" t="s">
        <v>18711</v>
      </c>
      <c r="F4418" s="112" t="s">
        <v>18913</v>
      </c>
      <c r="G4418" s="112" t="s">
        <v>18924</v>
      </c>
      <c r="H4418" s="291" t="s">
        <v>1268</v>
      </c>
      <c r="I4418" s="291" t="s">
        <v>18670</v>
      </c>
      <c r="J4418" s="116" t="str">
        <f t="shared" si="129"/>
        <v>20:06 140-2403 층간소음 위층에서 강아지 짖는소리와 함께 비명을 지른다는 민원 → 9초소 허명 대원출동 -&gt;140-2503에서 아이들 혼내다 가 엄마가 집을 나간상황 -&gt; 140-2403 에 피드백 완료</v>
      </c>
      <c r="K4418" s="116" t="str">
        <f t="shared" si="130"/>
        <v>20:06 140-2403 민원업무 층간소음 위층에서 강아지 짖는소리와 함께 비명을 지른다는 민원 → 9초소 허명 대원출동 -&gt;140-2503에서 아이들 혼내다 가 엄마가 집을 나간상황 -&gt; 140-2403 에 피드백 완료</v>
      </c>
    </row>
    <row r="4419" spans="1:11">
      <c r="A4419" s="235">
        <v>44690</v>
      </c>
      <c r="B4419" s="154" t="s">
        <v>18909</v>
      </c>
      <c r="C4419" s="192" t="s">
        <v>18910</v>
      </c>
      <c r="D4419" s="847" t="s">
        <v>18582</v>
      </c>
      <c r="E4419" s="847" t="s">
        <v>18594</v>
      </c>
      <c r="F4419" s="150" t="s">
        <v>18938</v>
      </c>
      <c r="G4419" s="150" t="s">
        <v>18936</v>
      </c>
      <c r="H4419" s="846" t="s">
        <v>1268</v>
      </c>
      <c r="I4419" s="846" t="s">
        <v>18670</v>
      </c>
      <c r="J4419" s="116" t="str">
        <f t="shared" si="129"/>
        <v>20:24 140-1F 공동현관문 140동 1층 공동현관문 쪽문(고장나서)이 안잠김 → ERP등록 -&gt; 시설팀 연락완료</v>
      </c>
      <c r="K4419" s="116" t="str">
        <f t="shared" si="130"/>
        <v>20:24 140-1F 민원업무 공동현관문 140동 1층 공동현관문 쪽문(고장나서)이 안잠김 → ERP등록 -&gt; 시설팀 연락완료</v>
      </c>
    </row>
    <row r="4420" spans="1:11">
      <c r="A4420" s="235">
        <v>44690</v>
      </c>
      <c r="B4420" s="154" t="s">
        <v>18912</v>
      </c>
      <c r="C4420" s="191" t="s">
        <v>18911</v>
      </c>
      <c r="D4420" s="147" t="s">
        <v>18593</v>
      </c>
      <c r="E4420" s="147" t="s">
        <v>18605</v>
      </c>
      <c r="F4420" s="148" t="s">
        <v>18937</v>
      </c>
      <c r="G4420" s="148" t="s">
        <v>18925</v>
      </c>
      <c r="H4420" s="846" t="s">
        <v>1268</v>
      </c>
      <c r="I4420" s="846" t="s">
        <v>778</v>
      </c>
      <c r="J4420" s="116" t="str">
        <f t="shared" si="129"/>
        <v>20:30 130-1101 CCTV 골프채를 자이안센터 골프장에 놓고나옴 → 1개는 찿고 1개는 못 찾음 -&gt; 익일 운영팀에 인계예정</v>
      </c>
      <c r="K4420" s="116" t="str">
        <f t="shared" si="130"/>
        <v>20:30 130-1101 관제업무 CCTV 골프채를 자이안센터 골프장에 놓고나옴 → 1개는 찿고 1개는 못 찾음 -&gt; 익일 운영팀에 인계예정</v>
      </c>
    </row>
    <row r="4421" spans="1:11">
      <c r="A4421" s="235">
        <v>44690</v>
      </c>
      <c r="B4421" s="154" t="s">
        <v>18928</v>
      </c>
      <c r="C4421" s="143" t="s">
        <v>18929</v>
      </c>
      <c r="D4421" s="846" t="s">
        <v>18550</v>
      </c>
      <c r="E4421" s="846" t="s">
        <v>18673</v>
      </c>
      <c r="F4421" s="112" t="s">
        <v>18930</v>
      </c>
      <c r="G4421" s="112" t="s">
        <v>9005</v>
      </c>
      <c r="H4421" s="846" t="s">
        <v>1539</v>
      </c>
      <c r="I4421" s="846" t="s">
        <v>18919</v>
      </c>
      <c r="J4421" s="116" t="str">
        <f t="shared" ref="J4421" si="131">CONCATENATE(B4421," ",C4421," ",E4421," ",F4421," → ",G4421)</f>
        <v>21:37 121동 분실물 보온병 분실(민원인: 105-1901) → 전초소 내용전달</v>
      </c>
      <c r="K4421" s="116" t="str">
        <f t="shared" ref="K4421" si="132">CONCATENATE(B4421," ",C4421," ",D4421," ",E4421," ",F4421," → ",G4421)</f>
        <v>21:37 121동 생활업무 분실물 보온병 분실(민원인: 105-1901) → 전초소 내용전달</v>
      </c>
    </row>
    <row r="4422" spans="1:11">
      <c r="A4422" s="235">
        <v>44690</v>
      </c>
      <c r="B4422" s="154" t="s">
        <v>18914</v>
      </c>
      <c r="C4422" s="143" t="s">
        <v>18915</v>
      </c>
      <c r="D4422" s="291" t="s">
        <v>18582</v>
      </c>
      <c r="E4422" s="291" t="s">
        <v>18711</v>
      </c>
      <c r="F4422" s="112" t="s">
        <v>18916</v>
      </c>
      <c r="G4422" s="112" t="s">
        <v>18939</v>
      </c>
      <c r="H4422" s="846" t="s">
        <v>1268</v>
      </c>
      <c r="I4422" s="291" t="s">
        <v>18919</v>
      </c>
      <c r="J4422" s="116" t="str">
        <f t="shared" si="129"/>
        <v>21:49 101-2603 층간소음 101-2503호에서 층간소음 민원으로 억울하다면서 방문요청 → 1초소 김광영 대원 출동 -&gt; 민원인 입장 청취후 복귀</v>
      </c>
      <c r="K4422" s="116" t="str">
        <f t="shared" si="130"/>
        <v>21:49 101-2603 민원업무 층간소음 101-2503호에서 층간소음 민원으로 억울하다면서 방문요청 → 1초소 김광영 대원 출동 -&gt; 민원인 입장 청취후 복귀</v>
      </c>
    </row>
    <row r="4423" spans="1:11" ht="27">
      <c r="A4423" s="235">
        <v>44690</v>
      </c>
      <c r="B4423" s="154" t="s">
        <v>18917</v>
      </c>
      <c r="C4423" s="143" t="s">
        <v>18918</v>
      </c>
      <c r="D4423" s="846" t="s">
        <v>18582</v>
      </c>
      <c r="E4423" s="291" t="s">
        <v>18594</v>
      </c>
      <c r="F4423" s="112" t="s">
        <v>18920</v>
      </c>
      <c r="G4423" s="112" t="s">
        <v>18923</v>
      </c>
      <c r="H4423" s="846" t="s">
        <v>1268</v>
      </c>
      <c r="I4423" s="291" t="s">
        <v>18919</v>
      </c>
      <c r="J4423" s="116" t="str">
        <f t="shared" si="129"/>
        <v>22:04 140-2702 공동현관문 140-2702 호에서 140동 1층 공동현관문 쪽문(고장나서) 이 잠긴상태에서 강제
로 열려고 하다가 열쇠가 파손되었다고, 신속히 고쳐달라고 민원 → ERP 등록 -&gt; 시설팀 연락완료</v>
      </c>
      <c r="K4423" s="116" t="str">
        <f t="shared" si="130"/>
        <v>22:04 140-2702 민원업무 공동현관문 140-2702 호에서 140동 1층 공동현관문 쪽문(고장나서) 이 잠긴상태에서 강제
로 열려고 하다가 열쇠가 파손되었다고, 신속히 고쳐달라고 민원 → ERP 등록 -&gt; 시설팀 연락완료</v>
      </c>
    </row>
    <row r="4424" spans="1:11">
      <c r="A4424" s="235">
        <v>44690</v>
      </c>
      <c r="B4424" s="154" t="s">
        <v>18921</v>
      </c>
      <c r="C4424" s="143" t="s">
        <v>18926</v>
      </c>
      <c r="D4424" s="291" t="s">
        <v>18550</v>
      </c>
      <c r="E4424" s="291" t="s">
        <v>18927</v>
      </c>
      <c r="F4424" s="112" t="s">
        <v>18922</v>
      </c>
      <c r="G4424" s="112" t="s">
        <v>18923</v>
      </c>
      <c r="H4424" s="846" t="s">
        <v>1268</v>
      </c>
      <c r="I4424" s="846" t="s">
        <v>18919</v>
      </c>
      <c r="J4424" s="116" t="str">
        <f t="shared" si="129"/>
        <v>22:39 자이안센터 게스트룸 1번 게스트룸 손잡이 파손 → ERP 등록 -&gt; 시설팀 연락완료</v>
      </c>
      <c r="K4424" s="116" t="str">
        <f t="shared" si="130"/>
        <v>22:39 자이안센터 생활업무 게스트룸 1번 게스트룸 손잡이 파손 → ERP 등록 -&gt; 시설팀 연락완료</v>
      </c>
    </row>
    <row r="4425" spans="1:11">
      <c r="A4425" s="235">
        <v>44691</v>
      </c>
      <c r="B4425" s="154" t="s">
        <v>18932</v>
      </c>
      <c r="C4425" s="143" t="s">
        <v>18892</v>
      </c>
      <c r="D4425" s="291" t="s">
        <v>18593</v>
      </c>
      <c r="E4425" s="291" t="s">
        <v>18933</v>
      </c>
      <c r="F4425" s="112" t="s">
        <v>18934</v>
      </c>
      <c r="G4425" s="112" t="s">
        <v>18935</v>
      </c>
      <c r="H4425" s="846" t="s">
        <v>18741</v>
      </c>
      <c r="I4425" s="291" t="s">
        <v>18670</v>
      </c>
      <c r="J4425" s="116" t="str">
        <f t="shared" si="129"/>
        <v>00:42 1게이트 순찰차 순찰목적 입차 → 상황실 확인</v>
      </c>
      <c r="K4425" s="116" t="str">
        <f t="shared" si="130"/>
        <v>00:42 1게이트 관제업무 순찰차 순찰목적 입차 → 상황실 확인</v>
      </c>
    </row>
    <row r="4426" spans="1:11">
      <c r="A4426" s="235">
        <v>44691</v>
      </c>
      <c r="B4426" s="154" t="s">
        <v>18941</v>
      </c>
      <c r="C4426" s="192" t="s">
        <v>18942</v>
      </c>
      <c r="D4426" s="847" t="s">
        <v>18593</v>
      </c>
      <c r="E4426" s="847" t="s">
        <v>18594</v>
      </c>
      <c r="F4426" s="150" t="s">
        <v>18943</v>
      </c>
      <c r="G4426" s="150" t="s">
        <v>18944</v>
      </c>
      <c r="H4426" s="846" t="s">
        <v>18741</v>
      </c>
      <c r="I4426" s="846" t="s">
        <v>18670</v>
      </c>
      <c r="J4426" s="116" t="str">
        <f t="shared" si="129"/>
        <v>05:30 133-1,2L B1 공동현관문 호출 X → 순찰 정찬선 대원 출동 -&gt; 안내문 부착, 기전실에서 ERP 등록, 개방상태</v>
      </c>
      <c r="K4426" s="116" t="str">
        <f t="shared" si="130"/>
        <v>05:30 133-1,2L B1 관제업무 공동현관문 호출 X → 순찰 정찬선 대원 출동 -&gt; 안내문 부착, 기전실에서 ERP 등록, 개방상태</v>
      </c>
    </row>
    <row r="4427" spans="1:11" ht="135">
      <c r="A4427" s="235">
        <v>44691</v>
      </c>
      <c r="B4427" s="153" t="s">
        <v>18872</v>
      </c>
      <c r="C4427" s="186" t="s">
        <v>18547</v>
      </c>
      <c r="D4427" s="845"/>
      <c r="E4427" s="939" t="s">
        <v>22280</v>
      </c>
      <c r="F4427" s="171" t="s">
        <v>19014</v>
      </c>
      <c r="G4427" s="859" t="s">
        <v>19012</v>
      </c>
      <c r="J4427" s="116" t="str">
        <f t="shared" si="129"/>
        <v>월 주2 전달사항 B. 122다8241 (125-2802호 / 010-3896-1422)-&gt;비상등 깜빡임-&gt;유선전화 했으나 받지않음
B. 101동 1층 호출불가-&gt;ERP 접수함 -&gt; C. 정상작동함
A. 신용카드 습득후 보관(윤서연) -&gt; 본인의 요청으로 폐기처리
C. 반포자이 월간용품 품의서 이메일 발송완료
C. 건강검진 5월 16일 -&gt; 6월 14일 변경
C. 현수막 설치 작업 시행 / 내용:자이안센터 앞 불법 주차 금지 
C. 습득물 발생시 각조별 보안팀장에게 보고 및 상황실로 갖고 올것 
C. 파우치 습득물건 대원 경위서, 시말서, 사건사고보고서 작성하기로 함 
  / 한인식팀장님과 입주민 만나서 양해구하고 사건종료 → A. 5/10(화) 13:00 온수 공급 중단 안내 방송
C. 5/19, 5/26 19:00 세대 소방시설 점검 실시안내 방송
C. 119동 출구안내표지 부착완료
C. 주차관제서버 프로그램 5월4일이후로 프로그램 작동중지상태
C. 현재 1GATE 방문자 입구쪽 허브고장으로 인한 수기방문증 발권중으로 전산처리가 안되고 있는 상황
C. 50리터 종량제봉투 수령완료</v>
      </c>
      <c r="K4427" s="116" t="str">
        <f t="shared" si="130"/>
        <v>월 주2  전달사항 B. 122다8241 (125-2802호 / 010-3896-1422)-&gt;비상등 깜빡임-&gt;유선전화 했으나 받지않음
B. 101동 1층 호출불가-&gt;ERP 접수함 -&gt; C. 정상작동함
A. 신용카드 습득후 보관(윤서연) -&gt; 본인의 요청으로 폐기처리
C. 반포자이 월간용품 품의서 이메일 발송완료
C. 건강검진 5월 16일 -&gt; 6월 14일 변경
C. 현수막 설치 작업 시행 / 내용:자이안센터 앞 불법 주차 금지 
C. 습득물 발생시 각조별 보안팀장에게 보고 및 상황실로 갖고 올것 
C. 파우치 습득물건 대원 경위서, 시말서, 사건사고보고서 작성하기로 함 
  / 한인식팀장님과 입주민 만나서 양해구하고 사건종료 → A. 5/10(화) 13:00 온수 공급 중단 안내 방송
C. 5/19, 5/26 19:00 세대 소방시설 점검 실시안내 방송
C. 119동 출구안내표지 부착완료
C. 주차관제서버 프로그램 5월4일이후로 프로그램 작동중지상태
C. 현재 1GATE 방문자 입구쪽 허브고장으로 인한 수기방문증 발권중으로 전산처리가 안되고 있는 상황
C. 50리터 종량제봉투 수령완료</v>
      </c>
    </row>
    <row r="4428" spans="1:11">
      <c r="A4428" s="235">
        <v>44691</v>
      </c>
      <c r="B4428" s="154" t="s">
        <v>643</v>
      </c>
      <c r="C4428" s="795" t="s">
        <v>1465</v>
      </c>
      <c r="D4428" s="795" t="s">
        <v>106</v>
      </c>
      <c r="E4428" s="795" t="s">
        <v>82</v>
      </c>
      <c r="F4428" s="796" t="s">
        <v>16534</v>
      </c>
      <c r="G4428" s="796" t="s">
        <v>16535</v>
      </c>
      <c r="H4428" s="846" t="s">
        <v>648</v>
      </c>
      <c r="I4428" s="137" t="s">
        <v>317</v>
      </c>
      <c r="J4428" s="116" t="str">
        <f t="shared" si="129"/>
        <v>08:00 원형도로 주차단속 센터 주변 불법 주정차 차량 단속 실시 → 상황실순찰대원출동 --&gt; 단속실시</v>
      </c>
      <c r="K4428" s="116" t="str">
        <f t="shared" si="130"/>
        <v>08:00 원형도로 관제업무 주차단속 센터 주변 불법 주정차 차량 단속 실시 → 상황실순찰대원출동 --&gt; 단속실시</v>
      </c>
    </row>
    <row r="4429" spans="1:11">
      <c r="A4429" s="235">
        <v>44691</v>
      </c>
      <c r="B4429" s="154" t="s">
        <v>585</v>
      </c>
      <c r="C4429" s="800" t="s">
        <v>333</v>
      </c>
      <c r="D4429" s="795" t="s">
        <v>308</v>
      </c>
      <c r="E4429" s="795" t="s">
        <v>962</v>
      </c>
      <c r="F4429" s="796" t="s">
        <v>16537</v>
      </c>
      <c r="G4429" s="796" t="s">
        <v>16536</v>
      </c>
      <c r="H4429" s="846" t="s">
        <v>648</v>
      </c>
      <c r="I4429" s="137" t="s">
        <v>317</v>
      </c>
      <c r="J4429" s="116" t="str">
        <f t="shared" si="129"/>
        <v>08:30 자이안센터 자전거정리 등교시 무분별한 자전거 보관소 확인 → 상황실순찰대원출동 --&gt; 정리실시</v>
      </c>
      <c r="K4429" s="116" t="str">
        <f t="shared" si="130"/>
        <v>08:30 자이안센터 생활업무 자전거정리 등교시 무분별한 자전거 보관소 확인 → 상황실순찰대원출동 --&gt; 정리실시</v>
      </c>
    </row>
    <row r="4430" spans="1:11">
      <c r="A4430" s="235">
        <v>44691</v>
      </c>
      <c r="B4430" s="154" t="s">
        <v>472</v>
      </c>
      <c r="C4430" s="795" t="s">
        <v>1465</v>
      </c>
      <c r="D4430" s="795" t="s">
        <v>106</v>
      </c>
      <c r="E4430" s="795" t="s">
        <v>82</v>
      </c>
      <c r="F4430" s="796" t="s">
        <v>1157</v>
      </c>
      <c r="G4430" s="796" t="s">
        <v>18963</v>
      </c>
      <c r="H4430" s="846" t="s">
        <v>648</v>
      </c>
      <c r="I4430" s="137" t="s">
        <v>317</v>
      </c>
      <c r="J4430" s="116" t="str">
        <f t="shared" si="129"/>
        <v>10:00 원형도로 주차단속 원형도로 및 외곽도로 단속 → 주차단속            14대     이동주차       대,     경고장발부        14대</v>
      </c>
      <c r="K4430" s="116" t="str">
        <f t="shared" si="130"/>
        <v>10:00 원형도로 관제업무 주차단속 원형도로 및 외곽도로 단속 → 주차단속            14대     이동주차       대,     경고장발부        14대</v>
      </c>
    </row>
    <row r="4431" spans="1:11">
      <c r="A4431" s="235">
        <v>44691</v>
      </c>
      <c r="B4431" s="154" t="s">
        <v>681</v>
      </c>
      <c r="C4431" s="795" t="s">
        <v>1465</v>
      </c>
      <c r="D4431" s="795" t="s">
        <v>106</v>
      </c>
      <c r="E4431" s="795" t="s">
        <v>82</v>
      </c>
      <c r="F4431" s="796" t="s">
        <v>1157</v>
      </c>
      <c r="G4431" s="796" t="s">
        <v>18991</v>
      </c>
      <c r="H4431" s="846" t="s">
        <v>648</v>
      </c>
      <c r="I4431" s="137" t="s">
        <v>317</v>
      </c>
      <c r="J4431" s="116" t="str">
        <f t="shared" si="129"/>
        <v>13:00 원형도로 주차단속 원형도로 및 외곽도로 단속 → 주차단속            7대     이동주차       1대,     경고장발부        6대</v>
      </c>
      <c r="K4431" s="116" t="str">
        <f t="shared" si="130"/>
        <v>13:00 원형도로 관제업무 주차단속 원형도로 및 외곽도로 단속 → 주차단속            7대     이동주차       1대,     경고장발부        6대</v>
      </c>
    </row>
    <row r="4432" spans="1:11">
      <c r="A4432" s="235">
        <v>44691</v>
      </c>
      <c r="B4432" s="154" t="s">
        <v>483</v>
      </c>
      <c r="C4432" s="795" t="s">
        <v>1465</v>
      </c>
      <c r="D4432" s="795" t="s">
        <v>106</v>
      </c>
      <c r="E4432" s="795" t="s">
        <v>82</v>
      </c>
      <c r="F4432" s="796" t="s">
        <v>1157</v>
      </c>
      <c r="G4432" s="796" t="s">
        <v>19007</v>
      </c>
      <c r="H4432" s="846" t="s">
        <v>648</v>
      </c>
      <c r="I4432" s="137" t="s">
        <v>317</v>
      </c>
      <c r="J4432" s="116" t="str">
        <f t="shared" si="129"/>
        <v>15:00 원형도로 주차단속 원형도로 및 외곽도로 단속 → 주차단속            9대     이동주차       2대,     경고장발부        7대</v>
      </c>
      <c r="K4432" s="116" t="str">
        <f t="shared" si="130"/>
        <v>15:00 원형도로 관제업무 주차단속 원형도로 및 외곽도로 단속 → 주차단속            9대     이동주차       2대,     경고장발부        7대</v>
      </c>
    </row>
    <row r="4433" spans="1:11">
      <c r="A4433" s="235">
        <v>44691</v>
      </c>
      <c r="B4433" s="154" t="s">
        <v>18972</v>
      </c>
      <c r="C4433" s="143" t="s">
        <v>18772</v>
      </c>
      <c r="D4433" s="846" t="s">
        <v>18593</v>
      </c>
      <c r="E4433" s="898" t="s">
        <v>20530</v>
      </c>
      <c r="F4433" s="112" t="s">
        <v>20531</v>
      </c>
      <c r="G4433" s="112" t="s">
        <v>19008</v>
      </c>
      <c r="H4433" s="846" t="s">
        <v>648</v>
      </c>
      <c r="I4433" s="137" t="s">
        <v>317</v>
      </c>
      <c r="J4433" s="116" t="str">
        <f t="shared" si="129"/>
        <v>10:50 8초소 보고 129동 지상 가방  발견 보고 → CCTV: 가방 129-20F 확인</v>
      </c>
      <c r="K4433" s="116" t="str">
        <f t="shared" si="130"/>
        <v>10:50 8초소 관제업무 보고 129동 지상 가방  발견 보고 → CCTV: 가방 129-20F 확인</v>
      </c>
    </row>
    <row r="4434" spans="1:11">
      <c r="A4434" s="235">
        <v>44691</v>
      </c>
      <c r="B4434" s="154" t="s">
        <v>18973</v>
      </c>
      <c r="C4434" s="143" t="s">
        <v>18772</v>
      </c>
      <c r="D4434" s="846" t="s">
        <v>18593</v>
      </c>
      <c r="E4434" s="898" t="s">
        <v>20530</v>
      </c>
      <c r="F4434" s="112" t="s">
        <v>20532</v>
      </c>
      <c r="G4434" s="112" t="s">
        <v>19009</v>
      </c>
      <c r="H4434" s="846" t="s">
        <v>648</v>
      </c>
      <c r="I4434" s="137" t="s">
        <v>317</v>
      </c>
      <c r="J4434" s="116" t="str">
        <f t="shared" si="129"/>
        <v>10:55 8초소 보고 129동 지상 매트  발견 보고 → CCTV: 매트 129-11F 확인</v>
      </c>
      <c r="K4434" s="116" t="str">
        <f t="shared" si="130"/>
        <v>10:55 8초소 관제업무 보고 129동 지상 매트  발견 보고 → CCTV: 매트 129-11F 확인</v>
      </c>
    </row>
    <row r="4435" spans="1:11">
      <c r="A4435" s="235">
        <v>44691</v>
      </c>
      <c r="B4435" s="154" t="s">
        <v>19006</v>
      </c>
      <c r="C4435" s="143" t="s">
        <v>19005</v>
      </c>
      <c r="D4435" s="852" t="s">
        <v>310</v>
      </c>
      <c r="E4435" s="898" t="s">
        <v>1513</v>
      </c>
      <c r="F4435" s="112" t="s">
        <v>20533</v>
      </c>
      <c r="G4435" s="112" t="s">
        <v>19010</v>
      </c>
      <c r="H4435" s="846" t="s">
        <v>648</v>
      </c>
      <c r="I4435" s="137" t="s">
        <v>317</v>
      </c>
      <c r="K4435" s="116" t="str">
        <f t="shared" si="130"/>
        <v>13:30 6초소 관제업무 보고 125동 지상 매트  발견 보고 → CCTV: 매트 125-23F 확인</v>
      </c>
    </row>
    <row r="4436" spans="1:11" ht="13.5" customHeight="1">
      <c r="A4436" s="235">
        <v>44691</v>
      </c>
      <c r="B4436" s="154" t="s">
        <v>18947</v>
      </c>
      <c r="C4436" s="143" t="s">
        <v>18946</v>
      </c>
      <c r="D4436" s="291" t="s">
        <v>18550</v>
      </c>
      <c r="E4436" s="291" t="s">
        <v>18948</v>
      </c>
      <c r="F4436" s="112" t="s">
        <v>18949</v>
      </c>
      <c r="G4436" s="112" t="s">
        <v>18950</v>
      </c>
      <c r="H4436" s="846" t="s">
        <v>648</v>
      </c>
      <c r="I4436" s="137" t="s">
        <v>317</v>
      </c>
      <c r="J4436" s="116" t="str">
        <f t="shared" si="129"/>
        <v>09:35 138-1,2 EV 손소독제 손소독제 보충요청 생활지원센터 금잔디 서무주임 요청건 → 보충완료</v>
      </c>
      <c r="K4436" s="116" t="str">
        <f t="shared" si="130"/>
        <v>09:35 138-1,2 EV 생활업무 손소독제 손소독제 보충요청 생활지원센터 금잔디 서무주임 요청건 → 보충완료</v>
      </c>
    </row>
    <row r="4437" spans="1:11" ht="13.5" customHeight="1">
      <c r="A4437" s="235">
        <v>44691</v>
      </c>
      <c r="B4437" s="154" t="s">
        <v>18951</v>
      </c>
      <c r="C4437" s="143" t="s">
        <v>18952</v>
      </c>
      <c r="D4437" s="846" t="s">
        <v>18550</v>
      </c>
      <c r="E4437" s="291" t="s">
        <v>18953</v>
      </c>
      <c r="F4437" s="112" t="s">
        <v>18954</v>
      </c>
      <c r="G4437" s="112" t="s">
        <v>18955</v>
      </c>
      <c r="H4437" s="846" t="s">
        <v>648</v>
      </c>
      <c r="I4437" s="137" t="s">
        <v>317</v>
      </c>
      <c r="J4437" s="116" t="str">
        <f t="shared" si="129"/>
        <v>10:00 119-B1,B2 표지판부착 119동 출구안내표지 부착요청 생활지원센터요청건 → 부착완료</v>
      </c>
      <c r="K4437" s="116" t="str">
        <f t="shared" si="130"/>
        <v>10:00 119-B1,B2 생활업무 표지판부착 119동 출구안내표지 부착요청 생활지원센터요청건 → 부착완료</v>
      </c>
    </row>
    <row r="4438" spans="1:11">
      <c r="A4438" s="235">
        <v>44691</v>
      </c>
      <c r="B4438" s="154" t="s">
        <v>18957</v>
      </c>
      <c r="C4438" s="143" t="s">
        <v>18956</v>
      </c>
      <c r="D4438" s="846" t="s">
        <v>18582</v>
      </c>
      <c r="E4438" s="846" t="s">
        <v>18594</v>
      </c>
      <c r="F4438" s="112" t="s">
        <v>18958</v>
      </c>
      <c r="G4438" s="112" t="s">
        <v>18959</v>
      </c>
      <c r="H4438" s="846" t="s">
        <v>648</v>
      </c>
      <c r="I4438" s="137" t="s">
        <v>317</v>
      </c>
      <c r="J4438" s="116" t="str">
        <f t="shared" si="129"/>
        <v>10:27 128-B2F 공동현관문 공동현관문이 열려 있다는 민원 / 010-3044-7552 → 7초소대원출동--&gt;개방된 출입문 시건조치함</v>
      </c>
      <c r="K4438" s="116" t="str">
        <f t="shared" si="130"/>
        <v>10:27 128-B2F 민원업무 공동현관문 공동현관문이 열려 있다는 민원 / 010-3044-7552 → 7초소대원출동--&gt;개방된 출입문 시건조치함</v>
      </c>
    </row>
    <row r="4439" spans="1:11">
      <c r="A4439" s="235">
        <v>44691</v>
      </c>
      <c r="B4439" s="154" t="s">
        <v>18957</v>
      </c>
      <c r="C4439" s="143" t="s">
        <v>18960</v>
      </c>
      <c r="D4439" s="846" t="s">
        <v>18593</v>
      </c>
      <c r="E4439" s="846" t="s">
        <v>18656</v>
      </c>
      <c r="F4439" s="112" t="s">
        <v>18961</v>
      </c>
      <c r="G4439" s="112" t="s">
        <v>18962</v>
      </c>
      <c r="H4439" s="846" t="s">
        <v>648</v>
      </c>
      <c r="I4439" s="137" t="s">
        <v>317</v>
      </c>
      <c r="J4439" s="116" t="str">
        <f t="shared" si="129"/>
        <v>10:27 133-1.2L B1F 순찰보고 점검 후 정상작동 확인됨 → 상황실 보고 완료</v>
      </c>
      <c r="K4439" s="116" t="str">
        <f t="shared" si="130"/>
        <v>10:27 133-1.2L B1F 관제업무 순찰보고 점검 후 정상작동 확인됨 → 상황실 보고 완료</v>
      </c>
    </row>
    <row r="4440" spans="1:11">
      <c r="A4440" s="235">
        <v>44691</v>
      </c>
      <c r="B4440" s="154" t="s">
        <v>18964</v>
      </c>
      <c r="C4440" s="143" t="s">
        <v>18965</v>
      </c>
      <c r="D4440" s="291" t="s">
        <v>18593</v>
      </c>
      <c r="E4440" s="869" t="s">
        <v>321</v>
      </c>
      <c r="F4440" s="112" t="s">
        <v>18966</v>
      </c>
      <c r="G4440" s="112" t="s">
        <v>18967</v>
      </c>
      <c r="H4440" s="846" t="s">
        <v>648</v>
      </c>
      <c r="I4440" s="137" t="s">
        <v>317</v>
      </c>
      <c r="J4440" s="116" t="str">
        <f t="shared" si="129"/>
        <v>11:14 123-602 홈넷 금고비상 → 인테리어업체 금고제거로 확인 -&gt; 금고설정변경완료</v>
      </c>
      <c r="K4440" s="116" t="str">
        <f t="shared" si="130"/>
        <v>11:14 123-602 관제업무 홈넷 금고비상 → 인테리어업체 금고제거로 확인 -&gt; 금고설정변경완료</v>
      </c>
    </row>
    <row r="4441" spans="1:11">
      <c r="A4441" s="235">
        <v>44691</v>
      </c>
      <c r="B4441" s="154" t="s">
        <v>18969</v>
      </c>
      <c r="C4441" s="143" t="s">
        <v>18675</v>
      </c>
      <c r="D4441" s="291" t="s">
        <v>18593</v>
      </c>
      <c r="E4441" s="291" t="s">
        <v>18558</v>
      </c>
      <c r="F4441" s="112" t="s">
        <v>18970</v>
      </c>
      <c r="G4441" s="112" t="s">
        <v>18971</v>
      </c>
      <c r="H4441" s="846" t="s">
        <v>648</v>
      </c>
      <c r="I4441" s="137" t="s">
        <v>317</v>
      </c>
      <c r="J4441" s="116" t="str">
        <f t="shared" si="129"/>
        <v>12:00 119-B1 불법주차 생활지원센터 금잔디 자동차 주차선에 오토바이 주차한 입주민 확인요청 → 119-2003 오토바이 주인으로 확인 및 내용전달완료</v>
      </c>
      <c r="K4441" s="116" t="str">
        <f t="shared" si="130"/>
        <v>12:00 119-B1 관제업무 불법주차 생활지원센터 금잔디 자동차 주차선에 오토바이 주차한 입주민 확인요청 → 119-2003 오토바이 주인으로 확인 및 내용전달완료</v>
      </c>
    </row>
    <row r="4442" spans="1:11" ht="27">
      <c r="A4442" s="235">
        <v>44691</v>
      </c>
      <c r="B4442" s="154" t="s">
        <v>18974</v>
      </c>
      <c r="C4442" s="186" t="s">
        <v>18975</v>
      </c>
      <c r="D4442" s="853" t="s">
        <v>18976</v>
      </c>
      <c r="E4442" s="853" t="s">
        <v>18977</v>
      </c>
      <c r="F4442" s="114" t="s">
        <v>18979</v>
      </c>
      <c r="G4442" s="114" t="s">
        <v>18978</v>
      </c>
      <c r="H4442" s="846" t="s">
        <v>648</v>
      </c>
      <c r="I4442" s="137" t="s">
        <v>317</v>
      </c>
      <c r="J4442" s="116" t="str">
        <f t="shared" si="129"/>
        <v>13:00 1GATE 주차차단기 방문자 입구 주차차단기 작동 안됨 -&gt; 공유기 주차차단기 입구쪽 불량으로 추정 기전실 점검요청 → erp등록완료</v>
      </c>
      <c r="K4442" s="116" t="str">
        <f t="shared" si="130"/>
        <v>13:00 1GATE 관제업무 주차차단기 방문자 입구 주차차단기 작동 안됨 -&gt; 공유기 주차차단기 입구쪽 불량으로 추정 기전실 점검요청 → erp등록완료</v>
      </c>
    </row>
    <row r="4443" spans="1:11">
      <c r="A4443" s="235">
        <v>44691</v>
      </c>
      <c r="B4443" s="154" t="s">
        <v>18974</v>
      </c>
      <c r="C4443" s="143" t="s">
        <v>18981</v>
      </c>
      <c r="D4443" s="291" t="s">
        <v>18982</v>
      </c>
      <c r="E4443" s="291" t="s">
        <v>18983</v>
      </c>
      <c r="F4443" s="112" t="s">
        <v>18980</v>
      </c>
      <c r="G4443" s="112" t="s">
        <v>18984</v>
      </c>
      <c r="H4443" s="846" t="s">
        <v>648</v>
      </c>
      <c r="I4443" s="137" t="s">
        <v>317</v>
      </c>
      <c r="J4443" s="116" t="str">
        <f t="shared" si="129"/>
        <v>13:00 108동 안내방송 온수 공급 중단 안내방송 → 108동 방송실시</v>
      </c>
      <c r="K4443" s="116" t="str">
        <f t="shared" si="130"/>
        <v>13:00 108동 생활업무 안내방송 온수 공급 중단 안내방송 → 108동 방송실시</v>
      </c>
    </row>
    <row r="4444" spans="1:11">
      <c r="A4444" s="235">
        <v>44691</v>
      </c>
      <c r="B4444" s="154" t="s">
        <v>18985</v>
      </c>
      <c r="C4444" s="143" t="s">
        <v>18986</v>
      </c>
      <c r="D4444" s="852" t="s">
        <v>511</v>
      </c>
      <c r="E4444" s="291" t="s">
        <v>18987</v>
      </c>
      <c r="F4444" s="112" t="s">
        <v>19013</v>
      </c>
      <c r="G4444" s="112" t="s">
        <v>19011</v>
      </c>
      <c r="H4444" s="846" t="s">
        <v>648</v>
      </c>
      <c r="I4444" s="137" t="s">
        <v>317</v>
      </c>
      <c r="J4444" s="116" t="str">
        <f t="shared" si="129"/>
        <v>13:21 118-601 CCTV 홈플러스 앞에서 본인 차량 스크래치 발생으로 CCTV열람요청  → 사고장면 확인불가로 내용전달완료 -&gt; 상황종료</v>
      </c>
      <c r="K4444" s="116" t="str">
        <f t="shared" si="130"/>
        <v>13:21 118-601 민원업무 CCTV 홈플러스 앞에서 본인 차량 스크래치 발생으로 CCTV열람요청  → 사고장면 확인불가로 내용전달완료 -&gt; 상황종료</v>
      </c>
    </row>
    <row r="4445" spans="1:11">
      <c r="A4445" s="235">
        <v>44691</v>
      </c>
      <c r="B4445" s="154" t="s">
        <v>18989</v>
      </c>
      <c r="C4445" s="143" t="s">
        <v>18988</v>
      </c>
      <c r="D4445" s="852" t="s">
        <v>310</v>
      </c>
      <c r="E4445" s="869" t="s">
        <v>321</v>
      </c>
      <c r="F4445" s="112" t="s">
        <v>1260</v>
      </c>
      <c r="G4445" s="112" t="s">
        <v>18990</v>
      </c>
      <c r="H4445" s="852" t="s">
        <v>648</v>
      </c>
      <c r="I4445" s="137" t="s">
        <v>317</v>
      </c>
      <c r="J4445" s="116" t="str">
        <f t="shared" si="129"/>
        <v>13:36 117-1802 홈넷 금고비상 → 금고제거세대 출동거부세대로 확인</v>
      </c>
      <c r="K4445" s="116" t="str">
        <f t="shared" si="130"/>
        <v>13:36 117-1802 관제업무 홈넷 금고비상 → 금고제거세대 출동거부세대로 확인</v>
      </c>
    </row>
    <row r="4446" spans="1:11">
      <c r="A4446" s="235">
        <v>44691</v>
      </c>
      <c r="B4446" s="154" t="s">
        <v>18992</v>
      </c>
      <c r="C4446" s="143" t="s">
        <v>18993</v>
      </c>
      <c r="D4446" s="852" t="s">
        <v>310</v>
      </c>
      <c r="E4446" s="291" t="s">
        <v>18994</v>
      </c>
      <c r="F4446" s="112" t="s">
        <v>18995</v>
      </c>
      <c r="G4446" s="112" t="s">
        <v>18996</v>
      </c>
      <c r="H4446" s="852" t="s">
        <v>648</v>
      </c>
      <c r="I4446" s="137" t="s">
        <v>317</v>
      </c>
      <c r="J4446" s="116" t="str">
        <f t="shared" si="129"/>
        <v>14:00 140-1F 순찰보고 쪽문시건장치 교체완료 순찰보고 → 확인</v>
      </c>
      <c r="K4446" s="116" t="str">
        <f t="shared" si="130"/>
        <v>14:00 140-1F 관제업무 순찰보고 쪽문시건장치 교체완료 순찰보고 → 확인</v>
      </c>
    </row>
    <row r="4447" spans="1:11">
      <c r="A4447" s="235">
        <v>44691</v>
      </c>
      <c r="B4447" s="154" t="s">
        <v>18998</v>
      </c>
      <c r="C4447" s="143" t="s">
        <v>19000</v>
      </c>
      <c r="D4447" s="291" t="s">
        <v>18997</v>
      </c>
      <c r="E4447" s="291" t="s">
        <v>18987</v>
      </c>
      <c r="F4447" s="112" t="s">
        <v>18999</v>
      </c>
      <c r="G4447" s="112" t="s">
        <v>18209</v>
      </c>
      <c r="H4447" s="852" t="s">
        <v>648</v>
      </c>
      <c r="I4447" s="137" t="s">
        <v>317</v>
      </c>
      <c r="J4447" s="116" t="str">
        <f t="shared" si="129"/>
        <v>14:20 128-1003 CCTV 경동택배배송확인 CCTV열람요청(5/4 오전08:30~11:30) → 내용전달완료 -&gt; 상황종료</v>
      </c>
      <c r="K4447" s="116" t="str">
        <f t="shared" si="130"/>
        <v>14:20 128-1003 민원업무 CCTV 경동택배배송확인 CCTV열람요청(5/4 오전08:30~11:30) → 내용전달완료 -&gt; 상황종료</v>
      </c>
    </row>
    <row r="4448" spans="1:11">
      <c r="A4448" s="235">
        <v>44691</v>
      </c>
      <c r="B4448" s="154" t="s">
        <v>19003</v>
      </c>
      <c r="C4448" s="143" t="s">
        <v>19001</v>
      </c>
      <c r="D4448" s="852" t="s">
        <v>310</v>
      </c>
      <c r="E4448" s="869" t="s">
        <v>321</v>
      </c>
      <c r="F4448" s="112" t="s">
        <v>19002</v>
      </c>
      <c r="G4448" s="112" t="s">
        <v>19004</v>
      </c>
      <c r="H4448" s="852" t="s">
        <v>648</v>
      </c>
      <c r="I4448" s="137" t="s">
        <v>317</v>
      </c>
      <c r="J4448" s="116" t="str">
        <f t="shared" si="129"/>
        <v>14:24 144-2102 홈넷 안방비상 → 입주민실수로 확인</v>
      </c>
      <c r="K4448" s="116" t="str">
        <f t="shared" si="130"/>
        <v>14:24 144-2102 관제업무 홈넷 안방비상 → 입주민실수로 확인</v>
      </c>
    </row>
    <row r="4449" spans="1:11">
      <c r="A4449" s="235">
        <v>44691</v>
      </c>
      <c r="B4449" s="154" t="s">
        <v>19015</v>
      </c>
      <c r="C4449" s="143" t="s">
        <v>19016</v>
      </c>
      <c r="D4449" s="291" t="s">
        <v>18976</v>
      </c>
      <c r="E4449" s="869" t="s">
        <v>321</v>
      </c>
      <c r="F4449" s="112" t="s">
        <v>19017</v>
      </c>
      <c r="G4449" s="112" t="s">
        <v>19004</v>
      </c>
      <c r="H4449" s="852" t="s">
        <v>648</v>
      </c>
      <c r="I4449" s="137" t="s">
        <v>317</v>
      </c>
      <c r="J4449" s="116" t="str">
        <f t="shared" si="129"/>
        <v>16:21 135-1904 홈넷 홈넷비상 → 입주민실수로 확인</v>
      </c>
      <c r="K4449" s="116" t="str">
        <f t="shared" si="130"/>
        <v>16:21 135-1904 관제업무 홈넷 홈넷비상 → 입주민실수로 확인</v>
      </c>
    </row>
    <row r="4450" spans="1:11" ht="162">
      <c r="A4450" s="237">
        <v>44691</v>
      </c>
      <c r="B4450" s="172" t="s">
        <v>1534</v>
      </c>
      <c r="C4450" s="192" t="s">
        <v>4408</v>
      </c>
      <c r="D4450" s="147"/>
      <c r="E4450" s="939" t="s">
        <v>22280</v>
      </c>
      <c r="F4450" s="855" t="s">
        <v>19067</v>
      </c>
      <c r="G4450" s="855" t="s">
        <v>19068</v>
      </c>
      <c r="J4450" s="116" t="str">
        <f>CONCATENATE(B4450," ",C4450," ",E4450," ",F4450," → ",G4450)</f>
        <v>월 야2 전달사항 C. 반포자이 월간용품 품의서 이메일 발송완료
C. 건강검진 5월 16일 -&gt; 6월 14일 변경
C. 현수막 설치 작업 시행 / 내용:자이안센터 앞 불법 주차 금지 
C. 습득물 발생시 각조별 보안팀장에게 보고 및 상황실로 갖고 올것 
C. 파우치 습득물건 대원 경위서, 시말서, 사건사고보고서 작성하기로 함 
  / 한인식팀장님과 입주민 만나서 양해구하고 사건종료
C. 5/19, 5/26 19:00 세대 소방시설 점검 실시안내 방송
C. 119동 출구안내표지 부착완료
C. 주차관제서버 프로그램 5월4일이후로 프로그램 작동중지상태
C. 현재 1GATE 방문자 입구쪽 허브고장으로 인한 수기방문증 발권중으로 전산처리가 안되고 있는 상황
C. 50리터 종량제봉투 수령완료 → A. 8초소 최서우 대원 5/10~ 맹장수술로 병가
A. 1게이트 2번바 기전실에서 5/11 재점검 예정(네트워크 안됨)</v>
      </c>
      <c r="K4450" s="116" t="str">
        <f t="shared" si="130"/>
        <v>월 야2  전달사항 C. 반포자이 월간용품 품의서 이메일 발송완료
C. 건강검진 5월 16일 -&gt; 6월 14일 변경
C. 현수막 설치 작업 시행 / 내용:자이안센터 앞 불법 주차 금지 
C. 습득물 발생시 각조별 보안팀장에게 보고 및 상황실로 갖고 올것 
C. 파우치 습득물건 대원 경위서, 시말서, 사건사고보고서 작성하기로 함 
  / 한인식팀장님과 입주민 만나서 양해구하고 사건종료
C. 5/19, 5/26 19:00 세대 소방시설 점검 실시안내 방송
C. 119동 출구안내표지 부착완료
C. 주차관제서버 프로그램 5월4일이후로 프로그램 작동중지상태
C. 현재 1GATE 방문자 입구쪽 허브고장으로 인한 수기방문증 발권중으로 전산처리가 안되고 있는 상황
C. 50리터 종량제봉투 수령완료 → A. 8초소 최서우 대원 5/10~ 맹장수술로 병가
A. 1게이트 2번바 기전실에서 5/11 재점검 예정(네트워크 안됨)</v>
      </c>
    </row>
    <row r="4451" spans="1:11">
      <c r="A4451" s="235">
        <v>44691</v>
      </c>
      <c r="B4451" s="154" t="s">
        <v>19018</v>
      </c>
      <c r="C4451" s="143" t="s">
        <v>19019</v>
      </c>
      <c r="D4451" s="852" t="s">
        <v>511</v>
      </c>
      <c r="E4451" s="852" t="s">
        <v>85</v>
      </c>
      <c r="F4451" s="112" t="s">
        <v>19040</v>
      </c>
      <c r="G4451" s="112" t="s">
        <v>19025</v>
      </c>
      <c r="H4451" s="291" t="s">
        <v>19020</v>
      </c>
      <c r="I4451" s="291" t="s">
        <v>19021</v>
      </c>
      <c r="J4451" s="116" t="str">
        <f t="shared" ref="J4451:J4455" si="133">CONCATENATE(B4451," ",C4451," ",E4451," ",F4451," → ",G4451)</f>
        <v>16:40 130-1101 CCTV 5/9 골프채 분실 CCTV 열람 요청 건 → 운영팀에 인수인계 및 민원인에 내용전달 완료</v>
      </c>
      <c r="K4451" s="116" t="str">
        <f t="shared" si="130"/>
        <v>16:40 130-1101 민원업무 CCTV 5/9 골프채 분실 CCTV 열람 요청 건 → 운영팀에 인수인계 및 민원인에 내용전달 완료</v>
      </c>
    </row>
    <row r="4452" spans="1:11" ht="27">
      <c r="A4452" s="235">
        <v>44691</v>
      </c>
      <c r="B4452" s="154" t="s">
        <v>19022</v>
      </c>
      <c r="C4452" s="143" t="s">
        <v>19023</v>
      </c>
      <c r="D4452" s="291" t="s">
        <v>308</v>
      </c>
      <c r="E4452" s="291" t="s">
        <v>324</v>
      </c>
      <c r="F4452" s="112" t="s">
        <v>19024</v>
      </c>
      <c r="G4452" s="112" t="s">
        <v>19027</v>
      </c>
      <c r="H4452" s="852" t="s">
        <v>19020</v>
      </c>
      <c r="I4452" s="852" t="s">
        <v>19021</v>
      </c>
      <c r="J4452" s="116" t="str">
        <f t="shared" si="133"/>
        <v>16:55 지원센터 분실물 오래전 분실한 휴대폰에 대해 입주민 상황실 방문하여 확인 요청(지원센터 이주임) → 입주민 상황실 방문하여 본인이 찾는 휴대폰 없는 것으로 확인함</v>
      </c>
      <c r="K4452" s="116" t="str">
        <f t="shared" si="130"/>
        <v>16:55 지원센터 생활업무 분실물 오래전 분실한 휴대폰에 대해 입주민 상황실 방문하여 확인 요청(지원센터 이주임) → 입주민 상황실 방문하여 본인이 찾는 휴대폰 없는 것으로 확인함</v>
      </c>
    </row>
    <row r="4453" spans="1:11" ht="27">
      <c r="A4453" s="235">
        <v>44691</v>
      </c>
      <c r="B4453" s="154" t="s">
        <v>19026</v>
      </c>
      <c r="C4453" s="192" t="s">
        <v>19023</v>
      </c>
      <c r="D4453" s="854" t="s">
        <v>308</v>
      </c>
      <c r="E4453" s="854" t="s">
        <v>19034</v>
      </c>
      <c r="F4453" s="150" t="s">
        <v>19066</v>
      </c>
      <c r="G4453" s="150" t="s">
        <v>19028</v>
      </c>
      <c r="H4453" s="291" t="s">
        <v>19020</v>
      </c>
      <c r="I4453" s="291" t="s">
        <v>307</v>
      </c>
      <c r="J4453" s="116" t="str">
        <f t="shared" si="133"/>
        <v>18:06 지원센터 광고게시물 문서통제 기간 5월 23일인 "어린이 줄넘기 방문수업" 광고 게시물 회수하여 내일(5/11) 오전 지원센터 반납요청(지원센터 경리과장) → 광고 게시물 회수하여 내일 오전에 상황실에 제출토록 전초소 내용전달 -&gt; 주간조(B조) 인수인계 예정</v>
      </c>
      <c r="K4453" s="116" t="str">
        <f t="shared" si="130"/>
        <v>18:06 지원센터 생활업무 광고게시물 문서통제 기간 5월 23일인 "어린이 줄넘기 방문수업" 광고 게시물 회수하여 내일(5/11) 오전 지원센터 반납요청(지원센터 경리과장) → 광고 게시물 회수하여 내일 오전에 상황실에 제출토록 전초소 내용전달 -&gt; 주간조(B조) 인수인계 예정</v>
      </c>
    </row>
    <row r="4454" spans="1:11" ht="27">
      <c r="A4454" s="235">
        <v>44691</v>
      </c>
      <c r="B4454" s="154" t="s">
        <v>19029</v>
      </c>
      <c r="C4454" s="143" t="s">
        <v>19030</v>
      </c>
      <c r="D4454" s="137" t="s">
        <v>308</v>
      </c>
      <c r="E4454" s="291" t="s">
        <v>19031</v>
      </c>
      <c r="F4454" s="112" t="s">
        <v>19033</v>
      </c>
      <c r="G4454" s="112" t="s">
        <v>19055</v>
      </c>
      <c r="H4454" s="291" t="s">
        <v>19032</v>
      </c>
      <c r="I4454" s="291" t="s">
        <v>19021</v>
      </c>
      <c r="J4454" s="116" t="str">
        <f t="shared" si="133"/>
        <v>18:55 풋살장 습득물 풋살장에서 검은색 휴대폰 어린이가 습득하여 7초소에 신고 → 7초소 보관중 -&gt; 상황실 확인 -&gt; 분실 휴대폰 통화되어 137-2201 입주자 7초소 방문 찾아감 -&gt; 상황종료</v>
      </c>
      <c r="K4454" s="116" t="str">
        <f t="shared" si="130"/>
        <v>18:55 풋살장 생활업무 습득물 풋살장에서 검은색 휴대폰 어린이가 습득하여 7초소에 신고 → 7초소 보관중 -&gt; 상황실 확인 -&gt; 분실 휴대폰 통화되어 137-2201 입주자 7초소 방문 찾아감 -&gt; 상황종료</v>
      </c>
    </row>
    <row r="4455" spans="1:11">
      <c r="A4455" s="235">
        <v>44691</v>
      </c>
      <c r="B4455" s="154" t="s">
        <v>19035</v>
      </c>
      <c r="C4455" s="192" t="s">
        <v>19036</v>
      </c>
      <c r="D4455" s="854" t="s">
        <v>308</v>
      </c>
      <c r="E4455" s="854" t="s">
        <v>324</v>
      </c>
      <c r="F4455" s="150" t="s">
        <v>19069</v>
      </c>
      <c r="G4455" s="150" t="s">
        <v>19037</v>
      </c>
      <c r="H4455" s="291" t="s">
        <v>19020</v>
      </c>
      <c r="I4455" s="852" t="s">
        <v>19021</v>
      </c>
      <c r="J4455" s="116" t="str">
        <f t="shared" si="133"/>
        <v>19:05 139-201 분실물 139동 자전거 보관소에서 퀵보드 분실 → 민원인이 내일(5/11) 미화팀 여사님께 문의한다고 함</v>
      </c>
      <c r="K4455" s="116" t="str">
        <f t="shared" si="130"/>
        <v>19:05 139-201 생활업무 분실물 139동 자전거 보관소에서 퀵보드 분실 → 민원인이 내일(5/11) 미화팀 여사님께 문의한다고 함</v>
      </c>
    </row>
    <row r="4456" spans="1:11" ht="40.5">
      <c r="A4456" s="235">
        <v>44691</v>
      </c>
      <c r="B4456" s="154" t="s">
        <v>19038</v>
      </c>
      <c r="C4456" s="143" t="s">
        <v>279</v>
      </c>
      <c r="D4456" s="291" t="s">
        <v>1108</v>
      </c>
      <c r="E4456" s="291" t="s">
        <v>85</v>
      </c>
      <c r="F4456" s="112" t="s">
        <v>19039</v>
      </c>
      <c r="G4456" s="112" t="s">
        <v>19041</v>
      </c>
      <c r="H4456" s="852" t="s">
        <v>19020</v>
      </c>
      <c r="I4456" s="852" t="s">
        <v>19021</v>
      </c>
      <c r="J4456" s="116" t="str">
        <f t="shared" si="129"/>
        <v>20:00 121-2702 CCTV 5/9 차량(33고9564) 스크레치로 CCTV 열람 요청 건(민원인: 010-9114-8767) → CCTV 열람결과 민원인에 내용전달 -&gt; 가해차량(37우0516) 차주(120-2603, 010-8988-4290)에게 상황설명 및 전화번호 전달 양해구함 -&gt; 피해차량 차주에게 가해차량 차주와 통화토록 안내해 드림</v>
      </c>
      <c r="K4456" s="116" t="str">
        <f t="shared" si="130"/>
        <v>20:00 121-2702 민원업무 CCTV 5/9 차량(33고9564) 스크레치로 CCTV 열람 요청 건(민원인: 010-9114-8767) → CCTV 열람결과 민원인에 내용전달 -&gt; 가해차량(37우0516) 차주(120-2603, 010-8988-4290)에게 상황설명 및 전화번호 전달 양해구함 -&gt; 피해차량 차주에게 가해차량 차주와 통화토록 안내해 드림</v>
      </c>
    </row>
    <row r="4457" spans="1:11" ht="27">
      <c r="A4457" s="235">
        <v>44691</v>
      </c>
      <c r="B4457" s="154" t="s">
        <v>19042</v>
      </c>
      <c r="C4457" s="192" t="s">
        <v>19043</v>
      </c>
      <c r="D4457" s="854" t="s">
        <v>1108</v>
      </c>
      <c r="E4457" s="854" t="s">
        <v>19056</v>
      </c>
      <c r="F4457" s="150" t="s">
        <v>19057</v>
      </c>
      <c r="G4457" s="150" t="s">
        <v>19058</v>
      </c>
      <c r="H4457" s="291" t="s">
        <v>1268</v>
      </c>
      <c r="I4457" s="291" t="s">
        <v>307</v>
      </c>
      <c r="J4457" s="116" t="str">
        <f t="shared" si="129"/>
        <v>21:03 120-1702 공사동의서 늦은시간에 공사업체에서 공사동의서 사인요청으로 방문 → 익일 공사업체에 밤늦은 시간 방문(사인요청) 자제 요청 -&gt; 지원센터 전달예정</v>
      </c>
      <c r="K4457" s="116" t="str">
        <f t="shared" si="130"/>
        <v>21:03 120-1702 민원업무 공사동의서 늦은시간에 공사업체에서 공사동의서 사인요청으로 방문 → 익일 공사업체에 밤늦은 시간 방문(사인요청) 자제 요청 -&gt; 지원센터 전달예정</v>
      </c>
    </row>
    <row r="4458" spans="1:11">
      <c r="A4458" s="235">
        <v>44691</v>
      </c>
      <c r="B4458" s="154" t="s">
        <v>19044</v>
      </c>
      <c r="C4458" s="143" t="s">
        <v>19045</v>
      </c>
      <c r="D4458" s="291" t="s">
        <v>310</v>
      </c>
      <c r="E4458" s="869" t="s">
        <v>321</v>
      </c>
      <c r="F4458" s="112" t="s">
        <v>19046</v>
      </c>
      <c r="G4458" s="112" t="s">
        <v>1524</v>
      </c>
      <c r="H4458" s="852" t="s">
        <v>1268</v>
      </c>
      <c r="I4458" s="291" t="s">
        <v>19021</v>
      </c>
      <c r="J4458" s="116" t="str">
        <f t="shared" si="129"/>
        <v>21:14 141-1102 홈넷 비상_안방 → IP 연락 -&gt; 입주민 오작동</v>
      </c>
      <c r="K4458" s="116" t="str">
        <f t="shared" si="130"/>
        <v>21:14 141-1102 관제업무 홈넷 비상_안방 → IP 연락 -&gt; 입주민 오작동</v>
      </c>
    </row>
    <row r="4459" spans="1:11">
      <c r="A4459" s="235">
        <v>44691</v>
      </c>
      <c r="B4459" s="154" t="s">
        <v>19047</v>
      </c>
      <c r="C4459" s="143" t="s">
        <v>434</v>
      </c>
      <c r="D4459" s="291" t="s">
        <v>128</v>
      </c>
      <c r="E4459" s="291" t="s">
        <v>23</v>
      </c>
      <c r="F4459" s="112" t="s">
        <v>19065</v>
      </c>
      <c r="G4459" s="112" t="s">
        <v>19059</v>
      </c>
      <c r="H4459" s="852" t="s">
        <v>1268</v>
      </c>
      <c r="I4459" s="852" t="s">
        <v>19021</v>
      </c>
      <c r="J4459" s="116" t="str">
        <f t="shared" si="129"/>
        <v>21:39 7초소 습득물 121동 1층 현관문에서 입주민이 갤럭시Z 폴더 습득하여 7초소에 신고 → 상황실 보관중</v>
      </c>
      <c r="K4459" s="116" t="str">
        <f t="shared" si="130"/>
        <v>21:39 7초소 생활업무 습득물 121동 1층 현관문에서 입주민이 갤럭시Z 폴더 습득하여 7초소에 신고 → 상황실 보관중</v>
      </c>
    </row>
    <row r="4460" spans="1:11">
      <c r="A4460" s="235">
        <v>44691</v>
      </c>
      <c r="B4460" s="154" t="s">
        <v>19048</v>
      </c>
      <c r="C4460" s="143" t="s">
        <v>460</v>
      </c>
      <c r="D4460" s="291" t="s">
        <v>511</v>
      </c>
      <c r="E4460" s="291" t="s">
        <v>19049</v>
      </c>
      <c r="F4460" s="112" t="s">
        <v>19050</v>
      </c>
      <c r="G4460" s="112" t="s">
        <v>19064</v>
      </c>
      <c r="H4460" s="852" t="s">
        <v>1268</v>
      </c>
      <c r="I4460" s="291" t="s">
        <v>19021</v>
      </c>
      <c r="J4460" s="116" t="str">
        <f t="shared" si="129"/>
        <v>22:43 말놀이터 소음민원 127동앞 말놀이터에서 아이들이 떠든다는 민원 → 8초소 대근 이대진 대원 출동 -&gt; 아이들 귀가 조치함</v>
      </c>
      <c r="K4460" s="116" t="str">
        <f t="shared" si="130"/>
        <v>22:43 말놀이터 민원업무 소음민원 127동앞 말놀이터에서 아이들이 떠든다는 민원 → 8초소 대근 이대진 대원 출동 -&gt; 아이들 귀가 조치함</v>
      </c>
    </row>
    <row r="4461" spans="1:11">
      <c r="A4461" s="235">
        <v>44691</v>
      </c>
      <c r="B4461" s="154" t="s">
        <v>19051</v>
      </c>
      <c r="C4461" s="143" t="s">
        <v>19060</v>
      </c>
      <c r="D4461" s="291" t="s">
        <v>106</v>
      </c>
      <c r="E4461" s="869" t="s">
        <v>321</v>
      </c>
      <c r="F4461" s="112" t="s">
        <v>1576</v>
      </c>
      <c r="G4461" s="112" t="s">
        <v>19052</v>
      </c>
      <c r="H4461" s="852" t="s">
        <v>1268</v>
      </c>
      <c r="I4461" s="852" t="s">
        <v>19021</v>
      </c>
      <c r="J4461" s="116" t="str">
        <f t="shared" si="129"/>
        <v>23:13 109-301 홈넷 비상_안방 → IP 연락 -&gt; 입주민 오작동</v>
      </c>
      <c r="K4461" s="116" t="str">
        <f t="shared" si="130"/>
        <v>23:13 109-301 관제업무 홈넷 비상_안방 → IP 연락 -&gt; 입주민 오작동</v>
      </c>
    </row>
    <row r="4462" spans="1:11">
      <c r="A4462" s="235">
        <v>44691</v>
      </c>
      <c r="B4462" s="154" t="s">
        <v>19053</v>
      </c>
      <c r="C4462" s="143" t="s">
        <v>19061</v>
      </c>
      <c r="D4462" s="291" t="s">
        <v>106</v>
      </c>
      <c r="E4462" s="291" t="s">
        <v>19054</v>
      </c>
      <c r="F4462" s="112" t="s">
        <v>19062</v>
      </c>
      <c r="G4462" s="112" t="s">
        <v>19063</v>
      </c>
      <c r="H4462" s="852" t="s">
        <v>1268</v>
      </c>
      <c r="I4462" s="852" t="s">
        <v>19021</v>
      </c>
      <c r="J4462" s="116" t="str">
        <f t="shared" si="129"/>
        <v>23:30 122-11F 순찰차 신고받고 112순찰차 8초소, 3게이트 입차 → 가정사(122-1102)로 추정됨 -&gt; 00:08 8초소 및 3게이트 출차</v>
      </c>
      <c r="K4462" s="116" t="str">
        <f t="shared" si="130"/>
        <v>23:30 122-11F 관제업무 순찰차 신고받고 112순찰차 8초소, 3게이트 입차 → 가정사(122-1102)로 추정됨 -&gt; 00:08 8초소 및 3게이트 출차</v>
      </c>
    </row>
    <row r="4463" spans="1:11" ht="94.5">
      <c r="A4463" s="285">
        <v>44692</v>
      </c>
      <c r="B4463" s="170" t="s">
        <v>19070</v>
      </c>
      <c r="C4463" s="160" t="s">
        <v>19071</v>
      </c>
      <c r="E4463" s="939" t="s">
        <v>22280</v>
      </c>
      <c r="F4463" s="301" t="s">
        <v>19449</v>
      </c>
      <c r="G4463" s="301" t="s">
        <v>19450</v>
      </c>
      <c r="J4463" s="116" t="str">
        <f t="shared" si="129"/>
        <v>수 주1 전달사항 Ⓑ지원팀장 지시사항-&gt;주/정차 위반 경고장-&gt;위반금에 동그라미, "위반금 부과예정" 쓰고 단속일자 항목 작성후 사진 찍어서 저장해 둘것(자이안센타 앞)
Ⓑ지원팀장 지시사항-&gt;베리타스 상가 차량은 지상입차 금지-8초소 입구에 세우고 끌고 가거나 저탑으로 지하로 이동하도록 할것
ⒷA조 127-2501호 범인 동선요청-&gt;서초 경찰서 → C. 건강검진 5월 16일 -&gt; 6월 14일 변경
C. 5/19, 5/26 19:00 세대 소방시설 점검 실시안내 방송
A. 8초소 최서우 대원 5/10~ 맹장수술로 병가
A. 1게이트 2번바 기전실에서 5/11 재점검 예정(네트워크 안됨)
C. 주차관제서버 프로그램 5월4일이후로 프로그램 작동중지상태
C. 현재 1GATE 방문자 입구쪽 허브고장으로 인한 수기방문증 발권중으로 전산처리가 안되고 있는 상황</v>
      </c>
      <c r="K4463" s="116" t="str">
        <f t="shared" si="130"/>
        <v>수 주1  전달사항 Ⓑ지원팀장 지시사항-&gt;주/정차 위반 경고장-&gt;위반금에 동그라미, "위반금 부과예정" 쓰고 단속일자 항목 작성후 사진 찍어서 저장해 둘것(자이안센타 앞)
Ⓑ지원팀장 지시사항-&gt;베리타스 상가 차량은 지상입차 금지-8초소 입구에 세우고 끌고 가거나 저탑으로 지하로 이동하도록 할것
ⒷA조 127-2501호 범인 동선요청-&gt;서초 경찰서 → C. 건강검진 5월 16일 -&gt; 6월 14일 변경
C. 5/19, 5/26 19:00 세대 소방시설 점검 실시안내 방송
A. 8초소 최서우 대원 5/10~ 맹장수술로 병가
A. 1게이트 2번바 기전실에서 5/11 재점검 예정(네트워크 안됨)
C. 주차관제서버 프로그램 5월4일이후로 프로그램 작동중지상태
C. 현재 1GATE 방문자 입구쪽 허브고장으로 인한 수기방문증 발권중으로 전산처리가 안되고 있는 상황</v>
      </c>
    </row>
    <row r="4464" spans="1:11" ht="27">
      <c r="A4464" s="235">
        <v>44692</v>
      </c>
      <c r="B4464" s="154" t="s">
        <v>19072</v>
      </c>
      <c r="C4464" s="143" t="s">
        <v>19073</v>
      </c>
      <c r="D4464" s="291" t="s">
        <v>308</v>
      </c>
      <c r="E4464" s="291" t="s">
        <v>324</v>
      </c>
      <c r="F4464" s="112" t="s">
        <v>19074</v>
      </c>
      <c r="G4464" s="112" t="s">
        <v>19081</v>
      </c>
      <c r="H4464" s="291" t="s">
        <v>19076</v>
      </c>
      <c r="I4464" s="291" t="s">
        <v>19075</v>
      </c>
      <c r="J4464" s="116" t="str">
        <f t="shared" ref="J4464:J4530" si="134">CONCATENATE(B4464," ",C4464," ",E4464," ",F4464," → ",G4464)</f>
        <v>08:56 상황실 분실물 5/10일 A조가 습득한 핸드폰 → 분실한 학생(010-6434-9359) 어머니가 전화번호 확인하고 찾아감-&gt;입주민 아님</v>
      </c>
      <c r="K4464" s="116" t="str">
        <f t="shared" ref="K4464:K4478" si="135">CONCATENATE(B4464," ",C4464," ",D4464," ",E4464," ",F4464," → ",G4464)</f>
        <v>08:56 상황실 생활업무 분실물 5/10일 A조가 습득한 핸드폰 → 분실한 학생(010-6434-9359) 어머니가 전화번호 확인하고 찾아감-&gt;입주민 아님</v>
      </c>
    </row>
    <row r="4465" spans="1:11" ht="54">
      <c r="A4465" s="235">
        <v>44692</v>
      </c>
      <c r="B4465" s="154" t="s">
        <v>19100</v>
      </c>
      <c r="C4465" s="160" t="s">
        <v>19101</v>
      </c>
      <c r="D4465" s="851" t="s">
        <v>511</v>
      </c>
      <c r="E4465" s="851" t="s">
        <v>412</v>
      </c>
      <c r="F4465" s="138" t="s">
        <v>19102</v>
      </c>
      <c r="G4465" s="138" t="s">
        <v>19103</v>
      </c>
      <c r="H4465" s="852" t="s">
        <v>19076</v>
      </c>
      <c r="I4465" s="852" t="s">
        <v>19075</v>
      </c>
      <c r="J4465" s="116" t="str">
        <f t="shared" si="134"/>
        <v>08:05 130-1203 CCTV 5/4일 기차놀이터에서 아들이 친구에게 맡긴 신발주머니 찾아달라는 요청 → 신발주머니 안에 중요한 물건이 있어서 꼭 찾아야 하니, 신발주머니 맡은 친구가 혹시라도 이상행동이 있다면 영상을 녹화해 달라는 요청--&gt;이상장면은 있으나 화면이 선명하지 않음--&gt;민원인에 내용전달하니  영상 저장후 사건 보류 요청함</v>
      </c>
      <c r="K4465" s="116" t="str">
        <f t="shared" si="135"/>
        <v>08:05 130-1203 민원업무 CCTV 5/4일 기차놀이터에서 아들이 친구에게 맡긴 신발주머니 찾아달라는 요청 → 신발주머니 안에 중요한 물건이 있어서 꼭 찾아야 하니, 신발주머니 맡은 친구가 혹시라도 이상행동이 있다면 영상을 녹화해 달라는 요청--&gt;이상장면은 있으나 화면이 선명하지 않음--&gt;민원인에 내용전달하니  영상 저장후 사건 보류 요청함</v>
      </c>
    </row>
    <row r="4466" spans="1:11">
      <c r="A4466" s="235">
        <v>44692</v>
      </c>
      <c r="B4466" s="154" t="s">
        <v>19077</v>
      </c>
      <c r="C4466" s="143" t="s">
        <v>19043</v>
      </c>
      <c r="D4466" s="291" t="s">
        <v>511</v>
      </c>
      <c r="E4466" s="291" t="s">
        <v>19078</v>
      </c>
      <c r="F4466" s="112" t="s">
        <v>19079</v>
      </c>
      <c r="G4466" s="112" t="s">
        <v>19080</v>
      </c>
      <c r="H4466" s="852" t="s">
        <v>19076</v>
      </c>
      <c r="I4466" s="852" t="s">
        <v>19075</v>
      </c>
      <c r="J4466" s="116" t="str">
        <f t="shared" si="134"/>
        <v>08:57 120-1702 기타 5/10일 야간에 공사동의서 관련 민원을 지원센타로 꼭 전달해 달라는 요청 → 지원센타로 내용전달 함</v>
      </c>
      <c r="K4466" s="116" t="str">
        <f t="shared" si="135"/>
        <v>08:57 120-1702 민원업무 기타 5/10일 야간에 공사동의서 관련 민원을 지원센타로 꼭 전달해 달라는 요청 → 지원센타로 내용전달 함</v>
      </c>
    </row>
    <row r="4467" spans="1:11" ht="27">
      <c r="A4467" s="235">
        <v>44692</v>
      </c>
      <c r="B4467" s="154" t="s">
        <v>19082</v>
      </c>
      <c r="C4467" s="143" t="s">
        <v>19073</v>
      </c>
      <c r="D4467" s="291" t="s">
        <v>19083</v>
      </c>
      <c r="E4467" s="291" t="s">
        <v>19084</v>
      </c>
      <c r="F4467" s="112" t="s">
        <v>19085</v>
      </c>
      <c r="G4467" s="112" t="s">
        <v>19086</v>
      </c>
      <c r="H4467" s="852" t="s">
        <v>19076</v>
      </c>
      <c r="I4467" s="852" t="s">
        <v>19075</v>
      </c>
      <c r="J4467" s="116" t="str">
        <f t="shared" si="134"/>
        <v>09:20 상황실 인원 현재 B조 인원이 부족한 상황을 예주산업에 내용전달 및 인원수급 요청함 → 예주산업에서는 대체 인력 구하고 있으나 아직 마땅한 인원을 구하지 못했다며 계속 구해 보겠다고 함</v>
      </c>
      <c r="K4467" s="116" t="str">
        <f t="shared" si="135"/>
        <v>09:20 상황실 업무협조 인원 현재 B조 인원이 부족한 상황을 예주산업에 내용전달 및 인원수급 요청함 → 예주산업에서는 대체 인력 구하고 있으나 아직 마땅한 인원을 구하지 못했다며 계속 구해 보겠다고 함</v>
      </c>
    </row>
    <row r="4468" spans="1:11" ht="27">
      <c r="A4468" s="235">
        <v>44692</v>
      </c>
      <c r="B4468" s="154" t="s">
        <v>19088</v>
      </c>
      <c r="C4468" s="160" t="s">
        <v>19087</v>
      </c>
      <c r="D4468" s="851" t="s">
        <v>511</v>
      </c>
      <c r="E4468" s="851" t="s">
        <v>18987</v>
      </c>
      <c r="F4468" s="138" t="s">
        <v>19089</v>
      </c>
      <c r="G4468" s="138" t="s">
        <v>19090</v>
      </c>
      <c r="H4468" s="852" t="s">
        <v>19076</v>
      </c>
      <c r="I4468" s="852" t="s">
        <v>19075</v>
      </c>
      <c r="J4468" s="116" t="str">
        <f t="shared" si="134"/>
        <v>09:33 108-1402 CCTV 5/7~8일 사이 범퍼 및 번호판에 스크래치가 생겼다며 CCTV 확인해 달라는 요청 → 확인결과 5/8일 03:00경 09너0737 차량이 주차자리 찾는 과정에서 스크래치 발생-&gt;가해자 피해자 각각 연락하여 보험처리 하기로 합의하고 사건 종료함</v>
      </c>
      <c r="K4468" s="116" t="str">
        <f t="shared" si="135"/>
        <v>09:33 108-1402 민원업무 CCTV 5/7~8일 사이 범퍼 및 번호판에 스크래치가 생겼다며 CCTV 확인해 달라는 요청 → 확인결과 5/8일 03:00경 09너0737 차량이 주차자리 찾는 과정에서 스크래치 발생-&gt;가해자 피해자 각각 연락하여 보험처리 하기로 합의하고 사건 종료함</v>
      </c>
    </row>
    <row r="4469" spans="1:11">
      <c r="A4469" s="235">
        <v>44692</v>
      </c>
      <c r="B4469" s="154" t="s">
        <v>19091</v>
      </c>
      <c r="C4469" s="143" t="s">
        <v>19120</v>
      </c>
      <c r="D4469" s="852" t="s">
        <v>511</v>
      </c>
      <c r="E4469" s="852" t="s">
        <v>304</v>
      </c>
      <c r="F4469" s="112" t="s">
        <v>19121</v>
      </c>
      <c r="G4469" s="112" t="s">
        <v>19122</v>
      </c>
      <c r="H4469" s="852" t="s">
        <v>19076</v>
      </c>
      <c r="I4469" s="852" t="s">
        <v>19075</v>
      </c>
      <c r="J4469" s="116" t="str">
        <f t="shared" si="134"/>
        <v>09:35 122-1902 층간소음 5/8일 층간소음 민원시 분쟁세대라는 표현에 대한 재민원건 → 답변차 연락했으나 연락받지 않음-&gt;익일 재연락 예정</v>
      </c>
      <c r="K4469" s="116" t="str">
        <f t="shared" si="135"/>
        <v>09:35 122-1902 민원업무 층간소음 5/8일 층간소음 민원시 분쟁세대라는 표현에 대한 재민원건 → 답변차 연락했으나 연락받지 않음-&gt;익일 재연락 예정</v>
      </c>
    </row>
    <row r="4470" spans="1:11">
      <c r="A4470" s="235">
        <v>44692</v>
      </c>
      <c r="B4470" s="154" t="s">
        <v>19091</v>
      </c>
      <c r="C4470" s="143" t="s">
        <v>19092</v>
      </c>
      <c r="D4470" s="291" t="s">
        <v>308</v>
      </c>
      <c r="E4470" s="291" t="s">
        <v>488</v>
      </c>
      <c r="F4470" s="112" t="s">
        <v>19093</v>
      </c>
      <c r="G4470" s="112" t="s">
        <v>19094</v>
      </c>
      <c r="H4470" s="852" t="s">
        <v>19076</v>
      </c>
      <c r="I4470" s="852" t="s">
        <v>19075</v>
      </c>
      <c r="J4470" s="116" t="str">
        <f t="shared" si="134"/>
        <v>09:35 128동  공동현관문 B1층 문이 열려 있다는 민원 → 초소대원 출동하여 정상 조치함</v>
      </c>
      <c r="K4470" s="116" t="str">
        <f t="shared" si="135"/>
        <v>09:35 128동  생활업무 공동현관문 B1층 문이 열려 있다는 민원 → 초소대원 출동하여 정상 조치함</v>
      </c>
    </row>
    <row r="4471" spans="1:11">
      <c r="A4471" s="235">
        <v>44692</v>
      </c>
      <c r="B4471" s="154" t="s">
        <v>19111</v>
      </c>
      <c r="C4471" s="143" t="s">
        <v>19112</v>
      </c>
      <c r="D4471" s="852" t="s">
        <v>308</v>
      </c>
      <c r="E4471" s="852" t="s">
        <v>488</v>
      </c>
      <c r="F4471" s="112" t="s">
        <v>19113</v>
      </c>
      <c r="G4471" s="112" t="s">
        <v>19094</v>
      </c>
      <c r="H4471" s="852" t="s">
        <v>19076</v>
      </c>
      <c r="I4471" s="852" t="s">
        <v>19075</v>
      </c>
      <c r="J4471" s="116" t="str">
        <f t="shared" si="134"/>
        <v>10:27 121동 공동현관문 B2층 문이 열려 있다는 민원 → 초소대원 출동하여 정상 조치함</v>
      </c>
      <c r="K4471" s="116"/>
    </row>
    <row r="4472" spans="1:11">
      <c r="A4472" s="235">
        <v>44692</v>
      </c>
      <c r="B4472" s="154" t="s">
        <v>19106</v>
      </c>
      <c r="C4472" s="143" t="s">
        <v>19005</v>
      </c>
      <c r="D4472" s="852" t="s">
        <v>19107</v>
      </c>
      <c r="E4472" s="291" t="s">
        <v>19108</v>
      </c>
      <c r="F4472" s="112" t="s">
        <v>19109</v>
      </c>
      <c r="G4472" s="112" t="s">
        <v>19110</v>
      </c>
      <c r="H4472" s="852" t="s">
        <v>19076</v>
      </c>
      <c r="I4472" s="852" t="s">
        <v>19075</v>
      </c>
      <c r="J4472" s="116" t="str">
        <f t="shared" si="134"/>
        <v>13:02 6초소 문열림 116동 B1에서 28버 7451 차량(카니발) 문이 열려 있다는 연락 → 입주민 확인되어 내용 전달함</v>
      </c>
      <c r="K4472" s="116" t="str">
        <f t="shared" si="135"/>
        <v>13:02 6초소 순찰 문열림 116동 B1에서 28버 7451 차량(카니발) 문이 열려 있다는 연락 → 입주민 확인되어 내용 전달함</v>
      </c>
    </row>
    <row r="4473" spans="1:11" ht="27">
      <c r="A4473" s="235">
        <v>44692</v>
      </c>
      <c r="B4473" s="154" t="s">
        <v>19098</v>
      </c>
      <c r="C4473" s="160" t="s">
        <v>19073</v>
      </c>
      <c r="D4473" s="851" t="s">
        <v>18976</v>
      </c>
      <c r="E4473" s="851" t="s">
        <v>18987</v>
      </c>
      <c r="F4473" s="138" t="s">
        <v>19099</v>
      </c>
      <c r="G4473" s="138" t="s">
        <v>19104</v>
      </c>
      <c r="H4473" s="291" t="s">
        <v>332</v>
      </c>
      <c r="I4473" s="852" t="s">
        <v>307</v>
      </c>
      <c r="J4473" s="116" t="str">
        <f t="shared" si="134"/>
        <v>14:25 상황실 CCTV 127-2501호 민원관련(나이키 신발 분실) 서초경찰서에서 공문지참하고 CCTV 영상 참조목적 방문 → 영상 다운 및 추가로 범인 동선 추적 요청함-&gt;5/13일 A조 인수인계 예정</v>
      </c>
      <c r="K4473" s="116" t="str">
        <f t="shared" si="135"/>
        <v>14:25 상황실 관제업무 CCTV 127-2501호 민원관련(나이키 신발 분실) 서초경찰서에서 공문지참하고 CCTV 영상 참조목적 방문 → 영상 다운 및 추가로 범인 동선 추적 요청함-&gt;5/13일 A조 인수인계 예정</v>
      </c>
    </row>
    <row r="4474" spans="1:11">
      <c r="B4474" s="154" t="s">
        <v>19114</v>
      </c>
      <c r="C4474" s="143" t="s">
        <v>659</v>
      </c>
      <c r="D4474" s="852" t="s">
        <v>511</v>
      </c>
      <c r="E4474" s="852" t="s">
        <v>19115</v>
      </c>
      <c r="F4474" s="112" t="s">
        <v>19116</v>
      </c>
      <c r="G4474" s="112" t="s">
        <v>19117</v>
      </c>
      <c r="H4474" s="852" t="s">
        <v>14875</v>
      </c>
      <c r="I4474" s="852" t="s">
        <v>19075</v>
      </c>
      <c r="J4474" s="116" t="str">
        <f t="shared" si="134"/>
        <v>14:35 127동 불법주차 장애인 주차장에 일반차량이 주차중이라는 민원 → 입주민으로 확인되어 내용전달 함. 이동 조치 하기로 함</v>
      </c>
      <c r="K4474" s="116"/>
    </row>
    <row r="4475" spans="1:11">
      <c r="A4475" s="235">
        <v>44692</v>
      </c>
      <c r="B4475" s="154" t="s">
        <v>19095</v>
      </c>
      <c r="C4475" s="143" t="s">
        <v>19096</v>
      </c>
      <c r="D4475" s="852" t="s">
        <v>106</v>
      </c>
      <c r="E4475" s="869" t="s">
        <v>321</v>
      </c>
      <c r="F4475" s="112" t="s">
        <v>19017</v>
      </c>
      <c r="G4475" s="112" t="s">
        <v>19097</v>
      </c>
      <c r="H4475" s="852" t="s">
        <v>14875</v>
      </c>
      <c r="I4475" s="852" t="s">
        <v>19075</v>
      </c>
      <c r="J4475" s="116" t="str">
        <f t="shared" si="134"/>
        <v>14:55 123-1501 홈넷 홈넷비상 → IP 연락 -&gt; 기기 오작동</v>
      </c>
      <c r="K4475" s="116" t="str">
        <f t="shared" si="135"/>
        <v>14:55 123-1501 관제업무 홈넷 홈넷비상 → IP 연락 -&gt; 기기 오작동</v>
      </c>
    </row>
    <row r="4476" spans="1:11">
      <c r="A4476" s="235">
        <v>44692</v>
      </c>
      <c r="B4476" s="154" t="s">
        <v>19118</v>
      </c>
      <c r="C4476" s="143" t="s">
        <v>19119</v>
      </c>
      <c r="D4476" s="852" t="s">
        <v>106</v>
      </c>
      <c r="E4476" s="869" t="s">
        <v>321</v>
      </c>
      <c r="F4476" s="112" t="s">
        <v>682</v>
      </c>
      <c r="G4476" s="112" t="s">
        <v>1258</v>
      </c>
      <c r="H4476" s="852" t="s">
        <v>14875</v>
      </c>
      <c r="I4476" s="852" t="s">
        <v>19075</v>
      </c>
      <c r="J4476" s="116" t="str">
        <f t="shared" si="134"/>
        <v>16:08 109-302 홈넷 비상 안방 / 해제 → IP 통화. 입주민 오작동</v>
      </c>
      <c r="K4476" s="116" t="str">
        <f t="shared" si="135"/>
        <v>16:08 109-302 관제업무 홈넷 비상 안방 / 해제 → IP 통화. 입주민 오작동</v>
      </c>
    </row>
    <row r="4477" spans="1:11" ht="81">
      <c r="A4477" s="238">
        <v>44692</v>
      </c>
      <c r="B4477" s="153" t="s">
        <v>19070</v>
      </c>
      <c r="C4477" s="186" t="s">
        <v>19123</v>
      </c>
      <c r="D4477" s="853"/>
      <c r="E4477" s="939" t="s">
        <v>22280</v>
      </c>
      <c r="F4477" s="171" t="s">
        <v>19131</v>
      </c>
      <c r="G4477" s="171" t="s">
        <v>19175</v>
      </c>
      <c r="H4477" s="852"/>
      <c r="I4477" s="852" t="s">
        <v>19105</v>
      </c>
      <c r="J4477" s="116" t="str">
        <f t="shared" si="134"/>
        <v>수 야1 전달사항 B. 지원팀장 지시사항-&gt;주/정차 위반 경고장-&gt;위반금에 동그라미, "위반금 부과예정" 쓰고 단속일자 항목 작성후 사진 찍어서 저장해 둘것(자이안센타 앞)
B. 지원팀장 지시사항-&gt;베리타스 상가 차량은 지상입차 금지-8초소 입구에 세우고 끌고 가거나 저탑으로 지하로 이동하도록 할것
B. A조 127-2501호 범인 동선요청-&gt;서초 경찰서 진영인 형사 → C. 5/19, 5/26 19:00 세대 소방시설 점검 실시안내 방송
A. 1게이트 2번바 기전실에서 5/11 재점검 예정(네트워크 안됨)
C. 주차관제서버 프로그램 5월4일이후로 프로그램 작동중지상태
C. 현재 1GATE 방문자 입구쪽 허브고장으로 인한 수기방문증 발권중으로 전산처리가 안되고 있는 상황
C. 쓰레기봉투 50리터 초소 배포완료</v>
      </c>
      <c r="K4477" s="116" t="str">
        <f t="shared" si="135"/>
        <v>수 야1  전달사항 B. 지원팀장 지시사항-&gt;주/정차 위반 경고장-&gt;위반금에 동그라미, "위반금 부과예정" 쓰고 단속일자 항목 작성후 사진 찍어서 저장해 둘것(자이안센타 앞)
B. 지원팀장 지시사항-&gt;베리타스 상가 차량은 지상입차 금지-8초소 입구에 세우고 끌고 가거나 저탑으로 지하로 이동하도록 할것
B. A조 127-2501호 범인 동선요청-&gt;서초 경찰서 진영인 형사 → C. 5/19, 5/26 19:00 세대 소방시설 점검 실시안내 방송
A. 1게이트 2번바 기전실에서 5/11 재점검 예정(네트워크 안됨)
C. 주차관제서버 프로그램 5월4일이후로 프로그램 작동중지상태
C. 현재 1GATE 방문자 입구쪽 허브고장으로 인한 수기방문증 발권중으로 전산처리가 안되고 있는 상황
C. 쓰레기봉투 50리터 초소 배포완료</v>
      </c>
    </row>
    <row r="4478" spans="1:11">
      <c r="A4478" s="235">
        <v>44692</v>
      </c>
      <c r="B4478" s="810" t="s">
        <v>654</v>
      </c>
      <c r="C4478" s="123" t="s">
        <v>1465</v>
      </c>
      <c r="D4478" s="123" t="s">
        <v>106</v>
      </c>
      <c r="E4478" s="123" t="s">
        <v>82</v>
      </c>
      <c r="F4478" s="124" t="s">
        <v>1157</v>
      </c>
      <c r="G4478" s="124" t="s">
        <v>19150</v>
      </c>
      <c r="H4478" s="852" t="s">
        <v>648</v>
      </c>
      <c r="I4478" s="852" t="s">
        <v>317</v>
      </c>
      <c r="J4478" s="116" t="str">
        <f t="shared" si="134"/>
        <v>17:00 원형도로 주차단속 원형도로 및 외곽도로 단속 → 주차단속             11대,    이동주차       1대,   경고장발부     10대</v>
      </c>
      <c r="K4478" s="116" t="str">
        <f t="shared" si="135"/>
        <v>17:00 원형도로 관제업무 주차단속 원형도로 및 외곽도로 단속 → 주차단속             11대,    이동주차       1대,   경고장발부     10대</v>
      </c>
    </row>
    <row r="4479" spans="1:11">
      <c r="A4479" s="235">
        <v>44692</v>
      </c>
      <c r="B4479" s="154" t="s">
        <v>19126</v>
      </c>
      <c r="C4479" s="143" t="s">
        <v>19128</v>
      </c>
      <c r="D4479" s="291" t="s">
        <v>18997</v>
      </c>
      <c r="E4479" s="291" t="s">
        <v>19130</v>
      </c>
      <c r="F4479" s="112" t="s">
        <v>19124</v>
      </c>
      <c r="G4479" s="112" t="s">
        <v>19149</v>
      </c>
      <c r="H4479" s="852" t="s">
        <v>648</v>
      </c>
      <c r="I4479" s="852" t="s">
        <v>317</v>
      </c>
      <c r="J4479" s="116" t="str">
        <f t="shared" si="134"/>
        <v>17:00 139-1F 공동현관문 139동 지상1층 경비실호출시 문열림 안됨 → erp등록완료 -&gt; 리셋 후 정상작동 확인</v>
      </c>
    </row>
    <row r="4480" spans="1:11">
      <c r="A4480" s="235">
        <v>44692</v>
      </c>
      <c r="B4480" s="154" t="s">
        <v>19127</v>
      </c>
      <c r="C4480" s="186" t="s">
        <v>19129</v>
      </c>
      <c r="D4480" s="863" t="s">
        <v>18997</v>
      </c>
      <c r="E4480" s="863" t="s">
        <v>19130</v>
      </c>
      <c r="F4480" s="114" t="s">
        <v>19125</v>
      </c>
      <c r="G4480" s="114" t="s">
        <v>19148</v>
      </c>
      <c r="H4480" s="852" t="s">
        <v>648</v>
      </c>
      <c r="I4480" s="852" t="s">
        <v>317</v>
      </c>
      <c r="J4480" s="116" t="str">
        <f t="shared" si="134"/>
        <v>17:05 143-1F 공동현관문 143동 세대키 인식안됨 호출가능 → erp등록완료 -&gt; 리셋했으나 RF리더기 작동안됨</v>
      </c>
    </row>
    <row r="4481" spans="1:10" ht="27">
      <c r="A4481" s="235">
        <v>44692</v>
      </c>
      <c r="B4481" s="154" t="s">
        <v>19133</v>
      </c>
      <c r="C4481" s="186" t="s">
        <v>19132</v>
      </c>
      <c r="D4481" s="863" t="s">
        <v>18997</v>
      </c>
      <c r="E4481" s="863" t="s">
        <v>19130</v>
      </c>
      <c r="F4481" s="114" t="s">
        <v>18831</v>
      </c>
      <c r="G4481" s="114" t="s">
        <v>19195</v>
      </c>
      <c r="H4481" s="852" t="s">
        <v>648</v>
      </c>
      <c r="I4481" s="852" t="s">
        <v>317</v>
      </c>
      <c r="J4481" s="116" t="str">
        <f t="shared" si="134"/>
        <v>17:22 137-B1 공동현관문 로비폰 전원 꺼져 있음 → 기전실 erp접수완료 -&gt; 레일 탈락으로 확인 -&gt; 안내문 부착예정 -&gt; 개방상태로 확인 -&gt; 기전실 출동함</v>
      </c>
    </row>
    <row r="4482" spans="1:10">
      <c r="A4482" s="235">
        <v>44692</v>
      </c>
      <c r="B4482" s="154" t="s">
        <v>19134</v>
      </c>
      <c r="C4482" s="143" t="s">
        <v>19135</v>
      </c>
      <c r="D4482" s="291" t="s">
        <v>18982</v>
      </c>
      <c r="E4482" s="291" t="s">
        <v>19140</v>
      </c>
      <c r="F4482" s="112" t="s">
        <v>19151</v>
      </c>
      <c r="G4482" s="112" t="s">
        <v>19147</v>
      </c>
      <c r="H4482" s="852" t="s">
        <v>648</v>
      </c>
      <c r="I4482" s="862" t="s">
        <v>317</v>
      </c>
      <c r="J4482" s="116" t="str">
        <f t="shared" si="134"/>
        <v>17:23 115-1,2 EV 손소독제 생활지원센터 금잔디 서무주임 보충요청 → 보충완료</v>
      </c>
    </row>
    <row r="4483" spans="1:10">
      <c r="A4483" s="235">
        <v>44692</v>
      </c>
      <c r="B4483" s="154" t="s">
        <v>19138</v>
      </c>
      <c r="C4483" s="143" t="s">
        <v>19136</v>
      </c>
      <c r="D4483" s="852" t="s">
        <v>18982</v>
      </c>
      <c r="E4483" s="291" t="s">
        <v>776</v>
      </c>
      <c r="F4483" s="112" t="s">
        <v>19151</v>
      </c>
      <c r="G4483" s="112" t="s">
        <v>19147</v>
      </c>
      <c r="H4483" s="852" t="s">
        <v>648</v>
      </c>
      <c r="I4483" s="862" t="s">
        <v>317</v>
      </c>
      <c r="J4483" s="116" t="str">
        <f t="shared" si="134"/>
        <v>17:25 116-1,2 EV 손소독제 생활지원센터 금잔디 서무주임 보충요청 → 보충완료</v>
      </c>
    </row>
    <row r="4484" spans="1:10">
      <c r="A4484" s="235">
        <v>44692</v>
      </c>
      <c r="B4484" s="154" t="s">
        <v>19139</v>
      </c>
      <c r="C4484" s="143" t="s">
        <v>19137</v>
      </c>
      <c r="D4484" s="852" t="s">
        <v>18982</v>
      </c>
      <c r="E4484" s="291" t="s">
        <v>776</v>
      </c>
      <c r="F4484" s="112" t="s">
        <v>19151</v>
      </c>
      <c r="G4484" s="112" t="s">
        <v>19147</v>
      </c>
      <c r="H4484" s="852" t="s">
        <v>648</v>
      </c>
      <c r="I4484" s="862" t="s">
        <v>317</v>
      </c>
      <c r="J4484" s="116" t="str">
        <f t="shared" si="134"/>
        <v>17:26 143-1,2 EV 손소독제 생활지원센터 금잔디 서무주임 보충요청 → 보충완료</v>
      </c>
    </row>
    <row r="4485" spans="1:10">
      <c r="A4485" s="235">
        <v>44692</v>
      </c>
      <c r="B4485" s="154" t="s">
        <v>19141</v>
      </c>
      <c r="C4485" s="186" t="s">
        <v>19073</v>
      </c>
      <c r="D4485" s="863" t="s">
        <v>18976</v>
      </c>
      <c r="E4485" s="863" t="s">
        <v>18987</v>
      </c>
      <c r="F4485" s="114" t="s">
        <v>19142</v>
      </c>
      <c r="G4485" s="114" t="s">
        <v>19143</v>
      </c>
      <c r="H4485" s="852" t="s">
        <v>648</v>
      </c>
      <c r="I4485" s="862" t="s">
        <v>317</v>
      </c>
      <c r="J4485" s="116" t="str">
        <f t="shared" si="134"/>
        <v>17:30 상황실 CCTV NVR-14 TV모니터 화이트아웃 인수인계 받음 → TV 전원리셋 후 정상작동함</v>
      </c>
    </row>
    <row r="4486" spans="1:10">
      <c r="A4486" s="235">
        <v>44692</v>
      </c>
      <c r="B4486" s="154" t="s">
        <v>19145</v>
      </c>
      <c r="C4486" s="143" t="s">
        <v>19146</v>
      </c>
      <c r="D4486" s="852" t="s">
        <v>18976</v>
      </c>
      <c r="E4486" s="291" t="s">
        <v>19144</v>
      </c>
      <c r="F4486" s="112" t="s">
        <v>19192</v>
      </c>
      <c r="G4486" s="112" t="s">
        <v>9261</v>
      </c>
      <c r="H4486" s="852" t="s">
        <v>648</v>
      </c>
      <c r="I4486" s="862" t="s">
        <v>317</v>
      </c>
      <c r="J4486" s="116" t="str">
        <f t="shared" si="134"/>
        <v>17:35 134-1603 긴급차량 얼굴에서 피가 나서 입주민119신고로 119구급차 입차 → 8초소 출차</v>
      </c>
    </row>
    <row r="4487" spans="1:10">
      <c r="A4487" s="235">
        <v>44692</v>
      </c>
      <c r="B4487" s="154" t="s">
        <v>19155</v>
      </c>
      <c r="C4487" s="143" t="s">
        <v>19152</v>
      </c>
      <c r="D4487" s="291" t="s">
        <v>18976</v>
      </c>
      <c r="E4487" s="291" t="s">
        <v>18977</v>
      </c>
      <c r="F4487" s="112" t="s">
        <v>19153</v>
      </c>
      <c r="G4487" s="112" t="s">
        <v>19154</v>
      </c>
      <c r="H4487" s="852" t="s">
        <v>648</v>
      </c>
      <c r="I4487" s="852" t="s">
        <v>317</v>
      </c>
      <c r="J4487" s="116" t="str">
        <f t="shared" si="134"/>
        <v>18:00 2GATE 주차차단기 주민입구 차단기 번호인식안됨  → 프로그램 리셋 후 정상작동 확인</v>
      </c>
    </row>
    <row r="4488" spans="1:10">
      <c r="A4488" s="235">
        <v>44692</v>
      </c>
      <c r="B4488" s="154" t="s">
        <v>19157</v>
      </c>
      <c r="C4488" s="143" t="s">
        <v>19156</v>
      </c>
      <c r="D4488" s="852" t="s">
        <v>18976</v>
      </c>
      <c r="E4488" s="869" t="s">
        <v>321</v>
      </c>
      <c r="F4488" s="112" t="s">
        <v>19158</v>
      </c>
      <c r="G4488" s="112" t="s">
        <v>19159</v>
      </c>
      <c r="H4488" s="852" t="s">
        <v>648</v>
      </c>
      <c r="I4488" s="852" t="s">
        <v>317</v>
      </c>
      <c r="J4488" s="116" t="str">
        <f t="shared" si="134"/>
        <v>18:42 134-2403 홈넷 화재비상 → 상황실 9초소 대원 출동 -&gt; 음식물태움 -&gt; 화재비상 해제완료</v>
      </c>
    </row>
    <row r="4489" spans="1:10">
      <c r="A4489" s="235">
        <v>44692</v>
      </c>
      <c r="B4489" s="154" t="s">
        <v>19161</v>
      </c>
      <c r="C4489" s="143" t="s">
        <v>19160</v>
      </c>
      <c r="D4489" s="291" t="s">
        <v>18982</v>
      </c>
      <c r="E4489" s="291" t="s">
        <v>19162</v>
      </c>
      <c r="F4489" s="112" t="s">
        <v>19164</v>
      </c>
      <c r="G4489" s="112" t="s">
        <v>19174</v>
      </c>
      <c r="H4489" s="852" t="s">
        <v>648</v>
      </c>
      <c r="I4489" s="852" t="s">
        <v>317</v>
      </c>
      <c r="J4489" s="116" t="str">
        <f t="shared" si="134"/>
        <v>18:50 전동 안내문 장기전세주택 임대보증금 인상분 분할납부 및 한시적 납부 유예 안내문부착 → 전동 B1, B2 부착완료</v>
      </c>
    </row>
    <row r="4490" spans="1:10">
      <c r="A4490" s="235">
        <v>44692</v>
      </c>
      <c r="B4490" s="154" t="s">
        <v>19161</v>
      </c>
      <c r="C4490" s="143" t="s">
        <v>19160</v>
      </c>
      <c r="D4490" s="291" t="s">
        <v>18982</v>
      </c>
      <c r="E4490" s="291" t="s">
        <v>19162</v>
      </c>
      <c r="F4490" s="112" t="s">
        <v>19163</v>
      </c>
      <c r="G4490" s="112" t="s">
        <v>19174</v>
      </c>
      <c r="H4490" s="852" t="s">
        <v>648</v>
      </c>
      <c r="I4490" s="852" t="s">
        <v>317</v>
      </c>
      <c r="J4490" s="116" t="str">
        <f t="shared" si="134"/>
        <v>18:50 전동 안내문 종합소득세 신고하는 방법 안내문 부착 → 전동 B1, B2 부착완료</v>
      </c>
    </row>
    <row r="4491" spans="1:10">
      <c r="A4491" s="235">
        <v>44692</v>
      </c>
      <c r="B4491" s="154" t="s">
        <v>19169</v>
      </c>
      <c r="C4491" s="186" t="s">
        <v>19165</v>
      </c>
      <c r="D4491" s="863" t="s">
        <v>308</v>
      </c>
      <c r="E4491" s="863" t="s">
        <v>19168</v>
      </c>
      <c r="F4491" s="114" t="s">
        <v>19166</v>
      </c>
      <c r="G4491" s="114" t="s">
        <v>19167</v>
      </c>
      <c r="H4491" s="852" t="s">
        <v>648</v>
      </c>
      <c r="I4491" s="852" t="s">
        <v>317</v>
      </c>
      <c r="J4491" s="116" t="str">
        <f t="shared" si="134"/>
        <v>19:50 136-902 지상입차문의 가구배송 지상입차요청문의 → 9시 생활지원센터 업무시작 후 지상입차요청 안내함</v>
      </c>
    </row>
    <row r="4492" spans="1:10">
      <c r="A4492" s="235">
        <v>44692</v>
      </c>
      <c r="B4492" s="154" t="s">
        <v>19172</v>
      </c>
      <c r="C4492" s="143" t="s">
        <v>19171</v>
      </c>
      <c r="D4492" s="860" t="s">
        <v>310</v>
      </c>
      <c r="E4492" s="869" t="s">
        <v>321</v>
      </c>
      <c r="F4492" s="112" t="s">
        <v>19170</v>
      </c>
      <c r="G4492" s="112" t="s">
        <v>19173</v>
      </c>
      <c r="H4492" s="852" t="s">
        <v>648</v>
      </c>
      <c r="I4492" s="852" t="s">
        <v>317</v>
      </c>
      <c r="J4492" s="116" t="str">
        <f t="shared" si="134"/>
        <v>20:23 127-501 홈넷 홈넷비상 → 입주민자녀 실수로 확인</v>
      </c>
    </row>
    <row r="4493" spans="1:10">
      <c r="A4493" s="235">
        <v>44692</v>
      </c>
      <c r="B4493" s="154" t="s">
        <v>19177</v>
      </c>
      <c r="C4493" s="143" t="s">
        <v>19176</v>
      </c>
      <c r="D4493" s="860" t="s">
        <v>310</v>
      </c>
      <c r="E4493" s="869" t="s">
        <v>321</v>
      </c>
      <c r="F4493" s="112" t="s">
        <v>19178</v>
      </c>
      <c r="G4493" s="112" t="s">
        <v>19173</v>
      </c>
      <c r="H4493" s="852" t="s">
        <v>648</v>
      </c>
      <c r="I4493" s="852" t="s">
        <v>317</v>
      </c>
      <c r="J4493" s="116" t="str">
        <f t="shared" si="134"/>
        <v>22:55 124-203 홈넷 안방비상 → 입주민자녀 실수로 확인</v>
      </c>
    </row>
    <row r="4494" spans="1:10" ht="27">
      <c r="A4494" s="235">
        <v>44692</v>
      </c>
      <c r="B4494" s="154" t="s">
        <v>19179</v>
      </c>
      <c r="C4494" s="186" t="s">
        <v>19180</v>
      </c>
      <c r="D4494" s="863" t="s">
        <v>19181</v>
      </c>
      <c r="E4494" s="863" t="s">
        <v>19182</v>
      </c>
      <c r="F4494" s="114" t="s">
        <v>19194</v>
      </c>
      <c r="G4494" s="114" t="s">
        <v>19183</v>
      </c>
      <c r="H4494" s="852" t="s">
        <v>648</v>
      </c>
      <c r="I4494" s="852" t="s">
        <v>307</v>
      </c>
      <c r="J4494" s="116" t="str">
        <f t="shared" si="134"/>
        <v xml:space="preserve">23:35 108-602 층간소음 윗층 23시이후로 쿵캉거려서 잠을 못잔다면서 우리집만 피해를 보는데 내용전달해달라는 민원 → 생활지원센터 익일 내용전달할 예정 </v>
      </c>
    </row>
    <row r="4495" spans="1:10">
      <c r="A4495" s="235">
        <v>44692</v>
      </c>
      <c r="B4495" s="154" t="s">
        <v>19184</v>
      </c>
      <c r="C4495" s="143" t="s">
        <v>19185</v>
      </c>
      <c r="D4495" s="860" t="s">
        <v>310</v>
      </c>
      <c r="E4495" s="291" t="s">
        <v>19186</v>
      </c>
      <c r="F4495" s="112" t="s">
        <v>19187</v>
      </c>
      <c r="G4495" s="112" t="s">
        <v>19188</v>
      </c>
      <c r="H4495" s="852" t="s">
        <v>648</v>
      </c>
      <c r="I4495" s="852" t="s">
        <v>317</v>
      </c>
      <c r="J4495" s="116" t="str">
        <f t="shared" si="134"/>
        <v>23:50 5초소 순찰보고 횡단보도 앞 주취자 발견보고 → 상황실대원출동--&gt;신원불명 112신고 조치함</v>
      </c>
    </row>
    <row r="4496" spans="1:10">
      <c r="A4496" s="235">
        <v>44693</v>
      </c>
      <c r="B4496" s="154" t="s">
        <v>19189</v>
      </c>
      <c r="C4496" s="143" t="s">
        <v>1010</v>
      </c>
      <c r="D4496" s="860" t="s">
        <v>310</v>
      </c>
      <c r="E4496" s="291" t="s">
        <v>1228</v>
      </c>
      <c r="F4496" s="112" t="s">
        <v>19190</v>
      </c>
      <c r="G4496" s="112" t="s">
        <v>19191</v>
      </c>
      <c r="H4496" s="852" t="s">
        <v>648</v>
      </c>
      <c r="I4496" s="852" t="s">
        <v>317</v>
      </c>
      <c r="J4496" s="116" t="str">
        <f t="shared" si="134"/>
        <v>00:37 101동 풋살장 퇴출요청 101동 앞 풋살장에서 공놀이 하는 사람 퇴출 요청함/ 010-5323-2133 → 1초소대원출동--&gt;퇴출조치 완료</v>
      </c>
    </row>
    <row r="4497" spans="1:10" ht="162">
      <c r="A4497" s="285">
        <v>44693</v>
      </c>
      <c r="B4497" s="170" t="s">
        <v>1549</v>
      </c>
      <c r="C4497" s="160" t="s">
        <v>4870</v>
      </c>
      <c r="D4497" s="861"/>
      <c r="E4497" s="939" t="s">
        <v>22280</v>
      </c>
      <c r="F4497" s="301" t="s">
        <v>19305</v>
      </c>
      <c r="G4497" s="301" t="s">
        <v>19193</v>
      </c>
      <c r="H4497" s="852"/>
      <c r="I4497" s="852"/>
      <c r="J4497" s="116" t="str">
        <f t="shared" si="134"/>
        <v>목 주2 전달사항 B. 지원팀장 지시사항-&gt;주/정차 위반 경고장-&gt;위반금에 동그라미, "위반금 부과예정" 쓰고 단속일자 항목 작성후 사진 찍어서 저장해 둘것(자이안센타 앞)
B. 지원팀장 지시사항-&gt;베리타스 상가 차량은 지상입차 금지-8초소 입구에 세우고 끌고 가거나 저탑으로 지하로 이동하도록 할것
B. A조 : 127-2501호 범인 동선요청-&gt;서초 경찰서 진영인 형사
Ⓑ143-2호기 E/V 고장(13:21)-&gt;이사세대로 1호기 보양재 긴급보양-&gt;15:01 수리완료
Ⓑ선거인명부 열람 및 등재여부 확인기간 등 공고-&gt;각 초소에 안내문 부착
Ⓑ재활용품 분리수거 이용 안내문(3장)-&gt;6초소 부착
Ⓑ킴스클럽 카트-&gt;7초소에 5개 보관중 → C. 5/19, 5/26 19:00 세대 소방시설 점검 실시안내 방송
A. 1게이트 2번바 기전실에서 5/11 재점검 예정(네트워크 안됨) -&gt; 고쳐진거 없음
C. 주차관제서버 프로그램 5월4일이후로 프로그램 작동중지상태
C. 현재 1GATE 방문자 입구쪽 허브고장으로 인한 수기방문증 발권중으로 전산처리가 안되고 있는 상황
C. 쓰레기봉투 50리터 초소 배포완료</v>
      </c>
    </row>
    <row r="4498" spans="1:10">
      <c r="A4498" s="235">
        <v>44693</v>
      </c>
      <c r="B4498" s="154" t="s">
        <v>19196</v>
      </c>
      <c r="C4498" s="143" t="s">
        <v>19197</v>
      </c>
      <c r="D4498" s="291" t="s">
        <v>511</v>
      </c>
      <c r="E4498" s="291" t="s">
        <v>304</v>
      </c>
      <c r="F4498" s="112" t="s">
        <v>19198</v>
      </c>
      <c r="G4498" s="112" t="s">
        <v>19199</v>
      </c>
      <c r="H4498" s="852" t="s">
        <v>14875</v>
      </c>
      <c r="I4498" s="862" t="s">
        <v>306</v>
      </c>
      <c r="J4498" s="116" t="str">
        <f t="shared" si="134"/>
        <v>06:57 110-1601 층간소음 1501호에서 아침부터 싸우는 소리가 시끄럽다는 민원 → 초소대원 출동했으나 소음 없어 귀소함</v>
      </c>
    </row>
    <row r="4499" spans="1:10">
      <c r="A4499" s="235">
        <v>44693</v>
      </c>
      <c r="B4499" s="154" t="s">
        <v>19200</v>
      </c>
      <c r="C4499" s="143" t="s">
        <v>19197</v>
      </c>
      <c r="D4499" s="862" t="s">
        <v>511</v>
      </c>
      <c r="E4499" s="862" t="s">
        <v>304</v>
      </c>
      <c r="F4499" s="112" t="s">
        <v>19198</v>
      </c>
      <c r="G4499" s="112" t="s">
        <v>19199</v>
      </c>
      <c r="H4499" s="291" t="s">
        <v>332</v>
      </c>
      <c r="I4499" s="862" t="s">
        <v>306</v>
      </c>
      <c r="J4499" s="116" t="str">
        <f t="shared" si="134"/>
        <v>08:01 110-1601 층간소음 1501호에서 아침부터 싸우는 소리가 시끄럽다는 민원 → 초소대원 출동했으나 소음 없어 귀소함</v>
      </c>
    </row>
    <row r="4500" spans="1:10" ht="54">
      <c r="A4500" s="235">
        <v>44693</v>
      </c>
      <c r="B4500" s="154" t="s">
        <v>19201</v>
      </c>
      <c r="C4500" s="143" t="s">
        <v>19202</v>
      </c>
      <c r="D4500" s="291" t="s">
        <v>308</v>
      </c>
      <c r="E4500" s="291" t="s">
        <v>324</v>
      </c>
      <c r="F4500" s="112" t="s">
        <v>19248</v>
      </c>
      <c r="G4500" s="112" t="s">
        <v>19268</v>
      </c>
      <c r="H4500" s="291" t="s">
        <v>19203</v>
      </c>
      <c r="I4500" s="862" t="s">
        <v>306</v>
      </c>
      <c r="J4500" s="116" t="str">
        <f t="shared" si="134"/>
        <v>08:16 상황실 분실물 어제 단지내에서 검정색 숄더백(홍익대 서적, 이어폰 들어있음)을 분실했다며 영상조회 요청함 → 외부인(이름: 박찬호) 으로 영상검색 불가 안내하고, 입주민 지인방문이라 해서 입주민 명의로 의뢰 안내함. 찾을 경우 010-2242-6788로 연락해 주기로 함-&gt;13:35분경 미화팀에서 가방 습득하여 상황실로 전달-&gt;가방 주인에게 연락해줌-&gt;14:36분 가방주인 상황실 방문하여 찾아감</v>
      </c>
    </row>
    <row r="4501" spans="1:10">
      <c r="A4501" s="235">
        <v>44693</v>
      </c>
      <c r="B4501" s="154" t="s">
        <v>19214</v>
      </c>
      <c r="C4501" s="160" t="s">
        <v>19215</v>
      </c>
      <c r="D4501" s="861" t="s">
        <v>308</v>
      </c>
      <c r="E4501" s="861"/>
      <c r="F4501" s="138" t="s">
        <v>19216</v>
      </c>
      <c r="G4501" s="138" t="s">
        <v>19217</v>
      </c>
      <c r="H4501" s="862" t="s">
        <v>332</v>
      </c>
      <c r="I4501" s="862" t="s">
        <v>306</v>
      </c>
      <c r="J4501" s="116" t="str">
        <f t="shared" si="134"/>
        <v>09:36 9초소  144동에 허가받지 않은 가구가 나와있다며 확인해 달라는 요청 → 144-1602호로 확인되어 초소대원에 내용전달 함</v>
      </c>
    </row>
    <row r="4502" spans="1:10">
      <c r="A4502" s="235">
        <v>44693</v>
      </c>
      <c r="B4502" s="154" t="s">
        <v>19204</v>
      </c>
      <c r="C4502" s="143" t="s">
        <v>19205</v>
      </c>
      <c r="D4502" s="862" t="s">
        <v>308</v>
      </c>
      <c r="E4502" s="291" t="s">
        <v>19206</v>
      </c>
      <c r="F4502" s="112" t="s">
        <v>19207</v>
      </c>
      <c r="G4502" s="112" t="s">
        <v>19208</v>
      </c>
      <c r="H4502" s="291" t="s">
        <v>332</v>
      </c>
      <c r="I4502" s="862" t="s">
        <v>306</v>
      </c>
      <c r="J4502" s="116" t="str">
        <f t="shared" si="134"/>
        <v>09:46 111-1503 폐기물 골프가방 버리려고 한다는 문의 → 초소에서 진행한다고 안내함</v>
      </c>
    </row>
    <row r="4503" spans="1:10">
      <c r="A4503" s="235">
        <v>44693</v>
      </c>
      <c r="B4503" s="154" t="s">
        <v>19209</v>
      </c>
      <c r="C4503" s="143" t="s">
        <v>19210</v>
      </c>
      <c r="D4503" s="862" t="s">
        <v>308</v>
      </c>
      <c r="E4503" s="291" t="s">
        <v>19211</v>
      </c>
      <c r="F4503" s="112" t="s">
        <v>19212</v>
      </c>
      <c r="G4503" s="112" t="s">
        <v>19213</v>
      </c>
      <c r="H4503" s="862" t="s">
        <v>332</v>
      </c>
      <c r="I4503" s="862" t="s">
        <v>306</v>
      </c>
      <c r="J4503" s="116" t="str">
        <f t="shared" si="134"/>
        <v>09:58 136-902 배송 오전에 가구배송이 오는데 지상입차 가능한지 문의 → 지원센타에서 허가 받도록 안내함</v>
      </c>
    </row>
    <row r="4504" spans="1:10">
      <c r="A4504" s="235">
        <v>44693</v>
      </c>
      <c r="B4504" s="154" t="s">
        <v>19218</v>
      </c>
      <c r="C4504" s="143" t="s">
        <v>19220</v>
      </c>
      <c r="D4504" s="862" t="s">
        <v>335</v>
      </c>
      <c r="E4504" s="143" t="s">
        <v>19219</v>
      </c>
      <c r="F4504" s="112" t="s">
        <v>19225</v>
      </c>
      <c r="H4504" s="291" t="s">
        <v>19224</v>
      </c>
      <c r="I4504" s="862" t="s">
        <v>306</v>
      </c>
      <c r="J4504" s="116" t="str">
        <f t="shared" si="134"/>
        <v xml:space="preserve">10:26 자이안센터 B1  불법주차 단속 자이안센터 B1 벌칙금 부과 구역 불법주차 차량 없음  → </v>
      </c>
    </row>
    <row r="4505" spans="1:10">
      <c r="A4505" s="235">
        <v>44693</v>
      </c>
      <c r="B4505" s="154" t="s">
        <v>19218</v>
      </c>
      <c r="C4505" s="143" t="s">
        <v>19221</v>
      </c>
      <c r="D4505" s="862" t="s">
        <v>310</v>
      </c>
      <c r="E4505" s="869" t="s">
        <v>321</v>
      </c>
      <c r="F4505" s="112" t="s">
        <v>19222</v>
      </c>
      <c r="G4505" s="112" t="s">
        <v>19223</v>
      </c>
      <c r="H4505" s="862" t="s">
        <v>14875</v>
      </c>
      <c r="I4505" s="862" t="s">
        <v>306</v>
      </c>
      <c r="J4505" s="116" t="str">
        <f t="shared" si="134"/>
        <v xml:space="preserve">10:26 133-1902 홈넷 안방 비상 / 해지 → 인터폰 확인결과 -&gt; 입주민 오작동 확인 </v>
      </c>
    </row>
    <row r="4506" spans="1:10" ht="27">
      <c r="A4506" s="235">
        <v>44693</v>
      </c>
      <c r="B4506" s="154" t="s">
        <v>19226</v>
      </c>
      <c r="C4506" s="143" t="s">
        <v>19227</v>
      </c>
      <c r="D4506" s="862" t="s">
        <v>19244</v>
      </c>
      <c r="E4506" s="862" t="s">
        <v>19235</v>
      </c>
      <c r="F4506" s="112" t="s">
        <v>19270</v>
      </c>
      <c r="G4506" s="112" t="s">
        <v>19228</v>
      </c>
      <c r="H4506" s="291" t="s">
        <v>332</v>
      </c>
      <c r="I4506" s="862" t="s">
        <v>306</v>
      </c>
      <c r="J4506" s="116" t="str">
        <f t="shared" si="134"/>
        <v>10:37 2초소 분실물 104동 B1에서 106동 입주민 핸드폰 및 지갑 습득하여 보관-&gt;핸드폰 주인에게 연락함 → 입주민 가족이 와서 찾아감</v>
      </c>
    </row>
    <row r="4507" spans="1:10">
      <c r="A4507" s="235">
        <v>44693</v>
      </c>
      <c r="B4507" s="154" t="s">
        <v>19229</v>
      </c>
      <c r="C4507" s="143" t="s">
        <v>19230</v>
      </c>
      <c r="D4507" s="862" t="s">
        <v>308</v>
      </c>
      <c r="E4507" s="291" t="s">
        <v>776</v>
      </c>
      <c r="F4507" s="112" t="s">
        <v>19231</v>
      </c>
      <c r="G4507" s="112" t="s">
        <v>937</v>
      </c>
      <c r="H4507" s="862" t="s">
        <v>332</v>
      </c>
      <c r="I4507" s="862" t="s">
        <v>306</v>
      </c>
      <c r="J4507" s="116" t="str">
        <f t="shared" si="134"/>
        <v>10:43 지원센타 손소독제 101동 손소독제 교체 요청 → 순찰대원 출동하여 교체함</v>
      </c>
    </row>
    <row r="4508" spans="1:10">
      <c r="A4508" s="235">
        <v>44693</v>
      </c>
      <c r="B4508" s="154" t="s">
        <v>19229</v>
      </c>
      <c r="C4508" s="143" t="s">
        <v>19230</v>
      </c>
      <c r="D4508" s="862" t="s">
        <v>308</v>
      </c>
      <c r="E4508" s="862" t="s">
        <v>776</v>
      </c>
      <c r="F4508" s="112" t="s">
        <v>19232</v>
      </c>
      <c r="G4508" s="112" t="s">
        <v>937</v>
      </c>
      <c r="H4508" s="862" t="s">
        <v>332</v>
      </c>
      <c r="I4508" s="862" t="s">
        <v>306</v>
      </c>
      <c r="J4508" s="116" t="str">
        <f t="shared" si="134"/>
        <v>10:43 지원센타 손소독제 105동 손소독제 교체 요청 → 순찰대원 출동하여 교체함</v>
      </c>
    </row>
    <row r="4509" spans="1:10">
      <c r="A4509" s="235">
        <v>44693</v>
      </c>
      <c r="B4509" s="154" t="s">
        <v>19233</v>
      </c>
      <c r="C4509" s="160" t="s">
        <v>19202</v>
      </c>
      <c r="D4509" s="861" t="s">
        <v>19234</v>
      </c>
      <c r="E4509" s="861" t="s">
        <v>19235</v>
      </c>
      <c r="F4509" s="138" t="s">
        <v>19236</v>
      </c>
      <c r="G4509" s="138" t="s">
        <v>19241</v>
      </c>
      <c r="H4509" s="862" t="s">
        <v>330</v>
      </c>
      <c r="I4509" s="862" t="s">
        <v>306</v>
      </c>
      <c r="J4509" s="116" t="str">
        <f t="shared" si="134"/>
        <v>11:06 상황실 분실물 서초경찰서에서 분실 자전거(127-603) 건으로 협조요청 목적 방문 → 세대 연락처 알기 원해서 입주민 허락후 연락처 알려줌</v>
      </c>
    </row>
    <row r="4510" spans="1:10">
      <c r="A4510" s="235">
        <v>44693</v>
      </c>
      <c r="B4510" s="154" t="s">
        <v>19237</v>
      </c>
      <c r="C4510" s="143" t="s">
        <v>19238</v>
      </c>
      <c r="D4510" s="862" t="s">
        <v>19234</v>
      </c>
      <c r="E4510" s="291" t="s">
        <v>488</v>
      </c>
      <c r="F4510" s="112" t="s">
        <v>19239</v>
      </c>
      <c r="G4510" s="112" t="s">
        <v>19240</v>
      </c>
      <c r="H4510" s="862" t="s">
        <v>332</v>
      </c>
      <c r="I4510" s="862" t="s">
        <v>306</v>
      </c>
      <c r="J4510" s="116" t="str">
        <f t="shared" si="134"/>
        <v>11:23 114동 공동현관문 B1에서 키패드가 작동하지 않는다는 민원 → 초소대원 출동-&gt;정상작동 확인</v>
      </c>
    </row>
    <row r="4511" spans="1:10" ht="27">
      <c r="A4511" s="235">
        <v>44693</v>
      </c>
      <c r="B4511" s="154" t="s">
        <v>19243</v>
      </c>
      <c r="C4511" s="143" t="s">
        <v>19242</v>
      </c>
      <c r="D4511" s="291" t="s">
        <v>19244</v>
      </c>
      <c r="E4511" s="291" t="s">
        <v>19245</v>
      </c>
      <c r="F4511" s="112" t="s">
        <v>19246</v>
      </c>
      <c r="G4511" s="112" t="s">
        <v>19247</v>
      </c>
      <c r="H4511" s="862" t="s">
        <v>332</v>
      </c>
      <c r="I4511" s="862" t="s">
        <v>306</v>
      </c>
      <c r="J4511" s="116" t="str">
        <f t="shared" si="134"/>
        <v>12:38 105-601 가구배송 차량 지상입차 요청 → 지원센타 허가후 입차가능 안내했으나 막무가내로 입차 요청. 지원센타 연락후 지상입차 함</v>
      </c>
    </row>
    <row r="4512" spans="1:10">
      <c r="A4512" s="235">
        <v>44693</v>
      </c>
      <c r="B4512" s="154" t="s">
        <v>19249</v>
      </c>
      <c r="C4512" s="143" t="s">
        <v>19250</v>
      </c>
      <c r="D4512" s="862" t="s">
        <v>19254</v>
      </c>
      <c r="E4512" s="291" t="s">
        <v>19251</v>
      </c>
      <c r="F4512" s="112" t="s">
        <v>19252</v>
      </c>
      <c r="G4512" s="112" t="s">
        <v>19253</v>
      </c>
      <c r="H4512" s="862" t="s">
        <v>332</v>
      </c>
      <c r="I4512" s="862" t="s">
        <v>306</v>
      </c>
      <c r="J4512" s="116" t="str">
        <f t="shared" si="134"/>
        <v>12:52 117동 시설물 M층 공동현관문 입구 주차 스토퍼 파손 → ERP 접수 함</v>
      </c>
    </row>
    <row r="4513" spans="1:10" ht="40.5">
      <c r="A4513" s="235">
        <v>44693</v>
      </c>
      <c r="B4513" s="154" t="s">
        <v>19255</v>
      </c>
      <c r="C4513" s="160" t="s">
        <v>19256</v>
      </c>
      <c r="D4513" s="861" t="s">
        <v>19254</v>
      </c>
      <c r="E4513" s="861" t="s">
        <v>19257</v>
      </c>
      <c r="F4513" s="138" t="s">
        <v>19258</v>
      </c>
      <c r="G4513" s="138" t="s">
        <v>19286</v>
      </c>
      <c r="H4513" s="862" t="s">
        <v>332</v>
      </c>
      <c r="I4513" s="862" t="s">
        <v>306</v>
      </c>
      <c r="J4513" s="116" t="str">
        <f t="shared" si="134"/>
        <v>13:21 143동 E/V 2호기가 문이 닫히지 않은 상태로 정지해 있다는 연락옴 → FM E/V에 연락함-&gt;143-1호기 긴급보양-&gt;고장 안내문 부착하고 이사 안내문 옆 E/V로 이동부착 및 세대내 고장 안내방송 송출-&gt;(15:01) FM 에서 정상작동 연락옴-&gt;정상운행 안내방송 및 고장 안내문 제거</v>
      </c>
    </row>
    <row r="4514" spans="1:10">
      <c r="A4514" s="235">
        <v>44693</v>
      </c>
      <c r="B4514" s="154" t="s">
        <v>19259</v>
      </c>
      <c r="C4514" s="143" t="s">
        <v>19220</v>
      </c>
      <c r="D4514" s="862" t="s">
        <v>335</v>
      </c>
      <c r="E4514" s="143" t="s">
        <v>19219</v>
      </c>
      <c r="F4514" s="112" t="s">
        <v>19225</v>
      </c>
      <c r="H4514" s="291" t="s">
        <v>19260</v>
      </c>
      <c r="I4514" s="862" t="s">
        <v>306</v>
      </c>
      <c r="J4514" s="116" t="str">
        <f t="shared" si="134"/>
        <v xml:space="preserve">13:29 자이안센터 B1  불법주차 단속 자이안센터 B1 벌칙금 부과 구역 불법주차 차량 없음  → </v>
      </c>
    </row>
    <row r="4515" spans="1:10" ht="27">
      <c r="A4515" s="235">
        <v>44693</v>
      </c>
      <c r="B4515" s="154" t="s">
        <v>19261</v>
      </c>
      <c r="C4515" s="143" t="s">
        <v>19230</v>
      </c>
      <c r="D4515" s="291" t="s">
        <v>511</v>
      </c>
      <c r="E4515" s="291" t="s">
        <v>19262</v>
      </c>
      <c r="F4515" s="112" t="s">
        <v>19263</v>
      </c>
      <c r="G4515" s="112" t="s">
        <v>19264</v>
      </c>
      <c r="H4515" s="862" t="s">
        <v>19260</v>
      </c>
      <c r="I4515" s="862" t="s">
        <v>306</v>
      </c>
      <c r="J4515" s="116" t="str">
        <f t="shared" si="134"/>
        <v>13:44 지원센타 외부인 노숙자로 보이는 할머니가 센타앞 편의점 근처에서 사람들에게 뭔가 사달라고 한다며 외부인 이라면 퇴출해 달라는 요청 → 순찰대원 출동하여 퇴출 조치함</v>
      </c>
    </row>
    <row r="4516" spans="1:10" ht="27">
      <c r="A4516" s="235">
        <v>44693</v>
      </c>
      <c r="B4516" s="154" t="s">
        <v>19265</v>
      </c>
      <c r="C4516" s="143" t="s">
        <v>19266</v>
      </c>
      <c r="D4516" s="862" t="s">
        <v>511</v>
      </c>
      <c r="E4516" s="291" t="s">
        <v>304</v>
      </c>
      <c r="F4516" s="112" t="s">
        <v>19267</v>
      </c>
      <c r="G4516" s="112" t="s">
        <v>19269</v>
      </c>
      <c r="H4516" s="291" t="s">
        <v>332</v>
      </c>
      <c r="I4516" s="862" t="s">
        <v>306</v>
      </c>
      <c r="J4516" s="116" t="str">
        <f t="shared" si="134"/>
        <v>14:32 104-1401 층간소음 1501호 에서 아침부터 발소리가 심하게 시끄러우니 카펫을 깔던지 슬리퍼를 신으라는 경고를  → 1501호는 층간소음 관련 호출 및 방문금지 세대</v>
      </c>
    </row>
    <row r="4517" spans="1:10" ht="27">
      <c r="A4517" s="235">
        <v>44693</v>
      </c>
      <c r="B4517" s="154" t="s">
        <v>19271</v>
      </c>
      <c r="C4517" s="160" t="s">
        <v>19202</v>
      </c>
      <c r="D4517" s="861" t="s">
        <v>19244</v>
      </c>
      <c r="E4517" s="861" t="s">
        <v>19272</v>
      </c>
      <c r="F4517" s="138" t="s">
        <v>19273</v>
      </c>
      <c r="G4517" s="138" t="s">
        <v>19274</v>
      </c>
      <c r="H4517" s="862" t="s">
        <v>332</v>
      </c>
      <c r="I4517" s="862" t="s">
        <v>306</v>
      </c>
      <c r="J4517" s="116" t="str">
        <f t="shared" si="134"/>
        <v>14:50 상황실 안내문 6초소구역 폐기물 처리 // 재활용품 분리수거 이용 안내문(3장) 지원센타에서 수령 → 6초소로 전달하여 부착함</v>
      </c>
    </row>
    <row r="4518" spans="1:10">
      <c r="A4518" s="235">
        <v>44693</v>
      </c>
      <c r="B4518" s="154" t="s">
        <v>19287</v>
      </c>
      <c r="C4518" s="143" t="s">
        <v>19230</v>
      </c>
      <c r="D4518" s="862" t="s">
        <v>19244</v>
      </c>
      <c r="E4518" s="862"/>
      <c r="F4518" s="112" t="s">
        <v>19288</v>
      </c>
      <c r="G4518" s="112" t="s">
        <v>19289</v>
      </c>
      <c r="H4518" s="862" t="s">
        <v>19203</v>
      </c>
      <c r="I4518" s="862" t="s">
        <v>306</v>
      </c>
      <c r="J4518" s="116" t="str">
        <f t="shared" si="134"/>
        <v>15:07 지원센타  119-22층에 쇼파등 무단폐기물이 있으니 확인해서 연락달라는 요청 → 초소대원 출동하여 확인 및 사진 찍어서 지원센타로 전송함</v>
      </c>
    </row>
    <row r="4519" spans="1:10">
      <c r="A4519" s="235">
        <v>44693</v>
      </c>
      <c r="B4519" s="154" t="s">
        <v>19275</v>
      </c>
      <c r="C4519" s="143" t="s">
        <v>19276</v>
      </c>
      <c r="D4519" s="862" t="s">
        <v>19244</v>
      </c>
      <c r="E4519" s="291" t="s">
        <v>19277</v>
      </c>
      <c r="F4519" s="112" t="s">
        <v>19278</v>
      </c>
      <c r="G4519" s="112" t="s">
        <v>19279</v>
      </c>
      <c r="H4519" s="862" t="s">
        <v>332</v>
      </c>
      <c r="I4519" s="862" t="s">
        <v>306</v>
      </c>
      <c r="J4519" s="116" t="str">
        <f t="shared" si="134"/>
        <v>15:10 8초소 미아 8초소에 김재율(4~5세)어인이가 부모를 잃어버렸다고 찿아 옴 → 15:15경 부모님이 찿음 -&gt; 종료</v>
      </c>
    </row>
    <row r="4520" spans="1:10">
      <c r="A4520" s="235">
        <v>44693</v>
      </c>
      <c r="B4520" s="154" t="s">
        <v>19280</v>
      </c>
      <c r="C4520" s="143" t="s">
        <v>19281</v>
      </c>
      <c r="D4520" s="291" t="s">
        <v>19282</v>
      </c>
      <c r="E4520" s="291" t="s">
        <v>19283</v>
      </c>
      <c r="F4520" s="112" t="s">
        <v>19284</v>
      </c>
      <c r="G4520" s="112" t="s">
        <v>19285</v>
      </c>
      <c r="H4520" s="862" t="s">
        <v>332</v>
      </c>
      <c r="I4520" s="862" t="s">
        <v>306</v>
      </c>
      <c r="J4520" s="116" t="str">
        <f t="shared" si="134"/>
        <v>15:12 143-2 고장 143-2호 승강기 고장 건 → 15:12경 도어 기판 고장 교체 완료 -&gt; 정상 운행 중 -&gt; 방송 송출 함</v>
      </c>
    </row>
    <row r="4521" spans="1:10" ht="27">
      <c r="A4521" s="235">
        <v>44693</v>
      </c>
      <c r="B4521" s="154" t="s">
        <v>19290</v>
      </c>
      <c r="C4521" s="143" t="s">
        <v>19291</v>
      </c>
      <c r="D4521" s="291" t="s">
        <v>19234</v>
      </c>
      <c r="E4521" s="291" t="s">
        <v>19292</v>
      </c>
      <c r="F4521" s="112" t="s">
        <v>19293</v>
      </c>
      <c r="G4521" s="112" t="s">
        <v>19294</v>
      </c>
      <c r="H4521" s="291" t="s">
        <v>19203</v>
      </c>
      <c r="I4521" s="862" t="s">
        <v>306</v>
      </c>
      <c r="J4521" s="116" t="str">
        <f t="shared" si="134"/>
        <v>15:33 7초소 카트 재활용장에 카트를 가져와서 버리고 가는 사람들이 많다는 민원 → 초소대원 출동해보니 킴스클럽 카트가 5대 버려져 있음-&gt;상황실에서 킴스클럽에 내용전달-&gt;수거 업체에 연락한다고 하나 날짜는 미정</v>
      </c>
    </row>
    <row r="4522" spans="1:10" ht="27">
      <c r="A4522" s="235">
        <v>44693</v>
      </c>
      <c r="B4522" s="154" t="s">
        <v>19295</v>
      </c>
      <c r="C4522" s="160" t="s">
        <v>19296</v>
      </c>
      <c r="D4522" s="861" t="s">
        <v>511</v>
      </c>
      <c r="E4522" s="861" t="s">
        <v>304</v>
      </c>
      <c r="F4522" s="138" t="s">
        <v>19297</v>
      </c>
      <c r="G4522" s="138" t="s">
        <v>19298</v>
      </c>
      <c r="H4522" s="291" t="s">
        <v>332</v>
      </c>
      <c r="I4522" s="862" t="s">
        <v>306</v>
      </c>
      <c r="J4522" s="116" t="str">
        <f t="shared" si="134"/>
        <v>15:44 122-1902 층간소음 위층에서 방문금지에 대해 방문하지 않는지 및 소음피해를 2년 넘게 당하는 것에 대한 문의 → 소음해결의 어려움 설명 및 양해구함</v>
      </c>
    </row>
    <row r="4523" spans="1:10" ht="67.5">
      <c r="A4523" s="235">
        <v>44693</v>
      </c>
      <c r="B4523" s="154" t="s">
        <v>19299</v>
      </c>
      <c r="C4523" s="160" t="s">
        <v>19300</v>
      </c>
      <c r="D4523" s="861" t="s">
        <v>19244</v>
      </c>
      <c r="E4523" s="861" t="s">
        <v>19251</v>
      </c>
      <c r="F4523" s="138" t="s">
        <v>19301</v>
      </c>
      <c r="G4523" s="138" t="s">
        <v>19302</v>
      </c>
      <c r="H4523" s="862" t="s">
        <v>332</v>
      </c>
      <c r="I4523" s="862" t="s">
        <v>306</v>
      </c>
      <c r="J4523" s="116" t="str">
        <f t="shared" si="134"/>
        <v>16:22 기전실 시설물 2초소 IP(문열림 버튼 불량) -&gt;AS 접수함
143동 1층 공동현관문 -&gt;정상 작동
137동 B1 공동현관문 -&gt; 정상 작동
1게이트,3게이트-&gt;AS 접수
5게이트, 1초소 IP-&gt; 불량에서 삭제 요청 → 5게이트,1초소 IP 삭제는 지원팀장 보고후 삭제여부 결정 한다고 함</v>
      </c>
    </row>
    <row r="4524" spans="1:10" ht="121.5">
      <c r="A4524" s="235">
        <v>44693</v>
      </c>
      <c r="B4524" s="153" t="s">
        <v>1549</v>
      </c>
      <c r="C4524" s="186" t="s">
        <v>4408</v>
      </c>
      <c r="D4524" s="863"/>
      <c r="E4524" s="939" t="s">
        <v>22280</v>
      </c>
      <c r="F4524" s="171" t="s">
        <v>19360</v>
      </c>
      <c r="G4524" s="171" t="s">
        <v>19356</v>
      </c>
      <c r="H4524" s="862"/>
      <c r="I4524" s="862"/>
    </row>
    <row r="4525" spans="1:10">
      <c r="A4525" s="235">
        <v>44693</v>
      </c>
      <c r="B4525" s="810" t="s">
        <v>654</v>
      </c>
      <c r="C4525" s="123" t="s">
        <v>1465</v>
      </c>
      <c r="D4525" s="123" t="s">
        <v>106</v>
      </c>
      <c r="E4525" s="123" t="s">
        <v>82</v>
      </c>
      <c r="F4525" s="124" t="s">
        <v>1157</v>
      </c>
      <c r="G4525" s="124" t="s">
        <v>19310</v>
      </c>
      <c r="H4525" s="865" t="s">
        <v>19308</v>
      </c>
      <c r="I4525" s="865" t="s">
        <v>19309</v>
      </c>
    </row>
    <row r="4526" spans="1:10">
      <c r="A4526" s="235">
        <v>44693</v>
      </c>
      <c r="B4526" s="154" t="s">
        <v>19303</v>
      </c>
      <c r="C4526" s="143" t="s">
        <v>19230</v>
      </c>
      <c r="D4526" s="291" t="s">
        <v>511</v>
      </c>
      <c r="E4526" s="291" t="s">
        <v>19304</v>
      </c>
      <c r="F4526" s="112" t="s">
        <v>19306</v>
      </c>
      <c r="G4526" s="112" t="s">
        <v>19307</v>
      </c>
      <c r="H4526" s="291" t="s">
        <v>19308</v>
      </c>
      <c r="I4526" s="291" t="s">
        <v>19309</v>
      </c>
      <c r="J4526" s="116" t="str">
        <f t="shared" si="134"/>
        <v>16:33 지원센타 불법주차 109동 B1 장애인구역에 일반차량이 정차하여 이동조치해달라는 민원 → 3초소 대원 출동 -&gt; 36보3743 144-1802 010-2626-2079 이동조치요청</v>
      </c>
    </row>
    <row r="4527" spans="1:10">
      <c r="A4527" s="235">
        <v>44693</v>
      </c>
      <c r="B4527" s="154" t="s">
        <v>19311</v>
      </c>
      <c r="C4527" s="143" t="s">
        <v>19312</v>
      </c>
      <c r="D4527" s="291" t="s">
        <v>19313</v>
      </c>
      <c r="E4527" s="291" t="s">
        <v>19314</v>
      </c>
      <c r="F4527" s="112" t="s">
        <v>19315</v>
      </c>
      <c r="G4527" s="112" t="s">
        <v>19316</v>
      </c>
      <c r="H4527" s="865" t="s">
        <v>19308</v>
      </c>
      <c r="I4527" s="865" t="s">
        <v>19309</v>
      </c>
      <c r="J4527" s="116" t="str">
        <f t="shared" si="134"/>
        <v xml:space="preserve">17:27 134-1002 긴급차량 119신고로 인한 119구급차 8초소 입차 → 할머니 아파서 병원으로 후송 </v>
      </c>
    </row>
    <row r="4528" spans="1:10">
      <c r="A4528" s="235">
        <v>44693</v>
      </c>
      <c r="B4528" s="154" t="s">
        <v>19327</v>
      </c>
      <c r="C4528" s="143" t="s">
        <v>19318</v>
      </c>
      <c r="D4528" s="865" t="s">
        <v>19320</v>
      </c>
      <c r="E4528" s="291" t="s">
        <v>19326</v>
      </c>
      <c r="F4528" s="112" t="s">
        <v>19322</v>
      </c>
      <c r="G4528" s="112" t="s">
        <v>19358</v>
      </c>
      <c r="H4528" s="865" t="s">
        <v>19308</v>
      </c>
      <c r="I4528" s="865" t="s">
        <v>19309</v>
      </c>
      <c r="J4528" s="116" t="e">
        <f>CONCATENATE(B4528," ",#REF!," ",#REF!," ",#REF!," → ",#REF!)</f>
        <v>#REF!</v>
      </c>
    </row>
    <row r="4529" spans="1:10">
      <c r="A4529" s="235">
        <v>44693</v>
      </c>
      <c r="B4529" s="154" t="s">
        <v>19327</v>
      </c>
      <c r="C4529" s="143" t="s">
        <v>19325</v>
      </c>
      <c r="D4529" s="291" t="s">
        <v>19320</v>
      </c>
      <c r="E4529" s="291" t="s">
        <v>19326</v>
      </c>
      <c r="F4529" s="112" t="s">
        <v>19323</v>
      </c>
      <c r="G4529" s="112" t="s">
        <v>19324</v>
      </c>
      <c r="H4529" s="865" t="s">
        <v>19308</v>
      </c>
      <c r="I4529" s="865" t="s">
        <v>19309</v>
      </c>
      <c r="J4529" s="116" t="e">
        <f>CONCATENATE(B4529," ",#REF!," ",#REF!," ",#REF!," → ",#REF!)</f>
        <v>#REF!</v>
      </c>
    </row>
    <row r="4530" spans="1:10">
      <c r="A4530" s="235">
        <v>44693</v>
      </c>
      <c r="B4530" s="154" t="s">
        <v>19319</v>
      </c>
      <c r="C4530" s="143" t="s">
        <v>19318</v>
      </c>
      <c r="D4530" s="291" t="s">
        <v>19320</v>
      </c>
      <c r="E4530" s="291" t="s">
        <v>19321</v>
      </c>
      <c r="F4530" s="112" t="s">
        <v>19317</v>
      </c>
      <c r="G4530" s="112" t="s">
        <v>19328</v>
      </c>
      <c r="H4530" s="865" t="s">
        <v>19308</v>
      </c>
      <c r="I4530" s="865" t="s">
        <v>19309</v>
      </c>
      <c r="J4530" s="116" t="str">
        <f t="shared" si="134"/>
        <v>19:30 119동 안내방송 무단 폐기물 처리 안내방송 → 119동 방송실시</v>
      </c>
    </row>
    <row r="4531" spans="1:10">
      <c r="A4531" s="235">
        <v>44693</v>
      </c>
      <c r="B4531" s="154" t="s">
        <v>19330</v>
      </c>
      <c r="C4531" s="143" t="s">
        <v>19329</v>
      </c>
      <c r="D4531" s="291" t="s">
        <v>310</v>
      </c>
      <c r="E4531" s="869" t="s">
        <v>321</v>
      </c>
      <c r="F4531" s="112" t="s">
        <v>19331</v>
      </c>
      <c r="G4531" s="112" t="s">
        <v>1598</v>
      </c>
      <c r="H4531" s="865" t="s">
        <v>19308</v>
      </c>
      <c r="I4531" s="865" t="s">
        <v>19309</v>
      </c>
      <c r="J4531" s="116" t="str">
        <f>CONCATENATE(B4531," ",C4528," ",E4528," ",F4528," → ",G4528)</f>
        <v>18:51 119동 안내문 무단 폐기물 처리 안내문 → 119동 EV, 1F</v>
      </c>
    </row>
    <row r="4532" spans="1:10">
      <c r="A4532" s="235">
        <v>44693</v>
      </c>
      <c r="B4532" s="154" t="s">
        <v>19333</v>
      </c>
      <c r="C4532" s="143" t="s">
        <v>19332</v>
      </c>
      <c r="D4532" s="865" t="s">
        <v>310</v>
      </c>
      <c r="E4532" s="869" t="s">
        <v>321</v>
      </c>
      <c r="F4532" s="112" t="s">
        <v>772</v>
      </c>
      <c r="G4532" s="112" t="s">
        <v>1598</v>
      </c>
      <c r="H4532" s="865" t="s">
        <v>19308</v>
      </c>
      <c r="I4532" s="865" t="s">
        <v>19309</v>
      </c>
      <c r="J4532" s="116" t="str">
        <f>CONCATENATE(B4532," ",C4529," ",E4529," ",F4529," → ",G4529)</f>
        <v>19:54 전동 안내문 5월 세대 내 정기소독 안내문 → 전동 1F, EV</v>
      </c>
    </row>
    <row r="4533" spans="1:10">
      <c r="A4533" s="235">
        <v>44693</v>
      </c>
      <c r="B4533" s="154" t="s">
        <v>19334</v>
      </c>
      <c r="C4533" s="143" t="s">
        <v>19335</v>
      </c>
      <c r="D4533" s="291" t="s">
        <v>19336</v>
      </c>
      <c r="E4533" s="291" t="s">
        <v>19337</v>
      </c>
      <c r="F4533" s="112" t="s">
        <v>19338</v>
      </c>
      <c r="G4533" s="112" t="s">
        <v>19339</v>
      </c>
      <c r="H4533" s="865" t="s">
        <v>19308</v>
      </c>
      <c r="I4533" s="865" t="s">
        <v>19309</v>
      </c>
      <c r="J4533" s="116" t="str">
        <f t="shared" ref="J4533:J4539" si="136">CONCATENATE(B4533," ",C4533," ",E4533," ",F4533," → ",G4533)</f>
        <v>20:05 119-22F 입주민 방송관련 금일 방송멘트에 22층 입주민 제보라는 문구 꼭 넣어달라는 민원 → 임재석 지원대리 내용전달완료</v>
      </c>
    </row>
    <row r="4534" spans="1:10">
      <c r="A4534" s="235">
        <v>44693</v>
      </c>
      <c r="B4534" s="154" t="s">
        <v>19340</v>
      </c>
      <c r="C4534" s="143" t="s">
        <v>19343</v>
      </c>
      <c r="D4534" s="865" t="s">
        <v>19336</v>
      </c>
      <c r="E4534" s="291" t="s">
        <v>19341</v>
      </c>
      <c r="F4534" s="112" t="s">
        <v>19342</v>
      </c>
      <c r="G4534" s="112" t="s">
        <v>19344</v>
      </c>
      <c r="H4534" s="865" t="s">
        <v>19308</v>
      </c>
      <c r="I4534" s="865" t="s">
        <v>19309</v>
      </c>
      <c r="J4534" s="116" t="str">
        <f t="shared" si="136"/>
        <v>21:15 베리타스상가 동물관련 새끼까치가 날지 못하고 바닥에 있는데 도와달라는 민원 → 상황실 대원 출동 -&gt; 날라감</v>
      </c>
    </row>
    <row r="4535" spans="1:10">
      <c r="A4535" s="235">
        <v>44693</v>
      </c>
      <c r="B4535" s="154" t="s">
        <v>19346</v>
      </c>
      <c r="C4535" s="143" t="s">
        <v>19345</v>
      </c>
      <c r="D4535" s="865" t="s">
        <v>310</v>
      </c>
      <c r="E4535" s="869" t="s">
        <v>321</v>
      </c>
      <c r="F4535" s="112" t="s">
        <v>772</v>
      </c>
      <c r="G4535" s="112" t="s">
        <v>1598</v>
      </c>
      <c r="H4535" s="865" t="s">
        <v>19308</v>
      </c>
      <c r="I4535" s="865" t="s">
        <v>19309</v>
      </c>
      <c r="J4535" s="116" t="str">
        <f t="shared" si="136"/>
        <v>21:57 137-902 홈넷 안방 비상 → 입주민 실수로 확인</v>
      </c>
    </row>
    <row r="4536" spans="1:10">
      <c r="A4536" s="235">
        <v>44693</v>
      </c>
      <c r="B4536" s="153" t="s">
        <v>19347</v>
      </c>
      <c r="C4536" s="186" t="s">
        <v>19351</v>
      </c>
      <c r="D4536" s="864" t="s">
        <v>19313</v>
      </c>
      <c r="E4536" s="864" t="s">
        <v>19348</v>
      </c>
      <c r="F4536" s="114" t="s">
        <v>19349</v>
      </c>
      <c r="G4536" s="114" t="s">
        <v>19350</v>
      </c>
      <c r="H4536" s="865" t="s">
        <v>19308</v>
      </c>
      <c r="I4536" s="865" t="s">
        <v>19359</v>
      </c>
      <c r="J4536" s="116" t="str">
        <f t="shared" si="136"/>
        <v>23:41 상황실 순찰보고 128-1503 김원준 학생 킥보드 타고 아파트 단지 들어오는걸로 CCTV확인 → 세대 입주민께 킥보드 단지내 출입금지 자제요청 안내 요청</v>
      </c>
    </row>
    <row r="4537" spans="1:10">
      <c r="A4537" s="235">
        <v>44694</v>
      </c>
      <c r="B4537" s="154" t="s">
        <v>19352</v>
      </c>
      <c r="C4537" s="143" t="s">
        <v>19353</v>
      </c>
      <c r="D4537" s="865" t="s">
        <v>310</v>
      </c>
      <c r="E4537" s="291" t="s">
        <v>19354</v>
      </c>
      <c r="F4537" s="112" t="s">
        <v>19355</v>
      </c>
      <c r="G4537" s="112" t="s">
        <v>19357</v>
      </c>
      <c r="H4537" s="865" t="s">
        <v>19308</v>
      </c>
      <c r="I4537" s="865" t="s">
        <v>19309</v>
      </c>
      <c r="J4537" s="116" t="str">
        <f t="shared" si="136"/>
        <v>00:03 8게이트 차단기 쿠팡배송 / 방문2번차단기 작동 불량 신고 → 상황실, 10초소대원 출동--&gt;리셋 후 정상작동</v>
      </c>
    </row>
    <row r="4538" spans="1:10" ht="189">
      <c r="A4538" s="237">
        <v>44694</v>
      </c>
      <c r="B4538" s="172" t="s">
        <v>19361</v>
      </c>
      <c r="C4538" s="192" t="s">
        <v>19362</v>
      </c>
      <c r="E4538" s="939" t="s">
        <v>22280</v>
      </c>
      <c r="F4538" s="867" t="s">
        <v>19402</v>
      </c>
      <c r="G4538" s="867" t="s">
        <v>19403</v>
      </c>
      <c r="H4538" s="865"/>
      <c r="I4538" s="865"/>
      <c r="J4538" s="116" t="str">
        <f t="shared" si="136"/>
        <v xml:space="preserve">금 주1 전달사항 B. 지원팀장 지시사항-&gt;주/정차 위반 경고장-&gt;위반금에 동그라미, "위반금 부과예정" 쓰고 단속일자 항목 작성후 사진 찍어서 저장해 둘것(자이안센타 앞)
B. 지원팀장 지시사항-&gt;베리타스 상가 차량은 지상입차 금지-8초소 입구에 세우고 끌고 가거나 저탑으로 지하로 이동하도록 할것
B. A조 : 127-2501호 범인 동선요청-&gt;서초 경찰서 진영인 형사 -&gt; A. 통화 완료, CCTV 동선확인 진행중
B. 선거인명부 열람 및 등재여부 확인기간 등 공고-&gt;각 초소에 안내문 부착
B. 재활용품 분리수거 이용 안내문(3장)-&gt;6초소 부착
B. 킴스클럽 카트-&gt;7초소에 5개 보관중 수거예정
 -&gt; 02-530-5056 킴스클럽 카트회수팀
C. 5/19, 5/26 19:00 세대 소방시설 점검 실시안내 방송
C. 1게이트 2번바 기전실점검결과 PC고장 인한 수기방문증 발권중으로 전산처리가 안되고 있는 상황
C. 주차관제서버 프로그램 5월4일이후로 프로그램 작동중지상태 → A. ① 5/16(월) ~ 9/30(금) 노타이 및 모자 탈모 시행, ② 조끼에 명찰 부착 및 복장단정 준수 (지원센터)
A. "주차 관련 권고 사항에 대한 의견서" 지원세터 제출 완료
A. B조 주간 업무보고서 지원팀 제출 요망(지원대리 E-메일로 전송바람)
</v>
      </c>
    </row>
    <row r="4539" spans="1:10" ht="27">
      <c r="A4539" s="235">
        <v>44694</v>
      </c>
      <c r="B4539" s="154" t="s">
        <v>19367</v>
      </c>
      <c r="C4539" s="196" t="s">
        <v>19368</v>
      </c>
      <c r="D4539" s="865" t="s">
        <v>128</v>
      </c>
      <c r="E4539" s="865" t="s">
        <v>19365</v>
      </c>
      <c r="F4539" s="112" t="s">
        <v>19369</v>
      </c>
      <c r="G4539" s="112" t="s">
        <v>19366</v>
      </c>
      <c r="H4539" s="865" t="s">
        <v>19363</v>
      </c>
      <c r="I4539" s="865" t="s">
        <v>19370</v>
      </c>
      <c r="J4539" s="116" t="str">
        <f t="shared" si="136"/>
        <v>09:00 108-2901,
110-601 차량스티커 우편함에 차량스티커 투입요청(지원센터) → 우편함 투입 완료</v>
      </c>
    </row>
    <row r="4540" spans="1:10" ht="27">
      <c r="A4540" s="235">
        <v>44694</v>
      </c>
      <c r="B4540" s="154" t="s">
        <v>19364</v>
      </c>
      <c r="C4540" s="143" t="s">
        <v>884</v>
      </c>
      <c r="D4540" s="865" t="s">
        <v>19320</v>
      </c>
      <c r="E4540" s="865" t="s">
        <v>15</v>
      </c>
      <c r="F4540" s="112" t="s">
        <v>19395</v>
      </c>
      <c r="G4540" s="112" t="s">
        <v>19401</v>
      </c>
      <c r="H4540" s="865" t="s">
        <v>19363</v>
      </c>
      <c r="I4540" s="869" t="s">
        <v>318</v>
      </c>
      <c r="J4540" s="116" t="str">
        <f t="shared" ref="J4540:J4585" si="137">CONCATENATE(B4540," ",C4540," ",E4540," ",F4540," → ",G4540)</f>
        <v>09:09 112동 폐기물 112동 폐기물(상) 무단 투기 확인 건(2초소 정경호 대원 요청) → CCTV 확인 결과 114-2402 세대로 추정(재활용장에 무단투기한 것을 미화분이 112동에 갖다 놓으심) -&gt; 2초소 내용전달</v>
      </c>
    </row>
    <row r="4541" spans="1:10" ht="27">
      <c r="A4541" s="235">
        <v>44694</v>
      </c>
      <c r="B4541" s="154" t="s">
        <v>19371</v>
      </c>
      <c r="C4541" s="143" t="s">
        <v>19372</v>
      </c>
      <c r="D4541" s="865" t="s">
        <v>511</v>
      </c>
      <c r="E4541" s="865" t="s">
        <v>19373</v>
      </c>
      <c r="F4541" s="112" t="s">
        <v>19374</v>
      </c>
      <c r="G4541" s="112" t="s">
        <v>19384</v>
      </c>
      <c r="H4541" s="865" t="s">
        <v>19363</v>
      </c>
      <c r="I4541" s="865" t="s">
        <v>19370</v>
      </c>
      <c r="J4541" s="116" t="str">
        <f t="shared" si="137"/>
        <v>10:19 114-2501 장기주차 입주민 차량스티커 없는 차량(9059)이 한달가량 주차되어 있다는 민원(민원인: 010-2040-5011) → 2초소 정경호 대원 출동 -&gt; 현재 차량없음 -&gt; CCTV 확인결과 61노9059차량 확인 -&gt; 114-601 입주민 차량으로 새벽에 출차함 -&gt; 민원인에 내용전달</v>
      </c>
    </row>
    <row r="4542" spans="1:10">
      <c r="A4542" s="235">
        <v>44694</v>
      </c>
      <c r="B4542" s="154" t="s">
        <v>19375</v>
      </c>
      <c r="C4542" s="143" t="s">
        <v>19376</v>
      </c>
      <c r="D4542" s="865" t="s">
        <v>19313</v>
      </c>
      <c r="E4542" s="865" t="s">
        <v>488</v>
      </c>
      <c r="F4542" s="112" t="s">
        <v>19378</v>
      </c>
      <c r="G4542" s="112" t="s">
        <v>19377</v>
      </c>
      <c r="H4542" s="865" t="s">
        <v>19363</v>
      </c>
      <c r="I4542" s="865" t="s">
        <v>19370</v>
      </c>
      <c r="J4542" s="116" t="str">
        <f t="shared" si="137"/>
        <v>10:49 136-1F 공동현관문 수동 개방되어있다는 민원 → 10초소 이한우 대원 출동 -&gt; 정상작동시킴</v>
      </c>
    </row>
    <row r="4543" spans="1:10" ht="27">
      <c r="A4543" s="235">
        <v>44694</v>
      </c>
      <c r="B4543" s="154" t="s">
        <v>19381</v>
      </c>
      <c r="C4543" s="192" t="s">
        <v>19318</v>
      </c>
      <c r="D4543" s="866" t="s">
        <v>19320</v>
      </c>
      <c r="E4543" s="866" t="s">
        <v>326</v>
      </c>
      <c r="F4543" s="150" t="s">
        <v>19383</v>
      </c>
      <c r="G4543" s="150" t="s">
        <v>19382</v>
      </c>
      <c r="H4543" s="865" t="s">
        <v>19363</v>
      </c>
      <c r="I4543" s="865" t="s">
        <v>19370</v>
      </c>
      <c r="J4543" s="116" t="str">
        <f t="shared" ref="J4543" si="138">CONCATENATE(B4543," ",C4543," ",E4543," ",F4543," → ",G4543)</f>
        <v>11:00 119동 공고문 22층 비상계단 폐기물 관련 공고문 승강기내 추가부착 요청(지원센터 지원대리) → 부착 완료</v>
      </c>
    </row>
    <row r="4544" spans="1:10">
      <c r="A4544" s="235">
        <v>44694</v>
      </c>
      <c r="B4544" s="154" t="s">
        <v>19379</v>
      </c>
      <c r="C4544" s="143" t="s">
        <v>19380</v>
      </c>
      <c r="D4544" s="865" t="s">
        <v>19320</v>
      </c>
      <c r="E4544" s="865" t="s">
        <v>776</v>
      </c>
      <c r="F4544" s="112" t="s">
        <v>15546</v>
      </c>
      <c r="G4544" s="112" t="s">
        <v>19396</v>
      </c>
      <c r="H4544" s="865" t="s">
        <v>19363</v>
      </c>
      <c r="I4544" s="865" t="s">
        <v>19370</v>
      </c>
      <c r="J4544" s="116" t="str">
        <f t="shared" si="137"/>
        <v>11:22 139,141동 손소독제 보충 요청(지원센터 금잔디 주임) → 상황실 이종화 대원 출동 -&gt; 보충 완료</v>
      </c>
    </row>
    <row r="4545" spans="1:10">
      <c r="A4545" s="235">
        <v>44694</v>
      </c>
      <c r="B4545" s="154" t="s">
        <v>19385</v>
      </c>
      <c r="C4545" s="143" t="s">
        <v>19387</v>
      </c>
      <c r="D4545" s="865" t="s">
        <v>106</v>
      </c>
      <c r="E4545" s="865" t="s">
        <v>132</v>
      </c>
      <c r="F4545" s="112" t="s">
        <v>19386</v>
      </c>
      <c r="G4545" s="112" t="s">
        <v>19388</v>
      </c>
      <c r="H4545" s="865" t="s">
        <v>1268</v>
      </c>
      <c r="I4545" s="869" t="s">
        <v>318</v>
      </c>
      <c r="J4545" s="116" t="str">
        <f t="shared" si="137"/>
        <v>13:26 129-1F 공동현관문 수동 개방되어있다는 민원 → 9초소 허명 대원 출동 -&gt; 정상작동시킴</v>
      </c>
    </row>
    <row r="4546" spans="1:10">
      <c r="A4546" s="235">
        <v>44694</v>
      </c>
      <c r="B4546" s="154" t="s">
        <v>19389</v>
      </c>
      <c r="C4546" s="192" t="s">
        <v>6661</v>
      </c>
      <c r="D4546" s="870" t="s">
        <v>19390</v>
      </c>
      <c r="E4546" s="870" t="s">
        <v>19391</v>
      </c>
      <c r="F4546" s="150" t="s">
        <v>19399</v>
      </c>
      <c r="G4546" s="150" t="s">
        <v>19400</v>
      </c>
      <c r="H4546" s="869" t="s">
        <v>1268</v>
      </c>
      <c r="I4546" s="869" t="s">
        <v>307</v>
      </c>
      <c r="J4546" s="116" t="str">
        <f t="shared" si="137"/>
        <v>14:08 지원센터 주간업무보고 B조 주간업무 보고서 제출요망(지원팀 임대리 요청사항) → B조 인수인계 예정</v>
      </c>
    </row>
    <row r="4547" spans="1:10">
      <c r="A4547" s="235">
        <v>44694</v>
      </c>
      <c r="B4547" s="154" t="s">
        <v>19392</v>
      </c>
      <c r="C4547" s="143" t="s">
        <v>19393</v>
      </c>
      <c r="D4547" s="865" t="s">
        <v>511</v>
      </c>
      <c r="E4547" s="865" t="s">
        <v>19397</v>
      </c>
      <c r="F4547" s="112" t="s">
        <v>19398</v>
      </c>
      <c r="G4547" s="112" t="s">
        <v>18676</v>
      </c>
      <c r="H4547" s="869" t="s">
        <v>1268</v>
      </c>
      <c r="I4547" s="865" t="s">
        <v>19394</v>
      </c>
      <c r="J4547" s="116" t="str">
        <f t="shared" si="137"/>
        <v xml:space="preserve">14:20 116-B1 공회전 E-12칸 3386차량 계속적인 공회전 민원(민원인: 010-8905-5938) → 6초소 문완수 대원 출동 -&gt; 특이사항 없음 </v>
      </c>
    </row>
    <row r="4548" spans="1:10" ht="27">
      <c r="A4548" s="235">
        <v>44694</v>
      </c>
      <c r="B4548" s="154" t="s">
        <v>19404</v>
      </c>
      <c r="C4548" s="192" t="s">
        <v>19405</v>
      </c>
      <c r="D4548" s="870" t="s">
        <v>19390</v>
      </c>
      <c r="E4548" s="870" t="s">
        <v>19406</v>
      </c>
      <c r="F4548" s="150" t="s">
        <v>19456</v>
      </c>
      <c r="G4548" s="150" t="s">
        <v>19457</v>
      </c>
      <c r="H4548" s="865" t="s">
        <v>19407</v>
      </c>
      <c r="I4548" s="869" t="s">
        <v>19394</v>
      </c>
      <c r="J4548" s="116" t="str">
        <f t="shared" si="137"/>
        <v>16:24 128-1503 순찰보고 C조로부터 인수인계받은 킥보드 안내전화 요청 → IP 어머님과 통화하여 킥보드를 단지내가 아닌 8초소 앞이나 또는 게이트 앞에 주차 안내함</v>
      </c>
    </row>
    <row r="4549" spans="1:10" ht="189">
      <c r="A4549" s="285">
        <v>44694</v>
      </c>
      <c r="B4549" s="170" t="s">
        <v>19408</v>
      </c>
      <c r="C4549" s="160" t="s">
        <v>19409</v>
      </c>
      <c r="E4549" s="939" t="s">
        <v>22280</v>
      </c>
      <c r="F4549" s="138" t="s">
        <v>19451</v>
      </c>
      <c r="G4549" s="301" t="s">
        <v>19452</v>
      </c>
      <c r="J4549" s="116" t="str">
        <f t="shared" si="137"/>
        <v xml:space="preserve">금 야1 전달사항 Ⓑ타차량방문 민원 폭주중이니 상황파악후 방송실시 요청/ 경리과장 (상황실로 동일 민원 폭주중)
--&gt;확인결과, 금일 오후 기전실에서 방문입차방향 카메라박스안 서버를 회수해 갔다함. (세대내 월패드에서 차량입차 확인을 쉽게하기 위한 작업 /내주 화,수요일경 작업완료 예정.)--&gt;민원폭주 원인으로 파악됨. 동일내용으로 안내방송실시.(17:56)
--&gt;상황실내 주차관제 시스템, 수리완료 통보시 까지 사용하지 말아달라는 요청/전기대리 --&gt;19:18 수리완료/정상화
Ⓑ5/14 배사서 연차
Ⓑ8게이트 2번 차단기 연속 오작동-&gt;이주내팀장 출동하여 수차례 리셋하였으나 개선되지 않음-&gt;차단기 개방, 안내문 부착 및 ERP 접수
 → Ⓑ105-1803 민원 / 귀가시 다른입주민의 반려견(목줄X,입마개X)에 놀라 뒷걸음치다 다칠뻔 했다함, 아이들이 다치면 어떻게 하겠냐며 CCTV조회후 해당 입주민 엄중 경고 및 방송등 구체적 조치 없을시 지원센터를 관리태만으로 법적 조치를 하겠다며 강력항의(경찰에도 신고 했다함)                                     --&gt;CCTV조회 신청서 작성--&gt;CCTV조회결과/ 105동 26층(2또는3호) 주민이 목줄없이 반려견과 귀가하는 장면확인--&gt;월요일 주간조(C조)에 인수인계, 지원센터에 보고예정(한화컴 바탕화면에 저장)
</v>
      </c>
    </row>
    <row r="4550" spans="1:10" ht="54">
      <c r="A4550" s="235">
        <v>44694</v>
      </c>
      <c r="B4550" s="154" t="s">
        <v>19410</v>
      </c>
      <c r="C4550" s="160" t="s">
        <v>19411</v>
      </c>
      <c r="D4550" s="868" t="s">
        <v>19416</v>
      </c>
      <c r="E4550" s="868" t="s">
        <v>1050</v>
      </c>
      <c r="F4550" s="138" t="s">
        <v>19412</v>
      </c>
      <c r="G4550" s="138" t="s">
        <v>19421</v>
      </c>
      <c r="H4550" s="291" t="s">
        <v>19413</v>
      </c>
      <c r="I4550" s="291" t="s">
        <v>19420</v>
      </c>
      <c r="J4550" s="116" t="str">
        <f t="shared" si="137"/>
        <v>17:36 지원센터 타차량방문 타차량방문 민원 폭주중이니 상황파악후 방송실시 요청/ 경리과장 (상황실로 동일 민원 폭주중) → 확인결과, 금일 오후 기전실에서 방문입차방향 카메라박스안 서버를 회수해 갔다함. (세대내 월패드에서 차량입차 확인을 쉽게하기 위한 작업 /내주 화,수요일경 작업완료 예정.)--&gt;민원폭주 원인으로 파악됨. 동일내용으로 안내방송실시.(17:56)</v>
      </c>
    </row>
    <row r="4551" spans="1:10" ht="27">
      <c r="A4551" s="235">
        <v>44694</v>
      </c>
      <c r="B4551" s="154" t="s">
        <v>19418</v>
      </c>
      <c r="C4551" s="160" t="s">
        <v>19415</v>
      </c>
      <c r="D4551" s="868" t="s">
        <v>19419</v>
      </c>
      <c r="E4551" s="868" t="s">
        <v>19417</v>
      </c>
      <c r="F4551" s="138" t="s">
        <v>19427</v>
      </c>
      <c r="G4551" s="138"/>
      <c r="H4551" s="869" t="s">
        <v>19413</v>
      </c>
      <c r="I4551" s="869" t="s">
        <v>19420</v>
      </c>
      <c r="J4551" s="116" t="str">
        <f t="shared" si="137"/>
        <v xml:space="preserve">18:01 상황실 주차관제
시스템 상황실내 주차관제 시스템, 수리완료 통보시 까지 사용하지 말아달라는 요청/전기대리 (현재 긴급수리중)--&gt; 19:18 정상화 → </v>
      </c>
    </row>
    <row r="4552" spans="1:10" ht="27">
      <c r="A4552" s="235">
        <v>44694</v>
      </c>
      <c r="B4552" s="154" t="s">
        <v>19422</v>
      </c>
      <c r="C4552" s="160" t="s">
        <v>19423</v>
      </c>
      <c r="D4552" s="868" t="s">
        <v>19416</v>
      </c>
      <c r="E4552" s="868" t="s">
        <v>19434</v>
      </c>
      <c r="F4552" s="138" t="s">
        <v>19425</v>
      </c>
      <c r="G4552" s="138" t="s">
        <v>19426</v>
      </c>
      <c r="H4552" s="869" t="s">
        <v>19413</v>
      </c>
      <c r="I4552" s="869" t="s">
        <v>19414</v>
      </c>
      <c r="J4552" s="116" t="str">
        <f t="shared" si="137"/>
        <v>18:47 카약장 반려견 143동 앞 카약장에 대형견을 목줄없이 놀리고 있어 아이들 안전이 걱정 되니 자제시켜 달라는 요청 → 초소대원 출동--&gt;자제시킴</v>
      </c>
    </row>
    <row r="4553" spans="1:10" ht="27">
      <c r="A4553" s="235">
        <v>44694</v>
      </c>
      <c r="B4553" s="154" t="s">
        <v>19428</v>
      </c>
      <c r="C4553" s="143">
        <v>118</v>
      </c>
      <c r="D4553" s="869" t="s">
        <v>19416</v>
      </c>
      <c r="E4553" s="869" t="s">
        <v>19424</v>
      </c>
      <c r="F4553" s="112" t="s">
        <v>19443</v>
      </c>
      <c r="G4553" s="112" t="s">
        <v>19426</v>
      </c>
      <c r="H4553" s="869" t="s">
        <v>19429</v>
      </c>
      <c r="I4553" s="869" t="s">
        <v>19414</v>
      </c>
      <c r="J4553" s="116" t="str">
        <f t="shared" si="137"/>
        <v>19:22 118 기타 118동 에서 택배기사가 모든층에 정지버튼을 누르고 배송하고 있으니 단속 해 달라는 요청 → 초소대원 출동--&gt;자제시킴</v>
      </c>
    </row>
    <row r="4554" spans="1:10">
      <c r="A4554" s="235">
        <v>44694</v>
      </c>
      <c r="B4554" s="154" t="s">
        <v>19430</v>
      </c>
      <c r="C4554" s="143" t="s">
        <v>19431</v>
      </c>
      <c r="D4554" s="291" t="s">
        <v>19390</v>
      </c>
      <c r="E4554" s="291" t="s">
        <v>309</v>
      </c>
      <c r="F4554" s="112" t="s">
        <v>19432</v>
      </c>
      <c r="H4554" s="291" t="s">
        <v>19413</v>
      </c>
      <c r="I4554" s="869" t="s">
        <v>19414</v>
      </c>
      <c r="J4554" s="116" t="str">
        <f t="shared" si="137"/>
        <v xml:space="preserve">19:35 전동 방송 주차 관제 시스템 복구 안내 방송 실시 → </v>
      </c>
    </row>
    <row r="4555" spans="1:10" ht="54">
      <c r="A4555" s="235">
        <v>44694</v>
      </c>
      <c r="B4555" s="154" t="s">
        <v>19433</v>
      </c>
      <c r="C4555" s="160" t="s">
        <v>19437</v>
      </c>
      <c r="D4555" s="868" t="s">
        <v>511</v>
      </c>
      <c r="E4555" s="868" t="s">
        <v>19435</v>
      </c>
      <c r="F4555" s="138" t="s">
        <v>19436</v>
      </c>
      <c r="G4555" s="138" t="s">
        <v>19438</v>
      </c>
      <c r="H4555" s="291" t="s">
        <v>19429</v>
      </c>
      <c r="I4555" s="869" t="s">
        <v>19420</v>
      </c>
      <c r="J4555" s="116" t="str">
        <f t="shared" si="137"/>
        <v>20:06 105-1803 CCTV 귀가시 다른입주민의 반려견(목줄X,입마개X)에 놀라 뒷걸음치다 다칠뻔 했다함, 아이들이 다치면 어떻게 하겠냐며 CCTV조회후 해당 입주민 엄중 경고 및 방송등 구체적 조치 없을시 지원센터를 관리태만으로 법적 조치를 하겠다며 강력항의(경찰에도 신고 했다함) → CCTV조회 신청서 작성--&gt;CCTV조회결과/ 105동 26층(2또는3호) 주민이 목줄없이 반려견과 귀가하는 장면확인--&gt;월요일 주간조(C조)에 인수인계, 지원센터에 보고예정</v>
      </c>
    </row>
    <row r="4556" spans="1:10">
      <c r="A4556" s="235">
        <v>44694</v>
      </c>
      <c r="B4556" s="154" t="s">
        <v>19439</v>
      </c>
      <c r="C4556" s="143" t="s">
        <v>19440</v>
      </c>
      <c r="D4556" s="291" t="s">
        <v>19416</v>
      </c>
      <c r="E4556" s="291" t="s">
        <v>19441</v>
      </c>
      <c r="F4556" s="112" t="s">
        <v>19442</v>
      </c>
      <c r="G4556" s="112" t="s">
        <v>872</v>
      </c>
      <c r="H4556" s="291" t="s">
        <v>19413</v>
      </c>
      <c r="I4556" s="869" t="s">
        <v>19414</v>
      </c>
      <c r="J4556" s="116" t="str">
        <f t="shared" si="137"/>
        <v>22:37 105-1002 층간소음 105-1102에서 쿵쿵거리는 소음이 간헐적으로 난다함--&gt;자제요청 → IP로 자제요청.</v>
      </c>
    </row>
    <row r="4557" spans="1:10" ht="27">
      <c r="A4557" s="235">
        <v>44695</v>
      </c>
      <c r="B4557" s="154" t="s">
        <v>19444</v>
      </c>
      <c r="C4557" s="160" t="s">
        <v>608</v>
      </c>
      <c r="D4557" s="868" t="s">
        <v>19419</v>
      </c>
      <c r="E4557" s="868" t="s">
        <v>19445</v>
      </c>
      <c r="F4557" s="138" t="s">
        <v>19446</v>
      </c>
      <c r="G4557" s="138" t="s">
        <v>19447</v>
      </c>
      <c r="H4557" s="291" t="s">
        <v>19429</v>
      </c>
      <c r="I4557" s="869" t="s">
        <v>19420</v>
      </c>
      <c r="J4557" s="116" t="str">
        <f t="shared" si="137"/>
        <v>00:50 8게이트 차단기 2번 차단기 연속 오작동 → 이주내팀장 출동하여 수차례 리셋하였으나 개선되지 않음-&gt;차단기 개방,
ERP등록 및 안내문 부착</v>
      </c>
    </row>
    <row r="4558" spans="1:10" ht="243">
      <c r="A4558" s="237">
        <v>44695</v>
      </c>
      <c r="B4558" s="172" t="s">
        <v>19453</v>
      </c>
      <c r="C4558" s="192" t="s">
        <v>19454</v>
      </c>
      <c r="E4558" s="939" t="s">
        <v>22280</v>
      </c>
      <c r="F4558" s="871" t="s">
        <v>19455</v>
      </c>
      <c r="G4558" s="871"/>
      <c r="I4558" s="869"/>
      <c r="J4558" s="116" t="str">
        <f t="shared" si="137"/>
        <v xml:space="preserve">토 주2 전달사항 Ⓑ타차량방문 민원 폭주중이니 상황파악후 방송실시 요청/ 경리과장 (상황실로 동일 민원 폭주중)
--&gt;확인결과, 금일 오후 기전실에서 방문입차방향 카메라박스안 서버를 회수해 갔다함. (세대내 월패드에서 차량입차 확인을 쉽게하기 위한 작업 /내주 화,수요일경 작업완료 예정.)--&gt;민원폭주 원인으로 파악됨. 동일내용으로 안내방송실시.(17:56)
--&gt;상황실내 주차관제 시스템, 수리완료 통보시 까지 사용하지 말아달라는 요청/전기대리 --&gt;19:18 수리완료/정상화
Ⓑ5/14 배사서 연차
Ⓑ8게이트 2번 차단기 연속 오작동-&gt;이주내팀장 출동하여 수차례 리셋하였으나 개선되지 않음-&gt;차단기 개방, 안내문 부착 및 ERP 접수
Ⓑ105-1803 민원 / 귀가시 다른입주민의 반려견(목줄X,입마개X)에 놀라 뒷걸음치다 다칠뻔 했다함, 아이들이 다치면 어떻게 하겠냐며 CCTV조회후 해당 입주민 엄중 경고 및 방송등 구체적 조치 없을시 지원센터를 관리태만으로 법적 조치를 하겠다며 강력항의(경찰에도 신고 했다함)
--&gt;CCTV조회 신청서 작성--&gt;CCTV조회결과/ 105동 26층(2또는3호) 주민이 목줄없이 반려견과 귀가하는 장면확인--&gt;월요일 주간조(C조)에 인수인계, 지원센터에 보고예정(한화컴 바탕화면에 저장) → </v>
      </c>
    </row>
    <row r="4559" spans="1:10" ht="40.5">
      <c r="A4559" s="235">
        <v>44695</v>
      </c>
      <c r="B4559" s="154" t="s">
        <v>19458</v>
      </c>
      <c r="C4559" s="143" t="s">
        <v>19459</v>
      </c>
      <c r="D4559" s="291" t="s">
        <v>511</v>
      </c>
      <c r="E4559" s="291" t="s">
        <v>304</v>
      </c>
      <c r="F4559" s="112" t="s">
        <v>19460</v>
      </c>
      <c r="G4559" s="112" t="s">
        <v>19485</v>
      </c>
      <c r="H4559" s="291" t="s">
        <v>19407</v>
      </c>
      <c r="I4559" s="869" t="s">
        <v>19394</v>
      </c>
      <c r="J4559" s="116" t="str">
        <f t="shared" si="137"/>
        <v>08:53 103-1301 층간소음 못질하는 소리가 난다는 민원(민원인: 010-2377-2340) → 1초소 김인호 대원 출동 -&gt; 공사세대 없음. 402호 세탁기 설치중 -&gt; 민원인 내용전달 -&gt; 민원인 1401호로 IP 요청 -&gt; 1401호 IP 연락 -&gt; 아이가 장난감 갖고 놀고 있었는데 중단시킨다고 함</v>
      </c>
    </row>
    <row r="4560" spans="1:10">
      <c r="A4560" s="235">
        <v>44695</v>
      </c>
      <c r="B4560" s="154" t="s">
        <v>19461</v>
      </c>
      <c r="C4560" s="143" t="s">
        <v>19463</v>
      </c>
      <c r="D4560" s="291" t="s">
        <v>511</v>
      </c>
      <c r="E4560" s="291" t="s">
        <v>412</v>
      </c>
      <c r="F4560" s="112" t="s">
        <v>19462</v>
      </c>
      <c r="G4560" s="112" t="s">
        <v>19484</v>
      </c>
      <c r="H4560" s="869" t="s">
        <v>19407</v>
      </c>
      <c r="I4560" s="869" t="s">
        <v>19394</v>
      </c>
      <c r="J4560" s="116" t="str">
        <f t="shared" si="137"/>
        <v>09:42 143-203 CCTV 자전거 분실로 인한 CCTV 열람 요청(민원인: 010-2977-8054) → CCTV 열람 결과 민원인에 내용전달</v>
      </c>
    </row>
    <row r="4561" spans="1:10">
      <c r="A4561" s="235">
        <v>44695</v>
      </c>
      <c r="B4561" s="154" t="s">
        <v>19464</v>
      </c>
      <c r="C4561" s="143" t="s">
        <v>19465</v>
      </c>
      <c r="D4561" s="869" t="s">
        <v>511</v>
      </c>
      <c r="E4561" s="291" t="s">
        <v>19483</v>
      </c>
      <c r="F4561" s="112" t="s">
        <v>19471</v>
      </c>
      <c r="G4561" s="112" t="s">
        <v>19466</v>
      </c>
      <c r="H4561" s="291" t="s">
        <v>1268</v>
      </c>
      <c r="I4561" s="869" t="s">
        <v>19394</v>
      </c>
      <c r="J4561" s="116" t="str">
        <f t="shared" si="137"/>
        <v>10:51 133동 파라솔 입주민이 133동 앞에 파라솔을 접어서 고정시켜달라는 민원 → 7초소 우창래 대원 출동 -&gt; 파라솔 고정</v>
      </c>
    </row>
    <row r="4562" spans="1:10">
      <c r="A4562" s="235">
        <v>44695</v>
      </c>
      <c r="B4562" s="154" t="s">
        <v>19467</v>
      </c>
      <c r="C4562" s="143" t="s">
        <v>19468</v>
      </c>
      <c r="D4562" s="869" t="s">
        <v>310</v>
      </c>
      <c r="E4562" s="291" t="s">
        <v>488</v>
      </c>
      <c r="F4562" s="112" t="s">
        <v>19481</v>
      </c>
      <c r="G4562" s="112" t="s">
        <v>19482</v>
      </c>
      <c r="H4562" s="869" t="s">
        <v>1268</v>
      </c>
      <c r="I4562" s="869" t="s">
        <v>19394</v>
      </c>
      <c r="J4562" s="116" t="str">
        <f t="shared" si="137"/>
        <v>11:03 136-1F  공동현관문 호출X, 카드X  → 10초소 이시철 대원 출동 -&gt; 정상작동 확인</v>
      </c>
    </row>
    <row r="4563" spans="1:10" ht="27">
      <c r="A4563" s="235">
        <v>44695</v>
      </c>
      <c r="B4563" s="154" t="s">
        <v>19469</v>
      </c>
      <c r="C4563" s="143" t="s">
        <v>19470</v>
      </c>
      <c r="D4563" s="869" t="s">
        <v>511</v>
      </c>
      <c r="E4563" s="291" t="s">
        <v>348</v>
      </c>
      <c r="F4563" s="112" t="s">
        <v>19480</v>
      </c>
      <c r="G4563" s="112" t="s">
        <v>19472</v>
      </c>
      <c r="H4563" s="869" t="s">
        <v>1268</v>
      </c>
      <c r="I4563" s="869" t="s">
        <v>19394</v>
      </c>
      <c r="J4563" s="116" t="str">
        <f t="shared" si="137"/>
        <v>11:50 135-1904 타는냄새 화장실 환풍구로 타는 냄새가 올라 온다는 민원 → 9초소 허명 대원 출동 -&gt; 위아래층 순찰 특이사항없음 -&gt; 민원세대 방문하여 내용전달하고 환기요청</v>
      </c>
    </row>
    <row r="4564" spans="1:10">
      <c r="A4564" s="235">
        <v>44695</v>
      </c>
      <c r="B4564" s="154" t="s">
        <v>19473</v>
      </c>
      <c r="C4564" s="143" t="s">
        <v>19474</v>
      </c>
      <c r="D4564" s="291" t="s">
        <v>310</v>
      </c>
      <c r="E4564" s="291" t="s">
        <v>321</v>
      </c>
      <c r="F4564" s="112" t="s">
        <v>19475</v>
      </c>
      <c r="G4564" s="112" t="s">
        <v>19476</v>
      </c>
      <c r="H4564" s="291" t="s">
        <v>19407</v>
      </c>
      <c r="I4564" s="869" t="s">
        <v>19394</v>
      </c>
      <c r="J4564" s="116" t="str">
        <f t="shared" si="137"/>
        <v>12:06 135-2101 홈넷 비상_안방 → IP 연락 -&gt; 입주민 오작동</v>
      </c>
    </row>
    <row r="4565" spans="1:10">
      <c r="A4565" s="235">
        <v>44695</v>
      </c>
      <c r="B4565" s="154" t="s">
        <v>19477</v>
      </c>
      <c r="C4565" s="143" t="s">
        <v>19478</v>
      </c>
      <c r="D4565" s="869" t="s">
        <v>310</v>
      </c>
      <c r="E4565" s="869" t="s">
        <v>321</v>
      </c>
      <c r="F4565" s="112" t="s">
        <v>1166</v>
      </c>
      <c r="G4565" s="112" t="s">
        <v>19479</v>
      </c>
      <c r="H4565" s="869" t="s">
        <v>19407</v>
      </c>
      <c r="I4565" s="869" t="s">
        <v>19394</v>
      </c>
      <c r="J4565" s="116" t="str">
        <f t="shared" si="137"/>
        <v>12:15 103-1201 홈넷 비상_홈넷 → 1초소 김광영 대원 출동 -&gt; 기기오작동</v>
      </c>
    </row>
    <row r="4566" spans="1:10">
      <c r="A4566" s="235">
        <v>44695</v>
      </c>
      <c r="B4566" s="154" t="s">
        <v>19486</v>
      </c>
      <c r="C4566" s="143" t="s">
        <v>19487</v>
      </c>
      <c r="D4566" s="291" t="s">
        <v>511</v>
      </c>
      <c r="E4566" s="291" t="s">
        <v>19488</v>
      </c>
      <c r="F4566" s="112" t="s">
        <v>19489</v>
      </c>
      <c r="G4566" s="112" t="s">
        <v>19490</v>
      </c>
      <c r="H4566" s="869" t="s">
        <v>19407</v>
      </c>
      <c r="I4566" s="869" t="s">
        <v>19394</v>
      </c>
      <c r="J4566" s="116" t="str">
        <f t="shared" si="137"/>
        <v>14:07 자이안센터 청소 자이안센터 1층에서 아이들이 솜 쿠션을 찢어서 어지럽혔다는 민원(조경팀장) → 상황실 박종우 대원, 정찬선 대원 출동 -&gt; 청소 완료</v>
      </c>
    </row>
    <row r="4567" spans="1:10" ht="40.5">
      <c r="A4567" s="235">
        <v>44695</v>
      </c>
      <c r="B4567" s="154" t="s">
        <v>19492</v>
      </c>
      <c r="C4567" s="192" t="s">
        <v>19491</v>
      </c>
      <c r="D4567" s="870" t="s">
        <v>511</v>
      </c>
      <c r="E4567" s="870" t="s">
        <v>19435</v>
      </c>
      <c r="F4567" s="150" t="s">
        <v>19493</v>
      </c>
      <c r="G4567" s="150" t="s">
        <v>19498</v>
      </c>
      <c r="H4567" s="869" t="s">
        <v>19407</v>
      </c>
      <c r="I4567" s="869" t="s">
        <v>19394</v>
      </c>
      <c r="J4567" s="116" t="str">
        <f t="shared" si="137"/>
        <v>14:28 127-2501 CCTV 신발분실 사건 용의자 동선 파악 요청건(서초경찰서 진영인 경위) → CCTV 확인 결과 단지내 입출입 장면(143동 출입구) 한화 컴퓨터 A조 폴더 저장 -&gt; 15:30 서초경찰서 진영인 경위 상황실 방문하여 CCTV 영상정보 열람 및 발췌해감</v>
      </c>
    </row>
    <row r="4568" spans="1:10">
      <c r="A4568" s="235">
        <v>44695</v>
      </c>
      <c r="B4568" s="154" t="s">
        <v>19494</v>
      </c>
      <c r="C4568" s="143" t="s">
        <v>19495</v>
      </c>
      <c r="D4568" s="291" t="s">
        <v>310</v>
      </c>
      <c r="E4568" s="291" t="s">
        <v>321</v>
      </c>
      <c r="F4568" s="112" t="s">
        <v>19475</v>
      </c>
      <c r="G4568" s="112" t="s">
        <v>2866</v>
      </c>
      <c r="H4568" s="869" t="s">
        <v>19407</v>
      </c>
      <c r="I4568" s="291" t="s">
        <v>19394</v>
      </c>
      <c r="J4568" s="116" t="str">
        <f t="shared" si="137"/>
        <v xml:space="preserve">14:48 134-1401 홈넷 비상_안방 → IP 연락 -&gt; 입주민 오작동 </v>
      </c>
    </row>
    <row r="4569" spans="1:10">
      <c r="A4569" s="235">
        <v>44695</v>
      </c>
      <c r="B4569" s="154" t="s">
        <v>19496</v>
      </c>
      <c r="C4569" s="143" t="s">
        <v>19497</v>
      </c>
      <c r="D4569" s="869" t="s">
        <v>310</v>
      </c>
      <c r="E4569" s="869" t="s">
        <v>321</v>
      </c>
      <c r="F4569" s="112" t="s">
        <v>1166</v>
      </c>
      <c r="G4569" s="112" t="s">
        <v>2866</v>
      </c>
      <c r="H4569" s="869" t="s">
        <v>19407</v>
      </c>
      <c r="I4569" s="869" t="s">
        <v>19394</v>
      </c>
      <c r="J4569" s="116" t="str">
        <f t="shared" si="137"/>
        <v xml:space="preserve">15:00 130-2301 홈넷 비상_홈넷 → IP 연락 -&gt; 입주민 오작동 </v>
      </c>
    </row>
    <row r="4570" spans="1:10">
      <c r="A4570" s="235">
        <v>44695</v>
      </c>
      <c r="B4570" s="154" t="s">
        <v>19499</v>
      </c>
      <c r="C4570" s="143" t="s">
        <v>19500</v>
      </c>
      <c r="D4570" s="291" t="s">
        <v>511</v>
      </c>
      <c r="E4570" s="291" t="s">
        <v>19501</v>
      </c>
      <c r="F4570" s="112" t="s">
        <v>19507</v>
      </c>
      <c r="G4570" s="112" t="s">
        <v>19506</v>
      </c>
      <c r="H4570" s="869" t="s">
        <v>19407</v>
      </c>
      <c r="I4570" s="869" t="s">
        <v>19394</v>
      </c>
      <c r="J4570" s="116" t="str">
        <f t="shared" si="137"/>
        <v>15:47 106-2호기 오물처리 승강기내 애완견 오물처리 요청(민원인: 010-3113-0873) → 3초소 원형준 대원 출동 -&gt; 오물 처리 완료</v>
      </c>
    </row>
    <row r="4571" spans="1:10">
      <c r="A4571" s="235">
        <v>44695</v>
      </c>
      <c r="B4571" s="154" t="s">
        <v>19502</v>
      </c>
      <c r="C4571" s="143" t="s">
        <v>19503</v>
      </c>
      <c r="D4571" s="291" t="s">
        <v>511</v>
      </c>
      <c r="E4571" s="291" t="s">
        <v>19504</v>
      </c>
      <c r="F4571" s="112" t="s">
        <v>19505</v>
      </c>
      <c r="G4571" s="112" t="s">
        <v>19508</v>
      </c>
      <c r="H4571" s="869" t="s">
        <v>19407</v>
      </c>
      <c r="I4571" s="869" t="s">
        <v>19394</v>
      </c>
      <c r="J4571" s="116" t="str">
        <f t="shared" si="137"/>
        <v>15:50 134동 애완견 산책로에서 애완견이 뛰어다닌다는 민원(영선과장)  → 9초소 허명 대원 출동 -&gt; 특이사항없음</v>
      </c>
    </row>
    <row r="4572" spans="1:10" ht="270">
      <c r="A4572" s="285">
        <v>44695</v>
      </c>
      <c r="B4572" s="170" t="s">
        <v>19509</v>
      </c>
      <c r="C4572" s="160" t="s">
        <v>19510</v>
      </c>
      <c r="E4572" s="939" t="s">
        <v>22280</v>
      </c>
      <c r="F4572" s="301" t="s">
        <v>19561</v>
      </c>
      <c r="G4572" s="301" t="s">
        <v>19562</v>
      </c>
      <c r="J4572" s="116" t="str">
        <f t="shared" si="137"/>
        <v>토 야2 전달사항 Ⓑ주간업무보고 매주 금요일(주간조) 제출요청-&gt;지원대리
Ⓑ118동 1층 보조문 시건상태 불량-&gt;ERP 접수함
Ⓑ5/15일 20:00 -&gt;129동 층간소음 자제 안내방송 송출 요청 → Ⓑ105-1803 민원 / 귀가시 다른입주민의 반려견(목줄X,입마개X)에 놀라 뒷걸음치다 다칠뻔 했다함, 아이들이 다치면 어떻게 하겠냐며 CCTV조회후 해당 입주민 엄중 경고 및 방송등 구체적 조치 없을시 지원센터를 관리태만으로 법적 조치를 하겠다며 강력항의(경찰에도 신고 했다함)                                     --&gt;CCTV조회 신청서 작성--&gt;CCTV조회결과/ 105동 26층(2또는3호) 주민이 목줄없이 반려견과 귀가하는 장면확인--&gt;월요일 주간조(C조)에 인수인계, 지원센터에 보고예정(한화컴 바탕화면에 저장)
A. ① 5/16(월) ~ 9/30(금) 노타이 및 모자 탈모 시행, ② 조끼에 명찰 부착 및 복장단정 준수 (지원센터)
Ⓑ타차량방문 민원 폭주중이니 상황파악후 방송실시 요청/ 경리과장 (상황실로 동일 민원 폭주중)
--&gt;확인결과, 금일 오후 기전실에서 방문입차방향 카메라박스안 서버를 회수해 갔다함. (세대내 월패드에서 차량입차 확인을 쉽게하기 위한 작업 /내주 화,수요일경 작업완료 예정.)--&gt;민원폭주 원인으로 파악됨. 동일내용으로 안내방송실시.(17:56)
--&gt;상황실내 주차관제 시스템, 수리완료 통보시 까지 사용하지 말아달라는 요청/전기대리 --&gt;19:18 수리완료/정상화
Ⓑ8게이트 2번 차단기 연속 오작동-&gt;이주내팀장 출동하여 수차례 리셋하였으나 개선되지 않음-&gt;차단기 개방, 안내문 부착 및 ERP 접수
C. 5/19, 5/26 19:00 세대 소방시설 점검 실시안내 방송</v>
      </c>
    </row>
    <row r="4573" spans="1:10">
      <c r="A4573" s="235">
        <v>44695</v>
      </c>
      <c r="B4573" s="154" t="s">
        <v>19511</v>
      </c>
      <c r="C4573" s="143" t="s">
        <v>19512</v>
      </c>
      <c r="D4573" s="291" t="s">
        <v>310</v>
      </c>
      <c r="E4573" s="291" t="s">
        <v>321</v>
      </c>
      <c r="F4573" s="112" t="s">
        <v>682</v>
      </c>
      <c r="G4573" s="112" t="s">
        <v>19513</v>
      </c>
      <c r="H4573" s="291" t="s">
        <v>332</v>
      </c>
      <c r="I4573" s="873" t="s">
        <v>306</v>
      </c>
      <c r="J4573" s="116" t="str">
        <f t="shared" si="137"/>
        <v>16:23 117-1102 홈넷 비상 안방 / 해제 → IP 불통. 초소대원 출동-&gt;입주민 오작동</v>
      </c>
    </row>
    <row r="4574" spans="1:10" ht="27">
      <c r="A4574" s="235">
        <v>44695</v>
      </c>
      <c r="B4574" s="154" t="s">
        <v>19514</v>
      </c>
      <c r="C4574" s="143" t="s">
        <v>19515</v>
      </c>
      <c r="D4574" s="291" t="s">
        <v>19516</v>
      </c>
      <c r="E4574" s="291" t="s">
        <v>19517</v>
      </c>
      <c r="F4574" s="112" t="s">
        <v>19518</v>
      </c>
      <c r="G4574" s="112" t="s">
        <v>19519</v>
      </c>
      <c r="H4574" s="291" t="s">
        <v>305</v>
      </c>
      <c r="I4574" s="873" t="s">
        <v>306</v>
      </c>
      <c r="J4574" s="116" t="str">
        <f t="shared" si="137"/>
        <v>17:03 8초소 장기출타 128-2402호 5/14~5/17일까지 부재라고 함 → 주야간 순찰중 세대앞 택배등 수거하여 초소에 보관하도록 8초소에 내용전달 함</v>
      </c>
    </row>
    <row r="4575" spans="1:10" ht="27">
      <c r="A4575" s="235">
        <v>44695</v>
      </c>
      <c r="B4575" s="154" t="s">
        <v>19520</v>
      </c>
      <c r="C4575" s="143" t="s">
        <v>19521</v>
      </c>
      <c r="D4575" s="291" t="s">
        <v>511</v>
      </c>
      <c r="E4575" s="291" t="s">
        <v>19522</v>
      </c>
      <c r="F4575" s="112" t="s">
        <v>19529</v>
      </c>
      <c r="G4575" s="112" t="s">
        <v>19523</v>
      </c>
      <c r="H4575" s="291" t="s">
        <v>332</v>
      </c>
      <c r="I4575" s="873" t="s">
        <v>306</v>
      </c>
      <c r="J4575" s="116" t="str">
        <f t="shared" si="137"/>
        <v>18:05 105-2603 불법주차 64저 5300 차량을 지원센타 일이 있어서 4게이트 앞에 잠시 주차했는데 경고장이 붙어 있다며 위반금 청구를 재고해 달라는 요청 → 지원센타에 내용전달 한다고 하니, 월요일(5/16) 지원센타로 다시 연락한다고 함</v>
      </c>
    </row>
    <row r="4576" spans="1:10" ht="27">
      <c r="A4576" s="235">
        <v>44695</v>
      </c>
      <c r="B4576" s="154" t="s">
        <v>19524</v>
      </c>
      <c r="C4576" s="143" t="s">
        <v>19526</v>
      </c>
      <c r="D4576" s="291" t="s">
        <v>19516</v>
      </c>
      <c r="E4576" s="291" t="s">
        <v>19525</v>
      </c>
      <c r="F4576" s="112" t="s">
        <v>19527</v>
      </c>
      <c r="G4576" s="112" t="s">
        <v>19528</v>
      </c>
      <c r="H4576" s="873" t="s">
        <v>332</v>
      </c>
      <c r="I4576" s="873" t="s">
        <v>306</v>
      </c>
      <c r="J4576" s="116" t="str">
        <f t="shared" si="137"/>
        <v>18:44 게스트룸 분실물 5/13일 1번 게스트룸에 투숙했는데 지갑과 안경을 놓고 왔는지 확인해 달라는 요청 → 운영실 문의 결과 습득신고 없다고 함. 습득시 연락(010-5004-7911)해 주기로 함</v>
      </c>
    </row>
    <row r="4577" spans="1:10">
      <c r="A4577" s="235">
        <v>44695</v>
      </c>
      <c r="B4577" s="170" t="s">
        <v>19530</v>
      </c>
      <c r="C4577" s="160" t="s">
        <v>19531</v>
      </c>
      <c r="D4577" s="876" t="s">
        <v>19532</v>
      </c>
      <c r="E4577" s="876" t="s">
        <v>19533</v>
      </c>
      <c r="F4577" s="138" t="s">
        <v>19535</v>
      </c>
      <c r="G4577" s="138" t="s">
        <v>19534</v>
      </c>
      <c r="H4577" s="873" t="s">
        <v>332</v>
      </c>
      <c r="I4577" s="873" t="s">
        <v>306</v>
      </c>
      <c r="J4577" s="116" t="str">
        <f t="shared" si="137"/>
        <v>18:45 7초소 시설물 118동 1층 공동현관문 보조문 시건 불량 → ERP 접수 함</v>
      </c>
    </row>
    <row r="4578" spans="1:10" ht="40.5">
      <c r="A4578" s="235">
        <v>44695</v>
      </c>
      <c r="B4578" s="170" t="s">
        <v>19536</v>
      </c>
      <c r="C4578" s="160" t="s">
        <v>19537</v>
      </c>
      <c r="D4578" s="876" t="s">
        <v>310</v>
      </c>
      <c r="E4578" s="876" t="s">
        <v>500</v>
      </c>
      <c r="F4578" s="138" t="s">
        <v>19538</v>
      </c>
      <c r="G4578" s="138" t="s">
        <v>19563</v>
      </c>
      <c r="H4578" s="873" t="s">
        <v>330</v>
      </c>
      <c r="I4578" s="873" t="s">
        <v>306</v>
      </c>
      <c r="J4578" s="116" t="str">
        <f t="shared" si="137"/>
        <v>17:20 101-1호기 E/V 승강기 문이 열려 1층에 멈추어 있는 상태를 관제중 발견 → 초소대원 출동하여 확인 점검 -&gt; FMLG A/S 센터에 점검 접수 함 -&gt; 안내문 부착 및 승강기 고장 안내방송 송출 함 -&gt;22:14 수리기사 연락옴-&gt;도어 PCB 교체로 정상운행 가능하다고 함-&gt;안내문 제거 함</v>
      </c>
    </row>
    <row r="4579" spans="1:10">
      <c r="A4579" s="235">
        <v>44695</v>
      </c>
      <c r="B4579" s="154" t="s">
        <v>19539</v>
      </c>
      <c r="C4579" s="143" t="s">
        <v>888</v>
      </c>
      <c r="D4579" s="291" t="s">
        <v>19532</v>
      </c>
      <c r="E4579" s="291" t="s">
        <v>19533</v>
      </c>
      <c r="F4579" s="112" t="s">
        <v>19540</v>
      </c>
      <c r="G4579" s="112" t="s">
        <v>19534</v>
      </c>
      <c r="H4579" s="291" t="s">
        <v>332</v>
      </c>
      <c r="I4579" s="873" t="s">
        <v>306</v>
      </c>
      <c r="J4579" s="116" t="str">
        <f t="shared" si="137"/>
        <v>19:29 102동앞 시설물 파라솔 살대 파손 → ERP 접수 함</v>
      </c>
    </row>
    <row r="4580" spans="1:10" ht="27">
      <c r="A4580" s="235">
        <v>44695</v>
      </c>
      <c r="B4580" s="154" t="s">
        <v>19541</v>
      </c>
      <c r="C4580" s="143" t="s">
        <v>19542</v>
      </c>
      <c r="D4580" s="873" t="s">
        <v>511</v>
      </c>
      <c r="E4580" s="873" t="s">
        <v>339</v>
      </c>
      <c r="F4580" s="112" t="s">
        <v>19543</v>
      </c>
      <c r="G4580" s="112" t="s">
        <v>1245</v>
      </c>
      <c r="H4580" s="873" t="s">
        <v>332</v>
      </c>
      <c r="I4580" s="873" t="s">
        <v>306</v>
      </c>
      <c r="J4580" s="116" t="str">
        <f t="shared" si="137"/>
        <v>21:03 131동 B2 기타 4명의 학생들이 인라인을 타고 있는데 주차하려다가 놀랐다며 단속해 달라는 요청 → 초소대원 출동하여 해산 조치함</v>
      </c>
    </row>
    <row r="4581" spans="1:10">
      <c r="A4581" s="235">
        <v>44695</v>
      </c>
      <c r="B4581" s="154" t="s">
        <v>19544</v>
      </c>
      <c r="C4581" s="143" t="s">
        <v>19545</v>
      </c>
      <c r="D4581" s="291" t="s">
        <v>511</v>
      </c>
      <c r="E4581" s="291" t="s">
        <v>304</v>
      </c>
      <c r="F4581" s="112" t="s">
        <v>19546</v>
      </c>
      <c r="G4581" s="112" t="s">
        <v>19550</v>
      </c>
      <c r="H4581" s="873" t="s">
        <v>305</v>
      </c>
      <c r="I4581" s="873" t="s">
        <v>306</v>
      </c>
      <c r="J4581" s="116" t="str">
        <f t="shared" si="137"/>
        <v>22:16 135-403 층간소음 503호 TV 소리가 크다는 민원 → IP 통화하여 자제 요청함</v>
      </c>
    </row>
    <row r="4582" spans="1:10">
      <c r="A4582" s="235">
        <v>44695</v>
      </c>
      <c r="B4582" s="154" t="s">
        <v>19547</v>
      </c>
      <c r="C4582" s="143" t="s">
        <v>19548</v>
      </c>
      <c r="D4582" s="873" t="s">
        <v>511</v>
      </c>
      <c r="E4582" s="873" t="s">
        <v>304</v>
      </c>
      <c r="F4582" s="112" t="s">
        <v>19549</v>
      </c>
      <c r="G4582" s="112" t="s">
        <v>19550</v>
      </c>
      <c r="H4582" s="873" t="s">
        <v>305</v>
      </c>
      <c r="I4582" s="873" t="s">
        <v>306</v>
      </c>
      <c r="J4582" s="116" t="str">
        <f t="shared" si="137"/>
        <v>22:33 144-1002 층간소음 1102호에서 쿵쿵 소리가 난다는 민원 → IP 통화하여 자제 요청함</v>
      </c>
    </row>
    <row r="4583" spans="1:10">
      <c r="A4583" s="235">
        <v>44695</v>
      </c>
      <c r="B4583" s="154" t="s">
        <v>19551</v>
      </c>
      <c r="C4583" s="143" t="s">
        <v>19552</v>
      </c>
      <c r="D4583" s="873" t="s">
        <v>511</v>
      </c>
      <c r="E4583" s="291" t="s">
        <v>19553</v>
      </c>
      <c r="F4583" s="112" t="s">
        <v>19554</v>
      </c>
      <c r="G4583" s="112" t="s">
        <v>1245</v>
      </c>
      <c r="H4583" s="291" t="s">
        <v>332</v>
      </c>
      <c r="I4583" s="873" t="s">
        <v>306</v>
      </c>
      <c r="J4583" s="116" t="str">
        <f t="shared" si="137"/>
        <v>23:05 106동 소음 야자수 놀이터에서 학생들이 너무 떠든다는 민원 → 초소대원 출동하여 해산 조치함</v>
      </c>
    </row>
    <row r="4584" spans="1:10" ht="27">
      <c r="A4584" s="235">
        <v>44695</v>
      </c>
      <c r="B4584" s="170" t="s">
        <v>19555</v>
      </c>
      <c r="C4584" s="160" t="s">
        <v>19515</v>
      </c>
      <c r="D4584" s="876" t="s">
        <v>511</v>
      </c>
      <c r="E4584" s="876" t="s">
        <v>304</v>
      </c>
      <c r="F4584" s="138" t="s">
        <v>19556</v>
      </c>
      <c r="G4584" s="138" t="s">
        <v>19557</v>
      </c>
      <c r="H4584" s="873" t="s">
        <v>332</v>
      </c>
      <c r="I4584" s="873" t="s">
        <v>306</v>
      </c>
      <c r="J4584" s="116" t="str">
        <f t="shared" si="137"/>
        <v>23:21 8초소 층간소음 129-2102호에서 2202호가 시끄럽다는 민원이 있었다고 함 → 늦은시간 IP나 방문은 어려우니 익일 층간소음 안내방송(20:00) 송출 하기로 함</v>
      </c>
    </row>
    <row r="4585" spans="1:10">
      <c r="A4585" s="235">
        <v>44695</v>
      </c>
      <c r="B4585" s="154" t="s">
        <v>19558</v>
      </c>
      <c r="C4585" s="143" t="s">
        <v>19548</v>
      </c>
      <c r="D4585" s="873" t="s">
        <v>511</v>
      </c>
      <c r="E4585" s="873" t="s">
        <v>304</v>
      </c>
      <c r="F4585" s="112" t="s">
        <v>19559</v>
      </c>
      <c r="G4585" s="112" t="s">
        <v>19560</v>
      </c>
      <c r="H4585" s="873" t="s">
        <v>332</v>
      </c>
      <c r="I4585" s="873" t="s">
        <v>306</v>
      </c>
      <c r="J4585" s="116" t="str">
        <f t="shared" si="137"/>
        <v>23:31 144-1002 층간소음 1102호에서 쿵쿵 소리가 지속적으로 난다는 민원 → 초소대원 출동하여 자제 요청하고 민원인에 내용전달 함</v>
      </c>
    </row>
    <row r="4586" spans="1:10" ht="147" customHeight="1">
      <c r="A4586" s="235">
        <v>44696</v>
      </c>
      <c r="B4586" s="153" t="s">
        <v>19628</v>
      </c>
      <c r="C4586" s="186" t="s">
        <v>19629</v>
      </c>
      <c r="E4586" s="939" t="s">
        <v>22280</v>
      </c>
      <c r="F4586" s="171" t="s">
        <v>19564</v>
      </c>
      <c r="G4586" s="171" t="s">
        <v>19570</v>
      </c>
      <c r="I4586" s="873"/>
      <c r="J4586" s="116" t="str">
        <f>CONCATENATE(B4586," ",C4586," ",D4586," ",E4586," ",F4586," → ",G4586)</f>
        <v>일 주간1  전달사항 B. 105-1803 민원 / 귀가시 다른입주민의 반려견(목줄X,입마개X)에 놀라 뒷걸음치다 다칠뻔 했다함, 아이들이 다치면 어떻게 하겠냐며 CCTV조회후 해당 입주민 엄중 경고 및 방송등 구체적 조치 없을시 지원센터를 관리태만으로 법적 조치를 하겠다며 강력항의(경찰에도 신고 했다함)                                     --&gt;CCTV조회 신청서 작성--&gt;CCTV조회결과/ 105동 26층(2또는3호) 주민이 목줄없이 반려견과 귀가하는 장면확인--&gt;월요일 주간조(C조)에 인수인계, 지원센터에 보고예정(한화컴 바탕화면에 저장)
B. 타차량방문 민원 폭주중이니 상황파악후 방송실시 요청/ 경리과장 (상황실로 동일 민원 폭주중)
B. 8게이트 2번 차단기 연속 오작동-&gt;이주내팀장 출동하여 수차례 리셋하였으나 개선되지 않음-&gt;차단기 개방, 안내문 부착 및 ERP 접수 → C. 5/19, 5/26 19:00 세대 소방시설 점검 실시안내 방송
B. 주간업무보고 매주 금요일(주간조) 제출요청-&gt;지원대리
B. 5/15일 20:00 -&gt;129동 층간소음 자제 안내방송 송출 요청
B. 118동 1층 보조문 시건상태 불량-&gt;ERP 접수함
C. 134동 B1 지상,지하순찰시 반드시 공동현관문 개방여부 확인할 것</v>
      </c>
    </row>
    <row r="4587" spans="1:10">
      <c r="A4587" s="235">
        <v>44696</v>
      </c>
      <c r="B4587" s="154" t="s">
        <v>643</v>
      </c>
      <c r="C4587" s="795" t="s">
        <v>1465</v>
      </c>
      <c r="D4587" s="795" t="s">
        <v>106</v>
      </c>
      <c r="E4587" s="795" t="s">
        <v>82</v>
      </c>
      <c r="F4587" s="796" t="s">
        <v>16534</v>
      </c>
      <c r="G4587" s="796" t="s">
        <v>16535</v>
      </c>
      <c r="H4587" s="873" t="s">
        <v>648</v>
      </c>
      <c r="I4587" s="137" t="s">
        <v>317</v>
      </c>
      <c r="J4587" s="116" t="str">
        <f t="shared" ref="J4587:J4607" si="139">CONCATENATE(B4587," ",C4587," ",D4587," ",E4587," ",F4587," → ",G4587)</f>
        <v>08:00 원형도로 관제업무 주차단속 센터 주변 불법 주정차 차량 단속 실시 → 상황실순찰대원출동 --&gt; 단속실시</v>
      </c>
    </row>
    <row r="4588" spans="1:10">
      <c r="A4588" s="235">
        <v>44696</v>
      </c>
      <c r="B4588" s="154" t="s">
        <v>585</v>
      </c>
      <c r="C4588" s="800" t="s">
        <v>333</v>
      </c>
      <c r="D4588" s="795" t="s">
        <v>308</v>
      </c>
      <c r="E4588" s="795" t="s">
        <v>962</v>
      </c>
      <c r="F4588" s="796" t="s">
        <v>16537</v>
      </c>
      <c r="G4588" s="796" t="s">
        <v>16536</v>
      </c>
      <c r="H4588" s="873" t="s">
        <v>648</v>
      </c>
      <c r="I4588" s="137" t="s">
        <v>317</v>
      </c>
      <c r="J4588" s="116" t="str">
        <f t="shared" si="139"/>
        <v>08:30 자이안센터 생활업무 자전거정리 등교시 무분별한 자전거 보관소 확인 → 상황실순찰대원출동 --&gt; 정리실시</v>
      </c>
    </row>
    <row r="4589" spans="1:10">
      <c r="A4589" s="235">
        <v>44696</v>
      </c>
      <c r="B4589" s="154" t="s">
        <v>472</v>
      </c>
      <c r="C4589" s="795" t="s">
        <v>1465</v>
      </c>
      <c r="D4589" s="795" t="s">
        <v>106</v>
      </c>
      <c r="E4589" s="795" t="s">
        <v>82</v>
      </c>
      <c r="F4589" s="796" t="s">
        <v>1157</v>
      </c>
      <c r="G4589" s="796" t="s">
        <v>19596</v>
      </c>
      <c r="H4589" s="873" t="s">
        <v>648</v>
      </c>
      <c r="I4589" s="137" t="s">
        <v>317</v>
      </c>
      <c r="J4589" s="116" t="str">
        <f t="shared" si="139"/>
        <v>10:00 원형도로 관제업무 주차단속 원형도로 및 외곽도로 단속 → 주차단속             1대     이동주차         대,     경고장발부         1대</v>
      </c>
    </row>
    <row r="4590" spans="1:10">
      <c r="A4590" s="235">
        <v>44696</v>
      </c>
      <c r="B4590" s="154" t="s">
        <v>681</v>
      </c>
      <c r="C4590" s="795" t="s">
        <v>1465</v>
      </c>
      <c r="D4590" s="795" t="s">
        <v>106</v>
      </c>
      <c r="E4590" s="795" t="s">
        <v>82</v>
      </c>
      <c r="F4590" s="796" t="s">
        <v>1157</v>
      </c>
      <c r="G4590" s="796" t="s">
        <v>19610</v>
      </c>
      <c r="H4590" s="873" t="s">
        <v>648</v>
      </c>
      <c r="I4590" s="137" t="s">
        <v>317</v>
      </c>
      <c r="J4590" s="116" t="str">
        <f t="shared" si="139"/>
        <v>13:00 원형도로 관제업무 주차단속 원형도로 및 외곽도로 단속 → 주차단속             0대     이동주차         대,     경고장발부         0대</v>
      </c>
    </row>
    <row r="4591" spans="1:10">
      <c r="A4591" s="235">
        <v>44696</v>
      </c>
      <c r="B4591" s="154" t="s">
        <v>483</v>
      </c>
      <c r="C4591" s="795" t="s">
        <v>1465</v>
      </c>
      <c r="D4591" s="795" t="s">
        <v>106</v>
      </c>
      <c r="E4591" s="795" t="s">
        <v>82</v>
      </c>
      <c r="F4591" s="796" t="s">
        <v>1157</v>
      </c>
      <c r="G4591" s="796" t="s">
        <v>19610</v>
      </c>
      <c r="H4591" s="873" t="s">
        <v>648</v>
      </c>
      <c r="I4591" s="137" t="s">
        <v>317</v>
      </c>
      <c r="J4591" s="116" t="str">
        <f t="shared" si="139"/>
        <v>15:00 원형도로 관제업무 주차단속 원형도로 및 외곽도로 단속 → 주차단속             0대     이동주차         대,     경고장발부         0대</v>
      </c>
    </row>
    <row r="4592" spans="1:10" ht="27">
      <c r="A4592" s="235">
        <v>44696</v>
      </c>
      <c r="B4592" s="154" t="s">
        <v>19566</v>
      </c>
      <c r="C4592" s="143" t="s">
        <v>19569</v>
      </c>
      <c r="D4592" s="291" t="s">
        <v>19567</v>
      </c>
      <c r="E4592" s="291" t="s">
        <v>19568</v>
      </c>
      <c r="F4592" s="112" t="s">
        <v>19565</v>
      </c>
      <c r="G4592" s="112" t="s">
        <v>19571</v>
      </c>
      <c r="H4592" s="873" t="s">
        <v>648</v>
      </c>
      <c r="I4592" s="137" t="s">
        <v>317</v>
      </c>
      <c r="J4592" s="116" t="str">
        <f t="shared" si="139"/>
        <v>08:07 134-B1 34 민원업무 공동현관문 항상 문이 열려 있다는 민원 010-4735-8147 → 정상화시킴 CCTV열람결과 14일 13시경 짐반출 이삿짐 인부가 공동현관문 OFF시킨거로 확인</v>
      </c>
    </row>
    <row r="4593" spans="1:11">
      <c r="A4593" s="235">
        <v>44696</v>
      </c>
      <c r="B4593" s="154" t="s">
        <v>19572</v>
      </c>
      <c r="C4593" s="143" t="s">
        <v>19573</v>
      </c>
      <c r="D4593" s="291" t="s">
        <v>19516</v>
      </c>
      <c r="E4593" s="291" t="s">
        <v>19574</v>
      </c>
      <c r="F4593" s="112" t="s">
        <v>19575</v>
      </c>
      <c r="G4593" s="112" t="s">
        <v>19631</v>
      </c>
      <c r="H4593" s="873" t="s">
        <v>648</v>
      </c>
      <c r="I4593" s="137" t="s">
        <v>317</v>
      </c>
      <c r="J4593" s="116" t="str">
        <f t="shared" si="139"/>
        <v>09:32 1초소 생활업무 습득물 핑크색케이스 검정색 스마트폰 습득물 1초소 보관중 → 휴대폰 지인하고 통화함 -&gt; 지인이 찾으러 온다고 함 -&gt; 지인 찾아감</v>
      </c>
    </row>
    <row r="4594" spans="1:11">
      <c r="A4594" s="235">
        <v>44696</v>
      </c>
      <c r="B4594" s="154" t="s">
        <v>19576</v>
      </c>
      <c r="C4594" s="143" t="s">
        <v>19577</v>
      </c>
      <c r="D4594" s="291" t="s">
        <v>19516</v>
      </c>
      <c r="E4594" s="291" t="s">
        <v>776</v>
      </c>
      <c r="F4594" s="112" t="s">
        <v>19579</v>
      </c>
      <c r="G4594" s="112" t="s">
        <v>19578</v>
      </c>
      <c r="H4594" s="873" t="s">
        <v>648</v>
      </c>
      <c r="I4594" s="137" t="s">
        <v>317</v>
      </c>
      <c r="J4594" s="116" t="str">
        <f t="shared" si="139"/>
        <v>10:05 132-1,2 EV 생활업무 손소독제 손소독제 보충해달라는 민원 -&gt; 기전실 요청사항 → 손소독제 교체완료</v>
      </c>
    </row>
    <row r="4595" spans="1:11">
      <c r="A4595" s="235">
        <v>44696</v>
      </c>
      <c r="B4595" s="154" t="s">
        <v>19580</v>
      </c>
      <c r="C4595" s="186" t="s">
        <v>19582</v>
      </c>
      <c r="D4595" s="872" t="s">
        <v>19581</v>
      </c>
      <c r="E4595" s="872" t="s">
        <v>19533</v>
      </c>
      <c r="F4595" s="114" t="s">
        <v>19583</v>
      </c>
      <c r="G4595" s="114" t="s">
        <v>19584</v>
      </c>
      <c r="H4595" s="873" t="s">
        <v>648</v>
      </c>
      <c r="I4595" s="137" t="s">
        <v>317</v>
      </c>
      <c r="J4595" s="116" t="str">
        <f t="shared" si="139"/>
        <v>10:20 121-B2 5초소 관제업무 시설물 121동 지하2층 벽등파손 순찰보고 → erp등록완료</v>
      </c>
    </row>
    <row r="4596" spans="1:11">
      <c r="A4596" s="235">
        <v>44696</v>
      </c>
      <c r="B4596" s="154" t="s">
        <v>19585</v>
      </c>
      <c r="C4596" s="143" t="s">
        <v>19512</v>
      </c>
      <c r="D4596" s="873" t="s">
        <v>19581</v>
      </c>
      <c r="E4596" s="291" t="s">
        <v>19586</v>
      </c>
      <c r="F4596" s="112" t="s">
        <v>19587</v>
      </c>
      <c r="G4596" s="112" t="s">
        <v>19588</v>
      </c>
      <c r="H4596" s="873" t="s">
        <v>648</v>
      </c>
      <c r="I4596" s="137" t="s">
        <v>317</v>
      </c>
      <c r="J4596" s="116" t="str">
        <f t="shared" si="139"/>
        <v>10:56 117-1102 관제업무 홈넷 안방비상 → 입주민 실수로 확인</v>
      </c>
    </row>
    <row r="4597" spans="1:11">
      <c r="A4597" s="235">
        <v>44696</v>
      </c>
      <c r="B4597" s="154" t="s">
        <v>19591</v>
      </c>
      <c r="C4597" s="143" t="s">
        <v>19589</v>
      </c>
      <c r="D4597" s="873" t="s">
        <v>19516</v>
      </c>
      <c r="E4597" s="873" t="s">
        <v>776</v>
      </c>
      <c r="F4597" s="112" t="s">
        <v>19590</v>
      </c>
      <c r="G4597" s="112" t="s">
        <v>19592</v>
      </c>
      <c r="H4597" s="873" t="s">
        <v>648</v>
      </c>
      <c r="I4597" s="137" t="s">
        <v>317</v>
      </c>
      <c r="J4597" s="116" t="str">
        <f t="shared" si="139"/>
        <v>11:28 131-2 EV 생활업무 손소독제 펌프파손 교체요청 → 교체완료</v>
      </c>
    </row>
    <row r="4598" spans="1:11">
      <c r="A4598" s="235">
        <v>44696</v>
      </c>
      <c r="B4598" s="154" t="s">
        <v>19593</v>
      </c>
      <c r="C4598" s="143" t="s">
        <v>19594</v>
      </c>
      <c r="D4598" s="873" t="s">
        <v>19516</v>
      </c>
      <c r="E4598" s="873" t="s">
        <v>776</v>
      </c>
      <c r="F4598" s="112" t="s">
        <v>19595</v>
      </c>
      <c r="G4598" s="112" t="s">
        <v>19592</v>
      </c>
      <c r="H4598" s="873" t="s">
        <v>648</v>
      </c>
      <c r="I4598" s="137" t="s">
        <v>317</v>
      </c>
      <c r="J4598" s="116" t="str">
        <f t="shared" si="139"/>
        <v>11:30 131-1 EV 생활업무 손소독제 보충요청 → 교체완료</v>
      </c>
    </row>
    <row r="4599" spans="1:11">
      <c r="A4599" s="235">
        <v>44696</v>
      </c>
      <c r="B4599" s="154" t="s">
        <v>19597</v>
      </c>
      <c r="C4599" s="143" t="s">
        <v>19598</v>
      </c>
      <c r="D4599" s="873" t="s">
        <v>19567</v>
      </c>
      <c r="E4599" s="291" t="s">
        <v>19599</v>
      </c>
      <c r="F4599" s="112" t="s">
        <v>19600</v>
      </c>
      <c r="G4599" s="112" t="s">
        <v>19601</v>
      </c>
      <c r="H4599" s="873" t="s">
        <v>648</v>
      </c>
      <c r="I4599" s="137" t="s">
        <v>317</v>
      </c>
      <c r="J4599" s="116" t="str">
        <f t="shared" si="139"/>
        <v>11:46 138-B1,B2 민원업무 차량이동 64누4521 완충차량 차량이동요청 요청인 010-9789-4645 → 64누4521 차주 연락하여 이동요청 -&gt; 4645 요청인 피드백완료</v>
      </c>
    </row>
    <row r="4600" spans="1:11" ht="27">
      <c r="A4600" s="235">
        <v>44696</v>
      </c>
      <c r="B4600" s="154" t="s">
        <v>19602</v>
      </c>
      <c r="C4600" s="186" t="s">
        <v>19603</v>
      </c>
      <c r="D4600" s="872" t="s">
        <v>19567</v>
      </c>
      <c r="E4600" s="872" t="s">
        <v>19604</v>
      </c>
      <c r="F4600" s="114" t="s">
        <v>19605</v>
      </c>
      <c r="G4600" s="114" t="s">
        <v>19606</v>
      </c>
      <c r="H4600" s="873" t="s">
        <v>648</v>
      </c>
      <c r="I4600" s="137" t="s">
        <v>317</v>
      </c>
      <c r="J4600" s="116" t="str">
        <f t="shared" si="139"/>
        <v>12:25 114-1602 민원업무 타차량방문 72하1681 모르는 차량 방문 확인요청 → 확인결과 114-2602호 방문차량으로 확인 및 생활지원센터 수정요청예정 -&gt; 기록 수정요청할 예정, 민원인께 피드백완료</v>
      </c>
    </row>
    <row r="4601" spans="1:11" ht="27">
      <c r="A4601" s="235">
        <v>44696</v>
      </c>
      <c r="B4601" s="154" t="s">
        <v>19607</v>
      </c>
      <c r="C4601" s="186" t="s">
        <v>19608</v>
      </c>
      <c r="D4601" s="872" t="s">
        <v>19567</v>
      </c>
      <c r="E4601" s="872" t="s">
        <v>19604</v>
      </c>
      <c r="F4601" s="114" t="s">
        <v>19609</v>
      </c>
      <c r="G4601" s="114" t="s">
        <v>19611</v>
      </c>
      <c r="H4601" s="873" t="s">
        <v>648</v>
      </c>
      <c r="I4601" s="137" t="s">
        <v>317</v>
      </c>
      <c r="J4601" s="116" t="str">
        <f t="shared" si="139"/>
        <v>12:58 104-402 민원업무 타차량방문 80소7445 모르는 차량 방문 확인요청 → 통합택배차량으로 확인 -&gt; 생활지원센터 수정요청예정 -&gt; 기록 수정요청할 예정, 민원인께 피드백완료</v>
      </c>
    </row>
    <row r="4602" spans="1:11">
      <c r="A4602" s="235">
        <v>44696</v>
      </c>
      <c r="B4602" s="154" t="s">
        <v>19612</v>
      </c>
      <c r="C4602" s="186" t="s">
        <v>19463</v>
      </c>
      <c r="D4602" s="872" t="s">
        <v>511</v>
      </c>
      <c r="E4602" s="872" t="s">
        <v>412</v>
      </c>
      <c r="F4602" s="114" t="s">
        <v>19613</v>
      </c>
      <c r="G4602" s="114" t="s">
        <v>19614</v>
      </c>
      <c r="H4602" s="873" t="s">
        <v>648</v>
      </c>
      <c r="I4602" s="137" t="s">
        <v>317</v>
      </c>
      <c r="J4602" s="116" t="str">
        <f t="shared" si="139"/>
        <v>13:26 143-203 민원업무 CCTV 자전거 분실로 인한 CCTV 열람관련문의(민원인: 010-2977-8054) → 야간근무팀 16:30분 교대 후 재문의안내함</v>
      </c>
    </row>
    <row r="4603" spans="1:11">
      <c r="A4603" s="235">
        <v>44696</v>
      </c>
      <c r="B4603" s="154" t="s">
        <v>19615</v>
      </c>
      <c r="C4603" s="143" t="s">
        <v>19616</v>
      </c>
      <c r="D4603" s="291" t="s">
        <v>19567</v>
      </c>
      <c r="E4603" s="291" t="s">
        <v>19618</v>
      </c>
      <c r="F4603" s="112" t="s">
        <v>19617</v>
      </c>
      <c r="G4603" s="112" t="s">
        <v>19623</v>
      </c>
      <c r="H4603" s="873" t="s">
        <v>648</v>
      </c>
      <c r="I4603" s="137" t="s">
        <v>317</v>
      </c>
      <c r="J4603" s="116" t="str">
        <f t="shared" si="139"/>
        <v>14:53 113동 지상 민원업무 거동수상자 노숙자가 소주 마시고 있다며 퇴출요청 → 2초소 출동 -&gt; 거동수상자 술마시는 사람 없음, 물마시는 사람 외엔 없음</v>
      </c>
    </row>
    <row r="4604" spans="1:11">
      <c r="A4604" s="235">
        <v>44696</v>
      </c>
      <c r="B4604" s="154" t="s">
        <v>19621</v>
      </c>
      <c r="C4604" s="143" t="s">
        <v>19619</v>
      </c>
      <c r="D4604" s="873" t="s">
        <v>19516</v>
      </c>
      <c r="E4604" s="873" t="s">
        <v>776</v>
      </c>
      <c r="F4604" s="112" t="s">
        <v>19590</v>
      </c>
      <c r="G4604" s="112" t="s">
        <v>19592</v>
      </c>
      <c r="H4604" s="873" t="s">
        <v>648</v>
      </c>
      <c r="I4604" s="137" t="s">
        <v>317</v>
      </c>
      <c r="J4604" s="116" t="str">
        <f t="shared" si="139"/>
        <v>14:58 119-2 EV 생활업무 손소독제 펌프파손 교체요청 → 교체완료</v>
      </c>
    </row>
    <row r="4605" spans="1:11">
      <c r="A4605" s="235">
        <v>44696</v>
      </c>
      <c r="B4605" s="154" t="s">
        <v>19622</v>
      </c>
      <c r="C4605" s="143" t="s">
        <v>19620</v>
      </c>
      <c r="D4605" s="873" t="s">
        <v>19516</v>
      </c>
      <c r="E4605" s="873" t="s">
        <v>776</v>
      </c>
      <c r="F4605" s="112" t="s">
        <v>19595</v>
      </c>
      <c r="G4605" s="112" t="s">
        <v>19592</v>
      </c>
      <c r="H4605" s="873" t="s">
        <v>648</v>
      </c>
      <c r="I4605" s="137" t="s">
        <v>317</v>
      </c>
      <c r="J4605" s="116" t="str">
        <f t="shared" si="139"/>
        <v>15:00 119-1 EV 생활업무 손소독제 보충요청 → 교체완료</v>
      </c>
    </row>
    <row r="4606" spans="1:11">
      <c r="A4606" s="235">
        <v>44696</v>
      </c>
      <c r="B4606" s="154" t="s">
        <v>19624</v>
      </c>
      <c r="C4606" s="143" t="s">
        <v>19626</v>
      </c>
      <c r="D4606" s="873" t="s">
        <v>19516</v>
      </c>
      <c r="E4606" s="873" t="s">
        <v>776</v>
      </c>
      <c r="F4606" s="112" t="s">
        <v>19595</v>
      </c>
      <c r="G4606" s="112" t="s">
        <v>19592</v>
      </c>
      <c r="H4606" s="873" t="s">
        <v>648</v>
      </c>
      <c r="I4606" s="137" t="s">
        <v>317</v>
      </c>
      <c r="J4606" s="116" t="str">
        <f t="shared" si="139"/>
        <v>15:10 117-2 EV 생활업무 손소독제 보충요청 → 교체완료</v>
      </c>
    </row>
    <row r="4607" spans="1:11">
      <c r="A4607" s="235">
        <v>44696</v>
      </c>
      <c r="B4607" s="154" t="s">
        <v>19625</v>
      </c>
      <c r="C4607" s="143" t="s">
        <v>19627</v>
      </c>
      <c r="D4607" s="873" t="s">
        <v>19516</v>
      </c>
      <c r="E4607" s="873" t="s">
        <v>776</v>
      </c>
      <c r="F4607" s="112" t="s">
        <v>19595</v>
      </c>
      <c r="G4607" s="112" t="s">
        <v>19592</v>
      </c>
      <c r="H4607" s="873" t="s">
        <v>648</v>
      </c>
      <c r="I4607" s="137" t="s">
        <v>317</v>
      </c>
      <c r="J4607" s="116" t="str">
        <f t="shared" si="139"/>
        <v>15:20 118-1 EV 생활업무 손소독제 보충요청 → 교체완료</v>
      </c>
    </row>
    <row r="4608" spans="1:11" ht="162">
      <c r="A4608" s="235">
        <v>44696</v>
      </c>
      <c r="B4608" s="172" t="s">
        <v>19628</v>
      </c>
      <c r="C4608" s="192" t="s">
        <v>19630</v>
      </c>
      <c r="D4608" s="874"/>
      <c r="E4608" s="939" t="s">
        <v>22280</v>
      </c>
      <c r="F4608" s="231" t="s">
        <v>19689</v>
      </c>
      <c r="G4608" s="875" t="s">
        <v>19688</v>
      </c>
      <c r="J4608" s="116" t="str">
        <f>CONCATENATE(B4608," ",C4608," ",E4608," ",F4608," → ",G4608)</f>
        <v>일 야간1 전달사항 B. 105-1803 민원 / 귀가시 다른입주민의 반려견(목줄X,입마개X)에 놀라 뒷걸음치다 다칠뻔 했다함, 아이들이 다치면 어떻게 하겠냐며 CCTV조회후 해당 입주민 엄중 경고 및 방송등 구체적 조치 없을시 지원센터를 관리태만으로 법적 조치를 하겠다며 강력항의(경찰에도 신고 했다함)                                     --&gt;CCTV조회 신청서 작성--&gt;CCTV조회결과/ 105동 26층(2또는3호) 주민이 목줄없이 반려견과 귀가하는 장면확인--&gt;월요일 주간조(C조)에 인수인계, 지원센터에 보고예정(한화컴 바탕화면에 저장)
C. 5/19, 5/26 19:00 세대 소방시설 점검 실시안내 방송
B. 주간업무보고 매주 금요일(주간조) 제출요청-&gt;지원대리
B. 5/15일 20:00 -&gt;129동 층간소음 자제 안내방송 송출 요청 -&gt; A. 방송완료
B. 118동 1층 보조문 시건상태 불량-&gt;ERP 접수함
C. 134동 B1 지상,지하순찰시 반드시 공동현관문 개방여부 확인할 것 → A. 2초소 IP폰 고장</v>
      </c>
      <c r="K4608" s="116" t="str">
        <f>CONCATENATE(B4608," ",C4608," ",D4608," ",E4608," ",F4608," → ",G4608)</f>
        <v>일 야간1  전달사항 B. 105-1803 민원 / 귀가시 다른입주민의 반려견(목줄X,입마개X)에 놀라 뒷걸음치다 다칠뻔 했다함, 아이들이 다치면 어떻게 하겠냐며 CCTV조회후 해당 입주민 엄중 경고 및 방송등 구체적 조치 없을시 지원센터를 관리태만으로 법적 조치를 하겠다며 강력항의(경찰에도 신고 했다함)                                     --&gt;CCTV조회 신청서 작성--&gt;CCTV조회결과/ 105동 26층(2또는3호) 주민이 목줄없이 반려견과 귀가하는 장면확인--&gt;월요일 주간조(C조)에 인수인계, 지원센터에 보고예정(한화컴 바탕화면에 저장)
C. 5/19, 5/26 19:00 세대 소방시설 점검 실시안내 방송
B. 주간업무보고 매주 금요일(주간조) 제출요청-&gt;지원대리
B. 5/15일 20:00 -&gt;129동 층간소음 자제 안내방송 송출 요청 -&gt; A. 방송완료
B. 118동 1층 보조문 시건상태 불량-&gt;ERP 접수함
C. 134동 B1 지상,지하순찰시 반드시 공동현관문 개방여부 확인할 것 → A. 2초소 IP폰 고장</v>
      </c>
    </row>
    <row r="4609" spans="1:11" ht="40.5">
      <c r="A4609" s="235">
        <v>44696</v>
      </c>
      <c r="B4609" s="154" t="s">
        <v>19632</v>
      </c>
      <c r="C4609" s="192" t="s">
        <v>19633</v>
      </c>
      <c r="D4609" s="879" t="s">
        <v>511</v>
      </c>
      <c r="E4609" s="879" t="s">
        <v>1050</v>
      </c>
      <c r="F4609" s="150" t="s">
        <v>19639</v>
      </c>
      <c r="G4609" s="150" t="s">
        <v>19665</v>
      </c>
      <c r="H4609" s="291" t="s">
        <v>19634</v>
      </c>
      <c r="I4609" s="291" t="s">
        <v>307</v>
      </c>
      <c r="J4609" s="116" t="str">
        <f t="shared" ref="J4609:J4641" si="140">CONCATENATE(B4609," ",C4609," ",E4609," ",F4609," → ",G4609)</f>
        <v>17:18 114-1602 타차량방문 모르는 차량(72하1681) 재차 입차하여 확인요청 → 2게이트 대원에게 72하1681 차량 재입차시 동.호수 재기입 요청 -&gt; 민원인에 내용전달하고, 5/16(월) 지원센터에 기록 수정요청한다고 안내해 드림 -&gt; 5/16 주간조(C조) 지원센터 수정요청 예정</v>
      </c>
      <c r="K4609" s="116" t="str">
        <f t="shared" ref="K4609:K4641" si="141">CONCATENATE(B4609," ",C4609," ",D4609," ",E4609," ",F4609," → ",G4609)</f>
        <v>17:18 114-1602 민원업무 타차량방문 모르는 차량(72하1681) 재차 입차하여 확인요청 → 2게이트 대원에게 72하1681 차량 재입차시 동.호수 재기입 요청 -&gt; 민원인에 내용전달하고, 5/16(월) 지원센터에 기록 수정요청한다고 안내해 드림 -&gt; 5/16 주간조(C조) 지원센터 수정요청 예정</v>
      </c>
    </row>
    <row r="4610" spans="1:11">
      <c r="A4610" s="235">
        <v>44696</v>
      </c>
      <c r="B4610" s="154" t="s">
        <v>19635</v>
      </c>
      <c r="C4610" s="143" t="s">
        <v>19636</v>
      </c>
      <c r="D4610" s="291" t="s">
        <v>19637</v>
      </c>
      <c r="E4610" s="291" t="s">
        <v>19638</v>
      </c>
      <c r="F4610" s="112" t="s">
        <v>1493</v>
      </c>
      <c r="G4610" s="112" t="s">
        <v>19640</v>
      </c>
      <c r="H4610" s="877" t="s">
        <v>19634</v>
      </c>
      <c r="I4610" s="291" t="s">
        <v>19641</v>
      </c>
      <c r="J4610" s="116" t="str">
        <f t="shared" si="140"/>
        <v>17:25 120-2502 구급차 119구급차 8초소 입차 → 어머님 이송하여 17:40 8초소 출차</v>
      </c>
      <c r="K4610" s="116" t="str">
        <f t="shared" si="141"/>
        <v>17:25 120-2502 생활업무 구급차 119구급차 8초소 입차 → 어머님 이송하여 17:40 8초소 출차</v>
      </c>
    </row>
    <row r="4611" spans="1:11">
      <c r="A4611" s="235">
        <v>44696</v>
      </c>
      <c r="B4611" s="154" t="s">
        <v>19660</v>
      </c>
      <c r="C4611" s="143" t="s">
        <v>19661</v>
      </c>
      <c r="D4611" s="877" t="s">
        <v>128</v>
      </c>
      <c r="E4611" s="877" t="s">
        <v>15</v>
      </c>
      <c r="F4611" s="112" t="s">
        <v>19662</v>
      </c>
      <c r="G4611" s="112" t="s">
        <v>19663</v>
      </c>
      <c r="H4611" s="877" t="s">
        <v>19634</v>
      </c>
      <c r="I4611" s="877" t="s">
        <v>19641</v>
      </c>
      <c r="J4611" s="116" t="str">
        <f t="shared" ref="J4611" si="142">CONCATENATE(B4611," ",C4611," ",E4611," ",F4611," → ",G4611)</f>
        <v>17:34 111동 폐기물 111동 폐기물(화분) 무단 투기 확인 건(2초소 정경호 대원 요청) → CCTV 확인 결과 111-2802 세대로 추정 -&gt; 2초소 내용전달</v>
      </c>
      <c r="K4611" s="116" t="str">
        <f t="shared" ref="K4611" si="143">CONCATENATE(B4611," ",C4611," ",D4611," ",E4611," ",F4611," → ",G4611)</f>
        <v>17:34 111동 생활업무 폐기물 111동 폐기물(화분) 무단 투기 확인 건(2초소 정경호 대원 요청) → CCTV 확인 결과 111-2802 세대로 추정 -&gt; 2초소 내용전달</v>
      </c>
    </row>
    <row r="4612" spans="1:11">
      <c r="A4612" s="235">
        <v>44696</v>
      </c>
      <c r="B4612" s="154" t="s">
        <v>19642</v>
      </c>
      <c r="C4612" s="143" t="s">
        <v>656</v>
      </c>
      <c r="D4612" s="291" t="s">
        <v>511</v>
      </c>
      <c r="E4612" s="291" t="s">
        <v>19643</v>
      </c>
      <c r="F4612" s="112" t="s">
        <v>19644</v>
      </c>
      <c r="G4612" s="112" t="s">
        <v>19666</v>
      </c>
      <c r="H4612" s="877" t="s">
        <v>19634</v>
      </c>
      <c r="I4612" s="877" t="s">
        <v>19641</v>
      </c>
      <c r="J4612" s="116" t="str">
        <f t="shared" si="140"/>
        <v>17:42 111-B1 불법주차 전기차 충전구역에 불법주차 차랑(56부2330) 주차되어 있다는 민원 → 차주(135-1801, 010-8670-3788)와 IP 및 핸드폰 통화안됨</v>
      </c>
      <c r="K4612" s="116" t="str">
        <f t="shared" si="141"/>
        <v>17:42 111-B1 민원업무 불법주차 전기차 충전구역에 불법주차 차랑(56부2330) 주차되어 있다는 민원 → 차주(135-1801, 010-8670-3788)와 IP 및 핸드폰 통화안됨</v>
      </c>
    </row>
    <row r="4613" spans="1:11" ht="27">
      <c r="A4613" s="235">
        <v>44696</v>
      </c>
      <c r="B4613" s="154" t="s">
        <v>19645</v>
      </c>
      <c r="C4613" s="143" t="s">
        <v>19646</v>
      </c>
      <c r="D4613" s="291" t="s">
        <v>1108</v>
      </c>
      <c r="E4613" s="291" t="s">
        <v>85</v>
      </c>
      <c r="F4613" s="112" t="s">
        <v>19647</v>
      </c>
      <c r="G4613" s="112" t="s">
        <v>19667</v>
      </c>
      <c r="H4613" s="877" t="s">
        <v>19634</v>
      </c>
      <c r="I4613" s="291" t="s">
        <v>19641</v>
      </c>
      <c r="J4613" s="116" t="str">
        <f t="shared" si="140"/>
        <v>18:00 143-203 CCTV 5/14 자전거 분실로 인한 CCTV 열람 요청 건(민원인: 010-2977-8054) → 143-701 입주민(김현우 학생)이 타고 이동한 것으로 확인됨. 산성교회앞에서 분실하여 미안하다고 보상한다고 함 -&gt; 민원인에 내용전달</v>
      </c>
      <c r="K4613" s="116" t="str">
        <f t="shared" si="141"/>
        <v>18:00 143-203 민원업무 CCTV 5/14 자전거 분실로 인한 CCTV 열람 요청 건(민원인: 010-2977-8054) → 143-701 입주민(김현우 학생)이 타고 이동한 것으로 확인됨. 산성교회앞에서 분실하여 미안하다고 보상한다고 함 -&gt; 민원인에 내용전달</v>
      </c>
    </row>
    <row r="4614" spans="1:11" ht="27">
      <c r="A4614" s="235">
        <v>44696</v>
      </c>
      <c r="B4614" s="154" t="s">
        <v>19648</v>
      </c>
      <c r="C4614" s="143" t="s">
        <v>19649</v>
      </c>
      <c r="D4614" s="877" t="s">
        <v>1108</v>
      </c>
      <c r="E4614" s="291" t="s">
        <v>304</v>
      </c>
      <c r="F4614" s="112" t="s">
        <v>19650</v>
      </c>
      <c r="G4614" s="112" t="s">
        <v>19654</v>
      </c>
      <c r="H4614" s="877" t="s">
        <v>19634</v>
      </c>
      <c r="I4614" s="291" t="s">
        <v>19641</v>
      </c>
      <c r="J4614" s="116" t="str">
        <f t="shared" si="140"/>
        <v>18:22 135-904 층간소음 1003호에서 아이들 뛰는 소리가 심하다는 민원(민원인: 010-3266-5103) → 9초소 허명 대원 출동 -&gt; 1003호 부재중, 1004호는 아이들 없음 -&gt; 904호 방문하여 내용전달, 현재는 조용하다고 함</v>
      </c>
      <c r="K4614" s="116" t="str">
        <f t="shared" si="141"/>
        <v>18:22 135-904 민원업무 층간소음 1003호에서 아이들 뛰는 소리가 심하다는 민원(민원인: 010-3266-5103) → 9초소 허명 대원 출동 -&gt; 1003호 부재중, 1004호는 아이들 없음 -&gt; 904호 방문하여 내용전달, 현재는 조용하다고 함</v>
      </c>
    </row>
    <row r="4615" spans="1:11" ht="40.5">
      <c r="A4615" s="235">
        <v>44696</v>
      </c>
      <c r="B4615" s="154" t="s">
        <v>19651</v>
      </c>
      <c r="C4615" s="192" t="s">
        <v>19652</v>
      </c>
      <c r="D4615" s="879" t="s">
        <v>511</v>
      </c>
      <c r="E4615" s="879" t="s">
        <v>19653</v>
      </c>
      <c r="F4615" s="150" t="s">
        <v>19664</v>
      </c>
      <c r="G4615" s="150" t="s">
        <v>19692</v>
      </c>
      <c r="H4615" s="877" t="s">
        <v>19634</v>
      </c>
      <c r="I4615" s="877" t="s">
        <v>19641</v>
      </c>
      <c r="J4615" s="116" t="str">
        <f t="shared" si="140"/>
        <v>18:35 118동 방문차량 M층 주차장에 5/13(금) 방문증 차량(344무7029)이 주차되어 있다고 출차하던지 출차했다가 다시 입차해 달라는 민원(YG)  → 차량은 118-2802 방문(친지) 차량으로 확인 -&gt; IP 연락하여 민원내용 전달 -&gt; 오늘 출차했다가 다시 입차했고 차량위에 방문증은 이전 거라고 함 -&gt; YG에 내용전달(새로 발급받아 차량에 놔달라고 함)</v>
      </c>
      <c r="K4615" s="116" t="str">
        <f t="shared" si="141"/>
        <v>18:35 118동 민원업무 방문차량 M층 주차장에 5/13(금) 방문증 차량(344무7029)이 주차되어 있다고 출차하던지 출차했다가 다시 입차해 달라는 민원(YG)  → 차량은 118-2802 방문(친지) 차량으로 확인 -&gt; IP 연락하여 민원내용 전달 -&gt; 오늘 출차했다가 다시 입차했고 차량위에 방문증은 이전 거라고 함 -&gt; YG에 내용전달(새로 발급받아 차량에 놔달라고 함)</v>
      </c>
    </row>
    <row r="4616" spans="1:11">
      <c r="A4616" s="235">
        <v>44696</v>
      </c>
      <c r="B4616" s="154" t="s">
        <v>19655</v>
      </c>
      <c r="C4616" s="143" t="s">
        <v>19656</v>
      </c>
      <c r="D4616" s="291" t="s">
        <v>310</v>
      </c>
      <c r="E4616" s="291" t="s">
        <v>19657</v>
      </c>
      <c r="F4616" s="112" t="s">
        <v>19658</v>
      </c>
      <c r="G4616" s="112" t="s">
        <v>19659</v>
      </c>
      <c r="H4616" s="877" t="s">
        <v>19634</v>
      </c>
      <c r="I4616" s="877" t="s">
        <v>19641</v>
      </c>
      <c r="J4616" s="116" t="str">
        <f t="shared" si="140"/>
        <v>18:46 136-202 홈넷 화재_발생 → 조리중 연기로 인해 화재경보 발생</v>
      </c>
      <c r="K4616" s="116" t="str">
        <f t="shared" si="141"/>
        <v>18:46 136-202 관제업무 홈넷 화재_발생 → 조리중 연기로 인해 화재경보 발생</v>
      </c>
    </row>
    <row r="4617" spans="1:11">
      <c r="A4617" s="235">
        <v>44696</v>
      </c>
      <c r="B4617" s="154" t="s">
        <v>19668</v>
      </c>
      <c r="C4617" s="143" t="s">
        <v>19670</v>
      </c>
      <c r="D4617" s="291" t="s">
        <v>19637</v>
      </c>
      <c r="E4617" s="291" t="s">
        <v>19669</v>
      </c>
      <c r="F4617" s="112" t="s">
        <v>19671</v>
      </c>
      <c r="G4617" s="112" t="s">
        <v>9005</v>
      </c>
      <c r="H4617" s="877" t="s">
        <v>19634</v>
      </c>
      <c r="I4617" s="877" t="s">
        <v>19641</v>
      </c>
      <c r="J4617" s="116" t="str">
        <f t="shared" si="140"/>
        <v>19:30 136-2701 분실물 5/12 이후 검은색 체크카드(김서준) 분실 → 전초소 내용전달</v>
      </c>
      <c r="K4617" s="116" t="str">
        <f t="shared" si="141"/>
        <v>19:30 136-2701 생활업무 분실물 5/12 이후 검은색 체크카드(김서준) 분실 → 전초소 내용전달</v>
      </c>
    </row>
    <row r="4618" spans="1:11" ht="54">
      <c r="A4618" s="235">
        <v>44696</v>
      </c>
      <c r="B4618" s="154" t="s">
        <v>19672</v>
      </c>
      <c r="C4618" s="192" t="s">
        <v>19673</v>
      </c>
      <c r="D4618" s="879" t="s">
        <v>511</v>
      </c>
      <c r="E4618" s="879" t="s">
        <v>19674</v>
      </c>
      <c r="F4618" s="150" t="s">
        <v>19696</v>
      </c>
      <c r="G4618" s="150" t="s">
        <v>19687</v>
      </c>
      <c r="H4618" s="877" t="s">
        <v>19634</v>
      </c>
      <c r="I4618" s="877" t="s">
        <v>19641</v>
      </c>
      <c r="J4618" s="116" t="str">
        <f t="shared" si="140"/>
        <v>19:44 108-1401 폐기물 1402호에서 세대앞 복도에 세탁기를 내놓았는데 냄새가 난다고 치워달라는 민원 → 1402호 IP 연락하여 민원내용 전달 -&gt; 세탁기에서 냄새 안난다고 함. 가져갈 사람이 있어서 1주일안에는 치운다고 함 -&gt; 3초소 원형준 대원 출동하여 세탁기에서 세재 냄새 확인 -&gt; 1401호, 1402호 각 방문하여 내용 청취 및 상황설명 후 복귀</v>
      </c>
      <c r="K4618" s="116" t="str">
        <f t="shared" si="141"/>
        <v>19:44 108-1401 민원업무 폐기물 1402호에서 세대앞 복도에 세탁기를 내놓았는데 냄새가 난다고 치워달라는 민원 → 1402호 IP 연락하여 민원내용 전달 -&gt; 세탁기에서 냄새 안난다고 함. 가져갈 사람이 있어서 1주일안에는 치운다고 함 -&gt; 3초소 원형준 대원 출동하여 세탁기에서 세재 냄새 확인 -&gt; 1401호, 1402호 각 방문하여 내용 청취 및 상황설명 후 복귀</v>
      </c>
    </row>
    <row r="4619" spans="1:11">
      <c r="A4619" s="235">
        <v>44696</v>
      </c>
      <c r="B4619" s="154" t="s">
        <v>19675</v>
      </c>
      <c r="C4619" s="143" t="s">
        <v>19676</v>
      </c>
      <c r="D4619" s="291" t="s">
        <v>310</v>
      </c>
      <c r="E4619" s="291" t="s">
        <v>19677</v>
      </c>
      <c r="F4619" s="112" t="s">
        <v>18599</v>
      </c>
      <c r="G4619" s="112" t="s">
        <v>1492</v>
      </c>
      <c r="H4619" s="877" t="s">
        <v>19634</v>
      </c>
      <c r="I4619" s="877" t="s">
        <v>19641</v>
      </c>
      <c r="J4619" s="116" t="str">
        <f t="shared" si="140"/>
        <v>19:50 129동 안내방송 층간소음 자제안내방송  → 방송 완료</v>
      </c>
      <c r="K4619" s="116" t="str">
        <f t="shared" si="141"/>
        <v>19:50 129동 관제업무 안내방송 층간소음 자제안내방송  → 방송 완료</v>
      </c>
    </row>
    <row r="4620" spans="1:11" ht="27">
      <c r="A4620" s="235">
        <v>44696</v>
      </c>
      <c r="B4620" s="154" t="s">
        <v>19678</v>
      </c>
      <c r="C4620" s="191" t="s">
        <v>19220</v>
      </c>
      <c r="D4620" s="147" t="s">
        <v>511</v>
      </c>
      <c r="E4620" s="147" t="s">
        <v>19679</v>
      </c>
      <c r="F4620" s="148" t="s">
        <v>19694</v>
      </c>
      <c r="G4620" s="148" t="s">
        <v>19693</v>
      </c>
      <c r="H4620" s="877" t="s">
        <v>19634</v>
      </c>
      <c r="I4620" s="877" t="s">
        <v>778</v>
      </c>
      <c r="J4620" s="116" t="str">
        <f t="shared" si="140"/>
        <v>21:30 자이안센터 B1  주차단속 자이안센터 B1 불법주차 단속 민원(민원인: 010-2057-1426) → 상황실 이종화 대원 출동 -&gt; 불법주차 2대(61서4610, 47로 4505)에 경고장 발부후 사진 촬영 -&gt; 지원대리에게 사진전송예정</v>
      </c>
      <c r="K4620" s="116" t="str">
        <f t="shared" si="141"/>
        <v>21:30 자이안센터 B1  민원업무 주차단속 자이안센터 B1 불법주차 단속 민원(민원인: 010-2057-1426) → 상황실 이종화 대원 출동 -&gt; 불법주차 2대(61서4610, 47로 4505)에 경고장 발부후 사진 촬영 -&gt; 지원대리에게 사진전송예정</v>
      </c>
    </row>
    <row r="4621" spans="1:11" ht="27">
      <c r="A4621" s="235">
        <v>44696</v>
      </c>
      <c r="B4621" s="154" t="s">
        <v>19680</v>
      </c>
      <c r="C4621" s="143" t="s">
        <v>19681</v>
      </c>
      <c r="D4621" s="877" t="s">
        <v>511</v>
      </c>
      <c r="E4621" s="877" t="s">
        <v>19679</v>
      </c>
      <c r="F4621" s="112" t="s">
        <v>19695</v>
      </c>
      <c r="G4621" s="112" t="s">
        <v>19691</v>
      </c>
      <c r="H4621" s="291" t="s">
        <v>1268</v>
      </c>
      <c r="I4621" s="291" t="s">
        <v>19641</v>
      </c>
      <c r="J4621" s="116" t="str">
        <f t="shared" si="140"/>
        <v>22:19 107-B2 주차단속 불법주차 차량(101호4141) 때문에 차량소통이 원활하지 않음(민원인: 010-3685-8926) → 차주(108-2402)에게 IP 연락하여 이동주차 요청 -&gt; 이동조치</v>
      </c>
      <c r="K4621" s="116" t="str">
        <f t="shared" si="141"/>
        <v>22:19 107-B2 민원업무 주차단속 불법주차 차량(101호4141) 때문에 차량소통이 원활하지 않음(민원인: 010-3685-8926) → 차주(108-2402)에게 IP 연락하여 이동주차 요청 -&gt; 이동조치</v>
      </c>
    </row>
    <row r="4622" spans="1:11">
      <c r="A4622" s="235">
        <v>44696</v>
      </c>
      <c r="B4622" s="154" t="s">
        <v>19683</v>
      </c>
      <c r="C4622" s="143" t="s">
        <v>19682</v>
      </c>
      <c r="D4622" s="291" t="s">
        <v>310</v>
      </c>
      <c r="E4622" s="291" t="s">
        <v>321</v>
      </c>
      <c r="F4622" s="112" t="s">
        <v>1322</v>
      </c>
      <c r="G4622" s="112" t="s">
        <v>2866</v>
      </c>
      <c r="H4622" s="877" t="s">
        <v>1268</v>
      </c>
      <c r="I4622" s="877" t="s">
        <v>19641</v>
      </c>
      <c r="J4622" s="116" t="str">
        <f t="shared" si="140"/>
        <v xml:space="preserve">23:21 119-702 홈넷 비상_안방 → IP 연락 -&gt; 입주민 오작동 </v>
      </c>
      <c r="K4622" s="116" t="str">
        <f t="shared" si="141"/>
        <v xml:space="preserve">23:21 119-702 관제업무 홈넷 비상_안방 → IP 연락 -&gt; 입주민 오작동 </v>
      </c>
    </row>
    <row r="4623" spans="1:11">
      <c r="A4623" s="235">
        <v>44696</v>
      </c>
      <c r="B4623" s="154" t="s">
        <v>19684</v>
      </c>
      <c r="C4623" s="143" t="s">
        <v>381</v>
      </c>
      <c r="D4623" s="291" t="s">
        <v>511</v>
      </c>
      <c r="E4623" s="291" t="s">
        <v>19685</v>
      </c>
      <c r="F4623" s="112" t="s">
        <v>19690</v>
      </c>
      <c r="G4623" s="112" t="s">
        <v>19686</v>
      </c>
      <c r="H4623" s="877" t="s">
        <v>1268</v>
      </c>
      <c r="I4623" s="877" t="s">
        <v>19641</v>
      </c>
      <c r="J4623" s="116" t="str">
        <f t="shared" si="140"/>
        <v>23:30 풋살장 소음 풋살장에서 아이들 떠드는 소리가 남(민원인: 010-2346-0075) → 상황실 이종화 대원 출동 -&gt; 귀가조치</v>
      </c>
      <c r="K4623" s="116" t="str">
        <f t="shared" si="141"/>
        <v>23:30 풋살장 민원업무 소음 풋살장에서 아이들 떠드는 소리가 남(민원인: 010-2346-0075) → 상황실 이종화 대원 출동 -&gt; 귀가조치</v>
      </c>
    </row>
    <row r="4624" spans="1:11" ht="162">
      <c r="A4624" s="235">
        <v>44697</v>
      </c>
      <c r="E4624" s="939" t="s">
        <v>22280</v>
      </c>
      <c r="F4624" s="297" t="s">
        <v>19776</v>
      </c>
      <c r="G4624" s="171" t="s">
        <v>19775</v>
      </c>
      <c r="J4624" s="116" t="str">
        <f t="shared" si="140"/>
        <v xml:space="preserve">  전달사항 B. 105-1803 민원 / 귀가시 다른입주민의 반려견(목줄X,입마개X)에 놀라 뒷걸음치다 다칠뻔 했다함, 아이들이 다치면 어떻게 하겠냐며 CCTV조회후 해당 입주민 엄중 경고 및 방송등 구체적 조치 없을시 지원센터를 관리태만으로 법적 조치를 하겠다며 강력항의(경찰에도 신고 했다함)                                     --&gt;CCTV조회 신청서 작성--&gt;CCTV조회결과/ 105동 26층(2또는3호) 주민이 목줄없이 반려견과 귀가하는 장면확인--&gt;월요일 주간조(C조)에 인수인계, 지원센터에 보고예정(한화컴 바탕화면에 저장) -&gt; C. 생활지원센터 방송문구 작성요청
C. 5/19, 5/26 19:00 세대 소방시설 점검 실시안내 방송
B. 주간업무보고 매주 금요일(주간조) 제출요청-&gt;지원대리
C. 134동 B1 지상,지하순찰시 반드시 공동현관문 개방여부 확인할 것
A. 2초소 IP폰 고장 -&gt; C. 정상작동함 → C. 장영덕 소장 요청--&gt;FM LG 02-3487-3023 전번은 본사 영업팀 사무실전번임 / 대표번호로만 연락요청함 / 전번 지워주면 좋겠다함
C. 기전실 MDF실 10:18 입장 이승현 전기반장  
C. 복합기 검정색 잉크 신청완료
C. 메인 에어컨 수리중</v>
      </c>
      <c r="K4624" s="116" t="str">
        <f t="shared" si="141"/>
        <v xml:space="preserve">   전달사항 B. 105-1803 민원 / 귀가시 다른입주민의 반려견(목줄X,입마개X)에 놀라 뒷걸음치다 다칠뻔 했다함, 아이들이 다치면 어떻게 하겠냐며 CCTV조회후 해당 입주민 엄중 경고 및 방송등 구체적 조치 없을시 지원센터를 관리태만으로 법적 조치를 하겠다며 강력항의(경찰에도 신고 했다함)                                     --&gt;CCTV조회 신청서 작성--&gt;CCTV조회결과/ 105동 26층(2또는3호) 주민이 목줄없이 반려견과 귀가하는 장면확인--&gt;월요일 주간조(C조)에 인수인계, 지원센터에 보고예정(한화컴 바탕화면에 저장) -&gt; C. 생활지원센터 방송문구 작성요청
C. 5/19, 5/26 19:00 세대 소방시설 점검 실시안내 방송
B. 주간업무보고 매주 금요일(주간조) 제출요청-&gt;지원대리
C. 134동 B1 지상,지하순찰시 반드시 공동현관문 개방여부 확인할 것
A. 2초소 IP폰 고장 -&gt; C. 정상작동함 → C. 장영덕 소장 요청--&gt;FM LG 02-3487-3023 전번은 본사 영업팀 사무실전번임 / 대표번호로만 연락요청함 / 전번 지워주면 좋겠다함
C. 기전실 MDF실 10:18 입장 이승현 전기반장  
C. 복합기 검정색 잉크 신청완료
C. 메인 에어컨 수리중</v>
      </c>
    </row>
    <row r="4625" spans="1:11">
      <c r="A4625" s="235">
        <v>44697</v>
      </c>
      <c r="B4625" s="154" t="s">
        <v>643</v>
      </c>
      <c r="C4625" s="795" t="s">
        <v>1465</v>
      </c>
      <c r="D4625" s="795" t="s">
        <v>106</v>
      </c>
      <c r="E4625" s="795" t="s">
        <v>82</v>
      </c>
      <c r="F4625" s="796" t="s">
        <v>16534</v>
      </c>
      <c r="G4625" s="796" t="s">
        <v>16535</v>
      </c>
      <c r="H4625" s="877" t="s">
        <v>648</v>
      </c>
      <c r="I4625" s="137" t="s">
        <v>317</v>
      </c>
      <c r="J4625" s="116" t="str">
        <f t="shared" si="140"/>
        <v>08:00 원형도로 주차단속 센터 주변 불법 주정차 차량 단속 실시 → 상황실순찰대원출동 --&gt; 단속실시</v>
      </c>
      <c r="K4625" s="116" t="str">
        <f t="shared" si="141"/>
        <v>08:00 원형도로 관제업무 주차단속 센터 주변 불법 주정차 차량 단속 실시 → 상황실순찰대원출동 --&gt; 단속실시</v>
      </c>
    </row>
    <row r="4626" spans="1:11">
      <c r="A4626" s="235">
        <v>44697</v>
      </c>
      <c r="B4626" s="154" t="s">
        <v>585</v>
      </c>
      <c r="C4626" s="800" t="s">
        <v>333</v>
      </c>
      <c r="D4626" s="795" t="s">
        <v>308</v>
      </c>
      <c r="E4626" s="795" t="s">
        <v>962</v>
      </c>
      <c r="F4626" s="796" t="s">
        <v>16537</v>
      </c>
      <c r="G4626" s="796" t="s">
        <v>16536</v>
      </c>
      <c r="H4626" s="877" t="s">
        <v>648</v>
      </c>
      <c r="I4626" s="137" t="s">
        <v>317</v>
      </c>
      <c r="J4626" s="116" t="str">
        <f t="shared" si="140"/>
        <v>08:30 자이안센터 자전거정리 등교시 무분별한 자전거 보관소 확인 → 상황실순찰대원출동 --&gt; 정리실시</v>
      </c>
      <c r="K4626" s="116" t="str">
        <f t="shared" si="141"/>
        <v>08:30 자이안센터 생활업무 자전거정리 등교시 무분별한 자전거 보관소 확인 → 상황실순찰대원출동 --&gt; 정리실시</v>
      </c>
    </row>
    <row r="4627" spans="1:11">
      <c r="A4627" s="235">
        <v>44697</v>
      </c>
      <c r="B4627" s="154" t="s">
        <v>472</v>
      </c>
      <c r="C4627" s="795" t="s">
        <v>1465</v>
      </c>
      <c r="D4627" s="795" t="s">
        <v>106</v>
      </c>
      <c r="E4627" s="795" t="s">
        <v>82</v>
      </c>
      <c r="F4627" s="796" t="s">
        <v>1157</v>
      </c>
      <c r="G4627" s="796" t="s">
        <v>19738</v>
      </c>
      <c r="H4627" s="877" t="s">
        <v>648</v>
      </c>
      <c r="I4627" s="137" t="s">
        <v>317</v>
      </c>
      <c r="J4627" s="116" t="str">
        <f t="shared" si="140"/>
        <v>10:00 원형도로 주차단속 원형도로 및 외곽도로 단속 → 주차단속             21대     이동주차         3대,     경고장발부         18대</v>
      </c>
      <c r="K4627" s="116" t="str">
        <f t="shared" si="141"/>
        <v>10:00 원형도로 관제업무 주차단속 원형도로 및 외곽도로 단속 → 주차단속             21대     이동주차         3대,     경고장발부         18대</v>
      </c>
    </row>
    <row r="4628" spans="1:11">
      <c r="A4628" s="235">
        <v>44697</v>
      </c>
      <c r="B4628" s="154" t="s">
        <v>681</v>
      </c>
      <c r="C4628" s="795" t="s">
        <v>1465</v>
      </c>
      <c r="D4628" s="795" t="s">
        <v>106</v>
      </c>
      <c r="E4628" s="795" t="s">
        <v>82</v>
      </c>
      <c r="F4628" s="796" t="s">
        <v>1157</v>
      </c>
      <c r="G4628" s="796" t="s">
        <v>19749</v>
      </c>
      <c r="H4628" s="877" t="s">
        <v>648</v>
      </c>
      <c r="I4628" s="137" t="s">
        <v>317</v>
      </c>
      <c r="J4628" s="116" t="str">
        <f t="shared" si="140"/>
        <v>13:00 원형도로 주차단속 원형도로 및 외곽도로 단속 → 주차단속             3대     이동주차         대,     경고장발부         3대</v>
      </c>
      <c r="K4628" s="116" t="str">
        <f t="shared" si="141"/>
        <v>13:00 원형도로 관제업무 주차단속 원형도로 및 외곽도로 단속 → 주차단속             3대     이동주차         대,     경고장발부         3대</v>
      </c>
    </row>
    <row r="4629" spans="1:11">
      <c r="A4629" s="235">
        <v>44697</v>
      </c>
      <c r="B4629" s="154" t="s">
        <v>483</v>
      </c>
      <c r="C4629" s="795" t="s">
        <v>1465</v>
      </c>
      <c r="D4629" s="795" t="s">
        <v>106</v>
      </c>
      <c r="E4629" s="795" t="s">
        <v>82</v>
      </c>
      <c r="F4629" s="796" t="s">
        <v>1157</v>
      </c>
      <c r="G4629" s="796" t="s">
        <v>19777</v>
      </c>
      <c r="H4629" s="877" t="s">
        <v>648</v>
      </c>
      <c r="I4629" s="137" t="s">
        <v>317</v>
      </c>
      <c r="J4629" s="116" t="str">
        <f t="shared" si="140"/>
        <v>15:00 원형도로 주차단속 원형도로 및 외곽도로 단속 → 주차단속             8대     이동주차         2대,     경고장발부         6대</v>
      </c>
      <c r="K4629" s="116" t="str">
        <f t="shared" si="141"/>
        <v>15:00 원형도로 관제업무 주차단속 원형도로 및 외곽도로 단속 → 주차단속             8대     이동주차         2대,     경고장발부         6대</v>
      </c>
    </row>
    <row r="4630" spans="1:11">
      <c r="A4630" s="235">
        <v>44697</v>
      </c>
      <c r="B4630" s="154" t="s">
        <v>19698</v>
      </c>
      <c r="C4630" s="143" t="s">
        <v>19697</v>
      </c>
      <c r="D4630" s="291" t="s">
        <v>19700</v>
      </c>
      <c r="E4630" s="291" t="s">
        <v>19657</v>
      </c>
      <c r="F4630" s="112" t="s">
        <v>19701</v>
      </c>
      <c r="G4630" s="112" t="s">
        <v>19699</v>
      </c>
      <c r="H4630" s="877" t="s">
        <v>648</v>
      </c>
      <c r="I4630" s="137" t="s">
        <v>317</v>
      </c>
      <c r="J4630" s="116" t="str">
        <f t="shared" si="140"/>
        <v>07:40 102-2203 홈넷 홈넷비상 → 입주민자녀 실수로 확인</v>
      </c>
      <c r="K4630" s="116" t="str">
        <f t="shared" si="141"/>
        <v>07:40 102-2203 관제업무 홈넷 홈넷비상 → 입주민자녀 실수로 확인</v>
      </c>
    </row>
    <row r="4631" spans="1:11" ht="27">
      <c r="A4631" s="235">
        <v>44697</v>
      </c>
      <c r="B4631" s="154" t="s">
        <v>19702</v>
      </c>
      <c r="C4631" s="143" t="s">
        <v>19706</v>
      </c>
      <c r="D4631" s="291" t="s">
        <v>19707</v>
      </c>
      <c r="E4631" s="291" t="s">
        <v>19708</v>
      </c>
      <c r="F4631" s="112" t="s">
        <v>19703</v>
      </c>
      <c r="G4631" s="112" t="s">
        <v>19778</v>
      </c>
      <c r="H4631" s="877" t="s">
        <v>648</v>
      </c>
      <c r="I4631" s="137" t="s">
        <v>317</v>
      </c>
      <c r="J4631" s="116" t="str">
        <f t="shared" si="140"/>
        <v>07:47 125동 입주민 출동요청 010-5069-0055 125동 음용수대 옆에서 대형견을 목욕시키고 있다며 제지시켜달라는 민원 → 6초소 출동결과 개목욕하는 것을 목격하지 못해 내용전달하지 못함</v>
      </c>
      <c r="K4631" s="116" t="str">
        <f t="shared" si="141"/>
        <v>07:47 125동 입주민 민원업무 출동요청 010-5069-0055 125동 음용수대 옆에서 대형견을 목욕시키고 있다며 제지시켜달라는 민원 → 6초소 출동결과 개목욕하는 것을 목격하지 못해 내용전달하지 못함</v>
      </c>
    </row>
    <row r="4632" spans="1:11">
      <c r="A4632" s="235">
        <v>44697</v>
      </c>
      <c r="B4632" s="154" t="s">
        <v>19704</v>
      </c>
      <c r="C4632" s="186" t="s">
        <v>19705</v>
      </c>
      <c r="D4632" s="878" t="s">
        <v>19700</v>
      </c>
      <c r="E4632" s="878" t="s">
        <v>19710</v>
      </c>
      <c r="F4632" s="114" t="s">
        <v>19711</v>
      </c>
      <c r="G4632" s="114" t="s">
        <v>19709</v>
      </c>
      <c r="H4632" s="877" t="s">
        <v>648</v>
      </c>
      <c r="I4632" s="137" t="s">
        <v>317</v>
      </c>
      <c r="J4632" s="116" t="str">
        <f t="shared" si="140"/>
        <v>07:48 2초소 점검보고 2초소 IP폰 고장 -&gt; 정상작동 점검보고 → 2초소 IP폰 정상작동 확인</v>
      </c>
      <c r="K4632" s="116" t="str">
        <f t="shared" si="141"/>
        <v>07:48 2초소 관제업무 점검보고 2초소 IP폰 고장 -&gt; 정상작동 점검보고 → 2초소 IP폰 정상작동 확인</v>
      </c>
    </row>
    <row r="4633" spans="1:11">
      <c r="A4633" s="235">
        <v>44697</v>
      </c>
      <c r="B4633" s="154" t="s">
        <v>19715</v>
      </c>
      <c r="C4633" s="143" t="s">
        <v>19712</v>
      </c>
      <c r="D4633" s="877" t="s">
        <v>19707</v>
      </c>
      <c r="E4633" s="291" t="s">
        <v>19714</v>
      </c>
      <c r="F4633" s="112" t="s">
        <v>19713</v>
      </c>
      <c r="G4633" s="112" t="s">
        <v>19716</v>
      </c>
      <c r="H4633" s="877" t="s">
        <v>648</v>
      </c>
      <c r="I4633" s="137" t="s">
        <v>317</v>
      </c>
      <c r="J4633" s="116" t="str">
        <f t="shared" si="140"/>
        <v>08:02 110-1601 층간소음 아랫층에서 괴성을 지르며 난동을 부린다며 자제요청해달라는 층간소음 민원 → 입주민 보호자 내용전달함</v>
      </c>
      <c r="K4633" s="116" t="str">
        <f t="shared" si="141"/>
        <v>08:02 110-1601 민원업무 층간소음 아랫층에서 괴성을 지르며 난동을 부린다며 자제요청해달라는 층간소음 민원 → 입주민 보호자 내용전달함</v>
      </c>
    </row>
    <row r="4634" spans="1:11">
      <c r="A4634" s="235">
        <v>44697</v>
      </c>
      <c r="B4634" s="154" t="s">
        <v>19717</v>
      </c>
      <c r="C4634" s="143" t="s">
        <v>19720</v>
      </c>
      <c r="D4634" s="291" t="s">
        <v>19700</v>
      </c>
      <c r="E4634" s="291" t="s">
        <v>19719</v>
      </c>
      <c r="F4634" s="112" t="s">
        <v>19718</v>
      </c>
      <c r="G4634" s="112" t="s">
        <v>19721</v>
      </c>
      <c r="H4634" s="877" t="s">
        <v>648</v>
      </c>
      <c r="I4634" s="137" t="s">
        <v>317</v>
      </c>
      <c r="J4634" s="116" t="str">
        <f t="shared" si="140"/>
        <v>08:27 136-2802 긴급차량 136동 112신고 받고 경찰차 2GATE 입차 → 개인정보보호로 내용알려줄수 없다고 함 개인가정사로 추정</v>
      </c>
      <c r="K4634" s="116" t="str">
        <f t="shared" si="141"/>
        <v>08:27 136-2802 관제업무 긴급차량 136동 112신고 받고 경찰차 2GATE 입차 → 개인정보보호로 내용알려줄수 없다고 함 개인가정사로 추정</v>
      </c>
    </row>
    <row r="4635" spans="1:11">
      <c r="A4635" s="235">
        <v>44697</v>
      </c>
      <c r="B4635" s="154" t="s">
        <v>19726</v>
      </c>
      <c r="C4635" s="143" t="s">
        <v>19722</v>
      </c>
      <c r="D4635" s="877" t="s">
        <v>19707</v>
      </c>
      <c r="E4635" s="291" t="s">
        <v>19723</v>
      </c>
      <c r="F4635" s="112" t="s">
        <v>19724</v>
      </c>
      <c r="G4635" s="112" t="s">
        <v>19725</v>
      </c>
      <c r="H4635" s="877" t="s">
        <v>648</v>
      </c>
      <c r="I4635" s="137" t="s">
        <v>317</v>
      </c>
      <c r="J4635" s="116" t="str">
        <f t="shared" si="140"/>
        <v>08:53 131-1F 12L 청소요청 131-1F 12라인 초코우유를 흘려놔서 지저분하다며 청소요청 → 미화사무실 연락 청소요청 내용전달완료</v>
      </c>
      <c r="K4635" s="116" t="str">
        <f t="shared" si="141"/>
        <v>08:53 131-1F 12L 민원업무 청소요청 131-1F 12라인 초코우유를 흘려놔서 지저분하다며 청소요청 → 미화사무실 연락 청소요청 내용전달완료</v>
      </c>
    </row>
    <row r="4636" spans="1:11" ht="40.5">
      <c r="A4636" s="235">
        <v>44697</v>
      </c>
      <c r="B4636" s="154" t="s">
        <v>19727</v>
      </c>
      <c r="C4636" s="143" t="s">
        <v>19728</v>
      </c>
      <c r="D4636" s="291" t="s">
        <v>19700</v>
      </c>
      <c r="E4636" s="291" t="s">
        <v>19710</v>
      </c>
      <c r="F4636" s="112" t="s">
        <v>19729</v>
      </c>
      <c r="G4636" s="112" t="s">
        <v>19730</v>
      </c>
      <c r="H4636" s="877" t="s">
        <v>648</v>
      </c>
      <c r="I4636" s="137" t="s">
        <v>317</v>
      </c>
      <c r="J4636" s="116" t="str">
        <f t="shared" si="140"/>
        <v>08:54 상황실 점검보고 103-1 EV CCTV 블랙아웃 발생 → FMLG 1899-7144 전화문의 EV점검여부 확인요청
010-9848-2421담당자연락옴 확인후 피드백한다함
010-5289-7479장영덕소장  --&gt; 리셋 후 정상작동</v>
      </c>
      <c r="K4636" s="116" t="str">
        <f t="shared" si="141"/>
        <v>08:54 상황실 관제업무 점검보고 103-1 EV CCTV 블랙아웃 발생 → FMLG 1899-7144 전화문의 EV점검여부 확인요청
010-9848-2421담당자연락옴 확인후 피드백한다함
010-5289-7479장영덕소장  --&gt; 리셋 후 정상작동</v>
      </c>
    </row>
    <row r="4637" spans="1:11">
      <c r="A4637" s="235">
        <v>44697</v>
      </c>
      <c r="B4637" s="154" t="s">
        <v>19731</v>
      </c>
      <c r="C4637" s="143" t="s">
        <v>19732</v>
      </c>
      <c r="D4637" s="877" t="s">
        <v>19700</v>
      </c>
      <c r="E4637" s="291" t="s">
        <v>19719</v>
      </c>
      <c r="F4637" s="112" t="s">
        <v>19733</v>
      </c>
      <c r="G4637" s="112" t="s">
        <v>19734</v>
      </c>
      <c r="H4637" s="877" t="s">
        <v>648</v>
      </c>
      <c r="I4637" s="137" t="s">
        <v>317</v>
      </c>
      <c r="J4637" s="116" t="str">
        <f t="shared" si="140"/>
        <v>09:49 119-402 긴급차량 119구급차 8초소입차 → 6초소대원출동--&gt;치매환자 이송</v>
      </c>
      <c r="K4637" s="116" t="str">
        <f t="shared" si="141"/>
        <v>09:49 119-402 관제업무 긴급차량 119구급차 8초소입차 → 6초소대원출동--&gt;치매환자 이송</v>
      </c>
    </row>
    <row r="4638" spans="1:11" ht="27">
      <c r="A4638" s="235">
        <v>44697</v>
      </c>
      <c r="B4638" s="154" t="s">
        <v>19735</v>
      </c>
      <c r="C4638" s="143" t="s">
        <v>19736</v>
      </c>
      <c r="D4638" s="877" t="s">
        <v>19707</v>
      </c>
      <c r="E4638" s="291" t="s">
        <v>19669</v>
      </c>
      <c r="F4638" s="112" t="s">
        <v>19737</v>
      </c>
      <c r="G4638" s="112" t="s">
        <v>19739</v>
      </c>
      <c r="H4638" s="877" t="s">
        <v>648</v>
      </c>
      <c r="I4638" s="137" t="s">
        <v>317</v>
      </c>
      <c r="J4638" s="116" t="str">
        <f t="shared" si="140"/>
        <v>10:13 133동 분실물 카키색 옷이 흘려진거 같다며 133동 지하2층 공동현관문 앞에 떨어졌는지 확인해달라는 민원 010-8827-9963 → 7초소 출동 확인결과 지하1층,지하2층 떨어진 옷 없음 초소복귀함
민원인께 내용전달 피드백 및 미화사무실 전화번호 안내함</v>
      </c>
      <c r="K4638" s="116" t="str">
        <f t="shared" si="141"/>
        <v>10:13 133동 민원업무 분실물 카키색 옷이 흘려진거 같다며 133동 지하2층 공동현관문 앞에 떨어졌는지 확인해달라는 민원 010-8827-9963 → 7초소 출동 확인결과 지하1층,지하2층 떨어진 옷 없음 초소복귀함
민원인께 내용전달 피드백 및 미화사무실 전화번호 안내함</v>
      </c>
    </row>
    <row r="4639" spans="1:11">
      <c r="A4639" s="235">
        <v>44697</v>
      </c>
      <c r="B4639" s="154" t="s">
        <v>19740</v>
      </c>
      <c r="C4639" s="186" t="s">
        <v>19741</v>
      </c>
      <c r="D4639" s="878" t="s">
        <v>19700</v>
      </c>
      <c r="E4639" s="878" t="s">
        <v>19744</v>
      </c>
      <c r="F4639" s="114" t="s">
        <v>19742</v>
      </c>
      <c r="G4639" s="114" t="s">
        <v>19743</v>
      </c>
      <c r="H4639" s="877" t="s">
        <v>648</v>
      </c>
      <c r="I4639" s="137" t="s">
        <v>317</v>
      </c>
      <c r="J4639" s="116" t="str">
        <f t="shared" si="140"/>
        <v>12:24 8GATE 주차차단기 8GATE 방문입구 차단기(2번차단기) 리셋했으나 작동안됨 → 정상작동 확인</v>
      </c>
      <c r="K4639" s="116" t="str">
        <f t="shared" si="141"/>
        <v>12:24 8GATE 관제업무 주차차단기 8GATE 방문입구 차단기(2번차단기) 리셋했으나 작동안됨 → 정상작동 확인</v>
      </c>
    </row>
    <row r="4640" spans="1:11">
      <c r="A4640" s="235">
        <v>44697</v>
      </c>
      <c r="B4640" s="154" t="s">
        <v>19746</v>
      </c>
      <c r="C4640" s="186" t="s">
        <v>19745</v>
      </c>
      <c r="D4640" s="878" t="s">
        <v>19707</v>
      </c>
      <c r="E4640" s="878" t="s">
        <v>19747</v>
      </c>
      <c r="F4640" s="114" t="s">
        <v>19748</v>
      </c>
      <c r="G4640" s="114" t="s">
        <v>19757</v>
      </c>
      <c r="H4640" s="877" t="s">
        <v>648</v>
      </c>
      <c r="I4640" s="137" t="s">
        <v>317</v>
      </c>
      <c r="J4640" s="116" t="str">
        <f t="shared" si="140"/>
        <v xml:space="preserve">13:15 106-B2 공동현관문 경비실호출시 계속 문열리지 않고 끊어진다는 민원 → 2초소 대원 출동 점검결과 경비실 버튼 쎄게 눌러야 호출된다고 함 </v>
      </c>
      <c r="K4640" s="116" t="str">
        <f t="shared" si="141"/>
        <v xml:space="preserve">13:15 106-B2 민원업무 공동현관문 경비실호출시 계속 문열리지 않고 끊어진다는 민원 → 2초소 대원 출동 점검결과 경비실 버튼 쎄게 눌러야 호출된다고 함 </v>
      </c>
    </row>
    <row r="4641" spans="1:11">
      <c r="A4641" s="235">
        <v>44697</v>
      </c>
      <c r="B4641" s="154" t="s">
        <v>19750</v>
      </c>
      <c r="C4641" s="186" t="s">
        <v>19751</v>
      </c>
      <c r="D4641" s="878" t="s">
        <v>19707</v>
      </c>
      <c r="E4641" s="878" t="s">
        <v>19669</v>
      </c>
      <c r="F4641" s="114" t="s">
        <v>19752</v>
      </c>
      <c r="G4641" s="114" t="s">
        <v>19753</v>
      </c>
      <c r="H4641" s="877" t="s">
        <v>648</v>
      </c>
      <c r="I4641" s="137" t="s">
        <v>317</v>
      </c>
      <c r="J4641" s="116" t="str">
        <f t="shared" si="140"/>
        <v>13:25 143동 분실물 010-6230-8550 에어팟 분실물 보관중인게 있는지 문의 → 습득시 연락드린다고 안내함</v>
      </c>
      <c r="K4641" s="116" t="str">
        <f t="shared" si="141"/>
        <v>13:25 143동 민원업무 분실물 010-6230-8550 에어팟 분실물 보관중인게 있는지 문의 → 습득시 연락드린다고 안내함</v>
      </c>
    </row>
    <row r="4642" spans="1:11" ht="27">
      <c r="A4642" s="235">
        <v>44697</v>
      </c>
      <c r="B4642" s="154" t="s">
        <v>19754</v>
      </c>
      <c r="C4642" s="143" t="s">
        <v>19755</v>
      </c>
      <c r="D4642" s="877" t="s">
        <v>19707</v>
      </c>
      <c r="E4642" s="291" t="s">
        <v>19756</v>
      </c>
      <c r="F4642" s="112" t="s">
        <v>19758</v>
      </c>
      <c r="G4642" s="112" t="s">
        <v>19759</v>
      </c>
      <c r="H4642" s="877" t="s">
        <v>648</v>
      </c>
      <c r="I4642" s="137" t="s">
        <v>317</v>
      </c>
      <c r="J4642" s="116" t="str">
        <f t="shared" ref="J4642:J4657" si="144">CONCATENATE(B4642," ",C4642," ",E4642," ",F4642," → ",G4642)</f>
        <v>13:38 4GATE 차량이동 외부인이 돌치워서 4초소 옆 인도에 주정차 차량3대 주차되어 있어서 이동조치 또는 경고장 부착해달라는 민원 010-9114-1343 → 순찰대원 출동 1대 이동 2대 경고장 부착완료 -&gt; 3대 차량 모두 빠짐</v>
      </c>
      <c r="K4642" s="116" t="str">
        <f t="shared" ref="K4642:K4657" si="145">CONCATENATE(B4642," ",C4642," ",D4642," ",E4642," ",F4642," → ",G4642)</f>
        <v>13:38 4GATE 민원업무 차량이동 외부인이 돌치워서 4초소 옆 인도에 주정차 차량3대 주차되어 있어서 이동조치 또는 경고장 부착해달라는 민원 010-9114-1343 → 순찰대원 출동 1대 이동 2대 경고장 부착완료 -&gt; 3대 차량 모두 빠짐</v>
      </c>
    </row>
    <row r="4643" spans="1:11">
      <c r="A4643" s="235">
        <v>44697</v>
      </c>
      <c r="B4643" s="154" t="s">
        <v>19760</v>
      </c>
      <c r="C4643" s="186" t="s">
        <v>19765</v>
      </c>
      <c r="D4643" s="878" t="s">
        <v>19637</v>
      </c>
      <c r="E4643" s="878" t="s">
        <v>19677</v>
      </c>
      <c r="F4643" s="114" t="s">
        <v>19766</v>
      </c>
      <c r="G4643" s="114" t="s">
        <v>19764</v>
      </c>
      <c r="H4643" s="877" t="s">
        <v>648</v>
      </c>
      <c r="I4643" s="137" t="s">
        <v>317</v>
      </c>
      <c r="J4643" s="116" t="str">
        <f t="shared" si="144"/>
        <v>14:19 전동 안내방송 101~114동 정전발생으로 원인파악중 안내방송 요청 지원팀장 → 전동 방송실시</v>
      </c>
      <c r="K4643" s="116" t="str">
        <f t="shared" si="145"/>
        <v>14:19 전동 생활업무 안내방송 101~114동 정전발생으로 원인파악중 안내방송 요청 지원팀장 → 전동 방송실시</v>
      </c>
    </row>
    <row r="4644" spans="1:11">
      <c r="A4644" s="235">
        <v>44697</v>
      </c>
      <c r="B4644" s="154" t="s">
        <v>19762</v>
      </c>
      <c r="C4644" s="143" t="s">
        <v>19761</v>
      </c>
      <c r="D4644" s="291" t="s">
        <v>19700</v>
      </c>
      <c r="E4644" s="291" t="s">
        <v>19657</v>
      </c>
      <c r="F4644" s="112" t="s">
        <v>19763</v>
      </c>
      <c r="G4644" s="112" t="s">
        <v>19767</v>
      </c>
      <c r="H4644" s="877" t="s">
        <v>648</v>
      </c>
      <c r="I4644" s="137" t="s">
        <v>317</v>
      </c>
      <c r="J4644" s="116" t="str">
        <f t="shared" si="144"/>
        <v>14:26 111-2801 홈넷 금고비상 → 정전으로 인한 리셋으로 추정 차후 금고비상발생시 출동확인예정</v>
      </c>
      <c r="K4644" s="116" t="str">
        <f t="shared" si="145"/>
        <v>14:26 111-2801 관제업무 홈넷 금고비상 → 정전으로 인한 리셋으로 추정 차후 금고비상발생시 출동확인예정</v>
      </c>
    </row>
    <row r="4645" spans="1:11">
      <c r="A4645" s="235">
        <v>44697</v>
      </c>
      <c r="B4645" s="154" t="s">
        <v>19768</v>
      </c>
      <c r="C4645" s="186" t="s">
        <v>19765</v>
      </c>
      <c r="D4645" s="878" t="s">
        <v>19637</v>
      </c>
      <c r="E4645" s="878" t="s">
        <v>19677</v>
      </c>
      <c r="F4645" s="114" t="s">
        <v>19774</v>
      </c>
      <c r="G4645" s="114" t="s">
        <v>19764</v>
      </c>
      <c r="H4645" s="877" t="s">
        <v>648</v>
      </c>
      <c r="I4645" s="137" t="s">
        <v>317</v>
      </c>
      <c r="J4645" s="116" t="str">
        <f t="shared" si="144"/>
        <v>14:31 전동 안내방송 전동 정전복구 안내방송 → 전동 방송실시</v>
      </c>
      <c r="K4645" s="116" t="str">
        <f t="shared" si="145"/>
        <v>14:31 전동 생활업무 안내방송 전동 정전복구 안내방송 → 전동 방송실시</v>
      </c>
    </row>
    <row r="4646" spans="1:11" ht="27">
      <c r="A4646" s="235">
        <v>44697</v>
      </c>
      <c r="B4646" s="154" t="s">
        <v>19771</v>
      </c>
      <c r="C4646" s="143" t="s">
        <v>19769</v>
      </c>
      <c r="D4646" s="291" t="s">
        <v>511</v>
      </c>
      <c r="E4646" s="291" t="s">
        <v>19772</v>
      </c>
      <c r="F4646" s="112" t="s">
        <v>19770</v>
      </c>
      <c r="G4646" s="112" t="s">
        <v>19773</v>
      </c>
      <c r="H4646" s="877" t="s">
        <v>648</v>
      </c>
      <c r="I4646" s="137" t="s">
        <v>317</v>
      </c>
      <c r="J4646" s="116" t="str">
        <f t="shared" si="144"/>
        <v>14:33 112동 분수대 퇴거조치요청 112동 분수대 앞 돛자리 깔고 누가 누워 있다며 퇴거조치해달라는 민원 생활지원센터 금잔디 서무주임 요청 → 2초소 대원 출동 입주민 및 입주민자녀로 확인 돛자리 철거 및 안내함</v>
      </c>
      <c r="K4646" s="116" t="str">
        <f t="shared" si="145"/>
        <v>14:33 112동 분수대 민원업무 퇴거조치요청 112동 분수대 앞 돛자리 깔고 누가 누워 있다며 퇴거조치해달라는 민원 생활지원센터 금잔디 서무주임 요청 → 2초소 대원 출동 입주민 및 입주민자녀로 확인 돛자리 철거 및 안내함</v>
      </c>
    </row>
    <row r="4647" spans="1:11">
      <c r="A4647" s="235">
        <v>44697</v>
      </c>
      <c r="B4647" s="154" t="s">
        <v>19779</v>
      </c>
      <c r="C4647" s="143" t="s">
        <v>19780</v>
      </c>
      <c r="D4647" s="877" t="s">
        <v>19707</v>
      </c>
      <c r="E4647" s="877" t="s">
        <v>19669</v>
      </c>
      <c r="F4647" s="112" t="s">
        <v>19781</v>
      </c>
      <c r="G4647" s="112" t="s">
        <v>19753</v>
      </c>
      <c r="H4647" s="877" t="s">
        <v>648</v>
      </c>
      <c r="I4647" s="137" t="s">
        <v>317</v>
      </c>
      <c r="J4647" s="116" t="str">
        <f t="shared" si="144"/>
        <v>15:59 입주민 분실물 악어놀이터에서 핑크색 신발주머니 분실 1달이상됨 010-2659-8262 → 습득시 연락드린다고 안내함</v>
      </c>
      <c r="K4647" s="116" t="str">
        <f t="shared" si="145"/>
        <v>15:59 입주민 민원업무 분실물 악어놀이터에서 핑크색 신발주머니 분실 1달이상됨 010-2659-8262 → 습득시 연락드린다고 안내함</v>
      </c>
    </row>
    <row r="4648" spans="1:11" ht="229.5">
      <c r="A4648" s="237">
        <v>44697</v>
      </c>
      <c r="B4648" s="172" t="s">
        <v>19782</v>
      </c>
      <c r="C4648" s="192" t="s">
        <v>19783</v>
      </c>
      <c r="E4648" s="939" t="s">
        <v>22280</v>
      </c>
      <c r="F4648" s="880" t="s">
        <v>19824</v>
      </c>
      <c r="G4648" s="884" t="s">
        <v>19823</v>
      </c>
      <c r="J4648" s="116" t="str">
        <f t="shared" si="144"/>
        <v>월 야2 전달사항 B. 105-1803 민원 / 귀가시 다른입주민의 반려견(목줄X,입마개X)에 놀라 뒷걸음치다 다칠뻔 했다함, 아이들이 다치면 어떻게 하겠냐며 CCTV조회후 해당 입주민 엄중 경고 및 방송등 구체적 조치 없을시 지원센터를 관리태만으로 법적 조치를 하겠다며 강력항의(경찰에도 신고 했다함)                                     --&gt;CCTV조회 신청서 작성--&gt;CCTV조회결과/ 105동 26층(2또는3호) 주민이 목줄없이 반려견과 귀가하는 장면확인--&gt;월요일 주간조(C조)에 인수인계, 지원센터에 보고예정(한화컴 바탕화면에 저장) -&gt; C. 생활지원센터 방송문구 작성요청 -&gt; A. 방송완료
C. 5/19, 5/26 19:00 세대 소방시설 점검 실시안내 방송
B. 주간업무보고 매주 금요일(주간조) 제출요청-&gt;지원대리
C. 134동 B1 지상,지하순찰시 반드시 공동현관문 개방여부 확인할 것
A. 2초소 IP폰 고장 -&gt; C. 정상작동함
C. 장영덕 소장 요청--&gt;FM LG 02-3487-3023 전번은 본사 영업팀 사무실전번임 / 대표번호로만 연락요청함 / 전번 지워주면 좋겠다함
C. 기전실 MDF실 10:18 입장 이승현 전기반장  
C. 복합기 검정색 잉크 신청완료
C. 메인 에어컨 수리중 → A. 17:55 메인 에어컨 수리완료(열교환기 교체) 후 시운전 중 메인기판 손상되어 5/18(수) 부품 도착후 수리예정(부품비만 추가비용발생), 세척팀(드레인 막힘 제거)은 추후 시간조정하여 방문예정, 현재 차단기 OFF 상태
A. 입대위 자료 세대 우편함 배포
A. 118-1F 보조문 잠금장치 정상</v>
      </c>
      <c r="K4648" s="116" t="str">
        <f t="shared" si="145"/>
        <v>월 야2  전달사항 B. 105-1803 민원 / 귀가시 다른입주민의 반려견(목줄X,입마개X)에 놀라 뒷걸음치다 다칠뻔 했다함, 아이들이 다치면 어떻게 하겠냐며 CCTV조회후 해당 입주민 엄중 경고 및 방송등 구체적 조치 없을시 지원센터를 관리태만으로 법적 조치를 하겠다며 강력항의(경찰에도 신고 했다함)                                     --&gt;CCTV조회 신청서 작성--&gt;CCTV조회결과/ 105동 26층(2또는3호) 주민이 목줄없이 반려견과 귀가하는 장면확인--&gt;월요일 주간조(C조)에 인수인계, 지원센터에 보고예정(한화컴 바탕화면에 저장) -&gt; C. 생활지원센터 방송문구 작성요청 -&gt; A. 방송완료
C. 5/19, 5/26 19:00 세대 소방시설 점검 실시안내 방송
B. 주간업무보고 매주 금요일(주간조) 제출요청-&gt;지원대리
C. 134동 B1 지상,지하순찰시 반드시 공동현관문 개방여부 확인할 것
A. 2초소 IP폰 고장 -&gt; C. 정상작동함
C. 장영덕 소장 요청--&gt;FM LG 02-3487-3023 전번은 본사 영업팀 사무실전번임 / 대표번호로만 연락요청함 / 전번 지워주면 좋겠다함
C. 기전실 MDF실 10:18 입장 이승현 전기반장  
C. 복합기 검정색 잉크 신청완료
C. 메인 에어컨 수리중 → A. 17:55 메인 에어컨 수리완료(열교환기 교체) 후 시운전 중 메인기판 손상되어 5/18(수) 부품 도착후 수리예정(부품비만 추가비용발생), 세척팀(드레인 막힘 제거)은 추후 시간조정하여 방문예정, 현재 차단기 OFF 상태
A. 입대위 자료 세대 우편함 배포
A. 118-1F 보조문 잠금장치 정상</v>
      </c>
    </row>
    <row r="4649" spans="1:11" ht="27">
      <c r="A4649" s="235">
        <v>44697</v>
      </c>
      <c r="B4649" s="154" t="s">
        <v>19786</v>
      </c>
      <c r="C4649" s="143" t="s">
        <v>18942</v>
      </c>
      <c r="D4649" s="291" t="s">
        <v>511</v>
      </c>
      <c r="E4649" s="291" t="s">
        <v>19787</v>
      </c>
      <c r="F4649" s="112" t="s">
        <v>19788</v>
      </c>
      <c r="G4649" s="112" t="s">
        <v>19822</v>
      </c>
      <c r="H4649" s="877" t="s">
        <v>19634</v>
      </c>
      <c r="I4649" s="291" t="s">
        <v>19641</v>
      </c>
      <c r="J4649" s="116" t="str">
        <f t="shared" si="144"/>
        <v>17:21 133-1,2L B1 미아 어린이가 혼자 울고 있다는 민원(민원인: 010-3397-5695) → 7초소 우창래 대원, 9초소 허명 대원 출동 -&gt; 특이사항 없음 -&gt; CCTV 확인결과 아버님이 아이 찾아서 귀가</v>
      </c>
      <c r="K4649" s="116" t="str">
        <f t="shared" si="145"/>
        <v>17:21 133-1,2L B1 민원업무 미아 어린이가 혼자 울고 있다는 민원(민원인: 010-3397-5695) → 7초소 우창래 대원, 9초소 허명 대원 출동 -&gt; 특이사항 없음 -&gt; CCTV 확인결과 아버님이 아이 찾아서 귀가</v>
      </c>
    </row>
    <row r="4650" spans="1:11" ht="27">
      <c r="A4650" s="235">
        <v>44697</v>
      </c>
      <c r="B4650" s="154" t="s">
        <v>19789</v>
      </c>
      <c r="C4650" s="192" t="s">
        <v>19790</v>
      </c>
      <c r="D4650" s="883" t="s">
        <v>310</v>
      </c>
      <c r="E4650" s="883" t="s">
        <v>19791</v>
      </c>
      <c r="F4650" s="150" t="s">
        <v>19821</v>
      </c>
      <c r="G4650" s="150" t="s">
        <v>19792</v>
      </c>
      <c r="H4650" s="877" t="s">
        <v>19634</v>
      </c>
      <c r="I4650" s="877" t="s">
        <v>19641</v>
      </c>
      <c r="J4650" s="116" t="str">
        <f t="shared" si="144"/>
        <v>17:22 125-B1 장기주차 기둥번호 F-24에 소나타 서울33마4202 차량(전출세대 차량) 장기주차 민원(지원센터 이주임) → 상황실 이현석 대원 출동 -&gt; 경고장 부착 후 사진촬영 -&gt; 사진전송 완료(지원센터 이주임)</v>
      </c>
      <c r="K4650" s="116" t="str">
        <f t="shared" si="145"/>
        <v>17:22 125-B1 관제업무 장기주차 기둥번호 F-24에 소나타 서울33마4202 차량(전출세대 차량) 장기주차 민원(지원센터 이주임) → 상황실 이현석 대원 출동 -&gt; 경고장 부착 후 사진촬영 -&gt; 사진전송 완료(지원센터 이주임)</v>
      </c>
    </row>
    <row r="4651" spans="1:11">
      <c r="A4651" s="235">
        <v>44697</v>
      </c>
      <c r="B4651" s="154" t="s">
        <v>19800</v>
      </c>
      <c r="C4651" s="143" t="s">
        <v>19801</v>
      </c>
      <c r="D4651" s="291" t="s">
        <v>511</v>
      </c>
      <c r="E4651" s="291" t="s">
        <v>304</v>
      </c>
      <c r="F4651" s="112" t="s">
        <v>19802</v>
      </c>
      <c r="G4651" s="112" t="s">
        <v>19814</v>
      </c>
      <c r="H4651" s="877" t="s">
        <v>19634</v>
      </c>
      <c r="I4651" s="877" t="s">
        <v>19641</v>
      </c>
      <c r="J4651" s="116" t="str">
        <f t="shared" si="144"/>
        <v>17:39 140-2604 층간소음 위층에서 책상, 의자 끄는 소리가 심하다는 민원(민원인: 010-3543-2550) → IP 연락 -&gt; 자제요청 -&gt; 의자에 덮개 씌어져 있고, 17:30에 외출했다고 함</v>
      </c>
      <c r="K4651" s="116" t="str">
        <f t="shared" si="145"/>
        <v>17:39 140-2604 민원업무 층간소음 위층에서 책상, 의자 끄는 소리가 심하다는 민원(민원인: 010-3543-2550) → IP 연락 -&gt; 자제요청 -&gt; 의자에 덮개 씌어져 있고, 17:30에 외출했다고 함</v>
      </c>
    </row>
    <row r="4652" spans="1:11">
      <c r="A4652" s="235">
        <v>44697</v>
      </c>
      <c r="B4652" s="154" t="s">
        <v>19793</v>
      </c>
      <c r="C4652" s="143" t="s">
        <v>19728</v>
      </c>
      <c r="D4652" s="877" t="s">
        <v>308</v>
      </c>
      <c r="E4652" s="877" t="s">
        <v>19799</v>
      </c>
      <c r="F4652" s="112" t="s">
        <v>19798</v>
      </c>
      <c r="G4652" s="112" t="s">
        <v>19794</v>
      </c>
      <c r="H4652" s="877" t="s">
        <v>19634</v>
      </c>
      <c r="I4652" s="877" t="s">
        <v>19641</v>
      </c>
      <c r="J4652" s="116" t="str">
        <f t="shared" ref="J4652" si="146">CONCATENATE(B4652," ",C4652," ",E4652," ",F4652," → ",G4652)</f>
        <v>18:10 상황실 자료배포 입대위 자료 세대 우편함 배포 요청(지원대리) → 배포 완료</v>
      </c>
      <c r="K4652" s="116" t="str">
        <f t="shared" ref="K4652" si="147">CONCATENATE(B4652," ",C4652," ",D4652," ",E4652," ",F4652," → ",G4652)</f>
        <v>18:10 상황실 생활업무 자료배포 입대위 자료 세대 우편함 배포 요청(지원대리) → 배포 완료</v>
      </c>
    </row>
    <row r="4653" spans="1:11">
      <c r="A4653" s="235">
        <v>44697</v>
      </c>
      <c r="B4653" s="154" t="s">
        <v>19803</v>
      </c>
      <c r="C4653" s="143" t="s">
        <v>19804</v>
      </c>
      <c r="D4653" s="291" t="s">
        <v>511</v>
      </c>
      <c r="E4653" s="291" t="s">
        <v>1537</v>
      </c>
      <c r="F4653" s="112" t="s">
        <v>15946</v>
      </c>
      <c r="G4653" s="112" t="s">
        <v>19807</v>
      </c>
      <c r="H4653" s="877" t="s">
        <v>19634</v>
      </c>
      <c r="I4653" s="877" t="s">
        <v>19641</v>
      </c>
      <c r="J4653" s="116" t="str">
        <f t="shared" si="144"/>
        <v>19:22 108-1102 긴급안내방송 아이들 뛰는 소리가 심하여 방송요청 민원(민원인: 010-4858-7124) → 19:40 방송 완료</v>
      </c>
      <c r="K4653" s="116" t="str">
        <f t="shared" si="145"/>
        <v>19:22 108-1102 민원업무 긴급안내방송 아이들 뛰는 소리가 심하여 방송요청 민원(민원인: 010-4858-7124) → 19:40 방송 완료</v>
      </c>
    </row>
    <row r="4654" spans="1:11">
      <c r="A4654" s="235">
        <v>44697</v>
      </c>
      <c r="B4654" s="154" t="s">
        <v>19668</v>
      </c>
      <c r="C4654" s="192" t="s">
        <v>19765</v>
      </c>
      <c r="D4654" s="883" t="s">
        <v>310</v>
      </c>
      <c r="E4654" s="883" t="s">
        <v>19677</v>
      </c>
      <c r="F4654" s="150" t="s">
        <v>19795</v>
      </c>
      <c r="G4654" s="150" t="s">
        <v>1492</v>
      </c>
      <c r="H4654" s="877" t="s">
        <v>19634</v>
      </c>
      <c r="I4654" s="877" t="s">
        <v>19641</v>
      </c>
      <c r="J4654" s="116" t="str">
        <f t="shared" ref="J4654:J4655" si="148">CONCATENATE(B4654," ",C4654," ",E4654," ",F4654," → ",G4654)</f>
        <v>19:30 전동 안내방송 반려견 목줄 착용 요청 → 방송 완료</v>
      </c>
      <c r="K4654" s="116" t="str">
        <f t="shared" ref="K4654:K4655" si="149">CONCATENATE(B4654," ",C4654," ",D4654," ",E4654," ",F4654," → ",G4654)</f>
        <v>19:30 전동 관제업무 안내방송 반려견 목줄 착용 요청 → 방송 완료</v>
      </c>
    </row>
    <row r="4655" spans="1:11">
      <c r="A4655" s="235">
        <v>44697</v>
      </c>
      <c r="B4655" s="154" t="s">
        <v>19668</v>
      </c>
      <c r="C4655" s="143" t="s">
        <v>19796</v>
      </c>
      <c r="D4655" s="877" t="s">
        <v>310</v>
      </c>
      <c r="E4655" s="877" t="s">
        <v>19677</v>
      </c>
      <c r="F4655" s="112" t="s">
        <v>19797</v>
      </c>
      <c r="G4655" s="112" t="s">
        <v>1492</v>
      </c>
      <c r="H4655" s="877" t="s">
        <v>19634</v>
      </c>
      <c r="I4655" s="877" t="s">
        <v>19641</v>
      </c>
      <c r="J4655" s="116" t="str">
        <f t="shared" si="148"/>
        <v>19:30 137동 안내방송 화장실 흡연 자제 안내 → 방송 완료</v>
      </c>
      <c r="K4655" s="116" t="str">
        <f t="shared" si="149"/>
        <v>19:30 137동 관제업무 안내방송 화장실 흡연 자제 안내 → 방송 완료</v>
      </c>
    </row>
    <row r="4656" spans="1:11">
      <c r="A4656" s="235">
        <v>44697</v>
      </c>
      <c r="B4656" s="154" t="s">
        <v>19808</v>
      </c>
      <c r="C4656" s="192" t="s">
        <v>19805</v>
      </c>
      <c r="D4656" s="883" t="s">
        <v>310</v>
      </c>
      <c r="E4656" s="883" t="s">
        <v>19806</v>
      </c>
      <c r="F4656" s="150" t="s">
        <v>19820</v>
      </c>
      <c r="G4656" s="150" t="s">
        <v>19809</v>
      </c>
      <c r="H4656" s="291" t="s">
        <v>1268</v>
      </c>
      <c r="I4656" s="291" t="s">
        <v>19641</v>
      </c>
      <c r="J4656" s="116" t="str">
        <f t="shared" si="144"/>
        <v>20:30 2게이트 차단바 1번바 게이트에서 수동 닫힘 안됨 → ERP등록 -&gt; 기전실 연락</v>
      </c>
      <c r="K4656" s="116" t="str">
        <f t="shared" si="145"/>
        <v>20:30 2게이트 관제업무 차단바 1번바 게이트에서 수동 닫힘 안됨 → ERP등록 -&gt; 기전실 연락</v>
      </c>
    </row>
    <row r="4657" spans="1:11">
      <c r="A4657" s="235">
        <v>44697</v>
      </c>
      <c r="B4657" s="154" t="s">
        <v>19810</v>
      </c>
      <c r="C4657" s="143" t="s">
        <v>19811</v>
      </c>
      <c r="D4657" s="877" t="s">
        <v>310</v>
      </c>
      <c r="E4657" s="877" t="s">
        <v>321</v>
      </c>
      <c r="F4657" s="112" t="s">
        <v>1166</v>
      </c>
      <c r="G4657" s="112" t="s">
        <v>3356</v>
      </c>
      <c r="H4657" s="877" t="s">
        <v>1268</v>
      </c>
      <c r="I4657" s="877" t="s">
        <v>19641</v>
      </c>
      <c r="J4657" s="116" t="str">
        <f t="shared" si="144"/>
        <v>22:33 128-2602 홈넷 비상_홈넷 → IP 연락 -&gt; 기기 오작동</v>
      </c>
      <c r="K4657" s="116" t="str">
        <f t="shared" si="145"/>
        <v>22:33 128-2602 관제업무 홈넷 비상_홈넷 → IP 연락 -&gt; 기기 오작동</v>
      </c>
    </row>
    <row r="4658" spans="1:11">
      <c r="A4658" s="235">
        <v>44697</v>
      </c>
      <c r="B4658" s="154" t="s">
        <v>19812</v>
      </c>
      <c r="C4658" s="143" t="s">
        <v>19813</v>
      </c>
      <c r="D4658" s="882" t="s">
        <v>310</v>
      </c>
      <c r="E4658" s="291" t="s">
        <v>488</v>
      </c>
      <c r="F4658" s="112" t="s">
        <v>19819</v>
      </c>
      <c r="G4658" s="112" t="s">
        <v>19815</v>
      </c>
      <c r="H4658" s="882" t="s">
        <v>1268</v>
      </c>
      <c r="I4658" s="882" t="s">
        <v>318</v>
      </c>
      <c r="J4658" s="116" t="str">
        <f t="shared" ref="J4658:J4675" si="150">CONCATENATE(B4658," ",C4658," ",E4658," ",F4658," → ",G4658)</f>
        <v>22:53 112-B1 공동현관문 카드X (2초소 정경호 대원 순찰보고) → 상황실 박종우 대원 출동 -&gt; 리셋후 정상작동</v>
      </c>
      <c r="K4658" s="116" t="str">
        <f t="shared" ref="K4658:K4675" si="151">CONCATENATE(B4658," ",C4658," ",D4658," ",E4658," ",F4658," → ",G4658)</f>
        <v>22:53 112-B1 관제업무 공동현관문 카드X (2초소 정경호 대원 순찰보고) → 상황실 박종우 대원 출동 -&gt; 리셋후 정상작동</v>
      </c>
    </row>
    <row r="4659" spans="1:11">
      <c r="A4659" s="235">
        <v>44697</v>
      </c>
      <c r="B4659" s="154" t="s">
        <v>19816</v>
      </c>
      <c r="C4659" s="143" t="s">
        <v>345</v>
      </c>
      <c r="D4659" s="291" t="s">
        <v>106</v>
      </c>
      <c r="E4659" s="291" t="s">
        <v>19054</v>
      </c>
      <c r="F4659" s="112" t="s">
        <v>19818</v>
      </c>
      <c r="G4659" s="112" t="s">
        <v>19817</v>
      </c>
      <c r="H4659" s="882" t="s">
        <v>1268</v>
      </c>
      <c r="I4659" s="882" t="s">
        <v>318</v>
      </c>
      <c r="J4659" s="116" t="str">
        <f t="shared" si="150"/>
        <v>23:23 1게이트 순찰차 112순찰차 입차 → 143-16F 신고 접수받고 1게이트 출차</v>
      </c>
      <c r="K4659" s="116" t="str">
        <f t="shared" si="151"/>
        <v>23:23 1게이트 관제업무 순찰차 112순찰차 입차 → 143-16F 신고 접수받고 1게이트 출차</v>
      </c>
    </row>
    <row r="4660" spans="1:11" ht="85.5" customHeight="1">
      <c r="A4660" s="285">
        <v>44698</v>
      </c>
      <c r="B4660" s="170" t="s">
        <v>19825</v>
      </c>
      <c r="C4660" s="160" t="s">
        <v>19826</v>
      </c>
      <c r="E4660" s="939" t="s">
        <v>22280</v>
      </c>
      <c r="F4660" s="301" t="s">
        <v>19892</v>
      </c>
      <c r="G4660" s="138" t="s">
        <v>19838</v>
      </c>
      <c r="J4660" s="116" t="str">
        <f t="shared" si="150"/>
        <v>화 주1 전달사항 Ⓑ프린터 점검 및 잉크 충전-&gt;검정색 여분 잉크 주고감
Ⓑ기전과장-&gt;각 초소 A/C 점검 요청-&gt;이상 있을시 점검한다고 함
--&gt;각 초소 내용전달--&gt;1,5,10초소 AS요청--&gt; 기전과장에 내용전달
 → A. 17:55 메인 에어컨 수리완료(열교환기 교체) 후 시운전 중 메인기판 손상되어 5/18(수) 부품 도착후 수리예정(부품비만 추가비용발생), 세척팀(드레인 막힘 제거)은 추후 시간조정하여 방문예정, 현재 차단기 OFF 상태</v>
      </c>
      <c r="K4660" s="116" t="str">
        <f t="shared" si="151"/>
        <v>화 주1  전달사항 Ⓑ프린터 점검 및 잉크 충전-&gt;검정색 여분 잉크 주고감
Ⓑ기전과장-&gt;각 초소 A/C 점검 요청-&gt;이상 있을시 점검한다고 함
--&gt;각 초소 내용전달--&gt;1,5,10초소 AS요청--&gt; 기전과장에 내용전달
 → A. 17:55 메인 에어컨 수리완료(열교환기 교체) 후 시운전 중 메인기판 손상되어 5/18(수) 부품 도착후 수리예정(부품비만 추가비용발생), 세척팀(드레인 막힘 제거)은 추후 시간조정하여 방문예정, 현재 차단기 OFF 상태</v>
      </c>
    </row>
    <row r="4661" spans="1:11">
      <c r="A4661" s="235">
        <v>44698</v>
      </c>
      <c r="B4661" s="154" t="s">
        <v>19827</v>
      </c>
      <c r="C4661" s="143" t="s">
        <v>19828</v>
      </c>
      <c r="D4661" s="291" t="s">
        <v>19829</v>
      </c>
      <c r="E4661" s="291" t="s">
        <v>19830</v>
      </c>
      <c r="F4661" s="112" t="s">
        <v>19833</v>
      </c>
      <c r="H4661" s="291" t="s">
        <v>19831</v>
      </c>
      <c r="I4661" s="291" t="s">
        <v>19832</v>
      </c>
      <c r="J4661" s="116" t="str">
        <f t="shared" si="150"/>
        <v xml:space="preserve">06:43 3초소 분실물 분실물(지갑) 3초소 보관중 (소유주:감지호) /입주민이 습득후 인계 → </v>
      </c>
      <c r="K4661" s="116" t="str">
        <f t="shared" si="151"/>
        <v xml:space="preserve">06:43 3초소 민원업무 분실물 분실물(지갑) 3초소 보관중 (소유주:감지호) /입주민이 습득후 인계 → </v>
      </c>
    </row>
    <row r="4662" spans="1:11" ht="27">
      <c r="A4662" s="235">
        <v>44698</v>
      </c>
      <c r="B4662" s="154" t="s">
        <v>19834</v>
      </c>
      <c r="C4662" s="196" t="s">
        <v>19835</v>
      </c>
      <c r="D4662" s="291" t="s">
        <v>310</v>
      </c>
      <c r="E4662" s="291" t="s">
        <v>19836</v>
      </c>
      <c r="F4662" s="112" t="s">
        <v>19839</v>
      </c>
      <c r="G4662" s="112" t="s">
        <v>19837</v>
      </c>
      <c r="H4662" s="882" t="s">
        <v>19831</v>
      </c>
      <c r="I4662" s="882" t="s">
        <v>19832</v>
      </c>
      <c r="J4662" s="116" t="str">
        <f t="shared" si="150"/>
        <v>07:01 자이안센터
남자사우나 기타 남자사우나 안에 입주민(101-1102)이 쓰러져 있으니 지원해 달라는 요청 / 운영팀 → 상황팀장 및 상황대원 지원출동--&gt;07:19 구급차로 환자호송(강남성모병원)</v>
      </c>
      <c r="K4662" s="116" t="str">
        <f t="shared" si="151"/>
        <v>07:01 자이안센터
남자사우나 관제업무 기타 남자사우나 안에 입주민(101-1102)이 쓰러져 있으니 지원해 달라는 요청 / 운영팀 → 상황팀장 및 상황대원 지원출동--&gt;07:19 구급차로 환자호송(강남성모병원)</v>
      </c>
    </row>
    <row r="4663" spans="1:11">
      <c r="A4663" s="235">
        <v>44698</v>
      </c>
      <c r="B4663" s="154" t="s">
        <v>19840</v>
      </c>
      <c r="C4663" s="143" t="s">
        <v>19841</v>
      </c>
      <c r="D4663" s="291" t="s">
        <v>511</v>
      </c>
      <c r="E4663" s="291" t="s">
        <v>19836</v>
      </c>
      <c r="F4663" s="112" t="s">
        <v>19843</v>
      </c>
      <c r="G4663" s="112" t="s">
        <v>19842</v>
      </c>
      <c r="I4663" s="882" t="s">
        <v>19832</v>
      </c>
      <c r="J4663" s="116" t="str">
        <f t="shared" si="150"/>
        <v>08:28 베리타스상가 기타 베리타스 상가 앞에서 청소년증(139-1501) 습득해 상황실로 인계/ 입주민 → 해당세대로 연락--&gt;</v>
      </c>
      <c r="K4663" s="116" t="str">
        <f t="shared" si="151"/>
        <v>08:28 베리타스상가 민원업무 기타 베리타스 상가 앞에서 청소년증(139-1501) 습득해 상황실로 인계/ 입주민 → 해당세대로 연락--&gt;</v>
      </c>
    </row>
    <row r="4664" spans="1:11">
      <c r="A4664" s="235">
        <v>44698</v>
      </c>
      <c r="B4664" s="154" t="s">
        <v>19844</v>
      </c>
      <c r="C4664" s="143" t="s">
        <v>19845</v>
      </c>
      <c r="D4664" s="291" t="s">
        <v>511</v>
      </c>
      <c r="E4664" s="291" t="s">
        <v>19846</v>
      </c>
      <c r="F4664" s="112" t="s">
        <v>19847</v>
      </c>
      <c r="G4664" s="112" t="s">
        <v>19848</v>
      </c>
      <c r="H4664" s="291" t="s">
        <v>19831</v>
      </c>
      <c r="I4664" s="882" t="s">
        <v>19832</v>
      </c>
      <c r="J4664" s="116" t="str">
        <f t="shared" si="150"/>
        <v>08:45 116~117동 주차단속 116~117동 B1 주차장에 불법 주정차 차량으로 통행이 어렵다는 민원 → 초소대원출동--&gt; 이동요청</v>
      </c>
      <c r="K4664" s="116" t="str">
        <f t="shared" si="151"/>
        <v>08:45 116~117동 민원업무 주차단속 116~117동 B1 주차장에 불법 주정차 차량으로 통행이 어렵다는 민원 → 초소대원출동--&gt; 이동요청</v>
      </c>
    </row>
    <row r="4665" spans="1:11">
      <c r="A4665" s="235">
        <v>44698</v>
      </c>
      <c r="B4665" s="154" t="s">
        <v>19849</v>
      </c>
      <c r="C4665" s="160" t="s">
        <v>19850</v>
      </c>
      <c r="D4665" s="885" t="s">
        <v>19851</v>
      </c>
      <c r="E4665" s="885" t="s">
        <v>19852</v>
      </c>
      <c r="F4665" s="138" t="s">
        <v>19853</v>
      </c>
      <c r="G4665" s="138" t="s">
        <v>19854</v>
      </c>
      <c r="H4665" s="291" t="s">
        <v>332</v>
      </c>
      <c r="I4665" s="882" t="s">
        <v>19832</v>
      </c>
      <c r="J4665" s="116" t="str">
        <f t="shared" si="150"/>
        <v>10:15 상황실 프린터 AS 기사 방문하여 잉크 충전 및 점검 → 검정색 여분 잉크 주고감</v>
      </c>
      <c r="K4665" s="116" t="str">
        <f t="shared" si="151"/>
        <v>10:15 상황실 업무지원 프린터 AS 기사 방문하여 잉크 충전 및 점검 → 검정색 여분 잉크 주고감</v>
      </c>
    </row>
    <row r="4666" spans="1:11">
      <c r="A4666" s="235">
        <v>44698</v>
      </c>
      <c r="B4666" s="154" t="s">
        <v>19855</v>
      </c>
      <c r="C4666" s="160" t="s">
        <v>19850</v>
      </c>
      <c r="D4666" s="885" t="s">
        <v>19851</v>
      </c>
      <c r="E4666" s="885" t="s">
        <v>19856</v>
      </c>
      <c r="F4666" s="138" t="s">
        <v>19857</v>
      </c>
      <c r="G4666" s="138" t="s">
        <v>19870</v>
      </c>
      <c r="H4666" s="882" t="s">
        <v>332</v>
      </c>
      <c r="I4666" s="882" t="s">
        <v>19832</v>
      </c>
      <c r="J4666" s="116" t="str">
        <f t="shared" si="150"/>
        <v>10:25 상황실 A/C 기전팀장 방문하여 각초소 A/C 상태점검 요청. 이상 있을시 점검 한다고 함 → 각 초소 내용전달--&gt;1,5,7,10초소 AS요청--&gt; 기전과장에 내용전달</v>
      </c>
      <c r="K4666" s="116" t="str">
        <f t="shared" si="151"/>
        <v>10:25 상황실 업무지원 A/C 기전팀장 방문하여 각초소 A/C 상태점검 요청. 이상 있을시 점검 한다고 함 → 각 초소 내용전달--&gt;1,5,7,10초소 AS요청--&gt; 기전과장에 내용전달</v>
      </c>
    </row>
    <row r="4667" spans="1:11">
      <c r="A4667" s="235">
        <v>44698</v>
      </c>
      <c r="B4667" s="154" t="s">
        <v>19858</v>
      </c>
      <c r="C4667" s="143" t="s">
        <v>19859</v>
      </c>
      <c r="D4667" s="291" t="s">
        <v>310</v>
      </c>
      <c r="E4667" s="291" t="s">
        <v>19860</v>
      </c>
      <c r="F4667" s="112" t="s">
        <v>682</v>
      </c>
      <c r="G4667" s="112" t="s">
        <v>13896</v>
      </c>
      <c r="H4667" s="882" t="s">
        <v>332</v>
      </c>
      <c r="I4667" s="882" t="s">
        <v>19832</v>
      </c>
      <c r="J4667" s="116" t="str">
        <f t="shared" si="150"/>
        <v>12:38 118-1502 홈넷 비상 안방 / 해제 → IP로확인--&gt;입주민오작동</v>
      </c>
      <c r="K4667" s="116" t="str">
        <f t="shared" si="151"/>
        <v>12:38 118-1502 관제업무 홈넷 비상 안방 / 해제 → IP로확인--&gt;입주민오작동</v>
      </c>
    </row>
    <row r="4668" spans="1:11" ht="27">
      <c r="A4668" s="235">
        <v>44698</v>
      </c>
      <c r="B4668" s="154" t="s">
        <v>19861</v>
      </c>
      <c r="C4668" s="143" t="s">
        <v>19862</v>
      </c>
      <c r="D4668" s="291" t="s">
        <v>19829</v>
      </c>
      <c r="E4668" s="291" t="s">
        <v>19836</v>
      </c>
      <c r="F4668" s="112" t="s">
        <v>19864</v>
      </c>
      <c r="G4668" s="112" t="s">
        <v>19863</v>
      </c>
      <c r="H4668" s="291" t="s">
        <v>19831</v>
      </c>
      <c r="I4668" s="882" t="s">
        <v>19832</v>
      </c>
      <c r="J4668" s="116" t="str">
        <f t="shared" si="150"/>
        <v>13:27 105동 기타 105동 B1 주차장에 08거6896차량이 비상등 점등된 채로 오전부터 방치되어 있다함 → 차주에 내용전달</v>
      </c>
      <c r="K4668" s="116" t="str">
        <f t="shared" si="151"/>
        <v>13:27 105동 민원업무 기타 105동 B1 주차장에 08거6896차량이 비상등 점등된 채로 오전부터 방치되어 있다함 → 차주에 내용전달</v>
      </c>
    </row>
    <row r="4669" spans="1:11">
      <c r="A4669" s="235">
        <v>44698</v>
      </c>
      <c r="B4669" s="154" t="s">
        <v>19865</v>
      </c>
      <c r="C4669" s="143" t="s">
        <v>19866</v>
      </c>
      <c r="D4669" s="291" t="s">
        <v>310</v>
      </c>
      <c r="E4669" s="291" t="s">
        <v>19867</v>
      </c>
      <c r="F4669" s="112" t="s">
        <v>19868</v>
      </c>
      <c r="H4669" s="882" t="s">
        <v>19831</v>
      </c>
      <c r="I4669" s="882" t="s">
        <v>19832</v>
      </c>
      <c r="J4669" s="116" t="str">
        <f t="shared" si="150"/>
        <v xml:space="preserve">13:32 2초소 불법주차단속 안내문 2장 발부 → </v>
      </c>
      <c r="K4669" s="116" t="str">
        <f t="shared" si="151"/>
        <v xml:space="preserve">13:32 2초소 관제업무 불법주차단속 안내문 2장 발부 → </v>
      </c>
    </row>
    <row r="4670" spans="1:11">
      <c r="A4670" s="235">
        <v>44698</v>
      </c>
      <c r="B4670" s="154" t="s">
        <v>19869</v>
      </c>
      <c r="C4670" s="143" t="s">
        <v>19871</v>
      </c>
      <c r="D4670" s="291" t="s">
        <v>511</v>
      </c>
      <c r="E4670" s="882" t="s">
        <v>19867</v>
      </c>
      <c r="F4670" s="112" t="s">
        <v>19872</v>
      </c>
      <c r="G4670" s="112" t="s">
        <v>19878</v>
      </c>
      <c r="H4670" s="882" t="s">
        <v>19831</v>
      </c>
      <c r="I4670" s="882" t="s">
        <v>19832</v>
      </c>
      <c r="J4670" s="116" t="str">
        <f t="shared" si="150"/>
        <v>13:34 115동 불법주차단속 115,116동 B1 진입로에 트럭이 주차되어 통행이 어렵다는 민원 → 초소대원 출동--&gt;이동조치</v>
      </c>
      <c r="K4670" s="116" t="str">
        <f t="shared" si="151"/>
        <v>13:34 115동 민원업무 불법주차단속 115,116동 B1 진입로에 트럭이 주차되어 통행이 어렵다는 민원 → 초소대원 출동--&gt;이동조치</v>
      </c>
    </row>
    <row r="4671" spans="1:11" ht="27">
      <c r="A4671" s="235">
        <v>44698</v>
      </c>
      <c r="B4671" s="154" t="s">
        <v>19873</v>
      </c>
      <c r="C4671" s="143" t="s">
        <v>19874</v>
      </c>
      <c r="D4671" s="291" t="s">
        <v>19829</v>
      </c>
      <c r="E4671" s="882" t="s">
        <v>19867</v>
      </c>
      <c r="F4671" s="112" t="s">
        <v>19876</v>
      </c>
      <c r="G4671" s="112" t="s">
        <v>19877</v>
      </c>
      <c r="H4671" s="882" t="s">
        <v>19831</v>
      </c>
      <c r="I4671" s="882" t="s">
        <v>19832</v>
      </c>
      <c r="J4671" s="116" t="str">
        <f t="shared" si="150"/>
        <v>14:04 122동 B1 불법주차단속 122동 B1 장애인주차구역에서 택배차가 분류작업중이니 이동시켜 달라 함/지원센터 → 초소대원출동--&gt;이동조치</v>
      </c>
      <c r="K4671" s="116" t="str">
        <f t="shared" si="151"/>
        <v>14:04 122동 B1 민원업무 불법주차단속 122동 B1 장애인주차구역에서 택배차가 분류작업중이니 이동시켜 달라 함/지원센터 → 초소대원출동--&gt;이동조치</v>
      </c>
    </row>
    <row r="4672" spans="1:11">
      <c r="A4672" s="235">
        <v>44698</v>
      </c>
      <c r="B4672" s="154" t="s">
        <v>19879</v>
      </c>
      <c r="C4672" s="143" t="s">
        <v>19880</v>
      </c>
      <c r="D4672" s="291" t="s">
        <v>19875</v>
      </c>
      <c r="E4672" s="291" t="s">
        <v>19860</v>
      </c>
      <c r="F4672" s="112" t="s">
        <v>682</v>
      </c>
      <c r="G4672" s="112" t="s">
        <v>13896</v>
      </c>
      <c r="H4672" s="882" t="s">
        <v>19831</v>
      </c>
      <c r="I4672" s="882" t="s">
        <v>19832</v>
      </c>
      <c r="J4672" s="116" t="str">
        <f t="shared" si="150"/>
        <v>14:33 111-801 홈넷 비상 안방 / 해제 → IP로확인--&gt;입주민오작동</v>
      </c>
      <c r="K4672" s="116" t="str">
        <f t="shared" si="151"/>
        <v>14:33 111-801 관제업무 홈넷 비상 안방 / 해제 → IP로확인--&gt;입주민오작동</v>
      </c>
    </row>
    <row r="4673" spans="1:11">
      <c r="A4673" s="235">
        <v>44698</v>
      </c>
      <c r="B4673" s="154" t="s">
        <v>19881</v>
      </c>
      <c r="C4673" s="143" t="s">
        <v>19882</v>
      </c>
      <c r="D4673" s="291" t="s">
        <v>19883</v>
      </c>
      <c r="E4673" s="291" t="s">
        <v>19884</v>
      </c>
      <c r="F4673" s="112" t="s">
        <v>19885</v>
      </c>
      <c r="H4673" s="291" t="s">
        <v>19886</v>
      </c>
      <c r="I4673" s="882" t="s">
        <v>19832</v>
      </c>
      <c r="J4673" s="116" t="str">
        <f t="shared" si="150"/>
        <v xml:space="preserve">15:43 135동 손소독제 135-1 EV 손소독제 교체 → </v>
      </c>
      <c r="K4673" s="116" t="str">
        <f t="shared" si="151"/>
        <v xml:space="preserve">15:43 135동 생활업무 손소독제 135-1 EV 손소독제 교체 → </v>
      </c>
    </row>
    <row r="4674" spans="1:11">
      <c r="A4674" s="235">
        <v>44698</v>
      </c>
      <c r="B4674" s="154" t="s">
        <v>19887</v>
      </c>
      <c r="C4674" s="143" t="s">
        <v>19888</v>
      </c>
      <c r="D4674" s="291" t="s">
        <v>19875</v>
      </c>
      <c r="E4674" s="291" t="s">
        <v>19860</v>
      </c>
      <c r="F4674" s="112" t="s">
        <v>590</v>
      </c>
      <c r="G4674" s="112" t="s">
        <v>15171</v>
      </c>
      <c r="H4674" s="291" t="s">
        <v>19831</v>
      </c>
      <c r="I4674" s="882" t="s">
        <v>19832</v>
      </c>
      <c r="J4674" s="116" t="str">
        <f t="shared" si="150"/>
        <v>15:57 103-1102 홈넷 비상 안방  → 초소대원출동--&gt;작업자 오작동.</v>
      </c>
      <c r="K4674" s="116" t="str">
        <f t="shared" si="151"/>
        <v>15:57 103-1102 관제업무 홈넷 비상 안방  → 초소대원출동--&gt;작업자 오작동.</v>
      </c>
    </row>
    <row r="4675" spans="1:11">
      <c r="A4675" s="235">
        <v>44698</v>
      </c>
      <c r="B4675" s="154" t="s">
        <v>19889</v>
      </c>
      <c r="C4675" s="143" t="s">
        <v>19890</v>
      </c>
      <c r="D4675" s="291" t="s">
        <v>19829</v>
      </c>
      <c r="E4675" s="291" t="s">
        <v>19836</v>
      </c>
      <c r="F4675" s="112" t="s">
        <v>19891</v>
      </c>
      <c r="G4675" s="112" t="s">
        <v>19877</v>
      </c>
      <c r="H4675" s="291" t="s">
        <v>19886</v>
      </c>
      <c r="I4675" s="882" t="s">
        <v>19832</v>
      </c>
      <c r="J4675" s="116" t="str">
        <f t="shared" si="150"/>
        <v>16:03 114동 기타 114동 앞 실개천에 물놀이하는 아이들 퇴출요청 → 초소대원출동--&gt;이동조치</v>
      </c>
      <c r="K4675" s="116" t="str">
        <f t="shared" si="151"/>
        <v>16:03 114동 민원업무 기타 114동 앞 실개천에 물놀이하는 아이들 퇴출요청 → 초소대원출동--&gt;이동조치</v>
      </c>
    </row>
    <row r="4676" spans="1:11" ht="81">
      <c r="A4676" s="238">
        <v>44698</v>
      </c>
      <c r="B4676" s="153" t="s">
        <v>19825</v>
      </c>
      <c r="C4676" s="186" t="s">
        <v>19893</v>
      </c>
      <c r="D4676" s="137"/>
      <c r="E4676" s="939" t="s">
        <v>22280</v>
      </c>
      <c r="F4676" s="171" t="s">
        <v>19899</v>
      </c>
      <c r="G4676" s="219" t="s">
        <v>19922</v>
      </c>
      <c r="H4676" s="882"/>
      <c r="I4676" s="882"/>
      <c r="J4676" s="116" t="str">
        <f t="shared" ref="J4676" si="152">CONCATENATE(B4676," ",C4676," ",E4676," ",F4676," → ",G4676)</f>
        <v>화 야1 전달사항 B. 프린터 점검 및 잉크 충전-&gt;검정색 여분 잉크 주고감
B. 기전과장-&gt;각 초소 A/C 점검 요청-&gt;이상 있을시 점검한다고 함
--&gt;각 초소 내용전달--&gt;1,5,10초소 AS요청--&gt; 기전과장에 내용전달
A. 17:55 메인 에어컨 수리완료(열교환기 교체) 후 시운전 중 메인기판 손상되어 5/18(수) 부품 도착후 수리예정(부품비만 추가비용발생), 세척팀(드레인 막힘 제거)은 추후 시간조정하여 방문예정, 현재 차단기 OFF 상태 → C. 코인세탁기 작동안될 경우 ONOFF 리셋 후 작동시킬것</v>
      </c>
      <c r="K4676" s="116" t="str">
        <f t="shared" ref="K4676" si="153">CONCATENATE(B4676," ",C4676," ",D4676," ",E4676," ",F4676," → ",G4676)</f>
        <v>화 야1  전달사항 B. 프린터 점검 및 잉크 충전-&gt;검정색 여분 잉크 주고감
B. 기전과장-&gt;각 초소 A/C 점검 요청-&gt;이상 있을시 점검한다고 함
--&gt;각 초소 내용전달--&gt;1,5,10초소 AS요청--&gt; 기전과장에 내용전달
A. 17:55 메인 에어컨 수리완료(열교환기 교체) 후 시운전 중 메인기판 손상되어 5/18(수) 부품 도착후 수리예정(부품비만 추가비용발생), 세척팀(드레인 막힘 제거)은 추후 시간조정하여 방문예정, 현재 차단기 OFF 상태 → C. 코인세탁기 작동안될 경우 ONOFF 리셋 후 작동시킬것</v>
      </c>
    </row>
    <row r="4677" spans="1:11">
      <c r="A4677" s="235">
        <v>44698</v>
      </c>
      <c r="B4677" s="810" t="s">
        <v>654</v>
      </c>
      <c r="C4677" s="123" t="s">
        <v>1465</v>
      </c>
      <c r="D4677" s="123" t="s">
        <v>106</v>
      </c>
      <c r="E4677" s="123" t="s">
        <v>82</v>
      </c>
      <c r="F4677" s="124" t="s">
        <v>1157</v>
      </c>
      <c r="G4677" s="124" t="s">
        <v>19898</v>
      </c>
      <c r="H4677" s="882" t="s">
        <v>648</v>
      </c>
      <c r="I4677" s="882" t="s">
        <v>317</v>
      </c>
      <c r="J4677" s="116" t="str">
        <f t="shared" ref="J4677:J4703" si="154">CONCATENATE(B4677," ",C4677," ",E4677," ",F4677," → ",G4677)</f>
        <v>17:00 원형도로 주차단속 원형도로 및 외곽도로 단속 → 주차단속             5대,    이동주차        2대,   경고장발부    3대</v>
      </c>
      <c r="K4677" s="116" t="str">
        <f t="shared" ref="K4677:K4703" si="155">CONCATENATE(B4677," ",C4677," ",D4677," ",E4677," ",F4677," → ",G4677)</f>
        <v>17:00 원형도로 관제업무 주차단속 원형도로 및 외곽도로 단속 → 주차단속             5대,    이동주차        2대,   경고장발부    3대</v>
      </c>
    </row>
    <row r="4678" spans="1:11">
      <c r="A4678" s="235">
        <v>44698</v>
      </c>
      <c r="B4678" s="154" t="s">
        <v>19894</v>
      </c>
      <c r="C4678" s="143" t="s">
        <v>19895</v>
      </c>
      <c r="D4678" s="291" t="s">
        <v>19875</v>
      </c>
      <c r="E4678" s="291" t="s">
        <v>19860</v>
      </c>
      <c r="F4678" s="112" t="s">
        <v>19896</v>
      </c>
      <c r="G4678" s="112" t="s">
        <v>19897</v>
      </c>
      <c r="H4678" s="882" t="s">
        <v>648</v>
      </c>
      <c r="I4678" s="137" t="s">
        <v>317</v>
      </c>
      <c r="J4678" s="116" t="str">
        <f t="shared" si="154"/>
        <v>16:49 109-1801 홈넷 안방비상 → 입주민실수로 확인</v>
      </c>
      <c r="K4678" s="116" t="str">
        <f t="shared" si="155"/>
        <v>16:49 109-1801 관제업무 홈넷 안방비상 → 입주민실수로 확인</v>
      </c>
    </row>
    <row r="4679" spans="1:11">
      <c r="A4679" s="235">
        <v>44698</v>
      </c>
      <c r="B4679" s="154" t="s">
        <v>19903</v>
      </c>
      <c r="C4679" s="143" t="s">
        <v>19900</v>
      </c>
      <c r="D4679" s="291" t="s">
        <v>19829</v>
      </c>
      <c r="E4679" s="291" t="s">
        <v>19901</v>
      </c>
      <c r="F4679" s="112" t="s">
        <v>19902</v>
      </c>
      <c r="G4679" s="112" t="s">
        <v>19904</v>
      </c>
      <c r="H4679" s="882" t="s">
        <v>648</v>
      </c>
      <c r="I4679" s="137" t="s">
        <v>317</v>
      </c>
      <c r="J4679" s="116" t="str">
        <f t="shared" si="154"/>
        <v>17:54 105-1F 공동현관문 RF카드 읽어지나 문열림 안됨 호출 문열림은 작동함 → 3초소, 순찰대원 출동 공동현관문 전원OFF상태로 확인 -&gt; 정상작동 시킴</v>
      </c>
      <c r="K4679" s="116" t="str">
        <f t="shared" si="155"/>
        <v>17:54 105-1F 민원업무 공동현관문 RF카드 읽어지나 문열림 안됨 호출 문열림은 작동함 → 3초소, 순찰대원 출동 공동현관문 전원OFF상태로 확인 -&gt; 정상작동 시킴</v>
      </c>
    </row>
    <row r="4680" spans="1:11">
      <c r="A4680" s="235">
        <v>44698</v>
      </c>
      <c r="B4680" s="154" t="s">
        <v>19909</v>
      </c>
      <c r="C4680" s="143" t="s">
        <v>19912</v>
      </c>
      <c r="D4680" s="291" t="s">
        <v>19875</v>
      </c>
      <c r="E4680" s="291" t="s">
        <v>19910</v>
      </c>
      <c r="F4680" s="112" t="s">
        <v>19911</v>
      </c>
      <c r="G4680" s="112" t="s">
        <v>19914</v>
      </c>
      <c r="H4680" s="882" t="s">
        <v>648</v>
      </c>
      <c r="I4680" s="137" t="s">
        <v>317</v>
      </c>
      <c r="J4680" s="116" t="str">
        <f t="shared" si="154"/>
        <v>19:17 122-402 긴급차량 119구급차량 8초소 입차 → 할아버지 위독하여 성모병원 후송 출차</v>
      </c>
      <c r="K4680" s="116" t="str">
        <f t="shared" si="155"/>
        <v>19:17 122-402 관제업무 긴급차량 119구급차량 8초소 입차 → 할아버지 위독하여 성모병원 후송 출차</v>
      </c>
    </row>
    <row r="4681" spans="1:11">
      <c r="A4681" s="235">
        <v>44698</v>
      </c>
      <c r="B4681" s="154" t="s">
        <v>19905</v>
      </c>
      <c r="C4681" s="143" t="s">
        <v>19906</v>
      </c>
      <c r="D4681" s="882" t="s">
        <v>19883</v>
      </c>
      <c r="E4681" s="882" t="s">
        <v>19907</v>
      </c>
      <c r="F4681" s="112" t="s">
        <v>19908</v>
      </c>
      <c r="G4681" s="112" t="s">
        <v>19913</v>
      </c>
      <c r="H4681" s="882" t="s">
        <v>648</v>
      </c>
      <c r="I4681" s="137" t="s">
        <v>317</v>
      </c>
      <c r="J4681" s="116" t="str">
        <f t="shared" si="154"/>
        <v>19:30 121동 안내방송 화장실 흡연 자제 안내방송(121동) → 121동 방송실시</v>
      </c>
      <c r="K4681" s="116" t="str">
        <f t="shared" si="155"/>
        <v>19:30 121동 생활업무 안내방송 화장실 흡연 자제 안내방송(121동) → 121동 방송실시</v>
      </c>
    </row>
    <row r="4682" spans="1:11">
      <c r="A4682" s="235">
        <v>44698</v>
      </c>
      <c r="B4682" s="154" t="s">
        <v>19916</v>
      </c>
      <c r="C4682" s="143" t="s">
        <v>19915</v>
      </c>
      <c r="D4682" s="882" t="s">
        <v>19829</v>
      </c>
      <c r="E4682" s="882" t="s">
        <v>19772</v>
      </c>
      <c r="F4682" s="112" t="s">
        <v>19917</v>
      </c>
      <c r="G4682" s="112" t="s">
        <v>17752</v>
      </c>
      <c r="H4682" s="882" t="s">
        <v>648</v>
      </c>
      <c r="I4682" s="137" t="s">
        <v>317</v>
      </c>
      <c r="J4682" s="116" t="str">
        <f t="shared" si="154"/>
        <v>20:15 121동 풋살장 퇴거조치요청 풋살장 2명 이용자 퇴거조치요청 → 5초소 대원 출동 -&gt; 귀가조치완료</v>
      </c>
      <c r="K4682" s="116" t="str">
        <f t="shared" si="155"/>
        <v>20:15 121동 풋살장 민원업무 퇴거조치요청 풋살장 2명 이용자 퇴거조치요청 → 5초소 대원 출동 -&gt; 귀가조치완료</v>
      </c>
    </row>
    <row r="4683" spans="1:11">
      <c r="A4683" s="235">
        <v>44698</v>
      </c>
      <c r="B4683" s="154" t="s">
        <v>19918</v>
      </c>
      <c r="C4683" s="143" t="s">
        <v>19919</v>
      </c>
      <c r="D4683" s="882" t="s">
        <v>19875</v>
      </c>
      <c r="E4683" s="882" t="s">
        <v>19920</v>
      </c>
      <c r="F4683" s="112" t="s">
        <v>19976</v>
      </c>
      <c r="G4683" s="112" t="s">
        <v>19921</v>
      </c>
      <c r="H4683" s="882" t="s">
        <v>648</v>
      </c>
      <c r="I4683" s="137" t="s">
        <v>317</v>
      </c>
      <c r="J4683" s="116" t="str">
        <f t="shared" si="154"/>
        <v>20:16 103동 풋살장 퇴거조치 풋살장 이용자 퇴거조치 순찰보고 → 1초소 대원 출동 -&gt; 귀가조치완료</v>
      </c>
      <c r="K4683" s="116" t="str">
        <f t="shared" si="155"/>
        <v>20:16 103동 풋살장 관제업무 퇴거조치 풋살장 이용자 퇴거조치 순찰보고 → 1초소 대원 출동 -&gt; 귀가조치완료</v>
      </c>
    </row>
    <row r="4684" spans="1:11">
      <c r="A4684" s="235">
        <v>44698</v>
      </c>
      <c r="B4684" s="154" t="s">
        <v>19924</v>
      </c>
      <c r="C4684" s="143" t="s">
        <v>19923</v>
      </c>
      <c r="D4684" s="882" t="s">
        <v>19875</v>
      </c>
      <c r="E4684" s="882" t="s">
        <v>19860</v>
      </c>
      <c r="F4684" s="112" t="s">
        <v>19896</v>
      </c>
      <c r="G4684" s="112" t="s">
        <v>19925</v>
      </c>
      <c r="H4684" s="882" t="s">
        <v>648</v>
      </c>
      <c r="I4684" s="137" t="s">
        <v>317</v>
      </c>
      <c r="J4684" s="116" t="str">
        <f t="shared" si="154"/>
        <v>20:56 109-2201 홈넷 안방비상 → 입주민자녀 실수로 확인</v>
      </c>
      <c r="K4684" s="116" t="str">
        <f t="shared" si="155"/>
        <v>20:56 109-2201 관제업무 홈넷 안방비상 → 입주민자녀 실수로 확인</v>
      </c>
    </row>
    <row r="4685" spans="1:11">
      <c r="A4685" s="235">
        <v>44698</v>
      </c>
      <c r="B4685" s="154" t="s">
        <v>19926</v>
      </c>
      <c r="C4685" s="143" t="s">
        <v>19923</v>
      </c>
      <c r="D4685" s="882" t="s">
        <v>19875</v>
      </c>
      <c r="E4685" s="882" t="s">
        <v>19860</v>
      </c>
      <c r="F4685" s="112" t="s">
        <v>19896</v>
      </c>
      <c r="G4685" s="112" t="s">
        <v>19925</v>
      </c>
      <c r="H4685" s="882" t="s">
        <v>648</v>
      </c>
      <c r="I4685" s="137" t="s">
        <v>317</v>
      </c>
      <c r="J4685" s="116" t="str">
        <f t="shared" si="154"/>
        <v>20:58 109-2201 홈넷 안방비상 → 입주민자녀 실수로 확인</v>
      </c>
      <c r="K4685" s="116" t="str">
        <f t="shared" si="155"/>
        <v>20:58 109-2201 관제업무 홈넷 안방비상 → 입주민자녀 실수로 확인</v>
      </c>
    </row>
    <row r="4686" spans="1:11" ht="27">
      <c r="A4686" s="235">
        <v>44698</v>
      </c>
      <c r="B4686" s="154" t="s">
        <v>19928</v>
      </c>
      <c r="C4686" s="143" t="s">
        <v>19927</v>
      </c>
      <c r="D4686" s="882" t="s">
        <v>19829</v>
      </c>
      <c r="E4686" s="882" t="s">
        <v>19929</v>
      </c>
      <c r="F4686" s="112" t="s">
        <v>19930</v>
      </c>
      <c r="G4686" s="112" t="s">
        <v>19933</v>
      </c>
      <c r="H4686" s="882" t="s">
        <v>648</v>
      </c>
      <c r="I4686" s="137" t="s">
        <v>317</v>
      </c>
      <c r="J4686" s="116" t="str">
        <f t="shared" si="154"/>
        <v>21:17 101-2603 층간소음 30분이상 2703호 애가 계속 달리기를 한다며 잠을 못자겠다고 자제요청 전달해달라는 층간소음 민원 → 1초소 허종석대원 출동 -&gt;아무 인기척 없음--&gt;피드백함</v>
      </c>
      <c r="K4686" s="116" t="str">
        <f t="shared" si="155"/>
        <v>21:17 101-2603 민원업무 층간소음 30분이상 2703호 애가 계속 달리기를 한다며 잠을 못자겠다고 자제요청 전달해달라는 층간소음 민원 → 1초소 허종석대원 출동 -&gt;아무 인기척 없음--&gt;피드백함</v>
      </c>
    </row>
    <row r="4687" spans="1:11">
      <c r="A4687" s="235">
        <v>44698</v>
      </c>
      <c r="B4687" s="154" t="s">
        <v>19931</v>
      </c>
      <c r="C4687" s="143" t="s">
        <v>19912</v>
      </c>
      <c r="D4687" s="882" t="s">
        <v>19875</v>
      </c>
      <c r="E4687" s="882" t="s">
        <v>19910</v>
      </c>
      <c r="F4687" s="112" t="s">
        <v>19911</v>
      </c>
      <c r="G4687" s="112" t="s">
        <v>19932</v>
      </c>
      <c r="H4687" s="882" t="s">
        <v>648</v>
      </c>
      <c r="I4687" s="137" t="s">
        <v>317</v>
      </c>
      <c r="J4687" s="116" t="str">
        <f t="shared" si="154"/>
        <v>21:20 122-402 긴급차량 119구급차량 8초소 입차 → 할아버지 후송조치 후 8초소 출차</v>
      </c>
      <c r="K4687" s="116" t="str">
        <f t="shared" si="155"/>
        <v>21:20 122-402 관제업무 긴급차량 119구급차량 8초소 입차 → 할아버지 후송조치 후 8초소 출차</v>
      </c>
    </row>
    <row r="4688" spans="1:11">
      <c r="A4688" s="235">
        <v>44698</v>
      </c>
      <c r="B4688" s="154" t="s">
        <v>19934</v>
      </c>
      <c r="C4688" s="186" t="s">
        <v>19935</v>
      </c>
      <c r="D4688" s="881" t="s">
        <v>19829</v>
      </c>
      <c r="E4688" s="881" t="s">
        <v>19936</v>
      </c>
      <c r="F4688" s="114" t="s">
        <v>19937</v>
      </c>
      <c r="G4688" s="114" t="s">
        <v>19977</v>
      </c>
      <c r="H4688" s="882" t="s">
        <v>648</v>
      </c>
      <c r="I4688" s="137" t="s">
        <v>317</v>
      </c>
      <c r="J4688" s="116" t="str">
        <f t="shared" si="154"/>
        <v>21:32 144-1302 적치물 1301호 적치물 많음 냄새도 많이 난다고 함 -&gt; 안내문 제작부착요청  → 익일 생활지원센터 내용전달 완료</v>
      </c>
      <c r="K4688" s="116" t="str">
        <f t="shared" si="155"/>
        <v>21:32 144-1302 민원업무 적치물 1301호 적치물 많음 냄새도 많이 난다고 함 -&gt; 안내문 제작부착요청  → 익일 생활지원센터 내용전달 완료</v>
      </c>
    </row>
    <row r="4689" spans="1:11">
      <c r="A4689" s="235">
        <v>44698</v>
      </c>
      <c r="B4689" s="154" t="s">
        <v>19938</v>
      </c>
      <c r="C4689" s="143" t="s">
        <v>19923</v>
      </c>
      <c r="D4689" s="882" t="s">
        <v>19875</v>
      </c>
      <c r="E4689" s="882" t="s">
        <v>19860</v>
      </c>
      <c r="F4689" s="112" t="s">
        <v>19896</v>
      </c>
      <c r="G4689" s="112" t="s">
        <v>19925</v>
      </c>
      <c r="H4689" s="882" t="s">
        <v>648</v>
      </c>
      <c r="I4689" s="137" t="s">
        <v>317</v>
      </c>
      <c r="J4689" s="116" t="str">
        <f t="shared" si="154"/>
        <v>21:45 109-2201 홈넷 안방비상 → 입주민자녀 실수로 확인</v>
      </c>
      <c r="K4689" s="116" t="str">
        <f t="shared" si="155"/>
        <v>21:45 109-2201 관제업무 홈넷 안방비상 → 입주민자녀 실수로 확인</v>
      </c>
    </row>
    <row r="4690" spans="1:11">
      <c r="A4690" s="235">
        <v>44698</v>
      </c>
      <c r="B4690" s="154" t="s">
        <v>19940</v>
      </c>
      <c r="C4690" s="143" t="s">
        <v>19939</v>
      </c>
      <c r="D4690" s="882" t="s">
        <v>19875</v>
      </c>
      <c r="E4690" s="882" t="s">
        <v>19860</v>
      </c>
      <c r="F4690" s="112" t="s">
        <v>19941</v>
      </c>
      <c r="G4690" s="112" t="s">
        <v>19942</v>
      </c>
      <c r="H4690" s="882" t="s">
        <v>648</v>
      </c>
      <c r="I4690" s="137" t="s">
        <v>317</v>
      </c>
      <c r="J4690" s="116" t="str">
        <f t="shared" si="154"/>
        <v xml:space="preserve">22:14 117-2702 홈넷 금고비상 → 금고제거세대로 확인 </v>
      </c>
      <c r="K4690" s="116" t="str">
        <f t="shared" si="155"/>
        <v xml:space="preserve">22:14 117-2702 관제업무 홈넷 금고비상 → 금고제거세대로 확인 </v>
      </c>
    </row>
    <row r="4691" spans="1:11">
      <c r="A4691" s="235">
        <v>44698</v>
      </c>
      <c r="B4691" s="154" t="s">
        <v>19946</v>
      </c>
      <c r="C4691" s="143" t="s">
        <v>19943</v>
      </c>
      <c r="D4691" s="882" t="s">
        <v>19829</v>
      </c>
      <c r="E4691" s="882" t="s">
        <v>19929</v>
      </c>
      <c r="F4691" s="112" t="s">
        <v>19948</v>
      </c>
      <c r="G4691" s="112" t="s">
        <v>19949</v>
      </c>
      <c r="H4691" s="882" t="s">
        <v>648</v>
      </c>
      <c r="I4691" s="137" t="s">
        <v>317</v>
      </c>
      <c r="J4691" s="116" t="str">
        <f t="shared" si="154"/>
        <v>22:20 129-2401 층간소음 애들 뛰는 소리 및 떠는 소리가 많이 난다는 층간소음 민원 → 윗층 IP통화 부재중 -&gt; 내용전달완료 조용해졌다고 함</v>
      </c>
      <c r="K4691" s="116" t="str">
        <f t="shared" si="155"/>
        <v>22:20 129-2401 민원업무 층간소음 애들 뛰는 소리 및 떠는 소리가 많이 난다는 층간소음 민원 → 윗층 IP통화 부재중 -&gt; 내용전달완료 조용해졌다고 함</v>
      </c>
    </row>
    <row r="4692" spans="1:11" ht="27">
      <c r="A4692" s="235">
        <v>44698</v>
      </c>
      <c r="B4692" s="154" t="s">
        <v>19945</v>
      </c>
      <c r="C4692" s="186" t="s">
        <v>19944</v>
      </c>
      <c r="D4692" s="881" t="s">
        <v>19829</v>
      </c>
      <c r="E4692" s="881" t="s">
        <v>19929</v>
      </c>
      <c r="F4692" s="114" t="s">
        <v>19947</v>
      </c>
      <c r="G4692" s="114" t="s">
        <v>19978</v>
      </c>
      <c r="H4692" s="882" t="s">
        <v>648</v>
      </c>
      <c r="I4692" s="137" t="s">
        <v>317</v>
      </c>
      <c r="J4692" s="116" t="str">
        <f t="shared" si="154"/>
        <v>22:22 132-1402 층간소음 방에서 계속 울리는 소리가 남, 기전실에서도 왔다감, 1502호 에어컨 켜놓은 상태, 실외기 돌아가는 소리로 인해 고무패드 소음완화 요청 → 기전실 내용전달완료, 익일 생활지원센터 내용전달 완료</v>
      </c>
      <c r="K4692" s="116" t="str">
        <f t="shared" si="155"/>
        <v>22:22 132-1402 민원업무 층간소음 방에서 계속 울리는 소리가 남, 기전실에서도 왔다감, 1502호 에어컨 켜놓은 상태, 실외기 돌아가는 소리로 인해 고무패드 소음완화 요청 → 기전실 내용전달완료, 익일 생활지원센터 내용전달 완료</v>
      </c>
    </row>
    <row r="4693" spans="1:11">
      <c r="A4693" s="235">
        <v>44698</v>
      </c>
      <c r="B4693" s="154" t="s">
        <v>19954</v>
      </c>
      <c r="C4693" s="143" t="s">
        <v>19950</v>
      </c>
      <c r="D4693" s="291" t="s">
        <v>310</v>
      </c>
      <c r="E4693" s="291" t="s">
        <v>19860</v>
      </c>
      <c r="F4693" s="112" t="s">
        <v>19951</v>
      </c>
      <c r="G4693" s="112" t="s">
        <v>19952</v>
      </c>
      <c r="H4693" s="882" t="s">
        <v>648</v>
      </c>
      <c r="I4693" s="137" t="s">
        <v>317</v>
      </c>
      <c r="J4693" s="116" t="str">
        <f t="shared" si="154"/>
        <v xml:space="preserve">22:47 108-1402 홈넷 욕실비상 → 상황실 출동 -&gt; 입주민 통화 구급비상 설명 및 입주민자녀 실수로 확인                                                                                                                                                                                                                                                                                                                                                                                                                                                                                                                                                                                                                                                                                                                                                                                                                                                                                                                                                                                                                                                                                                                                                                                                                                                                                                                                                                                                                                                                                                                                                                                                                                                                                                                                                                                                                                                                                                                                                                                                                                                                                                                                                                                                                                                                                                                                                                                                                                                                                                                                                                                                                                                                                                                                                                                                                                                                                                                                                                                                                   </v>
      </c>
      <c r="K4693" s="116" t="str">
        <f t="shared" si="155"/>
        <v xml:space="preserve">22:47 108-1402 관제업무 홈넷 욕실비상 → 상황실 출동 -&gt; 입주민 통화 구급비상 설명 및 입주민자녀 실수로 확인                                                                                                                                                                                                                                                                                                                                                                                                                                                                                                                                                                                                                                                                                                                                                                                                                                                                                                                                                                                                                                                                                                                                                                                                                                                                                                                                                                                                                                                                                                                                                                                                                                                                                                                                                                                                                                                                                                                                                                                                                                                                                                                                                                                                                                                                                                                                                                                                                                                                                                                                                                                                                                                                                                                                                                                                                                                                                                                                                                                                                   </v>
      </c>
    </row>
    <row r="4694" spans="1:11" ht="27">
      <c r="A4694" s="235">
        <v>44698</v>
      </c>
      <c r="B4694" s="154" t="s">
        <v>19955</v>
      </c>
      <c r="C4694" s="143" t="s">
        <v>19953</v>
      </c>
      <c r="D4694" s="882" t="s">
        <v>310</v>
      </c>
      <c r="E4694" s="882" t="s">
        <v>19860</v>
      </c>
      <c r="F4694" s="112" t="s">
        <v>19958</v>
      </c>
      <c r="G4694" s="112" t="s">
        <v>19957</v>
      </c>
      <c r="H4694" s="882" t="s">
        <v>648</v>
      </c>
      <c r="I4694" s="137" t="s">
        <v>317</v>
      </c>
      <c r="J4694" s="116" t="str">
        <f t="shared" si="154"/>
        <v>22:55 127-501 홈넷 홈넷비상 -&gt; 통신에러 발생 → 상황실 출동 -&gt; 입주민통화 월패드 오작동을 많이 일으킨다고 함 - AS접수안내함</v>
      </c>
      <c r="K4694" s="116" t="str">
        <f t="shared" si="155"/>
        <v>22:55 127-501 관제업무 홈넷 홈넷비상 -&gt; 통신에러 발생 → 상황실 출동 -&gt; 입주민통화 월패드 오작동을 많이 일으킨다고 함 - AS접수안내함</v>
      </c>
    </row>
    <row r="4695" spans="1:11">
      <c r="A4695" s="235">
        <v>44698</v>
      </c>
      <c r="B4695" s="154" t="s">
        <v>19960</v>
      </c>
      <c r="C4695" s="143" t="s">
        <v>19961</v>
      </c>
      <c r="D4695" s="291" t="s">
        <v>19883</v>
      </c>
      <c r="E4695" s="291" t="s">
        <v>19830</v>
      </c>
      <c r="F4695" s="112" t="s">
        <v>19959</v>
      </c>
      <c r="G4695" s="112" t="s">
        <v>19965</v>
      </c>
      <c r="H4695" s="882" t="s">
        <v>648</v>
      </c>
      <c r="I4695" s="137" t="s">
        <v>317</v>
      </c>
      <c r="J4695" s="116" t="str">
        <f t="shared" si="154"/>
        <v>23:44 111동 입주민 분실물 Z플립3 분실함 010-8984-0615 → 습득시 연락드린다고 안내함</v>
      </c>
      <c r="K4695" s="116" t="str">
        <f t="shared" si="155"/>
        <v>23:44 111동 입주민 생활업무 분실물 Z플립3 분실함 010-8984-0615 → 습득시 연락드린다고 안내함</v>
      </c>
    </row>
    <row r="4696" spans="1:11" ht="27">
      <c r="A4696" s="235">
        <v>44698</v>
      </c>
      <c r="B4696" s="154" t="s">
        <v>19963</v>
      </c>
      <c r="C4696" s="143" t="s">
        <v>19962</v>
      </c>
      <c r="D4696" s="882" t="s">
        <v>310</v>
      </c>
      <c r="E4696" s="291" t="s">
        <v>19964</v>
      </c>
      <c r="F4696" s="112" t="s">
        <v>19970</v>
      </c>
      <c r="G4696" s="112" t="s">
        <v>19966</v>
      </c>
      <c r="H4696" s="882" t="s">
        <v>648</v>
      </c>
      <c r="I4696" s="137" t="s">
        <v>317</v>
      </c>
      <c r="J4696" s="116" t="str">
        <f t="shared" si="154"/>
        <v>23:58 8초소 순찰보고 144동 입주민자녀87-01-21 술먹고 자전거 타다가 눈찢어짐 133동에서 엎어져서 크게 다침 119신고함  → 119입차 00:06 8초소 입차 -&gt; 144-1902 자전거타고 가다 다침</v>
      </c>
      <c r="K4696" s="116" t="str">
        <f t="shared" si="155"/>
        <v>23:58 8초소 관제업무 순찰보고 144동 입주민자녀87-01-21 술먹고 자전거 타다가 눈찢어짐 133동에서 엎어져서 크게 다침 119신고함  → 119입차 00:06 8초소 입차 -&gt; 144-1902 자전거타고 가다 다침</v>
      </c>
    </row>
    <row r="4697" spans="1:11">
      <c r="A4697" s="235">
        <v>44699</v>
      </c>
      <c r="B4697" s="154" t="s">
        <v>19967</v>
      </c>
      <c r="C4697" s="143" t="s">
        <v>19962</v>
      </c>
      <c r="D4697" s="882" t="s">
        <v>310</v>
      </c>
      <c r="E4697" s="291" t="s">
        <v>19968</v>
      </c>
      <c r="F4697" s="112" t="s">
        <v>19969</v>
      </c>
      <c r="G4697" s="112" t="s">
        <v>19971</v>
      </c>
      <c r="H4697" s="882" t="s">
        <v>648</v>
      </c>
      <c r="I4697" s="137" t="s">
        <v>317</v>
      </c>
      <c r="J4697" s="116" t="str">
        <f t="shared" si="154"/>
        <v>00:12 8초소 입차보고 경찰차 2대 입차 → 119 동조 대응건으로 자동신고된 상황임--&gt; 사건처리 후 출차</v>
      </c>
      <c r="K4697" s="116" t="str">
        <f t="shared" si="155"/>
        <v>00:12 8초소 관제업무 입차보고 경찰차 2대 입차 → 119 동조 대응건으로 자동신고된 상황임--&gt; 사건처리 후 출차</v>
      </c>
    </row>
    <row r="4698" spans="1:11">
      <c r="A4698" s="235">
        <v>44699</v>
      </c>
      <c r="B4698" s="154" t="s">
        <v>19972</v>
      </c>
      <c r="C4698" s="186" t="s">
        <v>19973</v>
      </c>
      <c r="D4698" s="881" t="s">
        <v>19875</v>
      </c>
      <c r="E4698" s="881" t="s">
        <v>19860</v>
      </c>
      <c r="F4698" s="114" t="s">
        <v>19896</v>
      </c>
      <c r="G4698" s="114" t="s">
        <v>19974</v>
      </c>
      <c r="H4698" s="882" t="s">
        <v>648</v>
      </c>
      <c r="I4698" s="137" t="s">
        <v>317</v>
      </c>
      <c r="J4698" s="116" t="str">
        <f t="shared" si="154"/>
        <v>02:31 109-2603 홈넷 안방비상 → 입주민 모두 연락불통 -&gt; 초소대원 출동했으나 조용함</v>
      </c>
      <c r="K4698" s="116" t="str">
        <f t="shared" si="155"/>
        <v>02:31 109-2603 관제업무 홈넷 안방비상 → 입주민 모두 연락불통 -&gt; 초소대원 출동했으나 조용함</v>
      </c>
    </row>
    <row r="4699" spans="1:11" ht="175.5">
      <c r="A4699" s="235">
        <v>44699</v>
      </c>
      <c r="B4699" s="170" t="s">
        <v>19825</v>
      </c>
      <c r="C4699" s="160" t="s">
        <v>19975</v>
      </c>
      <c r="E4699" s="939" t="s">
        <v>22280</v>
      </c>
      <c r="F4699" s="301" t="s">
        <v>20040</v>
      </c>
      <c r="G4699" s="889" t="s">
        <v>19979</v>
      </c>
      <c r="J4699" s="116" t="str">
        <f t="shared" si="154"/>
        <v>화 주2 전달사항 B. 프린터 점검 및 잉크 충전-&gt;검정색 여분 잉크 주고감
B. 기전과장-&gt;각 초소 A/C 점검 요청-&gt;이상 있을시 점검한다고 함
--&gt;각 초소 내용전달--&gt;1,5,10초소 AS요청--&gt; 기전과장에 내용전달
A. 17:55 메인 에어컨 수리완료(열교환기 교체) 후 시운전 중 메인기판 손상되어 5/18(수) 부품 도착후 수리예정(부품비만 추가비용발생), 세척팀(드레인 막힘 제거)은 추후 시간조정하여 방문예정, 현재 차단기 OFF 상태
Ⓑ09:50 상황실 A/C-&gt;5/19 모터 무상수리 예정
Ⓑ122동 1층 카드 불량-&gt;ERP 접수함
Ⓑ109동 B1 경비호출 불량
Ⓑ1초소 IP, 5 게이트-&gt;기전실에서 미수선 처리 하기로 함(지원센타와 합의 했다고 함)
Ⓑ5/19 주간사서 연차 → C. 코인세탁기 작동안될 경우 ONOFF 리셋 후 작동시킬것
C. 109-2603 안방비상으로 세대 입주민 모두 연락하였으나 전화불통 세대 연락올 경우 안내
★5/19, 5/26 19:00 세대 소방시설 점검 실시안내 방송</v>
      </c>
      <c r="K4699" s="116" t="str">
        <f t="shared" si="155"/>
        <v>화 주2  전달사항 B. 프린터 점검 및 잉크 충전-&gt;검정색 여분 잉크 주고감
B. 기전과장-&gt;각 초소 A/C 점검 요청-&gt;이상 있을시 점검한다고 함
--&gt;각 초소 내용전달--&gt;1,5,10초소 AS요청--&gt; 기전과장에 내용전달
A. 17:55 메인 에어컨 수리완료(열교환기 교체) 후 시운전 중 메인기판 손상되어 5/18(수) 부품 도착후 수리예정(부품비만 추가비용발생), 세척팀(드레인 막힘 제거)은 추후 시간조정하여 방문예정, 현재 차단기 OFF 상태
Ⓑ09:50 상황실 A/C-&gt;5/19 모터 무상수리 예정
Ⓑ122동 1층 카드 불량-&gt;ERP 접수함
Ⓑ109동 B1 경비호출 불량
Ⓑ1초소 IP, 5 게이트-&gt;기전실에서 미수선 처리 하기로 함(지원센타와 합의 했다고 함)
Ⓑ5/19 주간사서 연차 → C. 코인세탁기 작동안될 경우 ONOFF 리셋 후 작동시킬것
C. 109-2603 안방비상으로 세대 입주민 모두 연락하였으나 전화불통 세대 연락올 경우 안내
★5/19, 5/26 19:00 세대 소방시설 점검 실시안내 방송</v>
      </c>
    </row>
    <row r="4700" spans="1:11">
      <c r="A4700" s="235">
        <v>44699</v>
      </c>
      <c r="B4700" s="154" t="s">
        <v>19980</v>
      </c>
      <c r="C4700" s="143" t="s">
        <v>19981</v>
      </c>
      <c r="D4700" s="291" t="s">
        <v>19883</v>
      </c>
      <c r="E4700" s="291" t="s">
        <v>19836</v>
      </c>
      <c r="F4700" s="112" t="s">
        <v>19982</v>
      </c>
      <c r="G4700" s="112" t="s">
        <v>19983</v>
      </c>
      <c r="H4700" s="291" t="s">
        <v>19831</v>
      </c>
      <c r="I4700" s="882" t="s">
        <v>19832</v>
      </c>
      <c r="J4700" s="116" t="str">
        <f t="shared" si="154"/>
        <v>07:59 131-801 기타 학생이 자느라 학교를 못간다며 세대호출해 달라는 요청 → IP 했으나 받지않음-&gt;내용 전달</v>
      </c>
      <c r="K4700" s="116" t="str">
        <f t="shared" si="155"/>
        <v>07:59 131-801 생활업무 기타 학생이 자느라 학교를 못간다며 세대호출해 달라는 요청 → IP 했으나 받지않음-&gt;내용 전달</v>
      </c>
    </row>
    <row r="4701" spans="1:11" ht="27">
      <c r="A4701" s="235">
        <v>44699</v>
      </c>
      <c r="B4701" s="154" t="s">
        <v>19984</v>
      </c>
      <c r="C4701" s="160" t="s">
        <v>19985</v>
      </c>
      <c r="D4701" s="885" t="s">
        <v>19986</v>
      </c>
      <c r="E4701" s="885" t="s">
        <v>19987</v>
      </c>
      <c r="F4701" s="138" t="s">
        <v>19988</v>
      </c>
      <c r="G4701" s="138" t="s">
        <v>20012</v>
      </c>
      <c r="H4701" s="882" t="s">
        <v>19831</v>
      </c>
      <c r="I4701" s="882" t="s">
        <v>19832</v>
      </c>
      <c r="J4701" s="116" t="str">
        <f t="shared" si="154"/>
        <v>08:43 103동 B1 반사거울 103동 B1 주차장 반사거울 파손건 / 아파트너 민원 → 상황팀장 CCTV검색했으나 4/17이전파손건으로 확인불가( CCTV 4/17까지 저장되어있음)--&gt;ERP 접수</v>
      </c>
      <c r="K4701" s="116" t="str">
        <f t="shared" si="155"/>
        <v>08:43 103동 B1 시설물 반사거울 103동 B1 주차장 반사거울 파손건 / 아파트너 민원 → 상황팀장 CCTV검색했으나 4/17이전파손건으로 확인불가( CCTV 4/17까지 저장되어있음)--&gt;ERP 접수</v>
      </c>
    </row>
    <row r="4702" spans="1:11">
      <c r="A4702" s="235">
        <v>44699</v>
      </c>
      <c r="B4702" s="154" t="s">
        <v>19989</v>
      </c>
      <c r="C4702" s="143" t="s">
        <v>19990</v>
      </c>
      <c r="D4702" s="291" t="s">
        <v>19875</v>
      </c>
      <c r="E4702" s="291" t="s">
        <v>19836</v>
      </c>
      <c r="F4702" s="112" t="s">
        <v>19992</v>
      </c>
      <c r="G4702" s="112" t="s">
        <v>19994</v>
      </c>
      <c r="H4702" s="291" t="s">
        <v>19991</v>
      </c>
      <c r="I4702" s="882" t="s">
        <v>19832</v>
      </c>
      <c r="J4702" s="116" t="str">
        <f t="shared" si="154"/>
        <v>09:07 자이안센터 기타 실버존에 방치되어 있는 전동퀵보드, 업체(스윙스텝 1688-4356)에 회수요청 → 15시전에 수거예정</v>
      </c>
      <c r="K4702" s="116" t="str">
        <f t="shared" si="155"/>
        <v>09:07 자이안센터 관제업무 기타 실버존에 방치되어 있는 전동퀵보드, 업체(스윙스텝 1688-4356)에 회수요청 → 15시전에 수거예정</v>
      </c>
    </row>
    <row r="4703" spans="1:11">
      <c r="A4703" s="235">
        <v>44699</v>
      </c>
      <c r="B4703" s="154" t="s">
        <v>19993</v>
      </c>
      <c r="C4703" s="160" t="s">
        <v>19935</v>
      </c>
      <c r="D4703" s="885" t="s">
        <v>19829</v>
      </c>
      <c r="E4703" s="885" t="s">
        <v>19936</v>
      </c>
      <c r="F4703" s="138" t="s">
        <v>19996</v>
      </c>
      <c r="G4703" s="138" t="s">
        <v>19995</v>
      </c>
      <c r="H4703" s="291" t="s">
        <v>19831</v>
      </c>
      <c r="I4703" s="882" t="s">
        <v>19832</v>
      </c>
      <c r="J4703" s="116" t="str">
        <f t="shared" si="154"/>
        <v>09:11 144-1302 적치물 1301호 적치물 안내문 요청건 → 안내문 수령하여 부착함</v>
      </c>
      <c r="K4703" s="116" t="str">
        <f t="shared" si="155"/>
        <v>09:11 144-1302 민원업무 적치물 1301호 적치물 안내문 요청건 → 안내문 수령하여 부착함</v>
      </c>
    </row>
    <row r="4704" spans="1:11">
      <c r="A4704" s="235">
        <v>44699</v>
      </c>
      <c r="B4704" s="154" t="s">
        <v>19997</v>
      </c>
      <c r="C4704" s="143" t="s">
        <v>19998</v>
      </c>
      <c r="D4704" s="291" t="s">
        <v>19883</v>
      </c>
      <c r="E4704" s="291" t="s">
        <v>19999</v>
      </c>
      <c r="F4704" s="112" t="s">
        <v>20001</v>
      </c>
      <c r="G4704" s="112" t="s">
        <v>20000</v>
      </c>
      <c r="H4704" s="291" t="s">
        <v>332</v>
      </c>
      <c r="I4704" s="882" t="s">
        <v>19832</v>
      </c>
      <c r="J4704" s="116" t="str">
        <f t="shared" ref="J4704:J4745" si="156">CONCATENATE(B4704," ",C4704," ",E4704," ",F4704," → ",G4704)</f>
        <v>10:09 지원센타 지상입차  120-1703호 방문 솔라티차량(6699) 지상입차 요청함 → 8초소에 내용전달 함</v>
      </c>
      <c r="K4704" s="116" t="str">
        <f t="shared" ref="K4704:K4724" si="157">CONCATENATE(B4704," ",C4704," ",D4704," ",E4704," ",F4704," → ",G4704)</f>
        <v>10:09 지원센타 생활업무 지상입차  120-1703호 방문 솔라티차량(6699) 지상입차 요청함 → 8초소에 내용전달 함</v>
      </c>
    </row>
    <row r="4705" spans="1:11">
      <c r="A4705" s="235">
        <v>44699</v>
      </c>
      <c r="B4705" s="154" t="s">
        <v>20002</v>
      </c>
      <c r="C4705" s="143" t="s">
        <v>20003</v>
      </c>
      <c r="D4705" s="882" t="s">
        <v>19883</v>
      </c>
      <c r="E4705" s="291" t="s">
        <v>19830</v>
      </c>
      <c r="F4705" s="112" t="s">
        <v>20004</v>
      </c>
      <c r="G4705" s="112" t="s">
        <v>19965</v>
      </c>
      <c r="H4705" s="882" t="s">
        <v>332</v>
      </c>
      <c r="I4705" s="882" t="s">
        <v>19832</v>
      </c>
      <c r="J4705" s="116" t="str">
        <f t="shared" si="156"/>
        <v>10:22 109-1201 분실물 B2에서 갈색홀더 차키(BMW)를 분실했다는 민원 → 습득시 연락드린다고 안내함</v>
      </c>
      <c r="K4705" s="116" t="str">
        <f t="shared" si="157"/>
        <v>10:22 109-1201 생활업무 분실물 B2에서 갈색홀더 차키(BMW)를 분실했다는 민원 → 습득시 연락드린다고 안내함</v>
      </c>
    </row>
    <row r="4706" spans="1:11">
      <c r="A4706" s="235">
        <v>44699</v>
      </c>
      <c r="B4706" s="154" t="s">
        <v>19855</v>
      </c>
      <c r="C4706" s="143" t="s">
        <v>20005</v>
      </c>
      <c r="D4706" s="882" t="s">
        <v>19883</v>
      </c>
      <c r="E4706" s="882" t="s">
        <v>19830</v>
      </c>
      <c r="F4706" s="112" t="s">
        <v>20006</v>
      </c>
      <c r="G4706" s="112" t="s">
        <v>20007</v>
      </c>
      <c r="H4706" s="882" t="s">
        <v>332</v>
      </c>
      <c r="I4706" s="882" t="s">
        <v>19832</v>
      </c>
      <c r="J4706" s="116" t="str">
        <f t="shared" si="156"/>
        <v>10:25 6초소 분실물 119-2702호 신분증 습득하여 세대 연락함. 현관앞 우편함에 넣어 달라고 함 → 초소대원에게 내용전달 함</v>
      </c>
      <c r="K4706" s="116" t="str">
        <f t="shared" si="157"/>
        <v>10:25 6초소 생활업무 분실물 119-2702호 신분증 습득하여 세대 연락함. 현관앞 우편함에 넣어 달라고 함 → 초소대원에게 내용전달 함</v>
      </c>
    </row>
    <row r="4707" spans="1:11">
      <c r="A4707" s="235">
        <v>44699</v>
      </c>
      <c r="B4707" s="154" t="s">
        <v>20008</v>
      </c>
      <c r="C4707" s="160" t="s">
        <v>19850</v>
      </c>
      <c r="D4707" s="885" t="s">
        <v>19851</v>
      </c>
      <c r="E4707" s="885" t="s">
        <v>19856</v>
      </c>
      <c r="F4707" s="138" t="s">
        <v>20009</v>
      </c>
      <c r="G4707" s="138" t="s">
        <v>20010</v>
      </c>
      <c r="H4707" s="291" t="s">
        <v>20011</v>
      </c>
      <c r="I4707" s="882" t="s">
        <v>19832</v>
      </c>
      <c r="J4707" s="116" t="str">
        <f t="shared" si="156"/>
        <v>10:38 상황실 A/C 고장접수와 내용이 다르게 모터 수명이 다해서 문제가 있었다고 함 → 5/19일 무상수리 예정</v>
      </c>
      <c r="K4707" s="116" t="str">
        <f t="shared" si="157"/>
        <v>10:38 상황실 업무지원 A/C 고장접수와 내용이 다르게 모터 수명이 다해서 문제가 있었다고 함 → 5/19일 무상수리 예정</v>
      </c>
    </row>
    <row r="4708" spans="1:11">
      <c r="A4708" s="235">
        <v>44699</v>
      </c>
      <c r="B4708" s="154" t="s">
        <v>20013</v>
      </c>
      <c r="C4708" s="143" t="s">
        <v>20014</v>
      </c>
      <c r="D4708" s="882" t="s">
        <v>310</v>
      </c>
      <c r="E4708" s="882" t="s">
        <v>19860</v>
      </c>
      <c r="F4708" s="112" t="s">
        <v>20015</v>
      </c>
      <c r="G4708" s="112" t="s">
        <v>20016</v>
      </c>
      <c r="H4708" s="882" t="s">
        <v>19991</v>
      </c>
      <c r="I4708" s="882" t="s">
        <v>19832</v>
      </c>
      <c r="J4708" s="116" t="str">
        <f t="shared" si="156"/>
        <v xml:space="preserve">11:17 103-2603 홈넷 안방 비상 / 해지 → 인터폰하여 확인 -&gt; 입주민 오작동 확인 </v>
      </c>
      <c r="K4708" s="116" t="str">
        <f t="shared" si="157"/>
        <v xml:space="preserve">11:17 103-2603 관제업무 홈넷 안방 비상 / 해지 → 인터폰하여 확인 -&gt; 입주민 오작동 확인 </v>
      </c>
    </row>
    <row r="4709" spans="1:11" ht="27">
      <c r="A4709" s="235">
        <v>44699</v>
      </c>
      <c r="B4709" s="154" t="s">
        <v>20017</v>
      </c>
      <c r="C4709" s="143" t="s">
        <v>20018</v>
      </c>
      <c r="D4709" s="882" t="s">
        <v>19883</v>
      </c>
      <c r="E4709" s="886" t="s">
        <v>20019</v>
      </c>
      <c r="F4709" s="112" t="s">
        <v>20020</v>
      </c>
      <c r="G4709" s="112" t="s">
        <v>20022</v>
      </c>
      <c r="H4709" s="291" t="s">
        <v>20021</v>
      </c>
      <c r="I4709" s="882" t="s">
        <v>19832</v>
      </c>
      <c r="J4709" s="116" t="str">
        <f t="shared" si="156"/>
        <v>11:38 생활지원센터 주차상태 확인 1000대 차량2대 5555차량 1대 총 3대가 일렬로 주차가되어있는데 입주민차인지 확인 해달라는 요청  → 초소대원 출동하여 확인 -&gt; 126소1000, 119소1000, 191나5555 입주민 차량으로 확인. 생활지원센터 금잔디 주임에게 내용 전달 함</v>
      </c>
      <c r="K4709" s="116" t="str">
        <f t="shared" si="157"/>
        <v>11:38 생활지원센터 생활업무 주차상태 확인 1000대 차량2대 5555차량 1대 총 3대가 일렬로 주차가되어있는데 입주민차인지 확인 해달라는 요청  → 초소대원 출동하여 확인 -&gt; 126소1000, 119소1000, 191나5555 입주민 차량으로 확인. 생활지원센터 금잔디 주임에게 내용 전달 함</v>
      </c>
    </row>
    <row r="4710" spans="1:11">
      <c r="A4710" s="235">
        <v>44699</v>
      </c>
      <c r="B4710" s="154" t="s">
        <v>20023</v>
      </c>
      <c r="C4710" s="143" t="s">
        <v>20024</v>
      </c>
      <c r="D4710" s="882" t="s">
        <v>19883</v>
      </c>
      <c r="E4710" s="291" t="s">
        <v>20025</v>
      </c>
      <c r="F4710" s="112" t="s">
        <v>20026</v>
      </c>
      <c r="G4710" s="112" t="s">
        <v>20027</v>
      </c>
      <c r="H4710" s="291" t="s">
        <v>332</v>
      </c>
      <c r="I4710" s="882" t="s">
        <v>19832</v>
      </c>
      <c r="J4710" s="116" t="str">
        <f t="shared" si="156"/>
        <v>13:39 108-801 택배오배송 107-801호 택배가 오배송 되었다는 연락옴 → 107-801호로 내용 전달함</v>
      </c>
      <c r="K4710" s="116" t="str">
        <f t="shared" si="157"/>
        <v>13:39 108-801 생활업무 택배오배송 107-801호 택배가 오배송 되었다는 연락옴 → 107-801호로 내용 전달함</v>
      </c>
    </row>
    <row r="4711" spans="1:11">
      <c r="A4711" s="235">
        <v>44699</v>
      </c>
      <c r="B4711" s="154" t="s">
        <v>20028</v>
      </c>
      <c r="C4711" s="143" t="s">
        <v>20029</v>
      </c>
      <c r="D4711" s="882" t="s">
        <v>19883</v>
      </c>
      <c r="E4711" s="291" t="s">
        <v>19901</v>
      </c>
      <c r="F4711" s="112" t="s">
        <v>20030</v>
      </c>
      <c r="G4711" s="112" t="s">
        <v>20031</v>
      </c>
      <c r="H4711" s="882" t="s">
        <v>332</v>
      </c>
      <c r="I4711" s="882" t="s">
        <v>19832</v>
      </c>
      <c r="J4711" s="116" t="str">
        <f t="shared" si="156"/>
        <v>14:01 7초소 공동현관문 122동 1층 공동현관문 카드가 안된다는 민원 → 초소대원 출동확인-&gt;호출은 가능하나 카드키 안됨-&gt;ERP 접수 및 안내문 부착</v>
      </c>
      <c r="K4711" s="116" t="str">
        <f t="shared" si="157"/>
        <v>14:01 7초소 생활업무 공동현관문 122동 1층 공동현관문 카드가 안된다는 민원 → 초소대원 출동확인-&gt;호출은 가능하나 카드키 안됨-&gt;ERP 접수 및 안내문 부착</v>
      </c>
    </row>
    <row r="4712" spans="1:11">
      <c r="A4712" s="235">
        <v>44699</v>
      </c>
      <c r="B4712" s="154" t="s">
        <v>20032</v>
      </c>
      <c r="C4712" s="143" t="s">
        <v>20034</v>
      </c>
      <c r="D4712" s="882" t="s">
        <v>19883</v>
      </c>
      <c r="E4712" s="882" t="s">
        <v>20025</v>
      </c>
      <c r="F4712" s="112" t="s">
        <v>20033</v>
      </c>
      <c r="G4712" s="112" t="s">
        <v>20035</v>
      </c>
      <c r="H4712" s="882" t="s">
        <v>332</v>
      </c>
      <c r="I4712" s="882" t="s">
        <v>19832</v>
      </c>
      <c r="J4712" s="116" t="str">
        <f t="shared" si="156"/>
        <v>14:19 102-1301 택배오배송 101-1301호 택배가 오배송 되었다는 연락옴 → 101-1301호로 내용 전달함</v>
      </c>
      <c r="K4712" s="116" t="str">
        <f t="shared" si="157"/>
        <v>14:19 102-1301 생활업무 택배오배송 101-1301호 택배가 오배송 되었다는 연락옴 → 101-1301호로 내용 전달함</v>
      </c>
    </row>
    <row r="4713" spans="1:11" ht="27">
      <c r="A4713" s="235">
        <v>44699</v>
      </c>
      <c r="B4713" s="154" t="s">
        <v>20036</v>
      </c>
      <c r="C4713" s="143" t="s">
        <v>20037</v>
      </c>
      <c r="D4713" s="291" t="s">
        <v>19829</v>
      </c>
      <c r="E4713" s="882" t="s">
        <v>19901</v>
      </c>
      <c r="F4713" s="112" t="s">
        <v>20038</v>
      </c>
      <c r="G4713" s="112" t="s">
        <v>20039</v>
      </c>
      <c r="H4713" s="882" t="s">
        <v>332</v>
      </c>
      <c r="I4713" s="882" t="s">
        <v>19832</v>
      </c>
      <c r="J4713" s="116" t="str">
        <f t="shared" si="156"/>
        <v>14:36 109동 공동현관문 B1에 경비호출이 원활하지 않다며 점검해 달라는 요청 → 초소대원 출동하여 점검-&gt;카드 작동, 경비호출 불량, 상황실 호출 가능-&gt;안내문 부착함 및 ERP 접수함</v>
      </c>
      <c r="K4713" s="116" t="str">
        <f t="shared" si="157"/>
        <v>14:36 109동 민원업무 공동현관문 B1에 경비호출이 원활하지 않다며 점검해 달라는 요청 → 초소대원 출동하여 점검-&gt;카드 작동, 경비호출 불량, 상황실 호출 가능-&gt;안내문 부착함 및 ERP 접수함</v>
      </c>
    </row>
    <row r="4714" spans="1:11" ht="148.5">
      <c r="A4714" s="235">
        <v>44699</v>
      </c>
      <c r="B4714" s="153" t="s">
        <v>20124</v>
      </c>
      <c r="C4714" s="186" t="s">
        <v>20043</v>
      </c>
      <c r="D4714" s="882"/>
      <c r="E4714" s="939" t="s">
        <v>22280</v>
      </c>
      <c r="F4714" s="171" t="s">
        <v>20117</v>
      </c>
      <c r="G4714" s="219" t="s">
        <v>20116</v>
      </c>
      <c r="H4714" s="882"/>
      <c r="I4714" s="882"/>
      <c r="J4714" s="116" t="str">
        <f t="shared" si="156"/>
        <v>수 야2 전달사항 B. 프린터 점검 및 잉크 충전-&gt;검정색 여분 잉크 주고감
B. 기전과장-&gt;각 초소 A/C 점검 요청-&gt;이상 있을시 점검한다고 함
--&gt;각 초소 내용전달--&gt;1,5,10초소 AS요청--&gt; 기전과장에 내용전달
A. 17:55 메인 에어컨 수리완료(열교환기 교체) 후 시운전 중 메인기판 손상되어 5/18(수) 부품 도착후 수리예정(부품비만 추가비용발생), 세척팀(드레인 막힘 제거)은 추후 시간조정하여 방문예정, 현재 차단기 OFF 상태
B. 09:50 상황실 A/C-&gt;5/19 모터 무상수리 예정
B. 122동 1층 카드 불량-&gt; ERP 접수함 -&gt;  C. 리셋 후 정상작동
B. 109동 B1 경비호출 불량 -&gt; C. 리셋 후 정상작동
B. 1초소 IP, 5 게이트-&gt;기전실에서 미수선 처리 하기로 함(지원센타와 합의 했다고 함) → B. 5/19 주간사서 연차
C. 코인세탁기 작동안될 경우 ONOFF 리셋 후 작동시킬것
★5/19, 5/26 19:00 세대 소방시설 점검 실시안내 방송</v>
      </c>
      <c r="K4714" s="116" t="str">
        <f t="shared" si="157"/>
        <v>수 야2  전달사항 B. 프린터 점검 및 잉크 충전-&gt;검정색 여분 잉크 주고감
B. 기전과장-&gt;각 초소 A/C 점검 요청-&gt;이상 있을시 점검한다고 함
--&gt;각 초소 내용전달--&gt;1,5,10초소 AS요청--&gt; 기전과장에 내용전달
A. 17:55 메인 에어컨 수리완료(열교환기 교체) 후 시운전 중 메인기판 손상되어 5/18(수) 부품 도착후 수리예정(부품비만 추가비용발생), 세척팀(드레인 막힘 제거)은 추후 시간조정하여 방문예정, 현재 차단기 OFF 상태
B. 09:50 상황실 A/C-&gt;5/19 모터 무상수리 예정
B. 122동 1층 카드 불량-&gt; ERP 접수함 -&gt;  C. 리셋 후 정상작동
B. 109동 B1 경비호출 불량 -&gt; C. 리셋 후 정상작동
B. 1초소 IP, 5 게이트-&gt;기전실에서 미수선 처리 하기로 함(지원센타와 합의 했다고 함) → B. 5/19 주간사서 연차
C. 코인세탁기 작동안될 경우 ONOFF 리셋 후 작동시킬것
★5/19, 5/26 19:00 세대 소방시설 점검 실시안내 방송</v>
      </c>
    </row>
    <row r="4715" spans="1:11">
      <c r="A4715" s="235">
        <v>44699</v>
      </c>
      <c r="B4715" s="810" t="s">
        <v>654</v>
      </c>
      <c r="C4715" s="123" t="s">
        <v>1465</v>
      </c>
      <c r="D4715" s="123" t="s">
        <v>106</v>
      </c>
      <c r="E4715" s="123" t="s">
        <v>82</v>
      </c>
      <c r="F4715" s="124" t="s">
        <v>1157</v>
      </c>
      <c r="G4715" s="124" t="s">
        <v>20054</v>
      </c>
      <c r="H4715" s="882" t="s">
        <v>648</v>
      </c>
      <c r="I4715" s="882" t="s">
        <v>317</v>
      </c>
      <c r="J4715" s="116" t="str">
        <f t="shared" si="156"/>
        <v>17:00 원형도로 주차단속 원형도로 및 외곽도로 단속 → 주차단속             0대,    이동주차        0대,   경고장발부    0대</v>
      </c>
      <c r="K4715" s="116" t="str">
        <f t="shared" si="157"/>
        <v>17:00 원형도로 관제업무 주차단속 원형도로 및 외곽도로 단속 → 주차단속             0대,    이동주차        0대,   경고장발부    0대</v>
      </c>
    </row>
    <row r="4716" spans="1:11" ht="27">
      <c r="A4716" s="235">
        <v>44699</v>
      </c>
      <c r="B4716" s="154" t="s">
        <v>20041</v>
      </c>
      <c r="C4716" s="143" t="s">
        <v>20114</v>
      </c>
      <c r="D4716" s="291" t="s">
        <v>19829</v>
      </c>
      <c r="E4716" s="882" t="s">
        <v>19901</v>
      </c>
      <c r="F4716" s="112" t="s">
        <v>20042</v>
      </c>
      <c r="G4716" s="112" t="s">
        <v>20044</v>
      </c>
      <c r="H4716" s="882" t="s">
        <v>648</v>
      </c>
      <c r="I4716" s="137" t="s">
        <v>317</v>
      </c>
      <c r="J4716" s="116" t="str">
        <f t="shared" si="156"/>
        <v>16:15 지원센터 공동현관문 129동 B1 공동현관문 세대호출이 안된지 오래돼서 경비호출을 하니 점검해 달라는 요청 → 7초소대원 출동 -&gt; 정상작동함</v>
      </c>
      <c r="K4716" s="116" t="str">
        <f t="shared" si="157"/>
        <v>16:15 지원센터 민원업무 공동현관문 129동 B1 공동현관문 세대호출이 안된지 오래돼서 경비호출을 하니 점검해 달라는 요청 → 7초소대원 출동 -&gt; 정상작동함</v>
      </c>
    </row>
    <row r="4717" spans="1:11" ht="27">
      <c r="A4717" s="235">
        <v>44699</v>
      </c>
      <c r="B4717" s="154" t="s">
        <v>20046</v>
      </c>
      <c r="C4717" s="143" t="s">
        <v>20045</v>
      </c>
      <c r="D4717" s="291" t="s">
        <v>19829</v>
      </c>
      <c r="E4717" s="291" t="s">
        <v>19901</v>
      </c>
      <c r="F4717" s="112" t="s">
        <v>20047</v>
      </c>
      <c r="G4717" s="112" t="s">
        <v>20048</v>
      </c>
      <c r="H4717" s="882" t="s">
        <v>648</v>
      </c>
      <c r="I4717" s="137" t="s">
        <v>317</v>
      </c>
      <c r="J4717" s="116" t="str">
        <f t="shared" si="156"/>
        <v>17:01 117-B1 공동현관문 010-4789-5965 117동 지하1층 현관문 매번 열려 있는데 위험하다며 수리 제대로 해달라는 민원 → erp등록 및 기전실 부서안내함</v>
      </c>
      <c r="K4717" s="116" t="str">
        <f t="shared" si="157"/>
        <v>17:01 117-B1 민원업무 공동현관문 010-4789-5965 117동 지하1층 현관문 매번 열려 있는데 위험하다며 수리 제대로 해달라는 민원 → erp등록 및 기전실 부서안내함</v>
      </c>
    </row>
    <row r="4718" spans="1:11">
      <c r="A4718" s="235">
        <v>44699</v>
      </c>
      <c r="B4718" s="154" t="s">
        <v>20051</v>
      </c>
      <c r="C4718" s="143" t="s">
        <v>20050</v>
      </c>
      <c r="D4718" s="291" t="s">
        <v>19829</v>
      </c>
      <c r="E4718" s="291" t="s">
        <v>20052</v>
      </c>
      <c r="F4718" s="112" t="s">
        <v>20049</v>
      </c>
      <c r="G4718" s="112" t="s">
        <v>20053</v>
      </c>
      <c r="H4718" s="882" t="s">
        <v>648</v>
      </c>
      <c r="I4718" s="137" t="s">
        <v>317</v>
      </c>
      <c r="J4718" s="116" t="str">
        <f t="shared" si="156"/>
        <v>17:18 114-B2 택배차량확인 114동 지하2층 택배분류업체 확인요청 생활지원센터 이윤정 경리주임 요청건 → CJ택배로 확인 서울81배2647  박범희팀장 010-6476-1119 내용전달완료</v>
      </c>
      <c r="K4718" s="116" t="str">
        <f t="shared" si="157"/>
        <v>17:18 114-B2 민원업무 택배차량확인 114동 지하2층 택배분류업체 확인요청 생활지원센터 이윤정 경리주임 요청건 → CJ택배로 확인 서울81배2647  박범희팀장 010-6476-1119 내용전달완료</v>
      </c>
    </row>
    <row r="4719" spans="1:11">
      <c r="A4719" s="235">
        <v>44699</v>
      </c>
      <c r="B4719" s="154" t="s">
        <v>20055</v>
      </c>
      <c r="C4719" s="143" t="s">
        <v>20056</v>
      </c>
      <c r="D4719" s="882" t="s">
        <v>19829</v>
      </c>
      <c r="E4719" s="882" t="s">
        <v>19901</v>
      </c>
      <c r="F4719" s="112" t="s">
        <v>20057</v>
      </c>
      <c r="G4719" s="112" t="s">
        <v>20058</v>
      </c>
      <c r="H4719" s="882" t="s">
        <v>648</v>
      </c>
      <c r="I4719" s="137" t="s">
        <v>317</v>
      </c>
      <c r="J4719" s="116" t="str">
        <f t="shared" si="156"/>
        <v xml:space="preserve">17:45 127-B1 공동현관문 세대키 안먹힘 호출안됨 → 7초소 대원 출동 -&gt; 일시적 오류 정상작동 확인함 </v>
      </c>
      <c r="K4719" s="116" t="str">
        <f t="shared" si="157"/>
        <v xml:space="preserve">17:45 127-B1 민원업무 공동현관문 세대키 안먹힘 호출안됨 → 7초소 대원 출동 -&gt; 일시적 오류 정상작동 확인함 </v>
      </c>
    </row>
    <row r="4720" spans="1:11">
      <c r="A4720" s="235">
        <v>44699</v>
      </c>
      <c r="B4720" s="154" t="s">
        <v>20059</v>
      </c>
      <c r="C4720" s="143" t="s">
        <v>20060</v>
      </c>
      <c r="D4720" s="291" t="s">
        <v>19875</v>
      </c>
      <c r="E4720" s="291" t="s">
        <v>20061</v>
      </c>
      <c r="F4720" s="112" t="s">
        <v>20062</v>
      </c>
      <c r="G4720" s="112" t="s">
        <v>20115</v>
      </c>
      <c r="H4720" s="882" t="s">
        <v>648</v>
      </c>
      <c r="I4720" s="137" t="s">
        <v>317</v>
      </c>
      <c r="J4720" s="116" t="str">
        <f t="shared" si="156"/>
        <v>18:10 1초소 습득물 SC제일은행카드 및 폴더폰 습득 → 입주민 찾아감</v>
      </c>
      <c r="K4720" s="116" t="str">
        <f t="shared" si="157"/>
        <v>18:10 1초소 관제업무 습득물 SC제일은행카드 및 폴더폰 습득 → 입주민 찾아감</v>
      </c>
    </row>
    <row r="4721" spans="1:11">
      <c r="A4721" s="235">
        <v>44699</v>
      </c>
      <c r="B4721" s="154" t="s">
        <v>20064</v>
      </c>
      <c r="C4721" s="143" t="s">
        <v>20063</v>
      </c>
      <c r="D4721" s="882" t="s">
        <v>19829</v>
      </c>
      <c r="E4721" s="291" t="s">
        <v>20065</v>
      </c>
      <c r="F4721" s="112" t="s">
        <v>20066</v>
      </c>
      <c r="G4721" s="112" t="s">
        <v>20079</v>
      </c>
      <c r="H4721" s="882" t="s">
        <v>648</v>
      </c>
      <c r="I4721" s="137" t="s">
        <v>317</v>
      </c>
      <c r="J4721" s="116" t="str">
        <f t="shared" si="156"/>
        <v>18:12 125-2호기 공고문훼손 125-2호기 승강기 공고문 훼손됨 조치요망  → 6초소대원출동--&gt;수거조치 완료 -&gt; 여분으로 재부착완료</v>
      </c>
      <c r="K4721" s="116" t="str">
        <f t="shared" si="157"/>
        <v>18:12 125-2호기 민원업무 공고문훼손 125-2호기 승강기 공고문 훼손됨 조치요망  → 6초소대원출동--&gt;수거조치 완료 -&gt; 여분으로 재부착완료</v>
      </c>
    </row>
    <row r="4722" spans="1:11">
      <c r="A4722" s="235">
        <v>44699</v>
      </c>
      <c r="B4722" s="154" t="s">
        <v>20067</v>
      </c>
      <c r="C4722" s="143" t="s">
        <v>20068</v>
      </c>
      <c r="D4722" s="882" t="s">
        <v>19875</v>
      </c>
      <c r="E4722" s="291" t="s">
        <v>20069</v>
      </c>
      <c r="F4722" s="112" t="s">
        <v>20070</v>
      </c>
      <c r="G4722" s="112" t="s">
        <v>20071</v>
      </c>
      <c r="H4722" s="882" t="s">
        <v>648</v>
      </c>
      <c r="I4722" s="137" t="s">
        <v>317</v>
      </c>
      <c r="J4722" s="116" t="str">
        <f t="shared" si="156"/>
        <v>18:40 109동 B1 점검보고 109동 B1 경비호출 불량 → 상황실대원 출동--&gt;점검실시 -&gt; 리셋 후 정상작동</v>
      </c>
      <c r="K4722" s="116" t="str">
        <f t="shared" si="157"/>
        <v>18:40 109동 B1 관제업무 점검보고 109동 B1 경비호출 불량 → 상황실대원 출동--&gt;점검실시 -&gt; 리셋 후 정상작동</v>
      </c>
    </row>
    <row r="4723" spans="1:11">
      <c r="A4723" s="235">
        <v>44699</v>
      </c>
      <c r="B4723" s="154" t="s">
        <v>20072</v>
      </c>
      <c r="C4723" s="143" t="s">
        <v>20073</v>
      </c>
      <c r="D4723" s="882" t="s">
        <v>19829</v>
      </c>
      <c r="E4723" s="291" t="s">
        <v>19929</v>
      </c>
      <c r="F4723" s="112" t="s">
        <v>20074</v>
      </c>
      <c r="G4723" s="112" t="s">
        <v>20078</v>
      </c>
      <c r="H4723" s="882" t="s">
        <v>648</v>
      </c>
      <c r="I4723" s="137" t="s">
        <v>317</v>
      </c>
      <c r="J4723" s="116" t="str">
        <f t="shared" si="156"/>
        <v>18:42 140-2104 층간소음 윗층에서 2명이 뛴다고 함 / 010-3029-0601 → 9초소대원출동--&gt;2204호 내용전달완료 -&gt; 2104호 피드백완료</v>
      </c>
      <c r="K4723" s="116" t="str">
        <f t="shared" si="157"/>
        <v>18:42 140-2104 민원업무 층간소음 윗층에서 2명이 뛴다고 함 / 010-3029-0601 → 9초소대원출동--&gt;2204호 내용전달완료 -&gt; 2104호 피드백완료</v>
      </c>
    </row>
    <row r="4724" spans="1:11">
      <c r="A4724" s="235">
        <v>44699</v>
      </c>
      <c r="B4724" s="154" t="s">
        <v>20075</v>
      </c>
      <c r="C4724" s="186" t="s">
        <v>20076</v>
      </c>
      <c r="D4724" s="881" t="s">
        <v>19875</v>
      </c>
      <c r="E4724" s="881" t="s">
        <v>20069</v>
      </c>
      <c r="F4724" s="114" t="s">
        <v>20077</v>
      </c>
      <c r="G4724" s="114" t="s">
        <v>20113</v>
      </c>
      <c r="H4724" s="882" t="s">
        <v>648</v>
      </c>
      <c r="I4724" s="137" t="s">
        <v>317</v>
      </c>
      <c r="J4724" s="116" t="str">
        <f t="shared" si="156"/>
        <v>18:45 7초소 IP 점검보고 IP폰 고장  → 상황실로 IP전환 -&gt; 리셋 후 정상작동</v>
      </c>
      <c r="K4724" s="116" t="str">
        <f t="shared" si="157"/>
        <v>18:45 7초소 IP 관제업무 점검보고 IP폰 고장  → 상황실로 IP전환 -&gt; 리셋 후 정상작동</v>
      </c>
    </row>
    <row r="4725" spans="1:11">
      <c r="A4725" s="235">
        <v>44699</v>
      </c>
      <c r="B4725" s="154" t="s">
        <v>20081</v>
      </c>
      <c r="C4725" s="143" t="s">
        <v>20080</v>
      </c>
      <c r="D4725" s="291" t="s">
        <v>19875</v>
      </c>
      <c r="E4725" s="291" t="s">
        <v>19860</v>
      </c>
      <c r="F4725" s="112" t="s">
        <v>19896</v>
      </c>
      <c r="G4725" s="112" t="s">
        <v>19925</v>
      </c>
      <c r="H4725" s="882" t="s">
        <v>648</v>
      </c>
      <c r="I4725" s="137" t="s">
        <v>317</v>
      </c>
      <c r="J4725" s="116" t="str">
        <f t="shared" si="156"/>
        <v>19:13 143-2603 홈넷 안방비상 → 입주민자녀 실수로 확인</v>
      </c>
      <c r="K4725" s="116" t="str">
        <f t="shared" ref="K4725:K4745" si="158">CONCATENATE(B4725," ",C4725," ",D4725," ",E4725," ",F4725," → ",G4725)</f>
        <v>19:13 143-2603 관제업무 홈넷 안방비상 → 입주민자녀 실수로 확인</v>
      </c>
    </row>
    <row r="4726" spans="1:11">
      <c r="A4726" s="235">
        <v>44699</v>
      </c>
      <c r="B4726" s="154" t="s">
        <v>20083</v>
      </c>
      <c r="C4726" s="143" t="s">
        <v>20082</v>
      </c>
      <c r="D4726" s="882" t="s">
        <v>19829</v>
      </c>
      <c r="E4726" s="882" t="s">
        <v>19901</v>
      </c>
      <c r="F4726" s="112" t="s">
        <v>20084</v>
      </c>
      <c r="G4726" s="112" t="s">
        <v>20085</v>
      </c>
      <c r="H4726" s="882" t="s">
        <v>648</v>
      </c>
      <c r="I4726" s="137" t="s">
        <v>317</v>
      </c>
      <c r="J4726" s="116" t="str">
        <f t="shared" si="156"/>
        <v>19:26 126-B1 공동현관문 126동 지하1층 문열림 안됨 → 정상작동 확인</v>
      </c>
      <c r="K4726" s="116" t="str">
        <f t="shared" si="158"/>
        <v>19:26 126-B1 민원업무 공동현관문 126동 지하1층 문열림 안됨 → 정상작동 확인</v>
      </c>
    </row>
    <row r="4727" spans="1:11">
      <c r="A4727" s="235">
        <v>44699</v>
      </c>
      <c r="B4727" s="154" t="s">
        <v>20087</v>
      </c>
      <c r="C4727" s="143" t="s">
        <v>19953</v>
      </c>
      <c r="D4727" s="291" t="s">
        <v>19875</v>
      </c>
      <c r="E4727" s="291" t="s">
        <v>19860</v>
      </c>
      <c r="F4727" s="112" t="s">
        <v>19956</v>
      </c>
      <c r="G4727" s="112" t="s">
        <v>19925</v>
      </c>
      <c r="H4727" s="882" t="s">
        <v>648</v>
      </c>
      <c r="I4727" s="137" t="s">
        <v>317</v>
      </c>
      <c r="J4727" s="116" t="str">
        <f t="shared" si="156"/>
        <v>20:09 127-501 홈넷 홈넷비상 → 입주민자녀 실수로 확인</v>
      </c>
      <c r="K4727" s="116" t="str">
        <f t="shared" si="158"/>
        <v>20:09 127-501 관제업무 홈넷 홈넷비상 → 입주민자녀 실수로 확인</v>
      </c>
    </row>
    <row r="4728" spans="1:11">
      <c r="A4728" s="235">
        <v>44699</v>
      </c>
      <c r="B4728" s="154" t="s">
        <v>20086</v>
      </c>
      <c r="C4728" s="143" t="s">
        <v>19953</v>
      </c>
      <c r="D4728" s="882" t="s">
        <v>19875</v>
      </c>
      <c r="E4728" s="882" t="s">
        <v>19860</v>
      </c>
      <c r="F4728" s="112" t="s">
        <v>19956</v>
      </c>
      <c r="G4728" s="112" t="s">
        <v>19925</v>
      </c>
      <c r="H4728" s="882" t="s">
        <v>648</v>
      </c>
      <c r="I4728" s="137" t="s">
        <v>317</v>
      </c>
      <c r="J4728" s="116" t="str">
        <f t="shared" si="156"/>
        <v>20:14 127-501 홈넷 홈넷비상 → 입주민자녀 실수로 확인</v>
      </c>
      <c r="K4728" s="116" t="str">
        <f t="shared" si="158"/>
        <v>20:14 127-501 관제업무 홈넷 홈넷비상 → 입주민자녀 실수로 확인</v>
      </c>
    </row>
    <row r="4729" spans="1:11">
      <c r="A4729" s="235">
        <v>44699</v>
      </c>
      <c r="B4729" s="154" t="s">
        <v>20088</v>
      </c>
      <c r="C4729" s="143" t="s">
        <v>19953</v>
      </c>
      <c r="D4729" s="882" t="s">
        <v>19875</v>
      </c>
      <c r="E4729" s="882" t="s">
        <v>19860</v>
      </c>
      <c r="F4729" s="112" t="s">
        <v>19956</v>
      </c>
      <c r="G4729" s="112" t="s">
        <v>19925</v>
      </c>
      <c r="H4729" s="882" t="s">
        <v>648</v>
      </c>
      <c r="I4729" s="137" t="s">
        <v>317</v>
      </c>
      <c r="J4729" s="116" t="str">
        <f t="shared" si="156"/>
        <v>20:33 127-501 홈넷 홈넷비상 → 입주민자녀 실수로 확인</v>
      </c>
      <c r="K4729" s="116" t="str">
        <f t="shared" si="158"/>
        <v>20:33 127-501 관제업무 홈넷 홈넷비상 → 입주민자녀 실수로 확인</v>
      </c>
    </row>
    <row r="4730" spans="1:11">
      <c r="A4730" s="235">
        <v>44699</v>
      </c>
      <c r="B4730" s="154" t="s">
        <v>20089</v>
      </c>
      <c r="C4730" s="143" t="s">
        <v>19953</v>
      </c>
      <c r="D4730" s="882" t="s">
        <v>19875</v>
      </c>
      <c r="E4730" s="882" t="s">
        <v>19860</v>
      </c>
      <c r="F4730" s="112" t="s">
        <v>19956</v>
      </c>
      <c r="G4730" s="112" t="s">
        <v>19925</v>
      </c>
      <c r="H4730" s="882" t="s">
        <v>648</v>
      </c>
      <c r="I4730" s="137" t="s">
        <v>317</v>
      </c>
      <c r="J4730" s="116" t="str">
        <f t="shared" si="156"/>
        <v>20:39 127-501 홈넷 홈넷비상 → 입주민자녀 실수로 확인</v>
      </c>
      <c r="K4730" s="116" t="str">
        <f t="shared" si="158"/>
        <v>20:39 127-501 관제업무 홈넷 홈넷비상 → 입주민자녀 실수로 확인</v>
      </c>
    </row>
    <row r="4731" spans="1:11">
      <c r="A4731" s="235">
        <v>44699</v>
      </c>
      <c r="B4731" s="154" t="s">
        <v>20090</v>
      </c>
      <c r="C4731" s="143" t="s">
        <v>20091</v>
      </c>
      <c r="D4731" s="291" t="s">
        <v>19875</v>
      </c>
      <c r="E4731" s="291" t="s">
        <v>19964</v>
      </c>
      <c r="F4731" s="112" t="s">
        <v>20092</v>
      </c>
      <c r="G4731" s="112" t="s">
        <v>20093</v>
      </c>
      <c r="H4731" s="882" t="s">
        <v>648</v>
      </c>
      <c r="I4731" s="137" t="s">
        <v>317</v>
      </c>
      <c r="J4731" s="116" t="str">
        <f t="shared" si="156"/>
        <v>20:48 102-풋살장 순찰보고 축구하는 학생 1명 퇴출 → 1초소 김남규 대원 출동 -&gt; 귀가조치완료</v>
      </c>
      <c r="K4731" s="116" t="str">
        <f t="shared" si="158"/>
        <v>20:48 102-풋살장 관제업무 순찰보고 축구하는 학생 1명 퇴출 → 1초소 김남규 대원 출동 -&gt; 귀가조치완료</v>
      </c>
    </row>
    <row r="4732" spans="1:11">
      <c r="A4732" s="235">
        <v>44699</v>
      </c>
      <c r="B4732" s="154" t="s">
        <v>20096</v>
      </c>
      <c r="C4732" s="143" t="s">
        <v>19828</v>
      </c>
      <c r="D4732" s="882" t="s">
        <v>19875</v>
      </c>
      <c r="E4732" s="291" t="s">
        <v>20061</v>
      </c>
      <c r="F4732" s="112" t="s">
        <v>20094</v>
      </c>
      <c r="G4732" s="112" t="s">
        <v>20095</v>
      </c>
      <c r="H4732" s="882" t="s">
        <v>648</v>
      </c>
      <c r="I4732" s="137" t="s">
        <v>317</v>
      </c>
      <c r="J4732" s="116" t="str">
        <f t="shared" si="156"/>
        <v>21:02 3초소 습득물 카드지갑 정윤환 청소년증  → 본인 찾아감</v>
      </c>
      <c r="K4732" s="116" t="str">
        <f t="shared" si="158"/>
        <v>21:02 3초소 관제업무 습득물 카드지갑 정윤환 청소년증  → 본인 찾아감</v>
      </c>
    </row>
    <row r="4733" spans="1:11">
      <c r="A4733" s="235">
        <v>44699</v>
      </c>
      <c r="B4733" s="154" t="s">
        <v>20096</v>
      </c>
      <c r="C4733" s="143" t="s">
        <v>20097</v>
      </c>
      <c r="D4733" s="882" t="s">
        <v>19875</v>
      </c>
      <c r="E4733" s="882" t="s">
        <v>20061</v>
      </c>
      <c r="F4733" s="112" t="s">
        <v>20098</v>
      </c>
      <c r="G4733" s="112" t="s">
        <v>20099</v>
      </c>
      <c r="H4733" s="882" t="s">
        <v>648</v>
      </c>
      <c r="I4733" s="137" t="s">
        <v>317</v>
      </c>
      <c r="J4733" s="116" t="str">
        <f t="shared" si="156"/>
        <v>21:02 9초소 습득물 김은숙 신용카드 및 아이폰 상황실 보관중 → 135-701 강봉준 배우자 연락하여 찾아가시라 안내함--&gt;찾아감</v>
      </c>
      <c r="K4733" s="116" t="str">
        <f t="shared" si="158"/>
        <v>21:02 9초소 관제업무 습득물 김은숙 신용카드 및 아이폰 상황실 보관중 → 135-701 강봉준 배우자 연락하여 찾아가시라 안내함--&gt;찾아감</v>
      </c>
    </row>
    <row r="4734" spans="1:11">
      <c r="A4734" s="235">
        <v>44699</v>
      </c>
      <c r="B4734" s="154" t="s">
        <v>20102</v>
      </c>
      <c r="C4734" s="143" t="s">
        <v>20103</v>
      </c>
      <c r="D4734" s="882" t="s">
        <v>19875</v>
      </c>
      <c r="E4734" s="291" t="s">
        <v>20100</v>
      </c>
      <c r="F4734" s="112" t="s">
        <v>20101</v>
      </c>
      <c r="G4734" s="112" t="s">
        <v>20107</v>
      </c>
      <c r="H4734" s="882" t="s">
        <v>648</v>
      </c>
      <c r="I4734" s="137" t="s">
        <v>317</v>
      </c>
      <c r="J4734" s="116" t="str">
        <f t="shared" si="156"/>
        <v>22:19 140-8F 화재경보 화재축적 → 상황종료</v>
      </c>
      <c r="K4734" s="116" t="str">
        <f t="shared" si="158"/>
        <v>22:19 140-8F 관제업무 화재경보 화재축적 → 상황종료</v>
      </c>
    </row>
    <row r="4735" spans="1:11" ht="27">
      <c r="A4735" s="235">
        <v>44699</v>
      </c>
      <c r="B4735" s="154" t="s">
        <v>20104</v>
      </c>
      <c r="C4735" s="143" t="s">
        <v>20112</v>
      </c>
      <c r="D4735" s="882" t="s">
        <v>19829</v>
      </c>
      <c r="E4735" s="291" t="s">
        <v>20105</v>
      </c>
      <c r="F4735" s="112" t="s">
        <v>20106</v>
      </c>
      <c r="G4735" s="112" t="s">
        <v>18209</v>
      </c>
      <c r="H4735" s="882" t="s">
        <v>648</v>
      </c>
      <c r="I4735" s="137" t="s">
        <v>317</v>
      </c>
      <c r="J4735" s="116" t="str">
        <f t="shared" si="156"/>
        <v>23:13 126-502 CCTV 126동 지하1층 차량 주차하였으나 스크래치발생하여 CCTV열람신청 
민원인 010-8804-1699 → 내용전달완료 -&gt; 상황종료</v>
      </c>
      <c r="K4735" s="116" t="str">
        <f t="shared" si="158"/>
        <v>23:13 126-502 민원업무 CCTV 126동 지하1층 차량 주차하였으나 스크래치발생하여 CCTV열람신청 
민원인 010-8804-1699 → 내용전달완료 -&gt; 상황종료</v>
      </c>
    </row>
    <row r="4736" spans="1:11" ht="27">
      <c r="A4736" s="235">
        <v>44699</v>
      </c>
      <c r="B4736" s="154" t="s">
        <v>20111</v>
      </c>
      <c r="C4736" s="143" t="s">
        <v>20108</v>
      </c>
      <c r="D4736" s="291" t="s">
        <v>19829</v>
      </c>
      <c r="E4736" s="291" t="s">
        <v>19929</v>
      </c>
      <c r="F4736" s="112" t="s">
        <v>20109</v>
      </c>
      <c r="G4736" s="112" t="s">
        <v>20110</v>
      </c>
      <c r="H4736" s="882" t="s">
        <v>648</v>
      </c>
      <c r="I4736" s="137" t="s">
        <v>317</v>
      </c>
      <c r="J4736" s="116" t="str">
        <f t="shared" si="156"/>
        <v>23:30 121-1102 층간소음 윗층 너무 노래소리가 커서 잠을 못잔다는 층간소음 민원 010-4651-2469 → 5초소 대원 출동 1202호 방문하여 내용전달 -&gt; 1102호 문자피드백완료 -&gt; 입주민께서 감사합니다. 문자 회신받음</v>
      </c>
      <c r="K4736" s="116" t="str">
        <f t="shared" si="158"/>
        <v>23:30 121-1102 민원업무 층간소음 윗층 너무 노래소리가 커서 잠을 못잔다는 층간소음 민원 010-4651-2469 → 5초소 대원 출동 1202호 방문하여 내용전달 -&gt; 1102호 문자피드백완료 -&gt; 입주민께서 감사합니다. 문자 회신받음</v>
      </c>
    </row>
    <row r="4737" spans="1:11" ht="27">
      <c r="A4737" s="235">
        <v>44700</v>
      </c>
      <c r="B4737" s="154" t="s">
        <v>20118</v>
      </c>
      <c r="C4737" s="143" t="s">
        <v>20119</v>
      </c>
      <c r="D4737" s="882" t="s">
        <v>19829</v>
      </c>
      <c r="E4737" s="291" t="s">
        <v>20120</v>
      </c>
      <c r="F4737" s="112" t="s">
        <v>20121</v>
      </c>
      <c r="G4737" s="112" t="s">
        <v>20122</v>
      </c>
      <c r="H4737" s="882" t="s">
        <v>648</v>
      </c>
      <c r="I4737" s="137" t="s">
        <v>317</v>
      </c>
      <c r="J4737" s="116" t="str">
        <f t="shared" si="156"/>
        <v>06:01 입주민 차량이동요청 010-8962-1576 민원인 127동 지하1층 출입구 351오3753 차가 가로 막고 있다며 차량이동조치해달라는 민원 → 132-1603 010-5015-6364 차주 부재중 세대입주민 연락하여 이동조치완료</v>
      </c>
      <c r="K4737" s="116" t="str">
        <f t="shared" si="158"/>
        <v>06:01 입주민 민원업무 차량이동요청 010-8962-1576 민원인 127동 지하1층 출입구 351오3753 차가 가로 막고 있다며 차량이동조치해달라는 민원 → 132-1603 010-5015-6364 차주 부재중 세대입주민 연락하여 이동조치완료</v>
      </c>
    </row>
    <row r="4738" spans="1:11" ht="189">
      <c r="A4738" s="237">
        <v>44700</v>
      </c>
      <c r="B4738" s="172" t="s">
        <v>20123</v>
      </c>
      <c r="C4738" s="192" t="s">
        <v>20125</v>
      </c>
      <c r="E4738" s="939" t="s">
        <v>22280</v>
      </c>
      <c r="F4738" s="884" t="s">
        <v>20129</v>
      </c>
      <c r="G4738" s="884" t="s">
        <v>20177</v>
      </c>
      <c r="H4738" s="882"/>
      <c r="I4738" s="137"/>
      <c r="J4738" s="116" t="str">
        <f t="shared" si="156"/>
        <v>목 주간1 전달사항 B. 프린터 점검 및 잉크 충전-&gt;검정색 여분 잉크 주고감
B. 기전과장-&gt;각 초소 A/C 점검 요청-&gt;이상 있을시 점검한다고 함
--&gt;각 초소 내용전달--&gt;1,5,10초소 AS요청--&gt; 기전과장에 내용전달
A. 17:55 메인 에어컨 수리완료(열교환기 교체) 후 시운전 중 메인기판 손상되어 5/18(수) 부품 도착후 수리예정(부품비만 추가비용발생), 세척팀(드레인 막힘 제거)은 추후 시간조정하여 방문예정, 현재 차단기 OFF 상태
B. 09:50 상황실 A/C-&gt;5/19 모터 무상수리 예정
B. 122동 1층 카드 불량-&gt; ERP 접수함 -&gt;  C. 리셋 후 정상작동
B. 109동 B1 경비호출 불량 -&gt; C. 리셋 후 정상작동
B. 1초소 IP, 5 게이트-&gt;기전실에서 미수선 처리 하기로 함(지원센타와 합의 했다고 함)
B. 5/19 주간사서 연차
C. 코인세탁기 작동안될 경우 ONOFF 리셋 후 작동시킬것
★5/19, 5/26 19:00 세대 소방시설 점검 실시안내 방송 → A. 125-B1에 장기 주차중인 차량(서울 33마4202)  견인차(교통행정과) 입차시 지원센터로 연락 요청(지원팀장)
 → 각 게이트 인수인계 및 CCTV 모니터링 요망(한화 사용자 레이아웃 참고)
A. 주간 업무보고 작성 및 제출 완료
A. 월간 업무보고 작성 및 제출 완료
A. 메인에어컨 모터 교체, 모터 너트 불량으로 부품 재신청하여 내일(5/20) A/S 진행 예정</v>
      </c>
      <c r="K4738" s="116" t="str">
        <f t="shared" si="158"/>
        <v>목 주간1  전달사항 B. 프린터 점검 및 잉크 충전-&gt;검정색 여분 잉크 주고감
B. 기전과장-&gt;각 초소 A/C 점검 요청-&gt;이상 있을시 점검한다고 함
--&gt;각 초소 내용전달--&gt;1,5,10초소 AS요청--&gt; 기전과장에 내용전달
A. 17:55 메인 에어컨 수리완료(열교환기 교체) 후 시운전 중 메인기판 손상되어 5/18(수) 부품 도착후 수리예정(부품비만 추가비용발생), 세척팀(드레인 막힘 제거)은 추후 시간조정하여 방문예정, 현재 차단기 OFF 상태
B. 09:50 상황실 A/C-&gt;5/19 모터 무상수리 예정
B. 122동 1층 카드 불량-&gt; ERP 접수함 -&gt;  C. 리셋 후 정상작동
B. 109동 B1 경비호출 불량 -&gt; C. 리셋 후 정상작동
B. 1초소 IP, 5 게이트-&gt;기전실에서 미수선 처리 하기로 함(지원센타와 합의 했다고 함)
B. 5/19 주간사서 연차
C. 코인세탁기 작동안될 경우 ONOFF 리셋 후 작동시킬것
★5/19, 5/26 19:00 세대 소방시설 점검 실시안내 방송 → A. 125-B1에 장기 주차중인 차량(서울 33마4202)  견인차(교통행정과) 입차시 지원센터로 연락 요청(지원팀장)
 → 각 게이트 인수인계 및 CCTV 모니터링 요망(한화 사용자 레이아웃 참고)
A. 주간 업무보고 작성 및 제출 완료
A. 월간 업무보고 작성 및 제출 완료
A. 메인에어컨 모터 교체, 모터 너트 불량으로 부품 재신청하여 내일(5/20) A/S 진행 예정</v>
      </c>
    </row>
    <row r="4739" spans="1:11">
      <c r="A4739" s="235">
        <v>44700</v>
      </c>
      <c r="B4739" s="154" t="s">
        <v>20127</v>
      </c>
      <c r="C4739" s="143" t="s">
        <v>20126</v>
      </c>
      <c r="D4739" s="882" t="s">
        <v>19875</v>
      </c>
      <c r="E4739" s="882" t="s">
        <v>19860</v>
      </c>
      <c r="F4739" s="112" t="s">
        <v>20138</v>
      </c>
      <c r="G4739" s="112" t="s">
        <v>10552</v>
      </c>
      <c r="H4739" s="291" t="s">
        <v>20128</v>
      </c>
      <c r="I4739" s="137" t="s">
        <v>318</v>
      </c>
      <c r="J4739" s="116" t="str">
        <f t="shared" si="156"/>
        <v>06:26 113-1702 홈넷 비상_홈넷 → IP 연락 -&gt; 입주민 오작동</v>
      </c>
      <c r="K4739" s="116" t="str">
        <f t="shared" si="158"/>
        <v>06:26 113-1702 관제업무 홈넷 비상_홈넷 → IP 연락 -&gt; 입주민 오작동</v>
      </c>
    </row>
    <row r="4740" spans="1:11">
      <c r="A4740" s="235">
        <v>44700</v>
      </c>
      <c r="B4740" s="154" t="s">
        <v>20130</v>
      </c>
      <c r="C4740" s="192" t="s">
        <v>19850</v>
      </c>
      <c r="D4740" s="892" t="s">
        <v>19883</v>
      </c>
      <c r="E4740" s="892" t="s">
        <v>20061</v>
      </c>
      <c r="F4740" s="150" t="s">
        <v>20136</v>
      </c>
      <c r="G4740" s="150" t="s">
        <v>20137</v>
      </c>
      <c r="H4740" s="882" t="s">
        <v>20128</v>
      </c>
      <c r="I4740" s="137" t="s">
        <v>318</v>
      </c>
      <c r="J4740" s="116" t="str">
        <f t="shared" si="156"/>
        <v>06:30 상황실 습득물 신용카드(BANG MYUNG MEE) C조로부터 인수인계 받음 → 상황실 보관</v>
      </c>
      <c r="K4740" s="116" t="str">
        <f t="shared" si="158"/>
        <v>06:30 상황실 생활업무 습득물 신용카드(BANG MYUNG MEE) C조로부터 인수인계 받음 → 상황실 보관</v>
      </c>
    </row>
    <row r="4741" spans="1:11">
      <c r="A4741" s="235">
        <v>44700</v>
      </c>
      <c r="B4741" s="154" t="s">
        <v>20131</v>
      </c>
      <c r="C4741" s="143" t="s">
        <v>20132</v>
      </c>
      <c r="D4741" s="291" t="s">
        <v>310</v>
      </c>
      <c r="E4741" s="291" t="s">
        <v>19860</v>
      </c>
      <c r="F4741" s="112" t="s">
        <v>20133</v>
      </c>
      <c r="G4741" s="112" t="s">
        <v>20134</v>
      </c>
      <c r="H4741" s="291" t="s">
        <v>20128</v>
      </c>
      <c r="I4741" s="291" t="s">
        <v>20135</v>
      </c>
      <c r="J4741" s="116" t="str">
        <f t="shared" si="156"/>
        <v>06:46 134-2004 홈넷 비상_안방 → IP 연락 -&gt; 입주민 오작동</v>
      </c>
      <c r="K4741" s="116" t="str">
        <f t="shared" si="158"/>
        <v>06:46 134-2004 관제업무 홈넷 비상_안방 → IP 연락 -&gt; 입주민 오작동</v>
      </c>
    </row>
    <row r="4742" spans="1:11">
      <c r="A4742" s="235">
        <v>44700</v>
      </c>
      <c r="B4742" s="154" t="s">
        <v>20139</v>
      </c>
      <c r="C4742" s="143" t="s">
        <v>20140</v>
      </c>
      <c r="D4742" s="882" t="s">
        <v>310</v>
      </c>
      <c r="E4742" s="882" t="s">
        <v>19860</v>
      </c>
      <c r="F4742" s="112" t="s">
        <v>20133</v>
      </c>
      <c r="G4742" s="112" t="s">
        <v>1524</v>
      </c>
      <c r="H4742" s="882" t="s">
        <v>20128</v>
      </c>
      <c r="I4742" s="882" t="s">
        <v>20135</v>
      </c>
      <c r="J4742" s="116" t="str">
        <f t="shared" si="156"/>
        <v>08:39 128-1701 홈넷 비상_안방 → IP 연락 -&gt; 입주민 오작동</v>
      </c>
      <c r="K4742" s="116" t="str">
        <f t="shared" si="158"/>
        <v>08:39 128-1701 관제업무 홈넷 비상_안방 → IP 연락 -&gt; 입주민 오작동</v>
      </c>
    </row>
    <row r="4743" spans="1:11">
      <c r="A4743" s="235">
        <v>44700</v>
      </c>
      <c r="B4743" s="154" t="s">
        <v>20141</v>
      </c>
      <c r="C4743" s="143" t="s">
        <v>81</v>
      </c>
      <c r="D4743" s="291" t="s">
        <v>128</v>
      </c>
      <c r="E4743" s="291" t="s">
        <v>15</v>
      </c>
      <c r="F4743" s="112" t="s">
        <v>20142</v>
      </c>
      <c r="G4743" s="112" t="s">
        <v>20143</v>
      </c>
      <c r="H4743" s="291" t="s">
        <v>1268</v>
      </c>
      <c r="I4743" s="882" t="s">
        <v>20135</v>
      </c>
      <c r="J4743" s="116" t="str">
        <f t="shared" si="156"/>
        <v>09:39 111동 폐기물 111동 폐기물(가구) 무단 투기 확인 건(2초소 정경호 대원 요청) → CCTV 확인 결과 111-1201 혹은 111-1202 세대로 추정 -&gt; 2초소 내용전달</v>
      </c>
      <c r="K4743" s="116" t="str">
        <f t="shared" si="158"/>
        <v>09:39 111동 생활업무 폐기물 111동 폐기물(가구) 무단 투기 확인 건(2초소 정경호 대원 요청) → CCTV 확인 결과 111-1201 혹은 111-1202 세대로 추정 -&gt; 2초소 내용전달</v>
      </c>
    </row>
    <row r="4744" spans="1:11" ht="27">
      <c r="A4744" s="235">
        <v>44700</v>
      </c>
      <c r="B4744" s="154" t="s">
        <v>20144</v>
      </c>
      <c r="C4744" s="143" t="s">
        <v>20145</v>
      </c>
      <c r="D4744" s="291" t="s">
        <v>128</v>
      </c>
      <c r="E4744" s="291" t="s">
        <v>15</v>
      </c>
      <c r="F4744" s="112" t="s">
        <v>20146</v>
      </c>
      <c r="G4744" s="112" t="s">
        <v>20151</v>
      </c>
      <c r="H4744" s="291" t="s">
        <v>1268</v>
      </c>
      <c r="I4744" s="882" t="s">
        <v>20135</v>
      </c>
      <c r="J4744" s="116" t="str">
        <f t="shared" si="156"/>
        <v>11:18 101동 폐기물 101동 폐기물(화이트 보드) 무단 투기 확인 건(1초소 김광영 대원 요청) → CCTV 확인 결과 미화팀 여사님이 가져다 놓으심 -&gt; 1초소 내용전달 -&gt; 미화팀에 문의예정</v>
      </c>
      <c r="K4744" s="116" t="str">
        <f t="shared" si="158"/>
        <v>11:18 101동 생활업무 폐기물 101동 폐기물(화이트 보드) 무단 투기 확인 건(1초소 김광영 대원 요청) → CCTV 확인 결과 미화팀 여사님이 가져다 놓으심 -&gt; 1초소 내용전달 -&gt; 미화팀에 문의예정</v>
      </c>
    </row>
    <row r="4745" spans="1:11" ht="27">
      <c r="A4745" s="235">
        <v>44700</v>
      </c>
      <c r="B4745" s="154" t="s">
        <v>20147</v>
      </c>
      <c r="C4745" s="192" t="s">
        <v>20148</v>
      </c>
      <c r="D4745" s="892" t="s">
        <v>1108</v>
      </c>
      <c r="E4745" s="892" t="s">
        <v>85</v>
      </c>
      <c r="F4745" s="150" t="s">
        <v>20178</v>
      </c>
      <c r="G4745" s="150" t="s">
        <v>20152</v>
      </c>
      <c r="H4745" s="882" t="s">
        <v>1268</v>
      </c>
      <c r="I4745" s="882" t="s">
        <v>318</v>
      </c>
      <c r="J4745" s="116" t="str">
        <f t="shared" si="156"/>
        <v>11:23 117-2601 CCTV 5/17 원형도로 접촉사고 장면 녹화영상 저장 요청건(민원인: 13두8044, 상대 차량: 55나6578) → CCTV 열람 결과 민원인에 내용전달 및 사고장면 한화PC A조 폴더 저장</v>
      </c>
      <c r="K4745" s="116" t="str">
        <f t="shared" si="158"/>
        <v>11:23 117-2601 민원업무 CCTV 5/17 원형도로 접촉사고 장면 녹화영상 저장 요청건(민원인: 13두8044, 상대 차량: 55나6578) → CCTV 열람 결과 민원인에 내용전달 및 사고장면 한화PC A조 폴더 저장</v>
      </c>
    </row>
    <row r="4746" spans="1:11" ht="27">
      <c r="A4746" s="235">
        <v>44700</v>
      </c>
      <c r="B4746" s="154" t="s">
        <v>20150</v>
      </c>
      <c r="C4746" s="143" t="s">
        <v>20149</v>
      </c>
      <c r="D4746" s="882" t="s">
        <v>1108</v>
      </c>
      <c r="E4746" s="882" t="s">
        <v>85</v>
      </c>
      <c r="F4746" s="112" t="s">
        <v>20153</v>
      </c>
      <c r="G4746" s="112" t="s">
        <v>20179</v>
      </c>
      <c r="H4746" s="291" t="s">
        <v>20128</v>
      </c>
      <c r="I4746" s="882" t="s">
        <v>318</v>
      </c>
      <c r="J4746" s="116" t="str">
        <f t="shared" ref="J4746:J4749" si="159">CONCATENATE(B4746," ",C4746," ",E4746," ",F4746," → ",G4746)</f>
        <v>12:30 통합택배 CCTV 5/17 15시 30분경 143동 3층 또는 13층에 배달했는지 확인 요청(통합택배: 전일재 010-6760-7391) → CCTV 열람 결과 해당층에 내리는 장면없음 -&gt; 민원인에 내용전달</v>
      </c>
      <c r="K4746" s="116" t="str">
        <f t="shared" ref="K4746:K4749" si="160">CONCATENATE(B4746," ",C4746," ",D4746," ",E4746," ",F4746," → ",G4746)</f>
        <v>12:30 통합택배 민원업무 CCTV 5/17 15시 30분경 143동 3층 또는 13층에 배달했는지 확인 요청(통합택배: 전일재 010-6760-7391) → CCTV 열람 결과 해당층에 내리는 장면없음 -&gt; 민원인에 내용전달</v>
      </c>
    </row>
    <row r="4747" spans="1:11">
      <c r="A4747" s="235">
        <v>44700</v>
      </c>
      <c r="B4747" s="154" t="s">
        <v>20154</v>
      </c>
      <c r="C4747" s="143" t="s">
        <v>20155</v>
      </c>
      <c r="D4747" s="291" t="s">
        <v>128</v>
      </c>
      <c r="E4747" s="291" t="s">
        <v>15</v>
      </c>
      <c r="F4747" s="112" t="s">
        <v>20156</v>
      </c>
      <c r="G4747" s="112" t="s">
        <v>20157</v>
      </c>
      <c r="H4747" s="291" t="s">
        <v>1268</v>
      </c>
      <c r="I4747" s="882" t="s">
        <v>318</v>
      </c>
      <c r="J4747" s="116" t="str">
        <f t="shared" si="159"/>
        <v xml:space="preserve">14:03 111동 폐기물 111동 폐기물(흰색 탁자) 무단 투기 확인 건(2초소 정경호 대원 요청) → CCTV 확인 결과 111-2202 세대로 추정 -&gt; 2초소 내용전달 </v>
      </c>
      <c r="K4747" s="116" t="str">
        <f t="shared" si="160"/>
        <v xml:space="preserve">14:03 111동 생활업무 폐기물 111동 폐기물(흰색 탁자) 무단 투기 확인 건(2초소 정경호 대원 요청) → CCTV 확인 결과 111-2202 세대로 추정 -&gt; 2초소 내용전달 </v>
      </c>
    </row>
    <row r="4748" spans="1:11">
      <c r="A4748" s="235">
        <v>44700</v>
      </c>
      <c r="B4748" s="154" t="s">
        <v>20158</v>
      </c>
      <c r="C4748" s="143" t="s">
        <v>20159</v>
      </c>
      <c r="D4748" s="291" t="s">
        <v>19875</v>
      </c>
      <c r="E4748" s="291" t="s">
        <v>19901</v>
      </c>
      <c r="F4748" s="112" t="s">
        <v>20160</v>
      </c>
      <c r="G4748" s="112" t="s">
        <v>20163</v>
      </c>
      <c r="H4748" s="291" t="s">
        <v>1268</v>
      </c>
      <c r="I4748" s="882" t="s">
        <v>318</v>
      </c>
      <c r="J4748" s="116" t="str">
        <f t="shared" si="159"/>
        <v>14:21 121-B1 공동현관문 121동 지하1층 출입문 스위치 켜도 작동하지 않음 → ERP등록 -&gt;기전실 연락 -&gt; 무릅센서 확인결과 정상작동</v>
      </c>
      <c r="K4748" s="116" t="str">
        <f t="shared" si="160"/>
        <v>14:21 121-B1 관제업무 공동현관문 121동 지하1층 출입문 스위치 켜도 작동하지 않음 → ERP등록 -&gt;기전실 연락 -&gt; 무릅센서 확인결과 정상작동</v>
      </c>
    </row>
    <row r="4749" spans="1:11" ht="27">
      <c r="A4749" s="235">
        <v>44700</v>
      </c>
      <c r="B4749" s="154" t="s">
        <v>20161</v>
      </c>
      <c r="C4749" s="143" t="s">
        <v>20162</v>
      </c>
      <c r="D4749" s="291" t="s">
        <v>20164</v>
      </c>
      <c r="E4749" s="291" t="s">
        <v>20105</v>
      </c>
      <c r="F4749" s="112" t="s">
        <v>20165</v>
      </c>
      <c r="G4749" s="112" t="s">
        <v>20166</v>
      </c>
      <c r="H4749" s="888" t="s">
        <v>1268</v>
      </c>
      <c r="I4749" s="888" t="s">
        <v>318</v>
      </c>
      <c r="J4749" s="116" t="str">
        <f t="shared" si="159"/>
        <v>14:40 수영장 CCTV 수영장 회원과 다른 입주민과의 말다툼과 수영선생님과 언쟁장면 확인 건
(운영팀 과장 김정오) → 운영과장 김정오 관련장면 확인</v>
      </c>
      <c r="K4749" s="116" t="str">
        <f t="shared" si="160"/>
        <v>14:40 수영장 민원업무 CCTV 수영장 회원과 다른 입주민과의 말다툼과 수영선생님과 언쟁장면 확인 건
(운영팀 과장 김정오) → 운영과장 김정오 관련장면 확인</v>
      </c>
    </row>
    <row r="4750" spans="1:11">
      <c r="A4750" s="235">
        <v>44700</v>
      </c>
      <c r="B4750" s="154" t="s">
        <v>20167</v>
      </c>
      <c r="C4750" s="143" t="s">
        <v>20170</v>
      </c>
      <c r="D4750" s="291" t="s">
        <v>20168</v>
      </c>
      <c r="E4750" s="891" t="s">
        <v>321</v>
      </c>
      <c r="F4750" s="112" t="s">
        <v>1322</v>
      </c>
      <c r="G4750" s="112" t="s">
        <v>20171</v>
      </c>
      <c r="H4750" s="891" t="s">
        <v>1268</v>
      </c>
      <c r="I4750" s="891" t="s">
        <v>318</v>
      </c>
      <c r="J4750" s="116" t="str">
        <f t="shared" ref="J4750:J4777" si="161">CONCATENATE(B4750," ",C4750," ",E4750," ",F4750," → ",G4750)</f>
        <v>15:04 128-1101 홈넷 비상_안방 → 7초소 우창래 대원출동 -&gt; 입주민 오작동</v>
      </c>
      <c r="K4750" s="116" t="str">
        <f t="shared" ref="K4750:K4777" si="162">CONCATENATE(B4750," ",C4750," ",D4750," ",E4750," ",F4750," → ",G4750)</f>
        <v>15:04 128-1101 관제업무 홈넷 비상_안방 → 7초소 우창래 대원출동 -&gt; 입주민 오작동</v>
      </c>
    </row>
    <row r="4751" spans="1:11">
      <c r="A4751" s="235">
        <v>44700</v>
      </c>
      <c r="B4751" s="154" t="s">
        <v>20172</v>
      </c>
      <c r="C4751" s="143" t="s">
        <v>20173</v>
      </c>
      <c r="D4751" s="891" t="s">
        <v>20168</v>
      </c>
      <c r="E4751" s="891" t="s">
        <v>321</v>
      </c>
      <c r="F4751" s="112" t="s">
        <v>1322</v>
      </c>
      <c r="G4751" s="112" t="s">
        <v>2866</v>
      </c>
      <c r="H4751" s="891" t="s">
        <v>1268</v>
      </c>
      <c r="I4751" s="891" t="s">
        <v>318</v>
      </c>
      <c r="J4751" s="116" t="str">
        <f t="shared" si="161"/>
        <v xml:space="preserve">15:20 127-401 홈넷 비상_안방 → IP 연락 -&gt; 입주민 오작동 </v>
      </c>
      <c r="K4751" s="116" t="str">
        <f t="shared" si="162"/>
        <v xml:space="preserve">15:20 127-401 관제업무 홈넷 비상_안방 → IP 연락 -&gt; 입주민 오작동 </v>
      </c>
    </row>
    <row r="4752" spans="1:11">
      <c r="A4752" s="235">
        <v>44700</v>
      </c>
      <c r="B4752" s="154" t="s">
        <v>20174</v>
      </c>
      <c r="C4752" s="143" t="s">
        <v>20175</v>
      </c>
      <c r="D4752" s="291" t="s">
        <v>106</v>
      </c>
      <c r="E4752" s="291" t="s">
        <v>14</v>
      </c>
      <c r="F4752" s="112" t="s">
        <v>1576</v>
      </c>
      <c r="G4752" s="112" t="s">
        <v>20176</v>
      </c>
      <c r="H4752" s="891" t="s">
        <v>1268</v>
      </c>
      <c r="I4752" s="891" t="s">
        <v>318</v>
      </c>
      <c r="J4752" s="116" t="str">
        <f t="shared" si="161"/>
        <v xml:space="preserve">15:33 140-1503 홈넷 비상_안방 → IP 연락 -&gt; 입주민 오작동 </v>
      </c>
      <c r="K4752" s="116" t="str">
        <f t="shared" si="162"/>
        <v xml:space="preserve">15:33 140-1503 관제업무 홈넷 비상_안방 → IP 연락 -&gt; 입주민 오작동 </v>
      </c>
    </row>
    <row r="4753" spans="1:11" ht="162">
      <c r="A4753" s="235">
        <v>44700</v>
      </c>
      <c r="B4753" s="170" t="s">
        <v>1549</v>
      </c>
      <c r="C4753" s="160" t="s">
        <v>4283</v>
      </c>
      <c r="D4753" s="891"/>
      <c r="E4753" s="939" t="s">
        <v>22280</v>
      </c>
      <c r="F4753" s="301" t="s">
        <v>20247</v>
      </c>
      <c r="G4753" s="301" t="s">
        <v>20242</v>
      </c>
      <c r="H4753" s="891"/>
      <c r="I4753" s="891"/>
      <c r="J4753" s="116" t="str">
        <f t="shared" si="161"/>
        <v xml:space="preserve">목 야1 전달사항 B.야자수 놀이터 25번 가로등 점등불량
B.11:23경 발생한 지하1층 원형도로 교통사고건에 대한 보험회사 영상전송 건
B.125-B1에 장기 주차중인 차량(서울 33마4202)  견인차(교통행정과) 입차시 지원센터로 연락 요청(지원팀장)-&gt;견인 안됨
B.140-2804호 주민의 걸음소리가 너무 크게 들림, 밤10시 이후에는 꼭 슬리퍼를 착용해달라는 요청. 오늘 말고 내일 중에는 꼭 전달 해 주기바람
B.8게이트 방문입구 차단기 입차시 인식불능
 → ERP 등록
해당 주민이 상황실에 방문하여 동의하고 서명 함 : 삼성화재 손해사정 (주)
견인차량 입차하지 않았슴
명일 오전 근무팀에 전달 예정
미수선 처리
</v>
      </c>
      <c r="K4753" s="116" t="str">
        <f t="shared" si="162"/>
        <v xml:space="preserve">목 야1  전달사항 B.야자수 놀이터 25번 가로등 점등불량
B.11:23경 발생한 지하1층 원형도로 교통사고건에 대한 보험회사 영상전송 건
B.125-B1에 장기 주차중인 차량(서울 33마4202)  견인차(교통행정과) 입차시 지원센터로 연락 요청(지원팀장)-&gt;견인 안됨
B.140-2804호 주민의 걸음소리가 너무 크게 들림, 밤10시 이후에는 꼭 슬리퍼를 착용해달라는 요청. 오늘 말고 내일 중에는 꼭 전달 해 주기바람
B.8게이트 방문입구 차단기 입차시 인식불능
 → ERP 등록
해당 주민이 상황실에 방문하여 동의하고 서명 함 : 삼성화재 손해사정 (주)
견인차량 입차하지 않았슴
명일 오전 근무팀에 전달 예정
미수선 처리
</v>
      </c>
    </row>
    <row r="4754" spans="1:11">
      <c r="A4754" s="235">
        <v>44700</v>
      </c>
      <c r="B4754" s="154" t="s">
        <v>20181</v>
      </c>
      <c r="C4754" s="143" t="s">
        <v>20537</v>
      </c>
      <c r="D4754" s="891" t="s">
        <v>128</v>
      </c>
      <c r="E4754" s="898" t="s">
        <v>776</v>
      </c>
      <c r="F4754" s="112" t="s">
        <v>20182</v>
      </c>
      <c r="G4754" s="112" t="s">
        <v>20183</v>
      </c>
      <c r="H4754" s="291" t="s">
        <v>20180</v>
      </c>
      <c r="I4754" s="891" t="s">
        <v>306</v>
      </c>
      <c r="J4754" s="116" t="str">
        <f t="shared" si="161"/>
        <v>16:35 105-2 E/V 손소독제 105동 2호기 E/V내 손 소독제 교체요청 → 순찰대원 출동 교체 완료</v>
      </c>
      <c r="K4754" s="116" t="str">
        <f t="shared" si="162"/>
        <v>16:35 105-2 E/V 생활업무 손소독제 105동 2호기 E/V내 손 소독제 교체요청 → 순찰대원 출동 교체 완료</v>
      </c>
    </row>
    <row r="4755" spans="1:11">
      <c r="A4755" s="235">
        <v>44700</v>
      </c>
      <c r="B4755" s="154" t="s">
        <v>20185</v>
      </c>
      <c r="C4755" s="143" t="s">
        <v>20184</v>
      </c>
      <c r="D4755" s="891" t="s">
        <v>20168</v>
      </c>
      <c r="E4755" s="891" t="s">
        <v>321</v>
      </c>
      <c r="F4755" s="112" t="s">
        <v>322</v>
      </c>
      <c r="G4755" s="112" t="s">
        <v>2866</v>
      </c>
      <c r="H4755" s="891" t="s">
        <v>20180</v>
      </c>
      <c r="I4755" s="891" t="s">
        <v>306</v>
      </c>
      <c r="J4755" s="116" t="str">
        <f t="shared" si="161"/>
        <v xml:space="preserve">16:53 129-802 홈넷 비상-안방 → IP 연락 -&gt; 입주민 오작동 </v>
      </c>
      <c r="K4755" s="116" t="str">
        <f t="shared" si="162"/>
        <v xml:space="preserve">16:53 129-802 관제업무 홈넷 비상-안방 → IP 연락 -&gt; 입주민 오작동 </v>
      </c>
    </row>
    <row r="4756" spans="1:11">
      <c r="A4756" s="235">
        <v>44700</v>
      </c>
      <c r="B4756" s="154" t="s">
        <v>20186</v>
      </c>
      <c r="C4756" s="143" t="s">
        <v>20188</v>
      </c>
      <c r="D4756" s="891" t="s">
        <v>128</v>
      </c>
      <c r="E4756" s="291" t="s">
        <v>20187</v>
      </c>
      <c r="F4756" s="112" t="s">
        <v>20189</v>
      </c>
      <c r="G4756" s="112" t="s">
        <v>20208</v>
      </c>
      <c r="H4756" s="891" t="s">
        <v>20180</v>
      </c>
      <c r="I4756" s="891" t="s">
        <v>306</v>
      </c>
      <c r="J4756" s="116" t="str">
        <f>CONCATENATE(B4756," ",C4756," ",E4756," ",F4756," → ",G4756)</f>
        <v>17:20 자이안센터2층 분실물 순찰대원 순찰중 자이안센터 2층 외부에서 여성용 손지갑 습득 → 입주자가 직접 방문하여 수령 함</v>
      </c>
      <c r="K4756" s="116" t="str">
        <f t="shared" si="162"/>
        <v>17:20 자이안센터2층 생활업무 분실물 순찰대원 순찰중 자이안센터 2층 외부에서 여성용 손지갑 습득 → 입주자가 직접 방문하여 수령 함</v>
      </c>
    </row>
    <row r="4757" spans="1:11">
      <c r="A4757" s="235">
        <v>44700</v>
      </c>
      <c r="B4757" s="154" t="s">
        <v>20190</v>
      </c>
      <c r="C4757" s="143" t="s">
        <v>20191</v>
      </c>
      <c r="D4757" s="891" t="s">
        <v>511</v>
      </c>
      <c r="E4757" s="891" t="s">
        <v>304</v>
      </c>
      <c r="F4757" s="112" t="s">
        <v>20192</v>
      </c>
      <c r="G4757" s="112" t="s">
        <v>20193</v>
      </c>
      <c r="H4757" s="891" t="s">
        <v>20180</v>
      </c>
      <c r="I4757" s="891" t="s">
        <v>306</v>
      </c>
      <c r="J4757" s="116" t="str">
        <f t="shared" si="161"/>
        <v>17:38 136-1501 층간소음 136-1601 층간소음이 심해 수업을 듣기가 힘들다는 민원 → 초소대원 출동 --&gt; 자녀분 자제 요청</v>
      </c>
      <c r="K4757" s="116" t="str">
        <f t="shared" si="162"/>
        <v>17:38 136-1501 민원업무 층간소음 136-1601 층간소음이 심해 수업을 듣기가 힘들다는 민원 → 초소대원 출동 --&gt; 자녀분 자제 요청</v>
      </c>
    </row>
    <row r="4758" spans="1:11">
      <c r="A4758" s="235">
        <v>44700</v>
      </c>
      <c r="B4758" s="154" t="s">
        <v>20194</v>
      </c>
      <c r="C4758" s="160" t="s">
        <v>20195</v>
      </c>
      <c r="D4758" s="890" t="s">
        <v>511</v>
      </c>
      <c r="E4758" s="890" t="s">
        <v>412</v>
      </c>
      <c r="F4758" s="138" t="s">
        <v>20225</v>
      </c>
      <c r="G4758" s="138" t="s">
        <v>20199</v>
      </c>
      <c r="H4758" s="891" t="s">
        <v>20180</v>
      </c>
      <c r="I4758" s="891" t="s">
        <v>306</v>
      </c>
      <c r="J4758" s="116" t="str">
        <f t="shared" si="161"/>
        <v>17:52 117-2601 CCTV 11:23경 발생한 지하1층 원형도로 교통사고건에 대한 보험회사 영상전송 건 → 해당 주민이 상황실에 방문하여 동의하고 서명 함 : 삼성화재 손해사정 (주)</v>
      </c>
      <c r="K4758" s="116" t="str">
        <f t="shared" si="162"/>
        <v>17:52 117-2601 민원업무 CCTV 11:23경 발생한 지하1층 원형도로 교통사고건에 대한 보험회사 영상전송 건 → 해당 주민이 상황실에 방문하여 동의하고 서명 함 : 삼성화재 손해사정 (주)</v>
      </c>
    </row>
    <row r="4759" spans="1:11">
      <c r="A4759" s="235">
        <v>44700</v>
      </c>
      <c r="B4759" s="154" t="s">
        <v>20205</v>
      </c>
      <c r="C4759" s="143" t="s">
        <v>20196</v>
      </c>
      <c r="D4759" s="891" t="s">
        <v>511</v>
      </c>
      <c r="E4759" s="291" t="s">
        <v>20197</v>
      </c>
      <c r="F4759" s="112" t="s">
        <v>20198</v>
      </c>
      <c r="G4759" s="112" t="s">
        <v>20216</v>
      </c>
      <c r="H4759" s="891" t="s">
        <v>20180</v>
      </c>
      <c r="I4759" s="891" t="s">
        <v>306</v>
      </c>
      <c r="J4759" s="116" t="str">
        <f t="shared" si="161"/>
        <v>17:54 112-903 오인입차 당 세대에 차량이 오인입차 하였으니 확인 해 달라는 민원(차량번호5054) → 확인 결과 추후 입주예정 계약자가 인테리어공사 동의서 작성을 위해 입차 함</v>
      </c>
      <c r="K4759" s="116" t="str">
        <f t="shared" si="162"/>
        <v>17:54 112-903 민원업무 오인입차 당 세대에 차량이 오인입차 하였으니 확인 해 달라는 민원(차량번호5054) → 확인 결과 추후 입주예정 계약자가 인테리어공사 동의서 작성을 위해 입차 함</v>
      </c>
    </row>
    <row r="4760" spans="1:11">
      <c r="A4760" s="235">
        <v>44700</v>
      </c>
      <c r="B4760" s="154" t="s">
        <v>20200</v>
      </c>
      <c r="C4760" s="143" t="s">
        <v>20203</v>
      </c>
      <c r="D4760" s="291" t="s">
        <v>20202</v>
      </c>
      <c r="E4760" s="291" t="s">
        <v>20201</v>
      </c>
      <c r="F4760" s="112" t="s">
        <v>20204</v>
      </c>
      <c r="G4760" s="112" t="s">
        <v>20215</v>
      </c>
      <c r="H4760" s="891" t="s">
        <v>20180</v>
      </c>
      <c r="I4760" s="891" t="s">
        <v>306</v>
      </c>
      <c r="J4760" s="116" t="str">
        <f t="shared" si="161"/>
        <v>18:04 입주민 무단주차 118동 M층 주차장에 외부차량으로 보이는 142노6090차량 단속요청 → 확인 결과 외부 차량으로 확인되어 초소대원이 출동하여 경고장 부착 함</v>
      </c>
      <c r="K4760" s="116" t="str">
        <f t="shared" si="162"/>
        <v>18:04 입주민 민원업무 무단주차 118동 M층 주차장에 외부차량으로 보이는 142노6090차량 단속요청 → 확인 결과 외부 차량으로 확인되어 초소대원이 출동하여 경고장 부착 함</v>
      </c>
    </row>
    <row r="4761" spans="1:11">
      <c r="A4761" s="235">
        <v>44700</v>
      </c>
      <c r="B4761" s="154" t="s">
        <v>20209</v>
      </c>
      <c r="C4761" s="143" t="s">
        <v>20206</v>
      </c>
      <c r="D4761" s="891" t="s">
        <v>128</v>
      </c>
      <c r="E4761" s="898" t="s">
        <v>776</v>
      </c>
      <c r="F4761" s="112" t="s">
        <v>20207</v>
      </c>
      <c r="G4761" s="112" t="s">
        <v>20183</v>
      </c>
      <c r="H4761" s="891" t="s">
        <v>20180</v>
      </c>
      <c r="I4761" s="891" t="s">
        <v>306</v>
      </c>
      <c r="J4761" s="116" t="str">
        <f t="shared" si="161"/>
        <v>18:06 136 E/V 손소독제 136동 E/V내 손 소독제 교체요청 → 순찰대원 출동 교체 완료</v>
      </c>
      <c r="K4761" s="116" t="str">
        <f t="shared" si="162"/>
        <v>18:06 136 E/V 생활업무 손소독제 136동 E/V내 손 소독제 교체요청 → 순찰대원 출동 교체 완료</v>
      </c>
    </row>
    <row r="4762" spans="1:11">
      <c r="A4762" s="235">
        <v>44700</v>
      </c>
      <c r="B4762" s="154" t="s">
        <v>20210</v>
      </c>
      <c r="C4762" s="143" t="s">
        <v>20211</v>
      </c>
      <c r="D4762" s="891" t="s">
        <v>128</v>
      </c>
      <c r="E4762" s="291" t="s">
        <v>20212</v>
      </c>
      <c r="F4762" s="112" t="s">
        <v>20213</v>
      </c>
      <c r="G4762" s="112" t="s">
        <v>20214</v>
      </c>
      <c r="H4762" s="891" t="s">
        <v>20180</v>
      </c>
      <c r="I4762" s="891" t="s">
        <v>306</v>
      </c>
      <c r="J4762" s="116" t="str">
        <f t="shared" si="161"/>
        <v>18:25 111-1001 E/V 늦은 시간까지 이사를 하고있어 E/V사용이 많이 불편하다고 항의 → 이사세대 확인 후 IP폰으로 짐이많아 시간이 늦어지는 점 양해를 구함</v>
      </c>
      <c r="K4762" s="116" t="str">
        <f t="shared" si="162"/>
        <v>18:25 111-1001 생활업무 E/V 늦은 시간까지 이사를 하고있어 E/V사용이 많이 불편하다고 항의 → 이사세대 확인 후 IP폰으로 짐이많아 시간이 늦어지는 점 양해를 구함</v>
      </c>
    </row>
    <row r="4763" spans="1:11">
      <c r="A4763" s="235">
        <v>44700</v>
      </c>
      <c r="B4763" s="154" t="s">
        <v>20217</v>
      </c>
      <c r="C4763" s="143" t="s">
        <v>20218</v>
      </c>
      <c r="D4763" s="891" t="s">
        <v>511</v>
      </c>
      <c r="E4763" s="891" t="s">
        <v>304</v>
      </c>
      <c r="F4763" s="112" t="s">
        <v>20219</v>
      </c>
      <c r="G4763" s="112" t="s">
        <v>20220</v>
      </c>
      <c r="H4763" s="891" t="s">
        <v>20180</v>
      </c>
      <c r="I4763" s="891" t="s">
        <v>306</v>
      </c>
      <c r="J4763" s="116" t="str">
        <f t="shared" si="161"/>
        <v>20:04 131-1601 층간소음 정확한 위치를 추정하기 힘드나 윗층에서 공사소음(드릴소리 등)이 난다고 함 → 초소대원 출동 --&gt; 전입세대 공사 자제 요청</v>
      </c>
      <c r="K4763" s="116" t="str">
        <f t="shared" si="162"/>
        <v>20:04 131-1601 민원업무 층간소음 정확한 위치를 추정하기 힘드나 윗층에서 공사소음(드릴소리 등)이 난다고 함 → 초소대원 출동 --&gt; 전입세대 공사 자제 요청</v>
      </c>
    </row>
    <row r="4764" spans="1:11">
      <c r="A4764" s="235">
        <v>44700</v>
      </c>
      <c r="B4764" s="154" t="s">
        <v>20221</v>
      </c>
      <c r="C4764" s="160" t="s">
        <v>20222</v>
      </c>
      <c r="D4764" s="890" t="s">
        <v>128</v>
      </c>
      <c r="E4764" s="890" t="s">
        <v>15432</v>
      </c>
      <c r="F4764" s="138" t="s">
        <v>20223</v>
      </c>
      <c r="G4764" s="138" t="s">
        <v>20224</v>
      </c>
      <c r="H4764" s="891" t="s">
        <v>20180</v>
      </c>
      <c r="I4764" s="891" t="s">
        <v>306</v>
      </c>
      <c r="J4764" s="116" t="str">
        <f t="shared" si="161"/>
        <v>20:33 3초소 가로등점검 야자수 놀이터 25번 가로등 점등불량 → ERP등록</v>
      </c>
      <c r="K4764" s="116" t="str">
        <f t="shared" si="162"/>
        <v>20:33 3초소 생활업무 가로등점검 야자수 놀이터 25번 가로등 점등불량 → ERP등록</v>
      </c>
    </row>
    <row r="4765" spans="1:11">
      <c r="A4765" s="235">
        <v>44700</v>
      </c>
      <c r="B4765" s="154" t="s">
        <v>20228</v>
      </c>
      <c r="C4765" s="143" t="s">
        <v>20226</v>
      </c>
      <c r="D4765" s="891" t="s">
        <v>20168</v>
      </c>
      <c r="E4765" s="891" t="s">
        <v>321</v>
      </c>
      <c r="F4765" s="112" t="s">
        <v>20227</v>
      </c>
      <c r="G4765" s="112" t="s">
        <v>2866</v>
      </c>
      <c r="H4765" s="891" t="s">
        <v>20180</v>
      </c>
      <c r="I4765" s="891" t="s">
        <v>306</v>
      </c>
      <c r="J4765" s="116" t="str">
        <f t="shared" si="161"/>
        <v xml:space="preserve">21:11 137-1302 홈넷 비상-안방 해제 → IP 연락 -&gt; 입주민 오작동 </v>
      </c>
      <c r="K4765" s="116" t="str">
        <f t="shared" si="162"/>
        <v xml:space="preserve">21:11 137-1302 관제업무 홈넷 비상-안방 해제 → IP 연락 -&gt; 입주민 오작동 </v>
      </c>
    </row>
    <row r="4766" spans="1:11">
      <c r="A4766" s="235">
        <v>44700</v>
      </c>
      <c r="B4766" s="154" t="s">
        <v>20229</v>
      </c>
      <c r="C4766" s="143" t="s">
        <v>377</v>
      </c>
      <c r="D4766" s="891" t="s">
        <v>128</v>
      </c>
      <c r="E4766" s="291" t="s">
        <v>20230</v>
      </c>
      <c r="F4766" s="112" t="s">
        <v>20231</v>
      </c>
      <c r="G4766" s="112" t="s">
        <v>20232</v>
      </c>
      <c r="H4766" s="891" t="s">
        <v>20180</v>
      </c>
      <c r="I4766" s="891" t="s">
        <v>306</v>
      </c>
      <c r="J4766" s="116" t="str">
        <f t="shared" si="161"/>
        <v>23:16   폐기물 123동 앞 무단 폐기물 → 123-2702 로 파악되어 담당 초소 대원에게 통보 함</v>
      </c>
      <c r="K4766" s="116" t="str">
        <f t="shared" si="162"/>
        <v>23:16   생활업무 폐기물 123동 앞 무단 폐기물 → 123-2702 로 파악되어 담당 초소 대원에게 통보 함</v>
      </c>
    </row>
    <row r="4767" spans="1:11" ht="27">
      <c r="A4767" s="235">
        <v>44700</v>
      </c>
      <c r="B4767" s="154" t="s">
        <v>20233</v>
      </c>
      <c r="C4767" s="160" t="s">
        <v>20234</v>
      </c>
      <c r="D4767" s="890" t="s">
        <v>511</v>
      </c>
      <c r="E4767" s="890" t="s">
        <v>304</v>
      </c>
      <c r="F4767" s="138" t="s">
        <v>20235</v>
      </c>
      <c r="G4767" s="138" t="s">
        <v>20236</v>
      </c>
      <c r="H4767" s="891" t="s">
        <v>20180</v>
      </c>
      <c r="I4767" s="891" t="s">
        <v>306</v>
      </c>
      <c r="J4767" s="116" t="str">
        <f t="shared" si="161"/>
        <v>23:22 140-2704 층간소음 2804호 주민의 걸음소리가 너무 크게 들림, 밤10시 이후에는 꼭 슬리퍼를 착용해달라는 요청. 오늘 말고 내일 중에는 꼭 전달 해 주기바람 → 명일 오전 근무팀에 전달 예정</v>
      </c>
      <c r="K4767" s="116" t="str">
        <f t="shared" si="162"/>
        <v>23:22 140-2704 민원업무 층간소음 2804호 주민의 걸음소리가 너무 크게 들림, 밤10시 이후에는 꼭 슬리퍼를 착용해달라는 요청. 오늘 말고 내일 중에는 꼭 전달 해 주기바람 → 명일 오전 근무팀에 전달 예정</v>
      </c>
    </row>
    <row r="4768" spans="1:11">
      <c r="A4768" s="235">
        <v>44701</v>
      </c>
      <c r="B4768" s="154" t="s">
        <v>20237</v>
      </c>
      <c r="C4768" s="160" t="s">
        <v>20238</v>
      </c>
      <c r="D4768" s="890" t="s">
        <v>20168</v>
      </c>
      <c r="E4768" s="890" t="s">
        <v>20239</v>
      </c>
      <c r="F4768" s="138" t="s">
        <v>20241</v>
      </c>
      <c r="G4768" s="138" t="s">
        <v>20240</v>
      </c>
      <c r="H4768" s="891" t="s">
        <v>20180</v>
      </c>
      <c r="I4768" s="891" t="s">
        <v>306</v>
      </c>
      <c r="J4768" s="116" t="str">
        <f t="shared" si="161"/>
        <v>01:08 8게이트 차단기 방문입구 차단기 입차시 인식불능 → 미수선 처리</v>
      </c>
      <c r="K4768" s="116" t="str">
        <f t="shared" si="162"/>
        <v>01:08 8게이트 관제업무 차단기 방문입구 차단기 입차시 인식불능 → 미수선 처리</v>
      </c>
    </row>
    <row r="4769" spans="1:11">
      <c r="A4769" s="235">
        <v>44701</v>
      </c>
      <c r="B4769" s="154" t="s">
        <v>20243</v>
      </c>
      <c r="C4769" s="143" t="s">
        <v>20222</v>
      </c>
      <c r="D4769" s="291" t="s">
        <v>20244</v>
      </c>
      <c r="E4769" s="291" t="s">
        <v>20245</v>
      </c>
      <c r="F4769" s="112" t="s">
        <v>20246</v>
      </c>
      <c r="H4769" s="891" t="s">
        <v>20180</v>
      </c>
      <c r="I4769" s="891" t="s">
        <v>306</v>
      </c>
      <c r="J4769" s="116" t="str">
        <f t="shared" si="161"/>
        <v xml:space="preserve">04:33 3초소 불법주차 안내문 1장 발부함 → </v>
      </c>
      <c r="K4769" s="116" t="str">
        <f t="shared" si="162"/>
        <v xml:space="preserve">04:33 3초소 순찰 불법주차 안내문 1장 발부함 → </v>
      </c>
    </row>
    <row r="4770" spans="1:11" ht="135">
      <c r="A4770" s="237">
        <v>44701</v>
      </c>
      <c r="B4770" s="172" t="s">
        <v>20248</v>
      </c>
      <c r="C4770" s="192" t="s">
        <v>20249</v>
      </c>
      <c r="E4770" s="939" t="s">
        <v>22280</v>
      </c>
      <c r="F4770" s="893" t="s">
        <v>20292</v>
      </c>
      <c r="G4770" s="893" t="s">
        <v>20338</v>
      </c>
      <c r="J4770" s="116" t="str">
        <f t="shared" si="161"/>
        <v>금 주2 전달사항 B.야자수 놀이터 25번 가로등 점등불량 -&gt; ERP 등록
B.11:23경 발생한 지하1층 원형도로 교통사고건에 대한 보험회사 영상전송 건
-&gt; 해당 주민이 상황실에 방문하여 동의하고 서명 함 : 삼성화재 손해사정 (주) -&gt; A. 녹화영상 삼성화재애니카 손해사정(주) 이메일 전송완료
B.125-B1에 장기 주차중인 차량(서울 33마4202)  견인차(교통행정과) 입차시 지원센터로 연락 요청(지원팀장)-&gt;견인 안됨
B.140-2804호 주민의 걸음소리가 너무 크게 들림, 밤10시 이후에는 꼭 슬리퍼를 착용해달라는 요청. 오늘 말고 내일 중에는 꼭 전달 해 주기바람 -&gt; 명일 오전 근무팀에 전달 예정 -&gt; A. IP 통화 완료
B.8게이트 방문입구 차단기 입차시 인식불능 -&gt; 미수선 처리 → A. 실버룸 현관문 고장(5/17 ERP 설비과 접수) - 수동개방만 가능
A. 101-1F,B1,B2 공동현관문 호출 X -&gt; 5/24(화) 업체 수리 방문예정(기전실)
A. 주정차 위반경고장 지원센터에 재고보충 요청함
A. 습득물(5/19) 신용카드(BANG MYUNG MEE) 우체통에 투입</v>
      </c>
      <c r="K4770" s="116" t="str">
        <f t="shared" si="162"/>
        <v>금 주2  전달사항 B.야자수 놀이터 25번 가로등 점등불량 -&gt; ERP 등록
B.11:23경 발생한 지하1층 원형도로 교통사고건에 대한 보험회사 영상전송 건
-&gt; 해당 주민이 상황실에 방문하여 동의하고 서명 함 : 삼성화재 손해사정 (주) -&gt; A. 녹화영상 삼성화재애니카 손해사정(주) 이메일 전송완료
B.125-B1에 장기 주차중인 차량(서울 33마4202)  견인차(교통행정과) 입차시 지원센터로 연락 요청(지원팀장)-&gt;견인 안됨
B.140-2804호 주민의 걸음소리가 너무 크게 들림, 밤10시 이후에는 꼭 슬리퍼를 착용해달라는 요청. 오늘 말고 내일 중에는 꼭 전달 해 주기바람 -&gt; 명일 오전 근무팀에 전달 예정 -&gt; A. IP 통화 완료
B.8게이트 방문입구 차단기 입차시 인식불능 -&gt; 미수선 처리 → A. 실버룸 현관문 고장(5/17 ERP 설비과 접수) - 수동개방만 가능
A. 101-1F,B1,B2 공동현관문 호출 X -&gt; 5/24(화) 업체 수리 방문예정(기전실)
A. 주정차 위반경고장 지원센터에 재고보충 요청함
A. 습득물(5/19) 신용카드(BANG MYUNG MEE) 우체통에 투입</v>
      </c>
    </row>
    <row r="4771" spans="1:11" ht="27">
      <c r="A4771" s="235">
        <v>44701</v>
      </c>
      <c r="B4771" s="154" t="s">
        <v>20250</v>
      </c>
      <c r="C4771" s="192" t="s">
        <v>20251</v>
      </c>
      <c r="D4771" s="895" t="s">
        <v>308</v>
      </c>
      <c r="E4771" s="895" t="s">
        <v>431</v>
      </c>
      <c r="F4771" s="150" t="s">
        <v>20278</v>
      </c>
      <c r="G4771" s="150" t="s">
        <v>20299</v>
      </c>
      <c r="H4771" s="291" t="s">
        <v>20252</v>
      </c>
      <c r="I4771" s="291" t="s">
        <v>307</v>
      </c>
      <c r="J4771" s="116" t="str">
        <f t="shared" si="161"/>
        <v>06:30 상황실 습득물 카드지갑(조성진) B조로부터 인수인계 받음 → 122-502 입주민으로 확인 IP 연락하여 상황실 보관중으로 안내함 -&gt; 찾으러 온다고 함</v>
      </c>
      <c r="K4771" s="116" t="str">
        <f t="shared" si="162"/>
        <v>06:30 상황실 생활업무 습득물 카드지갑(조성진) B조로부터 인수인계 받음 → 122-502 입주민으로 확인 IP 연락하여 상황실 보관중으로 안내함 -&gt; 찾으러 온다고 함</v>
      </c>
    </row>
    <row r="4772" spans="1:11">
      <c r="A4772" s="235">
        <v>44701</v>
      </c>
      <c r="B4772" s="154" t="s">
        <v>20253</v>
      </c>
      <c r="C4772" s="143" t="s">
        <v>20254</v>
      </c>
      <c r="D4772" s="291" t="s">
        <v>310</v>
      </c>
      <c r="E4772" s="291" t="s">
        <v>321</v>
      </c>
      <c r="F4772" s="112" t="s">
        <v>20169</v>
      </c>
      <c r="G4772" s="112" t="s">
        <v>20256</v>
      </c>
      <c r="H4772" s="891" t="s">
        <v>20252</v>
      </c>
      <c r="I4772" s="291" t="s">
        <v>20255</v>
      </c>
      <c r="J4772" s="116" t="str">
        <f t="shared" si="161"/>
        <v>09:06 116-1501 홈넷 비상_안방 → IP 연락 -&gt; 입주민 오작동</v>
      </c>
      <c r="K4772" s="116" t="str">
        <f t="shared" si="162"/>
        <v>09:06 116-1501 관제업무 홈넷 비상_안방 → IP 연락 -&gt; 입주민 오작동</v>
      </c>
    </row>
    <row r="4773" spans="1:11">
      <c r="A4773" s="235">
        <v>44701</v>
      </c>
      <c r="B4773" s="154" t="s">
        <v>20258</v>
      </c>
      <c r="C4773" s="143" t="s">
        <v>20259</v>
      </c>
      <c r="D4773" s="894" t="s">
        <v>310</v>
      </c>
      <c r="E4773" s="894" t="s">
        <v>321</v>
      </c>
      <c r="F4773" s="112" t="s">
        <v>1166</v>
      </c>
      <c r="G4773" s="112" t="s">
        <v>1312</v>
      </c>
      <c r="H4773" s="291" t="s">
        <v>1268</v>
      </c>
      <c r="I4773" s="894" t="s">
        <v>318</v>
      </c>
      <c r="J4773" s="116" t="str">
        <f t="shared" si="161"/>
        <v>10:28 137-402 홈넷 비상_홈넷 → 10초소 이시철 대원 출동 -&gt; 입주민 오작동</v>
      </c>
      <c r="K4773" s="116" t="str">
        <f t="shared" si="162"/>
        <v>10:28 137-402 관제업무 홈넷 비상_홈넷 → 10초소 이시철 대원 출동 -&gt; 입주민 오작동</v>
      </c>
    </row>
    <row r="4774" spans="1:11">
      <c r="A4774" s="235">
        <v>44701</v>
      </c>
      <c r="B4774" s="154" t="s">
        <v>20261</v>
      </c>
      <c r="C4774" s="143" t="s">
        <v>20300</v>
      </c>
      <c r="D4774" s="291" t="s">
        <v>128</v>
      </c>
      <c r="E4774" s="291" t="s">
        <v>15</v>
      </c>
      <c r="F4774" s="112" t="s">
        <v>20298</v>
      </c>
      <c r="G4774" s="112" t="s">
        <v>20297</v>
      </c>
      <c r="H4774" s="894" t="s">
        <v>1268</v>
      </c>
      <c r="I4774" s="894" t="s">
        <v>318</v>
      </c>
      <c r="J4774" s="116" t="str">
        <f t="shared" si="161"/>
        <v>10:42 121동 폐기물 121동 폐기물(블라인드) 무단 투기 확인 건(5초소 김덕근 대원 요청) → CCTV 확인 결과 13층 세대로 확인 -&gt; 5초소 내용전달</v>
      </c>
      <c r="K4774" s="116" t="str">
        <f t="shared" si="162"/>
        <v>10:42 121동 생활업무 폐기물 121동 폐기물(블라인드) 무단 투기 확인 건(5초소 김덕근 대원 요청) → CCTV 확인 결과 13층 세대로 확인 -&gt; 5초소 내용전달</v>
      </c>
    </row>
    <row r="4775" spans="1:11">
      <c r="A4775" s="235">
        <v>44701</v>
      </c>
      <c r="B4775" s="154" t="s">
        <v>20284</v>
      </c>
      <c r="C4775" s="143" t="s">
        <v>20285</v>
      </c>
      <c r="D4775" s="894" t="s">
        <v>308</v>
      </c>
      <c r="E4775" s="894" t="s">
        <v>20260</v>
      </c>
      <c r="F4775" s="112" t="s">
        <v>20286</v>
      </c>
      <c r="G4775" s="112" t="s">
        <v>20287</v>
      </c>
      <c r="H4775" s="894" t="s">
        <v>20281</v>
      </c>
      <c r="I4775" s="894" t="s">
        <v>20270</v>
      </c>
      <c r="J4775" s="116" t="str">
        <f t="shared" si="161"/>
        <v>10:58 124동 폐기물 124동 폐기물(침대틀, 매트리스) 무단 투기 확인 건(6초소 문완수 대원 요청) → CCTV 확인 결과 124-2701 세대로 추정 -&gt; 6초소 내용전달</v>
      </c>
      <c r="K4775" s="116" t="str">
        <f t="shared" si="162"/>
        <v>10:58 124동 생활업무 폐기물 124동 폐기물(침대틀, 매트리스) 무단 투기 확인 건(6초소 문완수 대원 요청) → CCTV 확인 결과 124-2701 세대로 추정 -&gt; 6초소 내용전달</v>
      </c>
    </row>
    <row r="4776" spans="1:11">
      <c r="A4776" s="235">
        <v>44701</v>
      </c>
      <c r="B4776" s="154" t="s">
        <v>20262</v>
      </c>
      <c r="C4776" s="143" t="s">
        <v>20263</v>
      </c>
      <c r="D4776" s="291" t="s">
        <v>310</v>
      </c>
      <c r="E4776" s="291" t="s">
        <v>488</v>
      </c>
      <c r="F4776" s="112" t="s">
        <v>20264</v>
      </c>
      <c r="G4776" s="112" t="s">
        <v>20277</v>
      </c>
      <c r="H4776" s="894" t="s">
        <v>1268</v>
      </c>
      <c r="I4776" s="291" t="s">
        <v>20270</v>
      </c>
      <c r="J4776" s="116" t="str">
        <f t="shared" si="161"/>
        <v>11:00 101-B1 공동현관문 101-B1 공동현관문 호출X → 1초소 김인호 대원출동 -&gt; 정상작동 확인</v>
      </c>
      <c r="K4776" s="116" t="str">
        <f t="shared" si="162"/>
        <v>11:00 101-B1 관제업무 공동현관문 101-B1 공동현관문 호출X → 1초소 김인호 대원출동 -&gt; 정상작동 확인</v>
      </c>
    </row>
    <row r="4777" spans="1:11">
      <c r="A4777" s="235">
        <v>44701</v>
      </c>
      <c r="B4777" s="154" t="s">
        <v>20265</v>
      </c>
      <c r="C4777" s="192" t="s">
        <v>20266</v>
      </c>
      <c r="D4777" s="895" t="s">
        <v>20267</v>
      </c>
      <c r="E4777" s="895" t="s">
        <v>20268</v>
      </c>
      <c r="F4777" s="150" t="s">
        <v>20288</v>
      </c>
      <c r="G4777" s="150" t="s">
        <v>20291</v>
      </c>
      <c r="H4777" s="894" t="s">
        <v>20269</v>
      </c>
      <c r="I4777" s="291" t="s">
        <v>20270</v>
      </c>
      <c r="J4777" s="116" t="str">
        <f t="shared" si="161"/>
        <v>11:20 실버룸 현관문 실버룸 현관문 개방요청(지원센터 금잔디 주임) → 상황실 박종우 대원 출동 -&gt; 현관문이 고장상태여서 수동으로 개방완료</v>
      </c>
      <c r="K4777" s="116" t="str">
        <f t="shared" si="162"/>
        <v>11:20 실버룸 생활업무 현관문 실버룸 현관문 개방요청(지원센터 금잔디 주임) → 상황실 박종우 대원 출동 -&gt; 현관문이 고장상태여서 수동으로 개방완료</v>
      </c>
    </row>
    <row r="4778" spans="1:11" ht="27">
      <c r="A4778" s="235">
        <v>44701</v>
      </c>
      <c r="B4778" s="154" t="s">
        <v>20271</v>
      </c>
      <c r="C4778" s="192" t="s">
        <v>20274</v>
      </c>
      <c r="D4778" s="895" t="s">
        <v>20272</v>
      </c>
      <c r="E4778" s="895" t="s">
        <v>20273</v>
      </c>
      <c r="F4778" s="150" t="s">
        <v>20283</v>
      </c>
      <c r="G4778" s="150" t="s">
        <v>20275</v>
      </c>
      <c r="H4778" s="291" t="s">
        <v>20276</v>
      </c>
      <c r="I4778" s="894" t="s">
        <v>20270</v>
      </c>
      <c r="J4778" s="116" t="str">
        <f t="shared" ref="J4778:J4800" si="163">CONCATENATE(B4778," ",C4778," ",E4778," ",F4778," → ",G4778)</f>
        <v>11:30 117-2601 CCTV 삼성화재 애니카 손해사정㈜에서 117-2601호 13두 8044차량 CCTV 녹화영상 반출 요청(공문참조) → 삼성화재 email(bright.choi@samsungcas.com)으로 관련 영상 전달 완료
민원인에게 영상 전달완료 했다고 안내</v>
      </c>
      <c r="K4778" s="116" t="str">
        <f t="shared" ref="K4778:K4800" si="164">CONCATENATE(B4778," ",C4778," ",D4778," ",E4778," ",F4778," → ",G4778)</f>
        <v>11:30 117-2601 민원업무 CCTV 삼성화재 애니카 손해사정㈜에서 117-2601호 13두 8044차량 CCTV 녹화영상 반출 요청(공문참조) → 삼성화재 email(bright.choi@samsungcas.com)으로 관련 영상 전달 완료
민원인에게 영상 전달완료 했다고 안내</v>
      </c>
    </row>
    <row r="4779" spans="1:11" ht="27">
      <c r="A4779" s="235">
        <v>44701</v>
      </c>
      <c r="B4779" s="154" t="s">
        <v>20279</v>
      </c>
      <c r="C4779" s="192" t="s">
        <v>20280</v>
      </c>
      <c r="D4779" s="895" t="s">
        <v>511</v>
      </c>
      <c r="E4779" s="895" t="s">
        <v>304</v>
      </c>
      <c r="F4779" s="150" t="s">
        <v>20282</v>
      </c>
      <c r="G4779" s="150" t="s">
        <v>20307</v>
      </c>
      <c r="H4779" s="291" t="s">
        <v>20281</v>
      </c>
      <c r="I4779" s="894" t="s">
        <v>20270</v>
      </c>
      <c r="J4779" s="116" t="str">
        <f t="shared" si="163"/>
        <v>11:48 140-2704 층간소음 5/19 23:22 민원 건 → 2804호 IP 연락하여 자제요청 -&gt; 차후 2704호에서 민원오면 늦은 시간이라도 2804호로 연락달라고 함</v>
      </c>
      <c r="K4779" s="116" t="str">
        <f t="shared" si="164"/>
        <v>11:48 140-2704 민원업무 층간소음 5/19 23:22 민원 건 → 2804호 IP 연락하여 자제요청 -&gt; 차후 2704호에서 민원오면 늦은 시간이라도 2804호로 연락달라고 함</v>
      </c>
    </row>
    <row r="4780" spans="1:11">
      <c r="A4780" s="235">
        <v>44701</v>
      </c>
      <c r="B4780" s="154" t="s">
        <v>20289</v>
      </c>
      <c r="C4780" s="143" t="s">
        <v>20290</v>
      </c>
      <c r="D4780" s="291" t="s">
        <v>310</v>
      </c>
      <c r="E4780" s="291" t="s">
        <v>321</v>
      </c>
      <c r="F4780" s="112" t="s">
        <v>1530</v>
      </c>
      <c r="G4780" s="112" t="s">
        <v>17081</v>
      </c>
      <c r="H4780" s="894" t="s">
        <v>20281</v>
      </c>
      <c r="I4780" s="894" t="s">
        <v>20270</v>
      </c>
      <c r="J4780" s="116" t="str">
        <f t="shared" si="163"/>
        <v>12:05 112-1101 홈넷 화재_발생 → 2초소 정경호 대원 출동 -&gt; 기기 오작동</v>
      </c>
      <c r="K4780" s="116" t="str">
        <f t="shared" si="164"/>
        <v>12:05 112-1101 관제업무 홈넷 화재_발생 → 2초소 정경호 대원 출동 -&gt; 기기 오작동</v>
      </c>
    </row>
    <row r="4781" spans="1:11">
      <c r="A4781" s="235">
        <v>44701</v>
      </c>
      <c r="B4781" s="154" t="s">
        <v>20293</v>
      </c>
      <c r="C4781" s="143" t="s">
        <v>20294</v>
      </c>
      <c r="D4781" s="894" t="s">
        <v>310</v>
      </c>
      <c r="E4781" s="894" t="s">
        <v>321</v>
      </c>
      <c r="F4781" s="112" t="s">
        <v>1005</v>
      </c>
      <c r="G4781" s="112" t="s">
        <v>20296</v>
      </c>
      <c r="H4781" s="894" t="s">
        <v>20281</v>
      </c>
      <c r="I4781" s="894" t="s">
        <v>20270</v>
      </c>
      <c r="J4781" s="116" t="str">
        <f t="shared" si="163"/>
        <v>12:42 109-1603 홈넷 방범_금고 → 인테리어 공사세대 오작동</v>
      </c>
      <c r="K4781" s="116" t="str">
        <f t="shared" si="164"/>
        <v>12:42 109-1603 관제업무 홈넷 방범_금고 → 인테리어 공사세대 오작동</v>
      </c>
    </row>
    <row r="4782" spans="1:11">
      <c r="A4782" s="235">
        <v>44701</v>
      </c>
      <c r="B4782" s="154" t="s">
        <v>20301</v>
      </c>
      <c r="C4782" s="143" t="s">
        <v>20302</v>
      </c>
      <c r="D4782" s="291" t="s">
        <v>20267</v>
      </c>
      <c r="E4782" s="291" t="s">
        <v>776</v>
      </c>
      <c r="F4782" s="112" t="s">
        <v>20303</v>
      </c>
      <c r="G4782" s="112" t="s">
        <v>15802</v>
      </c>
      <c r="H4782" s="894" t="s">
        <v>20281</v>
      </c>
      <c r="I4782" s="894" t="s">
        <v>20270</v>
      </c>
      <c r="J4782" s="116" t="str">
        <f t="shared" si="163"/>
        <v>13:17 133-3,4L 손소독제 보충 요청(지원센터 김연아 대리) → 상황실 이현석 대원 출동 -&gt; 보충 완료</v>
      </c>
      <c r="K4782" s="116" t="str">
        <f t="shared" si="164"/>
        <v>13:17 133-3,4L 생활업무 손소독제 보충 요청(지원센터 김연아 대리) → 상황실 이현석 대원 출동 -&gt; 보충 완료</v>
      </c>
    </row>
    <row r="4783" spans="1:11" ht="27">
      <c r="A4783" s="235">
        <v>44701</v>
      </c>
      <c r="B4783" s="154" t="s">
        <v>20304</v>
      </c>
      <c r="C4783" s="143" t="s">
        <v>20300</v>
      </c>
      <c r="D4783" s="291" t="s">
        <v>511</v>
      </c>
      <c r="E4783" s="291" t="s">
        <v>20305</v>
      </c>
      <c r="F4783" s="112" t="s">
        <v>20306</v>
      </c>
      <c r="G4783" s="112" t="s">
        <v>20323</v>
      </c>
      <c r="H4783" s="894" t="s">
        <v>20281</v>
      </c>
      <c r="I4783" s="894" t="s">
        <v>20270</v>
      </c>
      <c r="J4783" s="116" t="str">
        <f t="shared" si="163"/>
        <v>13:30 121동 안내문 공사세대 관련 승강기 사용안내문 부착 여부 확인 요청(지원대리)  → 5초소 장희은 대원 출동 -&gt; 승강기 좌측에 부착되어 있어 중앙 버튼 쪽에 이동 부착완료 -&gt; 지원대리 내용전달</v>
      </c>
      <c r="K4783" s="116" t="str">
        <f t="shared" si="164"/>
        <v>13:30 121동 민원업무 안내문 공사세대 관련 승강기 사용안내문 부착 여부 확인 요청(지원대리)  → 5초소 장희은 대원 출동 -&gt; 승강기 좌측에 부착되어 있어 중앙 버튼 쪽에 이동 부착완료 -&gt; 지원대리 내용전달</v>
      </c>
    </row>
    <row r="4784" spans="1:11" ht="27">
      <c r="A4784" s="235">
        <v>44701</v>
      </c>
      <c r="B4784" s="154" t="s">
        <v>20308</v>
      </c>
      <c r="C4784" s="143" t="s">
        <v>20313</v>
      </c>
      <c r="D4784" s="291" t="s">
        <v>310</v>
      </c>
      <c r="E4784" s="291" t="s">
        <v>488</v>
      </c>
      <c r="F4784" s="112" t="s">
        <v>20309</v>
      </c>
      <c r="G4784" s="112" t="s">
        <v>20329</v>
      </c>
      <c r="H4784" s="894" t="s">
        <v>20281</v>
      </c>
      <c r="I4784" s="894" t="s">
        <v>20270</v>
      </c>
      <c r="J4784" s="116" t="str">
        <f t="shared" si="163"/>
        <v>14:20 101-1F,B1,B2 공동현관문 호출X → ERP 등록 -&gt; 기전실 연락 -&gt; 순찰 이대진 대원 출동 -&gt; 개방 및 안내문 부착  -&gt; 5/24(화) 업체 수리예정(기전실)</v>
      </c>
      <c r="K4784" s="116" t="str">
        <f t="shared" si="164"/>
        <v>14:20 101-1F,B1,B2 관제업무 공동현관문 호출X → ERP 등록 -&gt; 기전실 연락 -&gt; 순찰 이대진 대원 출동 -&gt; 개방 및 안내문 부착  -&gt; 5/24(화) 업체 수리예정(기전실)</v>
      </c>
    </row>
    <row r="4785" spans="1:11" ht="40.5">
      <c r="A4785" s="235">
        <v>44701</v>
      </c>
      <c r="B4785" s="154" t="s">
        <v>20310</v>
      </c>
      <c r="C4785" s="192" t="s">
        <v>20311</v>
      </c>
      <c r="D4785" s="895" t="s">
        <v>511</v>
      </c>
      <c r="E4785" s="895" t="s">
        <v>20312</v>
      </c>
      <c r="F4785" s="150" t="s">
        <v>20314</v>
      </c>
      <c r="G4785" s="150" t="s">
        <v>20324</v>
      </c>
      <c r="H4785" s="894" t="s">
        <v>20281</v>
      </c>
      <c r="I4785" s="894" t="s">
        <v>20270</v>
      </c>
      <c r="J4785" s="116" t="str">
        <f t="shared" si="163"/>
        <v>14:35 129동 승강기사용 이사세대 승강기 사용시간이 오전까지인데 언제까지 사용하냐는 민원 → 이사업체(010-2607-9103)와 통화하여 민원내용 안내 및 사용시간 문의 -&gt; 17시 정도까지 사용할 것 같다고 함 -&gt; 승강기 사용 끝나는 대로 상황실로 연락달라고 안내  -&gt; 지원대리 내용전달</v>
      </c>
      <c r="K4785" s="116" t="str">
        <f t="shared" si="164"/>
        <v>14:35 129동 민원업무 승강기사용 이사세대 승강기 사용시간이 오전까지인데 언제까지 사용하냐는 민원 → 이사업체(010-2607-9103)와 통화하여 민원내용 안내 및 사용시간 문의 -&gt; 17시 정도까지 사용할 것 같다고 함 -&gt; 승강기 사용 끝나는 대로 상황실로 연락달라고 안내  -&gt; 지원대리 내용전달</v>
      </c>
    </row>
    <row r="4786" spans="1:11" ht="27">
      <c r="A4786" s="235">
        <v>44701</v>
      </c>
      <c r="B4786" s="154" t="s">
        <v>20317</v>
      </c>
      <c r="C4786" s="192" t="s">
        <v>20318</v>
      </c>
      <c r="D4786" s="895" t="s">
        <v>310</v>
      </c>
      <c r="E4786" s="895" t="s">
        <v>20320</v>
      </c>
      <c r="F4786" s="150" t="s">
        <v>20319</v>
      </c>
      <c r="G4786" s="150" t="s">
        <v>20328</v>
      </c>
      <c r="H4786" s="894" t="s">
        <v>20281</v>
      </c>
      <c r="I4786" s="894" t="s">
        <v>20270</v>
      </c>
      <c r="J4786" s="116" t="str">
        <f t="shared" ref="J4786" si="165">CONCATENATE(B4786," ",C4786," ",E4786," ",F4786," → ",G4786)</f>
        <v>14:50 103-2호기 CCTV카메라 CCTV 카메라 방향 틀어짐 → 순찰 이대진 대원 출동 -&gt; CCTV 카메라 위치조정 완료 -&gt; FMLG A/S신청(CCTV 카메라 위치 고정)</v>
      </c>
      <c r="K4786" s="116" t="str">
        <f t="shared" ref="K4786" si="166">CONCATENATE(B4786," ",C4786," ",D4786," ",E4786," ",F4786," → ",G4786)</f>
        <v>14:50 103-2호기 관제업무 CCTV카메라 CCTV 카메라 방향 틀어짐 → 순찰 이대진 대원 출동 -&gt; CCTV 카메라 위치조정 완료 -&gt; FMLG A/S신청(CCTV 카메라 위치 고정)</v>
      </c>
    </row>
    <row r="4787" spans="1:11" ht="27">
      <c r="A4787" s="235">
        <v>44701</v>
      </c>
      <c r="B4787" s="154" t="s">
        <v>20315</v>
      </c>
      <c r="C4787" s="143" t="s">
        <v>566</v>
      </c>
      <c r="D4787" s="291" t="s">
        <v>308</v>
      </c>
      <c r="E4787" s="291" t="s">
        <v>324</v>
      </c>
      <c r="F4787" s="112" t="s">
        <v>20316</v>
      </c>
      <c r="G4787" s="112" t="s">
        <v>9005</v>
      </c>
      <c r="H4787" s="894" t="s">
        <v>20281</v>
      </c>
      <c r="I4787" s="894" t="s">
        <v>20270</v>
      </c>
      <c r="J4787" s="116" t="str">
        <f t="shared" si="163"/>
        <v>14:53 외부인 분실물 배놀이터에서 초록색 뚜껑, 하늘색 베이스, 창문보는 고양이 2마리가 있고, 크리스마스 분위기의 물병 분실(민원인: 전새흰 010-7928-0994) → 전초소 내용전달</v>
      </c>
      <c r="K4787" s="116" t="str">
        <f t="shared" si="164"/>
        <v>14:53 외부인 생활업무 분실물 배놀이터에서 초록색 뚜껑, 하늘색 베이스, 창문보는 고양이 2마리가 있고, 크리스마스 분위기의 물병 분실(민원인: 전새흰 010-7928-0994) → 전초소 내용전달</v>
      </c>
    </row>
    <row r="4788" spans="1:11">
      <c r="A4788" s="235">
        <v>44701</v>
      </c>
      <c r="B4788" s="154" t="s">
        <v>20321</v>
      </c>
      <c r="C4788" s="143" t="s">
        <v>792</v>
      </c>
      <c r="D4788" s="291" t="s">
        <v>106</v>
      </c>
      <c r="E4788" s="291" t="s">
        <v>14</v>
      </c>
      <c r="F4788" s="112" t="s">
        <v>20322</v>
      </c>
      <c r="G4788" s="112" t="s">
        <v>20295</v>
      </c>
      <c r="H4788" s="291" t="s">
        <v>5085</v>
      </c>
      <c r="I4788" s="291" t="s">
        <v>11</v>
      </c>
      <c r="J4788" s="116" t="str">
        <f t="shared" si="163"/>
        <v>15:03 109-1603 홈넷 비상_안방 → 인테리어 공사세대 오작동</v>
      </c>
      <c r="K4788" s="116" t="str">
        <f t="shared" si="164"/>
        <v>15:03 109-1603 관제업무 홈넷 비상_안방 → 인테리어 공사세대 오작동</v>
      </c>
    </row>
    <row r="4789" spans="1:11" ht="27">
      <c r="A4789" s="235">
        <v>44701</v>
      </c>
      <c r="B4789" s="154" t="s">
        <v>20325</v>
      </c>
      <c r="C4789" s="143" t="s">
        <v>20300</v>
      </c>
      <c r="D4789" s="291" t="s">
        <v>511</v>
      </c>
      <c r="E4789" s="291" t="s">
        <v>20312</v>
      </c>
      <c r="F4789" s="112" t="s">
        <v>20326</v>
      </c>
      <c r="G4789" s="112" t="s">
        <v>20327</v>
      </c>
      <c r="H4789" s="894" t="s">
        <v>5085</v>
      </c>
      <c r="I4789" s="894" t="s">
        <v>11</v>
      </c>
      <c r="J4789" s="116" t="str">
        <f t="shared" si="163"/>
        <v>15:13 121동 승강기사용 인테리어 공사업체가 등록한 승강기 외 옆의 승강기도 사용한다는 민원(지원센터 이주임) → 인테리어 공사업체(010-8901-5166)에 통화하여 자제요청</v>
      </c>
      <c r="K4789" s="116" t="str">
        <f t="shared" si="164"/>
        <v>15:13 121동 민원업무 승강기사용 인테리어 공사업체가 등록한 승강기 외 옆의 승강기도 사용한다는 민원(지원센터 이주임) → 인테리어 공사업체(010-8901-5166)에 통화하여 자제요청</v>
      </c>
    </row>
    <row r="4790" spans="1:11">
      <c r="A4790" s="235">
        <v>44701</v>
      </c>
      <c r="B4790" s="154" t="s">
        <v>20330</v>
      </c>
      <c r="C4790" s="143" t="s">
        <v>20331</v>
      </c>
      <c r="D4790" s="291" t="s">
        <v>310</v>
      </c>
      <c r="E4790" s="291" t="s">
        <v>321</v>
      </c>
      <c r="F4790" s="112" t="s">
        <v>20322</v>
      </c>
      <c r="G4790" s="112" t="s">
        <v>20332</v>
      </c>
      <c r="H4790" s="894" t="s">
        <v>5085</v>
      </c>
      <c r="I4790" s="894" t="s">
        <v>11</v>
      </c>
      <c r="J4790" s="116" t="str">
        <f t="shared" si="163"/>
        <v>16:04 121-601 홈넷 비상_안방 → IP 연락 -&gt; 입주민 오작동</v>
      </c>
      <c r="K4790" s="116" t="str">
        <f t="shared" si="164"/>
        <v>16:04 121-601 관제업무 홈넷 비상_안방 → IP 연락 -&gt; 입주민 오작동</v>
      </c>
    </row>
    <row r="4791" spans="1:11">
      <c r="A4791" s="235">
        <v>44701</v>
      </c>
      <c r="B4791" s="154" t="s">
        <v>20333</v>
      </c>
      <c r="C4791" s="143" t="s">
        <v>20334</v>
      </c>
      <c r="D4791" s="291" t="s">
        <v>511</v>
      </c>
      <c r="E4791" s="291" t="s">
        <v>20335</v>
      </c>
      <c r="F4791" s="112" t="s">
        <v>20336</v>
      </c>
      <c r="G4791" s="112" t="s">
        <v>20337</v>
      </c>
      <c r="H4791" s="894" t="s">
        <v>5085</v>
      </c>
      <c r="I4791" s="894" t="s">
        <v>11</v>
      </c>
      <c r="J4791" s="116" t="str">
        <f t="shared" si="163"/>
        <v>16:13 120동 분수대 아이들이 들어가서 논다는 민원(지원센터 이주임) → 5초소 김덕근 대원 출동 -&gt; 퇴출 및 해산조치</v>
      </c>
      <c r="K4791" s="116" t="str">
        <f t="shared" si="164"/>
        <v>16:13 120동 민원업무 분수대 아이들이 들어가서 논다는 민원(지원센터 이주임) → 5초소 김덕근 대원 출동 -&gt; 퇴출 및 해산조치</v>
      </c>
    </row>
    <row r="4792" spans="1:11" ht="67.5">
      <c r="A4792" s="235">
        <v>44701</v>
      </c>
      <c r="B4792" s="170" t="s">
        <v>1536</v>
      </c>
      <c r="C4792" s="160" t="s">
        <v>4408</v>
      </c>
      <c r="D4792" s="894"/>
      <c r="E4792" s="939" t="s">
        <v>22280</v>
      </c>
      <c r="F4792" s="301" t="s">
        <v>20430</v>
      </c>
      <c r="G4792" s="301" t="s">
        <v>20431</v>
      </c>
      <c r="H4792" s="894"/>
      <c r="I4792" s="894"/>
      <c r="J4792" s="116" t="str">
        <f t="shared" si="163"/>
        <v>금 야2 전달사항 Ⓑ최근 지하주차장 입,출구 경사면 무단주차 민원신고 급증-대원 전체공지 요구
-&gt;전 초소 대원에게 해당차량 발견즉시 이동 조치토록 공지 함
Ⓑ122동 B2주차장 H63기둥 부근에 개 분비물이 많으니 누가했는지 찿아서 주의를 시켜달라는 민원--CCTV 검색 결과 -&gt; 길고양이 변으로 확인했으며, 명일 아침 미화팀에 내용 전달하여 처리 예정 → A. 실버룸 현관문 고장(5/17 ERP 설비과 접수) - 수동개방만 가능
A. 101-1F,B1,B2 공동현관문 호출 X -&gt; 5/24(화) 업체 수리 방문예정(기전실)
A. 주정차 위반경고장 지원센터에 재고보충 요청함</v>
      </c>
      <c r="K4792" s="116" t="str">
        <f t="shared" si="164"/>
        <v>금 야2  전달사항 Ⓑ최근 지하주차장 입,출구 경사면 무단주차 민원신고 급증-대원 전체공지 요구
-&gt;전 초소 대원에게 해당차량 발견즉시 이동 조치토록 공지 함
Ⓑ122동 B2주차장 H63기둥 부근에 개 분비물이 많으니 누가했는지 찿아서 주의를 시켜달라는 민원--CCTV 검색 결과 -&gt; 길고양이 변으로 확인했으며, 명일 아침 미화팀에 내용 전달하여 처리 예정 → A. 실버룸 현관문 고장(5/17 ERP 설비과 접수) - 수동개방만 가능
A. 101-1F,B1,B2 공동현관문 호출 X -&gt; 5/24(화) 업체 수리 방문예정(기전실)
A. 주정차 위반경고장 지원센터에 재고보충 요청함</v>
      </c>
    </row>
    <row r="4793" spans="1:11">
      <c r="A4793" s="235">
        <v>44701</v>
      </c>
      <c r="B4793" s="154" t="s">
        <v>20339</v>
      </c>
      <c r="C4793" s="191" t="s">
        <v>20344</v>
      </c>
      <c r="D4793" s="147" t="s">
        <v>20272</v>
      </c>
      <c r="E4793" s="147" t="s">
        <v>20340</v>
      </c>
      <c r="F4793" s="148" t="s">
        <v>20345</v>
      </c>
      <c r="G4793" s="148" t="s">
        <v>20346</v>
      </c>
      <c r="H4793" s="291" t="s">
        <v>20341</v>
      </c>
      <c r="I4793" s="894" t="s">
        <v>20363</v>
      </c>
      <c r="J4793" s="116" t="str">
        <f t="shared" si="163"/>
        <v>16:44 생활지원센터 불법주차 135동과 136동 사이 지하주차장 출구 경사면 무단주차차량 단속요청 → 9초소 최기준대원 출동 차량 이동조치 후 금잔디 주임에게  전달 함</v>
      </c>
      <c r="K4793" s="116" t="str">
        <f t="shared" si="164"/>
        <v>16:44 생활지원센터 민원업무 불법주차 135동과 136동 사이 지하주차장 출구 경사면 무단주차차량 단속요청 → 9초소 최기준대원 출동 차량 이동조치 후 금잔디 주임에게  전달 함</v>
      </c>
    </row>
    <row r="4794" spans="1:11">
      <c r="A4794" s="235">
        <v>44701</v>
      </c>
      <c r="B4794" s="154" t="s">
        <v>20342</v>
      </c>
      <c r="C4794" s="143" t="s">
        <v>20257</v>
      </c>
      <c r="D4794" s="894" t="s">
        <v>308</v>
      </c>
      <c r="E4794" s="894" t="s">
        <v>324</v>
      </c>
      <c r="F4794" s="112" t="s">
        <v>20347</v>
      </c>
      <c r="G4794" s="112" t="s">
        <v>20343</v>
      </c>
      <c r="H4794" s="894" t="s">
        <v>20341</v>
      </c>
      <c r="I4794" s="894" t="s">
        <v>20363</v>
      </c>
      <c r="J4794" s="116" t="str">
        <f t="shared" si="163"/>
        <v>16:47 122-502 분실물 7초소대원이 순찰중 카드지갑 습득, 상황실에 제출  → 입주민 상황실 방문 직접 수령 함</v>
      </c>
      <c r="K4794" s="116" t="str">
        <f t="shared" si="164"/>
        <v>16:47 122-502 생활업무 분실물 7초소대원이 순찰중 카드지갑 습득, 상황실에 제출  → 입주민 상황실 방문 직접 수령 함</v>
      </c>
    </row>
    <row r="4795" spans="1:11" ht="16.5">
      <c r="A4795" s="235">
        <v>44701</v>
      </c>
      <c r="B4795" s="154" t="s">
        <v>20348</v>
      </c>
      <c r="C4795" s="160" t="s">
        <v>20344</v>
      </c>
      <c r="D4795" s="896" t="s">
        <v>20349</v>
      </c>
      <c r="E4795" s="896" t="s">
        <v>20350</v>
      </c>
      <c r="F4795" s="138" t="s">
        <v>20351</v>
      </c>
      <c r="G4795" s="138" t="s">
        <v>20352</v>
      </c>
      <c r="H4795" s="959" t="s">
        <v>20407</v>
      </c>
      <c r="I4795" s="960"/>
      <c r="J4795" s="116" t="str">
        <f t="shared" si="163"/>
        <v xml:space="preserve">17:06 생활지원센터 차량단속 최근 지하주차장 입,출구 경사면 무단주차 민원신고 급증-대원 전체공지 요구 → 전 초소 대원에게 해당차량 발견즉시 이동 조치토록 공지 함 </v>
      </c>
      <c r="K4795" s="116" t="str">
        <f t="shared" si="164"/>
        <v xml:space="preserve">17:06 생활지원센터 무단주차 차량단속 최근 지하주차장 입,출구 경사면 무단주차 민원신고 급증-대원 전체공지 요구 → 전 초소 대원에게 해당차량 발견즉시 이동 조치토록 공지 함 </v>
      </c>
    </row>
    <row r="4796" spans="1:11" ht="27">
      <c r="A4796" s="235">
        <v>44701</v>
      </c>
      <c r="B4796" s="154" t="s">
        <v>20353</v>
      </c>
      <c r="C4796" s="143" t="s">
        <v>20354</v>
      </c>
      <c r="D4796" s="894" t="s">
        <v>308</v>
      </c>
      <c r="E4796" s="291" t="s">
        <v>20356</v>
      </c>
      <c r="F4796" s="112" t="s">
        <v>20355</v>
      </c>
      <c r="G4796" s="112" t="s">
        <v>20357</v>
      </c>
      <c r="H4796" s="894" t="s">
        <v>20341</v>
      </c>
      <c r="I4796" s="894" t="s">
        <v>20363</v>
      </c>
      <c r="J4796" s="116" t="str">
        <f t="shared" si="163"/>
        <v>17:20 109-302 앞집소음 앞집 302호에서 기계소음이 몇시간째 계속되고 있음 → 3초소 이태성대원 출동-&gt;세대원은 없고 세대현관문이 닫히지 않은 상태-&gt;입주민 연락하니 비밀번호 알려줘서 현관문 닫고 소음해제 후 복귀함</v>
      </c>
      <c r="K4796" s="116" t="str">
        <f t="shared" si="164"/>
        <v>17:20 109-302 생활업무 앞집소음 앞집 302호에서 기계소음이 몇시간째 계속되고 있음 → 3초소 이태성대원 출동-&gt;세대원은 없고 세대현관문이 닫히지 않은 상태-&gt;입주민 연락하니 비밀번호 알려줘서 현관문 닫고 소음해제 후 복귀함</v>
      </c>
    </row>
    <row r="4797" spans="1:11" ht="27">
      <c r="A4797" s="235">
        <v>44701</v>
      </c>
      <c r="B4797" s="154" t="s">
        <v>20360</v>
      </c>
      <c r="C4797" s="143" t="s">
        <v>20361</v>
      </c>
      <c r="D4797" s="147" t="s">
        <v>20272</v>
      </c>
      <c r="E4797" s="291" t="s">
        <v>20385</v>
      </c>
      <c r="F4797" s="112" t="s">
        <v>20414</v>
      </c>
      <c r="G4797" s="112" t="s">
        <v>20365</v>
      </c>
      <c r="H4797" s="291" t="s">
        <v>20364</v>
      </c>
      <c r="I4797" s="894" t="s">
        <v>20363</v>
      </c>
      <c r="J4797" s="116" t="str">
        <f t="shared" si="163"/>
        <v>17:50 115-802 CCTV 본인세대에 모르는 사람이 현관 벨을 누르고 그냥 갔는데 누군지 확인 해달라는 cctv 검색 요청  → cctv 검색결과 l.g 정수기&amp;에어컨 관리기사가(50대 여성) 9층인데 8층으로 착각하여 오 방문한걸로 확인 -&gt; 내용 전달 함 -&gt; 종료</v>
      </c>
      <c r="K4797" s="116" t="str">
        <f t="shared" si="164"/>
        <v>17:50 115-802 민원업무 CCTV 본인세대에 모르는 사람이 현관 벨을 누르고 그냥 갔는데 누군지 확인 해달라는 cctv 검색 요청  → cctv 검색결과 l.g 정수기&amp;에어컨 관리기사가(50대 여성) 9층인데 8층으로 착각하여 오 방문한걸로 확인 -&gt; 내용 전달 함 -&gt; 종료</v>
      </c>
    </row>
    <row r="4798" spans="1:11" ht="27">
      <c r="A4798" s="235">
        <v>44701</v>
      </c>
      <c r="B4798" s="154" t="s">
        <v>20366</v>
      </c>
      <c r="C4798" s="143" t="s">
        <v>18278</v>
      </c>
      <c r="D4798" s="147" t="s">
        <v>20272</v>
      </c>
      <c r="E4798" s="291" t="s">
        <v>20340</v>
      </c>
      <c r="F4798" s="112" t="s">
        <v>20367</v>
      </c>
      <c r="G4798" s="112" t="s">
        <v>20383</v>
      </c>
      <c r="H4798" s="291" t="s">
        <v>20362</v>
      </c>
      <c r="I4798" s="894" t="s">
        <v>20363</v>
      </c>
      <c r="J4798" s="116" t="str">
        <f t="shared" si="163"/>
        <v>18:49 홈플러스 앞 불법주차 차량이 불편하게 주차해서 통행이 불편하니 단속해 달라는 요청(YG) → 초소대원 출동-&gt;단속전에 차량 이동했다는 연락옴-&gt;정차한 차량 순찰 및 단속 진행함</v>
      </c>
      <c r="K4798" s="116" t="str">
        <f t="shared" si="164"/>
        <v>18:49 홈플러스 앞 민원업무 불법주차 차량이 불편하게 주차해서 통행이 불편하니 단속해 달라는 요청(YG) → 초소대원 출동-&gt;단속전에 차량 이동했다는 연락옴-&gt;정차한 차량 순찰 및 단속 진행함</v>
      </c>
    </row>
    <row r="4799" spans="1:11">
      <c r="A4799" s="235">
        <v>44701</v>
      </c>
      <c r="B4799" s="154" t="s">
        <v>20369</v>
      </c>
      <c r="C4799" s="143" t="s">
        <v>20368</v>
      </c>
      <c r="D4799" s="147" t="s">
        <v>20272</v>
      </c>
      <c r="E4799" s="291" t="s">
        <v>304</v>
      </c>
      <c r="F4799" s="112" t="s">
        <v>20373</v>
      </c>
      <c r="G4799" s="112" t="s">
        <v>20382</v>
      </c>
      <c r="H4799" s="894" t="s">
        <v>20362</v>
      </c>
      <c r="I4799" s="894" t="s">
        <v>20363</v>
      </c>
      <c r="J4799" s="116" t="str">
        <f t="shared" si="163"/>
        <v>18:55 135-1602 층간소음 최근 몇일 계속 소음이 발생하는데 주의를 주었으면 한다는 민원 → 1702호 연락함. 주의 하겠다고 함</v>
      </c>
      <c r="K4799" s="116" t="str">
        <f t="shared" si="164"/>
        <v>18:55 135-1602 민원업무 층간소음 최근 몇일 계속 소음이 발생하는데 주의를 주었으면 한다는 민원 → 1702호 연락함. 주의 하겠다고 함</v>
      </c>
    </row>
    <row r="4800" spans="1:11">
      <c r="A4800" s="235">
        <v>44701</v>
      </c>
      <c r="B4800" s="154" t="s">
        <v>20371</v>
      </c>
      <c r="C4800" s="143" t="s">
        <v>20370</v>
      </c>
      <c r="D4800" s="291" t="s">
        <v>310</v>
      </c>
      <c r="E4800" s="291" t="s">
        <v>20372</v>
      </c>
      <c r="F4800" s="112" t="s">
        <v>682</v>
      </c>
      <c r="G4800" s="112" t="s">
        <v>1258</v>
      </c>
      <c r="H4800" s="291" t="s">
        <v>305</v>
      </c>
      <c r="I4800" s="894" t="s">
        <v>20363</v>
      </c>
      <c r="J4800" s="116" t="str">
        <f t="shared" si="163"/>
        <v>18:56 105-703 홈넷 비상 안방 / 해제 → IP 통화. 입주민 오작동</v>
      </c>
      <c r="K4800" s="116" t="str">
        <f t="shared" si="164"/>
        <v>18:56 105-703 관제업무 홈넷 비상 안방 / 해제 → IP 통화. 입주민 오작동</v>
      </c>
    </row>
    <row r="4801" spans="1:11">
      <c r="A4801" s="235">
        <v>44701</v>
      </c>
      <c r="B4801" s="154" t="s">
        <v>20375</v>
      </c>
      <c r="C4801" s="143" t="s">
        <v>20374</v>
      </c>
      <c r="D4801" s="291" t="s">
        <v>308</v>
      </c>
      <c r="E4801" s="291" t="s">
        <v>20376</v>
      </c>
      <c r="F4801" s="112" t="s">
        <v>20377</v>
      </c>
      <c r="G4801" s="112" t="s">
        <v>20378</v>
      </c>
      <c r="H4801" s="291" t="s">
        <v>20362</v>
      </c>
      <c r="I4801" s="894" t="s">
        <v>20363</v>
      </c>
      <c r="J4801" s="116" t="str">
        <f t="shared" ref="J4801:J4811" si="167">CONCATENATE(B4801," ",C4801," ",E4801," ",F4801," → ",G4801)</f>
        <v>19:03 136-1001 출입키 5/21일 전입 예정인데 출입키를 모두 카드형식으로 바꾸고 싶다는 요청 → 토요일 오전 지원센타 근무자에게 문의하도록 안내함</v>
      </c>
      <c r="K4801" s="116" t="str">
        <f t="shared" ref="K4801:K4811" si="168">CONCATENATE(B4801," ",C4801," ",D4801," ",E4801," ",F4801," → ",G4801)</f>
        <v>19:03 136-1001 생활업무 출입키 5/21일 전입 예정인데 출입키를 모두 카드형식으로 바꾸고 싶다는 요청 → 토요일 오전 지원센타 근무자에게 문의하도록 안내함</v>
      </c>
    </row>
    <row r="4802" spans="1:11" ht="27">
      <c r="A4802" s="235">
        <v>44701</v>
      </c>
      <c r="B4802" s="154" t="s">
        <v>20379</v>
      </c>
      <c r="C4802" s="160" t="s">
        <v>20380</v>
      </c>
      <c r="D4802" s="896" t="s">
        <v>308</v>
      </c>
      <c r="E4802" s="896" t="s">
        <v>408</v>
      </c>
      <c r="F4802" s="138" t="s">
        <v>20381</v>
      </c>
      <c r="G4802" s="138" t="s">
        <v>20384</v>
      </c>
      <c r="H4802" s="291" t="s">
        <v>305</v>
      </c>
      <c r="I4802" s="894" t="s">
        <v>20363</v>
      </c>
      <c r="J4802" s="116" t="str">
        <f t="shared" si="167"/>
        <v>19:05 8초소 접촉사고 자전거를 타고 가던 사람이 게이트바를 부딪힘 → 상황대원 출동-&gt;게이트바 상태 및  작동이 이상없음. 추후 이상 발견시 연락(이름: 조서연, 010-3370-9380) 하기로 함</v>
      </c>
      <c r="K4802" s="116" t="str">
        <f t="shared" si="168"/>
        <v>19:05 8초소 생활업무 접촉사고 자전거를 타고 가던 사람이 게이트바를 부딪힘 → 상황대원 출동-&gt;게이트바 상태 및  작동이 이상없음. 추후 이상 발견시 연락(이름: 조서연, 010-3370-9380) 하기로 함</v>
      </c>
    </row>
    <row r="4803" spans="1:11">
      <c r="A4803" s="235">
        <v>44701</v>
      </c>
      <c r="B4803" s="154" t="s">
        <v>20387</v>
      </c>
      <c r="C4803" s="160" t="s">
        <v>20386</v>
      </c>
      <c r="D4803" s="897" t="s">
        <v>308</v>
      </c>
      <c r="E4803" s="897" t="s">
        <v>20388</v>
      </c>
      <c r="F4803" s="138" t="s">
        <v>20389</v>
      </c>
      <c r="G4803" s="138" t="s">
        <v>20390</v>
      </c>
      <c r="H4803" s="291" t="s">
        <v>332</v>
      </c>
      <c r="I4803" s="894" t="s">
        <v>20363</v>
      </c>
      <c r="J4803" s="116" t="str">
        <f t="shared" si="167"/>
        <v>20:03 7초소 시설물 130동앞 가로등이 점등이 안된다는 민원 → ERP 접수함 및 기전실에 내용전달 함</v>
      </c>
      <c r="K4803" s="116" t="str">
        <f t="shared" si="168"/>
        <v>20:03 7초소 생활업무 시설물 130동앞 가로등이 점등이 안된다는 민원 → ERP 접수함 및 기전실에 내용전달 함</v>
      </c>
    </row>
    <row r="4804" spans="1:11">
      <c r="A4804" s="235">
        <v>44701</v>
      </c>
      <c r="B4804" s="154" t="s">
        <v>20391</v>
      </c>
      <c r="C4804" s="143" t="s">
        <v>20392</v>
      </c>
      <c r="D4804" s="291" t="s">
        <v>20393</v>
      </c>
      <c r="E4804" s="291" t="s">
        <v>20394</v>
      </c>
      <c r="F4804" s="112" t="s">
        <v>20395</v>
      </c>
      <c r="G4804" s="112" t="s">
        <v>16808</v>
      </c>
      <c r="H4804" s="898" t="s">
        <v>332</v>
      </c>
      <c r="I4804" s="894" t="s">
        <v>20363</v>
      </c>
      <c r="J4804" s="116" t="str">
        <f t="shared" si="167"/>
        <v>20:31 103동 공동현관문 1층이 카드키가 작동하지 않는다는 민원 → 초소대원 출동-&gt;정상작동 확인</v>
      </c>
      <c r="K4804" s="116" t="str">
        <f t="shared" si="168"/>
        <v>20:31 103동 생활업무 공동현관문 1층이 카드키가 작동하지 않는다는 민원 → 초소대원 출동-&gt;정상작동 확인</v>
      </c>
    </row>
    <row r="4805" spans="1:11">
      <c r="A4805" s="235">
        <v>44701</v>
      </c>
      <c r="B4805" s="154" t="s">
        <v>20396</v>
      </c>
      <c r="C4805" s="143" t="s">
        <v>20397</v>
      </c>
      <c r="D4805" s="898" t="s">
        <v>20393</v>
      </c>
      <c r="E4805" s="898" t="s">
        <v>20394</v>
      </c>
      <c r="F4805" s="112" t="s">
        <v>20398</v>
      </c>
      <c r="G4805" s="112" t="s">
        <v>19094</v>
      </c>
      <c r="H4805" s="898" t="s">
        <v>332</v>
      </c>
      <c r="I4805" s="894" t="s">
        <v>20363</v>
      </c>
      <c r="J4805" s="116" t="str">
        <f t="shared" si="167"/>
        <v>20:59 111동 공동현관문 B2이 열려있다는 민원 → 초소대원 출동하여 정상 조치함</v>
      </c>
      <c r="K4805" s="116" t="str">
        <f t="shared" si="168"/>
        <v>20:59 111동 생활업무 공동현관문 B2이 열려있다는 민원 → 초소대원 출동하여 정상 조치함</v>
      </c>
    </row>
    <row r="4806" spans="1:11">
      <c r="A4806" s="235">
        <v>44701</v>
      </c>
      <c r="B4806" s="154" t="s">
        <v>20399</v>
      </c>
      <c r="C4806" s="143" t="s">
        <v>20400</v>
      </c>
      <c r="D4806" s="291" t="s">
        <v>511</v>
      </c>
      <c r="E4806" s="291" t="s">
        <v>20401</v>
      </c>
      <c r="F4806" s="112" t="s">
        <v>20402</v>
      </c>
      <c r="G4806" s="112" t="s">
        <v>20403</v>
      </c>
      <c r="H4806" s="898" t="s">
        <v>332</v>
      </c>
      <c r="I4806" s="894" t="s">
        <v>20363</v>
      </c>
      <c r="J4806" s="116" t="str">
        <f t="shared" si="167"/>
        <v>20:14 자이안센타 불법주차 B1에 차량 2대가 주차중이니 단속해 달라는 민원 → 비상등 켜놓은 상태였고, 단속가는 사이 차량이동함</v>
      </c>
      <c r="K4806" s="116" t="str">
        <f t="shared" si="168"/>
        <v>20:14 자이안센타 민원업무 불법주차 B1에 차량 2대가 주차중이니 단속해 달라는 민원 → 비상등 켜놓은 상태였고, 단속가는 사이 차량이동함</v>
      </c>
    </row>
    <row r="4807" spans="1:11">
      <c r="A4807" s="235">
        <v>44701</v>
      </c>
      <c r="B4807" s="154" t="s">
        <v>20405</v>
      </c>
      <c r="C4807" s="143" t="s">
        <v>20404</v>
      </c>
      <c r="D4807" s="898" t="s">
        <v>310</v>
      </c>
      <c r="E4807" s="898" t="s">
        <v>321</v>
      </c>
      <c r="F4807" s="112" t="s">
        <v>682</v>
      </c>
      <c r="G4807" s="112" t="s">
        <v>1258</v>
      </c>
      <c r="H4807" s="291" t="s">
        <v>20406</v>
      </c>
      <c r="I4807" s="894" t="s">
        <v>20363</v>
      </c>
      <c r="J4807" s="116" t="str">
        <f t="shared" si="167"/>
        <v>21:24 137-1502 홈넷 비상 안방 / 해제 → IP 통화. 입주민 오작동</v>
      </c>
      <c r="K4807" s="116" t="str">
        <f t="shared" si="168"/>
        <v>21:24 137-1502 관제업무 홈넷 비상 안방 / 해제 → IP 통화. 입주민 오작동</v>
      </c>
    </row>
    <row r="4808" spans="1:11">
      <c r="A4808" s="235">
        <v>44701</v>
      </c>
      <c r="B4808" s="154" t="s">
        <v>20408</v>
      </c>
      <c r="C4808" s="143" t="s">
        <v>20409</v>
      </c>
      <c r="D4808" s="898" t="s">
        <v>310</v>
      </c>
      <c r="E4808" s="898" t="s">
        <v>321</v>
      </c>
      <c r="F4808" s="112" t="s">
        <v>682</v>
      </c>
      <c r="G4808" s="112" t="s">
        <v>1258</v>
      </c>
      <c r="H4808" s="898" t="s">
        <v>1593</v>
      </c>
      <c r="I4808" s="898" t="s">
        <v>306</v>
      </c>
      <c r="J4808" s="116" t="str">
        <f t="shared" si="167"/>
        <v>22:39 131-1702 홈넷 비상 안방 / 해제 → IP 통화. 입주민 오작동</v>
      </c>
      <c r="K4808" s="116" t="str">
        <f t="shared" si="168"/>
        <v>22:39 131-1702 관제업무 홈넷 비상 안방 / 해제 → IP 통화. 입주민 오작동</v>
      </c>
    </row>
    <row r="4809" spans="1:11" ht="27">
      <c r="A4809" s="235">
        <v>44701</v>
      </c>
      <c r="B4809" s="154" t="s">
        <v>20410</v>
      </c>
      <c r="C4809" s="160" t="s">
        <v>20416</v>
      </c>
      <c r="D4809" s="897" t="s">
        <v>20393</v>
      </c>
      <c r="E4809" s="897" t="s">
        <v>20411</v>
      </c>
      <c r="F4809" s="138" t="s">
        <v>20412</v>
      </c>
      <c r="G4809" s="138" t="s">
        <v>20413</v>
      </c>
      <c r="H4809" s="898" t="s">
        <v>1593</v>
      </c>
      <c r="I4809" s="898" t="s">
        <v>306</v>
      </c>
      <c r="J4809" s="116" t="str">
        <f t="shared" si="167"/>
        <v>22:41 입주민 개 분비물 122동 B2주차장 H63기둥 부근에 개 분비물이 많으니 누가했는지 찿아서 주의를 시켜달라는 민원  → CCTV 검색 결과 -&gt; 길고양이 변으로 확인했으며, 명일 아침 미화팀에 내용 전달하여 처리 예정</v>
      </c>
      <c r="K4809" s="116" t="str">
        <f t="shared" si="168"/>
        <v>22:41 입주민 생활업무 개 분비물 122동 B2주차장 H63기둥 부근에 개 분비물이 많으니 누가했는지 찿아서 주의를 시켜달라는 민원  → CCTV 검색 결과 -&gt; 길고양이 변으로 확인했으며, 명일 아침 미화팀에 내용 전달하여 처리 예정</v>
      </c>
    </row>
    <row r="4810" spans="1:11">
      <c r="A4810" s="235">
        <v>44701</v>
      </c>
      <c r="B4810" s="154" t="s">
        <v>20415</v>
      </c>
      <c r="C4810" s="143" t="s">
        <v>20416</v>
      </c>
      <c r="D4810" s="291" t="s">
        <v>20393</v>
      </c>
      <c r="E4810" s="291" t="s">
        <v>20417</v>
      </c>
      <c r="F4810" s="112" t="s">
        <v>20428</v>
      </c>
      <c r="G4810" s="112" t="s">
        <v>20418</v>
      </c>
      <c r="H4810" s="898" t="s">
        <v>1593</v>
      </c>
      <c r="I4810" s="898" t="s">
        <v>306</v>
      </c>
      <c r="J4810" s="116" t="str">
        <f t="shared" si="167"/>
        <v>23:15 입주민 풋살장 1초소 관할 풋살장에서 현재까지 농구를 하고 있으니 자제시켜달라는 요청 → 초소대원 출동하여 자제 요구 및 퇴출시킴</v>
      </c>
      <c r="K4810" s="116" t="str">
        <f t="shared" si="168"/>
        <v>23:15 입주민 생활업무 풋살장 1초소 관할 풋살장에서 현재까지 농구를 하고 있으니 자제시켜달라는 요청 → 초소대원 출동하여 자제 요구 및 퇴출시킴</v>
      </c>
    </row>
    <row r="4811" spans="1:11">
      <c r="A4811" s="235">
        <v>44701</v>
      </c>
      <c r="B4811" s="154" t="s">
        <v>20419</v>
      </c>
      <c r="C4811" s="143" t="s">
        <v>20420</v>
      </c>
      <c r="D4811" s="898" t="s">
        <v>310</v>
      </c>
      <c r="E4811" s="291" t="s">
        <v>20421</v>
      </c>
      <c r="F4811" s="112" t="s">
        <v>20422</v>
      </c>
      <c r="G4811" s="112" t="s">
        <v>20423</v>
      </c>
      <c r="H4811" s="898" t="s">
        <v>1593</v>
      </c>
      <c r="I4811" s="898" t="s">
        <v>306</v>
      </c>
      <c r="J4811" s="116" t="str">
        <f t="shared" si="167"/>
        <v>23:25 103-901 에스원출동 해당 세대에 에스원 보안대원 출동 → 초소대원 출동하여 원인파악--&gt;에스원 기기 입주민 오작동</v>
      </c>
      <c r="K4811" s="116" t="str">
        <f t="shared" si="168"/>
        <v>23:25 103-901 관제업무 에스원출동 해당 세대에 에스원 보안대원 출동 → 초소대원 출동하여 원인파악--&gt;에스원 기기 입주민 오작동</v>
      </c>
    </row>
    <row r="4812" spans="1:11">
      <c r="A4812" s="235">
        <v>44701</v>
      </c>
      <c r="B4812" s="154" t="s">
        <v>20424</v>
      </c>
      <c r="C4812" s="143" t="s">
        <v>20425</v>
      </c>
      <c r="D4812" s="898" t="s">
        <v>511</v>
      </c>
      <c r="E4812" s="291" t="s">
        <v>20426</v>
      </c>
      <c r="F4812" s="112" t="s">
        <v>20429</v>
      </c>
      <c r="G4812" s="112" t="s">
        <v>20427</v>
      </c>
      <c r="H4812" s="898" t="s">
        <v>1593</v>
      </c>
      <c r="I4812" s="898" t="s">
        <v>306</v>
      </c>
      <c r="J4812" s="116" t="str">
        <f t="shared" ref="J4812:J4822" si="169">CONCATENATE(B4812," ",C4812," ",E4812," ",F4812," → ",G4812)</f>
        <v>00:20 101-1002 주취자 해당 세대 주취 거주민을 보호하고 있으니 세대에 연락 해 달라 함 → 해당 세대에 연락하여 보호자가 데려가게 조치 함</v>
      </c>
      <c r="K4812" s="116" t="str">
        <f t="shared" ref="K4812:K4823" si="170">CONCATENATE(B4812," ",C4812," ",D4812," ",E4812," ",F4812," → ",G4812)</f>
        <v>00:20 101-1002 민원업무 주취자 해당 세대 주취 거주민을 보호하고 있으니 세대에 연락 해 달라 함 → 해당 세대에 연락하여 보호자가 데려가게 조치 함</v>
      </c>
    </row>
    <row r="4813" spans="1:11" ht="135">
      <c r="A4813" s="238">
        <v>44702</v>
      </c>
      <c r="B4813" s="153" t="s">
        <v>1529</v>
      </c>
      <c r="C4813" s="186" t="s">
        <v>3903</v>
      </c>
      <c r="E4813" s="939" t="s">
        <v>22280</v>
      </c>
      <c r="F4813" s="171" t="s">
        <v>20292</v>
      </c>
      <c r="G4813" s="171" t="s">
        <v>20434</v>
      </c>
      <c r="J4813" s="116" t="str">
        <f t="shared" si="169"/>
        <v>토 주1 전달사항 B.야자수 놀이터 25번 가로등 점등불량 -&gt; ERP 등록
B.11:23경 발생한 지하1층 원형도로 교통사고건에 대한 보험회사 영상전송 건
-&gt; 해당 주민이 상황실에 방문하여 동의하고 서명 함 : 삼성화재 손해사정 (주) -&gt; A. 녹화영상 삼성화재애니카 손해사정(주) 이메일 전송완료
B.125-B1에 장기 주차중인 차량(서울 33마4202)  견인차(교통행정과) 입차시 지원센터로 연락 요청(지원팀장)-&gt;견인 안됨
B.140-2804호 주민의 걸음소리가 너무 크게 들림, 밤10시 이후에는 꼭 슬리퍼를 착용해달라는 요청. 오늘 말고 내일 중에는 꼭 전달 해 주기바람 -&gt; 명일 오전 근무팀에 전달 예정 -&gt; A. IP 통화 완료
B.8게이트 방문입구 차단기 입차시 인식불능 -&gt; 미수선 처리 → A. 실버룸 현관문 고장(5/17 ERP 설비과 접수) - 수동개방만 가능
A. 101-1F,B1,B2 공동현관문 호출 X -&gt; 5/24(화) 업체 수리 방문예정(기전실)
A. 주정차 위반경고장 지원센터에 재고보충 요청함
A. 습득물(5/19) 신용카드(BANG MYUNG MEE) 우체통에 투입
C. 미화사무실 오전9시이후 민원받는다고 함
C. 자이안센터 주차단속 근거리 차량정면 1장, 원거리 플랜카드 보이게 1장
C. 대성방재 세대 화재감지기 점검함 5월 21/28일 700세대 싸인 필요함</v>
      </c>
      <c r="K4813" s="116" t="str">
        <f t="shared" si="170"/>
        <v>토 주1  전달사항 B.야자수 놀이터 25번 가로등 점등불량 -&gt; ERP 등록
B.11:23경 발생한 지하1층 원형도로 교통사고건에 대한 보험회사 영상전송 건
-&gt; 해당 주민이 상황실에 방문하여 동의하고 서명 함 : 삼성화재 손해사정 (주) -&gt; A. 녹화영상 삼성화재애니카 손해사정(주) 이메일 전송완료
B.125-B1에 장기 주차중인 차량(서울 33마4202)  견인차(교통행정과) 입차시 지원센터로 연락 요청(지원팀장)-&gt;견인 안됨
B.140-2804호 주민의 걸음소리가 너무 크게 들림, 밤10시 이후에는 꼭 슬리퍼를 착용해달라는 요청. 오늘 말고 내일 중에는 꼭 전달 해 주기바람 -&gt; 명일 오전 근무팀에 전달 예정 -&gt; A. IP 통화 완료
B.8게이트 방문입구 차단기 입차시 인식불능 -&gt; 미수선 처리 → A. 실버룸 현관문 고장(5/17 ERP 설비과 접수) - 수동개방만 가능
A. 101-1F,B1,B2 공동현관문 호출 X -&gt; 5/24(화) 업체 수리 방문예정(기전실)
A. 주정차 위반경고장 지원센터에 재고보충 요청함
A. 습득물(5/19) 신용카드(BANG MYUNG MEE) 우체통에 투입
C. 미화사무실 오전9시이후 민원받는다고 함
C. 자이안센터 주차단속 근거리 차량정면 1장, 원거리 플랜카드 보이게 1장
C. 대성방재 세대 화재감지기 점검함 5월 21/28일 700세대 싸인 필요함</v>
      </c>
    </row>
    <row r="4814" spans="1:11">
      <c r="A4814" s="235">
        <v>44702</v>
      </c>
      <c r="B4814" s="154" t="s">
        <v>643</v>
      </c>
      <c r="C4814" s="795" t="s">
        <v>1465</v>
      </c>
      <c r="D4814" s="795" t="s">
        <v>106</v>
      </c>
      <c r="E4814" s="795" t="s">
        <v>82</v>
      </c>
      <c r="F4814" s="796" t="s">
        <v>16534</v>
      </c>
      <c r="G4814" s="796" t="s">
        <v>16535</v>
      </c>
      <c r="H4814" s="898" t="s">
        <v>648</v>
      </c>
      <c r="I4814" s="137" t="s">
        <v>317</v>
      </c>
      <c r="J4814" s="116" t="str">
        <f t="shared" si="169"/>
        <v>08:00 원형도로 주차단속 센터 주변 불법 주정차 차량 단속 실시 → 상황실순찰대원출동 --&gt; 단속실시</v>
      </c>
      <c r="K4814" s="116" t="str">
        <f t="shared" si="170"/>
        <v>08:00 원형도로 관제업무 주차단속 센터 주변 불법 주정차 차량 단속 실시 → 상황실순찰대원출동 --&gt; 단속실시</v>
      </c>
    </row>
    <row r="4815" spans="1:11">
      <c r="A4815" s="235">
        <v>44702</v>
      </c>
      <c r="B4815" s="154" t="s">
        <v>472</v>
      </c>
      <c r="C4815" s="795" t="s">
        <v>1465</v>
      </c>
      <c r="D4815" s="795" t="s">
        <v>106</v>
      </c>
      <c r="E4815" s="795" t="s">
        <v>82</v>
      </c>
      <c r="F4815" s="796" t="s">
        <v>1157</v>
      </c>
      <c r="G4815" s="796" t="s">
        <v>20432</v>
      </c>
      <c r="H4815" s="898" t="s">
        <v>648</v>
      </c>
      <c r="I4815" s="137" t="s">
        <v>317</v>
      </c>
      <c r="J4815" s="116" t="str">
        <f t="shared" si="169"/>
        <v>10:00 원형도로 주차단속 원형도로 및 외곽도로 단속 → 주차단속             1대     이동주차         0대,     경고장발부         1대</v>
      </c>
      <c r="K4815" s="116" t="str">
        <f t="shared" si="170"/>
        <v>10:00 원형도로 관제업무 주차단속 원형도로 및 외곽도로 단속 → 주차단속             1대     이동주차         0대,     경고장발부         1대</v>
      </c>
    </row>
    <row r="4816" spans="1:11">
      <c r="A4816" s="235">
        <v>44702</v>
      </c>
      <c r="B4816" s="154" t="s">
        <v>681</v>
      </c>
      <c r="C4816" s="795" t="s">
        <v>1465</v>
      </c>
      <c r="D4816" s="795" t="s">
        <v>106</v>
      </c>
      <c r="E4816" s="795" t="s">
        <v>82</v>
      </c>
      <c r="F4816" s="796" t="s">
        <v>1157</v>
      </c>
      <c r="G4816" s="796" t="s">
        <v>20433</v>
      </c>
      <c r="H4816" s="898" t="s">
        <v>648</v>
      </c>
      <c r="I4816" s="137" t="s">
        <v>317</v>
      </c>
      <c r="J4816" s="116" t="str">
        <f t="shared" si="169"/>
        <v>13:00 원형도로 주차단속 원형도로 및 외곽도로 단속 → 주차단속             0대     이동주차         0대,     경고장발부         0대</v>
      </c>
      <c r="K4816" s="116" t="str">
        <f t="shared" si="170"/>
        <v>13:00 원형도로 관제업무 주차단속 원형도로 및 외곽도로 단속 → 주차단속             0대     이동주차         0대,     경고장발부         0대</v>
      </c>
    </row>
    <row r="4817" spans="1:11">
      <c r="A4817" s="235">
        <v>44702</v>
      </c>
      <c r="B4817" s="154" t="s">
        <v>483</v>
      </c>
      <c r="C4817" s="795" t="s">
        <v>1465</v>
      </c>
      <c r="D4817" s="795" t="s">
        <v>106</v>
      </c>
      <c r="E4817" s="795" t="s">
        <v>82</v>
      </c>
      <c r="F4817" s="796" t="s">
        <v>1157</v>
      </c>
      <c r="G4817" s="796" t="s">
        <v>20432</v>
      </c>
      <c r="H4817" s="898" t="s">
        <v>648</v>
      </c>
      <c r="I4817" s="137" t="s">
        <v>317</v>
      </c>
      <c r="J4817" s="116" t="str">
        <f t="shared" si="169"/>
        <v>15:00 원형도로 주차단속 원형도로 및 외곽도로 단속 → 주차단속             1대     이동주차         0대,     경고장발부         1대</v>
      </c>
      <c r="K4817" s="116" t="str">
        <f t="shared" si="170"/>
        <v>15:00 원형도로 관제업무 주차단속 원형도로 및 외곽도로 단속 → 주차단속             1대     이동주차         0대,     경고장발부         1대</v>
      </c>
    </row>
    <row r="4818" spans="1:11">
      <c r="A4818" s="235">
        <v>44702</v>
      </c>
      <c r="B4818" s="154" t="s">
        <v>896</v>
      </c>
      <c r="C4818" s="143" t="s">
        <v>20435</v>
      </c>
      <c r="D4818" s="291" t="s">
        <v>310</v>
      </c>
      <c r="E4818" s="291" t="s">
        <v>334</v>
      </c>
      <c r="F4818" s="112" t="s">
        <v>5639</v>
      </c>
      <c r="G4818" s="112" t="s">
        <v>20436</v>
      </c>
      <c r="H4818" s="898" t="s">
        <v>648</v>
      </c>
      <c r="I4818" s="137" t="s">
        <v>317</v>
      </c>
      <c r="J4818" s="116" t="str">
        <f t="shared" si="169"/>
        <v>08:55 130-22F 화재경보 화재축적 → 7초소 대원 출동 -&gt; 화재점검 이상없음</v>
      </c>
      <c r="K4818" s="116" t="str">
        <f t="shared" si="170"/>
        <v>08:55 130-22F 관제업무 화재경보 화재축적 → 7초소 대원 출동 -&gt; 화재점검 이상없음</v>
      </c>
    </row>
    <row r="4819" spans="1:11" ht="27">
      <c r="A4819" s="235">
        <v>44702</v>
      </c>
      <c r="B4819" s="154" t="s">
        <v>1475</v>
      </c>
      <c r="C4819" s="143" t="s">
        <v>16180</v>
      </c>
      <c r="D4819" s="291" t="s">
        <v>511</v>
      </c>
      <c r="E4819" s="291" t="s">
        <v>20438</v>
      </c>
      <c r="F4819" s="112" t="s">
        <v>20437</v>
      </c>
      <c r="G4819" s="112" t="s">
        <v>20465</v>
      </c>
      <c r="H4819" s="898" t="s">
        <v>648</v>
      </c>
      <c r="I4819" s="137" t="s">
        <v>317</v>
      </c>
      <c r="J4819" s="116" t="str">
        <f t="shared" si="169"/>
        <v>09:04 로젠택배 택배연락요청 로젠택배 126-2102 정숙희님 연락이 되지 않아 반송직전상태 택배기사 박진우 010-4496-8675 연락처 안내요청함  → 정숙희님 부재중으로 문자메세지 발송완료 -&gt; 택배기사 문자발송완료</v>
      </c>
      <c r="K4819" s="116" t="str">
        <f t="shared" si="170"/>
        <v>09:04 로젠택배 민원업무 택배연락요청 로젠택배 126-2102 정숙희님 연락이 되지 않아 반송직전상태 택배기사 박진우 010-4496-8675 연락처 안내요청함  → 정숙희님 부재중으로 문자메세지 발송완료 -&gt; 택배기사 문자발송완료</v>
      </c>
    </row>
    <row r="4820" spans="1:11" ht="40.5">
      <c r="A4820" s="235">
        <v>44702</v>
      </c>
      <c r="B4820" s="154" t="s">
        <v>840</v>
      </c>
      <c r="C4820" s="143" t="s">
        <v>1582</v>
      </c>
      <c r="D4820" s="898" t="s">
        <v>511</v>
      </c>
      <c r="E4820" s="898" t="s">
        <v>412</v>
      </c>
      <c r="F4820" s="112" t="s">
        <v>20106</v>
      </c>
      <c r="G4820" s="112" t="s">
        <v>20439</v>
      </c>
      <c r="H4820" s="898" t="s">
        <v>648</v>
      </c>
      <c r="I4820" s="137" t="s">
        <v>317</v>
      </c>
      <c r="J4820" s="116" t="str">
        <f t="shared" si="169"/>
        <v>09:06 126-502 CCTV 126동 지하1층 차량 주차하였으나 스크래치발생하여 CCTV열람신청 
민원인 010-8804-1699 → 가해차량49호0730 차주010-3952-2206  피해차량 벤츠 123라7808 차주010-8804-1699 카메라위치 C-1-18 좌측주차 운전석 앞범퍼 사고시간 5/18 17:21:03 쌍방연결 동의하에 상황종료</v>
      </c>
      <c r="K4820" s="116" t="str">
        <f t="shared" si="170"/>
        <v>09:06 126-502 민원업무 CCTV 126동 지하1층 차량 주차하였으나 스크래치발생하여 CCTV열람신청 
민원인 010-8804-1699 → 가해차량49호0730 차주010-3952-2206  피해차량 벤츠 123라7808 차주010-8804-1699 카메라위치 C-1-18 좌측주차 운전석 앞범퍼 사고시간 5/18 17:21:03 쌍방연결 동의하에 상황종료</v>
      </c>
    </row>
    <row r="4821" spans="1:11">
      <c r="A4821" s="235">
        <v>44702</v>
      </c>
      <c r="B4821" s="154" t="s">
        <v>857</v>
      </c>
      <c r="C4821" s="143" t="s">
        <v>983</v>
      </c>
      <c r="D4821" s="898" t="s">
        <v>310</v>
      </c>
      <c r="E4821" s="291" t="s">
        <v>321</v>
      </c>
      <c r="F4821" s="112" t="s">
        <v>1260</v>
      </c>
      <c r="G4821" s="112" t="s">
        <v>20440</v>
      </c>
      <c r="H4821" s="898" t="s">
        <v>648</v>
      </c>
      <c r="I4821" s="137" t="s">
        <v>317</v>
      </c>
      <c r="J4821" s="116" t="str">
        <f t="shared" si="169"/>
        <v>09:22 117-1802 홈넷 금고비상 → 금고제거세대로 출동거부세대로 확인</v>
      </c>
      <c r="K4821" s="116" t="str">
        <f t="shared" si="170"/>
        <v>09:22 117-1802 관제업무 홈넷 금고비상 → 금고제거세대로 출동거부세대로 확인</v>
      </c>
    </row>
    <row r="4822" spans="1:11" ht="40.5">
      <c r="A4822" s="235">
        <v>44702</v>
      </c>
      <c r="B4822" s="154" t="s">
        <v>903</v>
      </c>
      <c r="C4822" s="143" t="s">
        <v>320</v>
      </c>
      <c r="D4822" s="898" t="s">
        <v>511</v>
      </c>
      <c r="E4822" s="291" t="s">
        <v>20443</v>
      </c>
      <c r="F4822" s="112" t="s">
        <v>20441</v>
      </c>
      <c r="G4822" s="112" t="s">
        <v>20442</v>
      </c>
      <c r="H4822" s="898" t="s">
        <v>648</v>
      </c>
      <c r="I4822" s="137" t="s">
        <v>317</v>
      </c>
      <c r="J4822" s="116" t="str">
        <f t="shared" si="169"/>
        <v>09:47 124-B2 전기차량문의 168수8121 전기차 완충안할 경우 차량 이동조치요청 민원인 010-8233-3899 → 010-2992-6476 민원인 전달사항 전달완료 현재 타지역에 있어서 이동불가하다고 함 -&gt; 민원인께 피드백완료 차후 완충되거나 이틀이상 방치될 경우 상황실 연락안내함</v>
      </c>
      <c r="K4822" s="116" t="str">
        <f t="shared" si="170"/>
        <v>09:47 124-B2 민원업무 전기차량문의 168수8121 전기차 완충안할 경우 차량 이동조치요청 민원인 010-8233-3899 → 010-2992-6476 민원인 전달사항 전달완료 현재 타지역에 있어서 이동불가하다고 함 -&gt; 민원인께 피드백완료 차후 완충되거나 이틀이상 방치될 경우 상황실 연락안내함</v>
      </c>
    </row>
    <row r="4823" spans="1:11">
      <c r="A4823" s="235">
        <v>44702</v>
      </c>
      <c r="B4823" s="154" t="s">
        <v>634</v>
      </c>
      <c r="C4823" s="143" t="s">
        <v>20444</v>
      </c>
      <c r="D4823" s="898" t="s">
        <v>310</v>
      </c>
      <c r="E4823" s="898" t="s">
        <v>321</v>
      </c>
      <c r="F4823" s="112" t="s">
        <v>501</v>
      </c>
      <c r="G4823" s="112" t="s">
        <v>1598</v>
      </c>
      <c r="H4823" s="898" t="s">
        <v>648</v>
      </c>
      <c r="I4823" s="137" t="s">
        <v>317</v>
      </c>
      <c r="J4823" s="116" t="str">
        <f>CONCATENATE(B4823," ",C4823," ",E4823," ",F4823," → ",G4823)</f>
        <v>09:57 139-1701 홈넷 안방비상 → 입주민 실수로 확인</v>
      </c>
      <c r="K4823" s="116" t="str">
        <f t="shared" si="170"/>
        <v>09:57 139-1701 관제업무 홈넷 안방비상 → 입주민 실수로 확인</v>
      </c>
    </row>
    <row r="4824" spans="1:11">
      <c r="A4824" s="235">
        <v>44702</v>
      </c>
      <c r="B4824" s="154" t="s">
        <v>739</v>
      </c>
      <c r="C4824" s="143" t="s">
        <v>6668</v>
      </c>
      <c r="D4824" s="291" t="s">
        <v>308</v>
      </c>
      <c r="E4824" s="291" t="s">
        <v>776</v>
      </c>
      <c r="F4824" s="112" t="s">
        <v>20445</v>
      </c>
      <c r="G4824" s="112" t="s">
        <v>340</v>
      </c>
      <c r="H4824" s="898" t="s">
        <v>648</v>
      </c>
      <c r="I4824" s="137" t="s">
        <v>317</v>
      </c>
      <c r="J4824" s="116" t="str">
        <f t="shared" ref="J4824:J4837" si="171">CONCATENATE(B4824," ",C4824," ",E4824," ",F4824," → ",G4824)</f>
        <v>09:59 102-2 EV 손소독제 생활지원센터 김연아 경리대리 교체요청 → 교체완료</v>
      </c>
      <c r="K4824" s="116" t="str">
        <f t="shared" ref="K4824:K4837" si="172">CONCATENATE(B4824," ",C4824," ",D4824," ",E4824," ",F4824," → ",G4824)</f>
        <v>09:59 102-2 EV 생활업무 손소독제 생활지원센터 김연아 경리대리 교체요청 → 교체완료</v>
      </c>
    </row>
    <row r="4825" spans="1:11">
      <c r="A4825" s="235">
        <v>44702</v>
      </c>
      <c r="B4825" s="154" t="s">
        <v>739</v>
      </c>
      <c r="C4825" s="143" t="s">
        <v>18271</v>
      </c>
      <c r="D4825" s="291" t="s">
        <v>308</v>
      </c>
      <c r="E4825" s="291" t="s">
        <v>776</v>
      </c>
      <c r="F4825" s="112" t="s">
        <v>20451</v>
      </c>
      <c r="G4825" s="112" t="s">
        <v>340</v>
      </c>
      <c r="H4825" s="898" t="s">
        <v>648</v>
      </c>
      <c r="I4825" s="137" t="s">
        <v>317</v>
      </c>
      <c r="J4825" s="116" t="str">
        <f t="shared" si="171"/>
        <v>09:59 140-1 EV 손소독제 생활지원센터 김연아 경리대리 펌프교체요청 → 교체완료</v>
      </c>
      <c r="K4825" s="116" t="str">
        <f t="shared" si="172"/>
        <v>09:59 140-1 EV 생활업무 손소독제 생활지원센터 김연아 경리대리 펌프교체요청 → 교체완료</v>
      </c>
    </row>
    <row r="4826" spans="1:11">
      <c r="A4826" s="235">
        <v>44702</v>
      </c>
      <c r="B4826" s="154" t="s">
        <v>473</v>
      </c>
      <c r="C4826" s="143" t="s">
        <v>20446</v>
      </c>
      <c r="D4826" s="291" t="s">
        <v>511</v>
      </c>
      <c r="E4826" s="291" t="s">
        <v>304</v>
      </c>
      <c r="F4826" s="112" t="s">
        <v>20448</v>
      </c>
      <c r="G4826" s="112" t="s">
        <v>20449</v>
      </c>
      <c r="H4826" s="898" t="s">
        <v>648</v>
      </c>
      <c r="I4826" s="137" t="s">
        <v>317</v>
      </c>
      <c r="J4826" s="116" t="str">
        <f t="shared" si="171"/>
        <v>10:35 112동 입주민 층간소음 403호 허가되지 않은 공사를 하는거 같다며 확인요청 → 2초소 대원 403호 퇴거조치완료 인테리어담당자 주의조치완료</v>
      </c>
      <c r="K4826" s="116" t="str">
        <f t="shared" si="172"/>
        <v>10:35 112동 입주민 민원업무 층간소음 403호 허가되지 않은 공사를 하는거 같다며 확인요청 → 2초소 대원 403호 퇴거조치완료 인테리어담당자 주의조치완료</v>
      </c>
    </row>
    <row r="4827" spans="1:11">
      <c r="A4827" s="235">
        <v>44702</v>
      </c>
      <c r="B4827" s="154" t="s">
        <v>650</v>
      </c>
      <c r="C4827" s="186" t="s">
        <v>349</v>
      </c>
      <c r="D4827" s="899" t="s">
        <v>308</v>
      </c>
      <c r="E4827" s="899" t="s">
        <v>431</v>
      </c>
      <c r="F4827" s="114" t="s">
        <v>20447</v>
      </c>
      <c r="G4827" s="114" t="s">
        <v>20450</v>
      </c>
      <c r="H4827" s="898" t="s">
        <v>648</v>
      </c>
      <c r="I4827" s="137" t="s">
        <v>317</v>
      </c>
      <c r="J4827" s="116" t="str">
        <f t="shared" si="171"/>
        <v>10:37 5초소 습득물 강태원 체크카드 기업은행 체크카드 → 120-2403 강태원 입주민으로 확인 -&gt; 상황실 방문 찾아가라고 안내함</v>
      </c>
      <c r="K4827" s="116" t="str">
        <f t="shared" si="172"/>
        <v>10:37 5초소 생활업무 습득물 강태원 체크카드 기업은행 체크카드 → 120-2403 강태원 입주민으로 확인 -&gt; 상황실 방문 찾아가라고 안내함</v>
      </c>
    </row>
    <row r="4828" spans="1:11">
      <c r="A4828" s="235">
        <v>44702</v>
      </c>
      <c r="B4828" s="154" t="s">
        <v>849</v>
      </c>
      <c r="C4828" s="143" t="s">
        <v>15893</v>
      </c>
      <c r="D4828" s="898" t="s">
        <v>308</v>
      </c>
      <c r="E4828" s="898" t="s">
        <v>776</v>
      </c>
      <c r="F4828" s="112" t="s">
        <v>20451</v>
      </c>
      <c r="G4828" s="112" t="s">
        <v>340</v>
      </c>
      <c r="H4828" s="898" t="s">
        <v>648</v>
      </c>
      <c r="I4828" s="137" t="s">
        <v>317</v>
      </c>
      <c r="J4828" s="116" t="str">
        <f t="shared" si="171"/>
        <v>11:45 143-1 EV 손소독제 생활지원센터 김연아 경리대리 펌프교체요청 → 교체완료</v>
      </c>
      <c r="K4828" s="116" t="str">
        <f t="shared" si="172"/>
        <v>11:45 143-1 EV 생활업무 손소독제 생활지원센터 김연아 경리대리 펌프교체요청 → 교체완료</v>
      </c>
    </row>
    <row r="4829" spans="1:11" ht="27">
      <c r="A4829" s="235">
        <v>44702</v>
      </c>
      <c r="B4829" s="154" t="s">
        <v>765</v>
      </c>
      <c r="C4829" s="186" t="s">
        <v>20452</v>
      </c>
      <c r="D4829" s="899" t="s">
        <v>511</v>
      </c>
      <c r="E4829" s="899" t="s">
        <v>435</v>
      </c>
      <c r="F4829" s="114" t="s">
        <v>20453</v>
      </c>
      <c r="G4829" s="114" t="s">
        <v>20454</v>
      </c>
      <c r="H4829" s="898" t="s">
        <v>648</v>
      </c>
      <c r="I4829" s="898" t="s">
        <v>778</v>
      </c>
      <c r="J4829" s="116" t="str">
        <f t="shared" si="171"/>
        <v>11:53 136-1314F 적치물 13F~14F 136동 비상계단 적치물 치워달라는 민원 → 10초소대원출동--&gt; 1301호 이준영 적치물로 확인 -&gt; 세대원 내용전달해서 치워달라고 함 -&gt; 방재과장 내용전달완료</v>
      </c>
      <c r="K4829" s="116" t="str">
        <f t="shared" si="172"/>
        <v>11:53 136-1314F 민원업무 적치물 13F~14F 136동 비상계단 적치물 치워달라는 민원 → 10초소대원출동--&gt; 1301호 이준영 적치물로 확인 -&gt; 세대원 내용전달해서 치워달라고 함 -&gt; 방재과장 내용전달완료</v>
      </c>
    </row>
    <row r="4830" spans="1:11">
      <c r="A4830" s="235">
        <v>44702</v>
      </c>
      <c r="B4830" s="154" t="s">
        <v>761</v>
      </c>
      <c r="C4830" s="154" t="s">
        <v>455</v>
      </c>
      <c r="D4830" s="154" t="s">
        <v>310</v>
      </c>
      <c r="E4830" s="154" t="s">
        <v>485</v>
      </c>
      <c r="F4830" s="155" t="s">
        <v>20457</v>
      </c>
      <c r="G4830" s="155" t="s">
        <v>19721</v>
      </c>
      <c r="H4830" s="898" t="s">
        <v>648</v>
      </c>
      <c r="I4830" s="137" t="s">
        <v>317</v>
      </c>
      <c r="J4830" s="116" t="str">
        <f t="shared" si="171"/>
        <v>13:17 131동 긴급차량 131동 112신고 받고 3GATE 입차 → 개인정보보호로 내용알려줄수 없다고 함 개인가정사로 추정</v>
      </c>
      <c r="K4830" s="116" t="str">
        <f t="shared" si="172"/>
        <v>13:17 131동 관제업무 긴급차량 131동 112신고 받고 3GATE 입차 → 개인정보보호로 내용알려줄수 없다고 함 개인가정사로 추정</v>
      </c>
    </row>
    <row r="4831" spans="1:11">
      <c r="A4831" s="235">
        <v>44702</v>
      </c>
      <c r="B4831" s="154" t="s">
        <v>860</v>
      </c>
      <c r="C4831" s="143" t="s">
        <v>822</v>
      </c>
      <c r="D4831" s="898" t="s">
        <v>511</v>
      </c>
      <c r="E4831" s="291" t="s">
        <v>20455</v>
      </c>
      <c r="F4831" s="112" t="s">
        <v>20456</v>
      </c>
      <c r="G4831" s="112" t="s">
        <v>18209</v>
      </c>
      <c r="H4831" s="898" t="s">
        <v>648</v>
      </c>
      <c r="I4831" s="137" t="s">
        <v>317</v>
      </c>
      <c r="J4831" s="116" t="str">
        <f t="shared" si="171"/>
        <v>13:18 121-1102 택배배송확인 11층에 물건 갖고 내리는 개수 3개인지 CCTV열람요청 → 내용전달완료 -&gt; 상황종료</v>
      </c>
      <c r="K4831" s="116" t="str">
        <f t="shared" si="172"/>
        <v>13:18 121-1102 민원업무 택배배송확인 11층에 물건 갖고 내리는 개수 3개인지 CCTV열람요청 → 내용전달완료 -&gt; 상황종료</v>
      </c>
    </row>
    <row r="4832" spans="1:11" ht="27">
      <c r="A4832" s="235">
        <v>44702</v>
      </c>
      <c r="B4832" s="154" t="s">
        <v>589</v>
      </c>
      <c r="C4832" s="186" t="s">
        <v>5376</v>
      </c>
      <c r="D4832" s="899" t="s">
        <v>511</v>
      </c>
      <c r="E4832" s="899" t="s">
        <v>20458</v>
      </c>
      <c r="F4832" s="114" t="s">
        <v>20459</v>
      </c>
      <c r="G4832" s="114" t="s">
        <v>20467</v>
      </c>
      <c r="H4832" s="898" t="s">
        <v>648</v>
      </c>
      <c r="I4832" s="137" t="s">
        <v>317</v>
      </c>
      <c r="J4832" s="116" t="str">
        <f t="shared" si="171"/>
        <v>14:25 103-101 경고장푯말 103동 연못가에 들어가지 말라고 경고장 만들어달라고 함 -&gt; 사생활침해로 인해 경고장 푯말 만들어달라는 민원 → 5/23일 생활지원센터 전달완료 -&gt; 1초소 대원 출동 학생 어른 연못출입금지 조치함</v>
      </c>
      <c r="K4832" s="116" t="str">
        <f t="shared" si="172"/>
        <v>14:25 103-101 민원업무 경고장푯말 103동 연못가에 들어가지 말라고 경고장 만들어달라고 함 -&gt; 사생활침해로 인해 경고장 푯말 만들어달라는 민원 → 5/23일 생활지원센터 전달완료 -&gt; 1초소 대원 출동 학생 어른 연못출입금지 조치함</v>
      </c>
    </row>
    <row r="4833" spans="1:11">
      <c r="A4833" s="235">
        <v>44702</v>
      </c>
      <c r="B4833" s="154" t="s">
        <v>784</v>
      </c>
      <c r="C4833" s="186" t="s">
        <v>652</v>
      </c>
      <c r="D4833" s="153" t="s">
        <v>310</v>
      </c>
      <c r="E4833" s="899" t="s">
        <v>1259</v>
      </c>
      <c r="F4833" s="114" t="s">
        <v>20460</v>
      </c>
      <c r="G4833" s="114" t="s">
        <v>8739</v>
      </c>
      <c r="H4833" s="898" t="s">
        <v>648</v>
      </c>
      <c r="I4833" s="137" t="s">
        <v>317</v>
      </c>
      <c r="J4833" s="116" t="str">
        <f t="shared" si="171"/>
        <v xml:space="preserve">14:45 1GATE 순찰보고 1GATE 1번 입주민 방문차단기 작동안됨 보고 → erp등록완료 -&gt; 안내문 부착완료 </v>
      </c>
      <c r="K4833" s="116" t="str">
        <f t="shared" si="172"/>
        <v xml:space="preserve">14:45 1GATE 관제업무 순찰보고 1GATE 1번 입주민 방문차단기 작동안됨 보고 → erp등록완료 -&gt; 안내문 부착완료 </v>
      </c>
    </row>
    <row r="4834" spans="1:11" ht="40.5">
      <c r="A4834" s="235">
        <v>44702</v>
      </c>
      <c r="B4834" s="154" t="s">
        <v>863</v>
      </c>
      <c r="C4834" s="186" t="s">
        <v>564</v>
      </c>
      <c r="D4834" s="899" t="s">
        <v>511</v>
      </c>
      <c r="E4834" s="899" t="s">
        <v>20461</v>
      </c>
      <c r="F4834" s="114" t="s">
        <v>20462</v>
      </c>
      <c r="G4834" s="114" t="s">
        <v>20464</v>
      </c>
      <c r="H4834" s="898" t="s">
        <v>648</v>
      </c>
      <c r="I4834" s="137" t="s">
        <v>317</v>
      </c>
      <c r="J4834" s="116" t="str">
        <f t="shared" si="171"/>
        <v>15:11 입주민 감지기문의 010-9150-1596 민원인세대 인테리어하여 화재감지기 아파트 단지에 적합하지 않아 인테리어 끝난뒤 확인해야 한다면서 적합성 여부를 확인하는 기사가 왔다갔다면서 누구한테 문의해야 하는지 묻는 민원 → 평일 대표번호 내선2번 방재과장님께 재문의 안내함 -&gt; 방재과장 내용전달완료</v>
      </c>
      <c r="K4834" s="116" t="str">
        <f t="shared" si="172"/>
        <v>15:11 입주민 민원업무 감지기문의 010-9150-1596 민원인세대 인테리어하여 화재감지기 아파트 단지에 적합하지 않아 인테리어 끝난뒤 확인해야 한다면서 적합성 여부를 확인하는 기사가 왔다갔다면서 누구한테 문의해야 하는지 묻는 민원 → 평일 대표번호 내선2번 방재과장님께 재문의 안내함 -&gt; 방재과장 내용전달완료</v>
      </c>
    </row>
    <row r="4835" spans="1:11" ht="27">
      <c r="A4835" s="235">
        <v>44702</v>
      </c>
      <c r="B4835" s="154" t="s">
        <v>875</v>
      </c>
      <c r="C4835" s="143" t="s">
        <v>1252</v>
      </c>
      <c r="D4835" s="898" t="s">
        <v>511</v>
      </c>
      <c r="E4835" s="291" t="s">
        <v>412</v>
      </c>
      <c r="F4835" s="112" t="s">
        <v>20466</v>
      </c>
      <c r="G4835" s="112" t="s">
        <v>20463</v>
      </c>
      <c r="H4835" s="898" t="s">
        <v>648</v>
      </c>
      <c r="I4835" s="898" t="s">
        <v>778</v>
      </c>
      <c r="J4835" s="116" t="str">
        <f t="shared" si="171"/>
        <v>15:58 116-2401 CCTV 116동 B1에서 검은봉투 내려놓고 집에 갔다온 사이에 물건 없어져서 CCTV열람요청 → 민원인 차 운전석쪽에 물건 놓은걸로 확인</v>
      </c>
      <c r="K4835" s="116" t="str">
        <f t="shared" si="172"/>
        <v>15:58 116-2401 민원업무 CCTV 116동 B1에서 검은봉투 내려놓고 집에 갔다온 사이에 물건 없어져서 CCTV열람요청 → 민원인 차 운전석쪽에 물건 놓은걸로 확인</v>
      </c>
    </row>
    <row r="4836" spans="1:11" ht="81">
      <c r="A4836" s="237">
        <v>44702</v>
      </c>
      <c r="B4836" s="172" t="s">
        <v>1529</v>
      </c>
      <c r="C4836" s="192" t="s">
        <v>4283</v>
      </c>
      <c r="E4836" s="939" t="s">
        <v>22280</v>
      </c>
      <c r="F4836" s="901" t="s">
        <v>20498</v>
      </c>
      <c r="G4836" s="901"/>
      <c r="H4836" s="898"/>
      <c r="I4836" s="137"/>
      <c r="J4836" s="116" t="str">
        <f t="shared" si="171"/>
        <v xml:space="preserve">토 야1 전달사항 B.125-B1에 장기 주차중인 차량(서울 33마4202)  견인차(교통행정과) 입차시 지원센터로 연락 요청(지원팀장)-&gt;견인 안됨
C. 미화사무실 오전9시이후 민원받는다고 함
C. 자이안센터 주차단속 근거리 차량정면 1장, 원거리 플랜카드 보이게 1장
C. 대성방재 세대 화재감지기 점검함 5월 21/28일 700세대 싸인 필요함
C. 103-101 연못가 학생 어른 들어가지 못하게 주기적으로 순찰요청 → </v>
      </c>
      <c r="K4836" s="116" t="str">
        <f t="shared" si="172"/>
        <v xml:space="preserve">토 야1  전달사항 B.125-B1에 장기 주차중인 차량(서울 33마4202)  견인차(교통행정과) 입차시 지원센터로 연락 요청(지원팀장)-&gt;견인 안됨
C. 미화사무실 오전9시이후 민원받는다고 함
C. 자이안센터 주차단속 근거리 차량정면 1장, 원거리 플랜카드 보이게 1장
C. 대성방재 세대 화재감지기 점검함 5월 21/28일 700세대 싸인 필요함
C. 103-101 연못가 학생 어른 들어가지 못하게 주기적으로 순찰요청 → </v>
      </c>
    </row>
    <row r="4837" spans="1:11">
      <c r="A4837" s="235">
        <v>44702</v>
      </c>
      <c r="B4837" s="154" t="s">
        <v>654</v>
      </c>
      <c r="C4837" s="192" t="s">
        <v>20472</v>
      </c>
      <c r="D4837" s="900" t="s">
        <v>310</v>
      </c>
      <c r="E4837" s="900" t="s">
        <v>20473</v>
      </c>
      <c r="F4837" s="150" t="s">
        <v>20511</v>
      </c>
      <c r="G4837" s="150" t="s">
        <v>20471</v>
      </c>
      <c r="H4837" s="898" t="s">
        <v>1539</v>
      </c>
      <c r="I4837" s="137" t="s">
        <v>318</v>
      </c>
      <c r="J4837" s="116" t="str">
        <f t="shared" si="171"/>
        <v>17:00 103동 개울 출입금지 CCTV로 개울에 들어간 아이들 확인 → 1초소 김광영 대원 출동 -&gt; 퇴출 및 자제요청</v>
      </c>
      <c r="K4837" s="116" t="str">
        <f t="shared" si="172"/>
        <v>17:00 103동 개울 관제업무 출입금지 CCTV로 개울에 들어간 아이들 확인 → 1초소 김광영 대원 출동 -&gt; 퇴출 및 자제요청</v>
      </c>
    </row>
    <row r="4838" spans="1:11">
      <c r="A4838" s="235">
        <v>44702</v>
      </c>
      <c r="B4838" s="154" t="s">
        <v>20468</v>
      </c>
      <c r="C4838" s="143" t="s">
        <v>20469</v>
      </c>
      <c r="D4838" s="291" t="s">
        <v>106</v>
      </c>
      <c r="E4838" s="291" t="s">
        <v>132</v>
      </c>
      <c r="F4838" s="112" t="s">
        <v>20470</v>
      </c>
      <c r="G4838" s="112" t="s">
        <v>20506</v>
      </c>
      <c r="H4838" s="898" t="s">
        <v>5085</v>
      </c>
      <c r="I4838" s="137" t="s">
        <v>11</v>
      </c>
      <c r="J4838" s="116" t="str">
        <f t="shared" ref="J4838:J4862" si="173">CONCATENATE(B4838," ",C4838," ",E4838," ",F4838," → ",G4838)</f>
        <v>19:15 119-1F 공동현관문 수동 개방되어 있다는 6초소 대근 정찬선 대원 순찰 보고 → 정찬선 대원 정상작동 시킴</v>
      </c>
      <c r="K4838" s="116" t="str">
        <f t="shared" ref="K4838:K4862" si="174">CONCATENATE(B4838," ",C4838," ",D4838," ",E4838," ",F4838," → ",G4838)</f>
        <v>19:15 119-1F 관제업무 공동현관문 수동 개방되어 있다는 6초소 대근 정찬선 대원 순찰 보고 → 정찬선 대원 정상작동 시킴</v>
      </c>
    </row>
    <row r="4839" spans="1:11" ht="27">
      <c r="A4839" s="235">
        <v>44702</v>
      </c>
      <c r="B4839" s="154" t="s">
        <v>598</v>
      </c>
      <c r="C4839" s="143" t="s">
        <v>577</v>
      </c>
      <c r="D4839" s="291" t="s">
        <v>308</v>
      </c>
      <c r="E4839" s="291" t="s">
        <v>20388</v>
      </c>
      <c r="F4839" s="112" t="s">
        <v>20474</v>
      </c>
      <c r="G4839" s="112" t="s">
        <v>3114</v>
      </c>
      <c r="H4839" s="898" t="s">
        <v>5085</v>
      </c>
      <c r="I4839" s="137" t="s">
        <v>11</v>
      </c>
      <c r="J4839" s="116" t="str">
        <f t="shared" si="173"/>
        <v>20:05 130동 시설물 어제 접수한 107번 가로등이 아직까지 고쳐져 있지 않다며 강력 항의(7초소-선관위 위원) → 기전실 내용전달</v>
      </c>
      <c r="K4839" s="116" t="str">
        <f t="shared" si="174"/>
        <v>20:05 130동 생활업무 시설물 어제 접수한 107번 가로등이 아직까지 고쳐져 있지 않다며 강력 항의(7초소-선관위 위원) → 기전실 내용전달</v>
      </c>
    </row>
    <row r="4840" spans="1:11" ht="27">
      <c r="A4840" s="235">
        <v>44702</v>
      </c>
      <c r="B4840" s="154" t="s">
        <v>836</v>
      </c>
      <c r="C4840" s="143" t="s">
        <v>480</v>
      </c>
      <c r="D4840" s="291" t="s">
        <v>128</v>
      </c>
      <c r="E4840" s="291" t="s">
        <v>15</v>
      </c>
      <c r="F4840" s="112" t="s">
        <v>20497</v>
      </c>
      <c r="G4840" s="112" t="s">
        <v>20513</v>
      </c>
      <c r="H4840" s="898" t="s">
        <v>1268</v>
      </c>
      <c r="I4840" s="137" t="s">
        <v>11</v>
      </c>
      <c r="J4840" s="116" t="str">
        <f t="shared" si="173"/>
        <v>20:58 134동 폐기물 134동 폐기물(탁자) 무단 투기 확인 건(9초소 허명 대원 요청) → CCTV 조회결과 134동 미화여사님이 재활용장에 갖다놓으심 -&gt; 초소대원에 내용전달</v>
      </c>
      <c r="K4840" s="116" t="str">
        <f t="shared" si="174"/>
        <v>20:58 134동 생활업무 폐기물 134동 폐기물(탁자) 무단 투기 확인 건(9초소 허명 대원 요청) → CCTV 조회결과 134동 미화여사님이 재활용장에 갖다놓으심 -&gt; 초소대원에 내용전달</v>
      </c>
    </row>
    <row r="4841" spans="1:11" ht="40.5">
      <c r="A4841" s="235">
        <v>44702</v>
      </c>
      <c r="B4841" s="154" t="s">
        <v>499</v>
      </c>
      <c r="C4841" s="192" t="s">
        <v>1252</v>
      </c>
      <c r="D4841" s="900" t="s">
        <v>511</v>
      </c>
      <c r="E4841" s="900" t="s">
        <v>304</v>
      </c>
      <c r="F4841" s="150" t="s">
        <v>20476</v>
      </c>
      <c r="G4841" s="150" t="s">
        <v>20494</v>
      </c>
      <c r="H4841" s="898" t="s">
        <v>1268</v>
      </c>
      <c r="I4841" s="137" t="s">
        <v>11</v>
      </c>
      <c r="J4841" s="116" t="str">
        <f t="shared" si="173"/>
        <v>21:10 116-2401 층간소음 116-2501에서 발망치 소음이심함 → 116-2501 강력히 부인(쌍욕먹음) 하며 116-2601에 초등생 3명 거주하니 여기가 소음의진원지 라고 함 -&gt;116-2601에 6초소 대근 정찬선 대원 출동 -&gt; 소음없다고 함</v>
      </c>
      <c r="K4841" s="116" t="str">
        <f t="shared" si="174"/>
        <v>21:10 116-2401 민원업무 층간소음 116-2501에서 발망치 소음이심함 → 116-2501 강력히 부인(쌍욕먹음) 하며 116-2601에 초등생 3명 거주하니 여기가 소음의진원지 라고 함 -&gt;116-2601에 6초소 대근 정찬선 대원 출동 -&gt; 소음없다고 함</v>
      </c>
    </row>
    <row r="4842" spans="1:11">
      <c r="A4842" s="235">
        <v>44702</v>
      </c>
      <c r="B4842" s="154" t="s">
        <v>873</v>
      </c>
      <c r="C4842" s="143" t="s">
        <v>409</v>
      </c>
      <c r="D4842" s="898" t="s">
        <v>511</v>
      </c>
      <c r="E4842" s="898" t="s">
        <v>559</v>
      </c>
      <c r="F4842" s="112" t="s">
        <v>20489</v>
      </c>
      <c r="G4842" s="112" t="s">
        <v>20490</v>
      </c>
      <c r="H4842" s="898" t="s">
        <v>1268</v>
      </c>
      <c r="I4842" s="137" t="s">
        <v>318</v>
      </c>
      <c r="J4842" s="116" t="str">
        <f t="shared" ref="J4842" si="175">CONCATENATE(B4842," ",C4842," ",E4842," ",F4842," → ",G4842)</f>
        <v>21:17 102동 출동요청 아이들 흙장난에 흙이 발에 맞았다며 출동 요청(민원인: 010-6208-6022) → 2초소 정경호 대원 출동 -&gt; 민원인 상황 청취 및 아이들 주의 조치</v>
      </c>
      <c r="K4842" s="116" t="str">
        <f t="shared" ref="K4842" si="176">CONCATENATE(B4842," ",C4842," ",D4842," ",E4842," ",F4842," → ",G4842)</f>
        <v>21:17 102동 민원업무 출동요청 아이들 흙장난에 흙이 발에 맞았다며 출동 요청(민원인: 010-6208-6022) → 2초소 정경호 대원 출동 -&gt; 민원인 상황 청취 및 아이들 주의 조치</v>
      </c>
    </row>
    <row r="4843" spans="1:11">
      <c r="A4843" s="235">
        <v>44702</v>
      </c>
      <c r="B4843" s="154" t="s">
        <v>1016</v>
      </c>
      <c r="C4843" s="143" t="s">
        <v>381</v>
      </c>
      <c r="D4843" s="898" t="s">
        <v>511</v>
      </c>
      <c r="E4843" s="291" t="s">
        <v>625</v>
      </c>
      <c r="F4843" s="112" t="s">
        <v>20475</v>
      </c>
      <c r="G4843" s="112" t="s">
        <v>20477</v>
      </c>
      <c r="H4843" s="898" t="s">
        <v>1268</v>
      </c>
      <c r="I4843" s="137" t="s">
        <v>318</v>
      </c>
      <c r="J4843" s="116" t="str">
        <f t="shared" si="173"/>
        <v>21:24 풋살장 소음민원 풋살장에서 아이들 떠드는 소리가 남(민원인: 010-9429-6907) → 5초소 장희은 대원 출동 -&gt; 아이들 귀가 조치</v>
      </c>
      <c r="K4843" s="116" t="str">
        <f t="shared" si="174"/>
        <v>21:24 풋살장 민원업무 소음민원 풋살장에서 아이들 떠드는 소리가 남(민원인: 010-9429-6907) → 5초소 장희은 대원 출동 -&gt; 아이들 귀가 조치</v>
      </c>
    </row>
    <row r="4844" spans="1:11" ht="27">
      <c r="A4844" s="235">
        <v>44702</v>
      </c>
      <c r="B4844" s="154" t="s">
        <v>475</v>
      </c>
      <c r="C4844" s="196" t="s">
        <v>20495</v>
      </c>
      <c r="D4844" s="291" t="s">
        <v>1108</v>
      </c>
      <c r="E4844" s="291" t="s">
        <v>85</v>
      </c>
      <c r="F4844" s="112" t="s">
        <v>20478</v>
      </c>
      <c r="G4844" s="112" t="s">
        <v>20479</v>
      </c>
      <c r="H4844" s="898" t="s">
        <v>1268</v>
      </c>
      <c r="I4844" s="137" t="s">
        <v>318</v>
      </c>
      <c r="J4844" s="116" t="str">
        <f t="shared" si="173"/>
        <v>21:50 자이안센터    사우나 CCTV 가출한 남자 중학생(13세) 사우나 입장 확인건 (5/11 06시경)
 - 서초경찰서 실종수사팀 박정경 경장 → CCTV 조회결과 05:58경 가출학생과 친구가 남자 사우나 입장하는 장면 열람 및 관련 사진 반출</v>
      </c>
      <c r="K4844" s="116" t="str">
        <f t="shared" si="174"/>
        <v>21:50 자이안센터    사우나 민원업무 CCTV 가출한 남자 중학생(13세) 사우나 입장 확인건 (5/11 06시경)
 - 서초경찰서 실종수사팀 박정경 경장 → CCTV 조회결과 05:58경 가출학생과 친구가 남자 사우나 입장하는 장면 열람 및 관련 사진 반출</v>
      </c>
    </row>
    <row r="4845" spans="1:11">
      <c r="A4845" s="235">
        <v>44702</v>
      </c>
      <c r="B4845" s="154" t="s">
        <v>921</v>
      </c>
      <c r="C4845" s="143" t="s">
        <v>381</v>
      </c>
      <c r="D4845" s="898" t="s">
        <v>511</v>
      </c>
      <c r="E4845" s="291" t="s">
        <v>314</v>
      </c>
      <c r="F4845" s="112" t="s">
        <v>20492</v>
      </c>
      <c r="G4845" s="112" t="s">
        <v>20493</v>
      </c>
      <c r="H4845" s="291" t="s">
        <v>1539</v>
      </c>
      <c r="I4845" s="137" t="s">
        <v>318</v>
      </c>
      <c r="J4845" s="116" t="str">
        <f t="shared" si="173"/>
        <v>21:58 풋살장 소음 아이들 떠드는 소리가 심하다는 민원(민원인: 070-8101-6947) → 상황실 대원 출동 -&gt; 아이들 해산 및 귀가조치</v>
      </c>
      <c r="K4845" s="116" t="str">
        <f t="shared" si="174"/>
        <v>21:58 풋살장 민원업무 소음 아이들 떠드는 소리가 심하다는 민원(민원인: 070-8101-6947) → 상황실 대원 출동 -&gt; 아이들 해산 및 귀가조치</v>
      </c>
    </row>
    <row r="4846" spans="1:11">
      <c r="A4846" s="235">
        <v>44702</v>
      </c>
      <c r="B4846" s="154" t="s">
        <v>20480</v>
      </c>
      <c r="C4846" s="143" t="s">
        <v>814</v>
      </c>
      <c r="D4846" s="291" t="s">
        <v>1108</v>
      </c>
      <c r="E4846" s="291" t="s">
        <v>625</v>
      </c>
      <c r="F4846" s="112" t="s">
        <v>20481</v>
      </c>
      <c r="G4846" s="112" t="s">
        <v>20483</v>
      </c>
      <c r="H4846" s="291" t="s">
        <v>1268</v>
      </c>
      <c r="I4846" s="291" t="s">
        <v>318</v>
      </c>
      <c r="J4846" s="116" t="str">
        <f t="shared" si="173"/>
        <v>22:03 103동 풋살장 소음민원 아이들 떠든다는 민원(010-7513-2133) → 1초소 김광영 대원 출동 -&gt; 학생 귀가 조치시킴</v>
      </c>
      <c r="K4846" s="116" t="str">
        <f t="shared" si="174"/>
        <v>22:03 103동 풋살장 민원업무 소음민원 아이들 떠든다는 민원(010-7513-2133) → 1초소 김광영 대원 출동 -&gt; 학생 귀가 조치시킴</v>
      </c>
    </row>
    <row r="4847" spans="1:11">
      <c r="A4847" s="235">
        <v>44702</v>
      </c>
      <c r="B4847" s="154" t="s">
        <v>880</v>
      </c>
      <c r="C4847" s="143" t="s">
        <v>1564</v>
      </c>
      <c r="D4847" s="898" t="s">
        <v>1108</v>
      </c>
      <c r="E4847" s="291" t="s">
        <v>20482</v>
      </c>
      <c r="F4847" s="112" t="s">
        <v>20484</v>
      </c>
      <c r="G4847" s="112" t="s">
        <v>20485</v>
      </c>
      <c r="H4847" s="898" t="s">
        <v>1268</v>
      </c>
      <c r="I4847" s="898" t="s">
        <v>318</v>
      </c>
      <c r="J4847" s="116" t="str">
        <f t="shared" si="173"/>
        <v>22:10 136-1001 쓰레기통 생활 쓰레기통 뚜껑이 않닫힌다는 민원 → 10초소 이시철 대원 출동 -&gt; 뚜껑을 닫음</v>
      </c>
      <c r="K4847" s="116" t="str">
        <f t="shared" si="174"/>
        <v>22:10 136-1001 민원업무 쓰레기통 생활 쓰레기통 뚜껑이 않닫힌다는 민원 → 10초소 이시철 대원 출동 -&gt; 뚜껑을 닫음</v>
      </c>
    </row>
    <row r="4848" spans="1:11">
      <c r="A4848" s="235">
        <v>44702</v>
      </c>
      <c r="B4848" s="154" t="s">
        <v>633</v>
      </c>
      <c r="C4848" s="143" t="s">
        <v>894</v>
      </c>
      <c r="D4848" s="898" t="s">
        <v>1108</v>
      </c>
      <c r="E4848" s="291" t="s">
        <v>500</v>
      </c>
      <c r="F4848" s="112" t="s">
        <v>20496</v>
      </c>
      <c r="G4848" s="112" t="s">
        <v>20486</v>
      </c>
      <c r="H4848" s="898" t="s">
        <v>1268</v>
      </c>
      <c r="I4848" s="898" t="s">
        <v>318</v>
      </c>
      <c r="J4848" s="116" t="str">
        <f t="shared" si="173"/>
        <v>22:50 104-1호기 E/V 104-1호기 열림버튼에 손소독제가 발라져 있음 → 2초소 정경호 대원 출동 -&gt; 세척완료</v>
      </c>
      <c r="K4848" s="116" t="str">
        <f t="shared" si="174"/>
        <v>22:50 104-1호기 민원업무 E/V 104-1호기 열림버튼에 손소독제가 발라져 있음 → 2초소 정경호 대원 출동 -&gt; 세척완료</v>
      </c>
    </row>
    <row r="4849" spans="1:11" ht="27">
      <c r="A4849" s="235">
        <v>44702</v>
      </c>
      <c r="B4849" s="154" t="s">
        <v>775</v>
      </c>
      <c r="C4849" s="143" t="s">
        <v>379</v>
      </c>
      <c r="D4849" s="291" t="s">
        <v>511</v>
      </c>
      <c r="E4849" s="291" t="s">
        <v>85</v>
      </c>
      <c r="F4849" s="112" t="s">
        <v>20487</v>
      </c>
      <c r="G4849" s="112" t="s">
        <v>20488</v>
      </c>
      <c r="H4849" s="898" t="s">
        <v>1268</v>
      </c>
      <c r="I4849" s="898" t="s">
        <v>318</v>
      </c>
      <c r="J4849" s="116" t="str">
        <f t="shared" si="173"/>
        <v>22:55 104-2301 CCTV 104동 1호기 E/V 열림버튼에 민원인 자녀가 손세정제를 뿌리나 여부조회 → CCTV확인 결과 -&gt; 22:13 분경 민원인 자녀(남자 2명)가 손소독제를 뿌리는 장면 확인</v>
      </c>
      <c r="K4849" s="116" t="str">
        <f t="shared" si="174"/>
        <v>22:55 104-2301 민원업무 CCTV 104동 1호기 E/V 열림버튼에 민원인 자녀가 손세정제를 뿌리나 여부조회 → CCTV확인 결과 -&gt; 22:13 분경 민원인 자녀(남자 2명)가 손소독제를 뿌리는 장면 확인</v>
      </c>
    </row>
    <row r="4850" spans="1:11">
      <c r="A4850" s="235">
        <v>44702</v>
      </c>
      <c r="B4850" s="154" t="s">
        <v>777</v>
      </c>
      <c r="C4850" s="143" t="s">
        <v>814</v>
      </c>
      <c r="D4850" s="291" t="s">
        <v>511</v>
      </c>
      <c r="E4850" s="291" t="s">
        <v>314</v>
      </c>
      <c r="F4850" s="112" t="s">
        <v>20499</v>
      </c>
      <c r="G4850" s="112" t="s">
        <v>20491</v>
      </c>
      <c r="H4850" s="291" t="s">
        <v>1539</v>
      </c>
      <c r="I4850" s="898" t="s">
        <v>318</v>
      </c>
      <c r="J4850" s="116" t="str">
        <f t="shared" si="173"/>
        <v>23:15 103동 풋살장 소음 아이들 농구하는 소리가 심하다는 민원(민원인: 010-5323-2133) → 1초소 김인호 대원 출동 -&gt; 아이들 해산 및 귀가조치</v>
      </c>
      <c r="K4850" s="116" t="str">
        <f t="shared" si="174"/>
        <v>23:15 103동 풋살장 민원업무 소음 아이들 농구하는 소리가 심하다는 민원(민원인: 010-5323-2133) → 1초소 김인호 대원 출동 -&gt; 아이들 해산 및 귀가조치</v>
      </c>
    </row>
    <row r="4851" spans="1:11">
      <c r="A4851" s="235">
        <v>44702</v>
      </c>
      <c r="B4851" s="154" t="s">
        <v>1013</v>
      </c>
      <c r="C4851" s="143" t="s">
        <v>1564</v>
      </c>
      <c r="D4851" s="291" t="s">
        <v>310</v>
      </c>
      <c r="E4851" s="291" t="s">
        <v>321</v>
      </c>
      <c r="F4851" s="112" t="s">
        <v>1553</v>
      </c>
      <c r="G4851" s="112" t="s">
        <v>1524</v>
      </c>
      <c r="H4851" s="898" t="s">
        <v>1539</v>
      </c>
      <c r="I4851" s="898" t="s">
        <v>318</v>
      </c>
      <c r="J4851" s="116" t="str">
        <f t="shared" si="173"/>
        <v>23:51 136-1001 홈넷 비상_욕실 → IP 연락 -&gt; 입주민 오작동</v>
      </c>
      <c r="K4851" s="116" t="str">
        <f t="shared" si="174"/>
        <v>23:51 136-1001 관제업무 홈넷 비상_욕실 → IP 연락 -&gt; 입주민 오작동</v>
      </c>
    </row>
    <row r="4852" spans="1:11">
      <c r="A4852" s="235">
        <v>44702</v>
      </c>
      <c r="B4852" s="154" t="s">
        <v>449</v>
      </c>
      <c r="C4852" s="143" t="s">
        <v>1165</v>
      </c>
      <c r="D4852" s="898" t="s">
        <v>310</v>
      </c>
      <c r="E4852" s="898" t="s">
        <v>321</v>
      </c>
      <c r="F4852" s="112" t="s">
        <v>1322</v>
      </c>
      <c r="G4852" s="112" t="s">
        <v>3356</v>
      </c>
      <c r="H4852" s="898" t="s">
        <v>1539</v>
      </c>
      <c r="I4852" s="898" t="s">
        <v>318</v>
      </c>
      <c r="J4852" s="116" t="str">
        <f t="shared" si="173"/>
        <v>23:54 117-1102 홈넷 비상_안방 → IP 연락 -&gt; 기기 오작동</v>
      </c>
      <c r="K4852" s="116" t="str">
        <f t="shared" si="174"/>
        <v>23:54 117-1102 관제업무 홈넷 비상_안방 → IP 연락 -&gt; 기기 오작동</v>
      </c>
    </row>
    <row r="4853" spans="1:11" ht="54">
      <c r="A4853" s="235">
        <v>44703</v>
      </c>
      <c r="B4853" s="154" t="s">
        <v>764</v>
      </c>
      <c r="C4853" s="192" t="s">
        <v>20500</v>
      </c>
      <c r="D4853" s="900" t="s">
        <v>511</v>
      </c>
      <c r="E4853" s="900" t="s">
        <v>759</v>
      </c>
      <c r="F4853" s="150" t="s">
        <v>20501</v>
      </c>
      <c r="G4853" s="150" t="s">
        <v>20505</v>
      </c>
      <c r="H4853" s="898" t="s">
        <v>1539</v>
      </c>
      <c r="I4853" s="898" t="s">
        <v>318</v>
      </c>
      <c r="J4853" s="116" t="str">
        <f t="shared" si="173"/>
        <v>00:05 CU편의점앞 주취자 CU 편의점 쪽에 주취자 있다는 민원 → 상황실 대원 3명 출동 -&gt; 자이안센터와 121동 사이 도로에 인사불성 만취자 쓰러져 있음 -&gt; 112 신고 -&gt; 112순찰차 00:22 8초소 입차 -&gt; 경찰에 인수인계 -&gt; 경찰이 만취자(외부인) 깨워 귀가 조치 -&gt; 112순찰차 00:32 8초소 출차 -&gt; 상황실 대원 상황종료되어 상황실로 복귀</v>
      </c>
      <c r="K4853" s="116" t="str">
        <f t="shared" si="174"/>
        <v>00:05 CU편의점앞 민원업무 주취자 CU 편의점 쪽에 주취자 있다는 민원 → 상황실 대원 3명 출동 -&gt; 자이안센터와 121동 사이 도로에 인사불성 만취자 쓰러져 있음 -&gt; 112 신고 -&gt; 112순찰차 00:22 8초소 입차 -&gt; 경찰에 인수인계 -&gt; 경찰이 만취자(외부인) 깨워 귀가 조치 -&gt; 112순찰차 00:32 8초소 출차 -&gt; 상황실 대원 상황종료되어 상황실로 복귀</v>
      </c>
    </row>
    <row r="4854" spans="1:11" ht="27">
      <c r="A4854" s="235">
        <v>44703</v>
      </c>
      <c r="B4854" s="154" t="s">
        <v>1229</v>
      </c>
      <c r="C4854" s="143" t="s">
        <v>20502</v>
      </c>
      <c r="D4854" s="898" t="s">
        <v>128</v>
      </c>
      <c r="E4854" s="291" t="s">
        <v>11574</v>
      </c>
      <c r="F4854" s="112" t="s">
        <v>20503</v>
      </c>
      <c r="G4854" s="112" t="s">
        <v>20504</v>
      </c>
      <c r="H4854" s="898" t="s">
        <v>1539</v>
      </c>
      <c r="I4854" s="898" t="s">
        <v>318</v>
      </c>
      <c r="J4854" s="116" t="str">
        <f t="shared" si="173"/>
        <v>00:47 143-501 가족안부 독서실 150번 자리 학생에게 어머님께 전화해 달라는 내용전달 요청(민원인: 010-7310-0914) → 상황실 대원 사서에 내용전달 -&gt; 자리에 학생 없음 -&gt; 민원인에 내용전달</v>
      </c>
      <c r="K4854" s="116" t="str">
        <f t="shared" si="174"/>
        <v>00:47 143-501 생활업무 가족안부 독서실 150번 자리 학생에게 어머님께 전화해 달라는 내용전달 요청(민원인: 010-7310-0914) → 상황실 대원 사서에 내용전달 -&gt; 자리에 학생 없음 -&gt; 민원인에 내용전달</v>
      </c>
    </row>
    <row r="4855" spans="1:11">
      <c r="A4855" s="235">
        <v>44703</v>
      </c>
      <c r="B4855" s="154" t="s">
        <v>782</v>
      </c>
      <c r="C4855" s="143" t="s">
        <v>1564</v>
      </c>
      <c r="D4855" s="291" t="s">
        <v>310</v>
      </c>
      <c r="E4855" s="291" t="s">
        <v>321</v>
      </c>
      <c r="F4855" s="112" t="s">
        <v>1322</v>
      </c>
      <c r="G4855" s="112" t="s">
        <v>1524</v>
      </c>
      <c r="H4855" s="898" t="s">
        <v>1539</v>
      </c>
      <c r="I4855" s="898" t="s">
        <v>318</v>
      </c>
      <c r="J4855" s="116" t="str">
        <f t="shared" si="173"/>
        <v>01:45 136-1001 홈넷 비상_안방 → IP 연락 -&gt; 입주민 오작동</v>
      </c>
      <c r="K4855" s="116" t="str">
        <f t="shared" si="174"/>
        <v>01:45 136-1001 관제업무 홈넷 비상_안방 → IP 연락 -&gt; 입주민 오작동</v>
      </c>
    </row>
    <row r="4856" spans="1:11">
      <c r="A4856" s="235">
        <v>44703</v>
      </c>
      <c r="B4856" s="154" t="s">
        <v>677</v>
      </c>
      <c r="C4856" s="143" t="s">
        <v>20538</v>
      </c>
      <c r="D4856" s="291" t="s">
        <v>308</v>
      </c>
      <c r="E4856" s="291" t="s">
        <v>776</v>
      </c>
      <c r="F4856" s="112" t="s">
        <v>20507</v>
      </c>
      <c r="G4856" s="112" t="s">
        <v>20508</v>
      </c>
      <c r="H4856" s="898" t="s">
        <v>1539</v>
      </c>
      <c r="I4856" s="898" t="s">
        <v>318</v>
      </c>
      <c r="J4856" s="116" t="str">
        <f t="shared" si="173"/>
        <v>01:46 105-2 EV 손소독제 펌프꼭지 없음 교체요청(3초소 원형준 대원) → 상황실 대원출동 -&gt; 교체완료</v>
      </c>
      <c r="K4856" s="116" t="str">
        <f t="shared" si="174"/>
        <v>01:46 105-2 EV 생활업무 손소독제 펌프꼭지 없음 교체요청(3초소 원형준 대원) → 상황실 대원출동 -&gt; 교체완료</v>
      </c>
    </row>
    <row r="4857" spans="1:11">
      <c r="A4857" s="235">
        <v>44703</v>
      </c>
      <c r="B4857" s="154" t="s">
        <v>900</v>
      </c>
      <c r="C4857" s="143" t="s">
        <v>345</v>
      </c>
      <c r="D4857" s="291" t="s">
        <v>310</v>
      </c>
      <c r="E4857" s="291" t="s">
        <v>685</v>
      </c>
      <c r="F4857" s="112" t="s">
        <v>20510</v>
      </c>
      <c r="G4857" s="112" t="s">
        <v>20509</v>
      </c>
      <c r="H4857" s="291" t="s">
        <v>1268</v>
      </c>
      <c r="I4857" s="898" t="s">
        <v>318</v>
      </c>
      <c r="J4857" s="116" t="str">
        <f t="shared" si="173"/>
        <v>04:43 1게이트 순찰차 순찰목적 112순찰차 입차  → 04:48 1게이트 출차</v>
      </c>
      <c r="K4857" s="116" t="str">
        <f t="shared" si="174"/>
        <v>04:43 1게이트 관제업무 순찰차 순찰목적 112순찰차 입차  → 04:48 1게이트 출차</v>
      </c>
    </row>
    <row r="4858" spans="1:11" ht="81">
      <c r="A4858" s="238">
        <v>44703</v>
      </c>
      <c r="B4858" s="153" t="s">
        <v>1529</v>
      </c>
      <c r="C4858" s="186" t="s">
        <v>4870</v>
      </c>
      <c r="E4858" s="939" t="s">
        <v>22280</v>
      </c>
      <c r="F4858" s="114" t="s">
        <v>20512</v>
      </c>
      <c r="G4858" s="114" t="s">
        <v>20557</v>
      </c>
      <c r="J4858" s="116" t="str">
        <f t="shared" si="173"/>
        <v>토 주2 전달사항 B.125-B1에 장기 주차중인 차량(서울 33마4202)  견인차(교통행정과) 입차시 지원센터로 연락 요청(지원팀장)-&gt;견인 안됨
C. 미화사무실 오전9시이후 민원받는다고 함
C. 자이안센터 주차단속 근거리 차량정면 1장, 원거리 플랜카드 보이게 1장
C. 대성방재 세대 화재감지기 점검함 5월 21/28일 700세대 싸인 필요함
C. 103-101 연못가 학생 어른 들어가지 못하게 주기적으로 순찰요청 → C. 118-2001 민원 118동 M층 142노6090 경고장 부착요청 -&gt; 118-2303 입주민차량으로 확인 -&gt; 차량등록안내함 -&gt; 내일 제주도가서 등록할 시간여유가 없다고 함 -&gt; 생활지원센터 내용전달예정</v>
      </c>
      <c r="K4858" s="116" t="str">
        <f t="shared" si="174"/>
        <v>토 주2  전달사항 B.125-B1에 장기 주차중인 차량(서울 33마4202)  견인차(교통행정과) 입차시 지원센터로 연락 요청(지원팀장)-&gt;견인 안됨
C. 미화사무실 오전9시이후 민원받는다고 함
C. 자이안센터 주차단속 근거리 차량정면 1장, 원거리 플랜카드 보이게 1장
C. 대성방재 세대 화재감지기 점검함 5월 21/28일 700세대 싸인 필요함
C. 103-101 연못가 학생 어른 들어가지 못하게 주기적으로 순찰요청 → C. 118-2001 민원 118동 M층 142노6090 경고장 부착요청 -&gt; 118-2303 입주민차량으로 확인 -&gt; 차량등록안내함 -&gt; 내일 제주도가서 등록할 시간여유가 없다고 함 -&gt; 생활지원센터 내용전달예정</v>
      </c>
    </row>
    <row r="4859" spans="1:11">
      <c r="A4859" s="235">
        <v>44703</v>
      </c>
      <c r="B4859" s="154" t="s">
        <v>643</v>
      </c>
      <c r="C4859" s="795" t="s">
        <v>1465</v>
      </c>
      <c r="D4859" s="795" t="s">
        <v>106</v>
      </c>
      <c r="E4859" s="795" t="s">
        <v>82</v>
      </c>
      <c r="F4859" s="796" t="s">
        <v>16534</v>
      </c>
      <c r="G4859" s="796" t="s">
        <v>16535</v>
      </c>
      <c r="H4859" s="898" t="s">
        <v>648</v>
      </c>
      <c r="I4859" s="137" t="s">
        <v>317</v>
      </c>
      <c r="J4859" s="116" t="str">
        <f t="shared" si="173"/>
        <v>08:00 원형도로 주차단속 센터 주변 불법 주정차 차량 단속 실시 → 상황실순찰대원출동 --&gt; 단속실시</v>
      </c>
      <c r="K4859" s="116" t="str">
        <f t="shared" si="174"/>
        <v>08:00 원형도로 관제업무 주차단속 센터 주변 불법 주정차 차량 단속 실시 → 상황실순찰대원출동 --&gt; 단속실시</v>
      </c>
    </row>
    <row r="4860" spans="1:11">
      <c r="A4860" s="235">
        <v>44703</v>
      </c>
      <c r="B4860" s="154" t="s">
        <v>472</v>
      </c>
      <c r="C4860" s="795" t="s">
        <v>1465</v>
      </c>
      <c r="D4860" s="795" t="s">
        <v>106</v>
      </c>
      <c r="E4860" s="795" t="s">
        <v>82</v>
      </c>
      <c r="F4860" s="796" t="s">
        <v>1157</v>
      </c>
      <c r="G4860" s="796" t="s">
        <v>20433</v>
      </c>
      <c r="H4860" s="898" t="s">
        <v>648</v>
      </c>
      <c r="I4860" s="137" t="s">
        <v>317</v>
      </c>
      <c r="J4860" s="116" t="str">
        <f t="shared" si="173"/>
        <v>10:00 원형도로 주차단속 원형도로 및 외곽도로 단속 → 주차단속             0대     이동주차         0대,     경고장발부         0대</v>
      </c>
      <c r="K4860" s="116" t="str">
        <f t="shared" si="174"/>
        <v>10:00 원형도로 관제업무 주차단속 원형도로 및 외곽도로 단속 → 주차단속             0대     이동주차         0대,     경고장발부         0대</v>
      </c>
    </row>
    <row r="4861" spans="1:11">
      <c r="A4861" s="235">
        <v>44703</v>
      </c>
      <c r="B4861" s="154" t="s">
        <v>681</v>
      </c>
      <c r="C4861" s="795" t="s">
        <v>1465</v>
      </c>
      <c r="D4861" s="795" t="s">
        <v>106</v>
      </c>
      <c r="E4861" s="795" t="s">
        <v>82</v>
      </c>
      <c r="F4861" s="796" t="s">
        <v>1157</v>
      </c>
      <c r="G4861" s="796" t="s">
        <v>20433</v>
      </c>
      <c r="H4861" s="898" t="s">
        <v>648</v>
      </c>
      <c r="I4861" s="137" t="s">
        <v>317</v>
      </c>
      <c r="J4861" s="116" t="str">
        <f t="shared" si="173"/>
        <v>13:00 원형도로 주차단속 원형도로 및 외곽도로 단속 → 주차단속             0대     이동주차         0대,     경고장발부         0대</v>
      </c>
      <c r="K4861" s="116" t="str">
        <f t="shared" si="174"/>
        <v>13:00 원형도로 관제업무 주차단속 원형도로 및 외곽도로 단속 → 주차단속             0대     이동주차         0대,     경고장발부         0대</v>
      </c>
    </row>
    <row r="4862" spans="1:11">
      <c r="A4862" s="235">
        <v>44703</v>
      </c>
      <c r="B4862" s="154" t="s">
        <v>483</v>
      </c>
      <c r="C4862" s="795" t="s">
        <v>1465</v>
      </c>
      <c r="D4862" s="795" t="s">
        <v>106</v>
      </c>
      <c r="E4862" s="795" t="s">
        <v>82</v>
      </c>
      <c r="F4862" s="796" t="s">
        <v>758</v>
      </c>
      <c r="G4862" s="796" t="s">
        <v>20433</v>
      </c>
      <c r="H4862" s="898" t="s">
        <v>648</v>
      </c>
      <c r="I4862" s="137" t="s">
        <v>317</v>
      </c>
      <c r="J4862" s="116" t="str">
        <f t="shared" si="173"/>
        <v>15:00 원형도로 주차단속 원형도로 및 외곽도로 단속 → 주차단속             0대     이동주차         0대,     경고장발부         0대</v>
      </c>
      <c r="K4862" s="116" t="str">
        <f t="shared" si="174"/>
        <v>15:00 원형도로 관제업무 주차단속 원형도로 및 외곽도로 단속 → 주차단속             0대     이동주차         0대,     경고장발부         0대</v>
      </c>
    </row>
    <row r="4863" spans="1:11" ht="67.5">
      <c r="A4863" s="238">
        <v>44703</v>
      </c>
      <c r="B4863" s="153" t="s">
        <v>17368</v>
      </c>
      <c r="C4863" s="186" t="s">
        <v>928</v>
      </c>
      <c r="D4863" s="899" t="s">
        <v>511</v>
      </c>
      <c r="E4863" s="899" t="s">
        <v>350</v>
      </c>
      <c r="F4863" s="114" t="s">
        <v>20534</v>
      </c>
      <c r="G4863" s="114" t="s">
        <v>20544</v>
      </c>
      <c r="H4863" s="898" t="s">
        <v>648</v>
      </c>
      <c r="I4863" s="137" t="s">
        <v>317</v>
      </c>
      <c r="J4863" s="116" t="str">
        <f t="shared" ref="J4863:J4883" si="177">CONCATENATE(B4863," ",C4863," ",E4863," ",F4863," → ",G4863)</f>
        <v>07:06 118-2001 주차단속 118동 M층 142노6090 5월 14일 방문증 24시간 지나면 교체해야하는걸로 아는데 차량이 8일째 방치중이니 경고장 올려서 보안대원들이 주기적으로 순찰하는지를 차주들이 알고 있어야 한다며, 중고차 매물업자가 동호수 맘대로 이야기하고 주차하는 시스템인데 방문증 24시간 유효하다는걸 인지할 필요가 있다면서 경고장 올려달라는 민원 → 6초소 조삼환 대원 출동 -&gt; 118동2303호 010-2566-0812 차주 입주민차량으로 확인 제주도가야 해서 추후 차량등록하겠다고 함 -&gt; 생활지원센터 차량등록 안내요청 예정(118-2001 입주민께서 입주민차량인 경우 등록을 해야지 계속 방문증 24시간 지난 경우는 문제소지가 있다고 주장함)</v>
      </c>
      <c r="K4863" s="116" t="str">
        <f t="shared" ref="K4863:K4883" si="178">CONCATENATE(B4863," ",C4863," ",D4863," ",E4863," ",F4863," → ",G4863)</f>
        <v>07:06 118-2001 민원업무 주차단속 118동 M층 142노6090 5월 14일 방문증 24시간 지나면 교체해야하는걸로 아는데 차량이 8일째 방치중이니 경고장 올려서 보안대원들이 주기적으로 순찰하는지를 차주들이 알고 있어야 한다며, 중고차 매물업자가 동호수 맘대로 이야기하고 주차하는 시스템인데 방문증 24시간 유효하다는걸 인지할 필요가 있다면서 경고장 올려달라는 민원 → 6초소 조삼환 대원 출동 -&gt; 118동2303호 010-2566-0812 차주 입주민차량으로 확인 제주도가야 해서 추후 차량등록하겠다고 함 -&gt; 생활지원센터 차량등록 안내요청 예정(118-2001 입주민께서 입주민차량인 경우 등록을 해야지 계속 방문증 24시간 지난 경우는 문제소지가 있다고 주장함)</v>
      </c>
    </row>
    <row r="4864" spans="1:11" ht="40.5">
      <c r="A4864" s="235">
        <v>44703</v>
      </c>
      <c r="B4864" s="154" t="s">
        <v>996</v>
      </c>
      <c r="C4864" s="143" t="s">
        <v>731</v>
      </c>
      <c r="D4864" s="898" t="s">
        <v>511</v>
      </c>
      <c r="E4864" s="291" t="s">
        <v>304</v>
      </c>
      <c r="F4864" s="112" t="s">
        <v>20535</v>
      </c>
      <c r="G4864" s="112" t="s">
        <v>20536</v>
      </c>
      <c r="H4864" s="898" t="s">
        <v>648</v>
      </c>
      <c r="I4864" s="137" t="s">
        <v>317</v>
      </c>
      <c r="J4864" s="116" t="str">
        <f t="shared" si="177"/>
        <v xml:space="preserve">08:31 109-804 층간소음 1004호에서 애들이 뛰는걸로 보이는데 의도적으로 뛰는걸로 밖에 생각되질 않는데 804호라고 언급하지 마시고 애들이 뛰면 9층뿐만 아니라 8~7층까지 전달되니 애들에게 주의해달라고 내용전달해달라는 층간소음민원(여자분 민원) → 3초소 대원 출동 1004호 방문 내용전달함 1004호 입주민 불쾌하다는 말씀함 -&gt; 904호 친인척이 놀러와서 시끄러워서 죄송하다고 함 -&gt; 804호(남자분) 내용전달완료 </v>
      </c>
      <c r="K4864" s="116" t="str">
        <f t="shared" si="178"/>
        <v xml:space="preserve">08:31 109-804 민원업무 층간소음 1004호에서 애들이 뛰는걸로 보이는데 의도적으로 뛰는걸로 밖에 생각되질 않는데 804호라고 언급하지 마시고 애들이 뛰면 9층뿐만 아니라 8~7층까지 전달되니 애들에게 주의해달라고 내용전달해달라는 층간소음민원(여자분 민원) → 3초소 대원 출동 1004호 방문 내용전달함 1004호 입주민 불쾌하다는 말씀함 -&gt; 904호 친인척이 놀러와서 시끄러워서 죄송하다고 함 -&gt; 804호(남자분) 내용전달완료 </v>
      </c>
    </row>
    <row r="4865" spans="1:11">
      <c r="A4865" s="235">
        <v>44703</v>
      </c>
      <c r="B4865" s="154" t="s">
        <v>964</v>
      </c>
      <c r="C4865" s="143" t="s">
        <v>410</v>
      </c>
      <c r="D4865" s="898" t="s">
        <v>310</v>
      </c>
      <c r="E4865" s="898" t="s">
        <v>20530</v>
      </c>
      <c r="F4865" s="112" t="s">
        <v>20539</v>
      </c>
      <c r="G4865" s="112" t="s">
        <v>20560</v>
      </c>
      <c r="H4865" s="898" t="s">
        <v>648</v>
      </c>
      <c r="I4865" s="137" t="s">
        <v>317</v>
      </c>
      <c r="J4865" s="116" t="str">
        <f t="shared" si="177"/>
        <v>08:32 2초소 보고 102,104동 지상 매트 폐기물 발견 보고 → CCTV열람중</v>
      </c>
      <c r="K4865" s="116" t="str">
        <f t="shared" si="178"/>
        <v>08:32 2초소 관제업무 보고 102,104동 지상 매트 폐기물 발견 보고 → CCTV열람중</v>
      </c>
    </row>
    <row r="4866" spans="1:11">
      <c r="A4866" s="235">
        <v>44703</v>
      </c>
      <c r="B4866" s="154" t="s">
        <v>486</v>
      </c>
      <c r="C4866" s="143" t="s">
        <v>349</v>
      </c>
      <c r="D4866" s="898" t="s">
        <v>310</v>
      </c>
      <c r="E4866" s="898" t="s">
        <v>20530</v>
      </c>
      <c r="F4866" s="112" t="s">
        <v>20540</v>
      </c>
      <c r="G4866" s="112" t="s">
        <v>20543</v>
      </c>
      <c r="H4866" s="898" t="s">
        <v>648</v>
      </c>
      <c r="I4866" s="137" t="s">
        <v>317</v>
      </c>
      <c r="J4866" s="116" t="str">
        <f t="shared" si="177"/>
        <v>10:20 5초소 보고 120동 지상 베게 다수 폐기물 발견 보고 → CCTV: 베게 120-4F 확인</v>
      </c>
      <c r="K4866" s="116" t="str">
        <f t="shared" si="178"/>
        <v>10:20 5초소 관제업무 보고 120동 지상 베게 다수 폐기물 발견 보고 → CCTV: 베게 120-4F 확인</v>
      </c>
    </row>
    <row r="4867" spans="1:11">
      <c r="A4867" s="235">
        <v>44703</v>
      </c>
      <c r="B4867" s="154" t="s">
        <v>561</v>
      </c>
      <c r="C4867" s="143" t="s">
        <v>481</v>
      </c>
      <c r="D4867" s="147" t="s">
        <v>308</v>
      </c>
      <c r="E4867" s="147" t="s">
        <v>431</v>
      </c>
      <c r="F4867" s="148" t="s">
        <v>20542</v>
      </c>
      <c r="G4867" s="148" t="s">
        <v>20541</v>
      </c>
      <c r="H4867" s="898" t="s">
        <v>648</v>
      </c>
      <c r="I4867" s="137" t="s">
        <v>317</v>
      </c>
      <c r="J4867" s="116" t="str">
        <f t="shared" si="177"/>
        <v>11:38 120-2403 습득물 강태원 체크카드 기업은행 체크카드 상황실 보관중 → 신용카드 세대 갖다줌</v>
      </c>
      <c r="K4867" s="116" t="str">
        <f t="shared" si="178"/>
        <v>11:38 120-2403 생활업무 습득물 강태원 체크카드 기업은행 체크카드 상황실 보관중 → 신용카드 세대 갖다줌</v>
      </c>
    </row>
    <row r="4868" spans="1:11">
      <c r="A4868" s="235">
        <v>44703</v>
      </c>
      <c r="B4868" s="154" t="s">
        <v>865</v>
      </c>
      <c r="C4868" s="143" t="s">
        <v>20548</v>
      </c>
      <c r="D4868" s="147" t="s">
        <v>308</v>
      </c>
      <c r="E4868" s="147" t="s">
        <v>776</v>
      </c>
      <c r="F4868" s="148" t="s">
        <v>20554</v>
      </c>
      <c r="G4868" s="148" t="s">
        <v>1613</v>
      </c>
      <c r="H4868" s="898" t="s">
        <v>648</v>
      </c>
      <c r="I4868" s="137" t="s">
        <v>317</v>
      </c>
      <c r="J4868" s="116" t="str">
        <f t="shared" si="177"/>
        <v>12:35 107-1 E/V 손소독제 보충요청 순찰보고 → 보충완료</v>
      </c>
      <c r="K4868" s="116" t="str">
        <f t="shared" si="178"/>
        <v>12:35 107-1 E/V 생활업무 손소독제 보충요청 순찰보고 → 보충완료</v>
      </c>
    </row>
    <row r="4869" spans="1:11">
      <c r="A4869" s="235">
        <v>44703</v>
      </c>
      <c r="B4869" s="154" t="s">
        <v>842</v>
      </c>
      <c r="C4869" s="143" t="s">
        <v>20549</v>
      </c>
      <c r="D4869" s="147" t="s">
        <v>308</v>
      </c>
      <c r="E4869" s="147" t="s">
        <v>776</v>
      </c>
      <c r="F4869" s="148" t="s">
        <v>20554</v>
      </c>
      <c r="G4869" s="148" t="s">
        <v>1613</v>
      </c>
      <c r="H4869" s="898" t="s">
        <v>648</v>
      </c>
      <c r="I4869" s="137" t="s">
        <v>317</v>
      </c>
      <c r="K4869" s="116"/>
    </row>
    <row r="4870" spans="1:11">
      <c r="A4870" s="235">
        <v>44703</v>
      </c>
      <c r="B4870" s="154" t="s">
        <v>893</v>
      </c>
      <c r="C4870" s="143" t="s">
        <v>20550</v>
      </c>
      <c r="D4870" s="147" t="s">
        <v>308</v>
      </c>
      <c r="E4870" s="147" t="s">
        <v>776</v>
      </c>
      <c r="F4870" s="148" t="s">
        <v>20554</v>
      </c>
      <c r="G4870" s="148" t="s">
        <v>1613</v>
      </c>
      <c r="H4870" s="898" t="s">
        <v>648</v>
      </c>
      <c r="I4870" s="137" t="s">
        <v>317</v>
      </c>
      <c r="K4870" s="116"/>
    </row>
    <row r="4871" spans="1:11">
      <c r="A4871" s="235">
        <v>44703</v>
      </c>
      <c r="B4871" s="154" t="s">
        <v>850</v>
      </c>
      <c r="C4871" s="143" t="s">
        <v>20551</v>
      </c>
      <c r="D4871" s="147" t="s">
        <v>308</v>
      </c>
      <c r="E4871" s="147" t="s">
        <v>776</v>
      </c>
      <c r="F4871" s="148" t="s">
        <v>20554</v>
      </c>
      <c r="G4871" s="148" t="s">
        <v>1613</v>
      </c>
      <c r="H4871" s="898" t="s">
        <v>648</v>
      </c>
      <c r="I4871" s="137" t="s">
        <v>317</v>
      </c>
      <c r="K4871" s="116"/>
    </row>
    <row r="4872" spans="1:11">
      <c r="A4872" s="235">
        <v>44703</v>
      </c>
      <c r="B4872" s="154" t="s">
        <v>1510</v>
      </c>
      <c r="C4872" s="143" t="s">
        <v>20552</v>
      </c>
      <c r="D4872" s="147" t="s">
        <v>308</v>
      </c>
      <c r="E4872" s="147" t="s">
        <v>776</v>
      </c>
      <c r="F4872" s="148" t="s">
        <v>20554</v>
      </c>
      <c r="G4872" s="148" t="s">
        <v>1613</v>
      </c>
      <c r="H4872" s="898" t="s">
        <v>648</v>
      </c>
      <c r="I4872" s="137" t="s">
        <v>317</v>
      </c>
      <c r="K4872" s="116"/>
    </row>
    <row r="4873" spans="1:11">
      <c r="A4873" s="235">
        <v>44703</v>
      </c>
      <c r="B4873" s="154" t="s">
        <v>484</v>
      </c>
      <c r="C4873" s="143" t="s">
        <v>20553</v>
      </c>
      <c r="D4873" s="147" t="s">
        <v>308</v>
      </c>
      <c r="E4873" s="147" t="s">
        <v>776</v>
      </c>
      <c r="F4873" s="148" t="s">
        <v>20554</v>
      </c>
      <c r="G4873" s="148" t="s">
        <v>1613</v>
      </c>
      <c r="H4873" s="898" t="s">
        <v>648</v>
      </c>
      <c r="I4873" s="137" t="s">
        <v>317</v>
      </c>
      <c r="K4873" s="116"/>
    </row>
    <row r="4874" spans="1:11" ht="40.5">
      <c r="A4874" s="235">
        <v>44703</v>
      </c>
      <c r="B4874" s="154" t="s">
        <v>833</v>
      </c>
      <c r="C4874" s="186" t="s">
        <v>748</v>
      </c>
      <c r="D4874" s="899" t="s">
        <v>511</v>
      </c>
      <c r="E4874" s="899" t="s">
        <v>20545</v>
      </c>
      <c r="F4874" s="114" t="s">
        <v>20546</v>
      </c>
      <c r="G4874" s="114" t="s">
        <v>20547</v>
      </c>
      <c r="H4874" s="898" t="s">
        <v>648</v>
      </c>
      <c r="I4874" s="137" t="s">
        <v>317</v>
      </c>
      <c r="J4874" s="116" t="str">
        <f t="shared" si="177"/>
        <v>13:44 108-2501 주차안내문 등록 안 한 세대 입주민차량인데 오늘 내일 중 차량이 나갈예정
윈도우 브러쉬에 주차안내문만 올려 달라는 민원 / 010-7172-2513
차종:랜드로우버  차번: 8538 → 3초소대원출동--&gt;주차안내문 발급 후 상황실보고--&gt;피드백함--&gt;입주민차량스티커 없어나 경고장 부착 하지 말것</v>
      </c>
      <c r="K4874" s="116" t="str">
        <f t="shared" si="178"/>
        <v>13:44 108-2501 민원업무 주차안내문 등록 안 한 세대 입주민차량인데 오늘 내일 중 차량이 나갈예정
윈도우 브러쉬에 주차안내문만 올려 달라는 민원 / 010-7172-2513
차종:랜드로우버  차번: 8538 → 3초소대원출동--&gt;주차안내문 발급 후 상황실보고--&gt;피드백함--&gt;입주민차량스티커 없어나 경고장 부착 하지 말것</v>
      </c>
    </row>
    <row r="4875" spans="1:11">
      <c r="A4875" s="235">
        <v>44703</v>
      </c>
      <c r="B4875" s="154" t="s">
        <v>861</v>
      </c>
      <c r="C4875" s="143" t="s">
        <v>813</v>
      </c>
      <c r="D4875" s="898" t="s">
        <v>310</v>
      </c>
      <c r="E4875" s="291" t="s">
        <v>321</v>
      </c>
      <c r="F4875" s="112" t="s">
        <v>772</v>
      </c>
      <c r="G4875" s="112" t="s">
        <v>1548</v>
      </c>
      <c r="H4875" s="898" t="s">
        <v>648</v>
      </c>
      <c r="I4875" s="137" t="s">
        <v>317</v>
      </c>
      <c r="J4875" s="116" t="str">
        <f t="shared" si="177"/>
        <v>14:04 109-1603 홈넷 안방 비상 → 입주민실수로 확인</v>
      </c>
      <c r="K4875" s="116" t="str">
        <f t="shared" si="178"/>
        <v>14:04 109-1603 관제업무 홈넷 안방 비상 → 입주민실수로 확인</v>
      </c>
    </row>
    <row r="4876" spans="1:11" ht="27">
      <c r="A4876" s="235">
        <v>44703</v>
      </c>
      <c r="B4876" s="154" t="s">
        <v>907</v>
      </c>
      <c r="C4876" s="143" t="s">
        <v>869</v>
      </c>
      <c r="D4876" s="291" t="s">
        <v>511</v>
      </c>
      <c r="E4876" s="291" t="s">
        <v>341</v>
      </c>
      <c r="F4876" s="112" t="s">
        <v>20555</v>
      </c>
      <c r="G4876" s="112" t="s">
        <v>20559</v>
      </c>
      <c r="H4876" s="898" t="s">
        <v>648</v>
      </c>
      <c r="I4876" s="137" t="s">
        <v>317</v>
      </c>
      <c r="J4876" s="116" t="str">
        <f t="shared" si="177"/>
        <v>14:33 119-1003 불법전단지 불법전단지 세대현관문 붙여놨다며 업체 경고조치 및 광고전단지 제거요청 010-6725-2508 → 119동 29F~1F 확인했으나 광고전단지 1003호 1장 붙어 있어 제거함</v>
      </c>
      <c r="K4876" s="116" t="str">
        <f t="shared" si="178"/>
        <v>14:33 119-1003 민원업무 불법전단지 불법전단지 세대현관문 붙여놨다며 업체 경고조치 및 광고전단지 제거요청 010-6725-2508 → 119동 29F~1F 확인했으나 광고전단지 1003호 1장 붙어 있어 제거함</v>
      </c>
    </row>
    <row r="4877" spans="1:11" ht="40.5">
      <c r="A4877" s="235">
        <v>44703</v>
      </c>
      <c r="B4877" s="154" t="s">
        <v>845</v>
      </c>
      <c r="C4877" s="143" t="s">
        <v>11780</v>
      </c>
      <c r="D4877" s="291" t="s">
        <v>511</v>
      </c>
      <c r="E4877" s="291" t="s">
        <v>304</v>
      </c>
      <c r="F4877" s="112" t="s">
        <v>20556</v>
      </c>
      <c r="G4877" s="112" t="s">
        <v>20558</v>
      </c>
      <c r="H4877" s="898" t="s">
        <v>648</v>
      </c>
      <c r="I4877" s="137" t="s">
        <v>317</v>
      </c>
      <c r="J4877" s="116" t="str">
        <f t="shared" si="177"/>
        <v>15:19 144-1802 층간소음 피아노 층간소음발생으로 너무 자주 피아노 연주한다고 자제요청 부탁드린다는 민원 → 9초소 대원 출동 -&gt; 피아노 연주시간 줄여달라고 내용전달함 -&gt; 1802호 피드백완료 -&gt; 층간소음 방송내용에 피아노연주 장시간 연주 자제요청해달라는 내용기입요청 -&gt; 생활지원센터 접수안내함</v>
      </c>
      <c r="K4877" s="116" t="str">
        <f t="shared" si="178"/>
        <v>15:19 144-1802 민원업무 층간소음 피아노 층간소음발생으로 너무 자주 피아노 연주한다고 자제요청 부탁드린다는 민원 → 9초소 대원 출동 -&gt; 피아노 연주시간 줄여달라고 내용전달함 -&gt; 1802호 피드백완료 -&gt; 층간소음 방송내용에 피아노연주 장시간 연주 자제요청해달라는 내용기입요청 -&gt; 생활지원센터 접수안내함</v>
      </c>
    </row>
    <row r="4878" spans="1:11">
      <c r="A4878" s="235">
        <v>44703</v>
      </c>
      <c r="B4878" s="154" t="s">
        <v>852</v>
      </c>
      <c r="C4878" s="143" t="s">
        <v>20562</v>
      </c>
      <c r="D4878" s="898" t="s">
        <v>310</v>
      </c>
      <c r="E4878" s="291" t="s">
        <v>767</v>
      </c>
      <c r="F4878" s="112" t="s">
        <v>20561</v>
      </c>
      <c r="G4878" s="112" t="s">
        <v>20563</v>
      </c>
      <c r="H4878" s="898" t="s">
        <v>648</v>
      </c>
      <c r="I4878" s="137" t="s">
        <v>317</v>
      </c>
      <c r="J4878" s="116" t="str">
        <f t="shared" si="177"/>
        <v xml:space="preserve">15:50 105동 지상 시설물파손 로켓놀이터(103동) 맞은편 105동 들어가는 길목 수목등 파손 순찰보고 → erp등록완료 </v>
      </c>
      <c r="K4878" s="116" t="str">
        <f t="shared" si="178"/>
        <v xml:space="preserve">15:50 105동 지상 관제업무 시설물파손 로켓놀이터(103동) 맞은편 105동 들어가는 길목 수목등 파손 순찰보고 → erp등록완료 </v>
      </c>
    </row>
    <row r="4879" spans="1:11">
      <c r="A4879" s="235">
        <v>44703</v>
      </c>
      <c r="B4879" s="154" t="s">
        <v>594</v>
      </c>
      <c r="C4879" s="143" t="s">
        <v>20564</v>
      </c>
      <c r="D4879" s="291" t="s">
        <v>511</v>
      </c>
      <c r="E4879" s="291" t="s">
        <v>1244</v>
      </c>
      <c r="F4879" s="112" t="s">
        <v>20565</v>
      </c>
      <c r="G4879" s="112" t="s">
        <v>1559</v>
      </c>
      <c r="H4879" s="898" t="s">
        <v>648</v>
      </c>
      <c r="I4879" s="137" t="s">
        <v>317</v>
      </c>
      <c r="J4879" s="116" t="str">
        <f t="shared" si="177"/>
        <v>16:00 121동 입주민 입차요청 그림액자 지상출입요청 차량높이 2.8m 넘는다며 입차요청 → 8초소 내용전달완료</v>
      </c>
      <c r="K4879" s="116" t="str">
        <f t="shared" si="178"/>
        <v>16:00 121동 입주민 민원업무 입차요청 그림액자 지상출입요청 차량높이 2.8m 넘는다며 입차요청 → 8초소 내용전달완료</v>
      </c>
    </row>
    <row r="4880" spans="1:11" ht="121.5">
      <c r="A4880" s="237">
        <v>44703</v>
      </c>
      <c r="B4880" s="172" t="s">
        <v>1532</v>
      </c>
      <c r="C4880" s="192" t="s">
        <v>4408</v>
      </c>
      <c r="E4880" s="939" t="s">
        <v>22280</v>
      </c>
      <c r="F4880" s="901" t="s">
        <v>20566</v>
      </c>
      <c r="G4880" s="901" t="s">
        <v>20584</v>
      </c>
      <c r="J4880" s="116" t="str">
        <f t="shared" si="177"/>
        <v>일 야2 전달사항 B.125-B1에 장기 주차중인 차량(서울 33마4202)  견인차(교통행정과) 입차시 지원센터로 연락 요청(지원팀장)-&gt;견인 안됨
C. 미화사무실 오전9시이후 민원받는다고 함
C. 자이안센터 주차단속 근거리 차량정면 1장, 원거리 플랜카드 보이게 1장
C. 대성방재 세대 화재감지기 점검함 5월 21/28일 700세대 싸인 필요함
C. 103-101 연못가 학생 어른 들어가지 못하게 주기적으로 순찰요청
C. 118-2001 민원 118동 M층 142노6090 경고장 부착요청 -&gt; 118-2303 입주민차량으로 확인 -&gt; 차량등록안내함 -&gt; 내일 제주도가서 등록할 시간여유가 없다고 함 -&gt; 생활지원센터 내용전달예정 → A. 121동, 122동 B2 지하주차장 길고양이 배설물 관련하여 지원센터에 민원내용 전달예정, 미화팀에 H-63, 66 기둥 주변 오물 청소요청 예정</v>
      </c>
      <c r="K4880" s="116" t="str">
        <f t="shared" si="178"/>
        <v>일 야2  전달사항 B.125-B1에 장기 주차중인 차량(서울 33마4202)  견인차(교통행정과) 입차시 지원센터로 연락 요청(지원팀장)-&gt;견인 안됨
C. 미화사무실 오전9시이후 민원받는다고 함
C. 자이안센터 주차단속 근거리 차량정면 1장, 원거리 플랜카드 보이게 1장
C. 대성방재 세대 화재감지기 점검함 5월 21/28일 700세대 싸인 필요함
C. 103-101 연못가 학생 어른 들어가지 못하게 주기적으로 순찰요청
C. 118-2001 민원 118동 M층 142노6090 경고장 부착요청 -&gt; 118-2303 입주민차량으로 확인 -&gt; 차량등록안내함 -&gt; 내일 제주도가서 등록할 시간여유가 없다고 함 -&gt; 생활지원센터 내용전달예정 → A. 121동, 122동 B2 지하주차장 길고양이 배설물 관련하여 지원센터에 민원내용 전달예정, 미화팀에 H-63, 66 기둥 주변 오물 청소요청 예정</v>
      </c>
    </row>
    <row r="4881" spans="1:11" ht="27">
      <c r="A4881" s="235">
        <v>44703</v>
      </c>
      <c r="B4881" s="154" t="s">
        <v>741</v>
      </c>
      <c r="C4881" s="192" t="s">
        <v>832</v>
      </c>
      <c r="D4881" s="907" t="s">
        <v>511</v>
      </c>
      <c r="E4881" s="907" t="s">
        <v>412</v>
      </c>
      <c r="F4881" s="150" t="s">
        <v>20567</v>
      </c>
      <c r="G4881" s="150" t="s">
        <v>20569</v>
      </c>
      <c r="H4881" s="291" t="s">
        <v>1539</v>
      </c>
      <c r="I4881" s="291" t="s">
        <v>318</v>
      </c>
      <c r="J4881" s="116" t="str">
        <f t="shared" si="177"/>
        <v>17:40 131-701 CCTV 본인 자녀가 다른 아이들과 다투는 장면 CCTV 열람요청(민원인: 010-6252-0321) → CCTV 열람 결과 민원인에 내용전달 및 녹화영상 한화PC A조 폴더 저장</v>
      </c>
      <c r="K4881" s="116" t="str">
        <f t="shared" si="178"/>
        <v>17:40 131-701 민원업무 CCTV 본인 자녀가 다른 아이들과 다투는 장면 CCTV 열람요청(민원인: 010-6252-0321) → CCTV 열람 결과 민원인에 내용전달 및 녹화영상 한화PC A조 폴더 저장</v>
      </c>
    </row>
    <row r="4882" spans="1:11" ht="67.5">
      <c r="A4882" s="235">
        <v>44703</v>
      </c>
      <c r="B4882" s="154" t="s">
        <v>821</v>
      </c>
      <c r="C4882" s="192" t="s">
        <v>329</v>
      </c>
      <c r="D4882" s="900" t="s">
        <v>511</v>
      </c>
      <c r="E4882" s="900" t="s">
        <v>779</v>
      </c>
      <c r="F4882" s="150" t="s">
        <v>20579</v>
      </c>
      <c r="G4882" s="150" t="s">
        <v>20580</v>
      </c>
      <c r="H4882" s="898" t="s">
        <v>1539</v>
      </c>
      <c r="I4882" s="898" t="s">
        <v>307</v>
      </c>
      <c r="J4882" s="116" t="str">
        <f t="shared" si="177"/>
        <v>18:08 121-B2 오물 121-B2 차량 통로에 애완견(묘) 배설물로 보이는 오물이 자주 눈에 띈다며 원인 파악 및 조치 요청(민원인: 121-902, 010-6292-4163) → CCTV(C-2-37) 열람결과 H-66 기둥주변 길고양이 배설물로 확인 -&gt; 민원인에 내용전달 -&gt; B2 차량 아래에 고양이 먹이주는 사람을 여러 번 목격했다며 먹이주는 것은 이해하지만 주차장이 고양이 배설물로 인해 지저분해지는 것은 조치가 필요하다고 함 -&gt; 5/23(월) 미화팀에 청소요청 및 지원센터에 내용전달 예정(미화팀에서 122-B2 변전실 주변 오전,오후 정기적 청소요망)</v>
      </c>
      <c r="K4882" s="116" t="str">
        <f t="shared" si="178"/>
        <v>18:08 121-B2 민원업무 오물 121-B2 차량 통로에 애완견(묘) 배설물로 보이는 오물이 자주 눈에 띈다며 원인 파악 및 조치 요청(민원인: 121-902, 010-6292-4163) → CCTV(C-2-37) 열람결과 H-66 기둥주변 길고양이 배설물로 확인 -&gt; 민원인에 내용전달 -&gt; B2 차량 아래에 고양이 먹이주는 사람을 여러 번 목격했다며 먹이주는 것은 이해하지만 주차장이 고양이 배설물로 인해 지저분해지는 것은 조치가 필요하다고 함 -&gt; 5/23(월) 미화팀에 청소요청 및 지원센터에 내용전달 예정(미화팀에서 122-B2 변전실 주변 오전,오후 정기적 청소요망)</v>
      </c>
    </row>
    <row r="4883" spans="1:11" ht="27">
      <c r="A4883" s="235">
        <v>44703</v>
      </c>
      <c r="B4883" s="154" t="s">
        <v>638</v>
      </c>
      <c r="C4883" s="143" t="s">
        <v>815</v>
      </c>
      <c r="D4883" s="291" t="s">
        <v>511</v>
      </c>
      <c r="E4883" s="291" t="s">
        <v>1537</v>
      </c>
      <c r="F4883" s="112" t="s">
        <v>20582</v>
      </c>
      <c r="G4883" s="112" t="s">
        <v>20568</v>
      </c>
      <c r="H4883" s="898" t="s">
        <v>1539</v>
      </c>
      <c r="I4883" s="898" t="s">
        <v>318</v>
      </c>
      <c r="J4883" s="116" t="str">
        <f t="shared" si="177"/>
        <v>19:10 135-904 긴급안내방송 지난주부터 18~19시 사이 뛰어다니는 소리, 드릴 소리등이 난다며 방송요청(민원인: 010-3266-5103) → 19:30 방송 완료</v>
      </c>
      <c r="K4883" s="116" t="str">
        <f t="shared" si="178"/>
        <v>19:10 135-904 민원업무 긴급안내방송 지난주부터 18~19시 사이 뛰어다니는 소리, 드릴 소리등이 난다며 방송요청(민원인: 010-3266-5103) → 19:30 방송 완료</v>
      </c>
    </row>
    <row r="4884" spans="1:11" ht="27">
      <c r="A4884" s="235">
        <v>44703</v>
      </c>
      <c r="B4884" s="154" t="s">
        <v>867</v>
      </c>
      <c r="C4884" s="143" t="s">
        <v>465</v>
      </c>
      <c r="D4884" s="898" t="s">
        <v>511</v>
      </c>
      <c r="E4884" s="291" t="s">
        <v>462</v>
      </c>
      <c r="F4884" s="112" t="s">
        <v>20570</v>
      </c>
      <c r="G4884" s="112" t="s">
        <v>20571</v>
      </c>
      <c r="H4884" s="898" t="s">
        <v>1539</v>
      </c>
      <c r="I4884" s="898" t="s">
        <v>318</v>
      </c>
      <c r="J4884" s="116" t="str">
        <f t="shared" ref="J4884:J4888" si="179">CONCATENATE(B4884," ",C4884," ",E4884," ",F4884," → ",G4884)</f>
        <v>19:46 115-B1 불법주차 장애인 주차구역에 일반차량이 주차중이라는 민원(민원인: 010-6437-3202) → 5초소 장희은 대원 출동 -&gt; 69주0378 차량 확인 -&gt; 차주(115-1502, 010-8681-8522)와 통화하여 이동주차 조치</v>
      </c>
      <c r="K4884" s="116" t="str">
        <f t="shared" ref="K4884:K4888" si="180">CONCATENATE(B4884," ",C4884," ",D4884," ",E4884," ",F4884," → ",G4884)</f>
        <v>19:46 115-B1 민원업무 불법주차 장애인 주차구역에 일반차량이 주차중이라는 민원(민원인: 010-6437-3202) → 5초소 장희은 대원 출동 -&gt; 69주0378 차량 확인 -&gt; 차주(115-1502, 010-8681-8522)와 통화하여 이동주차 조치</v>
      </c>
    </row>
    <row r="4885" spans="1:11">
      <c r="A4885" s="235">
        <v>44703</v>
      </c>
      <c r="B4885" s="154" t="s">
        <v>647</v>
      </c>
      <c r="C4885" s="143" t="s">
        <v>899</v>
      </c>
      <c r="D4885" s="291" t="s">
        <v>310</v>
      </c>
      <c r="E4885" s="291" t="s">
        <v>321</v>
      </c>
      <c r="F4885" s="112" t="s">
        <v>1322</v>
      </c>
      <c r="G4885" s="112" t="s">
        <v>1524</v>
      </c>
      <c r="H4885" s="898" t="s">
        <v>1539</v>
      </c>
      <c r="I4885" s="898" t="s">
        <v>318</v>
      </c>
      <c r="J4885" s="116" t="str">
        <f t="shared" si="179"/>
        <v>20:16 129-802 홈넷 비상_안방 → IP 연락 -&gt; 입주민 오작동</v>
      </c>
      <c r="K4885" s="116" t="str">
        <f t="shared" si="180"/>
        <v>20:16 129-802 관제업무 홈넷 비상_안방 → IP 연락 -&gt; 입주민 오작동</v>
      </c>
    </row>
    <row r="4886" spans="1:11">
      <c r="A4886" s="235">
        <v>44704</v>
      </c>
      <c r="B4886" s="154" t="s">
        <v>20572</v>
      </c>
      <c r="C4886" s="143" t="s">
        <v>315</v>
      </c>
      <c r="D4886" s="291" t="s">
        <v>310</v>
      </c>
      <c r="E4886" s="291" t="s">
        <v>20573</v>
      </c>
      <c r="F4886" s="112" t="s">
        <v>20574</v>
      </c>
      <c r="G4886" s="112" t="s">
        <v>20575</v>
      </c>
      <c r="H4886" s="902" t="s">
        <v>1539</v>
      </c>
      <c r="I4886" s="902" t="s">
        <v>318</v>
      </c>
      <c r="J4886" s="116" t="str">
        <f t="shared" si="179"/>
        <v>00:40 상황실 NVR-12 풋살장-2, 놀이터-3 블랙아웃 → NVR-12 SSM CONSOL CLIENT 재실행 후 정상작동</v>
      </c>
      <c r="K4886" s="116" t="str">
        <f t="shared" si="180"/>
        <v>00:40 상황실 관제업무 NVR-12 풋살장-2, 놀이터-3 블랙아웃 → NVR-12 SSM CONSOL CLIENT 재실행 후 정상작동</v>
      </c>
    </row>
    <row r="4887" spans="1:11" ht="81">
      <c r="A4887" s="235">
        <v>44704</v>
      </c>
      <c r="B4887" s="154" t="s">
        <v>20576</v>
      </c>
      <c r="C4887" s="192" t="s">
        <v>20577</v>
      </c>
      <c r="D4887" s="903" t="s">
        <v>511</v>
      </c>
      <c r="E4887" s="903" t="s">
        <v>20578</v>
      </c>
      <c r="F4887" s="385" t="s">
        <v>20583</v>
      </c>
      <c r="G4887" s="150" t="s">
        <v>20581</v>
      </c>
      <c r="H4887" s="902" t="s">
        <v>1539</v>
      </c>
      <c r="I4887" s="291" t="s">
        <v>307</v>
      </c>
      <c r="J4887" s="116" t="str">
        <f t="shared" si="179"/>
        <v>00:55 122-B2 오물 5/20(금) 밤에 민원 넣었었는데 H-63 기둥쪽에 개 배설물 위로 차들이 다녀서 지저분하다며 출동하여 확인요청 민원(민원인: 010-5341-2449) → 7초소 우창래 대원 출동 -&gt; 원인파악하여 재발방지 및 청소요청 -&gt; CCTV(C-2-35) 열람결과 개 배설물이 아닌 길고양이 배설물로 확인, 5/21(토) 오전 미화팀에서 청소함, 그후에 또 길고양이가 돌아다니며 배설(관련영상 한화PC A조 폴더에 저장) -&gt; 민원인에 내용전달 -&gt; 오늘(5/23) 미화팀에 청소요청 및 지원센터에 내용전달 예정(미화팀에서 122-B2 변전실 주변 오전,오후 정기적 청소요망)</v>
      </c>
      <c r="K4887" s="116" t="str">
        <f t="shared" si="180"/>
        <v>00:55 122-B2 민원업무 오물 5/20(금) 밤에 민원 넣었었는데 H-63 기둥쪽에 개 배설물 위로 차들이 다녀서 지저분하다며 출동하여 확인요청 민원(민원인: 010-5341-2449) → 7초소 우창래 대원 출동 -&gt; 원인파악하여 재발방지 및 청소요청 -&gt; CCTV(C-2-35) 열람결과 개 배설물이 아닌 길고양이 배설물로 확인, 5/21(토) 오전 미화팀에서 청소함, 그후에 또 길고양이가 돌아다니며 배설(관련영상 한화PC A조 폴더에 저장) -&gt; 민원인에 내용전달 -&gt; 오늘(5/23) 미화팀에 청소요청 및 지원센터에 내용전달 예정(미화팀에서 122-B2 변전실 주변 오전,오후 정기적 청소요망)</v>
      </c>
    </row>
    <row r="4888" spans="1:11" ht="216">
      <c r="A4888" s="235">
        <v>44704</v>
      </c>
      <c r="B4888" s="170" t="s">
        <v>1534</v>
      </c>
      <c r="C4888" s="160" t="s">
        <v>3903</v>
      </c>
      <c r="E4888" s="939" t="s">
        <v>22280</v>
      </c>
      <c r="F4888" s="301" t="s">
        <v>20663</v>
      </c>
      <c r="G4888" s="301" t="s">
        <v>20665</v>
      </c>
      <c r="J4888" s="116" t="str">
        <f t="shared" si="179"/>
        <v>월 주1 전달사항 Ⓑ103동 앞 연못 입수금지건--&gt; 안내펫말 부착예정
ⒷYG 민원-&gt;방문증 기간없음(세대별 200시간 초과시 일일 10000원 부과)                  --&gt;민원시 안내
Ⓑ121,122 B2 고양이 배설물--&gt;미화팀에 청소하도록 내용전달/ 지원팀장-&gt;고양이 먹이주는 사람 발견시 제지 할것
Ⓑ125 B1 방치되어 있는 쏘나타차량(서울33마4202)--&gt;교통행정과 연락(2155-7171)--&gt;담당공무원이 연락해올 예정(출장중)
Ⓑ1게이트 1,2번 차단바 작동이상-&gt;업체 수리 후 정상 작동
Ⓑ124-B2 공동현관문 상부 전선 노출--&gt;ERP등록
Ⓑ주차경고장 주문 / 생활지원센터 : 무분별한 사용 금지(지원팀장) → Ⓑ3게이트 4번차단바(주민출구) 카메라 인식불량 --&gt;다음주 기전실에서 수리예정
Ⓑ121~122동 B2에 동물배설물 CCTV 확인요청 / 미화팀--&gt;상황팀(이주내)이 구두로 내용설명 / 고양이 배설물로 확인됨.(CCTV검색결과)
C.136-1301에서 내놓은 적치물 방치중인상태</v>
      </c>
      <c r="K4888" s="116" t="str">
        <f t="shared" si="180"/>
        <v>월 주1  전달사항 Ⓑ103동 앞 연못 입수금지건--&gt; 안내펫말 부착예정
ⒷYG 민원-&gt;방문증 기간없음(세대별 200시간 초과시 일일 10000원 부과)                  --&gt;민원시 안내
Ⓑ121,122 B2 고양이 배설물--&gt;미화팀에 청소하도록 내용전달/ 지원팀장-&gt;고양이 먹이주는 사람 발견시 제지 할것
Ⓑ125 B1 방치되어 있는 쏘나타차량(서울33마4202)--&gt;교통행정과 연락(2155-7171)--&gt;담당공무원이 연락해올 예정(출장중)
Ⓑ1게이트 1,2번 차단바 작동이상-&gt;업체 수리 후 정상 작동
Ⓑ124-B2 공동현관문 상부 전선 노출--&gt;ERP등록
Ⓑ주차경고장 주문 / 생활지원센터 : 무분별한 사용 금지(지원팀장) → Ⓑ3게이트 4번차단바(주민출구) 카메라 인식불량 --&gt;다음주 기전실에서 수리예정
Ⓑ121~122동 B2에 동물배설물 CCTV 확인요청 / 미화팀--&gt;상황팀(이주내)이 구두로 내용설명 / 고양이 배설물로 확인됨.(CCTV검색결과)
C.136-1301에서 내놓은 적치물 방치중인상태</v>
      </c>
    </row>
    <row r="4889" spans="1:11">
      <c r="A4889" s="235">
        <v>44704</v>
      </c>
      <c r="B4889" s="154" t="s">
        <v>20587</v>
      </c>
      <c r="C4889" s="143" t="s">
        <v>20588</v>
      </c>
      <c r="D4889" s="291" t="s">
        <v>20589</v>
      </c>
      <c r="E4889" s="291" t="s">
        <v>20590</v>
      </c>
      <c r="F4889" s="112" t="s">
        <v>20591</v>
      </c>
      <c r="G4889" s="112" t="s">
        <v>20592</v>
      </c>
      <c r="H4889" s="291" t="s">
        <v>20593</v>
      </c>
      <c r="I4889" s="291" t="s">
        <v>20594</v>
      </c>
      <c r="J4889" s="116" t="str">
        <f t="shared" ref="J4889:J4906" si="181">CONCATENATE(B4889," ",C4889," ",E4889," ",F4889," → ",G4889)</f>
        <v>07:57 121-602 인테리어공사 121-602 작업자들 자제반입 장면 확인/상황실 CCTV → 인터폰으로 9시이후 자제반입 및 작업하도록 계도조치</v>
      </c>
      <c r="K4889" s="116" t="str">
        <f t="shared" ref="K4889:K4906" si="182">CONCATENATE(B4889," ",C4889," ",D4889," ",E4889," ",F4889," → ",G4889)</f>
        <v>07:57 121-602 관제업무 인테리어공사 121-602 작업자들 자제반입 장면 확인/상황실 CCTV → 인터폰으로 9시이후 자제반입 및 작업하도록 계도조치</v>
      </c>
    </row>
    <row r="4890" spans="1:11" ht="27">
      <c r="A4890" s="235">
        <v>44704</v>
      </c>
      <c r="B4890" s="154" t="s">
        <v>20595</v>
      </c>
      <c r="C4890" s="143" t="s">
        <v>20596</v>
      </c>
      <c r="D4890" s="291" t="s">
        <v>20597</v>
      </c>
      <c r="E4890" s="291" t="s">
        <v>20598</v>
      </c>
      <c r="F4890" s="112" t="s">
        <v>20599</v>
      </c>
      <c r="G4890" s="112" t="s">
        <v>20600</v>
      </c>
      <c r="H4890" s="905" t="s">
        <v>20593</v>
      </c>
      <c r="I4890" s="905" t="s">
        <v>20594</v>
      </c>
      <c r="J4890" s="116" t="str">
        <f t="shared" si="181"/>
        <v>08:22 독서실 기타 독서실 출입문 및 키오스크 작동 안된다는 민원 → 운영팀장에 확인결과, 서버점검중이며 09시경 정상화 될예정--&gt;민원인에 내용전달</v>
      </c>
      <c r="K4890" s="116" t="str">
        <f t="shared" si="182"/>
        <v>08:22 독서실 민원업무 기타 독서실 출입문 및 키오스크 작동 안된다는 민원 → 운영팀장에 확인결과, 서버점검중이며 09시경 정상화 될예정--&gt;민원인에 내용전달</v>
      </c>
    </row>
    <row r="4891" spans="1:11" ht="27">
      <c r="A4891" s="235">
        <v>44704</v>
      </c>
      <c r="B4891" s="154" t="s">
        <v>20603</v>
      </c>
      <c r="C4891" s="143" t="s">
        <v>20601</v>
      </c>
      <c r="D4891" s="291" t="s">
        <v>20589</v>
      </c>
      <c r="E4891" s="291" t="s">
        <v>20604</v>
      </c>
      <c r="F4891" s="112" t="s">
        <v>20605</v>
      </c>
      <c r="G4891" s="112" t="s">
        <v>20000</v>
      </c>
      <c r="H4891" s="291" t="s">
        <v>20593</v>
      </c>
      <c r="I4891" s="905" t="s">
        <v>20594</v>
      </c>
      <c r="J4891" s="116" t="str">
        <f t="shared" si="181"/>
        <v>09:09 8초소 지상입차 10시경 유리업체 입차예정 / 3세대 시공예정임--&gt;입차시 안전운행 및 통행에 방해되지 않게 주차하도록 안내요청 / 생활지원센터 금 주임 → 8초소에 내용전달 함</v>
      </c>
      <c r="K4891" s="116" t="str">
        <f t="shared" si="182"/>
        <v>09:09 8초소 관제업무 지상입차 10시경 유리업체 입차예정 / 3세대 시공예정임--&gt;입차시 안전운행 및 통행에 방해되지 않게 주차하도록 안내요청 / 생활지원센터 금 주임 → 8초소에 내용전달 함</v>
      </c>
    </row>
    <row r="4892" spans="1:11">
      <c r="A4892" s="235">
        <v>44704</v>
      </c>
      <c r="B4892" s="154" t="s">
        <v>20606</v>
      </c>
      <c r="C4892" s="143" t="s">
        <v>20607</v>
      </c>
      <c r="D4892" s="291" t="s">
        <v>20589</v>
      </c>
      <c r="E4892" s="291" t="s">
        <v>20608</v>
      </c>
      <c r="F4892" s="112" t="s">
        <v>20609</v>
      </c>
      <c r="G4892" s="112" t="s">
        <v>20610</v>
      </c>
      <c r="H4892" s="905" t="s">
        <v>20593</v>
      </c>
      <c r="I4892" s="905" t="s">
        <v>20594</v>
      </c>
      <c r="J4892" s="116" t="str">
        <f t="shared" si="181"/>
        <v>09:17 120-2803 긴급보양 120-2803 공사업체 승강기사용신청 / 생활지원센터 → 긴급보양 실시/ 초소대원</v>
      </c>
      <c r="K4892" s="116" t="str">
        <f t="shared" si="182"/>
        <v>09:17 120-2803 관제업무 긴급보양 120-2803 공사업체 승강기사용신청 / 생활지원센터 → 긴급보양 실시/ 초소대원</v>
      </c>
    </row>
    <row r="4893" spans="1:11" ht="27">
      <c r="A4893" s="235">
        <v>44704</v>
      </c>
      <c r="B4893" s="154" t="s">
        <v>20612</v>
      </c>
      <c r="C4893" s="160" t="s">
        <v>20613</v>
      </c>
      <c r="D4893" s="904" t="s">
        <v>20589</v>
      </c>
      <c r="E4893" s="904" t="s">
        <v>20598</v>
      </c>
      <c r="F4893" s="138" t="s">
        <v>20614</v>
      </c>
      <c r="G4893" s="138" t="s">
        <v>20615</v>
      </c>
      <c r="H4893" s="905" t="s">
        <v>20593</v>
      </c>
      <c r="I4893" s="905" t="s">
        <v>20594</v>
      </c>
      <c r="J4893" s="116" t="str">
        <f t="shared" si="181"/>
        <v>09:52 125 B1 기타 125 B1 방치되어 있는 쏘나타차량(서울33마4202)--&gt;교통행정과 연락(2155-7171) → 담당공무원이 연락해올 예정(출장중)</v>
      </c>
      <c r="K4893" s="116" t="str">
        <f t="shared" si="182"/>
        <v>09:52 125 B1 관제업무 기타 125 B1 방치되어 있는 쏘나타차량(서울33마4202)--&gt;교통행정과 연락(2155-7171) → 담당공무원이 연락해올 예정(출장중)</v>
      </c>
    </row>
    <row r="4894" spans="1:11" ht="27">
      <c r="A4894" s="235">
        <v>44704</v>
      </c>
      <c r="B4894" s="154" t="s">
        <v>20616</v>
      </c>
      <c r="C4894" s="160" t="s">
        <v>20617</v>
      </c>
      <c r="D4894" s="904" t="s">
        <v>20586</v>
      </c>
      <c r="E4894" s="904" t="s">
        <v>20618</v>
      </c>
      <c r="F4894" s="138" t="s">
        <v>20619</v>
      </c>
      <c r="G4894" s="138" t="s">
        <v>20664</v>
      </c>
      <c r="H4894" s="905" t="s">
        <v>20593</v>
      </c>
      <c r="I4894" s="905" t="s">
        <v>20594</v>
      </c>
      <c r="J4894" s="116" t="str">
        <f t="shared" si="181"/>
        <v>11:11 144동 공동현관문 144동 5층에 층간장비 고장(경비, 세대호출 불능)으로 현관문 개방 및 안내문 부착요청/기전팀 → 1,B1,B2공동현관문 개방 및 안내문부착, 오후 수리예정--&gt;수리완료 15:45</v>
      </c>
      <c r="K4894" s="116" t="str">
        <f t="shared" si="182"/>
        <v>11:11 144동 시설물 공동현관문 144동 5층에 층간장비 고장(경비, 세대호출 불능)으로 현관문 개방 및 안내문 부착요청/기전팀 → 1,B1,B2공동현관문 개방 및 안내문부착, 오후 수리예정--&gt;수리완료 15:45</v>
      </c>
    </row>
    <row r="4895" spans="1:11">
      <c r="A4895" s="235">
        <v>44704</v>
      </c>
      <c r="B4895" s="154" t="s">
        <v>20620</v>
      </c>
      <c r="C4895" s="143" t="s">
        <v>20621</v>
      </c>
      <c r="D4895" s="291" t="s">
        <v>20622</v>
      </c>
      <c r="E4895" s="291" t="s">
        <v>610</v>
      </c>
      <c r="F4895" s="112" t="s">
        <v>20623</v>
      </c>
      <c r="H4895" s="291" t="s">
        <v>20602</v>
      </c>
      <c r="I4895" s="905" t="s">
        <v>20594</v>
      </c>
      <c r="J4895" s="116" t="str">
        <f t="shared" si="181"/>
        <v xml:space="preserve">11:51 생활지원센터 경고장 주차경고장 주문 / 생활지원센터 → </v>
      </c>
      <c r="K4895" s="116" t="str">
        <f t="shared" si="182"/>
        <v xml:space="preserve">11:51 생활지원센터 생활업무 경고장 주차경고장 주문 / 생활지원센터 → </v>
      </c>
    </row>
    <row r="4896" spans="1:11">
      <c r="A4896" s="235">
        <v>44704</v>
      </c>
      <c r="B4896" s="154" t="s">
        <v>20624</v>
      </c>
      <c r="C4896" s="143" t="s">
        <v>20625</v>
      </c>
      <c r="D4896" s="291" t="s">
        <v>20597</v>
      </c>
      <c r="E4896" s="291" t="s">
        <v>20626</v>
      </c>
      <c r="F4896" s="112" t="s">
        <v>20627</v>
      </c>
      <c r="G4896" s="112" t="s">
        <v>20628</v>
      </c>
      <c r="H4896" s="291" t="s">
        <v>20593</v>
      </c>
      <c r="I4896" s="905" t="s">
        <v>20594</v>
      </c>
      <c r="J4896" s="116" t="str">
        <f t="shared" si="181"/>
        <v>12:49 101동 CCTV 101-2602, 2702에 택배배송여부 확인요청/통합택배 → 조회 후 통보(2603,2703로 오배송)</v>
      </c>
      <c r="K4896" s="116" t="str">
        <f t="shared" si="182"/>
        <v>12:49 101동 민원업무 CCTV 101-2602, 2702에 택배배송여부 확인요청/통합택배 → 조회 후 통보(2603,2703로 오배송)</v>
      </c>
    </row>
    <row r="4897" spans="1:11">
      <c r="A4897" s="235">
        <v>44704</v>
      </c>
      <c r="B4897" s="154" t="s">
        <v>20629</v>
      </c>
      <c r="C4897" s="143" t="s">
        <v>20630</v>
      </c>
      <c r="D4897" s="291" t="s">
        <v>20597</v>
      </c>
      <c r="E4897" s="291" t="s">
        <v>20631</v>
      </c>
      <c r="F4897" s="112" t="s">
        <v>20632</v>
      </c>
      <c r="G4897" s="112" t="s">
        <v>20633</v>
      </c>
      <c r="H4897" s="905" t="s">
        <v>20593</v>
      </c>
      <c r="I4897" s="905" t="s">
        <v>20594</v>
      </c>
      <c r="J4897" s="116" t="str">
        <f t="shared" si="181"/>
        <v>13:04 105동 공사소음 105동 4층에 공사소음이 들린다함/ 지원대리 → 순찰대원출동--&gt;순찰결과 이상없음, 지원센터에 내용전달 함</v>
      </c>
      <c r="K4897" s="116" t="str">
        <f t="shared" si="182"/>
        <v>13:04 105동 민원업무 공사소음 105동 4층에 공사소음이 들린다함/ 지원대리 → 순찰대원출동--&gt;순찰결과 이상없음, 지원센터에 내용전달 함</v>
      </c>
    </row>
    <row r="4898" spans="1:11">
      <c r="A4898" s="235">
        <v>44704</v>
      </c>
      <c r="B4898" s="154" t="s">
        <v>20634</v>
      </c>
      <c r="C4898" s="143" t="s">
        <v>20635</v>
      </c>
      <c r="D4898" s="905" t="s">
        <v>20622</v>
      </c>
      <c r="E4898" s="291" t="s">
        <v>20636</v>
      </c>
      <c r="F4898" s="112" t="s">
        <v>20637</v>
      </c>
      <c r="G4898" s="112" t="s">
        <v>20639</v>
      </c>
      <c r="H4898" s="291" t="s">
        <v>20638</v>
      </c>
      <c r="I4898" s="905" t="s">
        <v>20594</v>
      </c>
      <c r="J4898" s="116" t="str">
        <f t="shared" si="181"/>
        <v>13:35 112-403 공사차량 당 세대 공사차량 8게이트로 통과시키도록-생활지원센터 → 8게이트에 연락, 차량 통과 허가 함</v>
      </c>
      <c r="K4898" s="116" t="str">
        <f t="shared" si="182"/>
        <v>13:35 112-403 생활업무 공사차량 당 세대 공사차량 8게이트로 통과시키도록-생활지원센터 → 8게이트에 연락, 차량 통과 허가 함</v>
      </c>
    </row>
    <row r="4899" spans="1:11">
      <c r="A4899" s="235">
        <v>44704</v>
      </c>
      <c r="B4899" s="154" t="s">
        <v>20640</v>
      </c>
      <c r="C4899" s="143" t="s">
        <v>20641</v>
      </c>
      <c r="D4899" s="905" t="s">
        <v>20597</v>
      </c>
      <c r="E4899" s="291" t="s">
        <v>20642</v>
      </c>
      <c r="F4899" s="112" t="s">
        <v>20643</v>
      </c>
      <c r="G4899" s="112" t="s">
        <v>20644</v>
      </c>
      <c r="H4899" s="905" t="s">
        <v>20638</v>
      </c>
      <c r="I4899" s="905" t="s">
        <v>20594</v>
      </c>
      <c r="J4899" s="116" t="str">
        <f t="shared" si="181"/>
        <v>13:47 137-B1 주차단속 137-B1 미니쿠퍼 차량이 주차선 이외의 장소에 무단주차중임 단속 바람 → 10초소 대원 출동--&gt;차량 이동조치 함</v>
      </c>
      <c r="K4899" s="116" t="str">
        <f t="shared" si="182"/>
        <v>13:47 137-B1 민원업무 주차단속 137-B1 미니쿠퍼 차량이 주차선 이외의 장소에 무단주차중임 단속 바람 → 10초소 대원 출동--&gt;차량 이동조치 함</v>
      </c>
    </row>
    <row r="4900" spans="1:11">
      <c r="A4900" s="235">
        <v>44704</v>
      </c>
      <c r="B4900" s="154" t="s">
        <v>20645</v>
      </c>
      <c r="C4900" s="160" t="s">
        <v>20585</v>
      </c>
      <c r="D4900" s="904" t="s">
        <v>20646</v>
      </c>
      <c r="E4900" s="904" t="s">
        <v>20647</v>
      </c>
      <c r="F4900" s="138" t="s">
        <v>20648</v>
      </c>
      <c r="G4900" s="138" t="s">
        <v>20649</v>
      </c>
      <c r="H4900" s="905" t="s">
        <v>20638</v>
      </c>
      <c r="I4900" s="905" t="s">
        <v>20594</v>
      </c>
      <c r="J4900" s="116" t="str">
        <f t="shared" si="181"/>
        <v>14:01 1게이트 1,2번 차단바 1,2번 차단바 수리업체 수리에 임함 → 1,2번 차단바 수리 후 정상 작동</v>
      </c>
      <c r="K4900" s="116" t="str">
        <f t="shared" si="182"/>
        <v>14:01 1게이트 기타업무 1,2번 차단바 1,2번 차단바 수리업체 수리에 임함 → 1,2번 차단바 수리 후 정상 작동</v>
      </c>
    </row>
    <row r="4901" spans="1:11">
      <c r="A4901" s="235">
        <v>44704</v>
      </c>
      <c r="B4901" s="154" t="s">
        <v>20650</v>
      </c>
      <c r="C4901" s="143">
        <v>124</v>
      </c>
      <c r="D4901" s="905" t="s">
        <v>20646</v>
      </c>
      <c r="E4901" s="195" t="s">
        <v>20651</v>
      </c>
      <c r="F4901" s="112" t="s">
        <v>20652</v>
      </c>
      <c r="G4901" s="112" t="s">
        <v>20653</v>
      </c>
      <c r="H4901" s="905" t="s">
        <v>20638</v>
      </c>
      <c r="I4901" s="905" t="s">
        <v>20594</v>
      </c>
      <c r="J4901" s="116" t="str">
        <f t="shared" si="181"/>
        <v>14:10 124 B2공동현관문 124-B2 공동현관문 상부 전선 노출 → ERP등록</v>
      </c>
      <c r="K4901" s="116" t="str">
        <f t="shared" si="182"/>
        <v>14:10 124 기타업무 B2공동현관문 124-B2 공동현관문 상부 전선 노출 → ERP등록</v>
      </c>
    </row>
    <row r="4902" spans="1:11">
      <c r="A4902" s="235">
        <v>44704</v>
      </c>
      <c r="B4902" s="154" t="s">
        <v>20654</v>
      </c>
      <c r="C4902" s="160" t="s">
        <v>20655</v>
      </c>
      <c r="D4902" s="904" t="s">
        <v>20597</v>
      </c>
      <c r="E4902" s="904" t="s">
        <v>20626</v>
      </c>
      <c r="F4902" s="138" t="s">
        <v>20656</v>
      </c>
      <c r="G4902" s="138" t="s">
        <v>20657</v>
      </c>
      <c r="H4902" s="291" t="s">
        <v>20593</v>
      </c>
      <c r="I4902" s="905" t="s">
        <v>20594</v>
      </c>
      <c r="J4902" s="116" t="str">
        <f t="shared" si="181"/>
        <v xml:space="preserve">15:09 121,122 B2 CCTV 121~122동 B2에 동물배설물 CCTV 확인요청 / 미화팀 → 상황팀(이주내)이 구두로 내용설명 / 고양이 배설물로 확인됨.(CCTV검색결과) </v>
      </c>
      <c r="K4902" s="116" t="str">
        <f t="shared" si="182"/>
        <v xml:space="preserve">15:09 121,122 B2 민원업무 CCTV 121~122동 B2에 동물배설물 CCTV 확인요청 / 미화팀 → 상황팀(이주내)이 구두로 내용설명 / 고양이 배설물로 확인됨.(CCTV검색결과) </v>
      </c>
    </row>
    <row r="4903" spans="1:11">
      <c r="A4903" s="235">
        <v>44704</v>
      </c>
      <c r="B4903" s="154" t="s">
        <v>20658</v>
      </c>
      <c r="C4903" s="160" t="s">
        <v>20659</v>
      </c>
      <c r="D4903" s="904" t="s">
        <v>20586</v>
      </c>
      <c r="E4903" s="904" t="s">
        <v>20660</v>
      </c>
      <c r="F4903" s="138" t="s">
        <v>20662</v>
      </c>
      <c r="G4903" s="138" t="s">
        <v>20661</v>
      </c>
      <c r="H4903" s="905" t="s">
        <v>20593</v>
      </c>
      <c r="I4903" s="905" t="s">
        <v>20594</v>
      </c>
      <c r="J4903" s="116" t="str">
        <f t="shared" si="181"/>
        <v>15:22 3게이트 차단바 3게이트 4번차단바(주민출구) 카메라 인식불량  → 다음주 기전실에서 수리예정</v>
      </c>
      <c r="K4903" s="116" t="str">
        <f t="shared" si="182"/>
        <v>15:22 3게이트 시설물 차단바 3게이트 4번차단바(주민출구) 카메라 인식불량  → 다음주 기전실에서 수리예정</v>
      </c>
    </row>
    <row r="4904" spans="1:11">
      <c r="A4904" s="235">
        <v>44704</v>
      </c>
      <c r="B4904" s="154" t="s">
        <v>20667</v>
      </c>
      <c r="C4904" s="143" t="s">
        <v>20666</v>
      </c>
      <c r="D4904" s="291" t="s">
        <v>20589</v>
      </c>
      <c r="E4904" s="291" t="s">
        <v>20670</v>
      </c>
      <c r="F4904" s="112" t="s">
        <v>760</v>
      </c>
      <c r="G4904" s="112" t="s">
        <v>20668</v>
      </c>
      <c r="H4904" s="291" t="s">
        <v>20669</v>
      </c>
      <c r="I4904" s="905" t="s">
        <v>20594</v>
      </c>
      <c r="J4904" s="116" t="str">
        <f t="shared" si="181"/>
        <v>15:58 133-604 홈넷 비상 홈넷 / 해제 → IP로확인/작업자 오작동</v>
      </c>
      <c r="K4904" s="116" t="str">
        <f t="shared" si="182"/>
        <v>15:58 133-604 관제업무 홈넷 비상 홈넷 / 해제 → IP로확인/작업자 오작동</v>
      </c>
    </row>
    <row r="4905" spans="1:11" ht="171" customHeight="1">
      <c r="A4905" s="235">
        <v>44704</v>
      </c>
      <c r="B4905" s="153" t="s">
        <v>1534</v>
      </c>
      <c r="C4905" s="186" t="s">
        <v>4283</v>
      </c>
      <c r="D4905" s="906"/>
      <c r="E4905" s="939" t="s">
        <v>22280</v>
      </c>
      <c r="F4905" s="171" t="s">
        <v>20740</v>
      </c>
      <c r="G4905" s="171" t="s">
        <v>20739</v>
      </c>
      <c r="H4905" s="905"/>
      <c r="I4905" s="905"/>
      <c r="J4905" s="116" t="str">
        <f t="shared" si="181"/>
        <v>월 야1 전달사항 B. 103동 앞 연못 입수금지건--&gt; 안내펫말 부착예정
B. YG 민원-&gt;방문증 기간없음(세대별 200시간 초과시 일일 10000원 부과)                  --&gt;민원시 안내
B. 121,122 B2 고양이 배설물--&gt;미화팀에 청소하도록 내용전달/ 지원팀장-&gt;고양이 먹이주는 사람 발견시 제지 할것
B. 125 B1 방치되어 있는 쏘나타차량(서울33마4202)--&gt;교통행정과 연락(2155-7171)--&gt;담당공무원이 연락해올 예정(출장중)
B. 1게이트 1,2번 차단바 작동이상-&gt;업체 수리 후 정상 작동
B. 124-B2 공동현관문 상부 전선 노출--&gt;ERP등록
B. 주차경고장 주문 / 생활지원센터 : 무분별한 사용 금지(지원팀장)
B. 3게이트 4번차단바(주민출구) 카메라 인식불량 --&gt;기전실 18:00 임시수리완료
B. 121~122동 B2에 동물배설물 CCTV 확인요청 / 미화팀--&gt;상황팀(이주내)이 구두로 내용설명 / 고양이 배설물로 확인됨.(CCTV검색결과) → C.136-1301에서 내놓은 적치물 방치중인상태 -&gt; 금잔디 서무주임 피드백완료</v>
      </c>
      <c r="K4905" s="116" t="str">
        <f t="shared" si="182"/>
        <v>월 야1  전달사항 B. 103동 앞 연못 입수금지건--&gt; 안내펫말 부착예정
B. YG 민원-&gt;방문증 기간없음(세대별 200시간 초과시 일일 10000원 부과)                  --&gt;민원시 안내
B. 121,122 B2 고양이 배설물--&gt;미화팀에 청소하도록 내용전달/ 지원팀장-&gt;고양이 먹이주는 사람 발견시 제지 할것
B. 125 B1 방치되어 있는 쏘나타차량(서울33마4202)--&gt;교통행정과 연락(2155-7171)--&gt;담당공무원이 연락해올 예정(출장중)
B. 1게이트 1,2번 차단바 작동이상-&gt;업체 수리 후 정상 작동
B. 124-B2 공동현관문 상부 전선 노출--&gt;ERP등록
B. 주차경고장 주문 / 생활지원센터 : 무분별한 사용 금지(지원팀장)
B. 3게이트 4번차단바(주민출구) 카메라 인식불량 --&gt;기전실 18:00 임시수리완료
B. 121~122동 B2에 동물배설물 CCTV 확인요청 / 미화팀--&gt;상황팀(이주내)이 구두로 내용설명 / 고양이 배설물로 확인됨.(CCTV검색결과) → C.136-1301에서 내놓은 적치물 방치중인상태 -&gt; 금잔디 서무주임 피드백완료</v>
      </c>
    </row>
    <row r="4906" spans="1:11">
      <c r="A4906" s="235">
        <v>44704</v>
      </c>
      <c r="B4906" s="810" t="s">
        <v>654</v>
      </c>
      <c r="C4906" s="123" t="s">
        <v>1465</v>
      </c>
      <c r="D4906" s="123" t="s">
        <v>106</v>
      </c>
      <c r="E4906" s="123" t="s">
        <v>82</v>
      </c>
      <c r="F4906" s="124" t="s">
        <v>1157</v>
      </c>
      <c r="G4906" s="124" t="s">
        <v>20054</v>
      </c>
      <c r="H4906" s="905" t="s">
        <v>648</v>
      </c>
      <c r="I4906" s="905" t="s">
        <v>317</v>
      </c>
      <c r="J4906" s="116" t="str">
        <f t="shared" si="181"/>
        <v>17:00 원형도로 주차단속 원형도로 및 외곽도로 단속 → 주차단속             0대,    이동주차        0대,   경고장발부    0대</v>
      </c>
      <c r="K4906" s="116" t="str">
        <f t="shared" si="182"/>
        <v>17:00 원형도로 관제업무 주차단속 원형도로 및 외곽도로 단속 → 주차단속             0대,    이동주차        0대,   경고장발부    0대</v>
      </c>
    </row>
    <row r="4907" spans="1:11">
      <c r="A4907" s="235">
        <v>44704</v>
      </c>
      <c r="B4907" s="154" t="s">
        <v>20671</v>
      </c>
      <c r="C4907" s="143" t="s">
        <v>20672</v>
      </c>
      <c r="D4907" s="291" t="s">
        <v>20597</v>
      </c>
      <c r="E4907" s="291" t="s">
        <v>20626</v>
      </c>
      <c r="F4907" s="112" t="s">
        <v>20673</v>
      </c>
      <c r="G4907" s="112" t="s">
        <v>20674</v>
      </c>
      <c r="H4907" s="905" t="s">
        <v>648</v>
      </c>
      <c r="I4907" s="905" t="s">
        <v>317</v>
      </c>
      <c r="J4907" s="116" t="str">
        <f t="shared" ref="J4907:J4915" si="183">CONCATENATE(B4907," ",C4907," ",E4907," ",F4907," → ",G4907)</f>
        <v>17:25 120-2001 CCTV 지갑분실 확인 CCTV열람요청 → 지갑분실 장면 없음 -&gt; 상황종료</v>
      </c>
      <c r="K4907" s="116" t="str">
        <f t="shared" ref="K4907:K4915" si="184">CONCATENATE(B4907," ",C4907," ",D4907," ",E4907," ",F4907," → ",G4907)</f>
        <v>17:25 120-2001 민원업무 CCTV 지갑분실 확인 CCTV열람요청 → 지갑분실 장면 없음 -&gt; 상황종료</v>
      </c>
    </row>
    <row r="4908" spans="1:11" ht="40.5">
      <c r="A4908" s="235">
        <v>44704</v>
      </c>
      <c r="B4908" s="154" t="s">
        <v>20675</v>
      </c>
      <c r="C4908" s="192" t="s">
        <v>913</v>
      </c>
      <c r="D4908" s="907" t="s">
        <v>310</v>
      </c>
      <c r="E4908" s="907" t="s">
        <v>973</v>
      </c>
      <c r="F4908" s="150" t="s">
        <v>20736</v>
      </c>
      <c r="G4908" s="150" t="s">
        <v>20676</v>
      </c>
      <c r="H4908" s="905" t="s">
        <v>648</v>
      </c>
      <c r="I4908" s="905" t="s">
        <v>317</v>
      </c>
      <c r="J4908" s="116" t="str">
        <f t="shared" si="183"/>
        <v>17:40 125-B1 장기주차 기둥번호 F-24에 소나타 서울33마4202 차량(전출세대 차량) 장기주차 민원 생활지원센터 지원팀장 2022년 8월 16일날짜로 경고장부착되어 있어 2022년 5월 16일 날짜로 경고장 재부착요청 → 순찰대원 경고장 재부착함</v>
      </c>
      <c r="K4908" s="116" t="str">
        <f t="shared" si="184"/>
        <v>17:40 125-B1 관제업무 장기주차 기둥번호 F-24에 소나타 서울33마4202 차량(전출세대 차량) 장기주차 민원 생활지원센터 지원팀장 2022년 8월 16일날짜로 경고장부착되어 있어 2022년 5월 16일 날짜로 경고장 재부착요청 → 순찰대원 경고장 재부착함</v>
      </c>
    </row>
    <row r="4909" spans="1:11">
      <c r="A4909" s="235">
        <v>44704</v>
      </c>
      <c r="B4909" s="154" t="s">
        <v>20679</v>
      </c>
      <c r="C4909" s="143" t="s">
        <v>20677</v>
      </c>
      <c r="D4909" s="291" t="s">
        <v>20597</v>
      </c>
      <c r="E4909" s="291" t="s">
        <v>20680</v>
      </c>
      <c r="F4909" s="112" t="s">
        <v>20678</v>
      </c>
      <c r="G4909" s="112" t="s">
        <v>20681</v>
      </c>
      <c r="H4909" s="905" t="s">
        <v>648</v>
      </c>
      <c r="I4909" s="905" t="s">
        <v>317</v>
      </c>
      <c r="J4909" s="116" t="str">
        <f t="shared" si="183"/>
        <v>17:53 113동 입주민 주차관리 03오8349 차량 이면주차로 이동조치해달라는 민원 → 113-602  010-6322-5848  이동조치완료</v>
      </c>
      <c r="K4909" s="116" t="str">
        <f t="shared" si="184"/>
        <v>17:53 113동 입주민 민원업무 주차관리 03오8349 차량 이면주차로 이동조치해달라는 민원 → 113-602  010-6322-5848  이동조치완료</v>
      </c>
    </row>
    <row r="4910" spans="1:11">
      <c r="A4910" s="235">
        <v>44704</v>
      </c>
      <c r="B4910" s="154" t="s">
        <v>20685</v>
      </c>
      <c r="C4910" s="143" t="s">
        <v>20682</v>
      </c>
      <c r="D4910" s="905" t="s">
        <v>20597</v>
      </c>
      <c r="E4910" s="905" t="s">
        <v>20626</v>
      </c>
      <c r="F4910" s="112" t="s">
        <v>20683</v>
      </c>
      <c r="G4910" s="112" t="s">
        <v>20684</v>
      </c>
      <c r="H4910" s="905" t="s">
        <v>648</v>
      </c>
      <c r="I4910" s="905" t="s">
        <v>317</v>
      </c>
      <c r="J4910" s="116" t="str">
        <f t="shared" si="183"/>
        <v>18:00  102-403 CCTV 킥보드 뒤바뀜 CCTV 열람요청 → 킥보드 세우고 난뒤 뒤바뀌는 장면 없음 내용설명함 -&gt; 상황종료</v>
      </c>
      <c r="K4910" s="116" t="str">
        <f t="shared" si="184"/>
        <v>18:00  102-403 민원업무 CCTV 킥보드 뒤바뀜 CCTV 열람요청 → 킥보드 세우고 난뒤 뒤바뀌는 장면 없음 내용설명함 -&gt; 상황종료</v>
      </c>
    </row>
    <row r="4911" spans="1:11">
      <c r="A4911" s="235">
        <v>44704</v>
      </c>
      <c r="B4911" s="154" t="s">
        <v>20687</v>
      </c>
      <c r="C4911" s="143" t="s">
        <v>20686</v>
      </c>
      <c r="D4911" s="291" t="s">
        <v>20589</v>
      </c>
      <c r="E4911" s="291" t="s">
        <v>20688</v>
      </c>
      <c r="F4911" s="112" t="s">
        <v>20689</v>
      </c>
      <c r="G4911" s="112" t="s">
        <v>20695</v>
      </c>
      <c r="H4911" s="905" t="s">
        <v>648</v>
      </c>
      <c r="I4911" s="905" t="s">
        <v>317</v>
      </c>
      <c r="J4911" s="116" t="str">
        <f t="shared" si="183"/>
        <v xml:space="preserve">19:12 119-15F 화재경보 119-15F 화재경보 발생 → 1503호 음식물태움  </v>
      </c>
      <c r="K4911" s="116" t="str">
        <f t="shared" si="184"/>
        <v xml:space="preserve">19:12 119-15F 관제업무 화재경보 119-15F 화재경보 발생 → 1503호 음식물태움  </v>
      </c>
    </row>
    <row r="4912" spans="1:11">
      <c r="A4912" s="235">
        <v>44704</v>
      </c>
      <c r="B4912" s="154" t="s">
        <v>20692</v>
      </c>
      <c r="C4912" s="143" t="s">
        <v>20690</v>
      </c>
      <c r="D4912" s="905" t="s">
        <v>20589</v>
      </c>
      <c r="E4912" s="291" t="s">
        <v>20693</v>
      </c>
      <c r="F4912" s="112" t="s">
        <v>20691</v>
      </c>
      <c r="G4912" s="112" t="s">
        <v>20694</v>
      </c>
      <c r="H4912" s="905" t="s">
        <v>648</v>
      </c>
      <c r="I4912" s="905" t="s">
        <v>317</v>
      </c>
      <c r="J4912" s="116" t="str">
        <f t="shared" si="183"/>
        <v>19:17 138-8F 순찰보고 경찰관 138-8F 승강기 내림 → 10초소 이창일 대원 출동 -&gt; 별문제 없다며 경찰관 철수함</v>
      </c>
      <c r="K4912" s="116" t="str">
        <f t="shared" si="184"/>
        <v>19:17 138-8F 관제업무 순찰보고 경찰관 138-8F 승강기 내림 → 10초소 이창일 대원 출동 -&gt; 별문제 없다며 경찰관 철수함</v>
      </c>
    </row>
    <row r="4913" spans="1:11">
      <c r="A4913" s="235">
        <v>44704</v>
      </c>
      <c r="B4913" s="154" t="s">
        <v>20696</v>
      </c>
      <c r="C4913" s="143" t="s">
        <v>20697</v>
      </c>
      <c r="D4913" s="291" t="s">
        <v>20589</v>
      </c>
      <c r="E4913" s="291" t="s">
        <v>20693</v>
      </c>
      <c r="F4913" s="112" t="s">
        <v>20698</v>
      </c>
      <c r="G4913" s="112" t="s">
        <v>20699</v>
      </c>
      <c r="H4913" s="905" t="s">
        <v>648</v>
      </c>
      <c r="I4913" s="905" t="s">
        <v>317</v>
      </c>
      <c r="J4913" s="116" t="str">
        <f t="shared" si="183"/>
        <v>19:26 104-B1 순찰보고 104동 B1 문개방되어 있다는 민원 → 2초소 대원 출동 정상작동 조치완료</v>
      </c>
      <c r="K4913" s="116" t="str">
        <f t="shared" si="184"/>
        <v>19:26 104-B1 관제업무 순찰보고 104동 B1 문개방되어 있다는 민원 → 2초소 대원 출동 정상작동 조치완료</v>
      </c>
    </row>
    <row r="4914" spans="1:11">
      <c r="A4914" s="235">
        <v>44704</v>
      </c>
      <c r="B4914" s="154" t="s">
        <v>20700</v>
      </c>
      <c r="C4914" s="143" t="s">
        <v>20701</v>
      </c>
      <c r="D4914" s="291" t="s">
        <v>20622</v>
      </c>
      <c r="E4914" s="291" t="s">
        <v>20702</v>
      </c>
      <c r="F4914" s="112" t="s">
        <v>20703</v>
      </c>
      <c r="G4914" s="112" t="s">
        <v>20704</v>
      </c>
      <c r="H4914" s="905" t="s">
        <v>648</v>
      </c>
      <c r="I4914" s="905" t="s">
        <v>317</v>
      </c>
      <c r="J4914" s="116" t="str">
        <f t="shared" si="183"/>
        <v>19:30 전동 안내방송 재활용품 분리배출 협조 요청 안내방송  → 전동 방송실시</v>
      </c>
      <c r="K4914" s="116" t="str">
        <f t="shared" si="184"/>
        <v>19:30 전동 생활업무 안내방송 재활용품 분리배출 협조 요청 안내방송  → 전동 방송실시</v>
      </c>
    </row>
    <row r="4915" spans="1:11">
      <c r="A4915" s="235">
        <v>44704</v>
      </c>
      <c r="B4915" s="154" t="s">
        <v>20706</v>
      </c>
      <c r="C4915" s="143" t="s">
        <v>20707</v>
      </c>
      <c r="D4915" s="905" t="s">
        <v>20589</v>
      </c>
      <c r="E4915" s="291" t="s">
        <v>20708</v>
      </c>
      <c r="F4915" s="112" t="s">
        <v>20705</v>
      </c>
      <c r="G4915" s="112" t="s">
        <v>20709</v>
      </c>
      <c r="H4915" s="905" t="s">
        <v>648</v>
      </c>
      <c r="I4915" s="905" t="s">
        <v>317</v>
      </c>
      <c r="J4915" s="116" t="str">
        <f t="shared" si="183"/>
        <v>19:36 10초소 습득물 휴대폰 습득으로 휴대폰 보관중 10초소 연락바랍니다.  → 휴대폰 주인 찾아감</v>
      </c>
      <c r="K4915" s="116" t="str">
        <f t="shared" si="184"/>
        <v>19:36 10초소 관제업무 습득물 휴대폰 습득으로 휴대폰 보관중 10초소 연락바랍니다.  → 휴대폰 주인 찾아감</v>
      </c>
    </row>
    <row r="4916" spans="1:11">
      <c r="A4916" s="235">
        <v>44704</v>
      </c>
      <c r="B4916" s="154" t="s">
        <v>20711</v>
      </c>
      <c r="C4916" s="186" t="s">
        <v>20710</v>
      </c>
      <c r="D4916" s="906" t="s">
        <v>20589</v>
      </c>
      <c r="E4916" s="906" t="s">
        <v>20708</v>
      </c>
      <c r="F4916" s="114" t="s">
        <v>20743</v>
      </c>
      <c r="G4916" s="114" t="s">
        <v>20744</v>
      </c>
      <c r="H4916" s="905" t="s">
        <v>648</v>
      </c>
      <c r="I4916" s="905" t="s">
        <v>317</v>
      </c>
      <c r="J4916" s="116" t="str">
        <f t="shared" ref="J4916:J4978" si="185">CONCATENATE(B4916," ",C4916," ",E4916," ",F4916," → ",G4916)</f>
        <v>19:52 2초소 습득물 입주민께서 습득하여 2초소 보자기 전달함  → 상황실 보관중</v>
      </c>
      <c r="K4916" s="116" t="str">
        <f t="shared" ref="K4916:K4978" si="186">CONCATENATE(B4916," ",C4916," ",D4916," ",E4916," ",F4916," → ",G4916)</f>
        <v>19:52 2초소 관제업무 습득물 입주민께서 습득하여 2초소 보자기 전달함  → 상황실 보관중</v>
      </c>
    </row>
    <row r="4917" spans="1:11">
      <c r="A4917" s="235">
        <v>44704</v>
      </c>
      <c r="B4917" s="154" t="s">
        <v>20715</v>
      </c>
      <c r="C4917" s="143" t="s">
        <v>20712</v>
      </c>
      <c r="D4917" s="291" t="s">
        <v>20597</v>
      </c>
      <c r="E4917" s="291" t="s">
        <v>20716</v>
      </c>
      <c r="F4917" s="112" t="s">
        <v>20713</v>
      </c>
      <c r="G4917" s="112" t="s">
        <v>20714</v>
      </c>
      <c r="H4917" s="905" t="s">
        <v>648</v>
      </c>
      <c r="I4917" s="905" t="s">
        <v>317</v>
      </c>
      <c r="J4917" s="116" t="str">
        <f t="shared" si="185"/>
        <v>20:10 113-1501 문의 가스렌지 작동시 작동이 안되어서 기전실 접수요청 → 기전실 전화번호 안내 및 기전실전화연결함</v>
      </c>
      <c r="K4917" s="116" t="str">
        <f t="shared" si="186"/>
        <v>20:10 113-1501 민원업무 문의 가스렌지 작동시 작동이 안되어서 기전실 접수요청 → 기전실 전화번호 안내 및 기전실전화연결함</v>
      </c>
    </row>
    <row r="4918" spans="1:11">
      <c r="A4918" s="235">
        <v>44704</v>
      </c>
      <c r="B4918" s="154" t="s">
        <v>20717</v>
      </c>
      <c r="C4918" s="143" t="s">
        <v>20718</v>
      </c>
      <c r="D4918" s="905" t="s">
        <v>20589</v>
      </c>
      <c r="E4918" s="291" t="s">
        <v>20719</v>
      </c>
      <c r="F4918" s="112" t="s">
        <v>20720</v>
      </c>
      <c r="G4918" s="112" t="s">
        <v>20726</v>
      </c>
      <c r="H4918" s="905" t="s">
        <v>648</v>
      </c>
      <c r="I4918" s="905" t="s">
        <v>317</v>
      </c>
      <c r="J4918" s="116" t="str">
        <f t="shared" si="185"/>
        <v xml:space="preserve">20:23 5초소 보고 불법폐기물 이불 → 121동 29F 탑승자로 확인 </v>
      </c>
      <c r="K4918" s="116" t="str">
        <f t="shared" si="186"/>
        <v xml:space="preserve">20:23 5초소 관제업무 보고 불법폐기물 이불 → 121동 29F 탑승자로 확인 </v>
      </c>
    </row>
    <row r="4919" spans="1:11">
      <c r="A4919" s="235">
        <v>44704</v>
      </c>
      <c r="B4919" s="154" t="s">
        <v>20722</v>
      </c>
      <c r="C4919" s="143" t="s">
        <v>20737</v>
      </c>
      <c r="D4919" s="905" t="s">
        <v>20597</v>
      </c>
      <c r="E4919" s="905" t="s">
        <v>20626</v>
      </c>
      <c r="F4919" s="112" t="s">
        <v>20721</v>
      </c>
      <c r="G4919" s="112" t="s">
        <v>20738</v>
      </c>
      <c r="H4919" s="905" t="s">
        <v>648</v>
      </c>
      <c r="I4919" s="905" t="s">
        <v>317</v>
      </c>
      <c r="J4919" s="116" t="str">
        <f t="shared" si="185"/>
        <v>20:42 130-2101 CCTV 103동 놀이터 지갑분실 CCTV열람요청 → 민원인 상황종결요청으로 종료 -&gt; CCTV열람 내역 설명함</v>
      </c>
      <c r="K4919" s="116" t="str">
        <f t="shared" si="186"/>
        <v>20:42 130-2101 민원업무 CCTV 103동 놀이터 지갑분실 CCTV열람요청 → 민원인 상황종결요청으로 종료 -&gt; CCTV열람 내역 설명함</v>
      </c>
    </row>
    <row r="4920" spans="1:11">
      <c r="A4920" s="235">
        <v>44704</v>
      </c>
      <c r="B4920" s="154" t="s">
        <v>20723</v>
      </c>
      <c r="C4920" s="191" t="s">
        <v>20724</v>
      </c>
      <c r="D4920" s="147" t="s">
        <v>20589</v>
      </c>
      <c r="E4920" s="147" t="s">
        <v>20719</v>
      </c>
      <c r="F4920" s="148" t="s">
        <v>20725</v>
      </c>
      <c r="G4920" s="148" t="s">
        <v>20745</v>
      </c>
      <c r="H4920" s="905" t="s">
        <v>648</v>
      </c>
      <c r="I4920" s="905" t="s">
        <v>317</v>
      </c>
      <c r="J4920" s="116" t="str">
        <f t="shared" si="185"/>
        <v>20:48 7초소 보고 불법폐기물 매트 3개 → 130-20F 탑승자로 확인</v>
      </c>
      <c r="K4920" s="116" t="str">
        <f t="shared" si="186"/>
        <v>20:48 7초소 관제업무 보고 불법폐기물 매트 3개 → 130-20F 탑승자로 확인</v>
      </c>
    </row>
    <row r="4921" spans="1:11">
      <c r="A4921" s="235">
        <v>44704</v>
      </c>
      <c r="B4921" s="154" t="s">
        <v>20729</v>
      </c>
      <c r="C4921" s="143" t="s">
        <v>20727</v>
      </c>
      <c r="D4921" s="905" t="s">
        <v>20589</v>
      </c>
      <c r="E4921" s="291" t="s">
        <v>20670</v>
      </c>
      <c r="F4921" s="112" t="s">
        <v>20728</v>
      </c>
      <c r="G4921" s="112" t="s">
        <v>20731</v>
      </c>
      <c r="H4921" s="905" t="s">
        <v>648</v>
      </c>
      <c r="I4921" s="905" t="s">
        <v>317</v>
      </c>
      <c r="J4921" s="116" t="str">
        <f t="shared" si="185"/>
        <v>21:11 133-1501 홈넷 안방비상 → 입주민자녀 실수로 확인</v>
      </c>
      <c r="K4921" s="116" t="str">
        <f t="shared" si="186"/>
        <v>21:11 133-1501 관제업무 홈넷 안방비상 → 입주민자녀 실수로 확인</v>
      </c>
    </row>
    <row r="4922" spans="1:11">
      <c r="A4922" s="235">
        <v>44704</v>
      </c>
      <c r="B4922" s="154" t="s">
        <v>20734</v>
      </c>
      <c r="C4922" s="186" t="s">
        <v>20732</v>
      </c>
      <c r="D4922" s="906" t="s">
        <v>20589</v>
      </c>
      <c r="E4922" s="906" t="s">
        <v>20733</v>
      </c>
      <c r="F4922" s="114" t="s">
        <v>20735</v>
      </c>
      <c r="G4922" s="114" t="s">
        <v>20746</v>
      </c>
      <c r="H4922" s="905" t="s">
        <v>648</v>
      </c>
      <c r="I4922" s="905" t="s">
        <v>317</v>
      </c>
      <c r="J4922" s="116" t="str">
        <f t="shared" si="185"/>
        <v>21:19 144-13F14F 적치물 적치물 보고 → 생활지원센터 전달완료</v>
      </c>
      <c r="K4922" s="116" t="str">
        <f t="shared" si="186"/>
        <v>21:19 144-13F14F 관제업무 적치물 적치물 보고 → 생활지원센터 전달완료</v>
      </c>
    </row>
    <row r="4923" spans="1:11">
      <c r="A4923" s="235">
        <v>44704</v>
      </c>
      <c r="B4923" s="154" t="s">
        <v>20741</v>
      </c>
      <c r="C4923" s="143" t="s">
        <v>20742</v>
      </c>
      <c r="D4923" s="905" t="s">
        <v>20589</v>
      </c>
      <c r="E4923" s="905" t="s">
        <v>20670</v>
      </c>
      <c r="F4923" s="112" t="s">
        <v>20728</v>
      </c>
      <c r="G4923" s="112" t="s">
        <v>20730</v>
      </c>
      <c r="H4923" s="905" t="s">
        <v>648</v>
      </c>
      <c r="I4923" s="905" t="s">
        <v>317</v>
      </c>
      <c r="J4923" s="116" t="str">
        <f t="shared" si="185"/>
        <v>23:44 112-1603 홈넷 안방비상 → 입주민실수로 확인</v>
      </c>
      <c r="K4923" s="116" t="str">
        <f t="shared" si="186"/>
        <v>23:44 112-1603 관제업무 홈넷 안방비상 → 입주민실수로 확인</v>
      </c>
    </row>
    <row r="4924" spans="1:11" ht="148.5">
      <c r="A4924" s="235">
        <v>44705</v>
      </c>
      <c r="B4924" s="170" t="s">
        <v>1525</v>
      </c>
      <c r="C4924" s="160" t="s">
        <v>4870</v>
      </c>
      <c r="D4924" s="905"/>
      <c r="E4924" s="939" t="s">
        <v>22280</v>
      </c>
      <c r="F4924" s="301" t="s">
        <v>20841</v>
      </c>
      <c r="G4924" s="301"/>
      <c r="H4924" s="905"/>
      <c r="I4924" s="905"/>
      <c r="J4924" s="116" t="str">
        <f t="shared" si="185"/>
        <v xml:space="preserve">화 주2 전달사항 Ⓑ안전보건 이행 자율점검표-&gt;이번주 까지 지원팀장에게 보고(각조 팀장)-&gt;보조 컴퓨터 바탕화면에 있음
Ⓑ전기대리-&gt;상황실에서 월패드 케이스 수거하여 가져감
Ⓑ상황실 내 에어컨 수리지연으로 CCTV온도 상승 우려-&gt;비치중이던 선풍기를 세척 후 설치함
Ⓑ관리비 고지서 배포-&gt;책자 5/25일 수령예정
Ⓑ128동 1층 공동현관문 카드키 불통-&gt;쪽문 개방 및 안내문 부착,ERP등록
Ⓑ101동 공동현관문 복구완료 (전기 대리) --&gt; 초소대원 확인
Ⓑ미화팀에서 롤 화장지 수령-&gt;전 초소 배포완료
Ⓑ10초소 IP폰 수리 완료 → 정상 작동
Ⓑ본사 임승규 이사 방문-&gt;표찰 가져왔으나 규격에 안맞아 다시 가져감 → </v>
      </c>
      <c r="K4924" s="116" t="str">
        <f t="shared" si="186"/>
        <v xml:space="preserve">화 주2  전달사항 Ⓑ안전보건 이행 자율점검표-&gt;이번주 까지 지원팀장에게 보고(각조 팀장)-&gt;보조 컴퓨터 바탕화면에 있음
Ⓑ전기대리-&gt;상황실에서 월패드 케이스 수거하여 가져감
Ⓑ상황실 내 에어컨 수리지연으로 CCTV온도 상승 우려-&gt;비치중이던 선풍기를 세척 후 설치함
Ⓑ관리비 고지서 배포-&gt;책자 5/25일 수령예정
Ⓑ128동 1층 공동현관문 카드키 불통-&gt;쪽문 개방 및 안내문 부착,ERP등록
Ⓑ101동 공동현관문 복구완료 (전기 대리) --&gt; 초소대원 확인
Ⓑ미화팀에서 롤 화장지 수령-&gt;전 초소 배포완료
Ⓑ10초소 IP폰 수리 완료 → 정상 작동
Ⓑ본사 임승규 이사 방문-&gt;표찰 가져왔으나 규격에 안맞아 다시 가져감 → </v>
      </c>
    </row>
    <row r="4925" spans="1:11">
      <c r="A4925" s="235">
        <v>44705</v>
      </c>
      <c r="B4925" s="154" t="s">
        <v>20747</v>
      </c>
      <c r="C4925" s="143" t="s">
        <v>20748</v>
      </c>
      <c r="D4925" s="291" t="s">
        <v>20589</v>
      </c>
      <c r="E4925" s="291" t="s">
        <v>20618</v>
      </c>
      <c r="F4925" s="112" t="s">
        <v>20750</v>
      </c>
      <c r="G4925" s="112" t="s">
        <v>20749</v>
      </c>
      <c r="H4925" s="291" t="s">
        <v>20638</v>
      </c>
      <c r="I4925" s="905" t="s">
        <v>20594</v>
      </c>
      <c r="J4925" s="116" t="str">
        <f t="shared" si="185"/>
        <v>07:22 120-601 공동현관문 당 세대의 금일 전출로 이사 작업을 하려 공동현관문 개방요구  → 이사 작업시간은 09:00시 부터라고 고지함</v>
      </c>
      <c r="K4925" s="116" t="str">
        <f t="shared" si="186"/>
        <v>07:22 120-601 관제업무 공동현관문 당 세대의 금일 전출로 이사 작업을 하려 공동현관문 개방요구  → 이사 작업시간은 09:00시 부터라고 고지함</v>
      </c>
    </row>
    <row r="4926" spans="1:11">
      <c r="A4926" s="235">
        <v>44705</v>
      </c>
      <c r="B4926" s="154" t="s">
        <v>20751</v>
      </c>
      <c r="C4926" s="143" t="s">
        <v>20752</v>
      </c>
      <c r="D4926" s="905" t="s">
        <v>20589</v>
      </c>
      <c r="E4926" s="905" t="s">
        <v>20670</v>
      </c>
      <c r="F4926" s="112" t="s">
        <v>20753</v>
      </c>
      <c r="G4926" s="112" t="s">
        <v>20808</v>
      </c>
      <c r="H4926" s="905" t="s">
        <v>20638</v>
      </c>
      <c r="I4926" s="905" t="s">
        <v>20594</v>
      </c>
      <c r="J4926" s="116" t="str">
        <f t="shared" si="185"/>
        <v>07:55 113-601 홈넷 비상-홈넷 → 초소대원 출동- 기기오작동</v>
      </c>
      <c r="K4926" s="116" t="str">
        <f t="shared" si="186"/>
        <v>07:55 113-601 관제업무 홈넷 비상-홈넷 → 초소대원 출동- 기기오작동</v>
      </c>
    </row>
    <row r="4927" spans="1:11">
      <c r="A4927" s="235">
        <v>44705</v>
      </c>
      <c r="B4927" s="154" t="s">
        <v>20754</v>
      </c>
      <c r="C4927" s="143" t="s">
        <v>20755</v>
      </c>
      <c r="D4927" s="291" t="s">
        <v>20646</v>
      </c>
      <c r="E4927" s="291" t="s">
        <v>20756</v>
      </c>
      <c r="F4927" s="112" t="s">
        <v>20757</v>
      </c>
      <c r="G4927" s="112" t="s">
        <v>20762</v>
      </c>
      <c r="H4927" s="905" t="s">
        <v>20638</v>
      </c>
      <c r="I4927" s="905" t="s">
        <v>20594</v>
      </c>
      <c r="J4927" s="116" t="str">
        <f t="shared" si="185"/>
        <v>08:05 상황실 선풍기설치 상황실 내 에어컨 수리지연으로 CCTV온도 상승 우려 → 비치중이던 선풍기를 세척 후 설치함</v>
      </c>
      <c r="K4927" s="116" t="str">
        <f t="shared" si="186"/>
        <v>08:05 상황실 기타업무 선풍기설치 상황실 내 에어컨 수리지연으로 CCTV온도 상승 우려 → 비치중이던 선풍기를 세척 후 설치함</v>
      </c>
    </row>
    <row r="4928" spans="1:11">
      <c r="A4928" s="235">
        <v>44705</v>
      </c>
      <c r="B4928" s="170" t="s">
        <v>20758</v>
      </c>
      <c r="C4928" s="160" t="s">
        <v>20759</v>
      </c>
      <c r="D4928" s="904" t="s">
        <v>20622</v>
      </c>
      <c r="E4928" s="904" t="s">
        <v>20760</v>
      </c>
      <c r="F4928" s="138" t="s">
        <v>20761</v>
      </c>
      <c r="G4928" s="138" t="s">
        <v>20780</v>
      </c>
      <c r="H4928" s="905" t="s">
        <v>20638</v>
      </c>
      <c r="I4928" s="905" t="s">
        <v>20594</v>
      </c>
      <c r="J4928" s="116" t="str">
        <f t="shared" si="185"/>
        <v>08:14 경리과장 관리비고지서 관리비 고지서 오전 10:00시 수령하여 배포바람 → 관리비 고지서 수령하여 각 초소에 배포 완료</v>
      </c>
      <c r="K4928" s="116" t="str">
        <f t="shared" si="186"/>
        <v>08:14 경리과장 생활업무 관리비고지서 관리비 고지서 오전 10:00시 수령하여 배포바람 → 관리비 고지서 수령하여 각 초소에 배포 완료</v>
      </c>
    </row>
    <row r="4929" spans="1:11">
      <c r="A4929" s="235">
        <v>44705</v>
      </c>
      <c r="B4929" s="154" t="s">
        <v>20765</v>
      </c>
      <c r="C4929" s="143" t="s">
        <v>20763</v>
      </c>
      <c r="D4929" s="905" t="s">
        <v>20589</v>
      </c>
      <c r="E4929" s="905" t="s">
        <v>20670</v>
      </c>
      <c r="F4929" s="112" t="s">
        <v>20764</v>
      </c>
      <c r="G4929" s="112" t="s">
        <v>20766</v>
      </c>
      <c r="H4929" s="291" t="s">
        <v>20602</v>
      </c>
      <c r="I4929" s="905" t="s">
        <v>20594</v>
      </c>
      <c r="J4929" s="116" t="str">
        <f t="shared" si="185"/>
        <v>08:32 105-2103 홈넷 비상 욕실 / 해제 → IP 불통. 초소대원 출동-&gt;기기 오작동. 비번 분실하여 이지빌 AS 안내함</v>
      </c>
      <c r="K4929" s="116" t="str">
        <f t="shared" si="186"/>
        <v>08:32 105-2103 관제업무 홈넷 비상 욕실 / 해제 → IP 불통. 초소대원 출동-&gt;기기 오작동. 비번 분실하여 이지빌 AS 안내함</v>
      </c>
    </row>
    <row r="4930" spans="1:11">
      <c r="A4930" s="235">
        <v>44705</v>
      </c>
      <c r="B4930" s="154" t="s">
        <v>20768</v>
      </c>
      <c r="C4930" s="143" t="s">
        <v>20767</v>
      </c>
      <c r="D4930" s="291" t="s">
        <v>20622</v>
      </c>
      <c r="E4930" s="291" t="s">
        <v>20769</v>
      </c>
      <c r="F4930" s="112" t="s">
        <v>20770</v>
      </c>
      <c r="G4930" s="112" t="s">
        <v>20771</v>
      </c>
      <c r="H4930" s="905" t="s">
        <v>20602</v>
      </c>
      <c r="I4930" s="905" t="s">
        <v>20594</v>
      </c>
      <c r="J4930" s="116" t="str">
        <f t="shared" si="185"/>
        <v>09:02 110-2202 세대현관문 뒤틀림인지 도어락이 맞지 않는다며 기전실로 연락해 달라는 요청 → 기전실 연락 및 ERP 접수함</v>
      </c>
      <c r="K4930" s="116" t="str">
        <f t="shared" si="186"/>
        <v>09:02 110-2202 생활업무 세대현관문 뒤틀림인지 도어락이 맞지 않는다며 기전실로 연락해 달라는 요청 → 기전실 연락 및 ERP 접수함</v>
      </c>
    </row>
    <row r="4931" spans="1:11" ht="24">
      <c r="A4931" s="235">
        <v>44705</v>
      </c>
      <c r="B4931" s="154" t="s">
        <v>20772</v>
      </c>
      <c r="C4931" s="143" t="s">
        <v>20773</v>
      </c>
      <c r="D4931" s="905" t="s">
        <v>20622</v>
      </c>
      <c r="E4931" s="291" t="s">
        <v>20774</v>
      </c>
      <c r="F4931" s="112" t="s">
        <v>20775</v>
      </c>
      <c r="G4931" s="781" t="s">
        <v>20776</v>
      </c>
      <c r="H4931" s="905" t="s">
        <v>20602</v>
      </c>
      <c r="I4931" s="905" t="s">
        <v>20594</v>
      </c>
      <c r="J4931" s="116" t="str">
        <f t="shared" si="185"/>
        <v>09:22 104-901 타차량방문 4,5월에 모르는 차량이 입차 했다는 민원 → 배달, AS, 수업목적 차량이 자주 신고대상이니 걱정하지 않아도 된다고 안심시킴. 신고한 차량조회결과 AS 차량으로 확인됨</v>
      </c>
      <c r="K4931" s="116" t="str">
        <f t="shared" si="186"/>
        <v>09:22 104-901 생활업무 타차량방문 4,5월에 모르는 차량이 입차 했다는 민원 → 배달, AS, 수업목적 차량이 자주 신고대상이니 걱정하지 않아도 된다고 안심시킴. 신고한 차량조회결과 AS 차량으로 확인됨</v>
      </c>
    </row>
    <row r="4932" spans="1:11">
      <c r="A4932" s="235">
        <v>44705</v>
      </c>
      <c r="B4932" s="170" t="s">
        <v>20777</v>
      </c>
      <c r="C4932" s="160" t="s">
        <v>20779</v>
      </c>
      <c r="D4932" s="904" t="s">
        <v>20589</v>
      </c>
      <c r="E4932" s="904" t="s">
        <v>20618</v>
      </c>
      <c r="F4932" s="138" t="s">
        <v>20778</v>
      </c>
      <c r="G4932" s="138" t="s">
        <v>20784</v>
      </c>
      <c r="H4932" s="905" t="s">
        <v>20638</v>
      </c>
      <c r="I4932" s="905" t="s">
        <v>20594</v>
      </c>
      <c r="J4932" s="116" t="str">
        <f t="shared" si="185"/>
        <v>09:56 128-1F 공동현관문 1층 공동현관문 카드키 불통 → 초소대원 출동--&gt;카드키 불통 확인, 쪽문 개방 및 안내문 부착,ERP등록</v>
      </c>
      <c r="K4932" s="116" t="str">
        <f t="shared" si="186"/>
        <v>09:56 128-1F 관제업무 공동현관문 1층 공동현관문 카드키 불통 → 초소대원 출동--&gt;카드키 불통 확인, 쪽문 개방 및 안내문 부착,ERP등록</v>
      </c>
    </row>
    <row r="4933" spans="1:11">
      <c r="A4933" s="235">
        <v>44705</v>
      </c>
      <c r="B4933" s="154" t="s">
        <v>20781</v>
      </c>
      <c r="C4933" s="143" t="s">
        <v>20782</v>
      </c>
      <c r="D4933" s="905" t="s">
        <v>20589</v>
      </c>
      <c r="E4933" s="905" t="s">
        <v>20670</v>
      </c>
      <c r="F4933" s="112" t="s">
        <v>20783</v>
      </c>
      <c r="G4933" s="112" t="s">
        <v>20808</v>
      </c>
      <c r="H4933" s="905" t="s">
        <v>20638</v>
      </c>
      <c r="I4933" s="905" t="s">
        <v>20594</v>
      </c>
      <c r="J4933" s="116" t="str">
        <f t="shared" si="185"/>
        <v>10:11 116-2102 홈넷 비상-안방 → 초소대원 출동- 기기오작동</v>
      </c>
      <c r="K4933" s="116" t="str">
        <f t="shared" si="186"/>
        <v>10:11 116-2102 관제업무 홈넷 비상-안방 → 초소대원 출동- 기기오작동</v>
      </c>
    </row>
    <row r="4934" spans="1:11">
      <c r="A4934" s="235">
        <v>44705</v>
      </c>
      <c r="B4934" s="154" t="s">
        <v>20785</v>
      </c>
      <c r="C4934" s="143" t="s">
        <v>20786</v>
      </c>
      <c r="D4934" s="905" t="s">
        <v>20589</v>
      </c>
      <c r="E4934" s="905" t="s">
        <v>20670</v>
      </c>
      <c r="F4934" s="112" t="s">
        <v>20783</v>
      </c>
      <c r="G4934" s="112" t="s">
        <v>20808</v>
      </c>
      <c r="H4934" s="905" t="s">
        <v>20638</v>
      </c>
      <c r="I4934" s="905" t="s">
        <v>20594</v>
      </c>
      <c r="J4934" s="116" t="str">
        <f t="shared" si="185"/>
        <v>10:49 135-1402 홈넷 비상-안방 → 초소대원 출동- 기기오작동</v>
      </c>
      <c r="K4934" s="116" t="str">
        <f t="shared" si="186"/>
        <v>10:49 135-1402 관제업무 홈넷 비상-안방 → 초소대원 출동- 기기오작동</v>
      </c>
    </row>
    <row r="4935" spans="1:11">
      <c r="A4935" s="235">
        <v>44705</v>
      </c>
      <c r="B4935" s="154" t="s">
        <v>20787</v>
      </c>
      <c r="C4935" s="143" t="s">
        <v>20788</v>
      </c>
      <c r="D4935" s="905" t="s">
        <v>20589</v>
      </c>
      <c r="E4935" s="905" t="s">
        <v>20670</v>
      </c>
      <c r="F4935" s="112" t="s">
        <v>16498</v>
      </c>
      <c r="G4935" s="112" t="s">
        <v>20792</v>
      </c>
      <c r="H4935" s="905" t="s">
        <v>20638</v>
      </c>
      <c r="I4935" s="905" t="s">
        <v>20594</v>
      </c>
      <c r="J4935" s="116" t="str">
        <f t="shared" si="185"/>
        <v>11:01 140-2601 홈넷 비상-금고해제 → 초소대원 출동-작업자 오작동</v>
      </c>
      <c r="K4935" s="116" t="str">
        <f t="shared" si="186"/>
        <v>11:01 140-2601 관제업무 홈넷 비상-금고해제 → 초소대원 출동-작업자 오작동</v>
      </c>
    </row>
    <row r="4936" spans="1:11">
      <c r="A4936" s="235">
        <v>44705</v>
      </c>
      <c r="B4936" s="154" t="s">
        <v>20789</v>
      </c>
      <c r="C4936" s="143" t="s">
        <v>20788</v>
      </c>
      <c r="D4936" s="905" t="s">
        <v>20622</v>
      </c>
      <c r="E4936" s="291" t="s">
        <v>15696</v>
      </c>
      <c r="F4936" s="112" t="s">
        <v>20791</v>
      </c>
      <c r="G4936" s="112" t="s">
        <v>20790</v>
      </c>
      <c r="H4936" s="905" t="s">
        <v>20638</v>
      </c>
      <c r="I4936" s="905" t="s">
        <v>20594</v>
      </c>
      <c r="J4936" s="116" t="str">
        <f t="shared" si="185"/>
        <v>11:07 140-2601 보양재설치 오후 보양재 사용예정으로 설치요청-지원대리 → 초소대원 출동-긴급보양 실시</v>
      </c>
      <c r="K4936" s="116" t="str">
        <f t="shared" si="186"/>
        <v>11:07 140-2601 생활업무 보양재설치 오후 보양재 사용예정으로 설치요청-지원대리 → 초소대원 출동-긴급보양 실시</v>
      </c>
    </row>
    <row r="4937" spans="1:11">
      <c r="A4937" s="235">
        <v>44705</v>
      </c>
      <c r="B4937" s="154" t="s">
        <v>20794</v>
      </c>
      <c r="C4937" s="143" t="s">
        <v>20793</v>
      </c>
      <c r="D4937" s="905" t="s">
        <v>20622</v>
      </c>
      <c r="E4937" s="291" t="s">
        <v>20795</v>
      </c>
      <c r="F4937" s="112" t="s">
        <v>20809</v>
      </c>
      <c r="H4937" s="905" t="s">
        <v>20638</v>
      </c>
      <c r="I4937" s="905" t="s">
        <v>20594</v>
      </c>
      <c r="J4937" s="116" t="str">
        <f t="shared" si="185"/>
        <v xml:space="preserve">11:25 142-B2 적재물 공사적재물 13시까지 적재시 지원대리 연락 요청 → </v>
      </c>
      <c r="K4937" s="116" t="str">
        <f t="shared" si="186"/>
        <v xml:space="preserve">11:25 142-B2 생활업무 적재물 공사적재물 13시까지 적재시 지원대리 연락 요청 → </v>
      </c>
    </row>
    <row r="4938" spans="1:11">
      <c r="A4938" s="235">
        <v>44705</v>
      </c>
      <c r="B4938" s="154" t="s">
        <v>20796</v>
      </c>
      <c r="C4938" s="143" t="s">
        <v>20797</v>
      </c>
      <c r="D4938" s="905" t="s">
        <v>20646</v>
      </c>
      <c r="E4938" s="291" t="s">
        <v>20798</v>
      </c>
      <c r="F4938" s="112" t="s">
        <v>20799</v>
      </c>
      <c r="G4938" s="112" t="s">
        <v>20810</v>
      </c>
      <c r="H4938" s="905" t="s">
        <v>20638</v>
      </c>
      <c r="I4938" s="905" t="s">
        <v>20594</v>
      </c>
      <c r="J4938" s="116" t="str">
        <f t="shared" si="185"/>
        <v>11:32 119동 SK텔러콤 안테나 교체작업 → 상황실에서 일지 작성 후 작업실시-&gt;13:06 작업 종료 후 종료연락 옴</v>
      </c>
      <c r="K4938" s="116" t="str">
        <f t="shared" si="186"/>
        <v>11:32 119동 기타업무 SK텔러콤 안테나 교체작업 → 상황실에서 일지 작성 후 작업실시-&gt;13:06 작업 종료 후 종료연락 옴</v>
      </c>
    </row>
    <row r="4939" spans="1:11">
      <c r="A4939" s="235">
        <v>44705</v>
      </c>
      <c r="B4939" s="154" t="s">
        <v>20800</v>
      </c>
      <c r="C4939" s="143" t="s">
        <v>20801</v>
      </c>
      <c r="D4939" s="291" t="s">
        <v>20597</v>
      </c>
      <c r="E4939" s="291" t="s">
        <v>20642</v>
      </c>
      <c r="F4939" s="112" t="s">
        <v>20802</v>
      </c>
      <c r="G4939" s="112" t="s">
        <v>20803</v>
      </c>
      <c r="H4939" s="905" t="s">
        <v>20638</v>
      </c>
      <c r="I4939" s="905" t="s">
        <v>20594</v>
      </c>
      <c r="J4939" s="116" t="str">
        <f t="shared" si="185"/>
        <v>12:00 115-B1 주차단속 115-B1 장애인 주차공간에 불법주차차량 단속요청 → 초소대원 출동-이동주차 권고 함</v>
      </c>
      <c r="K4939" s="116" t="str">
        <f t="shared" si="186"/>
        <v>12:00 115-B1 민원업무 주차단속 115-B1 장애인 주차공간에 불법주차차량 단속요청 → 초소대원 출동-이동주차 권고 함</v>
      </c>
    </row>
    <row r="4940" spans="1:11">
      <c r="A4940" s="235">
        <v>44705</v>
      </c>
      <c r="B4940" s="154" t="s">
        <v>20804</v>
      </c>
      <c r="C4940" s="143" t="s">
        <v>20805</v>
      </c>
      <c r="D4940" s="905" t="s">
        <v>20622</v>
      </c>
      <c r="E4940" s="905" t="s">
        <v>20774</v>
      </c>
      <c r="F4940" s="112" t="s">
        <v>20806</v>
      </c>
      <c r="G4940" s="112" t="s">
        <v>20807</v>
      </c>
      <c r="H4940" s="291" t="s">
        <v>20593</v>
      </c>
      <c r="I4940" s="905" t="s">
        <v>20594</v>
      </c>
      <c r="J4940" s="116" t="str">
        <f t="shared" si="185"/>
        <v xml:space="preserve">12:22 125-803 타차량방문 본인 세대와 관련없는 차량(45나4478)이 입차를 했으니 확인 해달라는 민원  → 확인결과 본 세대에 a/s 차량으로 확인 됨 -&gt; 민원인께 내용 전달 확인 </v>
      </c>
      <c r="K4940" s="116" t="str">
        <f t="shared" si="186"/>
        <v xml:space="preserve">12:22 125-803 생활업무 타차량방문 본인 세대와 관련없는 차량(45나4478)이 입차를 했으니 확인 해달라는 민원  → 확인결과 본 세대에 a/s 차량으로 확인 됨 -&gt; 민원인께 내용 전달 확인 </v>
      </c>
    </row>
    <row r="4941" spans="1:11">
      <c r="A4941" s="235">
        <v>44705</v>
      </c>
      <c r="B4941" s="170" t="s">
        <v>20811</v>
      </c>
      <c r="C4941" s="160" t="s">
        <v>20625</v>
      </c>
      <c r="D4941" s="904" t="s">
        <v>20589</v>
      </c>
      <c r="E4941" s="904" t="s">
        <v>20618</v>
      </c>
      <c r="F4941" s="138" t="s">
        <v>20812</v>
      </c>
      <c r="G4941" s="138" t="s">
        <v>20822</v>
      </c>
      <c r="H4941" s="905" t="s">
        <v>20638</v>
      </c>
      <c r="I4941" s="905" t="s">
        <v>20594</v>
      </c>
      <c r="J4941" s="116" t="str">
        <f t="shared" si="185"/>
        <v>13:11 101동 공동현관문 101동 공동현관문 복구완료 - 전기 대리 → 초소대원 확인</v>
      </c>
      <c r="K4941" s="116" t="str">
        <f t="shared" si="186"/>
        <v>13:11 101동 관제업무 공동현관문 101동 공동현관문 복구완료 - 전기 대리 → 초소대원 확인</v>
      </c>
    </row>
    <row r="4942" spans="1:11">
      <c r="A4942" s="235">
        <v>44705</v>
      </c>
      <c r="B4942" s="154" t="s">
        <v>20813</v>
      </c>
      <c r="C4942" s="143" t="s">
        <v>20814</v>
      </c>
      <c r="D4942" s="905" t="s">
        <v>20597</v>
      </c>
      <c r="E4942" s="291" t="s">
        <v>20815</v>
      </c>
      <c r="F4942" s="112" t="s">
        <v>20817</v>
      </c>
      <c r="G4942" s="112" t="s">
        <v>20816</v>
      </c>
      <c r="H4942" s="905" t="s">
        <v>20638</v>
      </c>
      <c r="I4942" s="905" t="s">
        <v>20594</v>
      </c>
      <c r="J4942" s="116" t="str">
        <f t="shared" si="185"/>
        <v>13:49 126-B2 폐기물 126-B2 장기방치 폐기물 민원-방송 및 안내문 부착 요청 → 관리실에 연락 안내문 작성 요청 후 CCTV판독 실시예정</v>
      </c>
      <c r="K4942" s="116" t="str">
        <f t="shared" si="186"/>
        <v>13:49 126-B2 민원업무 폐기물 126-B2 장기방치 폐기물 민원-방송 및 안내문 부착 요청 → 관리실에 연락 안내문 작성 요청 후 CCTV판독 실시예정</v>
      </c>
    </row>
    <row r="4943" spans="1:11">
      <c r="A4943" s="235">
        <v>44705</v>
      </c>
      <c r="B4943" s="170" t="s">
        <v>20818</v>
      </c>
      <c r="C4943" s="160" t="s">
        <v>20707</v>
      </c>
      <c r="D4943" s="904" t="s">
        <v>20589</v>
      </c>
      <c r="E4943" s="904" t="s">
        <v>20819</v>
      </c>
      <c r="F4943" s="138" t="s">
        <v>20820</v>
      </c>
      <c r="G4943" s="138" t="s">
        <v>20821</v>
      </c>
      <c r="H4943" s="905" t="s">
        <v>20638</v>
      </c>
      <c r="I4943" s="905" t="s">
        <v>20594</v>
      </c>
      <c r="J4943" s="116" t="str">
        <f t="shared" si="185"/>
        <v>13:56 10초소 IP폰 수리 완료(전기 과장) → 정상 작동</v>
      </c>
      <c r="K4943" s="116" t="str">
        <f t="shared" si="186"/>
        <v>13:56 10초소 관제업무 IP폰 수리 완료(전기 과장) → 정상 작동</v>
      </c>
    </row>
    <row r="4944" spans="1:11">
      <c r="A4944" s="235">
        <v>44705</v>
      </c>
      <c r="B4944" s="154" t="s">
        <v>20823</v>
      </c>
      <c r="C4944" s="143" t="s">
        <v>20611</v>
      </c>
      <c r="D4944" s="291" t="s">
        <v>20597</v>
      </c>
      <c r="E4944" s="291" t="s">
        <v>20824</v>
      </c>
      <c r="F4944" s="112" t="s">
        <v>20825</v>
      </c>
      <c r="G4944" s="112" t="s">
        <v>20826</v>
      </c>
      <c r="H4944" s="291" t="s">
        <v>20602</v>
      </c>
      <c r="I4944" s="905" t="s">
        <v>20594</v>
      </c>
      <c r="J4944" s="116" t="str">
        <f t="shared" si="185"/>
        <v>14:18 지원센타 분수대 아이들이 노는데 부모가 그냥 둔다는 이관민원 → 초소대원 출동하여 제지함</v>
      </c>
      <c r="K4944" s="116" t="str">
        <f t="shared" si="186"/>
        <v>14:18 지원센타 민원업무 분수대 아이들이 노는데 부모가 그냥 둔다는 이관민원 → 초소대원 출동하여 제지함</v>
      </c>
    </row>
    <row r="4945" spans="1:11" ht="27">
      <c r="A4945" s="235">
        <v>44705</v>
      </c>
      <c r="B4945" s="154" t="s">
        <v>20827</v>
      </c>
      <c r="C4945" s="143" t="s">
        <v>20828</v>
      </c>
      <c r="D4945" s="905" t="s">
        <v>20597</v>
      </c>
      <c r="E4945" s="291" t="s">
        <v>20829</v>
      </c>
      <c r="F4945" s="112" t="s">
        <v>20830</v>
      </c>
      <c r="G4945" s="112" t="s">
        <v>20831</v>
      </c>
      <c r="H4945" s="905" t="s">
        <v>20602</v>
      </c>
      <c r="I4945" s="905" t="s">
        <v>20594</v>
      </c>
      <c r="J4945" s="116" t="str">
        <f t="shared" si="185"/>
        <v>14:19 114동 주차 B2에 차량이 많아져 불편하다고함 또한, 오토바이가 앞줄에 주차중인데 주차는 문제없지만 바쁜사람을 위해 뒷줄에 주차해 달라는 요청 → 초소대원 출동하여 위치 확인함. 세대 확인되면 뒷줄 주차 요청예정</v>
      </c>
      <c r="K4945" s="116" t="str">
        <f t="shared" si="186"/>
        <v>14:19 114동 민원업무 주차 B2에 차량이 많아져 불편하다고함 또한, 오토바이가 앞줄에 주차중인데 주차는 문제없지만 바쁜사람을 위해 뒷줄에 주차해 달라는 요청 → 초소대원 출동하여 위치 확인함. 세대 확인되면 뒷줄 주차 요청예정</v>
      </c>
    </row>
    <row r="4946" spans="1:11">
      <c r="A4946" s="235">
        <v>44705</v>
      </c>
      <c r="B4946" s="154" t="s">
        <v>20832</v>
      </c>
      <c r="C4946" s="143" t="s">
        <v>20836</v>
      </c>
      <c r="D4946" s="905" t="s">
        <v>20622</v>
      </c>
      <c r="E4946" s="291" t="s">
        <v>20833</v>
      </c>
      <c r="F4946" s="112" t="s">
        <v>20834</v>
      </c>
      <c r="G4946" s="112" t="s">
        <v>20835</v>
      </c>
      <c r="H4946" s="905" t="s">
        <v>20638</v>
      </c>
      <c r="I4946" s="905" t="s">
        <v>20594</v>
      </c>
      <c r="J4946" s="116" t="str">
        <f t="shared" si="185"/>
        <v>14:36 109동 손 소독제 109동 E/V 1,2라인 손 소독제 교체요청 → 순찰대원 출동 교체 함</v>
      </c>
      <c r="K4946" s="116" t="str">
        <f t="shared" si="186"/>
        <v>14:36 109동 생활업무 손 소독제 109동 E/V 1,2라인 손 소독제 교체요청 → 순찰대원 출동 교체 함</v>
      </c>
    </row>
    <row r="4947" spans="1:11">
      <c r="A4947" s="235">
        <v>44705</v>
      </c>
      <c r="B4947" s="154" t="s">
        <v>20838</v>
      </c>
      <c r="C4947" s="143" t="s">
        <v>20837</v>
      </c>
      <c r="D4947" s="905" t="s">
        <v>20589</v>
      </c>
      <c r="E4947" s="905" t="s">
        <v>20670</v>
      </c>
      <c r="F4947" s="112" t="s">
        <v>682</v>
      </c>
      <c r="G4947" s="112" t="s">
        <v>20839</v>
      </c>
      <c r="H4947" s="291" t="s">
        <v>20840</v>
      </c>
      <c r="I4947" s="905" t="s">
        <v>20594</v>
      </c>
      <c r="J4947" s="116" t="str">
        <f t="shared" si="185"/>
        <v>15:17 128-1502 홈넷 비상 안방 / 해제 → IP 통화 입주민 오작동</v>
      </c>
      <c r="K4947" s="116" t="str">
        <f t="shared" si="186"/>
        <v>15:17 128-1502 관제업무 홈넷 비상 안방 / 해제 → IP 통화 입주민 오작동</v>
      </c>
    </row>
    <row r="4948" spans="1:11" ht="27">
      <c r="A4948" s="235">
        <v>44705</v>
      </c>
      <c r="B4948" s="170" t="s">
        <v>20843</v>
      </c>
      <c r="C4948" s="160" t="s">
        <v>20842</v>
      </c>
      <c r="D4948" s="904" t="s">
        <v>20597</v>
      </c>
      <c r="E4948" s="904" t="s">
        <v>20844</v>
      </c>
      <c r="F4948" s="138" t="s">
        <v>20845</v>
      </c>
      <c r="G4948" s="138" t="s">
        <v>20846</v>
      </c>
      <c r="H4948" s="291" t="s">
        <v>20602</v>
      </c>
      <c r="I4948" s="905" t="s">
        <v>20594</v>
      </c>
      <c r="J4948" s="116" t="str">
        <f t="shared" si="185"/>
        <v>16:16 118동 M층 불법주차 142노 6090 차량이 5/14일 방문증으로 오늘까지 주차중이라며 "반드시" 경고장을 붙여 달라는 민원( YG ) → 야간조 인수인계</v>
      </c>
      <c r="K4948" s="116" t="str">
        <f t="shared" si="186"/>
        <v>16:16 118동 M층 민원업무 불법주차 142노 6090 차량이 5/14일 방문증으로 오늘까지 주차중이라며 "반드시" 경고장을 붙여 달라는 민원( YG ) → 야간조 인수인계</v>
      </c>
    </row>
    <row r="4949" spans="1:11">
      <c r="A4949" s="235">
        <v>44705</v>
      </c>
      <c r="B4949" s="154" t="s">
        <v>20848</v>
      </c>
      <c r="C4949" s="143" t="s">
        <v>20847</v>
      </c>
      <c r="D4949" s="291" t="s">
        <v>20622</v>
      </c>
      <c r="E4949" s="291" t="s">
        <v>20586</v>
      </c>
      <c r="F4949" s="112" t="s">
        <v>20849</v>
      </c>
      <c r="G4949" s="112" t="s">
        <v>20850</v>
      </c>
      <c r="H4949" s="905" t="s">
        <v>20602</v>
      </c>
      <c r="I4949" s="905" t="s">
        <v>20594</v>
      </c>
      <c r="J4949" s="116" t="str">
        <f t="shared" si="185"/>
        <v>16:21 기전실 시설물 3게이트 4번 차단바 임시조치 완료 -&gt; 현재 작동중 → 추후 수리 완료 예정</v>
      </c>
      <c r="K4949" s="116" t="str">
        <f t="shared" si="186"/>
        <v>16:21 기전실 생활업무 시설물 3게이트 4번 차단바 임시조치 완료 -&gt; 현재 작동중 → 추후 수리 완료 예정</v>
      </c>
    </row>
    <row r="4950" spans="1:11" ht="134.25" customHeight="1">
      <c r="A4950" s="235">
        <v>44705</v>
      </c>
      <c r="B4950" s="153" t="s">
        <v>1525</v>
      </c>
      <c r="C4950" s="186" t="s">
        <v>4408</v>
      </c>
      <c r="D4950" s="906"/>
      <c r="E4950" s="939" t="s">
        <v>22280</v>
      </c>
      <c r="F4950" s="171" t="s">
        <v>20904</v>
      </c>
      <c r="G4950" s="171" t="s">
        <v>20911</v>
      </c>
      <c r="H4950" s="905"/>
      <c r="I4950" s="905"/>
      <c r="J4950" s="116" t="str">
        <f t="shared" si="185"/>
        <v>화 야2 전달사항 B. 안전보건 이행 자율점검표-&gt;이번주 까지 지원팀장에게 보고(각조 팀장)-&gt;보조 컴퓨터 바탕화면에 있음
B. 관리비 고지서 배포-&gt;책자 5/25일 수령예정
B. 128동 1층 공동현관문 카드키 불통-&gt;쪽문 개방 및 안내문 부착,ERP등록
B. 10초소 IP폰 수리 완료 → 정상 작동
B. 본사 임승규 이사 방문-&gt;표찰 가져왔으나 규격에 안맞아 다시 가져감 → C. 영선과장 F-2-41 카메라 적치물관계로 카메라 좀 돌리겠다고 함
C. 센터옥상2  카메라 정상복구 됨   --&gt; 오늘 야간 영상 확인 요청
C.  생활지원센터 요청사항
   1. 외부인010-7432-3663(반포자이@아무상관없는 분)
     이 번호로 전화와서 지하주차장에서 길을 잃어버렸다고 몇년째 전화
     온다고 함(순찰시 이번호가 적힌 팜플렛, 기타 현수막있을시 센터로 연락)"
    2.118동 M층에 주차된 142노 6090 차량 센터에서 하루에 한번씩 이동여부
       확인해 달라함--&gt; 6초소대원 인수인계할것
C. 상황실보관중인 카드키와 차량스티커 센터 전달요망 
C. 자이안센터옥상2 CCTV 정상</v>
      </c>
      <c r="K4950" s="116" t="str">
        <f t="shared" si="186"/>
        <v>화 야2  전달사항 B. 안전보건 이행 자율점검표-&gt;이번주 까지 지원팀장에게 보고(각조 팀장)-&gt;보조 컴퓨터 바탕화면에 있음
B. 관리비 고지서 배포-&gt;책자 5/25일 수령예정
B. 128동 1층 공동현관문 카드키 불통-&gt;쪽문 개방 및 안내문 부착,ERP등록
B. 10초소 IP폰 수리 완료 → 정상 작동
B. 본사 임승규 이사 방문-&gt;표찰 가져왔으나 규격에 안맞아 다시 가져감 → C. 영선과장 F-2-41 카메라 적치물관계로 카메라 좀 돌리겠다고 함
C. 센터옥상2  카메라 정상복구 됨   --&gt; 오늘 야간 영상 확인 요청
C.  생활지원센터 요청사항
   1. 외부인010-7432-3663(반포자이@아무상관없는 분)
     이 번호로 전화와서 지하주차장에서 길을 잃어버렸다고 몇년째 전화
     온다고 함(순찰시 이번호가 적힌 팜플렛, 기타 현수막있을시 센터로 연락)"
    2.118동 M층에 주차된 142노 6090 차량 센터에서 하루에 한번씩 이동여부
       확인해 달라함--&gt; 6초소대원 인수인계할것
C. 상황실보관중인 카드키와 차량스티커 센터 전달요망 
C. 자이안센터옥상2 CCTV 정상</v>
      </c>
    </row>
    <row r="4951" spans="1:11" ht="67.5">
      <c r="A4951" s="235">
        <v>44705</v>
      </c>
      <c r="B4951" s="153" t="s">
        <v>20843</v>
      </c>
      <c r="C4951" s="186" t="s">
        <v>885</v>
      </c>
      <c r="D4951" s="910" t="s">
        <v>20597</v>
      </c>
      <c r="E4951" s="910" t="s">
        <v>462</v>
      </c>
      <c r="F4951" s="114" t="s">
        <v>20851</v>
      </c>
      <c r="G4951" s="114" t="s">
        <v>20905</v>
      </c>
      <c r="H4951" s="291" t="s">
        <v>20886</v>
      </c>
      <c r="I4951" s="291" t="s">
        <v>20875</v>
      </c>
      <c r="J4951" s="116" t="str">
        <f t="shared" si="185"/>
        <v>16:16 118동 M층 불법주차 142노 6090 차량이 5/14일 방문증으로 오늘까지 주차중이라며 "반드시" 
경고장을 붙여 달라는 민원( YG ) → 5/22일 들어온 민원건에 재차 민원건 / 6초소 조삼환 대원 출동 -&gt; 118동 2303호 010-2566-0812 차주 입주민차량으로 확인 제주도가야 해서 추후 차량등록하겠다는 세대임-&gt; 생활지원센터 차량등록 안내요청함--&gt;센터 이윤정주임께 내용전달 후 민원인께 피드백함--&gt;센터에서 하루에 한번씩 6090차량 이동여부 확인해 달라함</v>
      </c>
      <c r="K4951" s="116" t="str">
        <f t="shared" si="186"/>
        <v>16:16 118동 M층 민원업무 불법주차 142노 6090 차량이 5/14일 방문증으로 오늘까지 주차중이라며 "반드시" 
경고장을 붙여 달라는 민원( YG ) → 5/22일 들어온 민원건에 재차 민원건 / 6초소 조삼환 대원 출동 -&gt; 118동 2303호 010-2566-0812 차주 입주민차량으로 확인 제주도가야 해서 추후 차량등록하겠다는 세대임-&gt; 생활지원센터 차량등록 안내요청함--&gt;센터 이윤정주임께 내용전달 후 민원인께 피드백함--&gt;센터에서 하루에 한번씩 6090차량 이동여부 확인해 달라함</v>
      </c>
    </row>
    <row r="4952" spans="1:11">
      <c r="A4952" s="235">
        <v>44705</v>
      </c>
      <c r="B4952" s="154" t="s">
        <v>20852</v>
      </c>
      <c r="C4952" s="143" t="s">
        <v>20853</v>
      </c>
      <c r="D4952" s="291" t="s">
        <v>20854</v>
      </c>
      <c r="E4952" s="291" t="s">
        <v>20860</v>
      </c>
      <c r="F4952" s="112" t="s">
        <v>20855</v>
      </c>
      <c r="H4952" s="908" t="s">
        <v>20886</v>
      </c>
      <c r="I4952" s="908" t="s">
        <v>20875</v>
      </c>
      <c r="J4952" s="116" t="str">
        <f t="shared" si="185"/>
        <v xml:space="preserve">17:06 센터옥상 2 시설물 기전실 CCTV 센터옥상2  카메라 정상복구 됨   --&gt; 오늘 야간 영상 확인 요청 → </v>
      </c>
      <c r="K4952" s="116" t="str">
        <f t="shared" si="186"/>
        <v xml:space="preserve">17:06 센터옥상 2 관제업무 시설물 기전실 CCTV 센터옥상2  카메라 정상복구 됨   --&gt; 오늘 야간 영상 확인 요청 → </v>
      </c>
    </row>
    <row r="4953" spans="1:11">
      <c r="A4953" s="235">
        <v>44705</v>
      </c>
      <c r="B4953" s="154" t="s">
        <v>20857</v>
      </c>
      <c r="C4953" s="143" t="s">
        <v>20858</v>
      </c>
      <c r="D4953" s="291" t="s">
        <v>20854</v>
      </c>
      <c r="E4953" s="291" t="s">
        <v>20859</v>
      </c>
      <c r="F4953" s="112" t="s">
        <v>20856</v>
      </c>
      <c r="G4953" s="112" t="s">
        <v>1598</v>
      </c>
      <c r="H4953" s="291" t="s">
        <v>20874</v>
      </c>
      <c r="I4953" s="291" t="s">
        <v>20875</v>
      </c>
      <c r="J4953" s="116" t="str">
        <f t="shared" si="185"/>
        <v>17:50 103-601 홈넷 103-601호 홈넷 안방비상  → 입주민 실수로 확인</v>
      </c>
      <c r="K4953" s="116" t="str">
        <f t="shared" si="186"/>
        <v>17:50 103-601 관제업무 홈넷 103-601호 홈넷 안방비상  → 입주민 실수로 확인</v>
      </c>
    </row>
    <row r="4954" spans="1:11" ht="27">
      <c r="A4954" s="235">
        <v>44705</v>
      </c>
      <c r="B4954" s="154" t="s">
        <v>20861</v>
      </c>
      <c r="C4954" s="143" t="s">
        <v>20868</v>
      </c>
      <c r="D4954" s="291" t="s">
        <v>20862</v>
      </c>
      <c r="E4954" s="291" t="s">
        <v>20863</v>
      </c>
      <c r="F4954" s="112" t="s">
        <v>20869</v>
      </c>
      <c r="G4954" s="112" t="s">
        <v>20906</v>
      </c>
      <c r="H4954" s="291" t="s">
        <v>20874</v>
      </c>
      <c r="I4954" s="291" t="s">
        <v>20875</v>
      </c>
      <c r="J4954" s="116" t="str">
        <f t="shared" si="185"/>
        <v>18:50 129-802 흡연 129-802 베란다쪽에서 담배냄새가 너무 많이 난다는 민원-&gt;초소대원출동 → 7초소대원 출동 했으나 1층 쉼터쪽에도 없고 비상계단쪽에도 흡연자 발견 못함</v>
      </c>
      <c r="K4954" s="116" t="str">
        <f t="shared" si="186"/>
        <v>18:50 129-802 생활업무 흡연 129-802 베란다쪽에서 담배냄새가 너무 많이 난다는 민원-&gt;초소대원출동 → 7초소대원 출동 했으나 1층 쉼터쪽에도 없고 비상계단쪽에도 흡연자 발견 못함</v>
      </c>
    </row>
    <row r="4955" spans="1:11">
      <c r="A4955" s="235">
        <v>44705</v>
      </c>
      <c r="B4955" s="154" t="s">
        <v>20864</v>
      </c>
      <c r="C4955" s="143" t="s">
        <v>20865</v>
      </c>
      <c r="D4955" s="291" t="s">
        <v>20854</v>
      </c>
      <c r="E4955" s="291" t="s">
        <v>20859</v>
      </c>
      <c r="F4955" s="112" t="s">
        <v>20866</v>
      </c>
      <c r="G4955" s="112" t="s">
        <v>20867</v>
      </c>
      <c r="H4955" s="291" t="s">
        <v>20874</v>
      </c>
      <c r="I4955" s="291" t="s">
        <v>20875</v>
      </c>
      <c r="J4955" s="116" t="str">
        <f t="shared" si="185"/>
        <v>19:00 118-2103 홈넷 118-2103호 홈넷비상 → 입주민 실수로 확인</v>
      </c>
      <c r="K4955" s="116" t="str">
        <f t="shared" si="186"/>
        <v>19:00 118-2103 관제업무 홈넷 118-2103호 홈넷비상 → 입주민 실수로 확인</v>
      </c>
    </row>
    <row r="4956" spans="1:11">
      <c r="A4956" s="235">
        <v>44705</v>
      </c>
      <c r="B4956" s="154" t="s">
        <v>20870</v>
      </c>
      <c r="C4956" s="143" t="s">
        <v>20871</v>
      </c>
      <c r="D4956" s="908" t="s">
        <v>20854</v>
      </c>
      <c r="E4956" s="291" t="s">
        <v>20872</v>
      </c>
      <c r="F4956" s="112" t="s">
        <v>20873</v>
      </c>
      <c r="G4956" s="112" t="s">
        <v>20879</v>
      </c>
      <c r="H4956" s="291" t="s">
        <v>20874</v>
      </c>
      <c r="I4956" s="291" t="s">
        <v>20875</v>
      </c>
      <c r="J4956" s="116" t="str">
        <f t="shared" si="185"/>
        <v>19;23 121-2303 구급차 121-2303 구급차입차 → 5초소 대원 출동  입주민 노환 대림성모병원 후송</v>
      </c>
      <c r="K4956" s="116" t="str">
        <f t="shared" si="186"/>
        <v>19;23 121-2303 관제업무 구급차 121-2303 구급차입차 → 5초소 대원 출동  입주민 노환 대림성모병원 후송</v>
      </c>
    </row>
    <row r="4957" spans="1:11">
      <c r="A4957" s="235">
        <v>44705</v>
      </c>
      <c r="B4957" s="154" t="s">
        <v>20876</v>
      </c>
      <c r="C4957" s="143" t="s">
        <v>20877</v>
      </c>
      <c r="D4957" s="291" t="s">
        <v>20862</v>
      </c>
      <c r="E4957" s="291" t="s">
        <v>20878</v>
      </c>
      <c r="F4957" s="112" t="s">
        <v>20880</v>
      </c>
      <c r="G4957" s="112" t="s">
        <v>8566</v>
      </c>
      <c r="H4957" s="291" t="s">
        <v>20874</v>
      </c>
      <c r="I4957" s="291" t="s">
        <v>20875</v>
      </c>
      <c r="J4957" s="116" t="str">
        <f t="shared" si="185"/>
        <v>19:30 전동 안내방송 음식물 쓰레기봉투배출협조  → 전동 방송실시</v>
      </c>
      <c r="K4957" s="116" t="str">
        <f t="shared" si="186"/>
        <v>19:30 전동 생활업무 안내방송 음식물 쓰레기봉투배출협조  → 전동 방송실시</v>
      </c>
    </row>
    <row r="4958" spans="1:11">
      <c r="A4958" s="235">
        <v>44705</v>
      </c>
      <c r="B4958" s="154" t="s">
        <v>20882</v>
      </c>
      <c r="C4958" s="143" t="s">
        <v>20877</v>
      </c>
      <c r="D4958" s="908" t="s">
        <v>20862</v>
      </c>
      <c r="E4958" s="908" t="s">
        <v>20878</v>
      </c>
      <c r="F4958" s="112" t="s">
        <v>20881</v>
      </c>
      <c r="G4958" s="112" t="s">
        <v>8566</v>
      </c>
      <c r="H4958" s="908" t="s">
        <v>20874</v>
      </c>
      <c r="I4958" s="908" t="s">
        <v>20875</v>
      </c>
      <c r="J4958" s="116" t="str">
        <f t="shared" si="185"/>
        <v>19:31 전동 안내방송 공용복도 물건 적치 금지안내 → 전동 방송실시</v>
      </c>
      <c r="K4958" s="116" t="str">
        <f t="shared" si="186"/>
        <v>19:31 전동 생활업무 안내방송 공용복도 물건 적치 금지안내 → 전동 방송실시</v>
      </c>
    </row>
    <row r="4959" spans="1:11" ht="40.5">
      <c r="A4959" s="235">
        <v>44705</v>
      </c>
      <c r="B4959" s="153" t="s">
        <v>20882</v>
      </c>
      <c r="C4959" s="186" t="s">
        <v>20884</v>
      </c>
      <c r="D4959" s="910" t="s">
        <v>20854</v>
      </c>
      <c r="E4959" s="186" t="s">
        <v>20883</v>
      </c>
      <c r="F4959" s="114" t="s">
        <v>20910</v>
      </c>
      <c r="G4959" s="114" t="s">
        <v>20885</v>
      </c>
      <c r="H4959" s="908" t="s">
        <v>20874</v>
      </c>
      <c r="I4959" s="908" t="s">
        <v>307</v>
      </c>
      <c r="J4959" s="116" t="str">
        <f t="shared" si="185"/>
        <v>19:31 센터 센터요청 외부인010-7432-3663(반포자이@아무상관없는 분)이 번호로 전화와서 지하주차장에서 길을 잃어버렷다고 몇년째 전화온다고 함(순찰시 이번호가 적힌 팜플렛, 기타 현수막있을시 센터로 연락) → 인수인계사항</v>
      </c>
      <c r="K4959" s="116" t="str">
        <f t="shared" si="186"/>
        <v>19:31 센터 관제업무 센터요청 외부인010-7432-3663(반포자이@아무상관없는 분)이 번호로 전화와서 지하주차장에서 길을 잃어버렷다고 몇년째 전화온다고 함(순찰시 이번호가 적힌 팜플렛, 기타 현수막있을시 센터로 연락) → 인수인계사항</v>
      </c>
    </row>
    <row r="4960" spans="1:11" ht="27">
      <c r="A4960" s="235">
        <v>44705</v>
      </c>
      <c r="B4960" s="154" t="s">
        <v>20887</v>
      </c>
      <c r="C4960" s="143" t="s">
        <v>20890</v>
      </c>
      <c r="D4960" s="291" t="s">
        <v>310</v>
      </c>
      <c r="E4960" s="291" t="s">
        <v>20888</v>
      </c>
      <c r="F4960" s="112" t="s">
        <v>20889</v>
      </c>
      <c r="G4960" s="112" t="s">
        <v>20891</v>
      </c>
      <c r="H4960" s="291" t="s">
        <v>20886</v>
      </c>
      <c r="I4960" s="908" t="s">
        <v>20875</v>
      </c>
      <c r="J4960" s="116" t="str">
        <f t="shared" si="185"/>
        <v>21:00 144-1802 긴급차량 119구급차 8초소입차 → 9초소대원출동--&gt;젊은 남성 입주민 다리다침 휠체어 탐--&gt;순천향병원으로 구급차 10초소로 출차</v>
      </c>
      <c r="K4960" s="116" t="str">
        <f t="shared" si="186"/>
        <v>21:00 144-1802 관제업무 긴급차량 119구급차 8초소입차 → 9초소대원출동--&gt;젊은 남성 입주민 다리다침 휠체어 탐--&gt;순천향병원으로 구급차 10초소로 출차</v>
      </c>
    </row>
    <row r="4961" spans="1:11">
      <c r="A4961" s="235">
        <v>44705</v>
      </c>
      <c r="B4961" s="154" t="s">
        <v>20892</v>
      </c>
      <c r="C4961" s="143" t="s">
        <v>20893</v>
      </c>
      <c r="D4961" s="291" t="s">
        <v>20894</v>
      </c>
      <c r="E4961" s="291" t="s">
        <v>20895</v>
      </c>
      <c r="F4961" s="112" t="s">
        <v>20896</v>
      </c>
      <c r="G4961" s="112" t="s">
        <v>20900</v>
      </c>
      <c r="H4961" s="908" t="s">
        <v>20886</v>
      </c>
      <c r="I4961" s="908" t="s">
        <v>20875</v>
      </c>
      <c r="J4961" s="116" t="str">
        <f t="shared" si="185"/>
        <v>23:44 111동 거수자 공동현관문 앞에서 학생들이 흡연중 조치요청/010-8229-2791 → 2초소대원출동--&gt;학생들이동조치함--&gt;상황종료</v>
      </c>
      <c r="K4961" s="116" t="str">
        <f t="shared" si="186"/>
        <v>23:44 111동 민원업무 거수자 공동현관문 앞에서 학생들이 흡연중 조치요청/010-8229-2791 → 2초소대원출동--&gt;학생들이동조치함--&gt;상황종료</v>
      </c>
    </row>
    <row r="4962" spans="1:11">
      <c r="A4962" s="235">
        <v>44706</v>
      </c>
      <c r="B4962" s="154" t="s">
        <v>20899</v>
      </c>
      <c r="C4962" s="143" t="s">
        <v>20897</v>
      </c>
      <c r="D4962" s="908" t="s">
        <v>310</v>
      </c>
      <c r="E4962" s="291" t="s">
        <v>20859</v>
      </c>
      <c r="F4962" s="112" t="s">
        <v>20898</v>
      </c>
      <c r="G4962" s="112" t="s">
        <v>1598</v>
      </c>
      <c r="H4962" s="908" t="s">
        <v>20886</v>
      </c>
      <c r="I4962" s="908" t="s">
        <v>20875</v>
      </c>
      <c r="J4962" s="116" t="str">
        <f t="shared" si="185"/>
        <v>00:02 135-2603 홈넷 홈넷 비상 → 입주민 실수로 확인</v>
      </c>
      <c r="K4962" s="116" t="str">
        <f t="shared" si="186"/>
        <v>00:02 135-2603 관제업무 홈넷 홈넷 비상 → 입주민 실수로 확인</v>
      </c>
    </row>
    <row r="4963" spans="1:11">
      <c r="A4963" s="235">
        <v>44706</v>
      </c>
      <c r="B4963" s="154" t="s">
        <v>20901</v>
      </c>
      <c r="C4963" s="143" t="s">
        <v>20902</v>
      </c>
      <c r="D4963" s="908" t="s">
        <v>310</v>
      </c>
      <c r="E4963" s="291" t="s">
        <v>776</v>
      </c>
      <c r="F4963" s="112" t="s">
        <v>20903</v>
      </c>
      <c r="G4963" s="112" t="s">
        <v>340</v>
      </c>
      <c r="H4963" s="908" t="s">
        <v>20886</v>
      </c>
      <c r="I4963" s="908" t="s">
        <v>20875</v>
      </c>
      <c r="J4963" s="116" t="str">
        <f t="shared" si="185"/>
        <v>01:24 106-1.2 손소독제 106-1.2 뚜껑 없음 → 교체완료</v>
      </c>
      <c r="K4963" s="116" t="str">
        <f t="shared" si="186"/>
        <v>01:24 106-1.2 관제업무 손소독제 106-1.2 뚜껑 없음 → 교체완료</v>
      </c>
    </row>
    <row r="4964" spans="1:11">
      <c r="A4964" s="235">
        <v>44706</v>
      </c>
      <c r="B4964" s="154" t="s">
        <v>20907</v>
      </c>
      <c r="C4964" s="143" t="s">
        <v>20908</v>
      </c>
      <c r="D4964" s="908" t="s">
        <v>310</v>
      </c>
      <c r="E4964" s="908" t="s">
        <v>776</v>
      </c>
      <c r="F4964" s="112" t="s">
        <v>20909</v>
      </c>
      <c r="G4964" s="112" t="s">
        <v>340</v>
      </c>
      <c r="H4964" s="908" t="s">
        <v>20886</v>
      </c>
      <c r="I4964" s="908" t="s">
        <v>20875</v>
      </c>
      <c r="J4964" s="116" t="str">
        <f t="shared" si="185"/>
        <v>04:34 109-1.2 손소독제 109-1.2 뚜껑 없음 → 교체완료</v>
      </c>
      <c r="K4964" s="116" t="str">
        <f t="shared" si="186"/>
        <v>04:34 109-1.2 관제업무 손소독제 109-1.2 뚜껑 없음 → 교체완료</v>
      </c>
    </row>
    <row r="4965" spans="1:11" ht="229.5">
      <c r="A4965" s="237">
        <v>44706</v>
      </c>
      <c r="B4965" s="172" t="s">
        <v>20912</v>
      </c>
      <c r="C4965" s="192" t="s">
        <v>20913</v>
      </c>
      <c r="D4965" s="908"/>
      <c r="E4965" s="939" t="s">
        <v>22280</v>
      </c>
      <c r="F4965" s="909" t="s">
        <v>20984</v>
      </c>
      <c r="G4965" s="909" t="s">
        <v>20958</v>
      </c>
      <c r="H4965" s="908"/>
      <c r="I4965" s="908"/>
      <c r="J4965" s="116" t="str">
        <f t="shared" si="185"/>
        <v>수 주1 전달사항 B. 안전보건 이행 자율점검표-&gt;이번주 까지 지원팀장에게 보고(각조 팀장)-&gt;보조 컴퓨터 바탕화면에 있음
B. 관리비 고지서 배포-&gt;책자 5/25일 수령예정 -&gt; A. 5/25 수령X
B. 128동 1층 공동현관문 카드키 불통-&gt;쪽문 개방 및 안내문 부착,ERP등록
B. 10초소 IP폰 수리 완료 → 정상 작동
B. 본사 임승규 이사 방문-&gt;표찰 가져왔으나 규격에 안맞아 다시 가져감
C. 영선과장 F-2-41 카메라 적치물관계로 카메라 좀 돌리겠다고 함
C. 센터옥상2  카메라 정상복구 됨   --&gt; 오늘 야간 영상 확인 요청
C.  생활지원센터 요청사항
   1. 외부인010-7432-3663(반포자이@아무상관없는 분)
     이 번호로 전화와서 지하주차장에서 길을 잃어버렸다고 몇년째 전화
     온다고 함(순찰시 이번호가 적힌 팜플렛, 기타 현수막있을시 센터로 연락)"
    2.118동 M층에 주차된 142노 6090 차량 센터에서 하루에 한번씩 이동여부
       확인해 달라함--&gt; 6초소대원 인수인계할것 -&gt; A. 확인은 매일매일, 보고는 차량 이동후
C. 상황실보관중인 카드키와 차량스티커 센터 전달요망 -&gt; A. 전달완료
C. 자이안센터옥상2 CCTV 정상 → A. 상황실 메인에어컨 팬모터 교체완료 -&gt; 정상작동</v>
      </c>
      <c r="K4965" s="116" t="str">
        <f t="shared" si="186"/>
        <v>수 주1  전달사항 B. 안전보건 이행 자율점검표-&gt;이번주 까지 지원팀장에게 보고(각조 팀장)-&gt;보조 컴퓨터 바탕화면에 있음
B. 관리비 고지서 배포-&gt;책자 5/25일 수령예정 -&gt; A. 5/25 수령X
B. 128동 1층 공동현관문 카드키 불통-&gt;쪽문 개방 및 안내문 부착,ERP등록
B. 10초소 IP폰 수리 완료 → 정상 작동
B. 본사 임승규 이사 방문-&gt;표찰 가져왔으나 규격에 안맞아 다시 가져감
C. 영선과장 F-2-41 카메라 적치물관계로 카메라 좀 돌리겠다고 함
C. 센터옥상2  카메라 정상복구 됨   --&gt; 오늘 야간 영상 확인 요청
C.  생활지원센터 요청사항
   1. 외부인010-7432-3663(반포자이@아무상관없는 분)
     이 번호로 전화와서 지하주차장에서 길을 잃어버렸다고 몇년째 전화
     온다고 함(순찰시 이번호가 적힌 팜플렛, 기타 현수막있을시 센터로 연락)"
    2.118동 M층에 주차된 142노 6090 차량 센터에서 하루에 한번씩 이동여부
       확인해 달라함--&gt; 6초소대원 인수인계할것 -&gt; A. 확인은 매일매일, 보고는 차량 이동후
C. 상황실보관중인 카드키와 차량스티커 센터 전달요망 -&gt; A. 전달완료
C. 자이안센터옥상2 CCTV 정상 → A. 상황실 메인에어컨 팬모터 교체완료 -&gt; 정상작동</v>
      </c>
    </row>
    <row r="4966" spans="1:11" ht="40.5">
      <c r="A4966" s="235">
        <v>44706</v>
      </c>
      <c r="B4966" s="154" t="s">
        <v>20914</v>
      </c>
      <c r="C4966" s="192" t="s">
        <v>20915</v>
      </c>
      <c r="D4966" s="913" t="s">
        <v>511</v>
      </c>
      <c r="E4966" s="913" t="s">
        <v>20916</v>
      </c>
      <c r="F4966" s="150" t="s">
        <v>20917</v>
      </c>
      <c r="G4966" s="385" t="s">
        <v>20948</v>
      </c>
      <c r="H4966" s="291" t="s">
        <v>20918</v>
      </c>
      <c r="I4966" s="291" t="s">
        <v>318</v>
      </c>
      <c r="J4966" s="116" t="str">
        <f t="shared" si="185"/>
        <v>07:48 106-B1 적치물 지하주차장에 적치물이 있다는 민원(민원인: 010-2647-8687) → 3초소 대근 정찬선 대원 출동 -&gt; 헌옷가지, 기타 폐기물 담긴 종이박스 확인   -&gt; CCTV 사각지대로 추적 불가 -&gt; 미화팀에 내용전달 -&gt; 10:17 미화팀 적치물 처리 완료</v>
      </c>
      <c r="K4966" s="116" t="str">
        <f t="shared" si="186"/>
        <v>07:48 106-B1 민원업무 적치물 지하주차장에 적치물이 있다는 민원(민원인: 010-2647-8687) → 3초소 대근 정찬선 대원 출동 -&gt; 헌옷가지, 기타 폐기물 담긴 종이박스 확인   -&gt; CCTV 사각지대로 추적 불가 -&gt; 미화팀에 내용전달 -&gt; 10:17 미화팀 적치물 처리 완료</v>
      </c>
    </row>
    <row r="4967" spans="1:11" ht="27">
      <c r="A4967" s="235">
        <v>44706</v>
      </c>
      <c r="B4967" s="154" t="s">
        <v>20920</v>
      </c>
      <c r="C4967" s="143" t="s">
        <v>20921</v>
      </c>
      <c r="D4967" s="912" t="s">
        <v>511</v>
      </c>
      <c r="E4967" s="291" t="s">
        <v>1050</v>
      </c>
      <c r="F4967" s="112" t="s">
        <v>20929</v>
      </c>
      <c r="G4967" s="112" t="s">
        <v>20928</v>
      </c>
      <c r="H4967" s="912" t="s">
        <v>20918</v>
      </c>
      <c r="I4967" s="291" t="s">
        <v>20919</v>
      </c>
      <c r="J4967" s="116" t="str">
        <f t="shared" si="185"/>
        <v>09:02 142-301 타차량방문 모르는 차량(24가3320) 세대 입차 → 142-302 공사세대 입차한 것으로 확인 -&gt; 민원인에 내용전달 -&gt; 지원센터 수정요청</v>
      </c>
      <c r="K4967" s="116" t="str">
        <f t="shared" si="186"/>
        <v>09:02 142-301 민원업무 타차량방문 모르는 차량(24가3320) 세대 입차 → 142-302 공사세대 입차한 것으로 확인 -&gt; 민원인에 내용전달 -&gt; 지원센터 수정요청</v>
      </c>
    </row>
    <row r="4968" spans="1:11">
      <c r="A4968" s="235">
        <v>44706</v>
      </c>
      <c r="B4968" s="154" t="s">
        <v>20934</v>
      </c>
      <c r="C4968" s="143" t="s">
        <v>20922</v>
      </c>
      <c r="D4968" s="291" t="s">
        <v>310</v>
      </c>
      <c r="E4968" s="291" t="s">
        <v>321</v>
      </c>
      <c r="F4968" s="112" t="s">
        <v>20923</v>
      </c>
      <c r="G4968" s="112" t="s">
        <v>20924</v>
      </c>
      <c r="H4968" s="912" t="s">
        <v>20918</v>
      </c>
      <c r="I4968" s="291" t="s">
        <v>20919</v>
      </c>
      <c r="J4968" s="116" t="str">
        <f t="shared" si="185"/>
        <v>09:06 128-1502 홈넷 비상_안방 → 공사세대 -&gt; 입주민 오작동</v>
      </c>
      <c r="K4968" s="116" t="str">
        <f t="shared" si="186"/>
        <v>09:06 128-1502 관제업무 홈넷 비상_안방 → 공사세대 -&gt; 입주민 오작동</v>
      </c>
    </row>
    <row r="4969" spans="1:11">
      <c r="A4969" s="235">
        <v>44706</v>
      </c>
      <c r="B4969" s="154" t="s">
        <v>20925</v>
      </c>
      <c r="C4969" s="143" t="s">
        <v>20926</v>
      </c>
      <c r="D4969" s="912" t="s">
        <v>310</v>
      </c>
      <c r="E4969" s="912" t="s">
        <v>321</v>
      </c>
      <c r="F4969" s="112" t="s">
        <v>20923</v>
      </c>
      <c r="G4969" s="112" t="s">
        <v>20927</v>
      </c>
      <c r="H4969" s="912" t="s">
        <v>20918</v>
      </c>
      <c r="I4969" s="912" t="s">
        <v>20919</v>
      </c>
      <c r="J4969" s="116" t="str">
        <f t="shared" si="185"/>
        <v>09:13 143-1803 홈넷 비상_안방 → IP 연락 -&gt; 입주민 오작동</v>
      </c>
      <c r="K4969" s="116" t="str">
        <f t="shared" si="186"/>
        <v>09:13 143-1803 관제업무 홈넷 비상_안방 → IP 연락 -&gt; 입주민 오작동</v>
      </c>
    </row>
    <row r="4970" spans="1:11">
      <c r="A4970" s="235">
        <v>44706</v>
      </c>
      <c r="B4970" s="154" t="s">
        <v>20930</v>
      </c>
      <c r="C4970" s="143" t="s">
        <v>20931</v>
      </c>
      <c r="D4970" s="912" t="s">
        <v>511</v>
      </c>
      <c r="E4970" s="291" t="s">
        <v>20955</v>
      </c>
      <c r="F4970" s="112" t="s">
        <v>20932</v>
      </c>
      <c r="G4970" s="112" t="s">
        <v>1559</v>
      </c>
      <c r="H4970" s="291" t="s">
        <v>1268</v>
      </c>
      <c r="I4970" s="912" t="s">
        <v>20919</v>
      </c>
      <c r="J4970" s="116" t="str">
        <f t="shared" si="185"/>
        <v>10:16 106-1603 입차요청 금일 오전에 106-1903 가구배송시 8초소통과(지원팀 이윤정주임) → 8초소 내용전달완료</v>
      </c>
      <c r="K4970" s="116" t="str">
        <f t="shared" si="186"/>
        <v>10:16 106-1603 민원업무 입차요청 금일 오전에 106-1903 가구배송시 8초소통과(지원팀 이윤정주임) → 8초소 내용전달완료</v>
      </c>
    </row>
    <row r="4971" spans="1:11">
      <c r="A4971" s="235">
        <v>44706</v>
      </c>
      <c r="B4971" s="154" t="s">
        <v>20935</v>
      </c>
      <c r="C4971" s="143" t="s">
        <v>20936</v>
      </c>
      <c r="D4971" s="291" t="s">
        <v>511</v>
      </c>
      <c r="E4971" s="291" t="s">
        <v>20955</v>
      </c>
      <c r="F4971" s="112" t="s">
        <v>20937</v>
      </c>
      <c r="G4971" s="112" t="s">
        <v>20933</v>
      </c>
      <c r="H4971" s="912" t="s">
        <v>1268</v>
      </c>
      <c r="I4971" s="912" t="s">
        <v>20919</v>
      </c>
      <c r="J4971" s="116" t="str">
        <f t="shared" si="185"/>
        <v>10:46 117-702 입차요청 금일 오전에 117-702 냉장고3개 배송시 8초소통과(지원팀 이윤정주임) → 8초소 내용전달완료</v>
      </c>
      <c r="K4971" s="116" t="str">
        <f t="shared" si="186"/>
        <v>10:46 117-702 민원업무 입차요청 금일 오전에 117-702 냉장고3개 배송시 8초소통과(지원팀 이윤정주임) → 8초소 내용전달완료</v>
      </c>
    </row>
    <row r="4972" spans="1:11">
      <c r="A4972" s="235">
        <v>44706</v>
      </c>
      <c r="B4972" s="154" t="s">
        <v>20938</v>
      </c>
      <c r="C4972" s="143" t="s">
        <v>11375</v>
      </c>
      <c r="D4972" s="912" t="s">
        <v>308</v>
      </c>
      <c r="E4972" s="291" t="s">
        <v>432</v>
      </c>
      <c r="F4972" s="112" t="s">
        <v>20959</v>
      </c>
      <c r="G4972" s="112" t="s">
        <v>20971</v>
      </c>
      <c r="H4972" s="912" t="s">
        <v>1268</v>
      </c>
      <c r="I4972" s="912" t="s">
        <v>20919</v>
      </c>
      <c r="J4972" s="116" t="str">
        <f t="shared" si="185"/>
        <v>11:45 127-1003 구급차 119구급차 어르신 퇴원목적으로 3게이트 입차 → 119구급차 어르신 호송 귀가조치후 3게이트 출차</v>
      </c>
      <c r="K4972" s="116" t="str">
        <f t="shared" si="186"/>
        <v>11:45 127-1003 생활업무 구급차 119구급차 어르신 퇴원목적으로 3게이트 입차 → 119구급차 어르신 호송 귀가조치후 3게이트 출차</v>
      </c>
    </row>
    <row r="4973" spans="1:11">
      <c r="A4973" s="235">
        <v>44706</v>
      </c>
      <c r="B4973" s="154" t="s">
        <v>20939</v>
      </c>
      <c r="C4973" s="143" t="s">
        <v>465</v>
      </c>
      <c r="D4973" s="291" t="s">
        <v>511</v>
      </c>
      <c r="E4973" s="291" t="s">
        <v>20941</v>
      </c>
      <c r="F4973" s="112" t="s">
        <v>20570</v>
      </c>
      <c r="G4973" s="112" t="s">
        <v>20960</v>
      </c>
      <c r="H4973" s="912" t="s">
        <v>1268</v>
      </c>
      <c r="I4973" s="912" t="s">
        <v>20919</v>
      </c>
      <c r="J4973" s="116" t="str">
        <f t="shared" si="185"/>
        <v>11:53 115-B1 주차단속 장애인 주차구역에 일반차량이 주차중이라는 민원(민원인: 010-6437-3202) → 5초소 장희은 대원 출동 -&gt; 차주(010-6727-3424)에게 연락 -&gt; 이동조치완료</v>
      </c>
      <c r="K4973" s="116" t="str">
        <f t="shared" si="186"/>
        <v>11:53 115-B1 민원업무 주차단속 장애인 주차구역에 일반차량이 주차중이라는 민원(민원인: 010-6437-3202) → 5초소 장희은 대원 출동 -&gt; 차주(010-6727-3424)에게 연락 -&gt; 이동조치완료</v>
      </c>
    </row>
    <row r="4974" spans="1:11">
      <c r="A4974" s="235">
        <v>44706</v>
      </c>
      <c r="B4974" s="154" t="s">
        <v>20953</v>
      </c>
      <c r="C4974" s="192" t="s">
        <v>20954</v>
      </c>
      <c r="D4974" s="913" t="s">
        <v>511</v>
      </c>
      <c r="E4974" s="913" t="s">
        <v>20956</v>
      </c>
      <c r="F4974" s="150" t="s">
        <v>20957</v>
      </c>
      <c r="G4974" s="150" t="s">
        <v>20972</v>
      </c>
      <c r="H4974" s="912" t="s">
        <v>20918</v>
      </c>
      <c r="I4974" s="912" t="s">
        <v>20919</v>
      </c>
      <c r="J4974" s="116" t="str">
        <f t="shared" si="185"/>
        <v>12:08 139동 조경 139동 나무에 자벌레가 많다는 민원(8초소) → 조경팀장님 내용전달 -&gt; 소독약 살포 방제완료</v>
      </c>
      <c r="K4974" s="116" t="str">
        <f t="shared" si="186"/>
        <v>12:08 139동 민원업무 조경 139동 나무에 자벌레가 많다는 민원(8초소) → 조경팀장님 내용전달 -&gt; 소독약 살포 방제완료</v>
      </c>
    </row>
    <row r="4975" spans="1:11">
      <c r="A4975" s="235">
        <v>44706</v>
      </c>
      <c r="B4975" s="154" t="s">
        <v>20942</v>
      </c>
      <c r="C4975" s="192" t="s">
        <v>20951</v>
      </c>
      <c r="D4975" s="913" t="s">
        <v>310</v>
      </c>
      <c r="E4975" s="913" t="s">
        <v>488</v>
      </c>
      <c r="F4975" s="150" t="s">
        <v>20952</v>
      </c>
      <c r="G4975" s="150" t="s">
        <v>20962</v>
      </c>
      <c r="H4975" s="912" t="s">
        <v>1268</v>
      </c>
      <c r="I4975" s="912" t="s">
        <v>20919</v>
      </c>
      <c r="J4975" s="116" t="str">
        <f t="shared" ref="J4975:J4976" si="187">CONCATENATE(B4975," ",C4975," ",E4975," ",F4975," → ",G4975)</f>
        <v>12:33 141-1F 공동현관문 141동 1층 공동현관문 쪽문개방이 않됨(전입세대 1302호 요청) → ERP등록 -&gt; 기전실 연락 -&gt; 잠금장치 교체 정상작동</v>
      </c>
      <c r="K4975" s="116" t="str">
        <f t="shared" ref="K4975:K4976" si="188">CONCATENATE(B4975," ",C4975," ",D4975," ",E4975," ",F4975," → ",G4975)</f>
        <v>12:33 141-1F 관제업무 공동현관문 141동 1층 공동현관문 쪽문개방이 않됨(전입세대 1302호 요청) → ERP등록 -&gt; 기전실 연락 -&gt; 잠금장치 교체 정상작동</v>
      </c>
    </row>
    <row r="4976" spans="1:11">
      <c r="A4976" s="235">
        <v>44706</v>
      </c>
      <c r="B4976" s="154" t="s">
        <v>20945</v>
      </c>
      <c r="C4976" s="143" t="s">
        <v>20946</v>
      </c>
      <c r="D4976" s="912" t="s">
        <v>511</v>
      </c>
      <c r="E4976" s="912" t="s">
        <v>82</v>
      </c>
      <c r="F4976" s="112" t="s">
        <v>20947</v>
      </c>
      <c r="G4976" s="112" t="s">
        <v>20961</v>
      </c>
      <c r="H4976" s="912" t="s">
        <v>1268</v>
      </c>
      <c r="I4976" s="912" t="s">
        <v>20919</v>
      </c>
      <c r="J4976" s="116" t="str">
        <f t="shared" si="187"/>
        <v>12:39 134-B1 주차단속 134-B1에 불법주차 차량. 민원인(010-4423-3125) → 9초소 허명 대원 출동 -&gt; 차주(010-7200-0412)에게 연락 -&gt; 이동조치완료</v>
      </c>
      <c r="K4976" s="116" t="str">
        <f t="shared" si="188"/>
        <v>12:39 134-B1 민원업무 주차단속 134-B1에 불법주차 차량. 민원인(010-4423-3125) → 9초소 허명 대원 출동 -&gt; 차주(010-7200-0412)에게 연락 -&gt; 이동조치완료</v>
      </c>
    </row>
    <row r="4977" spans="1:11">
      <c r="A4977" s="235">
        <v>44706</v>
      </c>
      <c r="B4977" s="154" t="s">
        <v>20949</v>
      </c>
      <c r="C4977" s="143" t="s">
        <v>20950</v>
      </c>
      <c r="D4977" s="291" t="s">
        <v>310</v>
      </c>
      <c r="E4977" s="291" t="s">
        <v>321</v>
      </c>
      <c r="F4977" s="112" t="s">
        <v>1166</v>
      </c>
      <c r="G4977" s="112" t="s">
        <v>20927</v>
      </c>
      <c r="H4977" s="291" t="s">
        <v>20918</v>
      </c>
      <c r="I4977" s="291" t="s">
        <v>20919</v>
      </c>
      <c r="J4977" s="116" t="str">
        <f t="shared" si="185"/>
        <v>13:10 130-2601 홈넷 비상_홈넷 → IP 연락 -&gt; 입주민 오작동</v>
      </c>
      <c r="K4977" s="116" t="str">
        <f t="shared" si="186"/>
        <v>13:10 130-2601 관제업무 홈넷 비상_홈넷 → IP 연락 -&gt; 입주민 오작동</v>
      </c>
    </row>
    <row r="4978" spans="1:11" ht="27">
      <c r="A4978" s="235">
        <v>44706</v>
      </c>
      <c r="B4978" s="154" t="s">
        <v>20963</v>
      </c>
      <c r="C4978" s="143" t="s">
        <v>20964</v>
      </c>
      <c r="D4978" s="291" t="s">
        <v>308</v>
      </c>
      <c r="E4978" s="291" t="s">
        <v>431</v>
      </c>
      <c r="F4978" s="112" t="s">
        <v>20965</v>
      </c>
      <c r="G4978" s="112" t="s">
        <v>20966</v>
      </c>
      <c r="H4978" s="912" t="s">
        <v>20918</v>
      </c>
      <c r="I4978" s="912" t="s">
        <v>20919</v>
      </c>
      <c r="J4978" s="116" t="str">
        <f t="shared" si="185"/>
        <v>14:14 114-2401 습득물 논현동에서 에르메스 장지갑(한덕규)을 습득하여 보관하고 있다고 함(외부인: 010-8138-1038) → IP 연락하여 내용 및 습득인 연락처 전달</v>
      </c>
      <c r="K4978" s="116" t="str">
        <f t="shared" si="186"/>
        <v>14:14 114-2401 생활업무 습득물 논현동에서 에르메스 장지갑(한덕규)을 습득하여 보관하고 있다고 함(외부인: 010-8138-1038) → IP 연락하여 내용 및 습득인 연락처 전달</v>
      </c>
    </row>
    <row r="4979" spans="1:11">
      <c r="A4979" s="235">
        <v>44706</v>
      </c>
      <c r="B4979" s="154" t="s">
        <v>20967</v>
      </c>
      <c r="C4979" s="143" t="s">
        <v>1222</v>
      </c>
      <c r="D4979" s="291" t="s">
        <v>310</v>
      </c>
      <c r="E4979" s="291" t="s">
        <v>20968</v>
      </c>
      <c r="F4979" s="112" t="s">
        <v>20969</v>
      </c>
      <c r="G4979" s="112" t="s">
        <v>20970</v>
      </c>
      <c r="H4979" s="912" t="s">
        <v>20918</v>
      </c>
      <c r="I4979" s="912" t="s">
        <v>20919</v>
      </c>
      <c r="J4979" s="116" t="str">
        <f t="shared" ref="J4979:J5018" si="189">CONCATENATE(B4979," ",C4979," ",E4979," ",F4979," → ",G4979)</f>
        <v>14:48 베리타스상가 순찰차 112순찰차 8초소 입차 → 14:53 8초소 출차</v>
      </c>
      <c r="K4979" s="116" t="str">
        <f t="shared" ref="K4979:K5018" si="190">CONCATENATE(B4979," ",C4979," ",D4979," ",E4979," ",F4979," → ",G4979)</f>
        <v>14:48 베리타스상가 관제업무 순찰차 112순찰차 8초소 입차 → 14:53 8초소 출차</v>
      </c>
    </row>
    <row r="4980" spans="1:11">
      <c r="A4980" s="235">
        <v>44706</v>
      </c>
      <c r="B4980" s="154" t="s">
        <v>20973</v>
      </c>
      <c r="C4980" s="143" t="s">
        <v>345</v>
      </c>
      <c r="D4980" s="912" t="s">
        <v>310</v>
      </c>
      <c r="E4980" s="912" t="s">
        <v>20968</v>
      </c>
      <c r="F4980" s="112" t="s">
        <v>20974</v>
      </c>
      <c r="G4980" s="112" t="s">
        <v>20975</v>
      </c>
      <c r="H4980" s="912" t="s">
        <v>20918</v>
      </c>
      <c r="I4980" s="912" t="s">
        <v>20919</v>
      </c>
      <c r="J4980" s="116" t="str">
        <f t="shared" si="189"/>
        <v>15:33 1게이트 순찰차 112순찰차 순찰목적 입차 → 15:34 2게이트 출차</v>
      </c>
      <c r="K4980" s="116" t="str">
        <f t="shared" si="190"/>
        <v>15:33 1게이트 관제업무 순찰차 112순찰차 순찰목적 입차 → 15:34 2게이트 출차</v>
      </c>
    </row>
    <row r="4981" spans="1:11">
      <c r="A4981" s="235">
        <v>44706</v>
      </c>
      <c r="B4981" s="154" t="s">
        <v>20976</v>
      </c>
      <c r="C4981" s="143" t="s">
        <v>20977</v>
      </c>
      <c r="D4981" s="291" t="s">
        <v>106</v>
      </c>
      <c r="E4981" s="291" t="s">
        <v>20978</v>
      </c>
      <c r="F4981" s="112" t="s">
        <v>20979</v>
      </c>
      <c r="G4981" s="112" t="s">
        <v>20980</v>
      </c>
      <c r="H4981" s="912" t="s">
        <v>20918</v>
      </c>
      <c r="I4981" s="912" t="s">
        <v>20919</v>
      </c>
      <c r="J4981" s="116" t="str">
        <f t="shared" si="189"/>
        <v>15:38 103동 개울 출입금지 CCTV로 개울에 들어간 아이들 확인 → 순찰 이대진 대원 출동 -&gt; 퇴출 및 자제요청</v>
      </c>
      <c r="K4981" s="116" t="str">
        <f t="shared" si="190"/>
        <v>15:38 103동 개울 관제업무 출입금지 CCTV로 개울에 들어간 아이들 확인 → 순찰 이대진 대원 출동 -&gt; 퇴출 및 자제요청</v>
      </c>
    </row>
    <row r="4982" spans="1:11">
      <c r="A4982" s="235">
        <v>44706</v>
      </c>
      <c r="B4982" s="154" t="s">
        <v>20981</v>
      </c>
      <c r="C4982" s="192" t="s">
        <v>885</v>
      </c>
      <c r="D4982" s="913" t="s">
        <v>310</v>
      </c>
      <c r="E4982" s="913" t="s">
        <v>973</v>
      </c>
      <c r="F4982" s="150" t="s">
        <v>20982</v>
      </c>
      <c r="G4982" s="150" t="s">
        <v>20983</v>
      </c>
      <c r="H4982" s="912" t="s">
        <v>20918</v>
      </c>
      <c r="I4982" s="912" t="s">
        <v>20919</v>
      </c>
      <c r="J4982" s="116" t="str">
        <f t="shared" si="189"/>
        <v>16:00 118동 M층 장기주차 142노6090 차량 입출차 확인 요청(지원센터) → 현재 G-28 기둥 맞은편 주차중 확인</v>
      </c>
      <c r="K4982" s="116" t="str">
        <f t="shared" si="190"/>
        <v>16:00 118동 M층 관제업무 장기주차 142노6090 차량 입출차 확인 요청(지원센터) → 현재 G-28 기둥 맞은편 주차중 확인</v>
      </c>
    </row>
    <row r="4983" spans="1:11" ht="40.5">
      <c r="A4983" s="235">
        <v>44706</v>
      </c>
      <c r="B4983" s="170" t="s">
        <v>20985</v>
      </c>
      <c r="C4983" s="160" t="s">
        <v>20986</v>
      </c>
      <c r="E4983" s="939" t="s">
        <v>22280</v>
      </c>
      <c r="F4983" s="301" t="s">
        <v>21049</v>
      </c>
      <c r="G4983" s="138"/>
      <c r="J4983" s="116" t="str">
        <f t="shared" si="189"/>
        <v xml:space="preserve">수 야1 전달사항 Ⓑ136,137동 산책로에 벌레가 많다는 민원-&gt;지원센타 전달 요청
Ⓑ113동 B1 기둥번호 C23~24사이 벽보호대 파손-&gt;5/20일 미화분이 청소할때 떨어짐 → </v>
      </c>
      <c r="K4983" s="116" t="str">
        <f t="shared" si="190"/>
        <v xml:space="preserve">수 야1  전달사항 Ⓑ136,137동 산책로에 벌레가 많다는 민원-&gt;지원센타 전달 요청
Ⓑ113동 B1 기둥번호 C23~24사이 벽보호대 파손-&gt;5/20일 미화분이 청소할때 떨어짐 → </v>
      </c>
    </row>
    <row r="4984" spans="1:11">
      <c r="A4984" s="235">
        <v>44706</v>
      </c>
      <c r="B4984" s="154" t="s">
        <v>20987</v>
      </c>
      <c r="C4984" s="143" t="s">
        <v>20988</v>
      </c>
      <c r="D4984" s="291" t="s">
        <v>308</v>
      </c>
      <c r="E4984" s="291" t="s">
        <v>20989</v>
      </c>
      <c r="F4984" s="112" t="s">
        <v>20990</v>
      </c>
      <c r="G4984" s="112" t="s">
        <v>20991</v>
      </c>
      <c r="H4984" s="291" t="s">
        <v>14875</v>
      </c>
      <c r="I4984" s="912" t="s">
        <v>306</v>
      </c>
      <c r="J4984" s="116" t="str">
        <f t="shared" si="189"/>
        <v>17:03 3초소 불법폐기물 105동에 신고되지 않은 의자가 버려져 있다는 연락옴 → 확인결과 105동 3층에서 내려옴-&gt;3초소로 내용전달 함</v>
      </c>
      <c r="K4984" s="116" t="str">
        <f t="shared" si="190"/>
        <v>17:03 3초소 생활업무 불법폐기물 105동에 신고되지 않은 의자가 버려져 있다는 연락옴 → 확인결과 105동 3층에서 내려옴-&gt;3초소로 내용전달 함</v>
      </c>
    </row>
    <row r="4985" spans="1:11" ht="27">
      <c r="A4985" s="235">
        <v>44706</v>
      </c>
      <c r="B4985" s="154" t="s">
        <v>21019</v>
      </c>
      <c r="C4985" s="143" t="s">
        <v>21020</v>
      </c>
      <c r="D4985" s="912" t="s">
        <v>308</v>
      </c>
      <c r="E4985" s="912" t="s">
        <v>21021</v>
      </c>
      <c r="F4985" s="112" t="s">
        <v>21022</v>
      </c>
      <c r="G4985" s="112" t="s">
        <v>21023</v>
      </c>
      <c r="H4985" s="912" t="s">
        <v>21024</v>
      </c>
      <c r="I4985" s="912" t="s">
        <v>306</v>
      </c>
      <c r="J4985" s="116" t="str">
        <f t="shared" si="189"/>
        <v>17:17 113-102 CCTV 학생이 악어놀이터에서 가방을 분실했다며 영상조회 요청함 → 조회결과 다른 학생이 자기 가방인줄 알고 가져갔다가 얼마후 121동 앞에 가져다 놓는 장면 포착-&gt;가방 습득하여 세대 전달해줌</v>
      </c>
      <c r="K4985" s="116" t="str">
        <f t="shared" si="190"/>
        <v>17:17 113-102 생활업무 CCTV 학생이 악어놀이터에서 가방을 분실했다며 영상조회 요청함 → 조회결과 다른 학생이 자기 가방인줄 알고 가져갔다가 얼마후 121동 앞에 가져다 놓는 장면 포착-&gt;가방 습득하여 세대 전달해줌</v>
      </c>
    </row>
    <row r="4986" spans="1:11">
      <c r="A4986" s="235">
        <v>44706</v>
      </c>
      <c r="B4986" s="170" t="s">
        <v>21037</v>
      </c>
      <c r="C4986" s="160" t="s">
        <v>21038</v>
      </c>
      <c r="D4986" s="911" t="s">
        <v>308</v>
      </c>
      <c r="E4986" s="911" t="s">
        <v>21039</v>
      </c>
      <c r="F4986" s="138" t="s">
        <v>21040</v>
      </c>
      <c r="G4986" s="138" t="s">
        <v>21041</v>
      </c>
      <c r="H4986" s="912" t="s">
        <v>332</v>
      </c>
      <c r="I4986" s="912" t="s">
        <v>306</v>
      </c>
      <c r="J4986" s="116" t="str">
        <f t="shared" si="189"/>
        <v>18:03 131동 공동현관문 1층 카드키 불능, 호출 가능 → ERP 접수 함</v>
      </c>
      <c r="K4986" s="116" t="str">
        <f t="shared" si="190"/>
        <v>18:03 131동 생활업무 공동현관문 1층 카드키 불능, 호출 가능 → ERP 접수 함</v>
      </c>
    </row>
    <row r="4987" spans="1:11">
      <c r="A4987" s="235">
        <v>44706</v>
      </c>
      <c r="B4987" s="154" t="s">
        <v>20994</v>
      </c>
      <c r="C4987" s="143" t="s">
        <v>20943</v>
      </c>
      <c r="D4987" s="291" t="s">
        <v>310</v>
      </c>
      <c r="E4987" s="291" t="s">
        <v>20992</v>
      </c>
      <c r="F4987" s="112" t="s">
        <v>682</v>
      </c>
      <c r="G4987" s="112" t="s">
        <v>918</v>
      </c>
      <c r="H4987" s="291" t="s">
        <v>1593</v>
      </c>
      <c r="I4987" s="912" t="s">
        <v>306</v>
      </c>
      <c r="J4987" s="116" t="str">
        <f t="shared" si="189"/>
        <v>18:13 141-1302 홈넷 비상 안방 / 해제 → IP 통화 입주민 오작동</v>
      </c>
      <c r="K4987" s="116" t="str">
        <f t="shared" si="190"/>
        <v>18:13 141-1302 관제업무 홈넷 비상 안방 / 해제 → IP 통화 입주민 오작동</v>
      </c>
    </row>
    <row r="4988" spans="1:11">
      <c r="A4988" s="235">
        <v>44706</v>
      </c>
      <c r="B4988" s="154" t="s">
        <v>20997</v>
      </c>
      <c r="C4988" s="143" t="s">
        <v>20995</v>
      </c>
      <c r="D4988" s="912" t="s">
        <v>308</v>
      </c>
      <c r="E4988" s="291" t="s">
        <v>20996</v>
      </c>
      <c r="F4988" s="112" t="s">
        <v>20998</v>
      </c>
      <c r="G4988" s="112" t="s">
        <v>20999</v>
      </c>
      <c r="H4988" s="912" t="s">
        <v>1593</v>
      </c>
      <c r="I4988" s="912" t="s">
        <v>306</v>
      </c>
      <c r="J4988" s="116" t="str">
        <f t="shared" si="189"/>
        <v>18:30 118-B1 택배 해당 지역에서 택배 분류작업중 → 초소대원 출동하여 작업 중지토록 하고, 향후 재발방지토록 함</v>
      </c>
      <c r="K4988" s="116" t="str">
        <f t="shared" si="190"/>
        <v>18:30 118-B1 생활업무 택배 해당 지역에서 택배 분류작업중 → 초소대원 출동하여 작업 중지토록 하고, 향후 재발방지토록 함</v>
      </c>
    </row>
    <row r="4989" spans="1:11">
      <c r="A4989" s="235">
        <v>44706</v>
      </c>
      <c r="B4989" s="170" t="s">
        <v>21000</v>
      </c>
      <c r="C4989" s="160" t="s">
        <v>21001</v>
      </c>
      <c r="D4989" s="911" t="s">
        <v>21002</v>
      </c>
      <c r="E4989" s="911" t="s">
        <v>20956</v>
      </c>
      <c r="F4989" s="138" t="s">
        <v>21004</v>
      </c>
      <c r="G4989" s="138" t="s">
        <v>21003</v>
      </c>
      <c r="H4989" s="291" t="s">
        <v>332</v>
      </c>
      <c r="I4989" s="912" t="s">
        <v>306</v>
      </c>
      <c r="J4989" s="116" t="str">
        <f t="shared" si="189"/>
        <v>18:55 8초소 조경 136,137동 산책로에 벌레가 많다며 조치해 달라는 요청 → 익일 생활지원센터 내용전달 예정</v>
      </c>
      <c r="K4989" s="116" t="str">
        <f t="shared" si="190"/>
        <v>18:55 8초소 생활민원 조경 136,137동 산책로에 벌레가 많다며 조치해 달라는 요청 → 익일 생활지원센터 내용전달 예정</v>
      </c>
    </row>
    <row r="4990" spans="1:11">
      <c r="A4990" s="235">
        <v>44706</v>
      </c>
      <c r="B4990" s="154" t="s">
        <v>21005</v>
      </c>
      <c r="C4990" s="143" t="s">
        <v>21007</v>
      </c>
      <c r="D4990" s="912" t="s">
        <v>21002</v>
      </c>
      <c r="E4990" s="291" t="s">
        <v>20940</v>
      </c>
      <c r="F4990" s="112" t="s">
        <v>21008</v>
      </c>
      <c r="G4990" s="112" t="s">
        <v>21006</v>
      </c>
      <c r="H4990" s="912" t="s">
        <v>1593</v>
      </c>
      <c r="I4990" s="912" t="s">
        <v>306</v>
      </c>
      <c r="J4990" s="116" t="str">
        <f t="shared" si="189"/>
        <v>19:25 128동 B2 주차 35저0852차량 정위치 주차요청  → 초소대원 출동하여 재 주차 요청 함</v>
      </c>
      <c r="K4990" s="116" t="str">
        <f t="shared" si="190"/>
        <v>19:25 128동 B2 생활민원 주차 35저0852차량 정위치 주차요청  → 초소대원 출동하여 재 주차 요청 함</v>
      </c>
    </row>
    <row r="4991" spans="1:11" ht="40.5">
      <c r="A4991" s="235">
        <v>44706</v>
      </c>
      <c r="B4991" s="170" t="s">
        <v>21009</v>
      </c>
      <c r="C4991" s="160" t="s">
        <v>20964</v>
      </c>
      <c r="D4991" s="911" t="s">
        <v>308</v>
      </c>
      <c r="E4991" s="911" t="s">
        <v>431</v>
      </c>
      <c r="F4991" s="138" t="s">
        <v>21010</v>
      </c>
      <c r="G4991" s="138" t="s">
        <v>21011</v>
      </c>
      <c r="H4991" s="291" t="s">
        <v>332</v>
      </c>
      <c r="I4991" s="912" t="s">
        <v>306</v>
      </c>
      <c r="J4991" s="116" t="str">
        <f t="shared" si="189"/>
        <v>20:01 114-2401 습득물 지갑관련 연락 받았는데 일단 분실지갑이 없고 안내받은 연락처(010-8138-1038)로 연락했더니 지갑을 우체통에 넣었다는 답변을 받았다며 의아하다고 함 → 내용을 기록하기로 하고 만일 특이사항 있을시 기록한 내용 제공하기로 함-&gt;보이스 피싱으로 의심되어 연락하지 않기로 했다고 함</v>
      </c>
      <c r="K4991" s="116" t="str">
        <f t="shared" si="190"/>
        <v>20:01 114-2401 생활업무 습득물 지갑관련 연락 받았는데 일단 분실지갑이 없고 안내받은 연락처(010-8138-1038)로 연락했더니 지갑을 우체통에 넣었다는 답변을 받았다며 의아하다고 함 → 내용을 기록하기로 하고 만일 특이사항 있을시 기록한 내용 제공하기로 함-&gt;보이스 피싱으로 의심되어 연락하지 않기로 했다고 함</v>
      </c>
    </row>
    <row r="4992" spans="1:11">
      <c r="A4992" s="235">
        <v>44706</v>
      </c>
      <c r="B4992" s="154" t="s">
        <v>21012</v>
      </c>
      <c r="C4992" s="143" t="s">
        <v>21013</v>
      </c>
      <c r="D4992" s="912" t="s">
        <v>308</v>
      </c>
      <c r="E4992" s="912" t="s">
        <v>20989</v>
      </c>
      <c r="F4992" s="112" t="s">
        <v>21014</v>
      </c>
      <c r="G4992" s="112" t="s">
        <v>21015</v>
      </c>
      <c r="H4992" s="291" t="s">
        <v>21016</v>
      </c>
      <c r="I4992" s="912" t="s">
        <v>306</v>
      </c>
      <c r="J4992" s="116" t="str">
        <f t="shared" si="189"/>
        <v>20:15 5초소 불법폐기물 120동에 신고되지 않은 의자가 버려져 있다는 연락옴 → 확인결과 120동 4층에서 내려옴-&gt;5초소로 내용전달 함</v>
      </c>
      <c r="K4992" s="116" t="str">
        <f t="shared" si="190"/>
        <v>20:15 5초소 생활업무 불법폐기물 120동에 신고되지 않은 의자가 버려져 있다는 연락옴 → 확인결과 120동 4층에서 내려옴-&gt;5초소로 내용전달 함</v>
      </c>
    </row>
    <row r="4993" spans="1:11">
      <c r="A4993" s="235">
        <v>44706</v>
      </c>
      <c r="B4993" s="154" t="s">
        <v>21018</v>
      </c>
      <c r="C4993" s="143" t="s">
        <v>21017</v>
      </c>
      <c r="D4993" s="912" t="s">
        <v>310</v>
      </c>
      <c r="E4993" s="912" t="s">
        <v>20992</v>
      </c>
      <c r="F4993" s="112" t="s">
        <v>682</v>
      </c>
      <c r="G4993" s="112" t="s">
        <v>918</v>
      </c>
      <c r="H4993" s="912" t="s">
        <v>1593</v>
      </c>
      <c r="I4993" s="912" t="s">
        <v>306</v>
      </c>
      <c r="J4993" s="116" t="str">
        <f t="shared" si="189"/>
        <v>20:39 102-1403 홈넷 비상 안방 / 해제 → IP 통화 입주민 오작동</v>
      </c>
      <c r="K4993" s="116" t="str">
        <f t="shared" si="190"/>
        <v>20:39 102-1403 관제업무 홈넷 비상 안방 / 해제 → IP 통화 입주민 오작동</v>
      </c>
    </row>
    <row r="4994" spans="1:11">
      <c r="A4994" s="235">
        <v>44706</v>
      </c>
      <c r="B4994" s="154" t="s">
        <v>21026</v>
      </c>
      <c r="C4994" s="143" t="s">
        <v>21025</v>
      </c>
      <c r="D4994" s="291" t="s">
        <v>21027</v>
      </c>
      <c r="E4994" s="291" t="s">
        <v>21028</v>
      </c>
      <c r="F4994" s="112" t="s">
        <v>21029</v>
      </c>
      <c r="G4994" s="112" t="s">
        <v>21030</v>
      </c>
      <c r="H4994" s="912" t="s">
        <v>1593</v>
      </c>
      <c r="I4994" s="912" t="s">
        <v>306</v>
      </c>
      <c r="J4994" s="116" t="str">
        <f t="shared" si="189"/>
        <v>23:12 143-203 층간소음 303호의 소음때문에 잠을 이루 수 없음 → 초소대원 출동-&gt;이상 없음</v>
      </c>
      <c r="K4994" s="116" t="str">
        <f t="shared" si="190"/>
        <v>23:12 143-203 민원업무 층간소음 303호의 소음때문에 잠을 이루 수 없음 → 초소대원 출동-&gt;이상 없음</v>
      </c>
    </row>
    <row r="4995" spans="1:11">
      <c r="A4995" s="235">
        <v>44706</v>
      </c>
      <c r="B4995" s="154" t="s">
        <v>21031</v>
      </c>
      <c r="C4995" s="143" t="s">
        <v>21032</v>
      </c>
      <c r="D4995" s="912" t="s">
        <v>310</v>
      </c>
      <c r="E4995" s="291" t="s">
        <v>21033</v>
      </c>
      <c r="F4995" s="112" t="s">
        <v>21034</v>
      </c>
      <c r="G4995" s="112" t="s">
        <v>20944</v>
      </c>
      <c r="H4995" s="912" t="s">
        <v>1593</v>
      </c>
      <c r="I4995" s="912" t="s">
        <v>306</v>
      </c>
      <c r="J4995" s="116" t="str">
        <f t="shared" si="189"/>
        <v>23:31 119동 옥상 등 119동 옥상 출입문 상부 등 2곳 단락 됨 → ERP등록</v>
      </c>
      <c r="K4995" s="116" t="str">
        <f t="shared" si="190"/>
        <v>23:31 119동 관제업무 옥상 등 119동 옥상 출입문 상부 등 2곳 단락 됨 → ERP등록</v>
      </c>
    </row>
    <row r="4996" spans="1:11">
      <c r="A4996" s="235">
        <v>44706</v>
      </c>
      <c r="B4996" s="154" t="s">
        <v>21035</v>
      </c>
      <c r="C4996" s="143" t="s">
        <v>21025</v>
      </c>
      <c r="D4996" s="912" t="s">
        <v>21027</v>
      </c>
      <c r="E4996" s="912" t="s">
        <v>21028</v>
      </c>
      <c r="F4996" s="781" t="s">
        <v>21036</v>
      </c>
      <c r="G4996" s="112" t="s">
        <v>21048</v>
      </c>
      <c r="H4996" s="912" t="s">
        <v>1593</v>
      </c>
      <c r="I4996" s="912" t="s">
        <v>306</v>
      </c>
      <c r="J4996" s="116" t="str">
        <f t="shared" si="189"/>
        <v>00:09 143-203 층간소음 303호의 소음때문에 잠을 이루 수 없으니 집으로 방문하여 직접 확인하라 요청 → 초소대원 출동 민원인 댁 방문 확인--&gt;303호 방문하여 자제 요청</v>
      </c>
      <c r="K4996" s="116" t="str">
        <f t="shared" si="190"/>
        <v>00:09 143-203 민원업무 층간소음 303호의 소음때문에 잠을 이루 수 없으니 집으로 방문하여 직접 확인하라 요청 → 초소대원 출동 민원인 댁 방문 확인--&gt;303호 방문하여 자제 요청</v>
      </c>
    </row>
    <row r="4997" spans="1:11">
      <c r="A4997" s="235">
        <v>44707</v>
      </c>
      <c r="B4997" s="170" t="s">
        <v>21042</v>
      </c>
      <c r="C4997" s="160" t="s">
        <v>21043</v>
      </c>
      <c r="D4997" s="911" t="s">
        <v>21044</v>
      </c>
      <c r="E4997" s="911" t="s">
        <v>21045</v>
      </c>
      <c r="F4997" s="138" t="s">
        <v>21047</v>
      </c>
      <c r="G4997" s="138" t="s">
        <v>21046</v>
      </c>
      <c r="H4997" s="291" t="s">
        <v>332</v>
      </c>
      <c r="I4997" s="912" t="s">
        <v>306</v>
      </c>
      <c r="J4997" s="116" t="str">
        <f t="shared" si="189"/>
        <v>02:03 2초소 벽보호대 113동 B1 기둥번호 C23~24사이 벽보호대 파손되어 있다는 연락옴 → 확인결과 5/20일 미화분이 청소할때 떨어짐</v>
      </c>
      <c r="K4997" s="116" t="str">
        <f t="shared" si="190"/>
        <v>02:03 2초소 생활업무 벽보호대 113동 B1 기둥번호 C23~24사이 벽보호대 파손되어 있다는 연락옴 → 확인결과 5/20일 미화분이 청소할때 떨어짐</v>
      </c>
    </row>
    <row r="4998" spans="1:11" ht="96.75" customHeight="1">
      <c r="A4998" s="237">
        <v>44707</v>
      </c>
      <c r="B4998" s="237" t="s">
        <v>21050</v>
      </c>
      <c r="C4998" s="192" t="s">
        <v>21051</v>
      </c>
      <c r="D4998" s="912"/>
      <c r="E4998" s="939" t="s">
        <v>22280</v>
      </c>
      <c r="F4998" s="914" t="s">
        <v>21111</v>
      </c>
      <c r="G4998" s="914" t="s">
        <v>21109</v>
      </c>
      <c r="I4998" s="912"/>
      <c r="J4998" s="116" t="str">
        <f t="shared" si="189"/>
        <v>목 주2 전달사항 Ⓑ136,137동 산책로에 벌레가 많다는 민원-&gt;지원센타 전달 요청-&gt; A. 전달완료
Ⓑ113동 B1 기둥번호 C23~24사이 벽보호대 파손-&gt;5/20일 미화분이 청소할때 떨어짐 → A. 관리비 안내책자 전동 배포완료
A. 주간업무 보고서 작성 및 제출 완료
A. 131-1F 공동현관문 정상작동(기전실)</v>
      </c>
      <c r="K4998" s="116" t="str">
        <f t="shared" si="190"/>
        <v>목 주2  전달사항 Ⓑ136,137동 산책로에 벌레가 많다는 민원-&gt;지원센타 전달 요청-&gt; A. 전달완료
Ⓑ113동 B1 기둥번호 C23~24사이 벽보호대 파손-&gt;5/20일 미화분이 청소할때 떨어짐 → A. 관리비 안내책자 전동 배포완료
A. 주간업무 보고서 작성 및 제출 완료
A. 131-1F 공동현관문 정상작동(기전실)</v>
      </c>
    </row>
    <row r="4999" spans="1:11" ht="27">
      <c r="A4999" s="235">
        <v>44707</v>
      </c>
      <c r="B4999" s="154" t="s">
        <v>21076</v>
      </c>
      <c r="C4999" s="143" t="s">
        <v>333</v>
      </c>
      <c r="D4999" s="912" t="s">
        <v>308</v>
      </c>
      <c r="E4999" s="912" t="s">
        <v>21077</v>
      </c>
      <c r="F4999" s="112" t="s">
        <v>21078</v>
      </c>
      <c r="G4999" s="112" t="s">
        <v>21079</v>
      </c>
      <c r="H4999" s="912" t="s">
        <v>20918</v>
      </c>
      <c r="I4999" s="912" t="s">
        <v>20919</v>
      </c>
      <c r="J4999" s="116" t="str">
        <f t="shared" ref="J4999" si="191">CONCATENATE(B4999," ",C4999," ",E4999," ",F4999," → ",G4999)</f>
        <v>06:30 자이안센터 습득물 인수인계받은 필통(김찬휘) → 121-1602로 확인 -&gt; IP 연락하여 상황실 보관중 안내 -&gt; 12:43 어머님 오셔서 찾아감</v>
      </c>
      <c r="K4999" s="116" t="str">
        <f t="shared" ref="K4999" si="192">CONCATENATE(B4999," ",C4999," ",D4999," ",E4999," ",F4999," → ",G4999)</f>
        <v>06:30 자이안센터 생활업무 습득물 인수인계받은 필통(김찬휘) → 121-1602로 확인 -&gt; IP 연락하여 상황실 보관중 안내 -&gt; 12:43 어머님 오셔서 찾아감</v>
      </c>
    </row>
    <row r="5000" spans="1:11">
      <c r="A5000" s="235">
        <v>44707</v>
      </c>
      <c r="B5000" s="154" t="s">
        <v>21052</v>
      </c>
      <c r="C5000" s="143" t="s">
        <v>381</v>
      </c>
      <c r="D5000" s="291" t="s">
        <v>511</v>
      </c>
      <c r="E5000" s="291" t="s">
        <v>21053</v>
      </c>
      <c r="F5000" s="112" t="s">
        <v>21055</v>
      </c>
      <c r="G5000" s="112" t="s">
        <v>21054</v>
      </c>
      <c r="H5000" s="291" t="s">
        <v>20918</v>
      </c>
      <c r="I5000" s="912" t="s">
        <v>20919</v>
      </c>
      <c r="J5000" s="116" t="str">
        <f t="shared" si="189"/>
        <v>06:40 풋살장 소음 121동 풋살장에 공차는 아이들 퇴출 요청(민원인: 070-8101-6947) → 상황실 이현석 대원 출동 -&gt; 퇴출 조치</v>
      </c>
      <c r="K5000" s="116" t="str">
        <f t="shared" si="190"/>
        <v>06:40 풋살장 민원업무 소음 121동 풋살장에 공차는 아이들 퇴출 요청(민원인: 070-8101-6947) → 상황실 이현석 대원 출동 -&gt; 퇴출 조치</v>
      </c>
    </row>
    <row r="5001" spans="1:11">
      <c r="A5001" s="235">
        <v>44707</v>
      </c>
      <c r="B5001" s="154" t="s">
        <v>20914</v>
      </c>
      <c r="C5001" s="143" t="s">
        <v>21056</v>
      </c>
      <c r="D5001" s="291" t="s">
        <v>128</v>
      </c>
      <c r="E5001" s="291" t="s">
        <v>15</v>
      </c>
      <c r="F5001" s="112" t="s">
        <v>21057</v>
      </c>
      <c r="G5001" s="112" t="s">
        <v>21060</v>
      </c>
      <c r="H5001" s="912" t="s">
        <v>20918</v>
      </c>
      <c r="I5001" s="912" t="s">
        <v>20919</v>
      </c>
      <c r="J5001" s="116" t="str">
        <f t="shared" si="189"/>
        <v>07:48 108동 폐기물 108동 폐기물 무단 투기 확인 건(3초소 원형준 대원 요청) → 108-2702로 확인 -&gt; 3초소 내용전달</v>
      </c>
      <c r="K5001" s="116" t="str">
        <f t="shared" si="190"/>
        <v>07:48 108동 생활업무 폐기물 108동 폐기물 무단 투기 확인 건(3초소 원형준 대원 요청) → 108-2702로 확인 -&gt; 3초소 내용전달</v>
      </c>
    </row>
    <row r="5002" spans="1:11">
      <c r="A5002" s="235">
        <v>44707</v>
      </c>
      <c r="B5002" s="154" t="s">
        <v>21058</v>
      </c>
      <c r="C5002" s="143" t="s">
        <v>345</v>
      </c>
      <c r="D5002" s="291" t="s">
        <v>310</v>
      </c>
      <c r="E5002" s="291" t="s">
        <v>20968</v>
      </c>
      <c r="F5002" s="112" t="s">
        <v>20974</v>
      </c>
      <c r="G5002" s="112" t="s">
        <v>21059</v>
      </c>
      <c r="H5002" s="912" t="s">
        <v>20918</v>
      </c>
      <c r="I5002" s="912" t="s">
        <v>20919</v>
      </c>
      <c r="J5002" s="116" t="str">
        <f t="shared" si="189"/>
        <v>07:56 1게이트 순찰차 112순찰차 순찰목적 입차 → 07:57 4게이트 출차</v>
      </c>
      <c r="K5002" s="116" t="str">
        <f t="shared" si="190"/>
        <v>07:56 1게이트 관제업무 순찰차 112순찰차 순찰목적 입차 → 07:57 4게이트 출차</v>
      </c>
    </row>
    <row r="5003" spans="1:11" ht="54">
      <c r="A5003" s="235">
        <v>44707</v>
      </c>
      <c r="B5003" s="154" t="s">
        <v>21061</v>
      </c>
      <c r="C5003" s="192" t="s">
        <v>21062</v>
      </c>
      <c r="D5003" s="913" t="s">
        <v>511</v>
      </c>
      <c r="E5003" s="913" t="s">
        <v>21021</v>
      </c>
      <c r="F5003" s="150" t="s">
        <v>21080</v>
      </c>
      <c r="G5003" s="150" t="s">
        <v>21085</v>
      </c>
      <c r="H5003" s="912" t="s">
        <v>20918</v>
      </c>
      <c r="I5003" s="912" t="s">
        <v>21081</v>
      </c>
      <c r="J5003" s="116" t="str">
        <f t="shared" si="189"/>
        <v>08:43 116-2202 CCTV 22층 단자함에 넣어놓은 카트(녹색 바닥) 분실(민원인: 010-5410-3767) -&gt; 5/19(목) 오전 11시에 마지막으로 확인 후 오늘(5/26) 없어진 걸 앎 → 미화팀, 방재팀에 확인 요청 -&gt; 습득한 것 없다고 함 -&gt; 민원인에 내용전달 및 22층 세대 복도 CCTV 없음 안내 -&gt; 민원인 상황실 방문하여 CCTV 열람신청서 작성후 22층에서 카트가지고 승강기 타는 사람 확인 요청 -&gt; CCTV열람중(A조)</v>
      </c>
      <c r="K5003" s="116" t="str">
        <f t="shared" si="190"/>
        <v>08:43 116-2202 민원업무 CCTV 22층 단자함에 넣어놓은 카트(녹색 바닥) 분실(민원인: 010-5410-3767) -&gt; 5/19(목) 오전 11시에 마지막으로 확인 후 오늘(5/26) 없어진 걸 앎 → 미화팀, 방재팀에 확인 요청 -&gt; 습득한 것 없다고 함 -&gt; 민원인에 내용전달 및 22층 세대 복도 CCTV 없음 안내 -&gt; 민원인 상황실 방문하여 CCTV 열람신청서 작성후 22층에서 카트가지고 승강기 타는 사람 확인 요청 -&gt; CCTV열람중(A조)</v>
      </c>
    </row>
    <row r="5004" spans="1:11">
      <c r="A5004" s="235">
        <v>44707</v>
      </c>
      <c r="B5004" s="154" t="s">
        <v>21063</v>
      </c>
      <c r="C5004" s="143" t="s">
        <v>21064</v>
      </c>
      <c r="D5004" s="912" t="s">
        <v>308</v>
      </c>
      <c r="E5004" s="291" t="s">
        <v>21065</v>
      </c>
      <c r="F5004" s="112" t="s">
        <v>21066</v>
      </c>
      <c r="G5004" s="112" t="s">
        <v>21067</v>
      </c>
      <c r="H5004" s="912" t="s">
        <v>20918</v>
      </c>
      <c r="I5004" s="291" t="s">
        <v>20919</v>
      </c>
      <c r="J5004" s="116" t="str">
        <f t="shared" si="189"/>
        <v>08:55 전동 안내책자 관리비 안내책자 수령 → 전동 배포완료</v>
      </c>
      <c r="K5004" s="116" t="str">
        <f t="shared" si="190"/>
        <v>08:55 전동 생활업무 안내책자 관리비 안내책자 수령 → 전동 배포완료</v>
      </c>
    </row>
    <row r="5005" spans="1:11" ht="54">
      <c r="A5005" s="235">
        <v>44707</v>
      </c>
      <c r="B5005" s="154" t="s">
        <v>21068</v>
      </c>
      <c r="C5005" s="192" t="s">
        <v>21070</v>
      </c>
      <c r="D5005" s="913" t="s">
        <v>511</v>
      </c>
      <c r="E5005" s="913" t="s">
        <v>21069</v>
      </c>
      <c r="F5005" s="150" t="s">
        <v>21110</v>
      </c>
      <c r="G5005" s="150" t="s">
        <v>21086</v>
      </c>
      <c r="H5005" s="912" t="s">
        <v>20918</v>
      </c>
      <c r="I5005" s="912" t="s">
        <v>20919</v>
      </c>
      <c r="J5005" s="116" t="str">
        <f t="shared" si="189"/>
        <v>09:28 134-3,4L B1 불법주차 40부4158 차량이 주차구역 아닌곳에 주차하고 있다는 민원(지원센터 금잔디 주임) → 9초소 허명 대원 출동하여 차량 확인 -&gt; 차주(134-503) 차량등록 전화번호 010-7200-0412로 통화하였으나 차주 아니라고 함 -&gt; 세대전화 010-7220-0412는 전원 꺼져있음 -&gt; 주.정차 경고장 부착 -&gt; 지원센터 내용전달 및 차량등록 전화번호 수정 요청</v>
      </c>
      <c r="K5005" s="116" t="str">
        <f t="shared" si="190"/>
        <v>09:28 134-3,4L B1 민원업무 불법주차 40부4158 차량이 주차구역 아닌곳에 주차하고 있다는 민원(지원센터 금잔디 주임) → 9초소 허명 대원 출동하여 차량 확인 -&gt; 차주(134-503) 차량등록 전화번호 010-7200-0412로 통화하였으나 차주 아니라고 함 -&gt; 세대전화 010-7220-0412는 전원 꺼져있음 -&gt; 주.정차 경고장 부착 -&gt; 지원센터 내용전달 및 차량등록 전화번호 수정 요청</v>
      </c>
    </row>
    <row r="5006" spans="1:11">
      <c r="A5006" s="235">
        <v>44707</v>
      </c>
      <c r="B5006" s="154" t="s">
        <v>21071</v>
      </c>
      <c r="C5006" s="143" t="s">
        <v>21072</v>
      </c>
      <c r="D5006" s="291" t="s">
        <v>106</v>
      </c>
      <c r="E5006" s="291" t="s">
        <v>14</v>
      </c>
      <c r="F5006" s="112" t="s">
        <v>20993</v>
      </c>
      <c r="G5006" s="112" t="s">
        <v>21083</v>
      </c>
      <c r="H5006" s="291" t="s">
        <v>1268</v>
      </c>
      <c r="I5006" s="912" t="s">
        <v>20919</v>
      </c>
      <c r="J5006" s="116" t="str">
        <f t="shared" si="189"/>
        <v>10:43 104-303 홈넷 비상 안방 / 해제 → IP 통화 -&gt; 입주민 오작동</v>
      </c>
      <c r="K5006" s="116" t="str">
        <f t="shared" si="190"/>
        <v>10:43 104-303 관제업무 홈넷 비상 안방 / 해제 → IP 통화 -&gt; 입주민 오작동</v>
      </c>
    </row>
    <row r="5007" spans="1:11">
      <c r="A5007" s="235">
        <v>44707</v>
      </c>
      <c r="B5007" s="154" t="s">
        <v>21073</v>
      </c>
      <c r="C5007" s="143" t="s">
        <v>21074</v>
      </c>
      <c r="D5007" s="291" t="s">
        <v>106</v>
      </c>
      <c r="E5007" s="291" t="s">
        <v>90</v>
      </c>
      <c r="F5007" s="112" t="s">
        <v>21084</v>
      </c>
      <c r="G5007" s="112" t="s">
        <v>14642</v>
      </c>
      <c r="H5007" s="912" t="s">
        <v>1268</v>
      </c>
      <c r="I5007" s="912" t="s">
        <v>20919</v>
      </c>
      <c r="J5007" s="116" t="str">
        <f t="shared" si="189"/>
        <v>10:54 140-2호기 손소독제 펌프꼭지 없음 교체요청(지원센터 금잔디 주임) → 순찰 이대진 대원 출동 -&gt; 교체완료</v>
      </c>
      <c r="K5007" s="116" t="str">
        <f t="shared" si="190"/>
        <v>10:54 140-2호기 관제업무 손소독제 펌프꼭지 없음 교체요청(지원센터 금잔디 주임) → 순찰 이대진 대원 출동 -&gt; 교체완료</v>
      </c>
    </row>
    <row r="5008" spans="1:11">
      <c r="A5008" s="235">
        <v>44707</v>
      </c>
      <c r="B5008" s="154" t="s">
        <v>21087</v>
      </c>
      <c r="C5008" s="143" t="s">
        <v>21088</v>
      </c>
      <c r="D5008" s="912" t="s">
        <v>106</v>
      </c>
      <c r="E5008" s="912" t="s">
        <v>14</v>
      </c>
      <c r="F5008" s="112" t="s">
        <v>20993</v>
      </c>
      <c r="G5008" s="112" t="s">
        <v>21083</v>
      </c>
      <c r="H5008" s="912" t="s">
        <v>1268</v>
      </c>
      <c r="I5008" s="912" t="s">
        <v>20919</v>
      </c>
      <c r="J5008" s="116" t="str">
        <f t="shared" ref="J5008" si="193">CONCATENATE(B5008," ",C5008," ",E5008," ",F5008," → ",G5008)</f>
        <v>12:00 104동 홈넷 비상 안방 / 해제 → IP 통화 -&gt; 입주민 오작동</v>
      </c>
      <c r="K5008" s="116" t="str">
        <f t="shared" ref="K5008" si="194">CONCATENATE(B5008," ",C5008," ",D5008," ",E5008," ",F5008," → ",G5008)</f>
        <v>12:00 104동 관제업무 홈넷 비상 안방 / 해제 → IP 통화 -&gt; 입주민 오작동</v>
      </c>
    </row>
    <row r="5009" spans="1:11">
      <c r="A5009" s="235">
        <v>44707</v>
      </c>
      <c r="B5009" s="154" t="s">
        <v>21082</v>
      </c>
      <c r="C5009" s="143" t="s">
        <v>21075</v>
      </c>
      <c r="D5009" s="291" t="s">
        <v>106</v>
      </c>
      <c r="E5009" s="291" t="s">
        <v>14</v>
      </c>
      <c r="F5009" s="112" t="s">
        <v>20993</v>
      </c>
      <c r="G5009" s="112" t="s">
        <v>21083</v>
      </c>
      <c r="H5009" s="291" t="s">
        <v>1268</v>
      </c>
      <c r="I5009" s="291" t="s">
        <v>20919</v>
      </c>
      <c r="J5009" s="116" t="str">
        <f t="shared" si="189"/>
        <v>12:01 111-1703 홈넷 비상 안방 / 해제 → IP 통화 -&gt; 입주민 오작동</v>
      </c>
      <c r="K5009" s="116" t="str">
        <f t="shared" si="190"/>
        <v>12:01 111-1703 관제업무 홈넷 비상 안방 / 해제 → IP 통화 -&gt; 입주민 오작동</v>
      </c>
    </row>
    <row r="5010" spans="1:11" ht="67.5">
      <c r="A5010" s="235">
        <v>44707</v>
      </c>
      <c r="B5010" s="154" t="s">
        <v>21089</v>
      </c>
      <c r="C5010" s="143" t="s">
        <v>21098</v>
      </c>
      <c r="D5010" s="291" t="s">
        <v>511</v>
      </c>
      <c r="E5010" s="291" t="s">
        <v>972</v>
      </c>
      <c r="F5010" s="112" t="s">
        <v>21099</v>
      </c>
      <c r="G5010" s="112" t="s">
        <v>21091</v>
      </c>
      <c r="H5010" s="291" t="s">
        <v>21090</v>
      </c>
      <c r="I5010" s="915" t="s">
        <v>318</v>
      </c>
      <c r="J5010" s="116" t="str">
        <f t="shared" si="189"/>
        <v>14:44 120-2803 승강기사용 오전 공사세대가 아직도 승강기 사용하고 있고, 1층 승강기 사용 안내문 없다고 민원(민원인: 010-9007-1775) → 공사업체(010-8794-3976)에 연락하여 승강기 사용시간 문의 -&gt; 15시까지 마무리 한다고 함 -&gt; 5초소 김덕근 대원 출동 -&gt; 1층 안내문 부착 확인 -&gt; 지원센터 및 민원인에 내용전달 -&gt; 민원인 1층 안내문에 25일로 프린트된 것을 수기로 26일로 고쳤고, B1에 안내문 없다고 민원 -&gt; 민원내용 수정하여 5초소에 내용전달 및 승강기 보양재, 안내문 제거, 승강기 정상운행 요청</v>
      </c>
      <c r="K5010" s="116" t="str">
        <f t="shared" si="190"/>
        <v>14:44 120-2803 민원업무 승강기사용 오전 공사세대가 아직도 승강기 사용하고 있고, 1층 승강기 사용 안내문 없다고 민원(민원인: 010-9007-1775) → 공사업체(010-8794-3976)에 연락하여 승강기 사용시간 문의 -&gt; 15시까지 마무리 한다고 함 -&gt; 5초소 김덕근 대원 출동 -&gt; 1층 안내문 부착 확인 -&gt; 지원센터 및 민원인에 내용전달 -&gt; 민원인 1층 안내문에 25일로 프린트된 것을 수기로 26일로 고쳤고, B1에 안내문 없다고 민원 -&gt; 민원내용 수정하여 5초소에 내용전달 및 승강기 보양재, 안내문 제거, 승강기 정상운행 요청</v>
      </c>
    </row>
    <row r="5011" spans="1:11" ht="27">
      <c r="A5011" s="235">
        <v>44707</v>
      </c>
      <c r="B5011" s="154" t="s">
        <v>21097</v>
      </c>
      <c r="C5011" s="192" t="s">
        <v>21098</v>
      </c>
      <c r="D5011" s="916" t="s">
        <v>511</v>
      </c>
      <c r="E5011" s="916" t="s">
        <v>958</v>
      </c>
      <c r="F5011" s="150" t="s">
        <v>21103</v>
      </c>
      <c r="G5011" s="150" t="s">
        <v>21101</v>
      </c>
      <c r="H5011" s="915" t="s">
        <v>21090</v>
      </c>
      <c r="I5011" s="915" t="s">
        <v>318</v>
      </c>
      <c r="J5011" s="116" t="str">
        <f t="shared" ref="J5011" si="195">CONCATENATE(B5011," ",C5011," ",E5011," ",F5011," → ",G5011)</f>
        <v>14:50 120-2803 공사세대 승강기 사용 제지 및 B2 지하주차장 먼지 민원이 있어 공사업체에 청소요청(지원센터 금잔디 주임) → 5초소 내용전달 및 공사업체에 청소요청 -&gt; 청소업체가 와서 세대 및 B2 지하주차장 청소 예정</v>
      </c>
      <c r="K5011" s="116" t="str">
        <f t="shared" ref="K5011" si="196">CONCATENATE(B5011," ",C5011," ",D5011," ",E5011," ",F5011," → ",G5011)</f>
        <v>14:50 120-2803 민원업무 공사세대 승강기 사용 제지 및 B2 지하주차장 먼지 민원이 있어 공사업체에 청소요청(지원센터 금잔디 주임) → 5초소 내용전달 및 공사업체에 청소요청 -&gt; 청소업체가 와서 세대 및 B2 지하주차장 청소 예정</v>
      </c>
    </row>
    <row r="5012" spans="1:11">
      <c r="A5012" s="235">
        <v>44707</v>
      </c>
      <c r="B5012" s="154" t="s">
        <v>21097</v>
      </c>
      <c r="C5012" s="192" t="s">
        <v>21098</v>
      </c>
      <c r="D5012" s="916" t="s">
        <v>511</v>
      </c>
      <c r="E5012" s="916" t="s">
        <v>958</v>
      </c>
      <c r="F5012" s="150" t="s">
        <v>21102</v>
      </c>
      <c r="G5012" s="150" t="s">
        <v>21100</v>
      </c>
      <c r="H5012" s="915" t="s">
        <v>21090</v>
      </c>
      <c r="I5012" s="915" t="s">
        <v>318</v>
      </c>
      <c r="J5012" s="116" t="str">
        <f t="shared" ref="J5012" si="197">CONCATENATE(B5012," ",C5012," ",E5012," ",F5012," → ",G5012)</f>
        <v>14:50 120-2803 공사세대 오늘 공사 마지막 날이므로 정리정돈 잘하고 가는지 확인요청(지원대리) → 5초소 내용전달</v>
      </c>
      <c r="K5012" s="116" t="str">
        <f t="shared" ref="K5012" si="198">CONCATENATE(B5012," ",C5012," ",D5012," ",E5012," ",F5012," → ",G5012)</f>
        <v>14:50 120-2803 민원업무 공사세대 오늘 공사 마지막 날이므로 정리정돈 잘하고 가는지 확인요청(지원대리) → 5초소 내용전달</v>
      </c>
    </row>
    <row r="5013" spans="1:11">
      <c r="A5013" s="235">
        <v>44707</v>
      </c>
      <c r="B5013" s="154" t="s">
        <v>21092</v>
      </c>
      <c r="C5013" s="143" t="s">
        <v>21093</v>
      </c>
      <c r="D5013" s="291" t="s">
        <v>511</v>
      </c>
      <c r="E5013" s="291" t="s">
        <v>21094</v>
      </c>
      <c r="F5013" s="112" t="s">
        <v>21095</v>
      </c>
      <c r="G5013" s="112" t="s">
        <v>21096</v>
      </c>
      <c r="H5013" s="915" t="s">
        <v>21090</v>
      </c>
      <c r="I5013" s="915" t="s">
        <v>318</v>
      </c>
      <c r="J5013" s="116" t="str">
        <f t="shared" si="189"/>
        <v>15:00 124-803 CCTV 수영장 언쟁장면 확인 건(운영팀장 고범석 입회) → CCTV 열람 확인</v>
      </c>
      <c r="K5013" s="116" t="str">
        <f t="shared" si="190"/>
        <v>15:00 124-803 민원업무 CCTV 수영장 언쟁장면 확인 건(운영팀장 고범석 입회) → CCTV 열람 확인</v>
      </c>
    </row>
    <row r="5014" spans="1:11">
      <c r="A5014" s="235">
        <v>44707</v>
      </c>
      <c r="B5014" s="154" t="s">
        <v>21104</v>
      </c>
      <c r="C5014" s="143" t="s">
        <v>21105</v>
      </c>
      <c r="D5014" s="291" t="s">
        <v>21106</v>
      </c>
      <c r="E5014" s="291" t="s">
        <v>776</v>
      </c>
      <c r="F5014" s="112" t="s">
        <v>21107</v>
      </c>
      <c r="G5014" s="112" t="s">
        <v>21108</v>
      </c>
      <c r="H5014" s="915" t="s">
        <v>21090</v>
      </c>
      <c r="I5014" s="915" t="s">
        <v>318</v>
      </c>
      <c r="J5014" s="116" t="str">
        <f t="shared" si="189"/>
        <v>15:32 116-1,2호기 손소독제 작동이 잘 안된다는 민원(지원센터 금잔디 주임) → 순찰 정찬선 대원 출동 -&gt; 교체완료</v>
      </c>
      <c r="K5014" s="116" t="str">
        <f t="shared" si="190"/>
        <v>15:32 116-1,2호기 생활업무 손소독제 작동이 잘 안된다는 민원(지원센터 금잔디 주임) → 순찰 정찬선 대원 출동 -&gt; 교체완료</v>
      </c>
    </row>
    <row r="5015" spans="1:11" ht="148.5">
      <c r="A5015" s="235">
        <v>44707</v>
      </c>
      <c r="B5015" s="170" t="s">
        <v>21112</v>
      </c>
      <c r="C5015" s="160" t="s">
        <v>21113</v>
      </c>
      <c r="E5015" s="939" t="s">
        <v>22280</v>
      </c>
      <c r="F5015" s="138" t="s">
        <v>21209</v>
      </c>
      <c r="G5015" s="138" t="s">
        <v>21207</v>
      </c>
      <c r="J5015" s="116" t="str">
        <f t="shared" si="189"/>
        <v xml:space="preserve">목 야2 전달사항 Ⓑ116동 입주민 민원 / 방송을 너무 여러 번 실시하며, 내용 또한 너무길고, 게다가 2회 반복은 너무하는거 아니냐며 식사시간에 가족과 대화하기 힘들다며 강력항의, 익일 생활지원센터에 내용전달 요청--&gt;(주간조) 익일 생활지원센터에 내용전달 예정
Ⓑ안전보건 자율점검 보고서 작성 / B조 팀장--&gt;주간조 팀장이 추가할사항 첨부하여 보고예정
ⒷCCTV 127동 지상1층-1 블랙아웃--&gt; ERP접수(AS신청요망) → Ⓑ124동 B1 방치되어있는 김치냉장고 안내기간 종료--&gt; 주간조 생활지원센터로 내용전달, 처리하도록 인수인계
Ⓑ111-1 E/V(CCTV는 111-2 E/V) 입주민 탑승후 12층에 멈추어 있음--&gt;
초소대원출동, FMLG에 AS요청 및 기전실에 내용전달--&gt;06:11FMLG도착,입주민 구출(현재 수리중, 안내문 부착)
A. 관리비 안내책자 전동 배포완료
A. 주간업무 보고서 작성 및 제출 완료
A. 131-1F 공동현관문 정상작동(기전실)
</v>
      </c>
      <c r="K5015" s="116" t="str">
        <f t="shared" si="190"/>
        <v xml:space="preserve">목 야2  전달사항 Ⓑ116동 입주민 민원 / 방송을 너무 여러 번 실시하며, 내용 또한 너무길고, 게다가 2회 반복은 너무하는거 아니냐며 식사시간에 가족과 대화하기 힘들다며 강력항의, 익일 생활지원센터에 내용전달 요청--&gt;(주간조) 익일 생활지원센터에 내용전달 예정
Ⓑ안전보건 자율점검 보고서 작성 / B조 팀장--&gt;주간조 팀장이 추가할사항 첨부하여 보고예정
ⒷCCTV 127동 지상1층-1 블랙아웃--&gt; ERP접수(AS신청요망) → Ⓑ124동 B1 방치되어있는 김치냉장고 안내기간 종료--&gt; 주간조 생활지원센터로 내용전달, 처리하도록 인수인계
Ⓑ111-1 E/V(CCTV는 111-2 E/V) 입주민 탑승후 12층에 멈추어 있음--&gt;
초소대원출동, FMLG에 AS요청 및 기전실에 내용전달--&gt;06:11FMLG도착,입주민 구출(현재 수리중, 안내문 부착)
A. 관리비 안내책자 전동 배포완료
A. 주간업무 보고서 작성 및 제출 완료
A. 131-1F 공동현관문 정상작동(기전실)
</v>
      </c>
    </row>
    <row r="5016" spans="1:11">
      <c r="A5016" s="235">
        <v>44707</v>
      </c>
      <c r="B5016" s="154" t="s">
        <v>21115</v>
      </c>
      <c r="C5016" s="143" t="s">
        <v>21114</v>
      </c>
      <c r="D5016" s="291" t="s">
        <v>21116</v>
      </c>
      <c r="E5016" s="291" t="s">
        <v>21117</v>
      </c>
      <c r="F5016" s="112" t="s">
        <v>21118</v>
      </c>
      <c r="H5016" s="291" t="s">
        <v>21119</v>
      </c>
      <c r="I5016" s="915" t="s">
        <v>306</v>
      </c>
      <c r="J5016" s="116" t="str">
        <f t="shared" si="189"/>
        <v xml:space="preserve">17:06 138-2504 분실물 벤츠차량키 습득시 연락요청 → </v>
      </c>
      <c r="K5016" s="116" t="str">
        <f t="shared" si="190"/>
        <v xml:space="preserve">17:06 138-2504 민원업무 분실물 벤츠차량키 습득시 연락요청 → </v>
      </c>
    </row>
    <row r="5017" spans="1:11" ht="24">
      <c r="A5017" s="235">
        <v>44707</v>
      </c>
      <c r="B5017" s="154" t="s">
        <v>21120</v>
      </c>
      <c r="C5017" s="143" t="s">
        <v>21121</v>
      </c>
      <c r="D5017" s="291" t="s">
        <v>21116</v>
      </c>
      <c r="E5017" s="291" t="s">
        <v>21122</v>
      </c>
      <c r="F5017" s="781" t="s">
        <v>21123</v>
      </c>
      <c r="G5017" s="112" t="s">
        <v>21153</v>
      </c>
      <c r="H5017" s="291" t="s">
        <v>21124</v>
      </c>
      <c r="I5017" s="915" t="s">
        <v>306</v>
      </c>
      <c r="J5017" s="116" t="str">
        <f t="shared" si="189"/>
        <v>17:20 115동 기타 115동 분리수거장에 상습적으로 쓰레기를 버리는 이가 있다함, cctv확인요청/ 지원대리 → cctv판독결과 116동1302 입주민으로 추정 됨--&gt;지원대리에게 내용전달</v>
      </c>
      <c r="K5017" s="116" t="str">
        <f t="shared" si="190"/>
        <v>17:20 115동 민원업무 기타 115동 분리수거장에 상습적으로 쓰레기를 버리는 이가 있다함, cctv확인요청/ 지원대리 → cctv판독결과 116동1302 입주민으로 추정 됨--&gt;지원대리에게 내용전달</v>
      </c>
    </row>
    <row r="5018" spans="1:11">
      <c r="A5018" s="235">
        <v>44707</v>
      </c>
      <c r="B5018" s="154" t="s">
        <v>21125</v>
      </c>
      <c r="C5018" s="143" t="s">
        <v>21126</v>
      </c>
      <c r="D5018" s="915" t="s">
        <v>21116</v>
      </c>
      <c r="E5018" s="291" t="s">
        <v>21127</v>
      </c>
      <c r="F5018" s="112" t="s">
        <v>21128</v>
      </c>
      <c r="G5018" s="112" t="s">
        <v>21129</v>
      </c>
      <c r="H5018" s="291" t="s">
        <v>21119</v>
      </c>
      <c r="I5018" s="915" t="s">
        <v>306</v>
      </c>
      <c r="J5018" s="116" t="str">
        <f t="shared" si="189"/>
        <v>18:03 121 B1 토사물 121동 B1 공동현관에 토사물이 방치되어 있다는 민원 → 상황팀장 및 상황대원 출동--&gt; 청소완료</v>
      </c>
      <c r="K5018" s="116" t="str">
        <f t="shared" si="190"/>
        <v>18:03 121 B1 민원업무 토사물 121동 B1 공동현관에 토사물이 방치되어 있다는 민원 → 상황팀장 및 상황대원 출동--&gt; 청소완료</v>
      </c>
    </row>
    <row r="5019" spans="1:11">
      <c r="A5019" s="235">
        <v>44707</v>
      </c>
      <c r="B5019" s="154" t="s">
        <v>21130</v>
      </c>
      <c r="C5019" s="143" t="s">
        <v>21131</v>
      </c>
      <c r="D5019" s="291" t="s">
        <v>21132</v>
      </c>
      <c r="E5019" s="291" t="s">
        <v>21133</v>
      </c>
      <c r="F5019" s="112" t="s">
        <v>21134</v>
      </c>
      <c r="G5019" s="112" t="s">
        <v>21135</v>
      </c>
      <c r="H5019" s="915" t="s">
        <v>21119</v>
      </c>
      <c r="I5019" s="915" t="s">
        <v>306</v>
      </c>
      <c r="J5019" s="116" t="str">
        <f t="shared" ref="J5019:J5028" si="199">CONCATENATE(B5019," ",C5019," ",E5019," ",F5019," → ",G5019)</f>
        <v>18:55 1게이트 차단바 1게이트 1번 차단바(주민입구) 카메라 인식불량 → 리셋조치--&gt; 정상작동</v>
      </c>
      <c r="K5019" s="116" t="str">
        <f t="shared" ref="K5019:K5028" si="200">CONCATENATE(B5019," ",C5019," ",D5019," ",E5019," ",F5019," → ",G5019)</f>
        <v>18:55 1게이트 시설물 차단바 1게이트 1번 차단바(주민입구) 카메라 인식불량 → 리셋조치--&gt; 정상작동</v>
      </c>
    </row>
    <row r="5020" spans="1:11">
      <c r="A5020" s="235">
        <v>44707</v>
      </c>
      <c r="B5020" s="154" t="s">
        <v>21138</v>
      </c>
      <c r="C5020" s="143" t="s">
        <v>21136</v>
      </c>
      <c r="D5020" s="291" t="s">
        <v>21139</v>
      </c>
      <c r="E5020" s="291" t="s">
        <v>21140</v>
      </c>
      <c r="F5020" s="112" t="s">
        <v>21137</v>
      </c>
      <c r="G5020" s="112" t="s">
        <v>21141</v>
      </c>
      <c r="H5020" s="291" t="s">
        <v>21124</v>
      </c>
      <c r="I5020" s="915" t="s">
        <v>306</v>
      </c>
      <c r="J5020" s="116" t="str">
        <f t="shared" si="199"/>
        <v>18:58 117-502 홈넷 방범 금고/해제 → IP로 확인/ 기기오작동(금고없음)</v>
      </c>
      <c r="K5020" s="116" t="str">
        <f t="shared" si="200"/>
        <v>18:58 117-502 관제업무 홈넷 방범 금고/해제 → IP로 확인/ 기기오작동(금고없음)</v>
      </c>
    </row>
    <row r="5021" spans="1:11">
      <c r="A5021" s="235">
        <v>44707</v>
      </c>
      <c r="B5021" s="154" t="s">
        <v>21142</v>
      </c>
      <c r="C5021" s="143" t="s">
        <v>21144</v>
      </c>
      <c r="D5021" s="291" t="s">
        <v>21139</v>
      </c>
      <c r="E5021" s="291" t="s">
        <v>21143</v>
      </c>
      <c r="F5021" s="112" t="s">
        <v>21145</v>
      </c>
      <c r="H5021" s="291" t="s">
        <v>21119</v>
      </c>
      <c r="I5021" s="915" t="s">
        <v>306</v>
      </c>
      <c r="J5021" s="116" t="str">
        <f t="shared" si="199"/>
        <v xml:space="preserve">19:00 전동 안내방송 "수경시설 내에서 물놀이 금지 요청" 안내방송 실시(전동) → </v>
      </c>
      <c r="K5021" s="116" t="str">
        <f t="shared" si="200"/>
        <v xml:space="preserve">19:00 전동 관제업무 안내방송 "수경시설 내에서 물놀이 금지 요청" 안내방송 실시(전동) → </v>
      </c>
    </row>
    <row r="5022" spans="1:11">
      <c r="A5022" s="235">
        <v>44707</v>
      </c>
      <c r="B5022" s="154" t="s">
        <v>21146</v>
      </c>
      <c r="C5022" s="143" t="s">
        <v>21144</v>
      </c>
      <c r="D5022" s="915" t="s">
        <v>21139</v>
      </c>
      <c r="E5022" s="915" t="s">
        <v>21143</v>
      </c>
      <c r="F5022" s="112" t="s">
        <v>21147</v>
      </c>
      <c r="H5022" s="915" t="s">
        <v>21119</v>
      </c>
      <c r="I5022" s="915" t="s">
        <v>306</v>
      </c>
      <c r="J5022" s="116" t="str">
        <f t="shared" si="199"/>
        <v xml:space="preserve">19:01 전동 안내방송 "세대 소방시설 점검 실시 안내" 안내방송 실시(전동) → </v>
      </c>
      <c r="K5022" s="116" t="str">
        <f t="shared" si="200"/>
        <v xml:space="preserve">19:01 전동 관제업무 안내방송 "세대 소방시설 점검 실시 안내" 안내방송 실시(전동) → </v>
      </c>
    </row>
    <row r="5023" spans="1:11">
      <c r="A5023" s="235">
        <v>44707</v>
      </c>
      <c r="B5023" s="154" t="s">
        <v>21152</v>
      </c>
      <c r="C5023" s="143" t="s">
        <v>21150</v>
      </c>
      <c r="D5023" s="915" t="s">
        <v>21139</v>
      </c>
      <c r="E5023" s="291" t="s">
        <v>21140</v>
      </c>
      <c r="F5023" s="112" t="s">
        <v>21151</v>
      </c>
      <c r="G5023" s="112" t="s">
        <v>21154</v>
      </c>
      <c r="H5023" s="291" t="s">
        <v>21124</v>
      </c>
      <c r="I5023" s="915" t="s">
        <v>306</v>
      </c>
      <c r="J5023" s="116" t="str">
        <f t="shared" si="199"/>
        <v>19:23 137-601 홈넷 비상 욕실 → 초소대원출동/확인--&gt;기기오작동</v>
      </c>
      <c r="K5023" s="116" t="str">
        <f t="shared" si="200"/>
        <v>19:23 137-601 관제업무 홈넷 비상 욕실 → 초소대원출동/확인--&gt;기기오작동</v>
      </c>
    </row>
    <row r="5024" spans="1:11">
      <c r="A5024" s="235">
        <v>44707</v>
      </c>
      <c r="B5024" s="154" t="s">
        <v>21148</v>
      </c>
      <c r="C5024" s="143" t="s">
        <v>21144</v>
      </c>
      <c r="D5024" s="915" t="s">
        <v>21139</v>
      </c>
      <c r="E5024" s="915" t="s">
        <v>21143</v>
      </c>
      <c r="F5024" s="112" t="s">
        <v>21149</v>
      </c>
      <c r="H5024" s="915" t="s">
        <v>21119</v>
      </c>
      <c r="I5024" s="915" t="s">
        <v>306</v>
      </c>
      <c r="J5024" s="116" t="str">
        <f t="shared" si="199"/>
        <v xml:space="preserve">19:30 전동 안내방송 "2022 지방선거 사전투표 행사 요청" 안내방송 실시(전동) → </v>
      </c>
      <c r="K5024" s="116" t="str">
        <f t="shared" si="200"/>
        <v xml:space="preserve">19:30 전동 관제업무 안내방송 "2022 지방선거 사전투표 행사 요청" 안내방송 실시(전동) → </v>
      </c>
    </row>
    <row r="5025" spans="1:11" ht="40.5">
      <c r="A5025" s="235">
        <v>44707</v>
      </c>
      <c r="B5025" s="154" t="s">
        <v>21155</v>
      </c>
      <c r="C5025" s="160" t="s">
        <v>21156</v>
      </c>
      <c r="D5025" s="917" t="s">
        <v>21116</v>
      </c>
      <c r="E5025" s="917" t="s">
        <v>21143</v>
      </c>
      <c r="F5025" s="138" t="s">
        <v>21157</v>
      </c>
      <c r="G5025" s="138" t="s">
        <v>21158</v>
      </c>
      <c r="H5025" s="915" t="s">
        <v>21119</v>
      </c>
      <c r="I5025" s="915" t="s">
        <v>307</v>
      </c>
      <c r="J5025" s="116" t="str">
        <f t="shared" si="199"/>
        <v>19:33 116동 안내방송 방송을 너무 여러 번 실시하며, 내용 또한 너무길고, 게다가 2회 반복은 너무하는거 아니냐며 식사시간에 가족과 대화하기 힘들다며 강력항의, 익일 생활지원센터에 내용전달 요청 → 익일 생활지원센터에 내용전달 예정</v>
      </c>
      <c r="K5025" s="116" t="str">
        <f t="shared" si="200"/>
        <v>19:33 116동 민원업무 안내방송 방송을 너무 여러 번 실시하며, 내용 또한 너무길고, 게다가 2회 반복은 너무하는거 아니냐며 식사시간에 가족과 대화하기 힘들다며 강력항의, 익일 생활지원센터에 내용전달 요청 → 익일 생활지원센터에 내용전달 예정</v>
      </c>
    </row>
    <row r="5026" spans="1:11">
      <c r="A5026" s="235">
        <v>44707</v>
      </c>
      <c r="B5026" s="154" t="s">
        <v>21159</v>
      </c>
      <c r="C5026" s="188" t="s">
        <v>21165</v>
      </c>
      <c r="D5026" s="291" t="s">
        <v>21106</v>
      </c>
      <c r="E5026" s="291" t="s">
        <v>21160</v>
      </c>
      <c r="F5026" s="112" t="s">
        <v>21161</v>
      </c>
      <c r="G5026" s="112" t="s">
        <v>21162</v>
      </c>
      <c r="H5026" s="915" t="s">
        <v>21119</v>
      </c>
      <c r="I5026" s="915" t="s">
        <v>306</v>
      </c>
      <c r="J5026" s="116" t="str">
        <f t="shared" si="199"/>
        <v>20:15 108동 불법폐기물 108동 재활용장 불법폐기물 확인요청/ 초소대원 → 확인후 내용전달</v>
      </c>
      <c r="K5026" s="116" t="str">
        <f t="shared" si="200"/>
        <v>20:15 108동 생활업무 불법폐기물 108동 재활용장 불법폐기물 확인요청/ 초소대원 → 확인후 내용전달</v>
      </c>
    </row>
    <row r="5027" spans="1:11" ht="27">
      <c r="A5027" s="235">
        <v>44707</v>
      </c>
      <c r="B5027" s="154" t="s">
        <v>21163</v>
      </c>
      <c r="C5027" s="160" t="s">
        <v>21167</v>
      </c>
      <c r="D5027" s="917" t="s">
        <v>21168</v>
      </c>
      <c r="E5027" s="917" t="s">
        <v>21169</v>
      </c>
      <c r="F5027" s="138" t="s">
        <v>21171</v>
      </c>
      <c r="G5027" s="138" t="s">
        <v>21170</v>
      </c>
      <c r="H5027" s="915" t="s">
        <v>21119</v>
      </c>
      <c r="I5027" s="915" t="s">
        <v>306</v>
      </c>
      <c r="J5027" s="116" t="str">
        <f t="shared" si="199"/>
        <v>20:18 생활지원센터 안전보건    자율점검 B조 팀장 작성 → 주간조 팀장이 추가할사항 첨부하여 보고예정</v>
      </c>
      <c r="K5027" s="116" t="str">
        <f t="shared" si="200"/>
        <v>20:18 생활지원센터 보고서 안전보건    자율점검 B조 팀장 작성 → 주간조 팀장이 추가할사항 첨부하여 보고예정</v>
      </c>
    </row>
    <row r="5028" spans="1:11">
      <c r="A5028" s="235">
        <v>44707</v>
      </c>
      <c r="B5028" s="154" t="s">
        <v>21172</v>
      </c>
      <c r="C5028" s="160" t="s">
        <v>21166</v>
      </c>
      <c r="D5028" s="917" t="s">
        <v>21132</v>
      </c>
      <c r="E5028" s="917" t="s">
        <v>21094</v>
      </c>
      <c r="F5028" s="138" t="s">
        <v>21173</v>
      </c>
      <c r="G5028" s="138" t="s">
        <v>21174</v>
      </c>
      <c r="H5028" s="915" t="s">
        <v>21119</v>
      </c>
      <c r="I5028" s="915" t="s">
        <v>306</v>
      </c>
      <c r="J5028" s="116" t="str">
        <f t="shared" si="199"/>
        <v>20:46 상황실 CCTV 127동 지상1층-1 CCTV 블랙아웃 → ERP접수</v>
      </c>
      <c r="K5028" s="116" t="str">
        <f t="shared" si="200"/>
        <v>20:46 상황실 시설물 CCTV 127동 지상1층-1 CCTV 블랙아웃 → ERP접수</v>
      </c>
    </row>
    <row r="5029" spans="1:11">
      <c r="A5029" s="235">
        <v>44707</v>
      </c>
      <c r="B5029" s="154" t="s">
        <v>21175</v>
      </c>
      <c r="C5029" s="143" t="s">
        <v>21176</v>
      </c>
      <c r="D5029" s="291" t="s">
        <v>511</v>
      </c>
      <c r="E5029" s="291" t="s">
        <v>304</v>
      </c>
      <c r="F5029" s="112" t="s">
        <v>21177</v>
      </c>
      <c r="G5029" s="112" t="s">
        <v>21178</v>
      </c>
      <c r="H5029" s="291" t="s">
        <v>332</v>
      </c>
      <c r="I5029" s="915" t="s">
        <v>306</v>
      </c>
      <c r="J5029" s="116" t="str">
        <f t="shared" ref="J5029:J5037" si="201">CONCATENATE(B5029," ",C5029," ",E5029," ",F5029," → ",G5029)</f>
        <v>22:41 120-2703 층간소음 2803호가 늦은 시간까지 시끄럽다는 민원 → 오늘 전입세대로 짐 정리 한다고 안내함. 일단 전입이니 알겠다고 함</v>
      </c>
      <c r="K5029" s="116" t="str">
        <f t="shared" ref="K5029:K5037" si="202">CONCATENATE(B5029," ",C5029," ",D5029," ",E5029," ",F5029," → ",G5029)</f>
        <v>22:41 120-2703 민원업무 층간소음 2803호가 늦은 시간까지 시끄럽다는 민원 → 오늘 전입세대로 짐 정리 한다고 안내함. 일단 전입이니 알겠다고 함</v>
      </c>
    </row>
    <row r="5030" spans="1:11">
      <c r="A5030" s="235">
        <v>44707</v>
      </c>
      <c r="B5030" s="154" t="s">
        <v>21179</v>
      </c>
      <c r="C5030" s="143" t="s">
        <v>21180</v>
      </c>
      <c r="D5030" s="291" t="s">
        <v>21106</v>
      </c>
      <c r="E5030" s="291" t="s">
        <v>21132</v>
      </c>
      <c r="F5030" s="112" t="s">
        <v>21181</v>
      </c>
      <c r="G5030" s="112" t="s">
        <v>21182</v>
      </c>
      <c r="H5030" s="915" t="s">
        <v>332</v>
      </c>
      <c r="I5030" s="915" t="s">
        <v>306</v>
      </c>
      <c r="J5030" s="116" t="str">
        <f t="shared" si="201"/>
        <v>22:55 5초소 시설물 5초소앞 전등 교체 요청 → ERP 접수함</v>
      </c>
      <c r="K5030" s="116" t="str">
        <f t="shared" si="202"/>
        <v>22:55 5초소 생활업무 시설물 5초소앞 전등 교체 요청 → ERP 접수함</v>
      </c>
    </row>
    <row r="5031" spans="1:11">
      <c r="A5031" s="235">
        <v>44707</v>
      </c>
      <c r="B5031" s="154" t="s">
        <v>21183</v>
      </c>
      <c r="C5031" s="143" t="s">
        <v>21184</v>
      </c>
      <c r="D5031" s="291" t="s">
        <v>511</v>
      </c>
      <c r="E5031" s="291" t="s">
        <v>21094</v>
      </c>
      <c r="F5031" s="112" t="s">
        <v>21185</v>
      </c>
      <c r="G5031" s="112" t="s">
        <v>21186</v>
      </c>
      <c r="H5031" s="291" t="s">
        <v>21187</v>
      </c>
      <c r="I5031" s="915" t="s">
        <v>306</v>
      </c>
      <c r="J5031" s="116" t="str">
        <f t="shared" si="201"/>
        <v>23:01 123-2501 CCTV 악어놀이터에서 가방을 분실했다며 영상조회해 달라는 요청 → 확인결과 재활용장에서 놀다가 박스밑에 가방이 깔림. 민원인에 내용전달 함</v>
      </c>
      <c r="K5031" s="116" t="str">
        <f t="shared" si="202"/>
        <v>23:01 123-2501 민원업무 CCTV 악어놀이터에서 가방을 분실했다며 영상조회해 달라는 요청 → 확인결과 재활용장에서 놀다가 박스밑에 가방이 깔림. 민원인에 내용전달 함</v>
      </c>
    </row>
    <row r="5032" spans="1:11">
      <c r="A5032" s="235">
        <v>44707</v>
      </c>
      <c r="B5032" s="154" t="s">
        <v>21188</v>
      </c>
      <c r="C5032" s="143" t="s">
        <v>21189</v>
      </c>
      <c r="D5032" s="915" t="s">
        <v>511</v>
      </c>
      <c r="E5032" s="291" t="s">
        <v>21190</v>
      </c>
      <c r="F5032" s="112" t="s">
        <v>21191</v>
      </c>
      <c r="G5032" s="112" t="s">
        <v>1245</v>
      </c>
      <c r="H5032" s="291" t="s">
        <v>332</v>
      </c>
      <c r="I5032" s="915" t="s">
        <v>306</v>
      </c>
      <c r="J5032" s="116" t="str">
        <f t="shared" si="201"/>
        <v>23:40 102동앞 소음 풋살장에서 늦은시간 떠든다는 민원 → 초소대원 출동하여 해산 조치함</v>
      </c>
      <c r="K5032" s="116" t="str">
        <f t="shared" si="202"/>
        <v>23:40 102동앞 민원업무 소음 풋살장에서 늦은시간 떠든다는 민원 → 초소대원 출동하여 해산 조치함</v>
      </c>
    </row>
    <row r="5033" spans="1:11">
      <c r="A5033" s="235">
        <v>44708</v>
      </c>
      <c r="B5033" s="154" t="s">
        <v>21192</v>
      </c>
      <c r="C5033" s="143" t="s">
        <v>21136</v>
      </c>
      <c r="D5033" s="291" t="s">
        <v>310</v>
      </c>
      <c r="E5033" s="291" t="s">
        <v>321</v>
      </c>
      <c r="F5033" s="112" t="s">
        <v>8513</v>
      </c>
      <c r="G5033" s="112" t="s">
        <v>21193</v>
      </c>
      <c r="H5033" s="915" t="s">
        <v>332</v>
      </c>
      <c r="I5033" s="915" t="s">
        <v>306</v>
      </c>
      <c r="J5033" s="116" t="str">
        <f t="shared" si="201"/>
        <v>00:02 117-502 홈넷 비상 금고 / 해제 → IP 통화 . 기기 오작동</v>
      </c>
      <c r="K5033" s="116" t="str">
        <f t="shared" si="202"/>
        <v>00:02 117-502 관제업무 홈넷 비상 금고 / 해제 → IP 통화 . 기기 오작동</v>
      </c>
    </row>
    <row r="5034" spans="1:11">
      <c r="A5034" s="235">
        <v>44708</v>
      </c>
      <c r="B5034" s="154" t="s">
        <v>21194</v>
      </c>
      <c r="C5034" s="143" t="s">
        <v>21195</v>
      </c>
      <c r="D5034" s="291" t="s">
        <v>21106</v>
      </c>
      <c r="E5034" s="291" t="s">
        <v>20989</v>
      </c>
      <c r="F5034" s="112" t="s">
        <v>21196</v>
      </c>
      <c r="G5034" s="112" t="s">
        <v>21197</v>
      </c>
      <c r="H5034" s="915" t="s">
        <v>1593</v>
      </c>
      <c r="I5034" s="915" t="s">
        <v>306</v>
      </c>
      <c r="J5034" s="116" t="str">
        <f t="shared" si="201"/>
        <v>00:14 6초소 불법폐기물 3단 토퍼가 신고되지 않은채 124동 앞에 버려져 있다는 연락 → 124-1201호로 확인되어 초소에 내용전달 함</v>
      </c>
      <c r="K5034" s="116" t="str">
        <f t="shared" si="202"/>
        <v>00:14 6초소 생활업무 불법폐기물 3단 토퍼가 신고되지 않은채 124동 앞에 버려져 있다는 연락 → 124-1201호로 확인되어 초소에 내용전달 함</v>
      </c>
    </row>
    <row r="5035" spans="1:11">
      <c r="A5035" s="235">
        <v>44708</v>
      </c>
      <c r="B5035" s="154" t="s">
        <v>21199</v>
      </c>
      <c r="C5035" s="143" t="s">
        <v>21198</v>
      </c>
      <c r="D5035" s="915" t="s">
        <v>310</v>
      </c>
      <c r="E5035" s="915" t="s">
        <v>321</v>
      </c>
      <c r="F5035" s="112" t="s">
        <v>21200</v>
      </c>
      <c r="G5035" s="112" t="s">
        <v>21201</v>
      </c>
      <c r="H5035" s="291" t="s">
        <v>332</v>
      </c>
      <c r="I5035" s="915" t="s">
        <v>306</v>
      </c>
      <c r="J5035" s="116" t="str">
        <f t="shared" si="201"/>
        <v>04:58 122-402 홈넷 비상 안방/해제 → IP로학인/입주민오작동</v>
      </c>
      <c r="K5035" s="116" t="str">
        <f t="shared" si="202"/>
        <v>04:58 122-402 관제업무 홈넷 비상 안방/해제 → IP로학인/입주민오작동</v>
      </c>
    </row>
    <row r="5036" spans="1:11" ht="27">
      <c r="A5036" s="235">
        <v>44708</v>
      </c>
      <c r="B5036" s="154" t="s">
        <v>21202</v>
      </c>
      <c r="C5036" s="160" t="s">
        <v>21203</v>
      </c>
      <c r="D5036" s="917" t="s">
        <v>21132</v>
      </c>
      <c r="E5036" s="917" t="s">
        <v>21204</v>
      </c>
      <c r="F5036" s="138" t="s">
        <v>21205</v>
      </c>
      <c r="G5036" s="138" t="s">
        <v>21208</v>
      </c>
      <c r="H5036" s="291" t="s">
        <v>21206</v>
      </c>
      <c r="I5036" s="915" t="s">
        <v>306</v>
      </c>
      <c r="J5036" s="116" t="str">
        <f t="shared" si="201"/>
        <v>06:02 111동 E/V 111-1 E/V(CCTV는 111-2 E/V) 입주민 탑승후 12층에 멈추어 있음 → 초소대원출동, FMLG에 AS요청 및 기전실에 내용전달--&gt;06:11 FMLG도착, 입주민구출 (수리중)</v>
      </c>
      <c r="K5036" s="116" t="str">
        <f t="shared" si="202"/>
        <v>06:02 111동 시설물 E/V 111-1 E/V(CCTV는 111-2 E/V) 입주민 탑승후 12층에 멈추어 있음 → 초소대원출동, FMLG에 AS요청 및 기전실에 내용전달--&gt;06:11 FMLG도착, 입주민구출 (수리중)</v>
      </c>
    </row>
    <row r="5037" spans="1:11" ht="162">
      <c r="A5037" s="235">
        <v>44708</v>
      </c>
      <c r="B5037" s="153" t="s">
        <v>1536</v>
      </c>
      <c r="C5037" s="186" t="s">
        <v>3903</v>
      </c>
      <c r="E5037" s="939" t="s">
        <v>22280</v>
      </c>
      <c r="F5037" s="114" t="s">
        <v>21266</v>
      </c>
      <c r="G5037" s="114" t="s">
        <v>21313</v>
      </c>
      <c r="J5037" s="116" t="str">
        <f t="shared" si="201"/>
        <v>금 주1 전달사항 Ⓑ116동 입주민 민원 / 방송을 너무 여러 번 실시하며, 내용 또한 너무길고, 게다가 2회 반복은 너무하는거 아니냐며 식사시간에 가족과 대화하기 힘들다며 강력항의, 익일 생활지원센터에 내용전달 요청 -&gt; C. 5월27일 생활지원센터에 내용전달 완료
Ⓑ안전보건 자율점검 보고서 작성 / B조 팀장 -&gt; C.  팀장이 추가할사항 첨부하여 보고완료
ⒷCCTV 127동 지상1층-1 블랙아웃--&gt; ERP접수(AS신청완료) -&gt; 아파트피아 대리 방문예정
 → Ⓑ124동 B1 방치되어있는 김치냉장고 안내기간 종료--&gt;   생활지원센터로 내용전달, 처리하도록 인수인계 -&gt; C. 경리주임 이윤정 내용전달완료
Ⓑ111-1 E/V(CCTV는 111-2 E/V) 입주민 탑승후 12층에 멈추어 있음--&gt;
초소대원출동, FMLG에 AS요청 및 기전실에 내용전달 -&gt; 06:11 FMLG도착,   입주민 구출(현재 수리중, 안내문 부착)
A. 관리비 안내책자 전동 배포완료
A. 주간업무 보고서 작성 및 제출 완료
A. 131-1F 공동현관문 정상작동(기전실)
C. 주차관제 B/D 리스트 추가삭제 하지말것
C. 홈플러스익스프레스 앞 주차단속요청 금잔디 서무주임 요청건</v>
      </c>
      <c r="K5037" s="116" t="str">
        <f t="shared" si="202"/>
        <v>금 주1  전달사항 Ⓑ116동 입주민 민원 / 방송을 너무 여러 번 실시하며, 내용 또한 너무길고, 게다가 2회 반복은 너무하는거 아니냐며 식사시간에 가족과 대화하기 힘들다며 강력항의, 익일 생활지원센터에 내용전달 요청 -&gt; C. 5월27일 생활지원센터에 내용전달 완료
Ⓑ안전보건 자율점검 보고서 작성 / B조 팀장 -&gt; C.  팀장이 추가할사항 첨부하여 보고완료
ⒷCCTV 127동 지상1층-1 블랙아웃--&gt; ERP접수(AS신청완료) -&gt; 아파트피아 대리 방문예정
 → Ⓑ124동 B1 방치되어있는 김치냉장고 안내기간 종료--&gt;   생활지원센터로 내용전달, 처리하도록 인수인계 -&gt; C. 경리주임 이윤정 내용전달완료
Ⓑ111-1 E/V(CCTV는 111-2 E/V) 입주민 탑승후 12층에 멈추어 있음--&gt;
초소대원출동, FMLG에 AS요청 및 기전실에 내용전달 -&gt; 06:11 FMLG도착,   입주민 구출(현재 수리중, 안내문 부착)
A. 관리비 안내책자 전동 배포완료
A. 주간업무 보고서 작성 및 제출 완료
A. 131-1F 공동현관문 정상작동(기전실)
C. 주차관제 B/D 리스트 추가삭제 하지말것
C. 홈플러스익스프레스 앞 주차단속요청 금잔디 서무주임 요청건</v>
      </c>
    </row>
    <row r="5038" spans="1:11">
      <c r="A5038" s="235">
        <v>44708</v>
      </c>
      <c r="B5038" s="154" t="s">
        <v>21210</v>
      </c>
      <c r="C5038" s="143" t="s">
        <v>21211</v>
      </c>
      <c r="D5038" s="291" t="s">
        <v>21139</v>
      </c>
      <c r="E5038" s="291" t="s">
        <v>21212</v>
      </c>
      <c r="F5038" s="112" t="s">
        <v>21213</v>
      </c>
      <c r="G5038" s="112" t="s">
        <v>21218</v>
      </c>
      <c r="H5038" s="291" t="s">
        <v>21215</v>
      </c>
      <c r="I5038" s="291" t="s">
        <v>21214</v>
      </c>
      <c r="J5038" s="116" t="str">
        <f t="shared" ref="J5038:J5048" si="203">CONCATENATE(B5038," ",C5038," ",E5038," ",F5038," → ",G5038)</f>
        <v>06:50 8초소 보고 차단기 작동여부와 상관없이 계속 움직이다 차단기 빠짐 → 주변정리 및 erp등록완료</v>
      </c>
      <c r="K5038" s="116" t="str">
        <f t="shared" ref="K5038:K5048" si="204">CONCATENATE(B5038," ",C5038," ",D5038," ",E5038," ",F5038," → ",G5038)</f>
        <v>06:50 8초소 관제업무 보고 차단기 작동여부와 상관없이 계속 움직이다 차단기 빠짐 → 주변정리 및 erp등록완료</v>
      </c>
    </row>
    <row r="5039" spans="1:11">
      <c r="A5039" s="235">
        <v>44708</v>
      </c>
      <c r="B5039" s="154" t="s">
        <v>21216</v>
      </c>
      <c r="C5039" s="186" t="s">
        <v>21217</v>
      </c>
      <c r="D5039" s="923" t="s">
        <v>21116</v>
      </c>
      <c r="E5039" s="923" t="s">
        <v>21094</v>
      </c>
      <c r="F5039" s="114" t="s">
        <v>21270</v>
      </c>
      <c r="G5039" s="114" t="s">
        <v>21285</v>
      </c>
      <c r="H5039" s="915" t="s">
        <v>21215</v>
      </c>
      <c r="I5039" s="915" t="s">
        <v>21214</v>
      </c>
      <c r="J5039" s="116" t="str">
        <f t="shared" si="203"/>
        <v>06:55 111-1703 CCTV 111-1 EV 승강기 갇힘으로 인한 CCTV열람요청   → 상황종료 -&gt; 동영상백업요청으로 usb백업 복사해서 드림</v>
      </c>
      <c r="K5039" s="116" t="str">
        <f t="shared" si="204"/>
        <v>06:55 111-1703 민원업무 CCTV 111-1 EV 승강기 갇힘으로 인한 CCTV열람요청   → 상황종료 -&gt; 동영상백업요청으로 usb백업 복사해서 드림</v>
      </c>
    </row>
    <row r="5040" spans="1:11">
      <c r="A5040" s="235">
        <v>44708</v>
      </c>
      <c r="B5040" s="154" t="s">
        <v>643</v>
      </c>
      <c r="C5040" s="795" t="s">
        <v>1465</v>
      </c>
      <c r="D5040" s="795" t="s">
        <v>106</v>
      </c>
      <c r="E5040" s="795" t="s">
        <v>82</v>
      </c>
      <c r="F5040" s="796" t="s">
        <v>16534</v>
      </c>
      <c r="G5040" s="796" t="s">
        <v>16535</v>
      </c>
      <c r="H5040" s="915" t="s">
        <v>648</v>
      </c>
      <c r="I5040" s="137" t="s">
        <v>317</v>
      </c>
      <c r="J5040" s="116" t="str">
        <f t="shared" si="203"/>
        <v>08:00 원형도로 주차단속 센터 주변 불법 주정차 차량 단속 실시 → 상황실순찰대원출동 --&gt; 단속실시</v>
      </c>
      <c r="K5040" s="116" t="str">
        <f t="shared" si="204"/>
        <v>08:00 원형도로 관제업무 주차단속 센터 주변 불법 주정차 차량 단속 실시 → 상황실순찰대원출동 --&gt; 단속실시</v>
      </c>
    </row>
    <row r="5041" spans="1:11">
      <c r="A5041" s="235">
        <v>44708</v>
      </c>
      <c r="B5041" s="154" t="s">
        <v>585</v>
      </c>
      <c r="C5041" s="800" t="s">
        <v>333</v>
      </c>
      <c r="D5041" s="795" t="s">
        <v>308</v>
      </c>
      <c r="E5041" s="795" t="s">
        <v>962</v>
      </c>
      <c r="F5041" s="796" t="s">
        <v>16537</v>
      </c>
      <c r="G5041" s="796" t="s">
        <v>16536</v>
      </c>
      <c r="H5041" s="915" t="s">
        <v>648</v>
      </c>
      <c r="I5041" s="137" t="s">
        <v>317</v>
      </c>
      <c r="J5041" s="116" t="str">
        <f t="shared" si="203"/>
        <v>08:30 자이안센터 자전거정리 등교시 무분별한 자전거 보관소 확인 → 상황실순찰대원출동 --&gt; 정리실시</v>
      </c>
      <c r="K5041" s="116" t="str">
        <f t="shared" si="204"/>
        <v>08:30 자이안센터 생활업무 자전거정리 등교시 무분별한 자전거 보관소 확인 → 상황실순찰대원출동 --&gt; 정리실시</v>
      </c>
    </row>
    <row r="5042" spans="1:11">
      <c r="A5042" s="235">
        <v>44708</v>
      </c>
      <c r="B5042" s="154" t="s">
        <v>472</v>
      </c>
      <c r="C5042" s="795" t="s">
        <v>1465</v>
      </c>
      <c r="D5042" s="795" t="s">
        <v>106</v>
      </c>
      <c r="E5042" s="795" t="s">
        <v>82</v>
      </c>
      <c r="F5042" s="796" t="s">
        <v>1157</v>
      </c>
      <c r="G5042" s="796" t="s">
        <v>21229</v>
      </c>
      <c r="H5042" s="915" t="s">
        <v>648</v>
      </c>
      <c r="I5042" s="137" t="s">
        <v>317</v>
      </c>
      <c r="J5042" s="116" t="str">
        <f t="shared" si="203"/>
        <v>10:00 원형도로 주차단속 원형도로 및 외곽도로 단속 → 주차단속             10대     이동주차         0대,     경고장발부         10대</v>
      </c>
      <c r="K5042" s="116" t="str">
        <f t="shared" si="204"/>
        <v>10:00 원형도로 관제업무 주차단속 원형도로 및 외곽도로 단속 → 주차단속             10대     이동주차         0대,     경고장발부         10대</v>
      </c>
    </row>
    <row r="5043" spans="1:11">
      <c r="A5043" s="235">
        <v>44708</v>
      </c>
      <c r="B5043" s="154" t="s">
        <v>681</v>
      </c>
      <c r="C5043" s="795" t="s">
        <v>1465</v>
      </c>
      <c r="D5043" s="795" t="s">
        <v>106</v>
      </c>
      <c r="E5043" s="795" t="s">
        <v>82</v>
      </c>
      <c r="F5043" s="796" t="s">
        <v>1157</v>
      </c>
      <c r="G5043" s="796" t="s">
        <v>21257</v>
      </c>
      <c r="H5043" s="915" t="s">
        <v>648</v>
      </c>
      <c r="I5043" s="137" t="s">
        <v>317</v>
      </c>
      <c r="J5043" s="116" t="str">
        <f t="shared" si="203"/>
        <v>13:00 원형도로 주차단속 원형도로 및 외곽도로 단속 → 주차단속             6대     이동주차         0대,     경고장발부         6대</v>
      </c>
      <c r="K5043" s="116" t="str">
        <f t="shared" si="204"/>
        <v>13:00 원형도로 관제업무 주차단속 원형도로 및 외곽도로 단속 → 주차단속             6대     이동주차         0대,     경고장발부         6대</v>
      </c>
    </row>
    <row r="5044" spans="1:11">
      <c r="A5044" s="235">
        <v>44708</v>
      </c>
      <c r="B5044" s="154" t="s">
        <v>483</v>
      </c>
      <c r="C5044" s="795" t="s">
        <v>1465</v>
      </c>
      <c r="D5044" s="795" t="s">
        <v>106</v>
      </c>
      <c r="E5044" s="795" t="s">
        <v>82</v>
      </c>
      <c r="F5044" s="796" t="s">
        <v>758</v>
      </c>
      <c r="G5044" s="796" t="s">
        <v>21286</v>
      </c>
      <c r="H5044" s="915" t="s">
        <v>648</v>
      </c>
      <c r="I5044" s="137" t="s">
        <v>317</v>
      </c>
      <c r="J5044" s="116" t="str">
        <f t="shared" si="203"/>
        <v>15:00 원형도로 주차단속 원형도로 및 외곽도로 단속 → 주차단속             5대     이동주차         0대,     경고장발부         5대</v>
      </c>
      <c r="K5044" s="116" t="str">
        <f t="shared" si="204"/>
        <v>15:00 원형도로 관제업무 주차단속 원형도로 및 외곽도로 단속 → 주차단속             5대     이동주차         0대,     경고장발부         5대</v>
      </c>
    </row>
    <row r="5045" spans="1:11">
      <c r="A5045" s="235">
        <v>44708</v>
      </c>
      <c r="B5045" s="154" t="s">
        <v>21219</v>
      </c>
      <c r="C5045" s="143" t="s">
        <v>21220</v>
      </c>
      <c r="D5045" s="291" t="s">
        <v>21106</v>
      </c>
      <c r="E5045" s="291" t="s">
        <v>21221</v>
      </c>
      <c r="F5045" s="112" t="s">
        <v>21222</v>
      </c>
      <c r="G5045" s="112" t="s">
        <v>1559</v>
      </c>
      <c r="H5045" s="915" t="s">
        <v>648</v>
      </c>
      <c r="I5045" s="137" t="s">
        <v>317</v>
      </c>
      <c r="J5045" s="116" t="str">
        <f t="shared" si="203"/>
        <v>08:24 103-301 지상입차 소파배송 지상입차요청 → 8초소 내용전달완료</v>
      </c>
      <c r="K5045" s="116" t="str">
        <f t="shared" si="204"/>
        <v>08:24 103-301 생활업무 지상입차 소파배송 지상입차요청 → 8초소 내용전달완료</v>
      </c>
    </row>
    <row r="5046" spans="1:11">
      <c r="A5046" s="235">
        <v>44708</v>
      </c>
      <c r="B5046" s="154" t="s">
        <v>21219</v>
      </c>
      <c r="C5046" s="143" t="s">
        <v>21220</v>
      </c>
      <c r="D5046" s="915" t="s">
        <v>21106</v>
      </c>
      <c r="E5046" s="291" t="s">
        <v>21224</v>
      </c>
      <c r="F5046" s="112" t="s">
        <v>21223</v>
      </c>
      <c r="G5046" s="112" t="s">
        <v>21234</v>
      </c>
      <c r="H5046" s="915" t="s">
        <v>648</v>
      </c>
      <c r="I5046" s="137" t="s">
        <v>317</v>
      </c>
      <c r="J5046" s="116" t="str">
        <f t="shared" si="203"/>
        <v>08:24 103-301 폐기물 모니터2대 폐기 사용가능한 제품이라고함 → 폐기물 버리는 위치 안내함</v>
      </c>
      <c r="K5046" s="116" t="str">
        <f t="shared" si="204"/>
        <v>08:24 103-301 생활업무 폐기물 모니터2대 폐기 사용가능한 제품이라고함 → 폐기물 버리는 위치 안내함</v>
      </c>
    </row>
    <row r="5047" spans="1:11">
      <c r="A5047" s="235">
        <v>44708</v>
      </c>
      <c r="B5047" s="154" t="s">
        <v>21225</v>
      </c>
      <c r="C5047" s="143" t="s">
        <v>21226</v>
      </c>
      <c r="D5047" s="915" t="s">
        <v>21139</v>
      </c>
      <c r="E5047" s="291" t="s">
        <v>21228</v>
      </c>
      <c r="F5047" s="112" t="s">
        <v>21227</v>
      </c>
      <c r="G5047" s="112" t="s">
        <v>21281</v>
      </c>
      <c r="H5047" s="915" t="s">
        <v>648</v>
      </c>
      <c r="I5047" s="137" t="s">
        <v>317</v>
      </c>
      <c r="J5047" s="116" t="str">
        <f t="shared" si="203"/>
        <v>09:16 2초소 순찰보고 가방 2개 불법폐기물 순찰보고 → 추적결과 : 113-2 EV 11F 우측 하차</v>
      </c>
      <c r="K5047" s="116" t="str">
        <f t="shared" si="204"/>
        <v>09:16 2초소 관제업무 순찰보고 가방 2개 불법폐기물 순찰보고 → 추적결과 : 113-2 EV 11F 우측 하차</v>
      </c>
    </row>
    <row r="5048" spans="1:11" ht="67.5">
      <c r="A5048" s="235">
        <v>44708</v>
      </c>
      <c r="B5048" s="154" t="s">
        <v>21239</v>
      </c>
      <c r="C5048" s="186" t="s">
        <v>21211</v>
      </c>
      <c r="D5048" s="918" t="s">
        <v>21139</v>
      </c>
      <c r="E5048" s="918" t="s">
        <v>21240</v>
      </c>
      <c r="F5048" s="114" t="s">
        <v>21241</v>
      </c>
      <c r="G5048" s="114" t="s">
        <v>21242</v>
      </c>
      <c r="H5048" s="915" t="s">
        <v>648</v>
      </c>
      <c r="I5048" s="137" t="s">
        <v>317</v>
      </c>
      <c r="J5048" s="116" t="str">
        <f t="shared" si="203"/>
        <v>10:17 8초소 차단기사고 차단기가 떨어져 배송차량에게 피해줌 
피해차량:경기84바3518  운전자:010-8768-4839
운전자 차량이 아니라 회사에 물어본다함
 → 상황실 기전실연락 및 지원센터팀장께 보고 완료</v>
      </c>
      <c r="K5048" s="116" t="str">
        <f t="shared" si="204"/>
        <v>10:17 8초소 관제업무 차단기사고 차단기가 떨어져 배송차량에게 피해줌 
피해차량:경기84바3518  운전자:010-8768-4839
운전자 차량이 아니라 회사에 물어본다함
 → 상황실 기전실연락 및 지원센터팀장께 보고 완료</v>
      </c>
    </row>
    <row r="5049" spans="1:11">
      <c r="A5049" s="235">
        <v>44708</v>
      </c>
      <c r="B5049" s="154" t="s">
        <v>21232</v>
      </c>
      <c r="C5049" s="143" t="s">
        <v>21230</v>
      </c>
      <c r="D5049" s="915" t="s">
        <v>21106</v>
      </c>
      <c r="E5049" s="291" t="s">
        <v>21231</v>
      </c>
      <c r="F5049" s="112" t="s">
        <v>21233</v>
      </c>
      <c r="G5049" s="112" t="s">
        <v>21235</v>
      </c>
      <c r="H5049" s="915" t="s">
        <v>648</v>
      </c>
      <c r="I5049" s="137" t="s">
        <v>317</v>
      </c>
      <c r="J5049" s="116" t="str">
        <f t="shared" ref="J5049:J5057" si="205">CONCATENATE(B5049," ",C5049," ",E5049," ",F5049," → ",G5049)</f>
        <v>11:08 134-1 EV 손소독제 펌프파손 금잔디 서무주임 교체요청  → 교체완료</v>
      </c>
      <c r="K5049" s="116" t="str">
        <f t="shared" ref="K5049:K5057" si="206">CONCATENATE(B5049," ",C5049," ",D5049," ",E5049," ",F5049," → ",G5049)</f>
        <v>11:08 134-1 EV 생활업무 손소독제 펌프파손 금잔디 서무주임 교체요청  → 교체완료</v>
      </c>
    </row>
    <row r="5050" spans="1:11">
      <c r="A5050" s="235">
        <v>44708</v>
      </c>
      <c r="B5050" s="154" t="s">
        <v>21236</v>
      </c>
      <c r="C5050" s="143" t="s">
        <v>21164</v>
      </c>
      <c r="D5050" s="915" t="s">
        <v>21139</v>
      </c>
      <c r="E5050" s="915" t="s">
        <v>21228</v>
      </c>
      <c r="F5050" s="112" t="s">
        <v>21237</v>
      </c>
      <c r="G5050" s="112" t="s">
        <v>21238</v>
      </c>
      <c r="H5050" s="915" t="s">
        <v>648</v>
      </c>
      <c r="I5050" s="137" t="s">
        <v>317</v>
      </c>
      <c r="J5050" s="116" t="str">
        <f t="shared" si="205"/>
        <v>11:28 3초소 순찰보고 106동 커브길에 주차됨 이동요망 차번:301수4877 / 상황실보고 → 상황실 105-503호 010-8852-4048입주민께 이동요청</v>
      </c>
      <c r="K5050" s="116" t="str">
        <f t="shared" si="206"/>
        <v>11:28 3초소 관제업무 순찰보고 106동 커브길에 주차됨 이동요망 차번:301수4877 / 상황실보고 → 상황실 105-503호 010-8852-4048입주민께 이동요청</v>
      </c>
    </row>
    <row r="5051" spans="1:11">
      <c r="A5051" s="235">
        <v>44708</v>
      </c>
      <c r="B5051" s="154" t="s">
        <v>21243</v>
      </c>
      <c r="C5051" s="143" t="s">
        <v>21244</v>
      </c>
      <c r="D5051" s="915" t="s">
        <v>21106</v>
      </c>
      <c r="E5051" s="915" t="s">
        <v>21231</v>
      </c>
      <c r="F5051" s="112" t="s">
        <v>21245</v>
      </c>
      <c r="G5051" s="112" t="s">
        <v>21235</v>
      </c>
      <c r="H5051" s="915" t="s">
        <v>648</v>
      </c>
      <c r="I5051" s="137" t="s">
        <v>317</v>
      </c>
      <c r="J5051" s="116" t="str">
        <f t="shared" si="205"/>
        <v>11:30 133-1,2 EV 손소독제 손소독제 부족 보충요청 → 교체완료</v>
      </c>
      <c r="K5051" s="116" t="str">
        <f t="shared" si="206"/>
        <v>11:30 133-1,2 EV 생활업무 손소독제 손소독제 부족 보충요청 → 교체완료</v>
      </c>
    </row>
    <row r="5052" spans="1:11">
      <c r="A5052" s="235">
        <v>44708</v>
      </c>
      <c r="B5052" s="154" t="s">
        <v>21247</v>
      </c>
      <c r="C5052" s="143" t="s">
        <v>21246</v>
      </c>
      <c r="D5052" s="915" t="s">
        <v>21139</v>
      </c>
      <c r="E5052" s="291" t="s">
        <v>21140</v>
      </c>
      <c r="F5052" s="112" t="s">
        <v>21248</v>
      </c>
      <c r="G5052" s="112" t="s">
        <v>21249</v>
      </c>
      <c r="H5052" s="915" t="s">
        <v>648</v>
      </c>
      <c r="I5052" s="137" t="s">
        <v>317</v>
      </c>
      <c r="J5052" s="116" t="str">
        <f t="shared" si="205"/>
        <v>11:49 115-2702 홈넷 안방비상 → 입주민실수로 확인</v>
      </c>
      <c r="K5052" s="116" t="str">
        <f t="shared" si="206"/>
        <v>11:49 115-2702 관제업무 홈넷 안방비상 → 입주민실수로 확인</v>
      </c>
    </row>
    <row r="5053" spans="1:11">
      <c r="A5053" s="235">
        <v>44708</v>
      </c>
      <c r="B5053" s="154" t="s">
        <v>21250</v>
      </c>
      <c r="C5053" s="143" t="s">
        <v>21251</v>
      </c>
      <c r="D5053" s="291" t="s">
        <v>21116</v>
      </c>
      <c r="E5053" s="291" t="s">
        <v>21253</v>
      </c>
      <c r="F5053" s="112" t="s">
        <v>21252</v>
      </c>
      <c r="G5053" s="112" t="s">
        <v>21264</v>
      </c>
      <c r="H5053" s="915" t="s">
        <v>648</v>
      </c>
      <c r="I5053" s="137" t="s">
        <v>317</v>
      </c>
      <c r="J5053" s="116" t="str">
        <f t="shared" si="205"/>
        <v>12:57 119-2801 층간소음 공사소음발생으로 확인요청 및 주의요청 → 119-2801호 가구철거중으로 확인 및 주의조치완료</v>
      </c>
      <c r="K5053" s="116" t="str">
        <f t="shared" si="206"/>
        <v>12:57 119-2801 민원업무 층간소음 공사소음발생으로 확인요청 및 주의요청 → 119-2801호 가구철거중으로 확인 및 주의조치완료</v>
      </c>
    </row>
    <row r="5054" spans="1:11">
      <c r="A5054" s="235">
        <v>44708</v>
      </c>
      <c r="B5054" s="154" t="s">
        <v>21254</v>
      </c>
      <c r="C5054" s="143" t="s">
        <v>21226</v>
      </c>
      <c r="D5054" s="915" t="s">
        <v>21139</v>
      </c>
      <c r="E5054" s="915" t="s">
        <v>21228</v>
      </c>
      <c r="F5054" s="112" t="s">
        <v>21256</v>
      </c>
      <c r="G5054" s="112" t="s">
        <v>21386</v>
      </c>
      <c r="H5054" s="915" t="s">
        <v>648</v>
      </c>
      <c r="I5054" s="137" t="s">
        <v>317</v>
      </c>
      <c r="J5054" s="116" t="str">
        <f t="shared" si="205"/>
        <v>13:06 2초소 순찰보고 111동 불법폐기물(이불) 순찰보고 → 추적결과 : 111-1 EV 1701호</v>
      </c>
      <c r="K5054" s="116" t="str">
        <f t="shared" si="206"/>
        <v>13:06 2초소 관제업무 순찰보고 111동 불법폐기물(이불) 순찰보고 → 추적결과 : 111-1 EV 1701호</v>
      </c>
    </row>
    <row r="5055" spans="1:11">
      <c r="A5055" s="235">
        <v>44708</v>
      </c>
      <c r="B5055" s="154" t="s">
        <v>21254</v>
      </c>
      <c r="C5055" s="143" t="s">
        <v>21226</v>
      </c>
      <c r="D5055" s="915" t="s">
        <v>21139</v>
      </c>
      <c r="E5055" s="915" t="s">
        <v>21228</v>
      </c>
      <c r="F5055" s="112" t="s">
        <v>21255</v>
      </c>
      <c r="G5055" s="112" t="s">
        <v>21704</v>
      </c>
      <c r="H5055" s="915" t="s">
        <v>648</v>
      </c>
      <c r="I5055" s="137" t="s">
        <v>317</v>
      </c>
      <c r="J5055" s="116" t="str">
        <f t="shared" si="205"/>
        <v>13:06 2초소 순찰보고 112동 불법폐기물(거울) 순찰보고 → 추적불가 자체처리함</v>
      </c>
      <c r="K5055" s="116" t="str">
        <f t="shared" si="206"/>
        <v>13:06 2초소 관제업무 순찰보고 112동 불법폐기물(거울) 순찰보고 → 추적불가 자체처리함</v>
      </c>
    </row>
    <row r="5056" spans="1:11">
      <c r="A5056" s="235">
        <v>44708</v>
      </c>
      <c r="B5056" s="154" t="s">
        <v>21258</v>
      </c>
      <c r="C5056" s="143" t="s">
        <v>21166</v>
      </c>
      <c r="D5056" s="915" t="s">
        <v>21106</v>
      </c>
      <c r="E5056" s="291" t="s">
        <v>21259</v>
      </c>
      <c r="F5056" s="112" t="s">
        <v>21260</v>
      </c>
      <c r="G5056" s="112" t="s">
        <v>21261</v>
      </c>
      <c r="H5056" s="915" t="s">
        <v>648</v>
      </c>
      <c r="I5056" s="137" t="s">
        <v>317</v>
      </c>
      <c r="J5056" s="116" t="str">
        <f t="shared" si="205"/>
        <v>13:19 상황실 안내문부착 센터 남자 화장실 전자담배 흡연금지 안내문 부착요청 → 부착완료</v>
      </c>
      <c r="K5056" s="116" t="str">
        <f t="shared" si="206"/>
        <v>13:19 상황실 생활업무 안내문부착 센터 남자 화장실 전자담배 흡연금지 안내문 부착요청 → 부착완료</v>
      </c>
    </row>
    <row r="5057" spans="1:11">
      <c r="A5057" s="235">
        <v>44708</v>
      </c>
      <c r="B5057" s="154" t="s">
        <v>21262</v>
      </c>
      <c r="C5057" s="143" t="s">
        <v>21251</v>
      </c>
      <c r="D5057" s="915" t="s">
        <v>21139</v>
      </c>
      <c r="E5057" s="915" t="s">
        <v>21140</v>
      </c>
      <c r="F5057" s="112" t="s">
        <v>21263</v>
      </c>
      <c r="G5057" s="112" t="s">
        <v>21265</v>
      </c>
      <c r="H5057" s="915" t="s">
        <v>648</v>
      </c>
      <c r="I5057" s="137" t="s">
        <v>317</v>
      </c>
      <c r="J5057" s="116" t="str">
        <f t="shared" si="205"/>
        <v>13:30 119-2801 홈넷 금고비상 → 금고철거중으로 확인</v>
      </c>
      <c r="K5057" s="116" t="str">
        <f t="shared" si="206"/>
        <v>13:30 119-2801 관제업무 홈넷 금고비상 → 금고철거중으로 확인</v>
      </c>
    </row>
    <row r="5058" spans="1:11">
      <c r="A5058" s="235">
        <v>44708</v>
      </c>
      <c r="B5058" s="154" t="s">
        <v>21287</v>
      </c>
      <c r="C5058" s="143" t="s">
        <v>433</v>
      </c>
      <c r="D5058" s="919" t="s">
        <v>310</v>
      </c>
      <c r="E5058" s="919" t="s">
        <v>1259</v>
      </c>
      <c r="F5058" s="112" t="s">
        <v>21288</v>
      </c>
      <c r="G5058" s="112" t="s">
        <v>21411</v>
      </c>
      <c r="H5058" s="919" t="s">
        <v>648</v>
      </c>
      <c r="I5058" s="137" t="s">
        <v>317</v>
      </c>
      <c r="J5058" s="116" t="str">
        <f t="shared" ref="J5058:J5067" si="207">CONCATENATE(B5058," ",C5058," ",E5058," ",F5058," → ",G5058)</f>
        <v>13:40 9초소 순찰보고 141동 불법폐기물(버티컬) 순찰보고 → 추적결과 : 141-2302</v>
      </c>
      <c r="K5058" s="116" t="str">
        <f t="shared" ref="K5058:K5067" si="208">CONCATENATE(B5058," ",C5058," ",D5058," ",E5058," ",F5058," → ",G5058)</f>
        <v>13:40 9초소 관제업무 순찰보고 141동 불법폐기물(버티컬) 순찰보고 → 추적결과 : 141-2302</v>
      </c>
    </row>
    <row r="5059" spans="1:11">
      <c r="A5059" s="235">
        <v>44708</v>
      </c>
      <c r="B5059" s="154" t="s">
        <v>21268</v>
      </c>
      <c r="C5059" s="143" t="s">
        <v>21267</v>
      </c>
      <c r="D5059" s="919" t="s">
        <v>511</v>
      </c>
      <c r="E5059" s="919" t="s">
        <v>21269</v>
      </c>
      <c r="F5059" s="112" t="s">
        <v>21271</v>
      </c>
      <c r="G5059" s="112" t="s">
        <v>21282</v>
      </c>
      <c r="H5059" s="919" t="s">
        <v>648</v>
      </c>
      <c r="I5059" s="137" t="s">
        <v>317</v>
      </c>
      <c r="J5059" s="116" t="str">
        <f t="shared" si="207"/>
        <v>14:17 125-B2 바이크이동 125동 B2 F28 바이크 주인 확인요청  → D-2-39 사각지대로 확인됨 -&gt; 센터에 피드백함</v>
      </c>
      <c r="K5059" s="116" t="str">
        <f t="shared" si="208"/>
        <v>14:17 125-B2 민원업무 바이크이동 125동 B2 F28 바이크 주인 확인요청  → D-2-39 사각지대로 확인됨 -&gt; 센터에 피드백함</v>
      </c>
    </row>
    <row r="5060" spans="1:11" ht="27">
      <c r="A5060" s="235">
        <v>44708</v>
      </c>
      <c r="B5060" s="154" t="s">
        <v>21272</v>
      </c>
      <c r="C5060" s="143" t="s">
        <v>21273</v>
      </c>
      <c r="D5060" s="919" t="s">
        <v>511</v>
      </c>
      <c r="E5060" s="919" t="s">
        <v>21274</v>
      </c>
      <c r="F5060" s="112" t="s">
        <v>21275</v>
      </c>
      <c r="G5060" s="112" t="s">
        <v>21280</v>
      </c>
      <c r="H5060" s="919" t="s">
        <v>648</v>
      </c>
      <c r="I5060" s="137" t="s">
        <v>317</v>
      </c>
      <c r="J5060" s="116" t="str">
        <f t="shared" si="207"/>
        <v>14:40 120-601 세대현관문 비번 변경 못해서 도움 요청 010-6662-2283 → 상황실대원출동 -&gt; 인테리어업체 비밀번호 분실로 인한 차후 자체파손조치한다고 함</v>
      </c>
      <c r="K5060" s="116" t="str">
        <f t="shared" si="208"/>
        <v>14:40 120-601 민원업무 세대현관문 비번 변경 못해서 도움 요청 010-6662-2283 → 상황실대원출동 -&gt; 인테리어업체 비밀번호 분실로 인한 차후 자체파손조치한다고 함</v>
      </c>
    </row>
    <row r="5061" spans="1:11">
      <c r="A5061" s="235">
        <v>44708</v>
      </c>
      <c r="B5061" s="154" t="s">
        <v>21276</v>
      </c>
      <c r="C5061" s="186" t="s">
        <v>21277</v>
      </c>
      <c r="D5061" s="923" t="s">
        <v>511</v>
      </c>
      <c r="E5061" s="923" t="s">
        <v>21278</v>
      </c>
      <c r="F5061" s="114" t="s">
        <v>21279</v>
      </c>
      <c r="G5061" s="114" t="s">
        <v>21283</v>
      </c>
      <c r="H5061" s="919" t="s">
        <v>648</v>
      </c>
      <c r="I5061" s="137" t="s">
        <v>317</v>
      </c>
      <c r="J5061" s="116" t="str">
        <f t="shared" si="207"/>
        <v>14:50 138-입주민 무단투기 138동 입주민이 음식물쓰레기를  무단투기 장면발견 신고  → 추적결과: 13층에서 승강기이용 -&gt; 138-13F 주민으로 10초소 피드백함</v>
      </c>
      <c r="K5061" s="116" t="str">
        <f t="shared" si="208"/>
        <v>14:50 138-입주민 민원업무 무단투기 138동 입주민이 음식물쓰레기를  무단투기 장면발견 신고  → 추적결과: 13층에서 승강기이용 -&gt; 138-13F 주민으로 10초소 피드백함</v>
      </c>
    </row>
    <row r="5062" spans="1:11">
      <c r="A5062" s="235">
        <v>44708</v>
      </c>
      <c r="B5062" s="154" t="s">
        <v>21289</v>
      </c>
      <c r="C5062" s="143" t="s">
        <v>482</v>
      </c>
      <c r="D5062" s="919" t="s">
        <v>310</v>
      </c>
      <c r="E5062" s="919" t="s">
        <v>1259</v>
      </c>
      <c r="F5062" s="112" t="s">
        <v>21292</v>
      </c>
      <c r="G5062" s="112" t="s">
        <v>21284</v>
      </c>
      <c r="H5062" s="919" t="s">
        <v>648</v>
      </c>
      <c r="I5062" s="137" t="s">
        <v>778</v>
      </c>
      <c r="J5062" s="116" t="str">
        <f t="shared" si="207"/>
        <v>15:11 10초소 순찰보고 139동 불법폐기물(의자 외 4개) 순찰보고 → 추적중</v>
      </c>
      <c r="K5062" s="116" t="str">
        <f t="shared" si="208"/>
        <v>15:11 10초소 관제업무 순찰보고 139동 불법폐기물(의자 외 4개) 순찰보고 → 추적중</v>
      </c>
    </row>
    <row r="5063" spans="1:11">
      <c r="A5063" s="235">
        <v>44708</v>
      </c>
      <c r="B5063" s="154" t="s">
        <v>21290</v>
      </c>
      <c r="C5063" s="143" t="s">
        <v>482</v>
      </c>
      <c r="D5063" s="919" t="s">
        <v>310</v>
      </c>
      <c r="E5063" s="919" t="s">
        <v>1259</v>
      </c>
      <c r="F5063" s="112" t="s">
        <v>21291</v>
      </c>
      <c r="G5063" s="112" t="s">
        <v>21284</v>
      </c>
      <c r="H5063" s="919" t="s">
        <v>648</v>
      </c>
      <c r="I5063" s="137" t="s">
        <v>778</v>
      </c>
      <c r="J5063" s="116" t="str">
        <f t="shared" si="207"/>
        <v>15:17 10초소 순찰보고 138동 불법폐기물(케리어 외 2개) 순찰보고 → 추적중</v>
      </c>
      <c r="K5063" s="116" t="str">
        <f t="shared" si="208"/>
        <v>15:17 10초소 관제업무 순찰보고 138동 불법폐기물(케리어 외 2개) 순찰보고 → 추적중</v>
      </c>
    </row>
    <row r="5064" spans="1:11">
      <c r="A5064" s="235">
        <v>44708</v>
      </c>
      <c r="B5064" s="154" t="s">
        <v>21293</v>
      </c>
      <c r="C5064" s="143" t="s">
        <v>21294</v>
      </c>
      <c r="D5064" s="920" t="s">
        <v>310</v>
      </c>
      <c r="E5064" s="920" t="s">
        <v>1259</v>
      </c>
      <c r="F5064" s="112" t="s">
        <v>21295</v>
      </c>
      <c r="G5064" s="112" t="s">
        <v>21296</v>
      </c>
      <c r="H5064" s="920" t="s">
        <v>648</v>
      </c>
      <c r="I5064" s="137" t="s">
        <v>317</v>
      </c>
      <c r="J5064" s="116" t="str">
        <f t="shared" si="207"/>
        <v>15:54 133-12L-B1 순찰보고 133동 12라인 지하1층 문이 완전히 안열림 → 기전실 채수길 기사 접수함</v>
      </c>
      <c r="K5064" s="116" t="str">
        <f t="shared" si="208"/>
        <v>15:54 133-12L-B1 관제업무 순찰보고 133동 12라인 지하1층 문이 완전히 안열림 → 기전실 채수길 기사 접수함</v>
      </c>
    </row>
    <row r="5065" spans="1:11">
      <c r="A5065" s="235">
        <v>44708</v>
      </c>
      <c r="B5065" s="154" t="s">
        <v>21297</v>
      </c>
      <c r="C5065" s="143" t="s">
        <v>21298</v>
      </c>
      <c r="D5065" s="920" t="s">
        <v>308</v>
      </c>
      <c r="E5065" s="291" t="s">
        <v>21299</v>
      </c>
      <c r="F5065" s="112" t="s">
        <v>21300</v>
      </c>
      <c r="G5065" s="112" t="s">
        <v>21301</v>
      </c>
      <c r="H5065" s="920" t="s">
        <v>648</v>
      </c>
      <c r="I5065" s="137" t="s">
        <v>317</v>
      </c>
      <c r="J5065" s="116" t="str">
        <f t="shared" si="207"/>
        <v>15:55 118동 안내방송 화장실, 베란다, 주방 흡연금지 안내방송 → 118동 방송실시</v>
      </c>
      <c r="K5065" s="116" t="str">
        <f t="shared" si="208"/>
        <v>15:55 118동 생활업무 안내방송 화장실, 베란다, 주방 흡연금지 안내방송 → 118동 방송실시</v>
      </c>
    </row>
    <row r="5066" spans="1:11">
      <c r="A5066" s="235">
        <v>44708</v>
      </c>
      <c r="B5066" s="154" t="s">
        <v>21302</v>
      </c>
      <c r="C5066" s="143" t="s">
        <v>21303</v>
      </c>
      <c r="D5066" s="291" t="s">
        <v>21304</v>
      </c>
      <c r="E5066" s="291" t="s">
        <v>21305</v>
      </c>
      <c r="F5066" s="112" t="s">
        <v>21307</v>
      </c>
      <c r="G5066" s="112" t="s">
        <v>21388</v>
      </c>
      <c r="H5066" s="920" t="s">
        <v>648</v>
      </c>
      <c r="I5066" s="137" t="s">
        <v>317</v>
      </c>
      <c r="J5066" s="116" t="str">
        <f t="shared" si="207"/>
        <v>16:03 132-104 CCTV 손자들 방문사실 확인요청 → 남자 여자 7,6살 133동 찾아갔던 것으로 확인 -&gt; 민원인께 피드백완료</v>
      </c>
      <c r="K5066" s="116" t="str">
        <f t="shared" si="208"/>
        <v>16:03 132-104 민원업무 CCTV 손자들 방문사실 확인요청 → 남자 여자 7,6살 133동 찾아갔던 것으로 확인 -&gt; 민원인께 피드백완료</v>
      </c>
    </row>
    <row r="5067" spans="1:11">
      <c r="A5067" s="235">
        <v>44708</v>
      </c>
      <c r="B5067" s="154" t="s">
        <v>21309</v>
      </c>
      <c r="C5067" s="143" t="s">
        <v>21308</v>
      </c>
      <c r="D5067" s="291" t="s">
        <v>21310</v>
      </c>
      <c r="E5067" s="291" t="s">
        <v>21311</v>
      </c>
      <c r="F5067" s="112" t="s">
        <v>21312</v>
      </c>
      <c r="G5067" s="112" t="s">
        <v>21314</v>
      </c>
      <c r="H5067" s="920" t="s">
        <v>648</v>
      </c>
      <c r="I5067" s="137" t="s">
        <v>317</v>
      </c>
      <c r="J5067" s="116" t="str">
        <f t="shared" si="207"/>
        <v>16:07 아파트피아 상황실방문 상황실 방문 → 점검중</v>
      </c>
      <c r="K5067" s="116" t="str">
        <f t="shared" si="208"/>
        <v>16:07 아파트피아 관제업무 상황실방문 상황실 방문 → 점검중</v>
      </c>
    </row>
    <row r="5068" spans="1:11" ht="216">
      <c r="A5068" s="237">
        <v>44708</v>
      </c>
      <c r="B5068" s="172" t="s">
        <v>21315</v>
      </c>
      <c r="C5068" s="192" t="s">
        <v>21316</v>
      </c>
      <c r="E5068" s="939" t="s">
        <v>22280</v>
      </c>
      <c r="F5068" s="922" t="s">
        <v>21317</v>
      </c>
      <c r="G5068" s="922" t="s">
        <v>21379</v>
      </c>
      <c r="J5068" s="116" t="str">
        <f t="shared" ref="J5068:J5080" si="209">CONCATENATE(B5068," ",C5068," ",E5068," ",F5068," → ",G5068)</f>
        <v>금 야1 전달사항 Ⓑ116동 입주민 민원 / 방송을 너무 여러 번 실시하며, 내용 또한 너무길고, 게다가 2회 반복은 너무하는거 아니냐며 식사시간에 가족과 대화하기 힘들다며 강력항의, 익일 생활지원센터에 내용전달 요청 -&gt; C. 5월27일 생활지원센터에 내용전달 완료
Ⓑ안전보건 자율점검 보고서 작성 / B조 팀장 -&gt; C. 팀장이 추가할사항 첨부하여 보고완료
ⒷCCTV 127동 지상1층-1 블랙아웃--&gt; ERP접수(AS신청완료) -&gt; 아파트피아 대리 방문예정
Ⓑ124동 B1 방치되어있는 김치냉장고 안내기간 종료--&gt;   생활지원센터로 내용전달, 처리하도록 인수인계 -&gt; C. 경리주임 이윤정 내용전달완료
Ⓑ111-1 E/V(CCTV는 111-2 E/V) 입주민 탑승후 12층에 멈추어 있음--&gt;
초소대원출동, FMLG에 AS요청 및 기전실에 내용전달 -&gt; 06:11 FMLG도착,   입주민 구출(현재 수리중, 안내문 부착) -&gt; CCTV 비상 PC 바탕화면
C. 주차관제 B/D 리스트 추가삭제 하지말것
C. 홈플러스익스프레스 앞 주차단속요청 금잔디 서무주임 요청건 -&gt; A. 특이사항없음 → A. CCTV A-2-10(네트워크 연결X) -&gt; 다음주 재방문 A/S 예정
A. CCTV 112동 지상 1층-1, 127동 지상 1층-1 포트연결 정상작동
A. 111-1호기 FMLG 수리완료 정상작동</v>
      </c>
      <c r="K5068" s="116" t="str">
        <f t="shared" ref="K5068:K5080" si="210">CONCATENATE(B5068," ",C5068," ",D5068," ",E5068," ",F5068," → ",G5068)</f>
        <v>금 야1  전달사항 Ⓑ116동 입주민 민원 / 방송을 너무 여러 번 실시하며, 내용 또한 너무길고, 게다가 2회 반복은 너무하는거 아니냐며 식사시간에 가족과 대화하기 힘들다며 강력항의, 익일 생활지원센터에 내용전달 요청 -&gt; C. 5월27일 생활지원센터에 내용전달 완료
Ⓑ안전보건 자율점검 보고서 작성 / B조 팀장 -&gt; C. 팀장이 추가할사항 첨부하여 보고완료
ⒷCCTV 127동 지상1층-1 블랙아웃--&gt; ERP접수(AS신청완료) -&gt; 아파트피아 대리 방문예정
Ⓑ124동 B1 방치되어있는 김치냉장고 안내기간 종료--&gt;   생활지원센터로 내용전달, 처리하도록 인수인계 -&gt; C. 경리주임 이윤정 내용전달완료
Ⓑ111-1 E/V(CCTV는 111-2 E/V) 입주민 탑승후 12층에 멈추어 있음--&gt;
초소대원출동, FMLG에 AS요청 및 기전실에 내용전달 -&gt; 06:11 FMLG도착,   입주민 구출(현재 수리중, 안내문 부착) -&gt; CCTV 비상 PC 바탕화면
C. 주차관제 B/D 리스트 추가삭제 하지말것
C. 홈플러스익스프레스 앞 주차단속요청 금잔디 서무주임 요청건 -&gt; A. 특이사항없음 → A. CCTV A-2-10(네트워크 연결X) -&gt; 다음주 재방문 A/S 예정
A. CCTV 112동 지상 1층-1, 127동 지상 1층-1 포트연결 정상작동
A. 111-1호기 FMLG 수리완료 정상작동</v>
      </c>
    </row>
    <row r="5069" spans="1:11">
      <c r="A5069" s="235">
        <v>44708</v>
      </c>
      <c r="B5069" s="154" t="s">
        <v>21318</v>
      </c>
      <c r="C5069" s="143" t="s">
        <v>21319</v>
      </c>
      <c r="D5069" s="291" t="s">
        <v>310</v>
      </c>
      <c r="E5069" s="291" t="s">
        <v>21299</v>
      </c>
      <c r="F5069" s="112" t="s">
        <v>21325</v>
      </c>
      <c r="G5069" s="112" t="s">
        <v>21320</v>
      </c>
      <c r="H5069" s="291" t="s">
        <v>21321</v>
      </c>
      <c r="I5069" s="291" t="s">
        <v>21322</v>
      </c>
      <c r="J5069" s="116" t="str">
        <f t="shared" si="209"/>
        <v>16:45 103동 안내방송 아이들 뛰는 소음 자제 안내 요청(지원센터 금잔디 주임) → 17:00 방송완료</v>
      </c>
      <c r="K5069" s="116" t="str">
        <f t="shared" si="210"/>
        <v>16:45 103동 관제업무 안내방송 아이들 뛰는 소음 자제 안내 요청(지원센터 금잔디 주임) → 17:00 방송완료</v>
      </c>
    </row>
    <row r="5070" spans="1:11">
      <c r="A5070" s="235">
        <v>44708</v>
      </c>
      <c r="B5070" s="154" t="s">
        <v>21323</v>
      </c>
      <c r="C5070" s="143" t="s">
        <v>333</v>
      </c>
      <c r="D5070" s="920" t="s">
        <v>511</v>
      </c>
      <c r="E5070" s="291" t="s">
        <v>21306</v>
      </c>
      <c r="F5070" s="112" t="s">
        <v>21324</v>
      </c>
      <c r="G5070" s="112" t="s">
        <v>21365</v>
      </c>
      <c r="H5070" s="920" t="s">
        <v>21321</v>
      </c>
      <c r="I5070" s="920" t="s">
        <v>21322</v>
      </c>
      <c r="J5070" s="116" t="str">
        <f t="shared" si="209"/>
        <v>17:10 자이안센터 주차단속 B1 센터앞 주차단속 요청(YG) → 순찰 정찬선 대원 출동 -&gt; 이동주차조치</v>
      </c>
      <c r="K5070" s="116" t="str">
        <f t="shared" si="210"/>
        <v>17:10 자이안센터 민원업무 주차단속 B1 센터앞 주차단속 요청(YG) → 순찰 정찬선 대원 출동 -&gt; 이동주차조치</v>
      </c>
    </row>
    <row r="5071" spans="1:11" ht="27">
      <c r="A5071" s="235">
        <v>44708</v>
      </c>
      <c r="B5071" s="154" t="s">
        <v>21326</v>
      </c>
      <c r="C5071" s="192" t="s">
        <v>21376</v>
      </c>
      <c r="D5071" s="921" t="s">
        <v>511</v>
      </c>
      <c r="E5071" s="729" t="s">
        <v>21327</v>
      </c>
      <c r="F5071" s="150" t="s">
        <v>21375</v>
      </c>
      <c r="G5071" s="150" t="s">
        <v>21385</v>
      </c>
      <c r="H5071" s="920" t="s">
        <v>21321</v>
      </c>
      <c r="I5071" s="920" t="s">
        <v>778</v>
      </c>
      <c r="J5071" s="116" t="str">
        <f t="shared" si="209"/>
        <v>17:30 140,142,144동 쓰레기무단투기 음식물 쓰레기를 종량제봉투 사용치 않고 무단투기 확인 요청(지원팀장) → 몇몇 쓰레기는 음식물 쓰레기통에서 환경미화원 및 미화팀 여사님이 꺼내 놓는 장면 확인(한화 A조 폴더 저장) -&gt; CCTV 열람중(A조)</v>
      </c>
      <c r="K5071" s="116" t="str">
        <f t="shared" si="210"/>
        <v>17:30 140,142,144동 민원업무 쓰레기무단투기 음식물 쓰레기를 종량제봉투 사용치 않고 무단투기 확인 요청(지원팀장) → 몇몇 쓰레기는 음식물 쓰레기통에서 환경미화원 및 미화팀 여사님이 꺼내 놓는 장면 확인(한화 A조 폴더 저장) -&gt; CCTV 열람중(A조)</v>
      </c>
    </row>
    <row r="5072" spans="1:11">
      <c r="A5072" s="235">
        <v>44708</v>
      </c>
      <c r="B5072" s="154" t="s">
        <v>21328</v>
      </c>
      <c r="C5072" s="143" t="s">
        <v>21329</v>
      </c>
      <c r="D5072" s="291" t="s">
        <v>310</v>
      </c>
      <c r="E5072" s="291" t="s">
        <v>21330</v>
      </c>
      <c r="F5072" s="112" t="s">
        <v>1565</v>
      </c>
      <c r="G5072" s="112" t="s">
        <v>21331</v>
      </c>
      <c r="H5072" s="920" t="s">
        <v>21321</v>
      </c>
      <c r="I5072" s="291" t="s">
        <v>21322</v>
      </c>
      <c r="J5072" s="116" t="str">
        <f t="shared" si="209"/>
        <v>18:01 1게이트 순찰차 112순찰차 순찰목적 입차 → 08:03 3게이트 출차</v>
      </c>
      <c r="K5072" s="116" t="str">
        <f t="shared" si="210"/>
        <v>18:01 1게이트 관제업무 순찰차 112순찰차 순찰목적 입차 → 08:03 3게이트 출차</v>
      </c>
    </row>
    <row r="5073" spans="1:11">
      <c r="A5073" s="235">
        <v>44708</v>
      </c>
      <c r="B5073" s="154" t="s">
        <v>21362</v>
      </c>
      <c r="C5073" s="192" t="s">
        <v>21340</v>
      </c>
      <c r="D5073" s="921" t="s">
        <v>1108</v>
      </c>
      <c r="E5073" s="921" t="s">
        <v>85</v>
      </c>
      <c r="F5073" s="150" t="s">
        <v>21364</v>
      </c>
      <c r="G5073" s="150" t="s">
        <v>21363</v>
      </c>
      <c r="H5073" s="920" t="s">
        <v>21321</v>
      </c>
      <c r="I5073" s="920" t="s">
        <v>21322</v>
      </c>
      <c r="J5073" s="116" t="str">
        <f t="shared" ref="J5073" si="211">CONCATENATE(B5073," ",C5073," ",E5073," ",F5073," → ",G5073)</f>
        <v>18:09 111-1703 CCTV 111동 1호기 승강기 사고부터 구조까지 CCTV 녹화영상 재반출 요청   → 센터장님 승인후 CCTV 녹화영상 USB에 백업 반출완료</v>
      </c>
      <c r="K5073" s="116" t="str">
        <f t="shared" ref="K5073" si="212">CONCATENATE(B5073," ",C5073," ",D5073," ",E5073," ",F5073," → ",G5073)</f>
        <v>18:09 111-1703 민원업무 CCTV 111동 1호기 승강기 사고부터 구조까지 CCTV 녹화영상 재반출 요청   → 센터장님 승인후 CCTV 녹화영상 USB에 백업 반출완료</v>
      </c>
    </row>
    <row r="5074" spans="1:11" ht="27">
      <c r="A5074" s="235">
        <v>44708</v>
      </c>
      <c r="B5074" s="154" t="s">
        <v>21339</v>
      </c>
      <c r="C5074" s="192" t="s">
        <v>21341</v>
      </c>
      <c r="D5074" s="921" t="s">
        <v>21342</v>
      </c>
      <c r="E5074" s="921" t="s">
        <v>21343</v>
      </c>
      <c r="F5074" s="150" t="s">
        <v>21345</v>
      </c>
      <c r="G5074" s="150" t="s">
        <v>21344</v>
      </c>
      <c r="H5074" s="920" t="s">
        <v>21321</v>
      </c>
      <c r="I5074" s="920" t="s">
        <v>21322</v>
      </c>
      <c r="J5074" s="116" t="str">
        <f t="shared" si="209"/>
        <v>19:16 111-1703 폐기물 오후 1시경 폐기물 관련 확인하러 초소대원이 방문(2번)하였다고 함. 본인세대에서 버린 것 없다고 함(민원인: 010-3733-8928) → 2초소 내용전달완료 및 주간조(C조) 내용전달 예정</v>
      </c>
      <c r="K5074" s="116" t="str">
        <f t="shared" si="210"/>
        <v>19:16 111-1703 생활업무 폐기물 오후 1시경 폐기물 관련 확인하러 초소대원이 방문(2번)하였다고 함. 본인세대에서 버린 것 없다고 함(민원인: 010-3733-8928) → 2초소 내용전달완료 및 주간조(C조) 내용전달 예정</v>
      </c>
    </row>
    <row r="5075" spans="1:11">
      <c r="A5075" s="235">
        <v>44708</v>
      </c>
      <c r="B5075" s="154" t="s">
        <v>21332</v>
      </c>
      <c r="C5075" s="143" t="s">
        <v>917</v>
      </c>
      <c r="D5075" s="291" t="s">
        <v>310</v>
      </c>
      <c r="E5075" s="291" t="s">
        <v>21299</v>
      </c>
      <c r="F5075" s="112" t="s">
        <v>21333</v>
      </c>
      <c r="G5075" s="112" t="s">
        <v>21334</v>
      </c>
      <c r="H5075" s="291" t="s">
        <v>21321</v>
      </c>
      <c r="I5075" s="291" t="s">
        <v>21322</v>
      </c>
      <c r="J5075" s="116" t="str">
        <f t="shared" si="209"/>
        <v>19:30 125동 안내방송 화장실, 베란다, 주방 흡연금지 안내 → 방송완료</v>
      </c>
      <c r="K5075" s="116" t="str">
        <f t="shared" si="210"/>
        <v>19:30 125동 관제업무 안내방송 화장실, 베란다, 주방 흡연금지 안내 → 방송완료</v>
      </c>
    </row>
    <row r="5076" spans="1:11">
      <c r="A5076" s="235">
        <v>44708</v>
      </c>
      <c r="B5076" s="154" t="s">
        <v>21332</v>
      </c>
      <c r="C5076" s="143" t="s">
        <v>21335</v>
      </c>
      <c r="D5076" s="920" t="s">
        <v>310</v>
      </c>
      <c r="E5076" s="920" t="s">
        <v>21299</v>
      </c>
      <c r="F5076" s="112" t="s">
        <v>21336</v>
      </c>
      <c r="G5076" s="112" t="s">
        <v>21334</v>
      </c>
      <c r="H5076" s="920" t="s">
        <v>21321</v>
      </c>
      <c r="I5076" s="920" t="s">
        <v>21322</v>
      </c>
      <c r="J5076" s="116" t="str">
        <f t="shared" si="209"/>
        <v>19:30 120동 안내방송 비상계단 흡연금지 안내 → 방송완료</v>
      </c>
      <c r="K5076" s="116" t="str">
        <f t="shared" si="210"/>
        <v>19:30 120동 관제업무 안내방송 비상계단 흡연금지 안내 → 방송완료</v>
      </c>
    </row>
    <row r="5077" spans="1:11">
      <c r="A5077" s="235">
        <v>44708</v>
      </c>
      <c r="B5077" s="154" t="s">
        <v>21332</v>
      </c>
      <c r="C5077" s="143" t="s">
        <v>21337</v>
      </c>
      <c r="D5077" s="920" t="s">
        <v>310</v>
      </c>
      <c r="E5077" s="920" t="s">
        <v>21299</v>
      </c>
      <c r="F5077" s="112" t="s">
        <v>21338</v>
      </c>
      <c r="G5077" s="112" t="s">
        <v>21334</v>
      </c>
      <c r="H5077" s="920" t="s">
        <v>21321</v>
      </c>
      <c r="I5077" s="920" t="s">
        <v>21322</v>
      </c>
      <c r="J5077" s="116" t="str">
        <f t="shared" si="209"/>
        <v>19:30 129동 안내방송 마트 쇼핑카트 반환 안내 → 방송완료</v>
      </c>
      <c r="K5077" s="116" t="str">
        <f t="shared" si="210"/>
        <v>19:30 129동 관제업무 안내방송 마트 쇼핑카트 반환 안내 → 방송완료</v>
      </c>
    </row>
    <row r="5078" spans="1:11" ht="27">
      <c r="A5078" s="235">
        <v>44708</v>
      </c>
      <c r="B5078" s="154" t="s">
        <v>21347</v>
      </c>
      <c r="C5078" s="143" t="s">
        <v>21335</v>
      </c>
      <c r="D5078" s="291" t="s">
        <v>511</v>
      </c>
      <c r="E5078" s="291" t="s">
        <v>972</v>
      </c>
      <c r="F5078" s="112" t="s">
        <v>21370</v>
      </c>
      <c r="G5078" s="112" t="s">
        <v>21346</v>
      </c>
      <c r="H5078" s="920" t="s">
        <v>21321</v>
      </c>
      <c r="I5078" s="920" t="s">
        <v>21322</v>
      </c>
      <c r="J5078" s="116" t="str">
        <f t="shared" si="209"/>
        <v>20:02 120동 승강기사용 전입세대(120-2803) 에서 사용등록 승강기 외 다른 승강기 사용 및 늦은 시간까지 사용한다는 민원(민원인: 010-6202-1775) → 이사업체 주의토록 5초소 내용전달 -&gt; 20:10 이사종료</v>
      </c>
      <c r="K5078" s="116" t="str">
        <f t="shared" si="210"/>
        <v>20:02 120동 민원업무 승강기사용 전입세대(120-2803) 에서 사용등록 승강기 외 다른 승강기 사용 및 늦은 시간까지 사용한다는 민원(민원인: 010-6202-1775) → 이사업체 주의토록 5초소 내용전달 -&gt; 20:10 이사종료</v>
      </c>
    </row>
    <row r="5079" spans="1:11" ht="27">
      <c r="A5079" s="235">
        <v>44708</v>
      </c>
      <c r="B5079" s="154" t="s">
        <v>21348</v>
      </c>
      <c r="C5079" s="143" t="s">
        <v>21350</v>
      </c>
      <c r="D5079" s="291" t="s">
        <v>21342</v>
      </c>
      <c r="E5079" s="291" t="s">
        <v>304</v>
      </c>
      <c r="F5079" s="112" t="s">
        <v>21352</v>
      </c>
      <c r="G5079" s="112" t="s">
        <v>21358</v>
      </c>
      <c r="H5079" s="291" t="s">
        <v>21321</v>
      </c>
      <c r="I5079" s="291" t="s">
        <v>21322</v>
      </c>
      <c r="J5079" s="116" t="str">
        <f t="shared" si="209"/>
        <v>20:22 116-2201 층간소음 싱크대 배수관 통수 작업으로 약 1시간가량 소음발생할 수 있으므로 아래층(2101호)에 양해 전화 요청(민원인: 010-4505-9607) → IP 및 핸드폰 연락 안됨 -&gt; 민원인 내용전달</v>
      </c>
      <c r="K5079" s="116" t="str">
        <f t="shared" si="210"/>
        <v>20:22 116-2201 생활업무 층간소음 싱크대 배수관 통수 작업으로 약 1시간가량 소음발생할 수 있으므로 아래층(2101호)에 양해 전화 요청(민원인: 010-4505-9607) → IP 및 핸드폰 연락 안됨 -&gt; 민원인 내용전달</v>
      </c>
    </row>
    <row r="5080" spans="1:11">
      <c r="A5080" s="235">
        <v>44708</v>
      </c>
      <c r="B5080" s="154" t="s">
        <v>21377</v>
      </c>
      <c r="C5080" s="192" t="s">
        <v>21374</v>
      </c>
      <c r="D5080" s="921" t="s">
        <v>310</v>
      </c>
      <c r="E5080" s="921" t="s">
        <v>21305</v>
      </c>
      <c r="F5080" s="150" t="s">
        <v>21378</v>
      </c>
      <c r="G5080" s="150" t="s">
        <v>21384</v>
      </c>
      <c r="H5080" s="920" t="s">
        <v>21321</v>
      </c>
      <c r="I5080" s="920" t="s">
        <v>21322</v>
      </c>
      <c r="J5080" s="116" t="str">
        <f t="shared" si="209"/>
        <v>20:25 111-2호기 CCTV 111-2호기 CCTV 블랙아웃 → FMLG A/S 접수 -&gt; 02:30 수리완료(포트연결) 정상작동</v>
      </c>
      <c r="K5080" s="116" t="str">
        <f t="shared" si="210"/>
        <v>20:25 111-2호기 관제업무 CCTV 111-2호기 CCTV 블랙아웃 → FMLG A/S 접수 -&gt; 02:30 수리완료(포트연결) 정상작동</v>
      </c>
    </row>
    <row r="5081" spans="1:11" ht="27">
      <c r="A5081" s="235">
        <v>44708</v>
      </c>
      <c r="B5081" s="154" t="s">
        <v>21349</v>
      </c>
      <c r="C5081" s="191" t="s">
        <v>21351</v>
      </c>
      <c r="D5081" s="147" t="s">
        <v>511</v>
      </c>
      <c r="E5081" s="147" t="s">
        <v>304</v>
      </c>
      <c r="F5081" s="148" t="s">
        <v>21353</v>
      </c>
      <c r="G5081" s="148" t="s">
        <v>21354</v>
      </c>
      <c r="H5081" s="920" t="s">
        <v>21321</v>
      </c>
      <c r="I5081" s="291" t="s">
        <v>21322</v>
      </c>
      <c r="J5081" s="116" t="str">
        <f t="shared" ref="J5081:J5092" si="213">CONCATENATE(B5081," ",C5081," ",E5081," ",F5081," → ",G5081)</f>
        <v>20:27 110-1601 층간소음 아래층(1501호)에서 쿵쿵소리와 괴성이 난다는 민원(민원인: 010-5245-9652) → IP 연락 안됨 -&gt; 민원인에 내용전달 -&gt; 현재는 소음이 안난다고 함 -&gt; 추후 소음 발생시 상황실로 연락주시면 1501호로 초소대원 출동 방문한다고 안내</v>
      </c>
      <c r="K5081" s="116" t="str">
        <f t="shared" ref="K5081:K5092" si="214">CONCATENATE(B5081," ",C5081," ",D5081," ",E5081," ",F5081," → ",G5081)</f>
        <v>20:27 110-1601 민원업무 층간소음 아래층(1501호)에서 쿵쿵소리와 괴성이 난다는 민원(민원인: 010-5245-9652) → IP 연락 안됨 -&gt; 민원인에 내용전달 -&gt; 현재는 소음이 안난다고 함 -&gt; 추후 소음 발생시 상황실로 연락주시면 1501호로 초소대원 출동 방문한다고 안내</v>
      </c>
    </row>
    <row r="5082" spans="1:11" ht="27">
      <c r="A5082" s="235">
        <v>44708</v>
      </c>
      <c r="B5082" s="154" t="s">
        <v>21355</v>
      </c>
      <c r="C5082" s="143" t="s">
        <v>381</v>
      </c>
      <c r="D5082" s="291" t="s">
        <v>21342</v>
      </c>
      <c r="E5082" s="291" t="s">
        <v>21356</v>
      </c>
      <c r="F5082" s="112" t="s">
        <v>21369</v>
      </c>
      <c r="G5082" s="112" t="s">
        <v>21357</v>
      </c>
      <c r="H5082" s="920" t="s">
        <v>21321</v>
      </c>
      <c r="I5082" s="920" t="s">
        <v>21322</v>
      </c>
      <c r="J5082" s="116" t="str">
        <f t="shared" si="213"/>
        <v>20:38 풋살장 순찰보고 121동 풋살장에서 노는 아이들 퇴출 및 귀가조치 -&gt;  5초소 장희은 대원 순찰보고 → 상황실 확인</v>
      </c>
      <c r="K5082" s="116" t="str">
        <f t="shared" si="214"/>
        <v>20:38 풋살장 생활업무 순찰보고 121동 풋살장에서 노는 아이들 퇴출 및 귀가조치 -&gt;  5초소 장희은 대원 순찰보고 → 상황실 확인</v>
      </c>
    </row>
    <row r="5083" spans="1:11">
      <c r="A5083" s="235">
        <v>44708</v>
      </c>
      <c r="B5083" s="154" t="s">
        <v>21360</v>
      </c>
      <c r="C5083" s="143" t="s">
        <v>21361</v>
      </c>
      <c r="D5083" s="291" t="s">
        <v>21310</v>
      </c>
      <c r="E5083" s="920" t="s">
        <v>500</v>
      </c>
      <c r="F5083" s="112" t="s">
        <v>21372</v>
      </c>
      <c r="G5083" s="112" t="s">
        <v>21373</v>
      </c>
      <c r="H5083" s="291" t="s">
        <v>1268</v>
      </c>
      <c r="I5083" s="920" t="s">
        <v>21322</v>
      </c>
      <c r="J5083" s="116" t="str">
        <f t="shared" si="213"/>
        <v>21:58 111-1호기 E/V 06:11 FMLG 수리중 → 수리완료 (FMLG) -&gt; 정상작동</v>
      </c>
      <c r="K5083" s="116" t="str">
        <f t="shared" si="214"/>
        <v>21:58 111-1호기 관제업무 E/V 06:11 FMLG 수리중 → 수리완료 (FMLG) -&gt; 정상작동</v>
      </c>
    </row>
    <row r="5084" spans="1:11">
      <c r="A5084" s="235">
        <v>44708</v>
      </c>
      <c r="B5084" s="154" t="s">
        <v>21366</v>
      </c>
      <c r="C5084" s="143" t="s">
        <v>21367</v>
      </c>
      <c r="D5084" s="920" t="s">
        <v>21310</v>
      </c>
      <c r="E5084" s="291" t="s">
        <v>321</v>
      </c>
      <c r="F5084" s="112" t="s">
        <v>21368</v>
      </c>
      <c r="G5084" s="112" t="s">
        <v>21371</v>
      </c>
      <c r="H5084" s="291" t="s">
        <v>21321</v>
      </c>
      <c r="I5084" s="920" t="s">
        <v>21322</v>
      </c>
      <c r="J5084" s="116" t="str">
        <f t="shared" si="213"/>
        <v>23:29 142-902 홈넷 비상_홈넷 → 9초소 허명 대원 출동 -&gt; 기기 오작동</v>
      </c>
      <c r="K5084" s="116" t="str">
        <f t="shared" si="214"/>
        <v>23:29 142-902 관제업무 홈넷 비상_홈넷 → 9초소 허명 대원 출동 -&gt; 기기 오작동</v>
      </c>
    </row>
    <row r="5085" spans="1:11">
      <c r="A5085" s="235">
        <v>44709</v>
      </c>
      <c r="B5085" s="154" t="s">
        <v>21380</v>
      </c>
      <c r="C5085" s="192" t="s">
        <v>21381</v>
      </c>
      <c r="D5085" s="921" t="s">
        <v>308</v>
      </c>
      <c r="E5085" s="921" t="s">
        <v>312</v>
      </c>
      <c r="F5085" s="150" t="s">
        <v>21383</v>
      </c>
      <c r="G5085" s="150" t="s">
        <v>21382</v>
      </c>
      <c r="H5085" s="920" t="s">
        <v>21321</v>
      </c>
      <c r="I5085" s="920" t="s">
        <v>21322</v>
      </c>
      <c r="J5085" s="116" t="str">
        <f t="shared" si="213"/>
        <v>05:30 126동 시설물 수목등 자동 소등 안됨 -&gt; 7초소 우창래 대원 순찰보고 → ERP 등록</v>
      </c>
      <c r="K5085" s="116" t="str">
        <f t="shared" si="214"/>
        <v>05:30 126동 생활업무 시설물 수목등 자동 소등 안됨 -&gt; 7초소 우창래 대원 순찰보고 → ERP 등록</v>
      </c>
    </row>
    <row r="5086" spans="1:11" ht="201">
      <c r="A5086" s="235">
        <v>44709</v>
      </c>
      <c r="E5086" s="939" t="s">
        <v>22280</v>
      </c>
      <c r="F5086" s="171" t="s">
        <v>21387</v>
      </c>
      <c r="G5086" s="219" t="s">
        <v>21462</v>
      </c>
      <c r="J5086" s="116" t="str">
        <f t="shared" si="213"/>
        <v xml:space="preserve">  전달사항 B. 116동 입주민 민원 / 방송을 너무 여러 번 실시하며, 내용 또한 너무길고, 게다가 2회 반복은 너무하는거 아니냐며 식사시간에 가족과 대화하기 힘들다며 강력항의, 익일 생활지원센터에 내용전달 요청 -&gt; C. 5월27일 생활지원센터에 내용전달 완료
B. 안전보건 자율점검 보고서 작성 / B조 팀장 -&gt; C. 팀장이 추가할사항 첨부하여 보고완료
B. CCTV 127동 지상1층-1 블랙아웃--&gt; ERP접수(AS신청완료) -&gt; 아파트피아 대리 방문 -&gt;  112동 지상 1층-1, 127동 지상 1층-1 포트연결 정상작동
B. 124동 B1 방치되어있는 김치냉장고 안내기간 종료--&gt;   생활지원센터로 내용전달, 처리하도록 인수인계 -&gt; C. 경리주임 이윤정 내용전달완료
B. 111-1 E/V(CCTV는 111-2 E/V) 입주민 탑승후 12층에 멈추어 있음--&gt;
초소대원출동, FMLG에 AS요청 및 기전실에 내용전달 -&gt; 06:11 FMLG 도착,   입주민 구출(안내문 부착) -&gt; CCTV 비상 PC 바탕화면 -&gt; A. 21:58 수리완료 정상작동
C. 주차관제 B/D 리스트 추가삭제 하지말것(생활지원센터 이윤정 경리주임)
A. CCTV A-2-10(네트워크 연결X) -&gt; 다음주 재방문 A/S 예정 → C. B조 생활지원센터 마스터키 6개 반납안내
C. 101동 B2 A40기둥 모서리보호대 가드보호 일부파손 103-602 010-6427-1836 자진신고 -&gt; erp등록완료
C. 롯데카드 LOCA 홍성희 신용카드 우체통 투입완료</v>
      </c>
      <c r="K5086" s="116" t="str">
        <f t="shared" si="214"/>
        <v xml:space="preserve">   전달사항 B. 116동 입주민 민원 / 방송을 너무 여러 번 실시하며, 내용 또한 너무길고, 게다가 2회 반복은 너무하는거 아니냐며 식사시간에 가족과 대화하기 힘들다며 강력항의, 익일 생활지원센터에 내용전달 요청 -&gt; C. 5월27일 생활지원센터에 내용전달 완료
B. 안전보건 자율점검 보고서 작성 / B조 팀장 -&gt; C. 팀장이 추가할사항 첨부하여 보고완료
B. CCTV 127동 지상1층-1 블랙아웃--&gt; ERP접수(AS신청완료) -&gt; 아파트피아 대리 방문 -&gt;  112동 지상 1층-1, 127동 지상 1층-1 포트연결 정상작동
B. 124동 B1 방치되어있는 김치냉장고 안내기간 종료--&gt;   생활지원센터로 내용전달, 처리하도록 인수인계 -&gt; C. 경리주임 이윤정 내용전달완료
B. 111-1 E/V(CCTV는 111-2 E/V) 입주민 탑승후 12층에 멈추어 있음--&gt;
초소대원출동, FMLG에 AS요청 및 기전실에 내용전달 -&gt; 06:11 FMLG 도착,   입주민 구출(안내문 부착) -&gt; CCTV 비상 PC 바탕화면 -&gt; A. 21:58 수리완료 정상작동
C. 주차관제 B/D 리스트 추가삭제 하지말것(생활지원센터 이윤정 경리주임)
A. CCTV A-2-10(네트워크 연결X) -&gt; 다음주 재방문 A/S 예정 → C. B조 생활지원센터 마스터키 6개 반납안내
C. 101동 B2 A40기둥 모서리보호대 가드보호 일부파손 103-602 010-6427-1836 자진신고 -&gt; erp등록완료
C. 롯데카드 LOCA 홍성희 신용카드 우체통 투입완료</v>
      </c>
    </row>
    <row r="5087" spans="1:11">
      <c r="A5087" s="235">
        <v>44709</v>
      </c>
      <c r="B5087" s="154" t="s">
        <v>643</v>
      </c>
      <c r="C5087" s="795" t="s">
        <v>1465</v>
      </c>
      <c r="D5087" s="795" t="s">
        <v>106</v>
      </c>
      <c r="E5087" s="795" t="s">
        <v>82</v>
      </c>
      <c r="F5087" s="796" t="s">
        <v>16534</v>
      </c>
      <c r="G5087" s="796" t="s">
        <v>16535</v>
      </c>
      <c r="H5087" s="920" t="s">
        <v>648</v>
      </c>
      <c r="I5087" s="137" t="s">
        <v>317</v>
      </c>
      <c r="J5087" s="116" t="str">
        <f t="shared" si="213"/>
        <v>08:00 원형도로 주차단속 센터 주변 불법 주정차 차량 단속 실시 → 상황실순찰대원출동 --&gt; 단속실시</v>
      </c>
      <c r="K5087" s="116" t="str">
        <f t="shared" si="214"/>
        <v>08:00 원형도로 관제업무 주차단속 센터 주변 불법 주정차 차량 단속 실시 → 상황실순찰대원출동 --&gt; 단속실시</v>
      </c>
    </row>
    <row r="5088" spans="1:11">
      <c r="A5088" s="235">
        <v>44709</v>
      </c>
      <c r="B5088" s="154" t="s">
        <v>472</v>
      </c>
      <c r="C5088" s="795" t="s">
        <v>1465</v>
      </c>
      <c r="D5088" s="795" t="s">
        <v>106</v>
      </c>
      <c r="E5088" s="795" t="s">
        <v>82</v>
      </c>
      <c r="F5088" s="796" t="s">
        <v>1157</v>
      </c>
      <c r="G5088" s="796" t="s">
        <v>20433</v>
      </c>
      <c r="H5088" s="920" t="s">
        <v>648</v>
      </c>
      <c r="I5088" s="137" t="s">
        <v>317</v>
      </c>
      <c r="J5088" s="116" t="str">
        <f t="shared" si="213"/>
        <v>10:00 원형도로 주차단속 원형도로 및 외곽도로 단속 → 주차단속             0대     이동주차         0대,     경고장발부         0대</v>
      </c>
      <c r="K5088" s="116" t="str">
        <f t="shared" si="214"/>
        <v>10:00 원형도로 관제업무 주차단속 원형도로 및 외곽도로 단속 → 주차단속             0대     이동주차         0대,     경고장발부         0대</v>
      </c>
    </row>
    <row r="5089" spans="1:11">
      <c r="A5089" s="235">
        <v>44709</v>
      </c>
      <c r="B5089" s="154" t="s">
        <v>681</v>
      </c>
      <c r="C5089" s="795" t="s">
        <v>1465</v>
      </c>
      <c r="D5089" s="795" t="s">
        <v>106</v>
      </c>
      <c r="E5089" s="795" t="s">
        <v>82</v>
      </c>
      <c r="F5089" s="796" t="s">
        <v>1157</v>
      </c>
      <c r="G5089" s="796" t="s">
        <v>20433</v>
      </c>
      <c r="H5089" s="920" t="s">
        <v>648</v>
      </c>
      <c r="I5089" s="137" t="s">
        <v>317</v>
      </c>
      <c r="J5089" s="116" t="str">
        <f t="shared" si="213"/>
        <v>13:00 원형도로 주차단속 원형도로 및 외곽도로 단속 → 주차단속             0대     이동주차         0대,     경고장발부         0대</v>
      </c>
      <c r="K5089" s="116" t="str">
        <f t="shared" si="214"/>
        <v>13:00 원형도로 관제업무 주차단속 원형도로 및 외곽도로 단속 → 주차단속             0대     이동주차         0대,     경고장발부         0대</v>
      </c>
    </row>
    <row r="5090" spans="1:11">
      <c r="A5090" s="235">
        <v>44709</v>
      </c>
      <c r="B5090" s="154" t="s">
        <v>483</v>
      </c>
      <c r="C5090" s="795" t="s">
        <v>1465</v>
      </c>
      <c r="D5090" s="795" t="s">
        <v>106</v>
      </c>
      <c r="E5090" s="795" t="s">
        <v>82</v>
      </c>
      <c r="F5090" s="796" t="s">
        <v>758</v>
      </c>
      <c r="G5090" s="796" t="s">
        <v>20433</v>
      </c>
      <c r="H5090" s="920" t="s">
        <v>648</v>
      </c>
      <c r="I5090" s="137" t="s">
        <v>317</v>
      </c>
      <c r="J5090" s="116" t="str">
        <f t="shared" si="213"/>
        <v>15:00 원형도로 주차단속 원형도로 및 외곽도로 단속 → 주차단속             0대     이동주차         0대,     경고장발부         0대</v>
      </c>
      <c r="K5090" s="116" t="str">
        <f t="shared" si="214"/>
        <v>15:00 원형도로 관제업무 주차단속 원형도로 및 외곽도로 단속 → 주차단속             0대     이동주차         0대,     경고장발부         0대</v>
      </c>
    </row>
    <row r="5091" spans="1:11">
      <c r="A5091" s="235">
        <v>44709</v>
      </c>
      <c r="B5091" s="154" t="s">
        <v>21389</v>
      </c>
      <c r="C5091" s="143" t="s">
        <v>21303</v>
      </c>
      <c r="D5091" s="920" t="s">
        <v>21304</v>
      </c>
      <c r="E5091" s="920" t="s">
        <v>21305</v>
      </c>
      <c r="F5091" s="112" t="s">
        <v>21307</v>
      </c>
      <c r="G5091" s="112" t="s">
        <v>21388</v>
      </c>
      <c r="H5091" s="920" t="s">
        <v>648</v>
      </c>
      <c r="I5091" s="137" t="s">
        <v>317</v>
      </c>
      <c r="J5091" s="116" t="str">
        <f t="shared" si="213"/>
        <v>08:53 132-104 CCTV 손자들 방문사실 확인요청 → 남자 여자 7,6살 133동 찾아갔던 것으로 확인 -&gt; 민원인께 피드백완료</v>
      </c>
      <c r="K5091" s="116" t="str">
        <f t="shared" si="214"/>
        <v>08:53 132-104 민원업무 CCTV 손자들 방문사실 확인요청 → 남자 여자 7,6살 133동 찾아갔던 것으로 확인 -&gt; 민원인께 피드백완료</v>
      </c>
    </row>
    <row r="5092" spans="1:11">
      <c r="A5092" s="235">
        <v>44709</v>
      </c>
      <c r="B5092" s="154" t="s">
        <v>21390</v>
      </c>
      <c r="C5092" s="143" t="s">
        <v>21399</v>
      </c>
      <c r="D5092" s="920" t="s">
        <v>21342</v>
      </c>
      <c r="E5092" s="920" t="s">
        <v>21398</v>
      </c>
      <c r="F5092" s="112" t="s">
        <v>21401</v>
      </c>
      <c r="G5092" s="112" t="s">
        <v>21402</v>
      </c>
      <c r="H5092" s="920" t="s">
        <v>648</v>
      </c>
      <c r="I5092" s="137" t="s">
        <v>317</v>
      </c>
      <c r="J5092" s="116" t="str">
        <f t="shared" si="213"/>
        <v>09:00 104-1,2 E/V 손소독제 2초소 손소독제 보충요청 순찰보고 → 보충완료</v>
      </c>
      <c r="K5092" s="116" t="str">
        <f t="shared" si="214"/>
        <v>09:00 104-1,2 E/V 생활업무 손소독제 2초소 손소독제 보충요청 순찰보고 → 보충완료</v>
      </c>
    </row>
    <row r="5093" spans="1:11">
      <c r="A5093" s="235">
        <v>44709</v>
      </c>
      <c r="B5093" s="154" t="s">
        <v>21391</v>
      </c>
      <c r="C5093" s="143" t="s">
        <v>21400</v>
      </c>
      <c r="D5093" s="920" t="s">
        <v>21342</v>
      </c>
      <c r="E5093" s="920" t="s">
        <v>21398</v>
      </c>
      <c r="F5093" s="112" t="s">
        <v>21245</v>
      </c>
      <c r="G5093" s="112" t="s">
        <v>21402</v>
      </c>
      <c r="H5093" s="920" t="s">
        <v>648</v>
      </c>
      <c r="I5093" s="137" t="s">
        <v>317</v>
      </c>
      <c r="J5093" s="116" t="str">
        <f t="shared" ref="J5093:J5115" si="215">CONCATENATE(B5093," ",C5093," ",E5093," ",F5093," → ",G5093)</f>
        <v>09:20 102-1,2 E/V 손소독제 손소독제 부족 보충요청 → 보충완료</v>
      </c>
      <c r="K5093" s="116" t="str">
        <f t="shared" ref="K5093:K5115" si="216">CONCATENATE(B5093," ",C5093," ",D5093," ",E5093," ",F5093," → ",G5093)</f>
        <v>09:20 102-1,2 E/V 생활업무 손소독제 손소독제 부족 보충요청 → 보충완료</v>
      </c>
    </row>
    <row r="5094" spans="1:11">
      <c r="A5094" s="235">
        <v>44709</v>
      </c>
      <c r="B5094" s="154" t="s">
        <v>21392</v>
      </c>
      <c r="C5094" s="143" t="s">
        <v>21393</v>
      </c>
      <c r="D5094" s="291" t="s">
        <v>21342</v>
      </c>
      <c r="E5094" s="291" t="s">
        <v>21398</v>
      </c>
      <c r="F5094" s="112" t="s">
        <v>21403</v>
      </c>
      <c r="G5094" s="112" t="s">
        <v>21402</v>
      </c>
      <c r="H5094" s="920" t="s">
        <v>648</v>
      </c>
      <c r="I5094" s="137" t="s">
        <v>317</v>
      </c>
      <c r="J5094" s="116" t="str">
        <f t="shared" si="215"/>
        <v>09:30 101-1,2 E/V 손소독제 생활지원센터 서무주임 금잔디 101동 1,2호기 손소독제 보충요청 → 보충완료</v>
      </c>
      <c r="K5094" s="116" t="str">
        <f t="shared" si="216"/>
        <v>09:30 101-1,2 E/V 생활업무 손소독제 생활지원센터 서무주임 금잔디 101동 1,2호기 손소독제 보충요청 → 보충완료</v>
      </c>
    </row>
    <row r="5095" spans="1:11">
      <c r="A5095" s="235">
        <v>44709</v>
      </c>
      <c r="B5095" s="154" t="s">
        <v>21406</v>
      </c>
      <c r="C5095" s="143" t="s">
        <v>21394</v>
      </c>
      <c r="D5095" s="291" t="s">
        <v>21310</v>
      </c>
      <c r="E5095" s="291" t="s">
        <v>21395</v>
      </c>
      <c r="F5095" s="112" t="s">
        <v>21396</v>
      </c>
      <c r="G5095" s="112" t="s">
        <v>21397</v>
      </c>
      <c r="H5095" s="920" t="s">
        <v>648</v>
      </c>
      <c r="I5095" s="137" t="s">
        <v>317</v>
      </c>
      <c r="J5095" s="116" t="str">
        <f t="shared" si="215"/>
        <v>09:31 136-1702 홈넷 안방비상 → 입주민자녀 실수로 확인</v>
      </c>
      <c r="K5095" s="116" t="str">
        <f t="shared" si="216"/>
        <v>09:31 136-1702 관제업무 홈넷 안방비상 → 입주민자녀 실수로 확인</v>
      </c>
    </row>
    <row r="5096" spans="1:11">
      <c r="A5096" s="235">
        <v>44709</v>
      </c>
      <c r="B5096" s="154" t="s">
        <v>21405</v>
      </c>
      <c r="C5096" s="186" t="s">
        <v>21407</v>
      </c>
      <c r="D5096" s="923" t="s">
        <v>21310</v>
      </c>
      <c r="E5096" s="923" t="s">
        <v>21311</v>
      </c>
      <c r="F5096" s="114" t="s">
        <v>21404</v>
      </c>
      <c r="G5096" s="114" t="s">
        <v>21461</v>
      </c>
      <c r="H5096" s="920" t="s">
        <v>648</v>
      </c>
      <c r="I5096" s="137" t="s">
        <v>317</v>
      </c>
      <c r="J5096" s="116" t="str">
        <f t="shared" si="215"/>
        <v>09:35 상황실 상황실방문 대성방재 화재감지기 점검차 상황실 방문  → 5월 28일 350세대 추가 점검 -&gt; 출입카드 6개 생활지원센터 반납할것</v>
      </c>
      <c r="K5096" s="116" t="str">
        <f t="shared" si="216"/>
        <v>09:35 상황실 관제업무 상황실방문 대성방재 화재감지기 점검차 상황실 방문  → 5월 28일 350세대 추가 점검 -&gt; 출입카드 6개 생활지원센터 반납할것</v>
      </c>
    </row>
    <row r="5097" spans="1:11">
      <c r="A5097" s="235">
        <v>44709</v>
      </c>
      <c r="B5097" s="154" t="s">
        <v>21409</v>
      </c>
      <c r="C5097" s="143" t="s">
        <v>478</v>
      </c>
      <c r="D5097" s="920" t="s">
        <v>310</v>
      </c>
      <c r="E5097" s="920" t="s">
        <v>1259</v>
      </c>
      <c r="F5097" s="112" t="s">
        <v>21408</v>
      </c>
      <c r="G5097" s="112" t="s">
        <v>21410</v>
      </c>
      <c r="H5097" s="920" t="s">
        <v>648</v>
      </c>
      <c r="I5097" s="137" t="s">
        <v>317</v>
      </c>
      <c r="J5097" s="116" t="str">
        <f t="shared" si="215"/>
        <v>09:46 6초소 순찰보고 117동 불법폐기물(블라인드 2개) 순찰보고 → 추적결과 : 2102호</v>
      </c>
      <c r="K5097" s="116" t="str">
        <f t="shared" si="216"/>
        <v>09:46 6초소 관제업무 순찰보고 117동 불법폐기물(블라인드 2개) 순찰보고 → 추적결과 : 2102호</v>
      </c>
    </row>
    <row r="5098" spans="1:11">
      <c r="A5098" s="235">
        <v>44709</v>
      </c>
      <c r="B5098" s="154" t="s">
        <v>21413</v>
      </c>
      <c r="C5098" s="143" t="s">
        <v>433</v>
      </c>
      <c r="D5098" s="920" t="s">
        <v>310</v>
      </c>
      <c r="E5098" s="920" t="s">
        <v>1259</v>
      </c>
      <c r="F5098" s="112" t="s">
        <v>21288</v>
      </c>
      <c r="G5098" s="112" t="s">
        <v>21412</v>
      </c>
      <c r="H5098" s="920" t="s">
        <v>648</v>
      </c>
      <c r="I5098" s="137" t="s">
        <v>317</v>
      </c>
      <c r="J5098" s="116" t="str">
        <f t="shared" si="215"/>
        <v>10:06 9초소 순찰보고 141동 불법폐기물(버티컬) 순찰보고 → 추적결과 : 141-2302</v>
      </c>
      <c r="K5098" s="116" t="str">
        <f t="shared" si="216"/>
        <v>10:06 9초소 관제업무 순찰보고 141동 불법폐기물(버티컬) 순찰보고 → 추적결과 : 141-2302</v>
      </c>
    </row>
    <row r="5099" spans="1:11" ht="27">
      <c r="A5099" s="235">
        <v>44709</v>
      </c>
      <c r="B5099" s="154" t="s">
        <v>21416</v>
      </c>
      <c r="C5099" s="186" t="s">
        <v>21414</v>
      </c>
      <c r="D5099" s="923" t="s">
        <v>310</v>
      </c>
      <c r="E5099" s="923" t="s">
        <v>1259</v>
      </c>
      <c r="F5099" s="114" t="s">
        <v>21415</v>
      </c>
      <c r="G5099" s="114" t="s">
        <v>21420</v>
      </c>
      <c r="H5099" s="920" t="s">
        <v>648</v>
      </c>
      <c r="I5099" s="137" t="s">
        <v>317</v>
      </c>
      <c r="J5099" s="116" t="str">
        <f t="shared" si="215"/>
        <v>10:32 5초소 순찰보고 120동 지하2층 문개방상태로 점검요청 → 안내문부착 및 개방--&gt;기전실 연락조치 --&gt;바로 점검한다함--&gt;점검 후 정상작동</v>
      </c>
      <c r="K5099" s="116" t="str">
        <f t="shared" si="216"/>
        <v>10:32 5초소 관제업무 순찰보고 120동 지하2층 문개방상태로 점검요청 → 안내문부착 및 개방--&gt;기전실 연락조치 --&gt;바로 점검한다함--&gt;점검 후 정상작동</v>
      </c>
    </row>
    <row r="5100" spans="1:11">
      <c r="A5100" s="235">
        <v>44709</v>
      </c>
      <c r="B5100" s="154" t="s">
        <v>21421</v>
      </c>
      <c r="C5100" s="143" t="s">
        <v>21423</v>
      </c>
      <c r="D5100" s="920" t="s">
        <v>21342</v>
      </c>
      <c r="E5100" s="920" t="s">
        <v>21398</v>
      </c>
      <c r="F5100" s="112" t="s">
        <v>21245</v>
      </c>
      <c r="G5100" s="112" t="s">
        <v>21402</v>
      </c>
      <c r="H5100" s="920" t="s">
        <v>648</v>
      </c>
      <c r="I5100" s="137" t="s">
        <v>317</v>
      </c>
      <c r="J5100" s="116" t="str">
        <f t="shared" si="215"/>
        <v>10:48 120-1,2 E/V 손소독제 손소독제 부족 보충요청 → 보충완료</v>
      </c>
      <c r="K5100" s="116" t="str">
        <f t="shared" si="216"/>
        <v>10:48 120-1,2 E/V 생활업무 손소독제 손소독제 부족 보충요청 → 보충완료</v>
      </c>
    </row>
    <row r="5101" spans="1:11">
      <c r="A5101" s="235">
        <v>44709</v>
      </c>
      <c r="B5101" s="154" t="s">
        <v>21422</v>
      </c>
      <c r="C5101" s="143" t="s">
        <v>21424</v>
      </c>
      <c r="D5101" s="920" t="s">
        <v>21342</v>
      </c>
      <c r="E5101" s="920" t="s">
        <v>21398</v>
      </c>
      <c r="F5101" s="112" t="s">
        <v>21245</v>
      </c>
      <c r="G5101" s="112" t="s">
        <v>21402</v>
      </c>
      <c r="H5101" s="920" t="s">
        <v>648</v>
      </c>
      <c r="I5101" s="137" t="s">
        <v>317</v>
      </c>
      <c r="J5101" s="116" t="str">
        <f t="shared" si="215"/>
        <v>10:58 121-1,2 E/V 손소독제 손소독제 부족 보충요청 → 보충완료</v>
      </c>
      <c r="K5101" s="116" t="str">
        <f t="shared" si="216"/>
        <v>10:58 121-1,2 E/V 생활업무 손소독제 손소독제 부족 보충요청 → 보충완료</v>
      </c>
    </row>
    <row r="5102" spans="1:11">
      <c r="A5102" s="235">
        <v>44709</v>
      </c>
      <c r="B5102" s="154" t="s">
        <v>21426</v>
      </c>
      <c r="C5102" s="143" t="s">
        <v>21425</v>
      </c>
      <c r="D5102" s="920" t="s">
        <v>21342</v>
      </c>
      <c r="E5102" s="920" t="s">
        <v>21398</v>
      </c>
      <c r="F5102" s="112" t="s">
        <v>21245</v>
      </c>
      <c r="G5102" s="112" t="s">
        <v>21402</v>
      </c>
      <c r="H5102" s="920" t="s">
        <v>648</v>
      </c>
      <c r="I5102" s="137" t="s">
        <v>317</v>
      </c>
      <c r="J5102" s="116" t="str">
        <f t="shared" ref="J5102:J5110" si="217">CONCATENATE(B5102," ",C5102," ",E5102," ",F5102," → ",G5102)</f>
        <v>11:08 126-1,2 E/V 손소독제 손소독제 부족 보충요청 → 보충완료</v>
      </c>
      <c r="K5102" s="116" t="str">
        <f t="shared" ref="K5102:K5110" si="218">CONCATENATE(B5102," ",C5102," ",D5102," ",E5102," ",F5102," → ",G5102)</f>
        <v>11:08 126-1,2 E/V 생활업무 손소독제 손소독제 부족 보충요청 → 보충완료</v>
      </c>
    </row>
    <row r="5103" spans="1:11" ht="27">
      <c r="A5103" s="235">
        <v>44709</v>
      </c>
      <c r="B5103" s="154" t="s">
        <v>21427</v>
      </c>
      <c r="C5103" s="186" t="s">
        <v>21417</v>
      </c>
      <c r="D5103" s="923" t="s">
        <v>310</v>
      </c>
      <c r="E5103" s="923" t="s">
        <v>21418</v>
      </c>
      <c r="F5103" s="114" t="s">
        <v>21419</v>
      </c>
      <c r="G5103" s="114" t="s">
        <v>21430</v>
      </c>
      <c r="H5103" s="920" t="s">
        <v>648</v>
      </c>
      <c r="I5103" s="137" t="s">
        <v>317</v>
      </c>
      <c r="J5103" s="116" t="str">
        <f t="shared" si="217"/>
        <v>11:10 10초소 보고 159도8062 / 142-1001호 입주민차량 어제 센터에 등록했는데 허위방문차량 팝업창이 계속 뜬다며 제거요청 → 생활지원센터 금잔디 삭제요청 내용전달완료--&gt;10초소 피드백함</v>
      </c>
      <c r="K5103" s="116" t="str">
        <f t="shared" si="218"/>
        <v>11:10 10초소 관제업무 보고 159도8062 / 142-1001호 입주민차량 어제 센터에 등록했는데 허위방문차량 팝업창이 계속 뜬다며 제거요청 → 생활지원센터 금잔디 삭제요청 내용전달완료--&gt;10초소 피드백함</v>
      </c>
    </row>
    <row r="5104" spans="1:11">
      <c r="A5104" s="235">
        <v>44709</v>
      </c>
      <c r="B5104" s="154" t="s">
        <v>21431</v>
      </c>
      <c r="C5104" s="143" t="s">
        <v>21428</v>
      </c>
      <c r="D5104" s="920" t="s">
        <v>310</v>
      </c>
      <c r="E5104" s="291" t="s">
        <v>336</v>
      </c>
      <c r="F5104" s="112" t="s">
        <v>21429</v>
      </c>
      <c r="G5104" s="112" t="s">
        <v>21439</v>
      </c>
      <c r="H5104" s="920" t="s">
        <v>648</v>
      </c>
      <c r="I5104" s="137" t="s">
        <v>317</v>
      </c>
      <c r="J5104" s="116" t="str">
        <f t="shared" si="217"/>
        <v>11:25 센터민원 차량단속 까사미아 배송차량 105~106동 사이에서 과속으로 이동 단속요청 → 8초소 대원 출차전 운전기사 계도조치함</v>
      </c>
      <c r="K5104" s="116" t="str">
        <f t="shared" si="218"/>
        <v>11:25 센터민원 관제업무 차량단속 까사미아 배송차량 105~106동 사이에서 과속으로 이동 단속요청 → 8초소 대원 출차전 운전기사 계도조치함</v>
      </c>
    </row>
    <row r="5105" spans="1:11">
      <c r="A5105" s="235">
        <v>44709</v>
      </c>
      <c r="B5105" s="154" t="s">
        <v>21434</v>
      </c>
      <c r="C5105" s="143" t="s">
        <v>21432</v>
      </c>
      <c r="D5105" s="920" t="s">
        <v>21342</v>
      </c>
      <c r="E5105" s="291" t="s">
        <v>21440</v>
      </c>
      <c r="F5105" s="112" t="s">
        <v>21435</v>
      </c>
      <c r="G5105" s="112" t="s">
        <v>21433</v>
      </c>
      <c r="H5105" s="920" t="s">
        <v>648</v>
      </c>
      <c r="I5105" s="137" t="s">
        <v>317</v>
      </c>
      <c r="J5105" s="116" t="str">
        <f t="shared" si="217"/>
        <v>11:50 141동 입주민 세대키발급 세대키발급 생활지원센터 업무시간 문의 02-591-5431 → 13시까지 안내함</v>
      </c>
      <c r="K5105" s="116" t="str">
        <f t="shared" si="218"/>
        <v>11:50 141동 입주민 생활업무 세대키발급 세대키발급 생활지원센터 업무시간 문의 02-591-5431 → 13시까지 안내함</v>
      </c>
    </row>
    <row r="5106" spans="1:11">
      <c r="A5106" s="235">
        <v>44709</v>
      </c>
      <c r="B5106" s="154" t="s">
        <v>21436</v>
      </c>
      <c r="C5106" s="143" t="s">
        <v>21351</v>
      </c>
      <c r="D5106" s="920" t="s">
        <v>21304</v>
      </c>
      <c r="E5106" s="291" t="s">
        <v>21437</v>
      </c>
      <c r="F5106" s="112" t="s">
        <v>21438</v>
      </c>
      <c r="G5106" s="112" t="s">
        <v>21441</v>
      </c>
      <c r="H5106" s="920" t="s">
        <v>648</v>
      </c>
      <c r="I5106" s="137" t="s">
        <v>317</v>
      </c>
      <c r="J5106" s="116" t="str">
        <f t="shared" si="217"/>
        <v>11:56 110-1601 층간소음 아랫층 할머니 소리지르신다고 함 → 3초소 대원 출동 -&gt; 1501호 응답없음 -&gt; 1601호 내용전달완료</v>
      </c>
      <c r="K5106" s="116" t="str">
        <f t="shared" si="218"/>
        <v>11:56 110-1601 민원업무 층간소음 아랫층 할머니 소리지르신다고 함 → 3초소 대원 출동 -&gt; 1501호 응답없음 -&gt; 1601호 내용전달완료</v>
      </c>
    </row>
    <row r="5107" spans="1:11" ht="27">
      <c r="A5107" s="235">
        <v>44709</v>
      </c>
      <c r="B5107" s="154" t="s">
        <v>21442</v>
      </c>
      <c r="C5107" s="186" t="s">
        <v>21443</v>
      </c>
      <c r="D5107" s="923" t="s">
        <v>21304</v>
      </c>
      <c r="E5107" s="923" t="s">
        <v>21444</v>
      </c>
      <c r="F5107" s="114" t="s">
        <v>21446</v>
      </c>
      <c r="G5107" s="114" t="s">
        <v>21445</v>
      </c>
      <c r="H5107" s="920" t="s">
        <v>648</v>
      </c>
      <c r="I5107" s="137" t="s">
        <v>317</v>
      </c>
      <c r="J5107" s="116" t="str">
        <f t="shared" si="217"/>
        <v>13:23 103-602 시설물파손 차량 출차하다 103동 B1 A40기둥 모서리 기둥 가드보호 탈거되었다고 자진신고함 010-6427-1836 → 상황실 대원출동--&gt;기전실 연락 및 ERP 접수함</v>
      </c>
      <c r="K5107" s="116" t="str">
        <f t="shared" si="218"/>
        <v>13:23 103-602 민원업무 시설물파손 차량 출차하다 103동 B1 A40기둥 모서리 기둥 가드보호 탈거되었다고 자진신고함 010-6427-1836 → 상황실 대원출동--&gt;기전실 연락 및 ERP 접수함</v>
      </c>
    </row>
    <row r="5108" spans="1:11">
      <c r="A5108" s="235">
        <v>44709</v>
      </c>
      <c r="B5108" s="154" t="s">
        <v>21451</v>
      </c>
      <c r="C5108" s="143" t="s">
        <v>21447</v>
      </c>
      <c r="D5108" s="920" t="s">
        <v>21342</v>
      </c>
      <c r="E5108" s="920" t="s">
        <v>21398</v>
      </c>
      <c r="F5108" s="112" t="s">
        <v>21450</v>
      </c>
      <c r="G5108" s="112" t="s">
        <v>21449</v>
      </c>
      <c r="H5108" s="920" t="s">
        <v>648</v>
      </c>
      <c r="I5108" s="137" t="s">
        <v>317</v>
      </c>
      <c r="J5108" s="116" t="str">
        <f t="shared" si="217"/>
        <v>13:50 111-1,2 E/V 손소독제 손소독제 펌프파손 및 부족 보충요청 보고 → 펌프교체 및 보충완료</v>
      </c>
      <c r="K5108" s="116" t="str">
        <f t="shared" si="218"/>
        <v>13:50 111-1,2 E/V 생활업무 손소독제 손소독제 펌프파손 및 부족 보충요청 보고 → 펌프교체 및 보충완료</v>
      </c>
    </row>
    <row r="5109" spans="1:11">
      <c r="A5109" s="235">
        <v>44709</v>
      </c>
      <c r="B5109" s="154" t="s">
        <v>21452</v>
      </c>
      <c r="C5109" s="143" t="s">
        <v>21448</v>
      </c>
      <c r="D5109" s="920" t="s">
        <v>21342</v>
      </c>
      <c r="E5109" s="920" t="s">
        <v>21398</v>
      </c>
      <c r="F5109" s="112" t="s">
        <v>21245</v>
      </c>
      <c r="G5109" s="112" t="s">
        <v>21402</v>
      </c>
      <c r="H5109" s="920" t="s">
        <v>648</v>
      </c>
      <c r="I5109" s="137" t="s">
        <v>317</v>
      </c>
      <c r="J5109" s="116" t="str">
        <f t="shared" si="217"/>
        <v>14:00 112-1,2 E/V 손소독제 손소독제 부족 보충요청 → 보충완료</v>
      </c>
      <c r="K5109" s="116" t="str">
        <f t="shared" si="218"/>
        <v>14:00 112-1,2 E/V 생활업무 손소독제 손소독제 부족 보충요청 → 보충완료</v>
      </c>
    </row>
    <row r="5110" spans="1:11">
      <c r="A5110" s="235">
        <v>44709</v>
      </c>
      <c r="B5110" s="154" t="s">
        <v>21453</v>
      </c>
      <c r="C5110" s="143" t="s">
        <v>21454</v>
      </c>
      <c r="D5110" s="291" t="s">
        <v>21310</v>
      </c>
      <c r="E5110" s="291" t="s">
        <v>21356</v>
      </c>
      <c r="F5110" s="112" t="s">
        <v>21455</v>
      </c>
      <c r="G5110" s="112" t="s">
        <v>21456</v>
      </c>
      <c r="H5110" s="920" t="s">
        <v>648</v>
      </c>
      <c r="I5110" s="137" t="s">
        <v>317</v>
      </c>
      <c r="J5110" s="116" t="str">
        <f t="shared" si="217"/>
        <v>14:43 9초소 순찰보고 144동 지하1층 문개방상태로 방치상태 보고 → 공동현관문 전원 켜서 정상화 조치완료</v>
      </c>
      <c r="K5110" s="116" t="str">
        <f t="shared" si="218"/>
        <v>14:43 9초소 관제업무 순찰보고 144동 지하1층 문개방상태로 방치상태 보고 → 공동현관문 전원 켜서 정상화 조치완료</v>
      </c>
    </row>
    <row r="5111" spans="1:11">
      <c r="A5111" s="235">
        <v>44709</v>
      </c>
      <c r="B5111" s="154" t="s">
        <v>21458</v>
      </c>
      <c r="C5111" s="143" t="s">
        <v>21457</v>
      </c>
      <c r="D5111" s="920" t="s">
        <v>21310</v>
      </c>
      <c r="E5111" s="920" t="s">
        <v>21356</v>
      </c>
      <c r="F5111" s="112" t="s">
        <v>21459</v>
      </c>
      <c r="G5111" s="112" t="s">
        <v>21460</v>
      </c>
      <c r="H5111" s="920" t="s">
        <v>648</v>
      </c>
      <c r="I5111" s="137" t="s">
        <v>317</v>
      </c>
      <c r="J5111" s="116" t="str">
        <f t="shared" si="215"/>
        <v>14:45 2초소 순찰보고 112동 파라솔 의자 파손 및 112동 필로티 옆 파손의자 보관 보고 → 생활지원센터 지원팀장 보고완료</v>
      </c>
      <c r="K5111" s="116" t="str">
        <f t="shared" si="216"/>
        <v>14:45 2초소 관제업무 순찰보고 112동 파라솔 의자 파손 및 112동 필로티 옆 파손의자 보관 보고 → 생활지원센터 지원팀장 보고완료</v>
      </c>
    </row>
    <row r="5112" spans="1:11" ht="270">
      <c r="A5112" s="237">
        <v>44709</v>
      </c>
      <c r="B5112" s="172" t="s">
        <v>21463</v>
      </c>
      <c r="C5112" s="192" t="s">
        <v>21464</v>
      </c>
      <c r="E5112" s="939" t="s">
        <v>22280</v>
      </c>
      <c r="F5112" s="922" t="s">
        <v>21500</v>
      </c>
      <c r="G5112" s="922" t="s">
        <v>21489</v>
      </c>
      <c r="J5112" s="116" t="str">
        <f t="shared" si="215"/>
        <v>토 야2 전달사항 B. 116동 입주민 민원 / 방송을 너무 여러 번 실시하며, 내용 또한 너무길고, 게다가 2회 반복은 너무하는거 아니냐며 식사시간에 가족과 대화하기 힘들다며 강력항의, 익일 생활지원센터에 내용전달 요청 -&gt; C. 5월27일 생활지원센터에 내용전달 완료
B. 안전보건 자율점검 보고서 작성 / B조 팀장 -&gt; C. 팀장이 추가할사항 첨부하여 보고완료
B. CCTV 127동 지상1층-1 블랙아웃--&gt; ERP접수(AS신청완료) -&gt; 아파트피아 대리 방문 -&gt;  112동 지상 1층-1, 127동 지상 1층-1 포트연결 정상작동
B. 124동 B1 방치되어있는 김치냉장고 안내기간 종료--&gt;   생활지원센터로 내용전달, 처리하도록 인수인계 -&gt; C. 경리주임 이윤정 내용전달완료
B. 111-1 E/V(CCTV는 111-2 E/V) 입주민 탑승후 12층에 멈추어 있음--&gt;
초소대원출동, FMLG에 AS요청 및 기전실에 내용전달 -&gt; 06:11 FMLG 도착,   입주민 구출(안내문 부착) -&gt; CCTV 비상 PC 바탕화면 -&gt; A. 21:58 수리완료 정상작동
C. 주차관제 B/D 리스트 추가삭제 하지말것(생활지원센터 이윤정 경리주임)
A. CCTV A-2-10(네트워크 연결X) -&gt; 다음주 재방문 A/S 예정
C. B조 생활지원센터 마스터키 6개 반납안내
C. 101동 B2 A40기둥 모서리보호대 가드보호 일부파손 103-602 010-6427-1836 자진신고 -&gt; erp등록완료
C. 롯데카드 LOCA 홍성희 신용카드 우체통 투입완료 → A. 118동 M층 G-28 기둥 맞은편 주차중이던 142노6090 차량 5/27(금) 08:34분경 4게이트 출차 -&gt; 월요일(5/30) 주간조(B조) 지원센터 전달 요망
A. 독서실 CCTV 녹화영상 한화PC 바탕화면 [독서실 학생]폴더 저장(배정희 사서 요청사항) -&gt; 월요일(5/30) 학생 어머님과 운영팀 확인 예정</v>
      </c>
      <c r="K5112" s="116" t="str">
        <f t="shared" si="216"/>
        <v>토 야2  전달사항 B. 116동 입주민 민원 / 방송을 너무 여러 번 실시하며, 내용 또한 너무길고, 게다가 2회 반복은 너무하는거 아니냐며 식사시간에 가족과 대화하기 힘들다며 강력항의, 익일 생활지원센터에 내용전달 요청 -&gt; C. 5월27일 생활지원센터에 내용전달 완료
B. 안전보건 자율점검 보고서 작성 / B조 팀장 -&gt; C. 팀장이 추가할사항 첨부하여 보고완료
B. CCTV 127동 지상1층-1 블랙아웃--&gt; ERP접수(AS신청완료) -&gt; 아파트피아 대리 방문 -&gt;  112동 지상 1층-1, 127동 지상 1층-1 포트연결 정상작동
B. 124동 B1 방치되어있는 김치냉장고 안내기간 종료--&gt;   생활지원센터로 내용전달, 처리하도록 인수인계 -&gt; C. 경리주임 이윤정 내용전달완료
B. 111-1 E/V(CCTV는 111-2 E/V) 입주민 탑승후 12층에 멈추어 있음--&gt;
초소대원출동, FMLG에 AS요청 및 기전실에 내용전달 -&gt; 06:11 FMLG 도착,   입주민 구출(안내문 부착) -&gt; CCTV 비상 PC 바탕화면 -&gt; A. 21:58 수리완료 정상작동
C. 주차관제 B/D 리스트 추가삭제 하지말것(생활지원센터 이윤정 경리주임)
A. CCTV A-2-10(네트워크 연결X) -&gt; 다음주 재방문 A/S 예정
C. B조 생활지원센터 마스터키 6개 반납안내
C. 101동 B2 A40기둥 모서리보호대 가드보호 일부파손 103-602 010-6427-1836 자진신고 -&gt; erp등록완료
C. 롯데카드 LOCA 홍성희 신용카드 우체통 투입완료 → A. 118동 M층 G-28 기둥 맞은편 주차중이던 142노6090 차량 5/27(금) 08:34분경 4게이트 출차 -&gt; 월요일(5/30) 주간조(B조) 지원센터 전달 요망
A. 독서실 CCTV 녹화영상 한화PC 바탕화면 [독서실 학생]폴더 저장(배정희 사서 요청사항) -&gt; 월요일(5/30) 학생 어머님과 운영팀 확인 예정</v>
      </c>
    </row>
    <row r="5113" spans="1:11">
      <c r="A5113" s="235">
        <v>44709</v>
      </c>
      <c r="B5113" s="154" t="s">
        <v>21465</v>
      </c>
      <c r="C5113" s="143" t="s">
        <v>21466</v>
      </c>
      <c r="D5113" s="291" t="s">
        <v>310</v>
      </c>
      <c r="E5113" s="291" t="s">
        <v>321</v>
      </c>
      <c r="F5113" s="112" t="s">
        <v>21368</v>
      </c>
      <c r="G5113" s="112" t="s">
        <v>21467</v>
      </c>
      <c r="H5113" s="291" t="s">
        <v>21321</v>
      </c>
      <c r="I5113" s="291" t="s">
        <v>21322</v>
      </c>
      <c r="J5113" s="116" t="str">
        <f t="shared" si="215"/>
        <v>17:16 135-1101 홈넷 비상_홈넷 → IP 연락 -&gt; 입주민 오작동</v>
      </c>
      <c r="K5113" s="116" t="str">
        <f t="shared" si="216"/>
        <v>17:16 135-1101 관제업무 홈넷 비상_홈넷 → IP 연락 -&gt; 입주민 오작동</v>
      </c>
    </row>
    <row r="5114" spans="1:11">
      <c r="A5114" s="235">
        <v>44709</v>
      </c>
      <c r="B5114" s="154" t="s">
        <v>21471</v>
      </c>
      <c r="C5114" s="143" t="s">
        <v>21335</v>
      </c>
      <c r="D5114" s="920" t="s">
        <v>308</v>
      </c>
      <c r="E5114" s="920" t="s">
        <v>337</v>
      </c>
      <c r="F5114" s="112" t="s">
        <v>21472</v>
      </c>
      <c r="G5114" s="112" t="s">
        <v>21473</v>
      </c>
      <c r="H5114" s="920" t="s">
        <v>21321</v>
      </c>
      <c r="I5114" s="920" t="s">
        <v>21322</v>
      </c>
      <c r="J5114" s="116" t="str">
        <f t="shared" si="215"/>
        <v>18:12 120동 폐기물 120동 폐기물(책장) 무단 투기 확인 건(5초소 김덕근 대원 요청) → CCTV 열람결과 120-2803 세대로 추정 -&gt; 5초소 내용전달</v>
      </c>
      <c r="K5114" s="116" t="str">
        <f t="shared" si="216"/>
        <v>18:12 120동 생활업무 폐기물 120동 폐기물(책장) 무단 투기 확인 건(5초소 김덕근 대원 요청) → CCTV 열람결과 120-2803 세대로 추정 -&gt; 5초소 내용전달</v>
      </c>
    </row>
    <row r="5115" spans="1:11" ht="27">
      <c r="A5115" s="235">
        <v>44709</v>
      </c>
      <c r="B5115" s="154" t="s">
        <v>843</v>
      </c>
      <c r="C5115" s="192" t="s">
        <v>378</v>
      </c>
      <c r="D5115" s="927" t="s">
        <v>511</v>
      </c>
      <c r="E5115" s="927" t="s">
        <v>412</v>
      </c>
      <c r="F5115" s="150" t="s">
        <v>21499</v>
      </c>
      <c r="G5115" s="150" t="s">
        <v>21490</v>
      </c>
      <c r="H5115" s="925" t="s">
        <v>1539</v>
      </c>
      <c r="I5115" s="925" t="s">
        <v>307</v>
      </c>
      <c r="J5115" s="116" t="str">
        <f t="shared" si="215"/>
        <v>18:35 독서실 CCTV 4/28 10:56 109-1001 박기범 학생 독서실 이용 확인 요청(배정희 사서) → CCTV 녹화영상 한화PC 바탕화면 [독서실 학생]폴더 저장 -&gt; 월요일(5/30) 학생 어머님과 운영팀 확인 예정</v>
      </c>
      <c r="K5115" s="116" t="str">
        <f t="shared" si="216"/>
        <v>18:35 독서실 민원업무 CCTV 4/28 10:56 109-1001 박기범 학생 독서실 이용 확인 요청(배정희 사서) → CCTV 녹화영상 한화PC 바탕화면 [독서실 학생]폴더 저장 -&gt; 월요일(5/30) 학생 어머님과 운영팀 확인 예정</v>
      </c>
    </row>
    <row r="5116" spans="1:11">
      <c r="A5116" s="235">
        <v>44709</v>
      </c>
      <c r="B5116" s="154" t="s">
        <v>21468</v>
      </c>
      <c r="C5116" s="143" t="s">
        <v>21469</v>
      </c>
      <c r="D5116" s="920" t="s">
        <v>310</v>
      </c>
      <c r="E5116" s="920" t="s">
        <v>321</v>
      </c>
      <c r="F5116" s="112" t="s">
        <v>21470</v>
      </c>
      <c r="G5116" s="112" t="s">
        <v>21467</v>
      </c>
      <c r="H5116" s="920" t="s">
        <v>21321</v>
      </c>
      <c r="I5116" s="920" t="s">
        <v>21322</v>
      </c>
      <c r="J5116" s="116" t="str">
        <f t="shared" ref="J5116" si="219">CONCATENATE(B5116," ",C5116," ",E5116," ",F5116," → ",G5116)</f>
        <v>18:59 133-1902 홈넷 비상_욕실 → IP 연락 -&gt; 입주민 오작동</v>
      </c>
      <c r="K5116" s="116" t="str">
        <f t="shared" ref="K5116" si="220">CONCATENATE(B5116," ",C5116," ",D5116," ",E5116," ",F5116," → ",G5116)</f>
        <v>18:59 133-1902 관제업무 홈넷 비상_욕실 → IP 연락 -&gt; 입주민 오작동</v>
      </c>
    </row>
    <row r="5117" spans="1:11">
      <c r="A5117" s="235">
        <v>44709</v>
      </c>
      <c r="B5117" s="154" t="s">
        <v>21474</v>
      </c>
      <c r="C5117" s="143" t="s">
        <v>21381</v>
      </c>
      <c r="D5117" s="291" t="s">
        <v>21342</v>
      </c>
      <c r="E5117" s="291" t="s">
        <v>21359</v>
      </c>
      <c r="F5117" s="112" t="s">
        <v>21475</v>
      </c>
      <c r="G5117" s="112" t="s">
        <v>21476</v>
      </c>
      <c r="H5117" s="920" t="s">
        <v>21321</v>
      </c>
      <c r="I5117" s="920" t="s">
        <v>21322</v>
      </c>
      <c r="J5117" s="116" t="str">
        <f t="shared" ref="J5117:J5148" si="221">CONCATENATE(B5117," ",C5117," ",E5117," ",F5117," → ",G5117)</f>
        <v>20:00 126동 시설물 수목등 자동 점등 안됨 -&gt; 7초소 우창래 대원 순찰보고 → 기전실 내용전달</v>
      </c>
      <c r="K5117" s="116" t="str">
        <f t="shared" ref="K5117:K5148" si="222">CONCATENATE(B5117," ",C5117," ",D5117," ",E5117," ",F5117," → ",G5117)</f>
        <v>20:00 126동 생활업무 시설물 수목등 자동 점등 안됨 -&gt; 7초소 우창래 대원 순찰보고 → 기전실 내용전달</v>
      </c>
    </row>
    <row r="5118" spans="1:11" ht="27">
      <c r="A5118" s="235">
        <v>44709</v>
      </c>
      <c r="B5118" s="154" t="s">
        <v>21477</v>
      </c>
      <c r="C5118" s="192" t="s">
        <v>21351</v>
      </c>
      <c r="D5118" s="927" t="s">
        <v>511</v>
      </c>
      <c r="E5118" s="927" t="s">
        <v>304</v>
      </c>
      <c r="F5118" s="150" t="s">
        <v>21478</v>
      </c>
      <c r="G5118" s="150" t="s">
        <v>21479</v>
      </c>
      <c r="H5118" s="920" t="s">
        <v>21321</v>
      </c>
      <c r="I5118" s="920" t="s">
        <v>21322</v>
      </c>
      <c r="J5118" s="116" t="str">
        <f t="shared" si="221"/>
        <v>20:28 110-1601 층간소음 위층인지 아래층인지 모르겠으나 계속 벽을 쿵쿵치는 소리가 심하다는 민원(민원인: 010-5245-9652) → 3초소 원형준 대원 출동 -&gt; 1601호 민원청취 후 순찰 -&gt; 현재 소음없음</v>
      </c>
      <c r="K5118" s="116" t="str">
        <f t="shared" si="222"/>
        <v>20:28 110-1601 민원업무 층간소음 위층인지 아래층인지 모르겠으나 계속 벽을 쿵쿵치는 소리가 심하다는 민원(민원인: 010-5245-9652) → 3초소 원형준 대원 출동 -&gt; 1601호 민원청취 후 순찰 -&gt; 현재 소음없음</v>
      </c>
    </row>
    <row r="5119" spans="1:11" ht="27">
      <c r="A5119" s="235">
        <v>44709</v>
      </c>
      <c r="B5119" s="154" t="s">
        <v>21480</v>
      </c>
      <c r="C5119" s="143" t="s">
        <v>21457</v>
      </c>
      <c r="D5119" s="291" t="s">
        <v>21342</v>
      </c>
      <c r="E5119" s="291" t="s">
        <v>431</v>
      </c>
      <c r="F5119" s="112" t="s">
        <v>21481</v>
      </c>
      <c r="G5119" s="112" t="s">
        <v>21488</v>
      </c>
      <c r="H5119" s="920" t="s">
        <v>21321</v>
      </c>
      <c r="I5119" s="920" t="s">
        <v>21322</v>
      </c>
      <c r="J5119" s="116" t="str">
        <f t="shared" si="221"/>
        <v>20:50 2초소 습득물 입주민이 지갑(곽민철 학생) 습득하여 2초소에 신고 → 2초소 보관중 -&gt; 21:40 곽민철 학생 지갑 분실로 상황실 방문 -&gt; 2초소 보관중으로 안내 -&gt; 2초소 방문하여 지갑 찾아감</v>
      </c>
      <c r="K5119" s="116" t="str">
        <f t="shared" si="222"/>
        <v>20:50 2초소 생활업무 습득물 입주민이 지갑(곽민철 학생) 습득하여 2초소에 신고 → 2초소 보관중 -&gt; 21:40 곽민철 학생 지갑 분실로 상황실 방문 -&gt; 2초소 보관중으로 안내 -&gt; 2초소 방문하여 지갑 찾아감</v>
      </c>
    </row>
    <row r="5120" spans="1:11" ht="27">
      <c r="A5120" s="235">
        <v>44709</v>
      </c>
      <c r="B5120" s="154" t="s">
        <v>21482</v>
      </c>
      <c r="C5120" s="143" t="s">
        <v>21483</v>
      </c>
      <c r="D5120" s="291" t="s">
        <v>511</v>
      </c>
      <c r="E5120" s="291" t="s">
        <v>21487</v>
      </c>
      <c r="F5120" s="112" t="s">
        <v>21486</v>
      </c>
      <c r="G5120" s="112" t="s">
        <v>21485</v>
      </c>
      <c r="H5120" s="291" t="s">
        <v>21484</v>
      </c>
      <c r="I5120" s="925" t="s">
        <v>318</v>
      </c>
      <c r="J5120" s="116" t="str">
        <f t="shared" si="221"/>
        <v>23:06 101동 풋살장 퇴출요청 101동 앞 풋살장에서 공놀이 하는 사람 퇴출 요청함(민원인: 101-2301, 010-7513-2133) → 1초소 김인호 대원 출동 -&gt; 귀가조치 완료</v>
      </c>
      <c r="K5120" s="116" t="str">
        <f t="shared" si="222"/>
        <v>23:06 101동 풋살장 민원업무 퇴출요청 101동 앞 풋살장에서 공놀이 하는 사람 퇴출 요청함(민원인: 101-2301, 010-7513-2133) → 1초소 김인호 대원 출동 -&gt; 귀가조치 완료</v>
      </c>
    </row>
    <row r="5121" spans="1:11">
      <c r="A5121" s="235">
        <v>44710</v>
      </c>
      <c r="B5121" s="154" t="s">
        <v>21491</v>
      </c>
      <c r="C5121" s="143" t="s">
        <v>482</v>
      </c>
      <c r="D5121" s="291" t="s">
        <v>106</v>
      </c>
      <c r="E5121" s="291" t="s">
        <v>21492</v>
      </c>
      <c r="F5121" s="112" t="s">
        <v>21497</v>
      </c>
      <c r="G5121" s="156" t="s">
        <v>21498</v>
      </c>
      <c r="H5121" s="925" t="s">
        <v>21484</v>
      </c>
      <c r="I5121" s="925" t="s">
        <v>318</v>
      </c>
      <c r="J5121" s="116" t="str">
        <f t="shared" si="221"/>
        <v>04:20 10초소 순찰차 112순찰차 10초소 앞 주차 → 4:32 140동 방향 도보 순찰후 순찰차 이동</v>
      </c>
      <c r="K5121" s="116" t="str">
        <f t="shared" si="222"/>
        <v>04:20 10초소 관제업무 순찰차 112순찰차 10초소 앞 주차 → 4:32 140동 방향 도보 순찰후 순찰차 이동</v>
      </c>
    </row>
    <row r="5122" spans="1:11">
      <c r="A5122" s="235">
        <v>44710</v>
      </c>
      <c r="B5122" s="154" t="s">
        <v>21493</v>
      </c>
      <c r="C5122" s="143" t="s">
        <v>21494</v>
      </c>
      <c r="D5122" s="925" t="s">
        <v>106</v>
      </c>
      <c r="E5122" s="925" t="s">
        <v>21492</v>
      </c>
      <c r="F5122" s="112" t="s">
        <v>1565</v>
      </c>
      <c r="G5122" s="112" t="s">
        <v>21495</v>
      </c>
      <c r="H5122" s="291" t="s">
        <v>21496</v>
      </c>
      <c r="I5122" s="925" t="s">
        <v>318</v>
      </c>
      <c r="J5122" s="116" t="str">
        <f t="shared" si="221"/>
        <v>05:20 3게이트 순찰차 112순찰차 순찰목적 입차 → 05:25 3게이트 출차</v>
      </c>
      <c r="K5122" s="116" t="str">
        <f t="shared" si="222"/>
        <v>05:20 3게이트 관제업무 순찰차 112순찰차 순찰목적 입차 → 05:25 3게이트 출차</v>
      </c>
    </row>
    <row r="5123" spans="1:11">
      <c r="A5123" s="235">
        <v>44710</v>
      </c>
      <c r="B5123" s="154" t="s">
        <v>21501</v>
      </c>
      <c r="C5123" s="143" t="s">
        <v>21503</v>
      </c>
      <c r="D5123" s="291" t="s">
        <v>308</v>
      </c>
      <c r="E5123" s="291" t="s">
        <v>21502</v>
      </c>
      <c r="F5123" s="112" t="s">
        <v>21505</v>
      </c>
      <c r="G5123" s="112" t="s">
        <v>21504</v>
      </c>
      <c r="H5123" s="925" t="s">
        <v>21496</v>
      </c>
      <c r="I5123" s="925" t="s">
        <v>318</v>
      </c>
      <c r="J5123" s="116" t="str">
        <f t="shared" si="221"/>
        <v>05:50 113동 시설물 113동 및 주변 놀이터 가로등, 수목등 자동 소등 안됨(2초소) → 기전실 내용전달</v>
      </c>
      <c r="K5123" s="116" t="str">
        <f t="shared" si="222"/>
        <v>05:50 113동 생활업무 시설물 113동 및 주변 놀이터 가로등, 수목등 자동 소등 안됨(2초소) → 기전실 내용전달</v>
      </c>
    </row>
    <row r="5124" spans="1:11" ht="121.5">
      <c r="A5124" s="285">
        <v>44710</v>
      </c>
      <c r="B5124" s="170" t="s">
        <v>21506</v>
      </c>
      <c r="C5124" s="160" t="s">
        <v>21507</v>
      </c>
      <c r="E5124" s="939" t="s">
        <v>22280</v>
      </c>
      <c r="F5124" s="301" t="s">
        <v>21557</v>
      </c>
      <c r="G5124" s="301" t="s">
        <v>21570</v>
      </c>
      <c r="J5124" s="116" t="str">
        <f t="shared" si="221"/>
        <v xml:space="preserve">주1 일 전달사항 Ⓑ차량 운전석쪽 외부 파손 발견(사고 날자 미상), CCTV판독요청
-&gt;CCTV녹화자료 열람신청서 작성 후 판독실시-&gt;사고 확인 후 본인에게 연락 완료
--&gt;사고차량 가해 차주가 상황실에 방문하여 사고사실 확인 후 피해 차주와 전화통화하여 원만히 합의하고 보험처리 하기로 함
Ⓑ10초소 IP폰 고장으로 사용 불능--&gt;ERP등록
 → A. 118동 M층 G-28 기둥 맞은편 주차중이던 142노6090 차량 5/27(금) 08:34분경 4게이트 출차 -&gt; 월요일(5/30) 주간조(B조) 지원센터 전달 요망
C. 주차관제 B/D 리스트 추가삭제 하지말것(생활지원센터 이윤정 경리주임)
A. CCTV A-2-10(네트워크 연결X) -&gt; 다음주 재방문 A/S 예정
C. B조 생활지원센터 마스터키 6개 반납안내
A.140동쪽 쓰레기 사진 요청-&gt;지원팀장-&gt;한화컴에 사진 저장
</v>
      </c>
      <c r="K5124" s="116" t="str">
        <f t="shared" si="222"/>
        <v xml:space="preserve">주1 일  전달사항 Ⓑ차량 운전석쪽 외부 파손 발견(사고 날자 미상), CCTV판독요청
-&gt;CCTV녹화자료 열람신청서 작성 후 판독실시-&gt;사고 확인 후 본인에게 연락 완료
--&gt;사고차량 가해 차주가 상황실에 방문하여 사고사실 확인 후 피해 차주와 전화통화하여 원만히 합의하고 보험처리 하기로 함
Ⓑ10초소 IP폰 고장으로 사용 불능--&gt;ERP등록
 → A. 118동 M층 G-28 기둥 맞은편 주차중이던 142노6090 차량 5/27(금) 08:34분경 4게이트 출차 -&gt; 월요일(5/30) 주간조(B조) 지원센터 전달 요망
C. 주차관제 B/D 리스트 추가삭제 하지말것(생활지원센터 이윤정 경리주임)
A. CCTV A-2-10(네트워크 연결X) -&gt; 다음주 재방문 A/S 예정
C. B조 생활지원센터 마스터키 6개 반납안내
A.140동쪽 쓰레기 사진 요청-&gt;지원팀장-&gt;한화컴에 사진 저장
</v>
      </c>
    </row>
    <row r="5125" spans="1:11">
      <c r="A5125" s="235">
        <v>44710</v>
      </c>
      <c r="B5125" s="154" t="s">
        <v>21508</v>
      </c>
      <c r="C5125" s="143" t="s">
        <v>21509</v>
      </c>
      <c r="D5125" s="291" t="s">
        <v>21510</v>
      </c>
      <c r="E5125" s="291" t="s">
        <v>21511</v>
      </c>
      <c r="F5125" s="112" t="s">
        <v>21514</v>
      </c>
      <c r="G5125" s="112" t="s">
        <v>21512</v>
      </c>
      <c r="H5125" s="291" t="s">
        <v>21513</v>
      </c>
      <c r="I5125" s="925" t="s">
        <v>306</v>
      </c>
      <c r="J5125" s="116" t="str">
        <f t="shared" si="221"/>
        <v>07:53 8초소 순찰차입차 8초소로 순찰차량과 구급차2대 입차-&gt;입차이유 확인차 초소대원 출동 → 고속도로부근 사고조사를 위하여 본 단지를 이용한것</v>
      </c>
      <c r="K5125" s="116" t="str">
        <f t="shared" si="222"/>
        <v>07:53 8초소 기타업무 순찰차입차 8초소로 순찰차량과 구급차2대 입차-&gt;입차이유 확인차 초소대원 출동 → 고속도로부근 사고조사를 위하여 본 단지를 이용한것</v>
      </c>
    </row>
    <row r="5126" spans="1:11" ht="36">
      <c r="A5126" s="235">
        <v>44710</v>
      </c>
      <c r="B5126" s="170" t="s">
        <v>21515</v>
      </c>
      <c r="C5126" s="160" t="s">
        <v>21517</v>
      </c>
      <c r="D5126" s="924" t="s">
        <v>106</v>
      </c>
      <c r="E5126" s="924" t="s">
        <v>21516</v>
      </c>
      <c r="F5126" s="302" t="s">
        <v>21518</v>
      </c>
      <c r="G5126" s="302" t="s">
        <v>21553</v>
      </c>
      <c r="H5126" s="925" t="s">
        <v>21513</v>
      </c>
      <c r="I5126" s="925" t="s">
        <v>306</v>
      </c>
      <c r="J5126" s="116" t="str">
        <f>CONCATENATE(B5126," ",C5126," ",E5126," ",F5126," → ",G5126)</f>
        <v>08:50 142-202 CCTV 차량 운전석쪽 외부 파손 발견(사고 날자 미상, 차번:333오-8649), CCTV판독요청 → CCTV녹화자료 열람신청서 작성 후 판독실시--&gt;사고 확인 후 본인에게 연락 완료
--&gt;사고차량 가해 차주가 상황실에 방문하여 사고사실 확인 후 피해 차주와 전화통화하여 원만히 합의하고 보험처리 하기로 함</v>
      </c>
      <c r="K5126" s="116" t="str">
        <f t="shared" si="222"/>
        <v>08:50 142-202 관제업무 CCTV 차량 운전석쪽 외부 파손 발견(사고 날자 미상, 차번:333오-8649), CCTV판독요청 → CCTV녹화자료 열람신청서 작성 후 판독실시--&gt;사고 확인 후 본인에게 연락 완료
--&gt;사고차량 가해 차주가 상황실에 방문하여 사고사실 확인 후 피해 차주와 전화통화하여 원만히 합의하고 보험처리 하기로 함</v>
      </c>
    </row>
    <row r="5127" spans="1:11">
      <c r="A5127" s="235">
        <v>44710</v>
      </c>
      <c r="B5127" s="154" t="s">
        <v>21519</v>
      </c>
      <c r="C5127" s="143" t="s">
        <v>21520</v>
      </c>
      <c r="D5127" s="291" t="s">
        <v>21521</v>
      </c>
      <c r="E5127" s="291" t="s">
        <v>21522</v>
      </c>
      <c r="F5127" s="112" t="s">
        <v>21564</v>
      </c>
      <c r="G5127" s="112" t="s">
        <v>21523</v>
      </c>
      <c r="H5127" s="925" t="s">
        <v>21513</v>
      </c>
      <c r="I5127" s="925" t="s">
        <v>306</v>
      </c>
      <c r="J5127" s="116" t="str">
        <f t="shared" si="221"/>
        <v>09:52 115-702 오인입차 115-702 당 세대와 관련없는 차량(36가 5345)이 입차하였다고 함 → 입차사실 확인 후 전화(010-8974-4892)-오인입차로 확인됨</v>
      </c>
      <c r="K5127" s="116" t="str">
        <f t="shared" si="222"/>
        <v>09:52 115-702 민원업무 오인입차 115-702 당 세대와 관련없는 차량(36가 5345)이 입차하였다고 함 → 입차사실 확인 후 전화(010-8974-4892)-오인입차로 확인됨</v>
      </c>
    </row>
    <row r="5128" spans="1:11">
      <c r="A5128" s="235">
        <v>44710</v>
      </c>
      <c r="B5128" s="154" t="s">
        <v>21524</v>
      </c>
      <c r="C5128" s="143" t="s">
        <v>21525</v>
      </c>
      <c r="D5128" s="925" t="s">
        <v>21521</v>
      </c>
      <c r="E5128" s="925" t="s">
        <v>21522</v>
      </c>
      <c r="F5128" s="112" t="s">
        <v>21526</v>
      </c>
      <c r="G5128" s="112" t="s">
        <v>21527</v>
      </c>
      <c r="H5128" s="925" t="s">
        <v>21513</v>
      </c>
      <c r="I5128" s="925" t="s">
        <v>306</v>
      </c>
      <c r="J5128" s="116" t="str">
        <f t="shared" si="221"/>
        <v>10:25 122-401 오인입차 402호 방문차량(14우2374)이나 호수를 잘 못 말함 → 추후 입주자 문의시 오인입차로 설명 할 것</v>
      </c>
      <c r="K5128" s="116" t="str">
        <f t="shared" si="222"/>
        <v>10:25 122-401 민원업무 오인입차 402호 방문차량(14우2374)이나 호수를 잘 못 말함 → 추후 입주자 문의시 오인입차로 설명 할 것</v>
      </c>
    </row>
    <row r="5129" spans="1:11">
      <c r="A5129" s="235">
        <v>44710</v>
      </c>
      <c r="B5129" s="154" t="s">
        <v>21528</v>
      </c>
      <c r="C5129" s="143" t="s">
        <v>21567</v>
      </c>
      <c r="D5129" s="291" t="s">
        <v>21529</v>
      </c>
      <c r="E5129" s="291" t="s">
        <v>21530</v>
      </c>
      <c r="F5129" s="112" t="s">
        <v>21531</v>
      </c>
      <c r="G5129" s="112" t="s">
        <v>21532</v>
      </c>
      <c r="H5129" s="925" t="s">
        <v>21513</v>
      </c>
      <c r="I5129" s="925" t="s">
        <v>306</v>
      </c>
      <c r="J5129" s="116" t="str">
        <f t="shared" si="221"/>
        <v>11:13 139-1 E/V 손 소독제 139동 손 소독제 교체 요청 → 순찰대원 출동 -&gt;교체 완료</v>
      </c>
      <c r="K5129" s="116" t="str">
        <f t="shared" si="222"/>
        <v>11:13 139-1 E/V 생활업무 손 소독제 139동 손 소독제 교체 요청 → 순찰대원 출동 -&gt;교체 완료</v>
      </c>
    </row>
    <row r="5130" spans="1:11">
      <c r="A5130" s="235">
        <v>44710</v>
      </c>
      <c r="B5130" s="154" t="s">
        <v>21533</v>
      </c>
      <c r="C5130" s="143" t="s">
        <v>21534</v>
      </c>
      <c r="D5130" s="291" t="s">
        <v>21521</v>
      </c>
      <c r="E5130" s="291" t="s">
        <v>21535</v>
      </c>
      <c r="F5130" s="112" t="s">
        <v>21536</v>
      </c>
      <c r="G5130" s="112" t="s">
        <v>21537</v>
      </c>
      <c r="H5130" s="291" t="s">
        <v>21538</v>
      </c>
      <c r="I5130" s="925" t="s">
        <v>306</v>
      </c>
      <c r="J5130" s="116" t="str">
        <f t="shared" si="221"/>
        <v>12:44 120-1302 도어락 세대현관 도어락에 비상벨이 울린다는 민원  → 초소대원출동--&gt; 정상화</v>
      </c>
      <c r="K5130" s="116" t="str">
        <f t="shared" si="222"/>
        <v>12:44 120-1302 민원업무 도어락 세대현관 도어락에 비상벨이 울린다는 민원  → 초소대원출동--&gt; 정상화</v>
      </c>
    </row>
    <row r="5131" spans="1:11">
      <c r="A5131" s="235">
        <v>44710</v>
      </c>
      <c r="B5131" s="154" t="s">
        <v>21539</v>
      </c>
      <c r="C5131" s="143" t="s">
        <v>21568</v>
      </c>
      <c r="D5131" s="925" t="s">
        <v>21510</v>
      </c>
      <c r="E5131" s="291" t="s">
        <v>21540</v>
      </c>
      <c r="F5131" s="112" t="s">
        <v>21542</v>
      </c>
      <c r="G5131" s="112" t="s">
        <v>21541</v>
      </c>
      <c r="H5131" s="925" t="s">
        <v>21513</v>
      </c>
      <c r="I5131" s="925" t="s">
        <v>306</v>
      </c>
      <c r="J5131" s="116" t="str">
        <f t="shared" si="221"/>
        <v>13:08 118-M1 방범등 118M-118 B1 사이 방범등 단락됨, 교체요청 → ERP등록</v>
      </c>
      <c r="K5131" s="116" t="str">
        <f t="shared" si="222"/>
        <v>13:08 118-M1 기타업무 방범등 118M-118 B1 사이 방범등 단락됨, 교체요청 → ERP등록</v>
      </c>
    </row>
    <row r="5132" spans="1:11">
      <c r="A5132" s="235">
        <v>44710</v>
      </c>
      <c r="B5132" s="154" t="s">
        <v>21544</v>
      </c>
      <c r="C5132" s="143" t="s">
        <v>21543</v>
      </c>
      <c r="D5132" s="925" t="s">
        <v>106</v>
      </c>
      <c r="E5132" s="291" t="s">
        <v>21545</v>
      </c>
      <c r="F5132" s="112" t="s">
        <v>21546</v>
      </c>
      <c r="G5132" s="112" t="s">
        <v>21547</v>
      </c>
      <c r="H5132" s="925" t="s">
        <v>21513</v>
      </c>
      <c r="I5132" s="925" t="s">
        <v>306</v>
      </c>
      <c r="J5132" s="116" t="str">
        <f t="shared" si="221"/>
        <v>13:54 116-1101 홈넷 비상-홈넷해제 → IP폰 연락-입주민 오작동</v>
      </c>
      <c r="K5132" s="116" t="str">
        <f t="shared" si="222"/>
        <v>13:54 116-1101 관제업무 홈넷 비상-홈넷해제 → IP폰 연락-입주민 오작동</v>
      </c>
    </row>
    <row r="5133" spans="1:11">
      <c r="A5133" s="235">
        <v>44710</v>
      </c>
      <c r="B5133" s="154" t="s">
        <v>21548</v>
      </c>
      <c r="C5133" s="143" t="s">
        <v>21549</v>
      </c>
      <c r="D5133" s="925" t="s">
        <v>21521</v>
      </c>
      <c r="E5133" s="291" t="s">
        <v>21550</v>
      </c>
      <c r="F5133" s="112" t="s">
        <v>21551</v>
      </c>
      <c r="G5133" s="112" t="s">
        <v>21552</v>
      </c>
      <c r="H5133" s="925" t="s">
        <v>21513</v>
      </c>
      <c r="I5133" s="925" t="s">
        <v>306</v>
      </c>
      <c r="J5133" s="116" t="str">
        <f t="shared" si="221"/>
        <v>13:58 121-2101 흡연 어디서인지 담배 냄새가 심하게 난다고 함 → 초소대원 출동 - 주변 확인 - 이상 없음</v>
      </c>
      <c r="K5133" s="116" t="str">
        <f t="shared" si="222"/>
        <v>13:58 121-2101 민원업무 흡연 어디서인지 담배 냄새가 심하게 난다고 함 → 초소대원 출동 - 주변 확인 - 이상 없음</v>
      </c>
    </row>
    <row r="5134" spans="1:11">
      <c r="A5134" s="235">
        <v>44710</v>
      </c>
      <c r="B5134" s="170" t="s">
        <v>21554</v>
      </c>
      <c r="C5134" s="160" t="s">
        <v>21555</v>
      </c>
      <c r="D5134" s="924" t="s">
        <v>106</v>
      </c>
      <c r="E5134" s="924" t="s">
        <v>934</v>
      </c>
      <c r="F5134" s="138" t="s">
        <v>21556</v>
      </c>
      <c r="G5134" s="138" t="s">
        <v>21541</v>
      </c>
      <c r="H5134" s="925" t="s">
        <v>21513</v>
      </c>
      <c r="I5134" s="925" t="s">
        <v>306</v>
      </c>
      <c r="J5134" s="116" t="str">
        <f t="shared" si="221"/>
        <v>15:37 10초소 IP폰 IP폰 고장으로 사용 불능 → ERP등록</v>
      </c>
      <c r="K5134" s="116" t="str">
        <f t="shared" si="222"/>
        <v>15:37 10초소 관제업무 IP폰 IP폰 고장으로 사용 불능 → ERP등록</v>
      </c>
    </row>
    <row r="5135" spans="1:11">
      <c r="A5135" s="235">
        <v>44710</v>
      </c>
      <c r="B5135" s="154" t="s">
        <v>21558</v>
      </c>
      <c r="C5135" s="143" t="s">
        <v>21559</v>
      </c>
      <c r="D5135" s="925" t="s">
        <v>21521</v>
      </c>
      <c r="E5135" s="925" t="s">
        <v>21522</v>
      </c>
      <c r="F5135" s="112" t="s">
        <v>21565</v>
      </c>
      <c r="G5135" s="112" t="s">
        <v>21560</v>
      </c>
      <c r="H5135" s="925" t="s">
        <v>21513</v>
      </c>
      <c r="I5135" s="925" t="s">
        <v>306</v>
      </c>
      <c r="J5135" s="116" t="str">
        <f t="shared" si="221"/>
        <v>15:54 111-2302 오인입차 111-2302 당 세대와 관련없는 차량(47소9381)이 입차하였다고 함 → 택배 차량으로 확인됨</v>
      </c>
      <c r="K5135" s="116" t="str">
        <f t="shared" si="222"/>
        <v>15:54 111-2302 민원업무 오인입차 111-2302 당 세대와 관련없는 차량(47소9381)이 입차하였다고 함 → 택배 차량으로 확인됨</v>
      </c>
    </row>
    <row r="5136" spans="1:11">
      <c r="A5136" s="235">
        <v>44710</v>
      </c>
      <c r="B5136" s="154" t="s">
        <v>21561</v>
      </c>
      <c r="C5136" s="143" t="s">
        <v>21562</v>
      </c>
      <c r="D5136" s="925" t="s">
        <v>106</v>
      </c>
      <c r="E5136" s="925" t="s">
        <v>21545</v>
      </c>
      <c r="F5136" s="112" t="s">
        <v>21546</v>
      </c>
      <c r="G5136" s="112" t="s">
        <v>21563</v>
      </c>
      <c r="H5136" s="925" t="s">
        <v>21513</v>
      </c>
      <c r="I5136" s="925" t="s">
        <v>306</v>
      </c>
      <c r="J5136" s="116" t="str">
        <f t="shared" si="221"/>
        <v>16:09 125-2303 홈넷 비상-홈넷해제 → IP폰 연락-기기 오작동</v>
      </c>
      <c r="K5136" s="116" t="str">
        <f t="shared" si="222"/>
        <v>16:09 125-2303 관제업무 홈넷 비상-홈넷해제 → IP폰 연락-기기 오작동</v>
      </c>
    </row>
    <row r="5137" spans="1:11" ht="130.5">
      <c r="A5137" s="238">
        <v>44710</v>
      </c>
      <c r="B5137" s="153" t="s">
        <v>21566</v>
      </c>
      <c r="C5137" s="186" t="s">
        <v>21507</v>
      </c>
      <c r="D5137" s="926"/>
      <c r="E5137" s="939" t="s">
        <v>22280</v>
      </c>
      <c r="F5137" s="171" t="s">
        <v>21569</v>
      </c>
      <c r="G5137" s="219" t="s">
        <v>21617</v>
      </c>
      <c r="H5137" s="925"/>
      <c r="I5137" s="925"/>
      <c r="J5137" s="116" t="str">
        <f t="shared" ref="J5137" si="223">CONCATENATE(B5137," ",C5137," ",E5137," ",F5137," → ",G5137)</f>
        <v>야1 일 전달사항 B. 차량 운전석쪽 외부 파손 발견(사고 날자 미상), CCTV판독요청
-&gt;CCTV녹화자료 열람신청서 작성 후 판독실시-&gt;사고 확인 후 본인에게 연락 완료
--&gt;사고차량 가해 차주가 상황실에 방문하여 사고사실 확인 후 피해 차주와 전화통화하여 원만히 합의하고 보험처리 하기로 함
B. 10초소 IP폰 고장으로 사용 불능--&gt;ERP등록
A. 118동 M층 G-28 기둥 맞은편 주차중이던 142노6090 차량 5/27(금) 08:34분경 4게이트 출차 -&gt; 월요일(5/30) 주간조(B조) 지원센터 전달 요망
A. CCTV A-2-10(네트워크 연결X) -&gt; 다음주 재방문 A/S 예정
A.140동쪽 쓰레기 사진 요청-&gt;지원팀장-&gt;한화컴에 사진 저장
 → C. 주차관제 B/D 리스트 추가삭제 하지말것(생활지원센터 이윤정 경리주임)
C. B조 생활지원센터 마스터키 6개 반납안내
C. 138-2 E/V 카메라조정필요함</v>
      </c>
      <c r="K5137" s="116" t="str">
        <f t="shared" ref="K5137" si="224">CONCATENATE(B5137," ",C5137," ",D5137," ",E5137," ",F5137," → ",G5137)</f>
        <v>야1 일  전달사항 B. 차량 운전석쪽 외부 파손 발견(사고 날자 미상), CCTV판독요청
-&gt;CCTV녹화자료 열람신청서 작성 후 판독실시-&gt;사고 확인 후 본인에게 연락 완료
--&gt;사고차량 가해 차주가 상황실에 방문하여 사고사실 확인 후 피해 차주와 전화통화하여 원만히 합의하고 보험처리 하기로 함
B. 10초소 IP폰 고장으로 사용 불능--&gt;ERP등록
A. 118동 M층 G-28 기둥 맞은편 주차중이던 142노6090 차량 5/27(금) 08:34분경 4게이트 출차 -&gt; 월요일(5/30) 주간조(B조) 지원센터 전달 요망
A. CCTV A-2-10(네트워크 연결X) -&gt; 다음주 재방문 A/S 예정
A.140동쪽 쓰레기 사진 요청-&gt;지원팀장-&gt;한화컴에 사진 저장
 → C. 주차관제 B/D 리스트 추가삭제 하지말것(생활지원센터 이윤정 경리주임)
C. B조 생활지원센터 마스터키 6개 반납안내
C. 138-2 E/V 카메라조정필요함</v>
      </c>
    </row>
    <row r="5138" spans="1:11">
      <c r="A5138" s="235">
        <v>44710</v>
      </c>
      <c r="B5138" s="810" t="s">
        <v>654</v>
      </c>
      <c r="C5138" s="123" t="s">
        <v>1465</v>
      </c>
      <c r="D5138" s="123" t="s">
        <v>106</v>
      </c>
      <c r="E5138" s="123" t="s">
        <v>82</v>
      </c>
      <c r="F5138" s="124" t="s">
        <v>1157</v>
      </c>
      <c r="G5138" s="124" t="s">
        <v>20054</v>
      </c>
      <c r="H5138" s="925" t="s">
        <v>648</v>
      </c>
      <c r="I5138" s="925" t="s">
        <v>317</v>
      </c>
      <c r="J5138" s="116" t="str">
        <f t="shared" si="221"/>
        <v>17:00 원형도로 주차단속 원형도로 및 외곽도로 단속 → 주차단속             0대,    이동주차        0대,   경고장발부    0대</v>
      </c>
      <c r="K5138" s="116" t="str">
        <f t="shared" si="222"/>
        <v>17:00 원형도로 관제업무 주차단속 원형도로 및 외곽도로 단속 → 주차단속             0대,    이동주차        0대,   경고장발부    0대</v>
      </c>
    </row>
    <row r="5139" spans="1:11">
      <c r="A5139" s="235">
        <v>44710</v>
      </c>
      <c r="B5139" s="154" t="s">
        <v>21571</v>
      </c>
      <c r="C5139" s="186" t="s">
        <v>21555</v>
      </c>
      <c r="D5139" s="926" t="s">
        <v>21572</v>
      </c>
      <c r="E5139" s="926" t="s">
        <v>21573</v>
      </c>
      <c r="F5139" s="114" t="s">
        <v>21574</v>
      </c>
      <c r="G5139" s="114" t="s">
        <v>21582</v>
      </c>
      <c r="H5139" s="925" t="s">
        <v>648</v>
      </c>
      <c r="I5139" s="925" t="s">
        <v>27</v>
      </c>
      <c r="J5139" s="116" t="str">
        <f t="shared" si="221"/>
        <v>17:00 10초소 부재설정 IP폰고장으로 인해 홈넷서버 부재설정요청 → 상황실 부재설정완료 -&gt; 18:11 정상화 조치완료</v>
      </c>
      <c r="K5139" s="116" t="str">
        <f t="shared" si="222"/>
        <v>17:00 10초소 관제업무 부재설정 IP폰고장으로 인해 홈넷서버 부재설정요청 → 상황실 부재설정완료 -&gt; 18:11 정상화 조치완료</v>
      </c>
    </row>
    <row r="5140" spans="1:11" ht="27">
      <c r="A5140" s="235">
        <v>44710</v>
      </c>
      <c r="B5140" s="154" t="s">
        <v>21577</v>
      </c>
      <c r="C5140" s="143" t="s">
        <v>21578</v>
      </c>
      <c r="D5140" s="291" t="s">
        <v>21521</v>
      </c>
      <c r="E5140" s="291" t="s">
        <v>21576</v>
      </c>
      <c r="F5140" s="112" t="s">
        <v>21575</v>
      </c>
      <c r="G5140" s="112" t="s">
        <v>21583</v>
      </c>
      <c r="H5140" s="925" t="s">
        <v>648</v>
      </c>
      <c r="I5140" s="925" t="s">
        <v>27</v>
      </c>
      <c r="J5140" s="116" t="str">
        <f t="shared" si="221"/>
        <v>17:35 136동 입주민 차량위치 010-9624-4953 본인 차량 주차를 어디서 했는지 모르겠다며 차량 찾아달라는 민원 → 차량위치 찾아서 안내함</v>
      </c>
      <c r="K5140" s="116" t="str">
        <f t="shared" si="222"/>
        <v>17:35 136동 입주민 민원업무 차량위치 010-9624-4953 본인 차량 주차를 어디서 했는지 모르겠다며 차량 찾아달라는 민원 → 차량위치 찾아서 안내함</v>
      </c>
    </row>
    <row r="5141" spans="1:11">
      <c r="A5141" s="235">
        <v>44710</v>
      </c>
      <c r="B5141" s="154" t="s">
        <v>21581</v>
      </c>
      <c r="C5141" s="143" t="s">
        <v>21579</v>
      </c>
      <c r="D5141" s="925" t="s">
        <v>21572</v>
      </c>
      <c r="E5141" s="291" t="s">
        <v>21545</v>
      </c>
      <c r="F5141" s="112" t="s">
        <v>21580</v>
      </c>
      <c r="G5141" s="112" t="s">
        <v>1575</v>
      </c>
      <c r="H5141" s="925" t="s">
        <v>648</v>
      </c>
      <c r="I5141" s="925" t="s">
        <v>27</v>
      </c>
      <c r="J5141" s="116" t="str">
        <f t="shared" si="221"/>
        <v>18:00 103-402 홈넷 안방비상 → 입주민자녀 실수로 확인</v>
      </c>
      <c r="K5141" s="116" t="str">
        <f t="shared" si="222"/>
        <v>18:00 103-402 관제업무 홈넷 안방비상 → 입주민자녀 실수로 확인</v>
      </c>
    </row>
    <row r="5142" spans="1:11" ht="27">
      <c r="A5142" s="235">
        <v>44710</v>
      </c>
      <c r="B5142" s="154" t="s">
        <v>21586</v>
      </c>
      <c r="C5142" s="143" t="s">
        <v>21584</v>
      </c>
      <c r="D5142" s="925" t="s">
        <v>21521</v>
      </c>
      <c r="E5142" s="291" t="s">
        <v>21585</v>
      </c>
      <c r="F5142" s="112" t="s">
        <v>21587</v>
      </c>
      <c r="G5142" s="112" t="s">
        <v>21588</v>
      </c>
      <c r="H5142" s="925" t="s">
        <v>648</v>
      </c>
      <c r="I5142" s="925" t="s">
        <v>27</v>
      </c>
      <c r="J5142" s="116" t="str">
        <f t="shared" si="221"/>
        <v>18:31 123-302 층간소음 애들이 너무 뛴다는 층간소음 민원 출동요청 → 6초소 조삼환 대원 출동 -&gt; 402호 에어컨 실외기청소로 시끄러웠고 지금은 종료된상태로 아랫층 302호 내용전달 완료</v>
      </c>
      <c r="K5142" s="116" t="str">
        <f t="shared" si="222"/>
        <v>18:31 123-302 민원업무 층간소음 애들이 너무 뛴다는 층간소음 민원 출동요청 → 6초소 조삼환 대원 출동 -&gt; 402호 에어컨 실외기청소로 시끄러웠고 지금은 종료된상태로 아랫층 302호 내용전달 완료</v>
      </c>
    </row>
    <row r="5143" spans="1:11" ht="27">
      <c r="A5143" s="235">
        <v>44710</v>
      </c>
      <c r="B5143" s="154" t="s">
        <v>21589</v>
      </c>
      <c r="C5143" s="143" t="s">
        <v>21590</v>
      </c>
      <c r="D5143" s="925" t="s">
        <v>21521</v>
      </c>
      <c r="E5143" s="291" t="s">
        <v>21591</v>
      </c>
      <c r="F5143" s="112" t="s">
        <v>21592</v>
      </c>
      <c r="G5143" s="112" t="s">
        <v>21593</v>
      </c>
      <c r="H5143" s="925" t="s">
        <v>648</v>
      </c>
      <c r="I5143" s="925" t="s">
        <v>27</v>
      </c>
      <c r="J5143" s="116" t="str">
        <f t="shared" si="221"/>
        <v>18:51 129-802 흡연단속 136동 쪽에서 담배피는 것 같다고 순찰요청 / 010-9102-8773 → 10초소대원출동 --&gt; 1층 흡연자 계도조치 --&gt; 피드백함
9초소대원출동 --&gt;135동 파라솔흡연자 계도조치</v>
      </c>
      <c r="K5143" s="116" t="str">
        <f t="shared" si="222"/>
        <v>18:51 129-802 민원업무 흡연단속 136동 쪽에서 담배피는 것 같다고 순찰요청 / 010-9102-8773 → 10초소대원출동 --&gt; 1층 흡연자 계도조치 --&gt; 피드백함
9초소대원출동 --&gt;135동 파라솔흡연자 계도조치</v>
      </c>
    </row>
    <row r="5144" spans="1:11">
      <c r="A5144" s="235">
        <v>44710</v>
      </c>
      <c r="B5144" s="154" t="s">
        <v>21596</v>
      </c>
      <c r="C5144" s="143" t="s">
        <v>21594</v>
      </c>
      <c r="D5144" s="925" t="s">
        <v>21572</v>
      </c>
      <c r="E5144" s="925" t="s">
        <v>21545</v>
      </c>
      <c r="F5144" s="112" t="s">
        <v>21595</v>
      </c>
      <c r="G5144" s="112" t="s">
        <v>1598</v>
      </c>
      <c r="H5144" s="925" t="s">
        <v>648</v>
      </c>
      <c r="I5144" s="925" t="s">
        <v>27</v>
      </c>
      <c r="J5144" s="116" t="str">
        <f t="shared" si="221"/>
        <v>19:35 120-1103 홈넷 홈넷비상 → 입주민 실수로 확인</v>
      </c>
      <c r="K5144" s="116" t="str">
        <f t="shared" si="222"/>
        <v>19:35 120-1103 관제업무 홈넷 홈넷비상 → 입주민 실수로 확인</v>
      </c>
    </row>
    <row r="5145" spans="1:11">
      <c r="A5145" s="235">
        <v>44710</v>
      </c>
      <c r="B5145" s="154" t="s">
        <v>21599</v>
      </c>
      <c r="C5145" s="143" t="s">
        <v>21597</v>
      </c>
      <c r="D5145" s="925" t="s">
        <v>21572</v>
      </c>
      <c r="E5145" s="291" t="s">
        <v>21487</v>
      </c>
      <c r="F5145" s="112" t="s">
        <v>21598</v>
      </c>
      <c r="G5145" s="112" t="s">
        <v>21600</v>
      </c>
      <c r="H5145" s="925" t="s">
        <v>648</v>
      </c>
      <c r="I5145" s="925" t="s">
        <v>27</v>
      </c>
      <c r="J5145" s="116" t="str">
        <f t="shared" si="221"/>
        <v>20:38 120동 풋살장 퇴출요청 농구하는 학생 4명 귀가조치 순찰보고 → 상황실 확인</v>
      </c>
      <c r="K5145" s="116" t="str">
        <f t="shared" si="222"/>
        <v>20:38 120동 풋살장 관제업무 퇴출요청 농구하는 학생 4명 귀가조치 순찰보고 → 상황실 확인</v>
      </c>
    </row>
    <row r="5146" spans="1:11" ht="27">
      <c r="A5146" s="235">
        <v>44710</v>
      </c>
      <c r="B5146" s="154" t="s">
        <v>21601</v>
      </c>
      <c r="C5146" s="143" t="s">
        <v>21602</v>
      </c>
      <c r="D5146" s="925" t="s">
        <v>21521</v>
      </c>
      <c r="E5146" s="291" t="s">
        <v>21604</v>
      </c>
      <c r="F5146" s="112" t="s">
        <v>21603</v>
      </c>
      <c r="G5146" s="112" t="s">
        <v>21616</v>
      </c>
      <c r="H5146" s="925" t="s">
        <v>648</v>
      </c>
      <c r="I5146" s="925" t="s">
        <v>27</v>
      </c>
      <c r="J5146" s="116" t="str">
        <f t="shared" si="221"/>
        <v>21:25 134-104 차량이동 02다0992 차주 40부4158(134-503) 차량 기둥쪽으로 붙여서 이동요청함 → 자녀 재우고 차량기둥쪽으로 붙여서 이동한다고 함 -&gt; 104호 피드백완료 -&gt; 104호 차량 조수석쪽 차선으로 이동함</v>
      </c>
      <c r="K5146" s="116" t="str">
        <f t="shared" si="222"/>
        <v>21:25 134-104 민원업무 차량이동 02다0992 차주 40부4158(134-503) 차량 기둥쪽으로 붙여서 이동요청함 → 자녀 재우고 차량기둥쪽으로 붙여서 이동한다고 함 -&gt; 104호 피드백완료 -&gt; 104호 차량 조수석쪽 차선으로 이동함</v>
      </c>
    </row>
    <row r="5147" spans="1:11">
      <c r="A5147" s="235">
        <v>44710</v>
      </c>
      <c r="B5147" s="154" t="s">
        <v>21610</v>
      </c>
      <c r="C5147" s="143" t="s">
        <v>21605</v>
      </c>
      <c r="D5147" s="925" t="s">
        <v>21572</v>
      </c>
      <c r="E5147" s="925" t="s">
        <v>21545</v>
      </c>
      <c r="F5147" s="112" t="s">
        <v>21595</v>
      </c>
      <c r="G5147" s="112" t="s">
        <v>1575</v>
      </c>
      <c r="H5147" s="925" t="s">
        <v>648</v>
      </c>
      <c r="I5147" s="925" t="s">
        <v>27</v>
      </c>
      <c r="J5147" s="116" t="str">
        <f t="shared" si="221"/>
        <v>21:34 127-501 홈넷 홈넷비상 → 입주민자녀 실수로 확인</v>
      </c>
      <c r="K5147" s="116" t="str">
        <f t="shared" si="222"/>
        <v>21:34 127-501 관제업무 홈넷 홈넷비상 → 입주민자녀 실수로 확인</v>
      </c>
    </row>
    <row r="5148" spans="1:11">
      <c r="A5148" s="235">
        <v>44710</v>
      </c>
      <c r="B5148" s="154" t="s">
        <v>21607</v>
      </c>
      <c r="C5148" s="143" t="s">
        <v>21606</v>
      </c>
      <c r="D5148" s="925" t="s">
        <v>21572</v>
      </c>
      <c r="E5148" s="925" t="s">
        <v>21545</v>
      </c>
      <c r="F5148" s="112" t="s">
        <v>21608</v>
      </c>
      <c r="G5148" s="112" t="s">
        <v>21609</v>
      </c>
      <c r="H5148" s="925" t="s">
        <v>648</v>
      </c>
      <c r="I5148" s="925" t="s">
        <v>27</v>
      </c>
      <c r="J5148" s="116" t="str">
        <f t="shared" si="221"/>
        <v>22:43 144-2102 홈넷 구급비상 → 입주민 비상해제완료 -&gt; 입주민 실수로 확인</v>
      </c>
      <c r="K5148" s="116" t="str">
        <f t="shared" si="222"/>
        <v>22:43 144-2102 관제업무 홈넷 구급비상 → 입주민 비상해제완료 -&gt; 입주민 실수로 확인</v>
      </c>
    </row>
    <row r="5149" spans="1:11">
      <c r="A5149" s="235">
        <v>44710</v>
      </c>
      <c r="B5149" s="154" t="s">
        <v>21611</v>
      </c>
      <c r="C5149" s="143" t="s">
        <v>21615</v>
      </c>
      <c r="D5149" s="291" t="s">
        <v>21572</v>
      </c>
      <c r="E5149" s="291" t="s">
        <v>21612</v>
      </c>
      <c r="F5149" s="112" t="s">
        <v>21613</v>
      </c>
      <c r="G5149" s="112" t="s">
        <v>21614</v>
      </c>
      <c r="H5149" s="925" t="s">
        <v>648</v>
      </c>
      <c r="I5149" s="925" t="s">
        <v>27</v>
      </c>
      <c r="J5149" s="116" t="str">
        <f t="shared" ref="J5149:J5164" si="225">CONCATENATE(B5149," ",C5149," ",E5149," ",F5149," → ",G5149)</f>
        <v>03:26 140-202 긴급차량 140동 112신고로 경찰차 3게이트 입차 → 9초소 대원 출동 -&gt; 개인가정사로 인한 신고로 확인</v>
      </c>
      <c r="K5149" s="116" t="str">
        <f t="shared" ref="K5149:K5164" si="226">CONCATENATE(B5149," ",C5149," ",D5149," ",E5149," ",F5149," → ",G5149)</f>
        <v>03:26 140-202 관제업무 긴급차량 140동 112신고로 경찰차 3게이트 입차 → 9초소 대원 출동 -&gt; 개인가정사로 인한 신고로 확인</v>
      </c>
    </row>
    <row r="5150" spans="1:11" ht="135">
      <c r="A5150" s="285">
        <v>44711</v>
      </c>
      <c r="B5150" s="170" t="s">
        <v>21618</v>
      </c>
      <c r="C5150" s="160" t="s">
        <v>21619</v>
      </c>
      <c r="E5150" s="939" t="s">
        <v>22280</v>
      </c>
      <c r="F5150" s="138" t="s">
        <v>21680</v>
      </c>
      <c r="G5150" s="301" t="s">
        <v>21624</v>
      </c>
      <c r="I5150" s="925" t="s">
        <v>306</v>
      </c>
      <c r="J5150" s="116" t="str">
        <f t="shared" si="225"/>
        <v xml:space="preserve">주2 월 전달사항 Ⓑ6월 품의서 추가사항
Ⓑ지원팀장 지시사항-&gt;138동 쪽에 개구리 주차후 택배분류하는 차량이 있으니 수시 순찰 및 단속요청-&gt;각조 내용 인수인계
Ⓑ139동 B2-&gt;B1 램프구간 불법주차-&gt;주야간 수시 순찰할것-&gt;지원센타-&gt;각조 내용 인수인계
Ⓑ118동 28,29층 비둘기 침입 배변투척-&gt;창문개방 금지 안내문 지원센타로 요청함
Ⓑ상황실 IP 통화불량-&gt;ERP 접수함
Ⓑ안전보건 이행 자율점검표-&gt;지원팀장에 재전달(요청에 의해)
Ⓑ경로당 현관문 고장으로 수동개방함 → 
</v>
      </c>
      <c r="K5150" s="116" t="str">
        <f t="shared" si="226"/>
        <v xml:space="preserve">주2 월  전달사항 Ⓑ6월 품의서 추가사항
Ⓑ지원팀장 지시사항-&gt;138동 쪽에 개구리 주차후 택배분류하는 차량이 있으니 수시 순찰 및 단속요청-&gt;각조 내용 인수인계
Ⓑ139동 B2-&gt;B1 램프구간 불법주차-&gt;주야간 수시 순찰할것-&gt;지원센타-&gt;각조 내용 인수인계
Ⓑ118동 28,29층 비둘기 침입 배변투척-&gt;창문개방 금지 안내문 지원센타로 요청함
Ⓑ상황실 IP 통화불량-&gt;ERP 접수함
Ⓑ안전보건 이행 자율점검표-&gt;지원팀장에 재전달(요청에 의해)
Ⓑ경로당 현관문 고장으로 수동개방함 → 
</v>
      </c>
    </row>
    <row r="5151" spans="1:11">
      <c r="A5151" s="235">
        <v>44711</v>
      </c>
      <c r="B5151" s="154" t="s">
        <v>21620</v>
      </c>
      <c r="C5151" s="143" t="s">
        <v>21621</v>
      </c>
      <c r="D5151" s="291" t="s">
        <v>21529</v>
      </c>
      <c r="E5151" s="291" t="s">
        <v>21622</v>
      </c>
      <c r="F5151" s="112" t="s">
        <v>21623</v>
      </c>
      <c r="G5151" s="112" t="s">
        <v>21661</v>
      </c>
      <c r="H5151" s="291" t="s">
        <v>332</v>
      </c>
      <c r="I5151" s="925" t="s">
        <v>306</v>
      </c>
      <c r="J5151" s="116" t="str">
        <f t="shared" si="225"/>
        <v>06:25 6초소 분실물 112동앞 놀이터에서 출입키 부착된 핸드폰 습득하여 상황실로 전달함 → 109-302호로 확인되어 세대로 연락. 이모님이 상황실 방문하여 찾아감</v>
      </c>
      <c r="K5151" s="116" t="str">
        <f t="shared" si="226"/>
        <v>06:25 6초소 생활업무 분실물 112동앞 놀이터에서 출입키 부착된 핸드폰 습득하여 상황실로 전달함 → 109-302호로 확인되어 세대로 연락. 이모님이 상황실 방문하여 찾아감</v>
      </c>
    </row>
    <row r="5152" spans="1:11" ht="27">
      <c r="A5152" s="235">
        <v>44711</v>
      </c>
      <c r="B5152" s="154" t="s">
        <v>21627</v>
      </c>
      <c r="C5152" s="143" t="s">
        <v>21628</v>
      </c>
      <c r="D5152" s="925" t="s">
        <v>21529</v>
      </c>
      <c r="E5152" s="925" t="s">
        <v>21622</v>
      </c>
      <c r="F5152" s="112" t="s">
        <v>21625</v>
      </c>
      <c r="G5152" s="112" t="s">
        <v>21626</v>
      </c>
      <c r="H5152" s="925" t="s">
        <v>332</v>
      </c>
      <c r="I5152" s="925" t="s">
        <v>306</v>
      </c>
      <c r="J5152" s="116" t="str">
        <f t="shared" si="225"/>
        <v>07:28 상황실 분실물 5/27일(금) 6번 게스트룸에 투숙했었는데 반지를 분실했다며 습득물이 있는지 문의 → 운영실로 문의 안내함</v>
      </c>
      <c r="K5152" s="116" t="str">
        <f t="shared" si="226"/>
        <v>07:28 상황실 생활업무 분실물 5/27일(금) 6번 게스트룸에 투숙했었는데 반지를 분실했다며 습득물이 있는지 문의 → 운영실로 문의 안내함</v>
      </c>
    </row>
    <row r="5153" spans="1:11">
      <c r="A5153" s="235">
        <v>44711</v>
      </c>
      <c r="B5153" s="154" t="s">
        <v>21629</v>
      </c>
      <c r="C5153" s="143" t="s">
        <v>21621</v>
      </c>
      <c r="D5153" s="925" t="s">
        <v>21529</v>
      </c>
      <c r="E5153" s="291" t="s">
        <v>21502</v>
      </c>
      <c r="F5153" s="112" t="s">
        <v>21630</v>
      </c>
      <c r="G5153" s="112" t="s">
        <v>21631</v>
      </c>
      <c r="H5153" s="925" t="s">
        <v>332</v>
      </c>
      <c r="I5153" s="925" t="s">
        <v>306</v>
      </c>
      <c r="J5153" s="116" t="str">
        <f t="shared" si="225"/>
        <v>09:31 6초소 시설물 124동 입구 출입금지 봉 파손 → ERP 접수함</v>
      </c>
      <c r="K5153" s="116" t="str">
        <f t="shared" si="226"/>
        <v>09:31 6초소 생활업무 시설물 124동 입구 출입금지 봉 파손 → ERP 접수함</v>
      </c>
    </row>
    <row r="5154" spans="1:11" ht="27">
      <c r="A5154" s="235">
        <v>44711</v>
      </c>
      <c r="B5154" s="154" t="s">
        <v>21632</v>
      </c>
      <c r="C5154" s="143" t="s">
        <v>21633</v>
      </c>
      <c r="D5154" s="291" t="s">
        <v>21521</v>
      </c>
      <c r="E5154" s="291" t="s">
        <v>21516</v>
      </c>
      <c r="F5154" s="112" t="s">
        <v>21634</v>
      </c>
      <c r="G5154" s="112" t="s">
        <v>21635</v>
      </c>
      <c r="H5154" s="925" t="s">
        <v>332</v>
      </c>
      <c r="I5154" s="925" t="s">
        <v>306</v>
      </c>
      <c r="J5154" s="116" t="str">
        <f t="shared" si="225"/>
        <v>09:43 103-1203 CCTV B2에서 스크래치가 발생했다며 영상조회 요청함(01누1209) → 조회결과 단지내에서 발생하지 않음. 입주민에게 스크래치 없는 영상 보여주니 단지내 사고 아님을 인정하여 내용 종료함</v>
      </c>
      <c r="K5154" s="116" t="str">
        <f t="shared" si="226"/>
        <v>09:43 103-1203 민원업무 CCTV B2에서 스크래치가 발생했다며 영상조회 요청함(01누1209) → 조회결과 단지내에서 발생하지 않음. 입주민에게 스크래치 없는 영상 보여주니 단지내 사고 아님을 인정하여 내용 종료함</v>
      </c>
    </row>
    <row r="5155" spans="1:11" ht="27">
      <c r="A5155" s="235">
        <v>44711</v>
      </c>
      <c r="B5155" s="154" t="s">
        <v>21636</v>
      </c>
      <c r="C5155" s="160" t="s">
        <v>21621</v>
      </c>
      <c r="D5155" s="924" t="s">
        <v>21529</v>
      </c>
      <c r="E5155" s="924" t="s">
        <v>21637</v>
      </c>
      <c r="F5155" s="138" t="s">
        <v>21679</v>
      </c>
      <c r="G5155" s="138" t="s">
        <v>21638</v>
      </c>
      <c r="H5155" s="925" t="s">
        <v>332</v>
      </c>
      <c r="I5155" s="925" t="s">
        <v>306</v>
      </c>
      <c r="J5155" s="116" t="str">
        <f t="shared" si="225"/>
        <v>10:12 6초소 안내문 118동 28,29층에 비둘기가 침입하여 배변을 투척. 창문개방 금지 안내문 요청함 → 미화팀에 청소요청 및 지원센타로 안내문 요청함</v>
      </c>
      <c r="K5155" s="116" t="str">
        <f t="shared" si="226"/>
        <v>10:12 6초소 생활업무 안내문 118동 28,29층에 비둘기가 침입하여 배변을 투척. 창문개방 금지 안내문 요청함 → 미화팀에 청소요청 및 지원센타로 안내문 요청함</v>
      </c>
    </row>
    <row r="5156" spans="1:11">
      <c r="A5156" s="235">
        <v>44711</v>
      </c>
      <c r="B5156" s="154" t="s">
        <v>21639</v>
      </c>
      <c r="C5156" s="160" t="s">
        <v>21640</v>
      </c>
      <c r="D5156" s="924" t="s">
        <v>21529</v>
      </c>
      <c r="E5156" s="924" t="s">
        <v>488</v>
      </c>
      <c r="F5156" s="138" t="s">
        <v>21641</v>
      </c>
      <c r="G5156" s="138" t="s">
        <v>21642</v>
      </c>
      <c r="H5156" s="291" t="s">
        <v>21643</v>
      </c>
      <c r="I5156" s="925" t="s">
        <v>306</v>
      </c>
      <c r="J5156" s="116" t="str">
        <f t="shared" si="225"/>
        <v>10:21 경로당 공동현관문 문이 열리지 않는다는 민원 → 상황팀장 출동. 고장으로 전원 OFF 상태. 민원시 손으로 개폐 안내</v>
      </c>
      <c r="K5156" s="116" t="str">
        <f t="shared" si="226"/>
        <v>10:21 경로당 생활업무 공동현관문 문이 열리지 않는다는 민원 → 상황팀장 출동. 고장으로 전원 OFF 상태. 민원시 손으로 개폐 안내</v>
      </c>
    </row>
    <row r="5157" spans="1:11" ht="27">
      <c r="A5157" s="235">
        <v>44711</v>
      </c>
      <c r="B5157" s="154" t="s">
        <v>21644</v>
      </c>
      <c r="C5157" s="143" t="s">
        <v>21645</v>
      </c>
      <c r="D5157" s="925" t="s">
        <v>21529</v>
      </c>
      <c r="E5157" s="291" t="s">
        <v>21622</v>
      </c>
      <c r="F5157" s="112" t="s">
        <v>21646</v>
      </c>
      <c r="G5157" s="112" t="s">
        <v>21647</v>
      </c>
      <c r="H5157" s="291" t="s">
        <v>332</v>
      </c>
      <c r="I5157" s="925" t="s">
        <v>306</v>
      </c>
      <c r="J5157" s="116" t="str">
        <f t="shared" si="225"/>
        <v>10:44 128-502 분실물 5/27일(금) 저녁에 숙취로 화단에서 넘어지면서 안경을 분실했는데 다음날 찾아봐도 없다며 습득된 안경이 있는지 문의 → 현재 들어온 안경은 없고 습득시 연락 주기로 함</v>
      </c>
      <c r="K5157" s="116" t="str">
        <f t="shared" si="226"/>
        <v>10:44 128-502 생활업무 분실물 5/27일(금) 저녁에 숙취로 화단에서 넘어지면서 안경을 분실했는데 다음날 찾아봐도 없다며 습득된 안경이 있는지 문의 → 현재 들어온 안경은 없고 습득시 연락 주기로 함</v>
      </c>
    </row>
    <row r="5158" spans="1:11">
      <c r="A5158" s="235">
        <v>44711</v>
      </c>
      <c r="B5158" s="154" t="s">
        <v>21648</v>
      </c>
      <c r="C5158" s="143" t="s">
        <v>21649</v>
      </c>
      <c r="D5158" s="291" t="s">
        <v>21521</v>
      </c>
      <c r="E5158" s="291" t="s">
        <v>21650</v>
      </c>
      <c r="F5158" s="112" t="s">
        <v>21651</v>
      </c>
      <c r="G5158" s="112" t="s">
        <v>21652</v>
      </c>
      <c r="H5158" s="925" t="s">
        <v>332</v>
      </c>
      <c r="I5158" s="925" t="s">
        <v>306</v>
      </c>
      <c r="J5158" s="116" t="str">
        <f t="shared" si="225"/>
        <v>10:45 121동 공동현관문 B1층이 개방중이라며 조치해 달라는 요청 → 2302호에서 자재 올리는 중이며, 작업후 정상 조치 하기로 함</v>
      </c>
      <c r="K5158" s="116" t="str">
        <f t="shared" si="226"/>
        <v>10:45 121동 민원업무 공동현관문 B1층이 개방중이라며 조치해 달라는 요청 → 2302호에서 자재 올리는 중이며, 작업후 정상 조치 하기로 함</v>
      </c>
    </row>
    <row r="5159" spans="1:11" ht="27">
      <c r="A5159" s="235">
        <v>44711</v>
      </c>
      <c r="B5159" s="154" t="s">
        <v>21653</v>
      </c>
      <c r="C5159" s="143" t="s">
        <v>21654</v>
      </c>
      <c r="D5159" s="291" t="s">
        <v>21529</v>
      </c>
      <c r="E5159" s="291" t="s">
        <v>21622</v>
      </c>
      <c r="F5159" s="112" t="s">
        <v>21655</v>
      </c>
      <c r="G5159" s="112" t="s">
        <v>21660</v>
      </c>
      <c r="H5159" s="925" t="s">
        <v>332</v>
      </c>
      <c r="I5159" s="925" t="s">
        <v>306</v>
      </c>
      <c r="J5159" s="116" t="str">
        <f t="shared" si="225"/>
        <v>11:09 141-2601 분실물 신용카드를 상황실에서 보관중이라는 롯데카드사 메시지를 받았다며 보관중인지 확인해 달라는 요청 → 28일(토) C조에서 우체통 투입되었다는 일지 기록-&gt;민원인에 내용 전달함</v>
      </c>
      <c r="K5159" s="116" t="str">
        <f t="shared" si="226"/>
        <v>11:09 141-2601 생활업무 분실물 신용카드를 상황실에서 보관중이라는 롯데카드사 메시지를 받았다며 보관중인지 확인해 달라는 요청 → 28일(토) C조에서 우체통 투입되었다는 일지 기록-&gt;민원인에 내용 전달함</v>
      </c>
    </row>
    <row r="5160" spans="1:11" ht="27">
      <c r="A5160" s="235">
        <v>44711</v>
      </c>
      <c r="B5160" s="154" t="s">
        <v>21656</v>
      </c>
      <c r="C5160" s="143" t="s">
        <v>21657</v>
      </c>
      <c r="D5160" s="925" t="s">
        <v>21529</v>
      </c>
      <c r="E5160" s="925" t="s">
        <v>21622</v>
      </c>
      <c r="F5160" s="112" t="s">
        <v>21658</v>
      </c>
      <c r="G5160" s="112" t="s">
        <v>21659</v>
      </c>
      <c r="H5160" s="925" t="s">
        <v>332</v>
      </c>
      <c r="I5160" s="925" t="s">
        <v>306</v>
      </c>
      <c r="J5160" s="116" t="str">
        <f t="shared" si="225"/>
        <v>12:09 140-704 분실물 5/28일(토) 아이폰(연한 하늘색, 카메라 3구)을 분실했다며 습득물이 있는지 문의함 → 현재 들어온 핸드폰은 없고 습득시 연락 주기로 함</v>
      </c>
      <c r="K5160" s="116" t="str">
        <f t="shared" si="226"/>
        <v>12:09 140-704 생활업무 분실물 5/28일(토) 아이폰(연한 하늘색, 카메라 3구)을 분실했다며 습득물이 있는지 문의함 → 현재 들어온 핸드폰은 없고 습득시 연락 주기로 함</v>
      </c>
    </row>
    <row r="5161" spans="1:11" ht="27">
      <c r="A5161" s="235">
        <v>44711</v>
      </c>
      <c r="B5161" s="154" t="s">
        <v>21662</v>
      </c>
      <c r="C5161" s="160" t="s">
        <v>21663</v>
      </c>
      <c r="D5161" s="924" t="s">
        <v>21521</v>
      </c>
      <c r="E5161" s="924" t="s">
        <v>21664</v>
      </c>
      <c r="F5161" s="138" t="s">
        <v>21665</v>
      </c>
      <c r="G5161" s="138" t="s">
        <v>21666</v>
      </c>
      <c r="H5161" s="925" t="s">
        <v>332</v>
      </c>
      <c r="I5161" s="925" t="s">
        <v>307</v>
      </c>
      <c r="J5161" s="116" t="str">
        <f t="shared" si="225"/>
        <v>13:09 지원센타 불법주차 138동 쪽에 택배차량이 개구리 주차를 하고 물건을 분류한다는 민원이 있다고 함 → 초소에 내용전달하여 수시 순찰 및 각조에 내용 인수인계</v>
      </c>
      <c r="K5161" s="116" t="str">
        <f t="shared" si="226"/>
        <v>13:09 지원센타 민원업무 불법주차 138동 쪽에 택배차량이 개구리 주차를 하고 물건을 분류한다는 민원이 있다고 함 → 초소에 내용전달하여 수시 순찰 및 각조에 내용 인수인계</v>
      </c>
    </row>
    <row r="5162" spans="1:11">
      <c r="A5162" s="235">
        <v>44711</v>
      </c>
      <c r="B5162" s="154" t="s">
        <v>21667</v>
      </c>
      <c r="C5162" s="143" t="s">
        <v>21668</v>
      </c>
      <c r="D5162" s="291" t="s">
        <v>21521</v>
      </c>
      <c r="E5162" s="291" t="s">
        <v>21502</v>
      </c>
      <c r="F5162" s="112" t="s">
        <v>21669</v>
      </c>
      <c r="G5162" s="112" t="s">
        <v>21670</v>
      </c>
      <c r="H5162" s="925" t="s">
        <v>332</v>
      </c>
      <c r="I5162" s="925" t="s">
        <v>306</v>
      </c>
      <c r="J5162" s="116" t="str">
        <f t="shared" si="225"/>
        <v>13:26 138동 시설물 22층 복도 소화전함에서 불이 깜빡인다는 민원 → 방재과장에 내용전달 함</v>
      </c>
      <c r="K5162" s="116" t="str">
        <f t="shared" si="226"/>
        <v>13:26 138동 민원업무 시설물 22층 복도 소화전함에서 불이 깜빡인다는 민원 → 방재과장에 내용전달 함</v>
      </c>
    </row>
    <row r="5163" spans="1:11">
      <c r="A5163" s="235">
        <v>44711</v>
      </c>
      <c r="B5163" s="154" t="s">
        <v>21671</v>
      </c>
      <c r="C5163" s="143" t="s">
        <v>21672</v>
      </c>
      <c r="D5163" s="291" t="s">
        <v>21529</v>
      </c>
      <c r="E5163" s="291" t="s">
        <v>21673</v>
      </c>
      <c r="F5163" s="112" t="s">
        <v>21674</v>
      </c>
      <c r="G5163" s="112" t="s">
        <v>21675</v>
      </c>
      <c r="H5163" s="291" t="s">
        <v>21538</v>
      </c>
      <c r="I5163" s="925" t="s">
        <v>306</v>
      </c>
      <c r="J5163" s="116" t="str">
        <f t="shared" si="225"/>
        <v>14:22 137동 손소독제 137동 E/V 손소독제 교체요청/ 생활지원센터 → 순찰대원출동--&gt; 교체완료</v>
      </c>
      <c r="K5163" s="116" t="str">
        <f t="shared" si="226"/>
        <v>14:22 137동 생활업무 손소독제 137동 E/V 손소독제 교체요청/ 생활지원센터 → 순찰대원출동--&gt; 교체완료</v>
      </c>
    </row>
    <row r="5164" spans="1:11" ht="27">
      <c r="A5164" s="235">
        <v>44711</v>
      </c>
      <c r="B5164" s="154" t="s">
        <v>21676</v>
      </c>
      <c r="C5164" s="160" t="s">
        <v>21663</v>
      </c>
      <c r="D5164" s="924" t="s">
        <v>21521</v>
      </c>
      <c r="E5164" s="924" t="s">
        <v>21664</v>
      </c>
      <c r="F5164" s="138" t="s">
        <v>21677</v>
      </c>
      <c r="G5164" s="138" t="s">
        <v>21678</v>
      </c>
      <c r="H5164" s="925" t="s">
        <v>332</v>
      </c>
      <c r="I5164" s="925" t="s">
        <v>307</v>
      </c>
      <c r="J5164" s="116" t="str">
        <f t="shared" si="225"/>
        <v>14:24 지원센타 불법주차 139동 B2-&gt;B1 램프구간에 야간은 물론 주간에도 차량이 주차해서 위험하고 불편하다며 단속해 달라는 요청 → 초소로 내용전달 및 각조 인수인계</v>
      </c>
      <c r="K5164" s="116" t="str">
        <f t="shared" si="226"/>
        <v>14:24 지원센타 민원업무 불법주차 139동 B2-&gt;B1 램프구간에 야간은 물론 주간에도 차량이 주차해서 위험하고 불편하다며 단속해 달라는 요청 → 초소로 내용전달 및 각조 인수인계</v>
      </c>
    </row>
    <row r="5165" spans="1:11" ht="121.5">
      <c r="A5165" s="235">
        <v>44711</v>
      </c>
      <c r="B5165" s="153" t="s">
        <v>21619</v>
      </c>
      <c r="C5165" s="186" t="s">
        <v>21681</v>
      </c>
      <c r="E5165" s="939" t="s">
        <v>22280</v>
      </c>
      <c r="F5165" s="114" t="s">
        <v>21756</v>
      </c>
      <c r="G5165" s="219" t="s">
        <v>21755</v>
      </c>
      <c r="I5165" s="925" t="s">
        <v>317</v>
      </c>
      <c r="J5165" s="116" t="str">
        <f t="shared" ref="J5165:J5183" si="227">CONCATENATE(B5165," ",C5165," ",E5165," ",F5165," → ",G5165)</f>
        <v>월 야간2 전달사항 B. 지원팀장 지시사항-&gt;138동 쪽에 개구리 주차후 택배분류하는 차량이 있으니 수시 순찰 및 단속요청-&gt;각조 내용 인수인계
B. 139동 B2-&gt;B1 램프구간 불법주차-&gt;주야간 수시 순찰할것-&gt;지원센타-&gt;각조 내용 인수인계
B. 118동 28,29층 비둘기 침입 배변투척-&gt;창문개방 금지 안내문 지원센타로 요청함
B. 상황실 IP 통화불량-&gt;ERP 접수함
B. 안전보건 이행 자율점검표-&gt;지원팀장에 재전달(요청에 의해)
B. 경로당 현관문 고장으로 수동개방함 → B. 6월 품의서 추가사항
C. 전달사항 동대표민원 4GATE부스 에어컨 계속 켜둘 것 
C. 106-1 E/V 블랙아웃 아파트피아 접수예정
C. 103-2 E/V CCTV 피스고정이 안되어 있어서 피스고정 요청 기전실 전기
C. 9551 바이크 뒷바퀴 바람 너무 빠져 있음 공기 주입필요
C. 6월 2일 출근기록부 정리예정</v>
      </c>
      <c r="K5165" s="116" t="str">
        <f t="shared" ref="K5165:K5183" si="228">CONCATENATE(B5165," ",C5165," ",D5165," ",E5165," ",F5165," → ",G5165)</f>
        <v>월 야간2  전달사항 B. 지원팀장 지시사항-&gt;138동 쪽에 개구리 주차후 택배분류하는 차량이 있으니 수시 순찰 및 단속요청-&gt;각조 내용 인수인계
B. 139동 B2-&gt;B1 램프구간 불법주차-&gt;주야간 수시 순찰할것-&gt;지원센타-&gt;각조 내용 인수인계
B. 118동 28,29층 비둘기 침입 배변투척-&gt;창문개방 금지 안내문 지원센타로 요청함
B. 상황실 IP 통화불량-&gt;ERP 접수함
B. 안전보건 이행 자율점검표-&gt;지원팀장에 재전달(요청에 의해)
B. 경로당 현관문 고장으로 수동개방함 → B. 6월 품의서 추가사항
C. 전달사항 동대표민원 4GATE부스 에어컨 계속 켜둘 것 
C. 106-1 E/V 블랙아웃 아파트피아 접수예정
C. 103-2 E/V CCTV 피스고정이 안되어 있어서 피스고정 요청 기전실 전기
C. 9551 바이크 뒷바퀴 바람 너무 빠져 있음 공기 주입필요
C. 6월 2일 출근기록부 정리예정</v>
      </c>
    </row>
    <row r="5166" spans="1:11">
      <c r="A5166" s="235">
        <v>44711</v>
      </c>
      <c r="B5166" s="810" t="s">
        <v>654</v>
      </c>
      <c r="C5166" s="123" t="s">
        <v>1465</v>
      </c>
      <c r="D5166" s="123" t="s">
        <v>106</v>
      </c>
      <c r="E5166" s="123" t="s">
        <v>82</v>
      </c>
      <c r="F5166" s="124" t="s">
        <v>1157</v>
      </c>
      <c r="G5166" s="124" t="s">
        <v>21688</v>
      </c>
      <c r="H5166" s="291" t="s">
        <v>21687</v>
      </c>
      <c r="I5166" s="925" t="s">
        <v>317</v>
      </c>
      <c r="J5166" s="116" t="str">
        <f t="shared" si="227"/>
        <v>17:00 원형도로 주차단속 원형도로 및 외곽도로 단속 → 주차단속             1대,    이동주차        0대,   경고장발부    1대</v>
      </c>
      <c r="K5166" s="116" t="str">
        <f t="shared" si="228"/>
        <v>17:00 원형도로 관제업무 주차단속 원형도로 및 외곽도로 단속 → 주차단속             1대,    이동주차        0대,   경고장발부    1대</v>
      </c>
    </row>
    <row r="5167" spans="1:11">
      <c r="A5167" s="235">
        <v>44711</v>
      </c>
      <c r="B5167" s="154" t="s">
        <v>21571</v>
      </c>
      <c r="C5167" s="143" t="s">
        <v>21683</v>
      </c>
      <c r="D5167" s="291" t="s">
        <v>21572</v>
      </c>
      <c r="E5167" s="291" t="s">
        <v>21684</v>
      </c>
      <c r="F5167" s="112" t="s">
        <v>21685</v>
      </c>
      <c r="G5167" s="112" t="s">
        <v>21686</v>
      </c>
      <c r="H5167" s="291" t="s">
        <v>21687</v>
      </c>
      <c r="I5167" s="925" t="s">
        <v>317</v>
      </c>
      <c r="J5167" s="116" t="str">
        <f t="shared" si="227"/>
        <v>17:00 5초소 습득물 고재완 나라사랑카드 및 신한체크카드 습득물 5초소 보관중 → 115-1202호 입주민 1시간뒤 찾아간다고 함</v>
      </c>
      <c r="K5167" s="116" t="str">
        <f t="shared" si="228"/>
        <v>17:00 5초소 관제업무 습득물 고재완 나라사랑카드 및 신한체크카드 습득물 5초소 보관중 → 115-1202호 입주민 1시간뒤 찾아간다고 함</v>
      </c>
    </row>
    <row r="5168" spans="1:11" ht="27">
      <c r="A5168" s="235">
        <v>44711</v>
      </c>
      <c r="B5168" s="154" t="s">
        <v>21571</v>
      </c>
      <c r="C5168" s="143" t="s">
        <v>21682</v>
      </c>
      <c r="D5168" s="291" t="s">
        <v>21521</v>
      </c>
      <c r="E5168" s="291" t="s">
        <v>21650</v>
      </c>
      <c r="F5168" s="112" t="s">
        <v>21689</v>
      </c>
      <c r="G5168" s="112" t="s">
        <v>21690</v>
      </c>
      <c r="H5168" s="925" t="s">
        <v>21687</v>
      </c>
      <c r="I5168" s="925" t="s">
        <v>317</v>
      </c>
      <c r="J5168" s="116" t="str">
        <f t="shared" si="227"/>
        <v>17:00 112동 공동현관문 112동 지하1층 세대키 안됨 근본적인 수리를 하여 입주민 불편을 없게 해달라는 민원 010-3214-0657 → 2초소 대원 출동 -&gt; 전원 리셋 후 정상작동 -&gt; 정정훈 전기대리 민원인 내용전달완료</v>
      </c>
      <c r="K5168" s="116" t="str">
        <f t="shared" si="228"/>
        <v>17:00 112동 민원업무 공동현관문 112동 지하1층 세대키 안됨 근본적인 수리를 하여 입주민 불편을 없게 해달라는 민원 010-3214-0657 → 2초소 대원 출동 -&gt; 전원 리셋 후 정상작동 -&gt; 정정훈 전기대리 민원인 내용전달완료</v>
      </c>
    </row>
    <row r="5169" spans="1:11" ht="27">
      <c r="A5169" s="235">
        <v>44711</v>
      </c>
      <c r="B5169" s="154" t="s">
        <v>21694</v>
      </c>
      <c r="C5169" s="143" t="s">
        <v>21691</v>
      </c>
      <c r="D5169" s="925" t="s">
        <v>21521</v>
      </c>
      <c r="E5169" s="291" t="s">
        <v>21585</v>
      </c>
      <c r="F5169" s="112" t="s">
        <v>21693</v>
      </c>
      <c r="G5169" s="112" t="s">
        <v>21692</v>
      </c>
      <c r="H5169" s="925" t="s">
        <v>21687</v>
      </c>
      <c r="I5169" s="925" t="s">
        <v>317</v>
      </c>
      <c r="J5169" s="116" t="str">
        <f t="shared" si="227"/>
        <v>17:51 112-1001 층간소음 112-1101호 애가 너무 뛰고 하루이틀이 아니라 매일 뛴다고 함 010-8292-2791 → 소음분쟁세대로 1101호 방문 인터폰 금지세대로 확인 생활지원센터 이윤정 경리주임 내용전달완료</v>
      </c>
      <c r="K5169" s="116" t="str">
        <f t="shared" si="228"/>
        <v>17:51 112-1001 민원업무 층간소음 112-1101호 애가 너무 뛰고 하루이틀이 아니라 매일 뛴다고 함 010-8292-2791 → 소음분쟁세대로 1101호 방문 인터폰 금지세대로 확인 생활지원센터 이윤정 경리주임 내용전달완료</v>
      </c>
    </row>
    <row r="5170" spans="1:11">
      <c r="A5170" s="235">
        <v>44711</v>
      </c>
      <c r="B5170" s="154" t="s">
        <v>21695</v>
      </c>
      <c r="C5170" s="143" t="s">
        <v>21696</v>
      </c>
      <c r="D5170" s="291" t="s">
        <v>21529</v>
      </c>
      <c r="E5170" s="291" t="s">
        <v>21684</v>
      </c>
      <c r="F5170" s="112" t="s">
        <v>21697</v>
      </c>
      <c r="G5170" s="112" t="s">
        <v>21748</v>
      </c>
      <c r="H5170" s="925" t="s">
        <v>21687</v>
      </c>
      <c r="I5170" s="925" t="s">
        <v>317</v>
      </c>
      <c r="J5170" s="116" t="str">
        <f t="shared" si="227"/>
        <v>17:59 생활지원센터 습득물 생활지원센터 금잔디 서무주임 습득물 손유석 카드지갑 보관요청  → 손유석씨 확인 후 전달완료</v>
      </c>
      <c r="K5170" s="116" t="str">
        <f t="shared" si="228"/>
        <v>17:59 생활지원센터 생활업무 습득물 생활지원센터 금잔디 서무주임 습득물 손유석 카드지갑 보관요청  → 손유석씨 확인 후 전달완료</v>
      </c>
    </row>
    <row r="5171" spans="1:11">
      <c r="A5171" s="235">
        <v>44711</v>
      </c>
      <c r="B5171" s="154" t="s">
        <v>21703</v>
      </c>
      <c r="C5171" s="186" t="s">
        <v>21705</v>
      </c>
      <c r="D5171" s="926" t="s">
        <v>21572</v>
      </c>
      <c r="E5171" s="926" t="s">
        <v>21612</v>
      </c>
      <c r="F5171" s="114" t="s">
        <v>21706</v>
      </c>
      <c r="G5171" s="114" t="s">
        <v>21753</v>
      </c>
      <c r="H5171" s="925" t="s">
        <v>21687</v>
      </c>
      <c r="I5171" s="925" t="s">
        <v>317</v>
      </c>
      <c r="J5171" s="116" t="str">
        <f t="shared" si="227"/>
        <v>18:15 111-1101 긴급차량 타는냄새발생한다는 119민원신고받고 119소방차 입차 → 상황실대원 2명 출동결과 -&gt; 음식물태움으로 확인</v>
      </c>
      <c r="K5171" s="116" t="str">
        <f t="shared" si="228"/>
        <v>18:15 111-1101 관제업무 긴급차량 타는냄새발생한다는 119민원신고받고 119소방차 입차 → 상황실대원 2명 출동결과 -&gt; 음식물태움으로 확인</v>
      </c>
    </row>
    <row r="5172" spans="1:11">
      <c r="A5172" s="235">
        <v>44711</v>
      </c>
      <c r="B5172" s="154" t="s">
        <v>21707</v>
      </c>
      <c r="C5172" s="186" t="s">
        <v>21708</v>
      </c>
      <c r="D5172" s="926" t="s">
        <v>21529</v>
      </c>
      <c r="E5172" s="926" t="s">
        <v>21700</v>
      </c>
      <c r="F5172" s="114" t="s">
        <v>21709</v>
      </c>
      <c r="G5172" s="114" t="s">
        <v>21710</v>
      </c>
      <c r="H5172" s="925" t="s">
        <v>21687</v>
      </c>
      <c r="I5172" s="925" t="s">
        <v>317</v>
      </c>
      <c r="J5172" s="116" t="str">
        <f t="shared" si="227"/>
        <v>18:38 111동 안내방송 11층 화재발생 상황종료 방송 → 111동 방송실시</v>
      </c>
      <c r="K5172" s="116" t="str">
        <f t="shared" si="228"/>
        <v>18:38 111동 생활업무 안내방송 11층 화재발생 상황종료 방송 → 111동 방송실시</v>
      </c>
    </row>
    <row r="5173" spans="1:11">
      <c r="A5173" s="235">
        <v>44711</v>
      </c>
      <c r="B5173" s="154" t="s">
        <v>21698</v>
      </c>
      <c r="C5173" s="143" t="s">
        <v>21699</v>
      </c>
      <c r="D5173" s="291" t="s">
        <v>21529</v>
      </c>
      <c r="E5173" s="291" t="s">
        <v>21700</v>
      </c>
      <c r="F5173" s="112" t="s">
        <v>21702</v>
      </c>
      <c r="G5173" s="112" t="s">
        <v>21701</v>
      </c>
      <c r="H5173" s="925" t="s">
        <v>21687</v>
      </c>
      <c r="I5173" s="925" t="s">
        <v>317</v>
      </c>
      <c r="J5173" s="116" t="str">
        <f t="shared" si="227"/>
        <v>19:30 전동 안내방송 지방선거 투표소 안내방송 → 전동 방송실시</v>
      </c>
      <c r="K5173" s="116" t="str">
        <f t="shared" si="228"/>
        <v>19:30 전동 생활업무 안내방송 지방선거 투표소 안내방송 → 전동 방송실시</v>
      </c>
    </row>
    <row r="5174" spans="1:11" ht="27">
      <c r="A5174" s="235">
        <v>44711</v>
      </c>
      <c r="B5174" s="154" t="s">
        <v>21713</v>
      </c>
      <c r="C5174" s="143" t="s">
        <v>21711</v>
      </c>
      <c r="D5174" s="291" t="s">
        <v>21521</v>
      </c>
      <c r="E5174" s="291" t="s">
        <v>21712</v>
      </c>
      <c r="F5174" s="112" t="s">
        <v>21718</v>
      </c>
      <c r="G5174" s="112" t="s">
        <v>21747</v>
      </c>
      <c r="H5174" s="925" t="s">
        <v>21687</v>
      </c>
      <c r="I5174" s="925" t="s">
        <v>317</v>
      </c>
      <c r="J5174" s="116" t="str">
        <f t="shared" si="227"/>
        <v>19:36 136-901 홈넷점검 홈넷자체에서 멘트가 나오고 껐다켜졌다 작동된다며 홈넷점검요청 010-8739-0356 → 점검결과 액정불량 및 홈넷아답터 수명 교체필요 권장 AS전화번호 안내함</v>
      </c>
      <c r="K5174" s="116" t="str">
        <f t="shared" si="228"/>
        <v>19:36 136-901 민원업무 홈넷점검 홈넷자체에서 멘트가 나오고 껐다켜졌다 작동된다며 홈넷점검요청 010-8739-0356 → 점검결과 액정불량 및 홈넷아답터 수명 교체필요 권장 AS전화번호 안내함</v>
      </c>
    </row>
    <row r="5175" spans="1:11">
      <c r="A5175" s="235">
        <v>44711</v>
      </c>
      <c r="B5175" s="154" t="s">
        <v>21715</v>
      </c>
      <c r="C5175" s="143" t="s">
        <v>21714</v>
      </c>
      <c r="D5175" s="925" t="s">
        <v>21572</v>
      </c>
      <c r="E5175" s="291" t="s">
        <v>21502</v>
      </c>
      <c r="F5175" s="112" t="s">
        <v>21716</v>
      </c>
      <c r="G5175" s="112" t="s">
        <v>21717</v>
      </c>
      <c r="H5175" s="925" t="s">
        <v>21687</v>
      </c>
      <c r="I5175" s="925" t="s">
        <v>317</v>
      </c>
      <c r="J5175" s="116" t="str">
        <f t="shared" si="227"/>
        <v>20:08 101동 시설물 벽등 왼쪽등 안켜짐 → erp등록완료</v>
      </c>
      <c r="K5175" s="116" t="str">
        <f t="shared" si="228"/>
        <v>20:08 101동 관제업무 시설물 벽등 왼쪽등 안켜짐 → erp등록완료</v>
      </c>
    </row>
    <row r="5176" spans="1:11">
      <c r="A5176" s="235">
        <v>44711</v>
      </c>
      <c r="B5176" s="154" t="s">
        <v>21721</v>
      </c>
      <c r="C5176" s="143" t="s">
        <v>21719</v>
      </c>
      <c r="D5176" s="925" t="s">
        <v>21521</v>
      </c>
      <c r="E5176" s="925" t="s">
        <v>21585</v>
      </c>
      <c r="F5176" s="112" t="s">
        <v>21720</v>
      </c>
      <c r="G5176" s="112" t="s">
        <v>21740</v>
      </c>
      <c r="H5176" s="925" t="s">
        <v>21687</v>
      </c>
      <c r="I5176" s="925" t="s">
        <v>317</v>
      </c>
      <c r="J5176" s="116" t="str">
        <f t="shared" si="227"/>
        <v>20:18 131-702 층간소음 윗층 너무 뛰고 소리지르고 자제시켜달라는 민원 → 7초소 대원 출동 -&gt; 802호 내용전달완료</v>
      </c>
      <c r="K5176" s="116" t="str">
        <f t="shared" si="228"/>
        <v>20:18 131-702 민원업무 층간소음 윗층 너무 뛰고 소리지르고 자제시켜달라는 민원 → 7초소 대원 출동 -&gt; 802호 내용전달완료</v>
      </c>
    </row>
    <row r="5177" spans="1:11">
      <c r="A5177" s="235">
        <v>44711</v>
      </c>
      <c r="B5177" s="154" t="s">
        <v>21725</v>
      </c>
      <c r="C5177" s="143" t="s">
        <v>21723</v>
      </c>
      <c r="D5177" s="925" t="s">
        <v>21572</v>
      </c>
      <c r="E5177" s="291" t="s">
        <v>21724</v>
      </c>
      <c r="F5177" s="112" t="s">
        <v>21722</v>
      </c>
      <c r="G5177" s="931" t="s">
        <v>21726</v>
      </c>
      <c r="H5177" s="925" t="s">
        <v>21687</v>
      </c>
      <c r="I5177" s="925" t="s">
        <v>317</v>
      </c>
      <c r="J5177" s="116" t="str">
        <f t="shared" si="227"/>
        <v>20:25 118-26F~옥탑F 안내문부착 118동 28,29F 비둘기 침입 배변투척 창문개방 금지 안내문 지원센타로 요청함 → 6초소 대원 출동 118-26F~옥탑F까지 안내문 부착완료</v>
      </c>
      <c r="K5177" s="116" t="str">
        <f t="shared" si="228"/>
        <v>20:25 118-26F~옥탑F 관제업무 안내문부착 118동 28,29F 비둘기 침입 배변투척 창문개방 금지 안내문 지원센타로 요청함 → 6초소 대원 출동 118-26F~옥탑F까지 안내문 부착완료</v>
      </c>
    </row>
    <row r="5178" spans="1:11">
      <c r="A5178" s="235">
        <v>44711</v>
      </c>
      <c r="B5178" s="154" t="s">
        <v>21728</v>
      </c>
      <c r="C5178" s="143" t="s">
        <v>21727</v>
      </c>
      <c r="D5178" s="925" t="s">
        <v>21572</v>
      </c>
      <c r="E5178" s="291" t="s">
        <v>21545</v>
      </c>
      <c r="F5178" s="112" t="s">
        <v>21595</v>
      </c>
      <c r="G5178" s="112" t="s">
        <v>21735</v>
      </c>
      <c r="H5178" s="925" t="s">
        <v>21687</v>
      </c>
      <c r="I5178" s="925" t="s">
        <v>317</v>
      </c>
      <c r="J5178" s="116" t="str">
        <f t="shared" si="227"/>
        <v>20:45 142-1802 홈넷 홈넷비상 → 입주민실수로 확인 -&gt; 홈넷 비상버튼 사용방법 안내요청</v>
      </c>
      <c r="K5178" s="116" t="str">
        <f t="shared" si="228"/>
        <v>20:45 142-1802 관제업무 홈넷 홈넷비상 → 입주민실수로 확인 -&gt; 홈넷 비상버튼 사용방법 안내요청</v>
      </c>
    </row>
    <row r="5179" spans="1:11" ht="27">
      <c r="A5179" s="235">
        <v>44711</v>
      </c>
      <c r="B5179" s="154" t="s">
        <v>21731</v>
      </c>
      <c r="C5179" s="186" t="s">
        <v>21729</v>
      </c>
      <c r="D5179" s="926" t="s">
        <v>21572</v>
      </c>
      <c r="E5179" s="926" t="s">
        <v>21516</v>
      </c>
      <c r="F5179" s="114" t="s">
        <v>21730</v>
      </c>
      <c r="G5179" s="114" t="s">
        <v>21739</v>
      </c>
      <c r="H5179" s="925" t="s">
        <v>21687</v>
      </c>
      <c r="I5179" s="925" t="s">
        <v>307</v>
      </c>
      <c r="J5179" s="116" t="str">
        <f t="shared" si="227"/>
        <v>20:51 106-1 CCTV 승강기 CCTV 블랙아웃  → FMLG A/S 접수 -&gt;담당자 010-9732-5690 -&gt; FMLG 점검결과 이상없음 CCTV업체 문의하라고 함</v>
      </c>
      <c r="K5179" s="116" t="str">
        <f t="shared" si="228"/>
        <v>20:51 106-1 관제업무 CCTV 승강기 CCTV 블랙아웃  → FMLG A/S 접수 -&gt;담당자 010-9732-5690 -&gt; FMLG 점검결과 이상없음 CCTV업체 문의하라고 함</v>
      </c>
    </row>
    <row r="5180" spans="1:11">
      <c r="A5180" s="235">
        <v>44711</v>
      </c>
      <c r="B5180" s="154" t="s">
        <v>21734</v>
      </c>
      <c r="C5180" s="191" t="s">
        <v>21732</v>
      </c>
      <c r="D5180" s="147" t="s">
        <v>21572</v>
      </c>
      <c r="E5180" s="147" t="s">
        <v>21516</v>
      </c>
      <c r="F5180" s="112" t="s">
        <v>21733</v>
      </c>
      <c r="G5180" s="112" t="s">
        <v>21741</v>
      </c>
      <c r="H5180" s="925" t="s">
        <v>21687</v>
      </c>
      <c r="I5180" s="925" t="s">
        <v>317</v>
      </c>
      <c r="J5180" s="116" t="str">
        <f t="shared" si="227"/>
        <v>20:53 103-2 CCTV 카메라 방향이 돌아감 → 상황실 대원출동--&gt; 카메라 위치 변경완료 -&gt; 피스고정이 필요함</v>
      </c>
      <c r="K5180" s="116" t="str">
        <f t="shared" si="228"/>
        <v>20:53 103-2 관제업무 CCTV 카메라 방향이 돌아감 → 상황실 대원출동--&gt; 카메라 위치 변경완료 -&gt; 피스고정이 필요함</v>
      </c>
    </row>
    <row r="5181" spans="1:11">
      <c r="A5181" s="235">
        <v>44711</v>
      </c>
      <c r="B5181" s="154" t="s">
        <v>21737</v>
      </c>
      <c r="C5181" s="143" t="s">
        <v>21727</v>
      </c>
      <c r="D5181" s="291" t="s">
        <v>21521</v>
      </c>
      <c r="E5181" s="291" t="s">
        <v>21736</v>
      </c>
      <c r="F5181" s="112" t="s">
        <v>21738</v>
      </c>
      <c r="G5181" s="112" t="s">
        <v>21754</v>
      </c>
      <c r="H5181" s="925" t="s">
        <v>21687</v>
      </c>
      <c r="I5181" s="925" t="s">
        <v>317</v>
      </c>
      <c r="J5181" s="116" t="str">
        <f t="shared" si="227"/>
        <v>21:02 142-1802 소화기교육 010-3722-2820 입주민께서 소화기 사용방법 교육요청함 → 방재과장 내용전달 문자전송완료</v>
      </c>
      <c r="K5181" s="116" t="str">
        <f t="shared" si="228"/>
        <v>21:02 142-1802 민원업무 소화기교육 010-3722-2820 입주민께서 소화기 사용방법 교육요청함 → 방재과장 내용전달 문자전송완료</v>
      </c>
    </row>
    <row r="5182" spans="1:11">
      <c r="A5182" s="236">
        <v>44711</v>
      </c>
      <c r="B5182" s="154" t="s">
        <v>21743</v>
      </c>
      <c r="C5182" s="143" t="s">
        <v>21744</v>
      </c>
      <c r="D5182" s="291" t="s">
        <v>21529</v>
      </c>
      <c r="E5182" s="291" t="s">
        <v>21745</v>
      </c>
      <c r="F5182" s="112" t="s">
        <v>21742</v>
      </c>
      <c r="G5182" s="112" t="s">
        <v>21746</v>
      </c>
      <c r="H5182" s="925" t="s">
        <v>21687</v>
      </c>
      <c r="I5182" s="147" t="s">
        <v>317</v>
      </c>
      <c r="J5182" s="116" t="str">
        <f t="shared" si="227"/>
        <v xml:space="preserve">22:38 입주민 보관요청 010-2856-9806 5초소 딸기케잌 익일 7~9시 찾아가신다고 전달요청 → 5초소 냉장고 보관요청 전달완료 -&gt; 입주민께 생물 케잌 보관안됨 안내함 </v>
      </c>
      <c r="K5182" s="116" t="str">
        <f t="shared" si="228"/>
        <v xml:space="preserve">22:38 입주민 생활업무 보관요청 010-2856-9806 5초소 딸기케잌 익일 7~9시 찾아가신다고 전달요청 → 5초소 냉장고 보관요청 전달완료 -&gt; 입주민께 생물 케잌 보관안됨 안내함 </v>
      </c>
    </row>
    <row r="5183" spans="1:11">
      <c r="A5183" s="235">
        <v>44711</v>
      </c>
      <c r="B5183" s="154" t="s">
        <v>21749</v>
      </c>
      <c r="C5183" s="143" t="s">
        <v>21744</v>
      </c>
      <c r="D5183" s="925" t="s">
        <v>21521</v>
      </c>
      <c r="E5183" s="291" t="s">
        <v>21751</v>
      </c>
      <c r="F5183" s="112" t="s">
        <v>21750</v>
      </c>
      <c r="G5183" s="112" t="s">
        <v>21752</v>
      </c>
      <c r="H5183" s="925" t="s">
        <v>21687</v>
      </c>
      <c r="I5183" s="147" t="s">
        <v>317</v>
      </c>
      <c r="J5183" s="116" t="str">
        <f t="shared" si="227"/>
        <v>23:41 입주민 흡연민원 카약장 주변에서 담배냄새가 나서 다른 곳으로 이동요청민원 010-9114-1343 → 9초소 대원 출동 -&gt; 흡연자 이동안내함</v>
      </c>
      <c r="K5183" s="116" t="str">
        <f t="shared" si="228"/>
        <v>23:41 입주민 민원업무 흡연민원 카약장 주변에서 담배냄새가 나서 다른 곳으로 이동요청민원 010-9114-1343 → 9초소 대원 출동 -&gt; 흡연자 이동안내함</v>
      </c>
    </row>
    <row r="5184" spans="1:11" ht="202.5">
      <c r="A5184" s="237">
        <v>44712</v>
      </c>
      <c r="B5184" s="172" t="s">
        <v>21757</v>
      </c>
      <c r="C5184" s="192" t="s">
        <v>21758</v>
      </c>
      <c r="E5184" s="939" t="s">
        <v>22280</v>
      </c>
      <c r="F5184" s="930" t="s">
        <v>21765</v>
      </c>
      <c r="G5184" s="930" t="s">
        <v>21836</v>
      </c>
      <c r="J5184" s="116" t="str">
        <f t="shared" ref="J5184:J5208" si="229">CONCATENATE(B5184," ",C5184," ",E5184," ",F5184," → ",G5184)</f>
        <v>화 주1 전달사항 B. 지원팀장 지시사항-&gt;138동 쪽에 개구리 주차후 택배분류하는 차량이 있으니 수시 순찰 및 단속요청-&gt;각조 내용 인수인계
B. 139동 B2-&gt;B1 램프구간 불법주차-&gt;주야간 수시 순찰할것-&gt;지원센타-&gt;각조 내용 인수인계
B. 118동 28,29층 비둘기 침입 배변투척-&gt;창문개방 금지 안내문 지원센타로 요청함
B. 상황실 IP 통화불량-&gt;ERP 접수함
B. 안전보건 이행 자율점검표-&gt;지원팀장에 재전달(요청에 의해)
B. 경로당 현관문 고장으로 수동개방함
B. 6월 품의서 추가사항 -&gt; A. 예주본사 제출완료
C. 전달사항 동대표민원 4GATE부스 에어컨 계속 켜둘 것 
C. 106-1 E/V 블랙아웃 아파트피아 접수예정 -&gt; A. A/S 접수완료
C. 103-2 E/V CCTV 피스고정이 안되어 있어서 피스고정 요청 기전실 전기
C. 9551 바이크 뒷바퀴 바람 너무 빠져 있음 공기 주입필요
C. 6월 2일 출근기록부 정리예정 → A. 하늘색 스카프 상황실 보관중 -&gt; 6/1 수요일 111-2102 (010-6268-3602) 에 
서 하늘색 스카프 상황실로 찾아오신다고 함.
A. 내일(6/1) 새벽에 선거관계자의 센터 출입 도와주시고, 용이한 투표를 위해 자동출입문도 개방으로 고정해 주세요.(지원팀장 요청사항)</v>
      </c>
      <c r="K5184" s="116" t="str">
        <f t="shared" ref="K5184:K5208" si="230">CONCATENATE(B5184," ",C5184," ",D5184," ",E5184," ",F5184," → ",G5184)</f>
        <v>화 주1  전달사항 B. 지원팀장 지시사항-&gt;138동 쪽에 개구리 주차후 택배분류하는 차량이 있으니 수시 순찰 및 단속요청-&gt;각조 내용 인수인계
B. 139동 B2-&gt;B1 램프구간 불법주차-&gt;주야간 수시 순찰할것-&gt;지원센타-&gt;각조 내용 인수인계
B. 118동 28,29층 비둘기 침입 배변투척-&gt;창문개방 금지 안내문 지원센타로 요청함
B. 상황실 IP 통화불량-&gt;ERP 접수함
B. 안전보건 이행 자율점검표-&gt;지원팀장에 재전달(요청에 의해)
B. 경로당 현관문 고장으로 수동개방함
B. 6월 품의서 추가사항 -&gt; A. 예주본사 제출완료
C. 전달사항 동대표민원 4GATE부스 에어컨 계속 켜둘 것 
C. 106-1 E/V 블랙아웃 아파트피아 접수예정 -&gt; A. A/S 접수완료
C. 103-2 E/V CCTV 피스고정이 안되어 있어서 피스고정 요청 기전실 전기
C. 9551 바이크 뒷바퀴 바람 너무 빠져 있음 공기 주입필요
C. 6월 2일 출근기록부 정리예정 → A. 하늘색 스카프 상황실 보관중 -&gt; 6/1 수요일 111-2102 (010-6268-3602) 에 
서 하늘색 스카프 상황실로 찾아오신다고 함.
A. 내일(6/1) 새벽에 선거관계자의 센터 출입 도와주시고, 용이한 투표를 위해 자동출입문도 개방으로 고정해 주세요.(지원팀장 요청사항)</v>
      </c>
    </row>
    <row r="5185" spans="1:11">
      <c r="A5185" s="235">
        <v>44712</v>
      </c>
      <c r="B5185" s="154" t="s">
        <v>21759</v>
      </c>
      <c r="C5185" s="143" t="s">
        <v>21760</v>
      </c>
      <c r="D5185" s="291" t="s">
        <v>310</v>
      </c>
      <c r="E5185" s="291" t="s">
        <v>21761</v>
      </c>
      <c r="F5185" s="112" t="s">
        <v>1005</v>
      </c>
      <c r="G5185" s="112" t="s">
        <v>21762</v>
      </c>
      <c r="H5185" s="291" t="s">
        <v>21763</v>
      </c>
      <c r="I5185" s="291" t="s">
        <v>21764</v>
      </c>
      <c r="J5185" s="116" t="str">
        <f t="shared" si="229"/>
        <v>08:40 117-302 홈넷 방범_금고 → IP 연락 -&gt; 기기 오작동</v>
      </c>
      <c r="K5185" s="116" t="str">
        <f t="shared" si="230"/>
        <v>08:40 117-302 관제업무 홈넷 방범_금고 → IP 연락 -&gt; 기기 오작동</v>
      </c>
    </row>
    <row r="5186" spans="1:11" ht="27">
      <c r="A5186" s="235">
        <v>44712</v>
      </c>
      <c r="B5186" s="154" t="s">
        <v>21784</v>
      </c>
      <c r="C5186" s="143" t="s">
        <v>21785</v>
      </c>
      <c r="D5186" s="928" t="s">
        <v>128</v>
      </c>
      <c r="E5186" s="928" t="s">
        <v>15</v>
      </c>
      <c r="F5186" s="112" t="s">
        <v>21800</v>
      </c>
      <c r="G5186" s="112" t="s">
        <v>21786</v>
      </c>
      <c r="H5186" s="928" t="s">
        <v>21763</v>
      </c>
      <c r="I5186" s="928" t="s">
        <v>21764</v>
      </c>
      <c r="J5186" s="116" t="str">
        <f t="shared" si="229"/>
        <v>08:55 111동, 113동 폐기물 111동 폐기물(의자), 113동 폐기물(가구) 무단 투기 확인 건(2초소 정경호 대원 요청) → CCTV 확인 결과 111동 폐기물은 111동 1층 세대, 113동 폐기물은 113동 1102호 세대로 확인-&gt; 2초소 내용전달</v>
      </c>
      <c r="K5186" s="116" t="str">
        <f t="shared" si="230"/>
        <v>08:55 111동, 113동 생활업무 폐기물 111동 폐기물(의자), 113동 폐기물(가구) 무단 투기 확인 건(2초소 정경호 대원 요청) → CCTV 확인 결과 111동 폐기물은 111동 1층 세대, 113동 폐기물은 113동 1102호 세대로 확인-&gt; 2초소 내용전달</v>
      </c>
    </row>
    <row r="5187" spans="1:11">
      <c r="A5187" s="235">
        <v>44712</v>
      </c>
      <c r="B5187" s="154" t="s">
        <v>21766</v>
      </c>
      <c r="C5187" s="143" t="s">
        <v>325</v>
      </c>
      <c r="D5187" s="291" t="s">
        <v>310</v>
      </c>
      <c r="E5187" s="291" t="s">
        <v>512</v>
      </c>
      <c r="F5187" s="112" t="s">
        <v>21767</v>
      </c>
      <c r="G5187" s="112" t="s">
        <v>931</v>
      </c>
      <c r="H5187" s="928" t="s">
        <v>21763</v>
      </c>
      <c r="I5187" s="928" t="s">
        <v>21764</v>
      </c>
      <c r="J5187" s="116" t="str">
        <f t="shared" si="229"/>
        <v>09:30 전동 안내방송 자이안센터 이용안내 → 방송완료</v>
      </c>
      <c r="K5187" s="116" t="str">
        <f t="shared" si="230"/>
        <v>09:30 전동 관제업무 안내방송 자이안센터 이용안내 → 방송완료</v>
      </c>
    </row>
    <row r="5188" spans="1:11">
      <c r="A5188" s="235">
        <v>44712</v>
      </c>
      <c r="B5188" s="154" t="s">
        <v>21768</v>
      </c>
      <c r="C5188" s="192" t="s">
        <v>21769</v>
      </c>
      <c r="D5188" s="929" t="s">
        <v>21776</v>
      </c>
      <c r="E5188" s="929" t="s">
        <v>324</v>
      </c>
      <c r="F5188" s="150" t="s">
        <v>21780</v>
      </c>
      <c r="G5188" s="150" t="s">
        <v>21770</v>
      </c>
      <c r="H5188" s="291" t="s">
        <v>1268</v>
      </c>
      <c r="I5188" s="928" t="s">
        <v>778</v>
      </c>
      <c r="J5188" s="116" t="str">
        <f t="shared" si="229"/>
        <v>09:52 111-2102 분실물 지하 주차장에서 하늘색 스카프를 분실했다는 민원.(010-6268-3602) → 상황실 보관중 -&gt; 6/1 수요일 상황실로 찾아오신다고 함.</v>
      </c>
      <c r="K5188" s="116" t="str">
        <f t="shared" si="230"/>
        <v>09:52 111-2102 생활업무 분실물 지하 주차장에서 하늘색 스카프를 분실했다는 민원.(010-6268-3602) → 상황실 보관중 -&gt; 6/1 수요일 상황실로 찾아오신다고 함.</v>
      </c>
    </row>
    <row r="5189" spans="1:11">
      <c r="A5189" s="235">
        <v>44712</v>
      </c>
      <c r="B5189" s="154" t="s">
        <v>21771</v>
      </c>
      <c r="C5189" s="196" t="s">
        <v>21772</v>
      </c>
      <c r="D5189" s="291" t="s">
        <v>310</v>
      </c>
      <c r="E5189" s="291" t="s">
        <v>132</v>
      </c>
      <c r="F5189" s="112" t="s">
        <v>21778</v>
      </c>
      <c r="G5189" s="112" t="s">
        <v>21779</v>
      </c>
      <c r="H5189" s="928" t="s">
        <v>1268</v>
      </c>
      <c r="I5189" s="928" t="s">
        <v>21764</v>
      </c>
      <c r="J5189" s="116" t="str">
        <f t="shared" si="229"/>
        <v>10:22 121-B1   공동현관문 수동 개방중이라는 5초소 장희은 대원 순찰보고 → 정상작동 시킴</v>
      </c>
      <c r="K5189" s="116" t="str">
        <f t="shared" si="230"/>
        <v>10:22 121-B1   관제업무 공동현관문 수동 개방중이라는 5초소 장희은 대원 순찰보고 → 정상작동 시킴</v>
      </c>
    </row>
    <row r="5190" spans="1:11" ht="27">
      <c r="A5190" s="235">
        <v>44712</v>
      </c>
      <c r="B5190" s="154" t="s">
        <v>21781</v>
      </c>
      <c r="C5190" s="143" t="s">
        <v>21773</v>
      </c>
      <c r="D5190" s="291" t="s">
        <v>1108</v>
      </c>
      <c r="E5190" s="291" t="s">
        <v>93</v>
      </c>
      <c r="F5190" s="112" t="s">
        <v>21782</v>
      </c>
      <c r="G5190" s="112" t="s">
        <v>21801</v>
      </c>
      <c r="H5190" s="928" t="s">
        <v>1268</v>
      </c>
      <c r="I5190" s="928" t="s">
        <v>21764</v>
      </c>
      <c r="J5190" s="116" t="str">
        <f t="shared" si="229"/>
        <v>11:00 139-B1~B2 램프 불법주차 04노6884 차량이 주차구역 아닌곳(139-B1~B2 램프)에 주차하고 있다는 10초소 이한우 대원 순찰보고 → 차주(138-1501, 010-6244-0036)에 전화하여 이동조치함</v>
      </c>
      <c r="K5190" s="116" t="str">
        <f t="shared" si="230"/>
        <v>11:00 139-B1~B2 램프 민원업무 불법주차 04노6884 차량이 주차구역 아닌곳(139-B1~B2 램프)에 주차하고 있다는 10초소 이한우 대원 순찰보고 → 차주(138-1501, 010-6244-0036)에 전화하여 이동조치함</v>
      </c>
    </row>
    <row r="5191" spans="1:11" ht="27">
      <c r="A5191" s="235">
        <v>44712</v>
      </c>
      <c r="B5191" s="154" t="s">
        <v>21774</v>
      </c>
      <c r="C5191" s="143" t="s">
        <v>21775</v>
      </c>
      <c r="D5191" s="291" t="s">
        <v>21776</v>
      </c>
      <c r="E5191" s="291" t="s">
        <v>21777</v>
      </c>
      <c r="F5191" s="112" t="s">
        <v>21783</v>
      </c>
      <c r="G5191" s="112" t="s">
        <v>21799</v>
      </c>
      <c r="H5191" s="928" t="s">
        <v>1268</v>
      </c>
      <c r="I5191" s="291" t="s">
        <v>318</v>
      </c>
      <c r="J5191" s="116" t="str">
        <f t="shared" si="229"/>
        <v>12:07 123-2401 분실물 3단 검정지갑 어린이것 분실(123-2401, 010-5546-9707) → 현재 맞겨진 3단 검정지갑은 없고 습득시 민원인에게 연락 주기로 함 -&gt; 어린이 가방에서 찾았다고 함 -&gt; 상황종료</v>
      </c>
      <c r="K5191" s="116" t="str">
        <f t="shared" si="230"/>
        <v>12:07 123-2401 생활업무 분실물 3단 검정지갑 어린이것 분실(123-2401, 010-5546-9707) → 현재 맞겨진 3단 검정지갑은 없고 습득시 민원인에게 연락 주기로 함 -&gt; 어린이 가방에서 찾았다고 함 -&gt; 상황종료</v>
      </c>
    </row>
    <row r="5192" spans="1:11" ht="27">
      <c r="A5192" s="235">
        <v>44712</v>
      </c>
      <c r="B5192" s="154" t="s">
        <v>21787</v>
      </c>
      <c r="C5192" s="192" t="s">
        <v>21788</v>
      </c>
      <c r="D5192" s="934" t="s">
        <v>511</v>
      </c>
      <c r="E5192" s="934" t="s">
        <v>21789</v>
      </c>
      <c r="F5192" s="150" t="s">
        <v>21790</v>
      </c>
      <c r="G5192" s="385" t="s">
        <v>21802</v>
      </c>
      <c r="H5192" s="291" t="s">
        <v>21763</v>
      </c>
      <c r="I5192" s="928" t="s">
        <v>318</v>
      </c>
      <c r="J5192" s="116" t="str">
        <f t="shared" si="229"/>
        <v>13:50 135-24F 적치물 135-2401에서 복도에 적치물을 내놓았다는 민원(지원센터 금잔디 주임) → 9초소 허명 대원 출동 -&gt; 세대앞 및 비상계단 적치물 확인(2401호, 2501호) -&gt; 지원센터에 내용전달 및 사진 전송</v>
      </c>
      <c r="K5192" s="116" t="str">
        <f t="shared" si="230"/>
        <v>13:50 135-24F 민원업무 적치물 135-2401에서 복도에 적치물을 내놓았다는 민원(지원센터 금잔디 주임) → 9초소 허명 대원 출동 -&gt; 세대앞 및 비상계단 적치물 확인(2401호, 2501호) -&gt; 지원센터에 내용전달 및 사진 전송</v>
      </c>
    </row>
    <row r="5193" spans="1:11" ht="27">
      <c r="A5193" s="235">
        <v>44712</v>
      </c>
      <c r="B5193" s="154" t="s">
        <v>21795</v>
      </c>
      <c r="C5193" s="143" t="s">
        <v>21796</v>
      </c>
      <c r="D5193" s="291" t="s">
        <v>308</v>
      </c>
      <c r="E5193" s="291" t="s">
        <v>337</v>
      </c>
      <c r="F5193" s="112" t="s">
        <v>21797</v>
      </c>
      <c r="G5193" s="112" t="s">
        <v>21798</v>
      </c>
      <c r="H5193" s="928" t="s">
        <v>21763</v>
      </c>
      <c r="I5193" s="928" t="s">
        <v>318</v>
      </c>
      <c r="J5193" s="116" t="str">
        <f t="shared" si="229"/>
        <v>14:05 120동 폐기물 120동 폐기물(전자 방석) 무단 투기 확인 건(5초소 김덕근 대원 요청) → CCTV 확인 결과 환경미화원분이 수거중 종량제봉투에서 꺼내놓음 -&gt; 5초소 내용전달</v>
      </c>
      <c r="K5193" s="116" t="str">
        <f t="shared" si="230"/>
        <v>14:05 120동 생활업무 폐기물 120동 폐기물(전자 방석) 무단 투기 확인 건(5초소 김덕근 대원 요청) → CCTV 확인 결과 환경미화원분이 수거중 종량제봉투에서 꺼내놓음 -&gt; 5초소 내용전달</v>
      </c>
    </row>
    <row r="5194" spans="1:11">
      <c r="A5194" s="235">
        <v>44712</v>
      </c>
      <c r="B5194" s="154" t="s">
        <v>21791</v>
      </c>
      <c r="C5194" s="143" t="s">
        <v>21792</v>
      </c>
      <c r="D5194" s="928" t="s">
        <v>310</v>
      </c>
      <c r="E5194" s="928" t="s">
        <v>21761</v>
      </c>
      <c r="F5194" s="112" t="s">
        <v>21793</v>
      </c>
      <c r="G5194" s="112" t="s">
        <v>21794</v>
      </c>
      <c r="H5194" s="928" t="s">
        <v>21763</v>
      </c>
      <c r="I5194" s="928" t="s">
        <v>318</v>
      </c>
      <c r="J5194" s="116" t="str">
        <f t="shared" si="229"/>
        <v>14:35 144-2102 홈넷 비상_안방 → IP 연락 -&gt; 입주민 오작동</v>
      </c>
      <c r="K5194" s="116" t="str">
        <f t="shared" si="230"/>
        <v>14:35 144-2102 관제업무 홈넷 비상_안방 → IP 연락 -&gt; 입주민 오작동</v>
      </c>
    </row>
    <row r="5195" spans="1:11" ht="27">
      <c r="A5195" s="235">
        <v>44712</v>
      </c>
      <c r="B5195" s="154" t="s">
        <v>21803</v>
      </c>
      <c r="C5195" s="143" t="s">
        <v>21812</v>
      </c>
      <c r="D5195" s="291" t="s">
        <v>511</v>
      </c>
      <c r="E5195" s="291" t="s">
        <v>21813</v>
      </c>
      <c r="F5195" s="112" t="s">
        <v>21819</v>
      </c>
      <c r="G5195" s="112" t="s">
        <v>21822</v>
      </c>
      <c r="H5195" s="933" t="s">
        <v>1539</v>
      </c>
      <c r="I5195" s="933" t="s">
        <v>318</v>
      </c>
      <c r="J5195" s="116" t="str">
        <f t="shared" si="229"/>
        <v>15:12 자이안센터 까페 CCTV 까페에서 분실물로 인해 CCTV 열람 요청(민원인: 125-2502, 010-9166-2488) → CCTV 열람 결과 민원인에 내용전달 -&gt; 운영팀장에 재발방지 안내문 부착 요청</v>
      </c>
      <c r="K5195" s="116" t="str">
        <f t="shared" si="230"/>
        <v>15:12 자이안센터 까페 민원업무 CCTV 까페에서 분실물로 인해 CCTV 열람 요청(민원인: 125-2502, 010-9166-2488) → CCTV 열람 결과 민원인에 내용전달 -&gt; 운영팀장에 재발방지 안내문 부착 요청</v>
      </c>
    </row>
    <row r="5196" spans="1:11">
      <c r="A5196" s="235">
        <v>44712</v>
      </c>
      <c r="B5196" s="154" t="s">
        <v>21804</v>
      </c>
      <c r="C5196" s="143" t="s">
        <v>21805</v>
      </c>
      <c r="D5196" s="291" t="s">
        <v>21806</v>
      </c>
      <c r="E5196" s="291" t="s">
        <v>21807</v>
      </c>
      <c r="F5196" s="112" t="s">
        <v>21808</v>
      </c>
      <c r="G5196" s="112" t="s">
        <v>21809</v>
      </c>
      <c r="H5196" s="291" t="s">
        <v>21810</v>
      </c>
      <c r="I5196" s="291" t="s">
        <v>21811</v>
      </c>
      <c r="J5196" s="116" t="str">
        <f t="shared" si="229"/>
        <v>15:14 113-401 홈넷 방범_자석 → IP 연락 -&gt; 입주민 오작동</v>
      </c>
      <c r="K5196" s="116" t="str">
        <f t="shared" si="230"/>
        <v>15:14 113-401 관제업무 홈넷 방범_자석 → IP 연락 -&gt; 입주민 오작동</v>
      </c>
    </row>
    <row r="5197" spans="1:11">
      <c r="A5197" s="235">
        <v>44712</v>
      </c>
      <c r="B5197" s="154" t="s">
        <v>21814</v>
      </c>
      <c r="C5197" s="192" t="s">
        <v>315</v>
      </c>
      <c r="D5197" s="934" t="s">
        <v>1108</v>
      </c>
      <c r="E5197" s="934" t="s">
        <v>85</v>
      </c>
      <c r="F5197" s="150" t="s">
        <v>21815</v>
      </c>
      <c r="G5197" s="150" t="s">
        <v>21816</v>
      </c>
      <c r="H5197" s="933" t="s">
        <v>21810</v>
      </c>
      <c r="I5197" s="933" t="s">
        <v>21811</v>
      </c>
      <c r="J5197" s="116" t="str">
        <f t="shared" si="229"/>
        <v>15:18 상황실 CCTV 5/27 111동 1호기 승강기 사고 CCTV 열람요청(전기과장 및 보험사직원) → 사고장면 CCTV 열람</v>
      </c>
      <c r="K5197" s="116" t="str">
        <f t="shared" si="230"/>
        <v>15:18 상황실 민원업무 CCTV 5/27 111동 1호기 승강기 사고 CCTV 열람요청(전기과장 및 보험사직원) → 사고장면 CCTV 열람</v>
      </c>
    </row>
    <row r="5198" spans="1:11">
      <c r="A5198" s="235">
        <v>44712</v>
      </c>
      <c r="B5198" s="154" t="s">
        <v>21817</v>
      </c>
      <c r="C5198" s="143" t="s">
        <v>21820</v>
      </c>
      <c r="D5198" s="291" t="s">
        <v>511</v>
      </c>
      <c r="E5198" s="291" t="s">
        <v>412</v>
      </c>
      <c r="F5198" s="112" t="s">
        <v>21821</v>
      </c>
      <c r="G5198" s="112" t="s">
        <v>21818</v>
      </c>
      <c r="H5198" s="933" t="s">
        <v>21810</v>
      </c>
      <c r="I5198" s="291" t="s">
        <v>778</v>
      </c>
      <c r="J5198" s="116" t="str">
        <f t="shared" si="229"/>
        <v>15:26 135~139동 B1 CCTV 학생옷 분실로 CCTV 열람 요청(민원인: 139-1802, 010-8761-9149) → CCTV 열람중(A조)</v>
      </c>
      <c r="K5198" s="116" t="str">
        <f t="shared" si="230"/>
        <v>15:26 135~139동 B1 민원업무 CCTV 학생옷 분실로 CCTV 열람 요청(민원인: 139-1802, 010-8761-9149) → CCTV 열람중(A조)</v>
      </c>
    </row>
    <row r="5199" spans="1:11">
      <c r="A5199" s="235">
        <v>44712</v>
      </c>
      <c r="B5199" s="154" t="s">
        <v>21823</v>
      </c>
      <c r="C5199" s="143" t="s">
        <v>21824</v>
      </c>
      <c r="D5199" s="291" t="s">
        <v>21825</v>
      </c>
      <c r="E5199" s="291" t="s">
        <v>431</v>
      </c>
      <c r="F5199" s="112" t="s">
        <v>21826</v>
      </c>
      <c r="G5199" s="112" t="s">
        <v>21827</v>
      </c>
      <c r="H5199" s="933" t="s">
        <v>21810</v>
      </c>
      <c r="I5199" s="291" t="s">
        <v>21811</v>
      </c>
      <c r="J5199" s="116" t="str">
        <f t="shared" si="229"/>
        <v>15:49 119-2101 습득물 3초소에서 카드키 습득하여 보관중으로 보고 → IP 연락하여 3초소에서 보관중으로 안내해 드림 -&gt; 찾아간다고 함</v>
      </c>
      <c r="K5199" s="116" t="str">
        <f t="shared" si="230"/>
        <v>15:49 119-2101 생활업무 습득물 3초소에서 카드키 습득하여 보관중으로 보고 → IP 연락하여 3초소에서 보관중으로 안내해 드림 -&gt; 찾아간다고 함</v>
      </c>
    </row>
    <row r="5200" spans="1:11">
      <c r="A5200" s="235">
        <v>44712</v>
      </c>
      <c r="B5200" s="154" t="s">
        <v>21828</v>
      </c>
      <c r="C5200" s="143" t="s">
        <v>21829</v>
      </c>
      <c r="D5200" s="291" t="s">
        <v>21806</v>
      </c>
      <c r="E5200" s="291" t="s">
        <v>21807</v>
      </c>
      <c r="F5200" s="112" t="s">
        <v>21830</v>
      </c>
      <c r="G5200" s="112" t="s">
        <v>21831</v>
      </c>
      <c r="H5200" s="933" t="s">
        <v>21810</v>
      </c>
      <c r="I5200" s="933" t="s">
        <v>21811</v>
      </c>
      <c r="J5200" s="116" t="str">
        <f t="shared" si="229"/>
        <v>15:54 112-903 홈넷 비상_욕실 → 전출세대로 입주민 오작동</v>
      </c>
      <c r="K5200" s="116" t="str">
        <f t="shared" si="230"/>
        <v>15:54 112-903 관제업무 홈넷 비상_욕실 → 전출세대로 입주민 오작동</v>
      </c>
    </row>
    <row r="5201" spans="1:11" ht="27">
      <c r="A5201" s="235">
        <v>44712</v>
      </c>
      <c r="B5201" s="154" t="s">
        <v>21832</v>
      </c>
      <c r="C5201" s="192" t="s">
        <v>21833</v>
      </c>
      <c r="D5201" s="934" t="s">
        <v>511</v>
      </c>
      <c r="E5201" s="934" t="s">
        <v>21834</v>
      </c>
      <c r="F5201" s="150" t="s">
        <v>21835</v>
      </c>
      <c r="G5201" s="150" t="s">
        <v>21837</v>
      </c>
      <c r="H5201" s="933" t="s">
        <v>21810</v>
      </c>
      <c r="I5201" s="933" t="s">
        <v>21811</v>
      </c>
      <c r="J5201" s="116" t="str">
        <f t="shared" si="229"/>
        <v>16:00 109-B1 불법주차 장애인 주차구역에 일반차량이 주차중이라는 민원(지원팀장) → 3초소 원형준 대원 출동 -&gt; 94어2717 택배차량 확인 -&gt; 통합택배(010-935-4434)에 연락하여 이동주차 요청</v>
      </c>
      <c r="K5201" s="116" t="str">
        <f t="shared" si="230"/>
        <v>16:00 109-B1 민원업무 불법주차 장애인 주차구역에 일반차량이 주차중이라는 민원(지원팀장) → 3초소 원형준 대원 출동 -&gt; 94어2717 택배차량 확인 -&gt; 통합택배(010-935-4434)에 연락하여 이동주차 요청</v>
      </c>
    </row>
    <row r="5202" spans="1:11" ht="27">
      <c r="A5202" s="235">
        <v>44712</v>
      </c>
      <c r="B5202" s="154" t="s">
        <v>21832</v>
      </c>
      <c r="C5202" s="143" t="s">
        <v>315</v>
      </c>
      <c r="D5202" s="291" t="s">
        <v>511</v>
      </c>
      <c r="E5202" s="780" t="s">
        <v>21840</v>
      </c>
      <c r="F5202" s="112" t="s">
        <v>21838</v>
      </c>
      <c r="G5202" s="112" t="s">
        <v>21839</v>
      </c>
      <c r="H5202" s="933" t="s">
        <v>21810</v>
      </c>
      <c r="I5202" s="933" t="s">
        <v>21811</v>
      </c>
      <c r="J5202" s="116" t="str">
        <f t="shared" si="229"/>
        <v>16:00 상황실 CCTV 영상문의 4/20 16:59경 71더7364 입출차 장면 CCTV 영상 보존 여부 확인요청(서초경찰서 교통조사계 박예림) → 한화 CCTV 4/20일자 영상없음 -&gt; 서초경찰서 내용전달</v>
      </c>
      <c r="K5202" s="116" t="str">
        <f t="shared" si="230"/>
        <v>16:00 상황실 민원업무 CCTV 영상문의 4/20 16:59경 71더7364 입출차 장면 CCTV 영상 보존 여부 확인요청(서초경찰서 교통조사계 박예림) → 한화 CCTV 4/20일자 영상없음 -&gt; 서초경찰서 내용전달</v>
      </c>
    </row>
    <row r="5203" spans="1:11" ht="129.75" customHeight="1">
      <c r="A5203" s="285">
        <v>44712</v>
      </c>
      <c r="B5203" s="170" t="s">
        <v>21842</v>
      </c>
      <c r="C5203" s="160" t="s">
        <v>21843</v>
      </c>
      <c r="E5203" s="939" t="s">
        <v>22280</v>
      </c>
      <c r="F5203" s="301" t="s">
        <v>21887</v>
      </c>
      <c r="G5203" s="301" t="s">
        <v>21864</v>
      </c>
      <c r="J5203" s="116" t="str">
        <f t="shared" si="229"/>
        <v xml:space="preserve">화 야1 전달사항 Ⓑ       ***지방선거 관련 예정사항***
   04:30 담당자(권은영 010 2558 0992, 김소연)도착예정--&gt;야간조 연회장 문개
   방 및 베리타스상가 방향 출입문 개방고정
   06:00~18:00일반인 투표, 투표 후 베리타스상가 방향 출입문 원상복구 ,
   반대쪽 출입구(확진자 투표용) 개방고정 
   18:30~19:30 확진자투표, 종료 후 소독19:30~20:00 (소독 담당자010 6259  
    7139) --&gt;출입문 원상복구예정             
 → C. 103-2 E/V CCTV 피스고정이 안되어 있어서 피스고정 요청 기전실 전기
A. 하늘색 스카프 상황실 보관중 -&gt; 6/1 수요일 111-2102 (010-6268-3602) 에 
서 하늘색 스카프 상황실로 찾아오신다고 함.--&gt; 남편분이 찾아감
A. 내일(6/1) 새벽에 선거관계자의 센터 출입 도와주시고, 용이한 투표를 위해 자동출입문도 개방으로 고정해 주세요.(지원팀장 요청사항)
</v>
      </c>
      <c r="K5203" s="116" t="str">
        <f t="shared" si="230"/>
        <v xml:space="preserve">화 야1  전달사항 Ⓑ       ***지방선거 관련 예정사항***
   04:30 담당자(권은영 010 2558 0992, 김소연)도착예정--&gt;야간조 연회장 문개
   방 및 베리타스상가 방향 출입문 개방고정
   06:00~18:00일반인 투표, 투표 후 베리타스상가 방향 출입문 원상복구 ,
   반대쪽 출입구(확진자 투표용) 개방고정 
   18:30~19:30 확진자투표, 종료 후 소독19:30~20:00 (소독 담당자010 6259  
    7139) --&gt;출입문 원상복구예정             
 → C. 103-2 E/V CCTV 피스고정이 안되어 있어서 피스고정 요청 기전실 전기
A. 하늘색 스카프 상황실 보관중 -&gt; 6/1 수요일 111-2102 (010-6268-3602) 에 
서 하늘색 스카프 상황실로 찾아오신다고 함.--&gt; 남편분이 찾아감
A. 내일(6/1) 새벽에 선거관계자의 센터 출입 도와주시고, 용이한 투표를 위해 자동출입문도 개방으로 고정해 주세요.(지원팀장 요청사항)
</v>
      </c>
    </row>
    <row r="5204" spans="1:11">
      <c r="A5204" s="235">
        <v>44712</v>
      </c>
      <c r="B5204" s="154" t="s">
        <v>21841</v>
      </c>
      <c r="C5204" s="143" t="s">
        <v>21829</v>
      </c>
      <c r="D5204" s="291" t="s">
        <v>21806</v>
      </c>
      <c r="E5204" s="291" t="s">
        <v>21807</v>
      </c>
      <c r="F5204" s="112" t="s">
        <v>407</v>
      </c>
      <c r="G5204" s="112" t="s">
        <v>8657</v>
      </c>
      <c r="H5204" s="291" t="s">
        <v>21844</v>
      </c>
      <c r="I5204" s="291" t="s">
        <v>21845</v>
      </c>
      <c r="J5204" s="116" t="str">
        <f t="shared" si="229"/>
        <v>16:37 112-903 홈넷 비상 안방/해제 → IP로확인/기기오작동.</v>
      </c>
      <c r="K5204" s="116" t="str">
        <f t="shared" si="230"/>
        <v>16:37 112-903 관제업무 홈넷 비상 안방/해제 → IP로확인/기기오작동.</v>
      </c>
    </row>
    <row r="5205" spans="1:11">
      <c r="A5205" s="235">
        <v>44712</v>
      </c>
      <c r="B5205" s="154" t="s">
        <v>21846</v>
      </c>
      <c r="C5205" s="143" t="s">
        <v>21847</v>
      </c>
      <c r="D5205" s="291" t="s">
        <v>21825</v>
      </c>
      <c r="E5205" s="291" t="s">
        <v>21848</v>
      </c>
      <c r="F5205" s="112" t="s">
        <v>21849</v>
      </c>
      <c r="G5205" s="112" t="s">
        <v>21850</v>
      </c>
      <c r="H5205" s="933" t="s">
        <v>21844</v>
      </c>
      <c r="I5205" s="933" t="s">
        <v>21845</v>
      </c>
      <c r="J5205" s="116" t="str">
        <f t="shared" si="229"/>
        <v>16:50 142,144동 손소독제 142동, 144동 손소독제 교체요청/생활지원센터 → 순찰대원출동--&gt;교체완료</v>
      </c>
      <c r="K5205" s="116" t="str">
        <f t="shared" si="230"/>
        <v>16:50 142,144동 생활업무 손소독제 142동, 144동 손소독제 교체요청/생활지원센터 → 순찰대원출동--&gt;교체완료</v>
      </c>
    </row>
    <row r="5206" spans="1:11">
      <c r="A5206" s="235">
        <v>44712</v>
      </c>
      <c r="B5206" s="154" t="s">
        <v>21851</v>
      </c>
      <c r="C5206" s="143" t="s">
        <v>21852</v>
      </c>
      <c r="D5206" s="291" t="s">
        <v>21806</v>
      </c>
      <c r="E5206" s="291" t="s">
        <v>21853</v>
      </c>
      <c r="F5206" s="112" t="s">
        <v>21854</v>
      </c>
      <c r="H5206" s="291" t="s">
        <v>21855</v>
      </c>
      <c r="I5206" s="933" t="s">
        <v>21845</v>
      </c>
      <c r="J5206" s="116" t="str">
        <f t="shared" si="229"/>
        <v xml:space="preserve">17:30 자이안센터 내 연회장 방역 익일 지방선거 대비 연회장 방역실시/ 외부업체 → </v>
      </c>
      <c r="K5206" s="116" t="str">
        <f t="shared" si="230"/>
        <v xml:space="preserve">17:30 자이안센터 내 연회장 관제업무 방역 익일 지방선거 대비 연회장 방역실시/ 외부업체 → </v>
      </c>
    </row>
    <row r="5207" spans="1:11">
      <c r="A5207" s="235">
        <v>44712</v>
      </c>
      <c r="B5207" s="154" t="s">
        <v>21856</v>
      </c>
      <c r="C5207" s="143" t="s">
        <v>21857</v>
      </c>
      <c r="D5207" s="291" t="s">
        <v>21858</v>
      </c>
      <c r="E5207" s="291" t="s">
        <v>21859</v>
      </c>
      <c r="F5207" s="112" t="s">
        <v>21860</v>
      </c>
      <c r="G5207" s="112" t="s">
        <v>1580</v>
      </c>
      <c r="H5207" s="933" t="s">
        <v>21855</v>
      </c>
      <c r="I5207" s="933" t="s">
        <v>21845</v>
      </c>
      <c r="J5207" s="116" t="str">
        <f t="shared" si="229"/>
        <v>17:37 111-1402 분실물 퀵보드(마이크로, 바퀴2, 민트색)분실물 보관여부 문의 → 습득시 연락드린다고 안내함</v>
      </c>
      <c r="K5207" s="116" t="str">
        <f t="shared" si="230"/>
        <v>17:37 111-1402 민원업무 분실물 퀵보드(마이크로, 바퀴2, 민트색)분실물 보관여부 문의 → 습득시 연락드린다고 안내함</v>
      </c>
    </row>
    <row r="5208" spans="1:11">
      <c r="A5208" s="235">
        <v>44712</v>
      </c>
      <c r="B5208" s="154" t="s">
        <v>21861</v>
      </c>
      <c r="C5208" s="143" t="s">
        <v>21862</v>
      </c>
      <c r="D5208" s="933" t="s">
        <v>21858</v>
      </c>
      <c r="E5208" s="933" t="s">
        <v>21859</v>
      </c>
      <c r="F5208" s="112" t="s">
        <v>21863</v>
      </c>
      <c r="H5208" s="933" t="s">
        <v>21855</v>
      </c>
      <c r="I5208" s="933" t="s">
        <v>21845</v>
      </c>
      <c r="J5208" s="116" t="str">
        <f t="shared" si="229"/>
        <v xml:space="preserve">17:58 111-2102 분실물 상황실 보관중이던 하늘색스카프 111-2102 입주민이 확인후 찾아감 → </v>
      </c>
      <c r="K5208" s="116" t="str">
        <f t="shared" si="230"/>
        <v xml:space="preserve">17:58 111-2102 민원업무 분실물 상황실 보관중이던 하늘색스카프 111-2102 입주민이 확인후 찾아감 → </v>
      </c>
    </row>
    <row r="5209" spans="1:11">
      <c r="A5209" s="235">
        <v>44712</v>
      </c>
      <c r="B5209" s="154" t="s">
        <v>21865</v>
      </c>
      <c r="C5209" s="143" t="s">
        <v>21866</v>
      </c>
      <c r="D5209" s="291" t="s">
        <v>21806</v>
      </c>
      <c r="E5209" s="291" t="s">
        <v>21867</v>
      </c>
      <c r="F5209" s="112" t="s">
        <v>21868</v>
      </c>
      <c r="H5209" s="933" t="s">
        <v>21855</v>
      </c>
      <c r="I5209" s="933" t="s">
        <v>21845</v>
      </c>
      <c r="J5209" s="116" t="str">
        <f t="shared" ref="J5209:J5228" si="231">CONCATENATE(B5209," ",C5209," ",E5209," ",F5209," → ",G5209)</f>
        <v xml:space="preserve">20:05 전동 방송 자이안센터 이용 안내 방송실시(전산시스템 복구 안내)/운영팀장 요청 → </v>
      </c>
      <c r="K5209" s="116" t="str">
        <f t="shared" ref="K5209:K5228" si="232">CONCATENATE(B5209," ",C5209," ",D5209," ",E5209," ",F5209," → ",G5209)</f>
        <v xml:space="preserve">20:05 전동 관제업무 방송 자이안센터 이용 안내 방송실시(전산시스템 복구 안내)/운영팀장 요청 → </v>
      </c>
    </row>
    <row r="5210" spans="1:11">
      <c r="A5210" s="235">
        <v>44712</v>
      </c>
      <c r="B5210" s="154" t="s">
        <v>21869</v>
      </c>
      <c r="C5210" s="143" t="s">
        <v>21870</v>
      </c>
      <c r="D5210" s="291" t="s">
        <v>21858</v>
      </c>
      <c r="E5210" s="291" t="s">
        <v>21871</v>
      </c>
      <c r="F5210" s="112" t="s">
        <v>21872</v>
      </c>
      <c r="G5210" s="112" t="s">
        <v>21873</v>
      </c>
      <c r="H5210" s="933" t="s">
        <v>21855</v>
      </c>
      <c r="I5210" s="933" t="s">
        <v>21845</v>
      </c>
      <c r="J5210" s="116" t="str">
        <f t="shared" si="231"/>
        <v>20:53 배놀이터 소음 배놀이터에서 아이들이 소란스럽게 놀고있으니 제재해 달라는 요청 → 초소대원출동--&gt;해산조치</v>
      </c>
      <c r="K5210" s="116" t="str">
        <f t="shared" si="232"/>
        <v>20:53 배놀이터 민원업무 소음 배놀이터에서 아이들이 소란스럽게 놀고있으니 제재해 달라는 요청 → 초소대원출동--&gt;해산조치</v>
      </c>
    </row>
    <row r="5211" spans="1:11">
      <c r="A5211" s="235">
        <v>44712</v>
      </c>
      <c r="B5211" s="154" t="s">
        <v>21874</v>
      </c>
      <c r="C5211" s="143" t="s">
        <v>21875</v>
      </c>
      <c r="D5211" s="291" t="s">
        <v>511</v>
      </c>
      <c r="E5211" s="291" t="s">
        <v>1050</v>
      </c>
      <c r="F5211" s="112" t="s">
        <v>21876</v>
      </c>
      <c r="G5211" s="112" t="s">
        <v>21877</v>
      </c>
      <c r="H5211" s="933" t="s">
        <v>21855</v>
      </c>
      <c r="I5211" s="933" t="s">
        <v>21845</v>
      </c>
      <c r="J5211" s="116" t="str">
        <f t="shared" si="231"/>
        <v>21:26 102-702 타차량방문 세대와 관계없는 차량(06우4064)이 입차했으니 확인해 달라는 민원 → 착오로 방문증 오발급된것으로 확인</v>
      </c>
      <c r="K5211" s="116" t="str">
        <f t="shared" si="232"/>
        <v>21:26 102-702 민원업무 타차량방문 세대와 관계없는 차량(06우4064)이 입차했으니 확인해 달라는 민원 → 착오로 방문증 오발급된것으로 확인</v>
      </c>
    </row>
    <row r="5212" spans="1:11" ht="24">
      <c r="A5212" s="235">
        <v>44712</v>
      </c>
      <c r="B5212" s="154" t="s">
        <v>21883</v>
      </c>
      <c r="C5212" s="143" t="s">
        <v>21879</v>
      </c>
      <c r="D5212" s="147" t="s">
        <v>1108</v>
      </c>
      <c r="E5212" s="147" t="s">
        <v>85</v>
      </c>
      <c r="F5212" s="781" t="s">
        <v>21882</v>
      </c>
      <c r="G5212" s="112" t="s">
        <v>21884</v>
      </c>
      <c r="H5212" s="291" t="s">
        <v>21878</v>
      </c>
      <c r="I5212" s="933" t="s">
        <v>21845</v>
      </c>
      <c r="J5212" s="116" t="str">
        <f t="shared" si="231"/>
        <v>22:25 143-2504 CCTV 차량(41누8140) 뒤쪽에 내려놓은 화장지 세트가 없어졌다며 입주민 상황실 방문 CCTV열람 신청서 작성함 → CCTV 판독결과는 추후 입주민에게 통보 하기로 함</v>
      </c>
      <c r="K5212" s="116" t="str">
        <f t="shared" si="232"/>
        <v>22:25 143-2504 민원업무 CCTV 차량(41누8140) 뒤쪽에 내려놓은 화장지 세트가 없어졌다며 입주민 상황실 방문 CCTV열람 신청서 작성함 → CCTV 판독결과는 추후 입주민에게 통보 하기로 함</v>
      </c>
    </row>
    <row r="5213" spans="1:11" ht="24">
      <c r="A5213" s="235">
        <v>44712</v>
      </c>
      <c r="B5213" s="154" t="s">
        <v>21880</v>
      </c>
      <c r="C5213" s="143" t="s">
        <v>21881</v>
      </c>
      <c r="D5213" s="147" t="s">
        <v>1108</v>
      </c>
      <c r="E5213" s="147" t="s">
        <v>85</v>
      </c>
      <c r="F5213" s="781" t="s">
        <v>21885</v>
      </c>
      <c r="G5213" s="781" t="s">
        <v>21886</v>
      </c>
      <c r="H5213" s="933" t="s">
        <v>21878</v>
      </c>
      <c r="I5213" s="933" t="s">
        <v>21845</v>
      </c>
      <c r="J5213" s="116" t="str">
        <f t="shared" si="231"/>
        <v>22:51 106-2303 CCTV 이틀간 차량(122오3141)을 추차 해 놓았는데 금일 22:40경 차량을 확인 해 보았더니 앞쪽 범퍼에 긁힌자국이 있다며 입주민 상황실 방문 CCTV열람 신청서 작성함 → CCTV 판독결과 106-1602 방문차량(162너8522)이 옆에 주차되어있던 피해 차량을 긁고 그대로 출차하는 모습이 포착됨-&gt; 추후 피해차량 입주민에게 통보 하기로 함</v>
      </c>
      <c r="K5213" s="116" t="str">
        <f t="shared" si="232"/>
        <v>22:51 106-2303 민원업무 CCTV 이틀간 차량(122오3141)을 추차 해 놓았는데 금일 22:40경 차량을 확인 해 보았더니 앞쪽 범퍼에 긁힌자국이 있다며 입주민 상황실 방문 CCTV열람 신청서 작성함 → CCTV 판독결과 106-1602 방문차량(162너8522)이 옆에 주차되어있던 피해 차량을 긁고 그대로 출차하는 모습이 포착됨-&gt; 추후 피해차량 입주민에게 통보 하기로 함</v>
      </c>
    </row>
    <row r="5214" spans="1:11" ht="19.5">
      <c r="A5214" s="235">
        <v>44713</v>
      </c>
      <c r="B5214" s="154" t="s">
        <v>21888</v>
      </c>
      <c r="C5214" s="937" t="s">
        <v>21889</v>
      </c>
      <c r="D5214" s="932" t="s">
        <v>21806</v>
      </c>
      <c r="E5214" s="932" t="s">
        <v>21890</v>
      </c>
      <c r="F5214" s="138" t="s">
        <v>21891</v>
      </c>
      <c r="G5214" s="138" t="s">
        <v>21893</v>
      </c>
      <c r="H5214" s="291" t="s">
        <v>21892</v>
      </c>
      <c r="I5214" s="933" t="s">
        <v>21845</v>
      </c>
      <c r="J5214" s="116" t="str">
        <f t="shared" si="231"/>
        <v>04:30 자이안센터
연회장 기타 지방선거 관련 연회장 문개방 및 베리타스방향 문개방고정 → 06시부터 투표진행</v>
      </c>
      <c r="K5214" s="116" t="str">
        <f t="shared" si="232"/>
        <v>04:30 자이안센터
연회장 관제업무 기타 지방선거 관련 연회장 문개방 및 베리타스방향 문개방고정 → 06시부터 투표진행</v>
      </c>
    </row>
    <row r="5215" spans="1:11" ht="161.25" customHeight="1">
      <c r="A5215" s="237">
        <v>44713</v>
      </c>
      <c r="B5215" s="172" t="s">
        <v>21894</v>
      </c>
      <c r="C5215" s="192" t="s">
        <v>21895</v>
      </c>
      <c r="E5215" s="939" t="s">
        <v>22280</v>
      </c>
      <c r="F5215" s="935" t="s">
        <v>21896</v>
      </c>
      <c r="G5215" s="935" t="s">
        <v>21956</v>
      </c>
      <c r="I5215" s="933"/>
      <c r="J5215" s="116" t="str">
        <f t="shared" si="231"/>
        <v>수 주2 전달사항 Ⓑ       ***지방선거 관련 예정사항***
   04:30 담당자(권은영 010 2558 0992, 김소연)도착예정--&gt;야간조 연회장 문개
   방 및 베리타스상가 방향 출입문 개방고정
   06:00~18:00일반인 투표, 투표 후 베리타스상가 방향 출입문 원상복구 ,
   반대쪽 출입구(확진자 투표용) 개방고정 
   18:30~19:30 확진자투표, 종료 후 소독19:30~20:00 (소독 담당자010 6259  
    7139) --&gt;출입문 원상복구예정             
C. 103-2 E/V CCTV 피스고정이 안되어 있어서 피스고정 요청 기전실 전기
A. 하늘색 스카프 상황실 보관중 -&gt; 6/1 수요일 111-2102 (010-6268-3602) 에 
서 하늘색 스카프 상황실로 찾아오신다고 함.--&gt; 남편분이 찾아감
A. 내일(6/1) 새벽에 선거관계자의 센터 출입 도와주시고, 용이한 투표를 위해 자동출입문도 개방으로 고정해 주세요.(지원팀장 요청사항) → A. 5월 지문인식기 데이터 추출완료(D:\01.업무문서\04.출근부 관련\HisGLog_0001_20220601.csv)
A. 5월 지문인식기출근부 작성완료 -&gt; A조
A. 5월 출근현황표 작성완료 -&gt; A조, B조
A. 104-702 방문 43고1126 차량 -&gt; 104-703 로 지원센터에 수정요청 예정(입차기록있으나 출차기록없음, CCTV 6/1 09:51 출차) -&gt; 6/2 주간조(C조) 인수인계 요망</v>
      </c>
      <c r="K5215" s="116" t="str">
        <f t="shared" si="232"/>
        <v>수 주2  전달사항 Ⓑ       ***지방선거 관련 예정사항***
   04:30 담당자(권은영 010 2558 0992, 김소연)도착예정--&gt;야간조 연회장 문개
   방 및 베리타스상가 방향 출입문 개방고정
   06:00~18:00일반인 투표, 투표 후 베리타스상가 방향 출입문 원상복구 ,
   반대쪽 출입구(확진자 투표용) 개방고정 
   18:30~19:30 확진자투표, 종료 후 소독19:30~20:00 (소독 담당자010 6259  
    7139) --&gt;출입문 원상복구예정             
C. 103-2 E/V CCTV 피스고정이 안되어 있어서 피스고정 요청 기전실 전기
A. 하늘색 스카프 상황실 보관중 -&gt; 6/1 수요일 111-2102 (010-6268-3602) 에 
서 하늘색 스카프 상황실로 찾아오신다고 함.--&gt; 남편분이 찾아감
A. 내일(6/1) 새벽에 선거관계자의 센터 출입 도와주시고, 용이한 투표를 위해 자동출입문도 개방으로 고정해 주세요.(지원팀장 요청사항) → A. 5월 지문인식기 데이터 추출완료(D:\01.업무문서\04.출근부 관련\HisGLog_0001_20220601.csv)
A. 5월 지문인식기출근부 작성완료 -&gt; A조
A. 5월 출근현황표 작성완료 -&gt; A조, B조
A. 104-702 방문 43고1126 차량 -&gt; 104-703 로 지원센터에 수정요청 예정(입차기록있으나 출차기록없음, CCTV 6/1 09:51 출차) -&gt; 6/2 주간조(C조) 인수인계 요망</v>
      </c>
    </row>
    <row r="5216" spans="1:11" ht="27">
      <c r="A5216" s="235">
        <v>44713</v>
      </c>
      <c r="B5216" s="154" t="s">
        <v>21897</v>
      </c>
      <c r="C5216" s="143" t="s">
        <v>21898</v>
      </c>
      <c r="D5216" s="291" t="s">
        <v>21806</v>
      </c>
      <c r="E5216" s="291" t="s">
        <v>488</v>
      </c>
      <c r="F5216" s="112" t="s">
        <v>21899</v>
      </c>
      <c r="G5216" s="112" t="s">
        <v>21940</v>
      </c>
      <c r="H5216" s="291" t="s">
        <v>21810</v>
      </c>
      <c r="I5216" s="291" t="s">
        <v>21811</v>
      </c>
      <c r="J5216" s="116" t="str">
        <f t="shared" si="231"/>
        <v>06:58 136-1F 공동현관문 136동 1층 공동현관문 덜컥거리며 문이 안열림 → 쪽문 개방 및 안내문 부착 -&gt; ERP 등록 -&gt; 기전실 연락 -&gt; 11:36 10초소 이시철 대원 정상작동 확인</v>
      </c>
      <c r="K5216" s="116" t="str">
        <f t="shared" si="232"/>
        <v>06:58 136-1F 관제업무 공동현관문 136동 1층 공동현관문 덜컥거리며 문이 안열림 → 쪽문 개방 및 안내문 부착 -&gt; ERP 등록 -&gt; 기전실 연락 -&gt; 11:36 10초소 이시철 대원 정상작동 확인</v>
      </c>
    </row>
    <row r="5217" spans="1:11" ht="27">
      <c r="A5217" s="235">
        <v>44713</v>
      </c>
      <c r="B5217" s="154" t="s">
        <v>21900</v>
      </c>
      <c r="C5217" s="143" t="s">
        <v>1222</v>
      </c>
      <c r="D5217" s="291" t="s">
        <v>21806</v>
      </c>
      <c r="E5217" s="291" t="s">
        <v>21901</v>
      </c>
      <c r="F5217" s="112" t="s">
        <v>21906</v>
      </c>
      <c r="G5217" s="112" t="s">
        <v>21970</v>
      </c>
      <c r="H5217" s="933" t="s">
        <v>21810</v>
      </c>
      <c r="I5217" s="933" t="s">
        <v>21811</v>
      </c>
      <c r="J5217" s="116" t="str">
        <f t="shared" si="231"/>
        <v>07:28 베리타스상가 순찰차 112순찰차 2대 상가 신고받고 8초소 입차 → 편의점 앞에서 20대 네명이 가벼운 시비가 붙어 순찰차 출동한 것으로 확인 
-&gt; 08:20 8초소 출차</v>
      </c>
      <c r="K5217" s="116" t="str">
        <f t="shared" si="232"/>
        <v>07:28 베리타스상가 관제업무 순찰차 112순찰차 2대 상가 신고받고 8초소 입차 → 편의점 앞에서 20대 네명이 가벼운 시비가 붙어 순찰차 출동한 것으로 확인 
-&gt; 08:20 8초소 출차</v>
      </c>
    </row>
    <row r="5218" spans="1:11">
      <c r="A5218" s="235">
        <v>44713</v>
      </c>
      <c r="B5218" s="154" t="s">
        <v>21902</v>
      </c>
      <c r="C5218" s="143" t="s">
        <v>315</v>
      </c>
      <c r="D5218" s="291" t="s">
        <v>21825</v>
      </c>
      <c r="E5218" s="291" t="s">
        <v>21903</v>
      </c>
      <c r="F5218" s="112" t="s">
        <v>21904</v>
      </c>
      <c r="G5218" s="112" t="s">
        <v>21905</v>
      </c>
      <c r="H5218" s="933" t="s">
        <v>21810</v>
      </c>
      <c r="I5218" s="933" t="s">
        <v>21811</v>
      </c>
      <c r="J5218" s="116" t="str">
        <f t="shared" si="231"/>
        <v>07:45 상황실 문의 상가 앞 순찰차 입차 경위 문의(민원인: 010-5214-5208) → 상황확인하여 내용전달</v>
      </c>
      <c r="K5218" s="116" t="str">
        <f t="shared" si="232"/>
        <v>07:45 상황실 생활업무 문의 상가 앞 순찰차 입차 경위 문의(민원인: 010-5214-5208) → 상황확인하여 내용전달</v>
      </c>
    </row>
    <row r="5219" spans="1:11" ht="27">
      <c r="A5219" s="235">
        <v>44713</v>
      </c>
      <c r="B5219" s="154" t="s">
        <v>21912</v>
      </c>
      <c r="C5219" s="192" t="s">
        <v>21913</v>
      </c>
      <c r="D5219" s="940" t="s">
        <v>511</v>
      </c>
      <c r="E5219" s="940" t="s">
        <v>411</v>
      </c>
      <c r="F5219" s="150" t="s">
        <v>21914</v>
      </c>
      <c r="G5219" s="150" t="s">
        <v>21944</v>
      </c>
      <c r="H5219" s="933" t="s">
        <v>21810</v>
      </c>
      <c r="I5219" s="939" t="s">
        <v>318</v>
      </c>
      <c r="J5219" s="116" t="str">
        <f t="shared" ref="J5219" si="233">CONCATENATE(B5219," ",C5219," ",E5219," ",F5219," → ",G5219)</f>
        <v>07:57 113-1903 택배오배송 112-2602 택배가 113-1903 로 오배송됨 → 2초소 정경호 대원 출동 -&gt; 113-1903호에서 택배 찾아 2초소 보관중 -&gt; 초소대원간 인수인계 예정</v>
      </c>
      <c r="K5219" s="116" t="str">
        <f t="shared" ref="K5219" si="234">CONCATENATE(B5219," ",C5219," ",D5219," ",E5219," ",F5219," → ",G5219)</f>
        <v>07:57 113-1903 민원업무 택배오배송 112-2602 택배가 113-1903 로 오배송됨 → 2초소 정경호 대원 출동 -&gt; 113-1903호에서 택배 찾아 2초소 보관중 -&gt; 초소대원간 인수인계 예정</v>
      </c>
    </row>
    <row r="5220" spans="1:11">
      <c r="A5220" s="235">
        <v>44713</v>
      </c>
      <c r="B5220" s="154" t="s">
        <v>21907</v>
      </c>
      <c r="C5220" s="143" t="s">
        <v>21908</v>
      </c>
      <c r="D5220" s="291" t="s">
        <v>21825</v>
      </c>
      <c r="E5220" s="291" t="s">
        <v>431</v>
      </c>
      <c r="F5220" s="112" t="s">
        <v>21909</v>
      </c>
      <c r="G5220" s="112" t="s">
        <v>21957</v>
      </c>
      <c r="H5220" s="933" t="s">
        <v>21810</v>
      </c>
      <c r="I5220" s="933" t="s">
        <v>21811</v>
      </c>
      <c r="J5220" s="116" t="str">
        <f t="shared" si="231"/>
        <v>08:45 5초소 습득물 입주민이 악어 놀이터 앞에서 신용카드(SEO JUN KIM) 습득하여 5초소 신고 → 우체통 투입 완료</v>
      </c>
      <c r="K5220" s="116" t="str">
        <f t="shared" si="232"/>
        <v>08:45 5초소 생활업무 습득물 입주민이 악어 놀이터 앞에서 신용카드(SEO JUN KIM) 습득하여 5초소 신고 → 우체통 투입 완료</v>
      </c>
    </row>
    <row r="5221" spans="1:11" ht="27">
      <c r="A5221" s="235">
        <v>44713</v>
      </c>
      <c r="B5221" s="154" t="s">
        <v>21910</v>
      </c>
      <c r="C5221" s="143" t="s">
        <v>21911</v>
      </c>
      <c r="D5221" s="291" t="s">
        <v>511</v>
      </c>
      <c r="E5221" s="291" t="s">
        <v>21971</v>
      </c>
      <c r="F5221" s="112" t="s">
        <v>21977</v>
      </c>
      <c r="G5221" s="112" t="s">
        <v>21947</v>
      </c>
      <c r="H5221" s="933" t="s">
        <v>21810</v>
      </c>
      <c r="I5221" s="933" t="s">
        <v>21811</v>
      </c>
      <c r="J5221" s="116" t="str">
        <f t="shared" si="231"/>
        <v>09:21 106-1호기 오물처리요청 승강기에 견변으로 보이는 오물이 있다는 민원(민원인: 010-9453-6613) → 3초소 원형준 대원 출동 -&gt; 오물 없음 -&gt; 애완견 주인이 치운것으로 추정 -&gt; 민원인 내용전달</v>
      </c>
      <c r="K5221" s="116" t="str">
        <f t="shared" si="232"/>
        <v>09:21 106-1호기 민원업무 오물처리요청 승강기에 견변으로 보이는 오물이 있다는 민원(민원인: 010-9453-6613) → 3초소 원형준 대원 출동 -&gt; 오물 없음 -&gt; 애완견 주인이 치운것으로 추정 -&gt; 민원인 내용전달</v>
      </c>
    </row>
    <row r="5222" spans="1:11">
      <c r="A5222" s="235">
        <v>44713</v>
      </c>
      <c r="B5222" s="154" t="s">
        <v>21915</v>
      </c>
      <c r="C5222" s="143" t="s">
        <v>21911</v>
      </c>
      <c r="D5222" s="291" t="s">
        <v>308</v>
      </c>
      <c r="E5222" s="291" t="s">
        <v>776</v>
      </c>
      <c r="F5222" s="112" t="s">
        <v>21917</v>
      </c>
      <c r="G5222" s="112" t="s">
        <v>21918</v>
      </c>
      <c r="H5222" s="933" t="s">
        <v>21810</v>
      </c>
      <c r="I5222" s="933" t="s">
        <v>21811</v>
      </c>
      <c r="J5222" s="116" t="str">
        <f t="shared" si="231"/>
        <v>09:35 106-1호기 손소독제 펌프꼭지 없음 교체요청(3초소 원형준 대원) → 순찰 이대진 대원 출동 -&gt; 교체 완료</v>
      </c>
      <c r="K5222" s="116" t="str">
        <f t="shared" si="232"/>
        <v>09:35 106-1호기 생활업무 손소독제 펌프꼭지 없음 교체요청(3초소 원형준 대원) → 순찰 이대진 대원 출동 -&gt; 교체 완료</v>
      </c>
    </row>
    <row r="5223" spans="1:11">
      <c r="A5223" s="235">
        <v>44713</v>
      </c>
      <c r="B5223" s="154" t="s">
        <v>21916</v>
      </c>
      <c r="C5223" s="143" t="s">
        <v>333</v>
      </c>
      <c r="D5223" s="291" t="s">
        <v>21806</v>
      </c>
      <c r="E5223" s="291" t="s">
        <v>21919</v>
      </c>
      <c r="F5223" s="112" t="s">
        <v>21920</v>
      </c>
      <c r="G5223" s="112" t="s">
        <v>21945</v>
      </c>
      <c r="H5223" s="933" t="s">
        <v>21810</v>
      </c>
      <c r="I5223" s="933" t="s">
        <v>21811</v>
      </c>
      <c r="J5223" s="116" t="str">
        <f t="shared" si="231"/>
        <v>09:39 자이안센터 경찰차 형사 기동대 차량 8초소 입차 → 자전거 파손 신고받고 사건조사(CCTV 열람,반출) 후 12:24 8초소 출차</v>
      </c>
      <c r="K5223" s="116" t="str">
        <f t="shared" si="232"/>
        <v>09:39 자이안센터 관제업무 경찰차 형사 기동대 차량 8초소 입차 → 자전거 파손 신고받고 사건조사(CCTV 열람,반출) 후 12:24 8초소 출차</v>
      </c>
    </row>
    <row r="5224" spans="1:11" ht="27">
      <c r="A5224" s="235">
        <v>44713</v>
      </c>
      <c r="B5224" s="154" t="s">
        <v>21921</v>
      </c>
      <c r="C5224" s="143" t="s">
        <v>21922</v>
      </c>
      <c r="D5224" s="291" t="s">
        <v>21923</v>
      </c>
      <c r="E5224" s="291" t="s">
        <v>21924</v>
      </c>
      <c r="F5224" s="112" t="s">
        <v>21925</v>
      </c>
      <c r="G5224" s="112" t="s">
        <v>21980</v>
      </c>
      <c r="H5224" s="291" t="s">
        <v>21926</v>
      </c>
      <c r="I5224" s="936" t="s">
        <v>382</v>
      </c>
      <c r="J5224" s="116" t="str">
        <f t="shared" si="231"/>
        <v>10:00 139-1802 CCTV 민원인 자녀(초등학교2학년 여학생)의 검은 바지 분실 건(5/18 23:30분경) → 139-1호기 핸드레일에 걸려있는 분실물을 미화팀 여사님이 청소도중 습득하는 장면 확인 → 미화팀에서 민원인 세대 방문예정</v>
      </c>
      <c r="K5224" s="116" t="str">
        <f t="shared" si="232"/>
        <v>10:00 139-1802 민원업무 CCTV 민원인 자녀(초등학교2학년 여학생)의 검은 바지 분실 건(5/18 23:30분경) → 139-1호기 핸드레일에 걸려있는 분실물을 미화팀 여사님이 청소도중 습득하는 장면 확인 → 미화팀에서 민원인 세대 방문예정</v>
      </c>
    </row>
    <row r="5225" spans="1:11" ht="40.5">
      <c r="A5225" s="235">
        <v>44713</v>
      </c>
      <c r="B5225" s="154" t="s">
        <v>21941</v>
      </c>
      <c r="C5225" s="192" t="s">
        <v>21927</v>
      </c>
      <c r="D5225" s="940" t="s">
        <v>511</v>
      </c>
      <c r="E5225" s="940" t="s">
        <v>21942</v>
      </c>
      <c r="F5225" s="150" t="s">
        <v>21946</v>
      </c>
      <c r="G5225" s="150" t="s">
        <v>21979</v>
      </c>
      <c r="H5225" s="291" t="s">
        <v>21943</v>
      </c>
      <c r="I5225" s="291" t="s">
        <v>307</v>
      </c>
      <c r="J5225" s="116" t="str">
        <f t="shared" si="231"/>
        <v>10:54 115-2502 공사동의서 첫째 22층에서 공사동의서 받으러 왔는데, 굉장히 불쾌하게 받으러 왔음. 둘째 2702호가 이미 공사중인데, 동시에 공사하는 것에 대하여 항의 -&gt; 지원센터 담당자의 답변 요구 → 내일(6/2) 지원센터 지원대리에 내용전달 예정 -&gt; 6/2 주간조(C조) 인수인계</v>
      </c>
      <c r="K5225" s="116" t="str">
        <f t="shared" si="232"/>
        <v>10:54 115-2502 민원업무 공사동의서 첫째 22층에서 공사동의서 받으러 왔는데, 굉장히 불쾌하게 받으러 왔음. 둘째 2702호가 이미 공사중인데, 동시에 공사하는 것에 대하여 항의 -&gt; 지원센터 담당자의 답변 요구 → 내일(6/2) 지원센터 지원대리에 내용전달 예정 -&gt; 6/2 주간조(C조) 인수인계</v>
      </c>
    </row>
    <row r="5226" spans="1:11">
      <c r="A5226" s="235">
        <v>44713</v>
      </c>
      <c r="B5226" s="154" t="s">
        <v>21928</v>
      </c>
      <c r="C5226" s="143" t="s">
        <v>21929</v>
      </c>
      <c r="D5226" s="291" t="s">
        <v>21930</v>
      </c>
      <c r="E5226" s="291" t="s">
        <v>21931</v>
      </c>
      <c r="F5226" s="112" t="s">
        <v>21938</v>
      </c>
      <c r="G5226" s="112" t="s">
        <v>21939</v>
      </c>
      <c r="H5226" s="291" t="s">
        <v>21932</v>
      </c>
      <c r="I5226" s="939" t="s">
        <v>21933</v>
      </c>
      <c r="J5226" s="116" t="str">
        <f t="shared" si="231"/>
        <v>11:15 자이안센터 CCTV 서초경찰서에서 자전거파손 (자이안센타 자전거보관소) 건으로 협조요청 방문 → 관련영상 열람 및 녹화영상 반출</v>
      </c>
      <c r="K5226" s="116" t="str">
        <f t="shared" si="232"/>
        <v>11:15 자이안센터 관제업무 CCTV 서초경찰서에서 자전거파손 (자이안센타 자전거보관소) 건으로 협조요청 방문 → 관련영상 열람 및 녹화영상 반출</v>
      </c>
    </row>
    <row r="5227" spans="1:11">
      <c r="A5227" s="235">
        <v>44713</v>
      </c>
      <c r="B5227" s="154" t="s">
        <v>21934</v>
      </c>
      <c r="C5227" s="143" t="s">
        <v>21935</v>
      </c>
      <c r="D5227" s="939" t="s">
        <v>106</v>
      </c>
      <c r="E5227" s="291" t="s">
        <v>21936</v>
      </c>
      <c r="F5227" s="112" t="s">
        <v>1553</v>
      </c>
      <c r="G5227" s="112" t="s">
        <v>21937</v>
      </c>
      <c r="H5227" s="939" t="s">
        <v>21932</v>
      </c>
      <c r="I5227" s="939" t="s">
        <v>21933</v>
      </c>
      <c r="J5227" s="116" t="str">
        <f t="shared" si="231"/>
        <v>12:09 133-1902 홈넷 비상_욕실 → 입주민 오작동</v>
      </c>
      <c r="K5227" s="116" t="str">
        <f t="shared" si="232"/>
        <v>12:09 133-1902 관제업무 홈넷 비상_욕실 → 입주민 오작동</v>
      </c>
    </row>
    <row r="5228" spans="1:11" ht="27">
      <c r="A5228" s="235">
        <v>44713</v>
      </c>
      <c r="B5228" s="154" t="s">
        <v>21948</v>
      </c>
      <c r="C5228" s="192" t="s">
        <v>21950</v>
      </c>
      <c r="D5228" s="940" t="s">
        <v>511</v>
      </c>
      <c r="E5228" s="940" t="s">
        <v>21949</v>
      </c>
      <c r="F5228" s="150" t="s">
        <v>21951</v>
      </c>
      <c r="G5228" s="150" t="s">
        <v>21952</v>
      </c>
      <c r="H5228" s="291" t="s">
        <v>21943</v>
      </c>
      <c r="I5228" s="939" t="s">
        <v>21933</v>
      </c>
      <c r="J5228" s="116" t="str">
        <f t="shared" si="231"/>
        <v>12:47 1게이트 차량등록 142노6090 차량이 방문차량 게이트로 입차했다며 입차기록 확인 및 입주민차량은 맞는지, 차량등록은 했는지 확인요청(YG) → 입주민 차량으로 입차기록은 개인정보라 확인불가 안내, 차량등록 유무는 지원센터에 문의 안내</v>
      </c>
      <c r="K5228" s="116" t="str">
        <f t="shared" si="232"/>
        <v>12:47 1게이트 민원업무 차량등록 142노6090 차량이 방문차량 게이트로 입차했다며 입차기록 확인 및 입주민차량은 맞는지, 차량등록은 했는지 확인요청(YG) → 입주민 차량으로 입차기록은 개인정보라 확인불가 안내, 차량등록 유무는 지원센터에 문의 안내</v>
      </c>
    </row>
    <row r="5229" spans="1:11" ht="54">
      <c r="A5229" s="235">
        <v>44713</v>
      </c>
      <c r="B5229" s="154" t="s">
        <v>21953</v>
      </c>
      <c r="C5229" s="192" t="s">
        <v>21954</v>
      </c>
      <c r="D5229" s="940" t="s">
        <v>511</v>
      </c>
      <c r="E5229" s="940" t="s">
        <v>1050</v>
      </c>
      <c r="F5229" s="150" t="s">
        <v>21955</v>
      </c>
      <c r="G5229" s="150" t="s">
        <v>21978</v>
      </c>
      <c r="H5229" s="939" t="s">
        <v>21943</v>
      </c>
      <c r="I5229" s="939" t="s">
        <v>307</v>
      </c>
      <c r="J5229" s="116" t="str">
        <f t="shared" ref="J5229:J5279" si="235">CONCATENATE(B5229," ",C5229," ",E5229," ",F5229," → ",G5229)</f>
        <v>13:13 104-702 타차량방문 모르는 차량(43고1126) 세대 입차(민원인: 010-3899-6600) → 차주(010-7939-0270) 와 통화하여 104-703 방문으로 확인 -&gt; 민원인에 내용전달 -&gt; 43고1126차량 입차시 104-703 로 수정 입력토록 각 게이트 전달 -&gt; 지원센터에 수정요청 예정(입차기록있으나 출차기록없음, CCTV 6/1 09:51 출차) -&gt; 6/2 주간조(C조) 인수인계</v>
      </c>
      <c r="K5229" s="116" t="str">
        <f t="shared" ref="K5229:K5279" si="236">CONCATENATE(B5229," ",C5229," ",D5229," ",E5229," ",F5229," → ",G5229)</f>
        <v>13:13 104-702 민원업무 타차량방문 모르는 차량(43고1126) 세대 입차(민원인: 010-3899-6600) → 차주(010-7939-0270) 와 통화하여 104-703 방문으로 확인 -&gt; 민원인에 내용전달 -&gt; 43고1126차량 입차시 104-703 로 수정 입력토록 각 게이트 전달 -&gt; 지원센터에 수정요청 예정(입차기록있으나 출차기록없음, CCTV 6/1 09:51 출차) -&gt; 6/2 주간조(C조) 인수인계</v>
      </c>
    </row>
    <row r="5230" spans="1:11">
      <c r="A5230" s="235">
        <v>44713</v>
      </c>
      <c r="B5230" s="154" t="s">
        <v>21972</v>
      </c>
      <c r="C5230" s="143" t="s">
        <v>21973</v>
      </c>
      <c r="D5230" s="939" t="s">
        <v>308</v>
      </c>
      <c r="E5230" s="939" t="s">
        <v>21974</v>
      </c>
      <c r="F5230" s="112" t="s">
        <v>21975</v>
      </c>
      <c r="G5230" s="112" t="s">
        <v>21976</v>
      </c>
      <c r="H5230" s="939" t="s">
        <v>21943</v>
      </c>
      <c r="I5230" s="939" t="s">
        <v>21933</v>
      </c>
      <c r="J5230" s="116" t="str">
        <f t="shared" ref="J5230" si="237">CONCATENATE(B5230," ",C5230," ",E5230," ",F5230," → ",G5230)</f>
        <v>13:54 135동 폐기물 135동 폐기물(매트리스) 무단 투기 확인 건(9초소 허명 대원 요청) → CCTV 확인 결과 7층 세대인 것으로 확인 -&gt; 9초소 내용전달</v>
      </c>
      <c r="K5230" s="116" t="str">
        <f t="shared" ref="K5230" si="238">CONCATENATE(B5230," ",C5230," ",D5230," ",E5230," ",F5230," → ",G5230)</f>
        <v>13:54 135동 생활업무 폐기물 135동 폐기물(매트리스) 무단 투기 확인 건(9초소 허명 대원 요청) → CCTV 확인 결과 7층 세대인 것으로 확인 -&gt; 9초소 내용전달</v>
      </c>
    </row>
    <row r="5231" spans="1:11">
      <c r="A5231" s="235">
        <v>44713</v>
      </c>
      <c r="B5231" s="154" t="s">
        <v>21958</v>
      </c>
      <c r="C5231" s="143" t="s">
        <v>21959</v>
      </c>
      <c r="D5231" s="291" t="s">
        <v>310</v>
      </c>
      <c r="E5231" s="291" t="s">
        <v>21936</v>
      </c>
      <c r="F5231" s="112" t="s">
        <v>21960</v>
      </c>
      <c r="G5231" s="112" t="s">
        <v>21937</v>
      </c>
      <c r="H5231" s="939" t="s">
        <v>21943</v>
      </c>
      <c r="I5231" s="291" t="s">
        <v>21933</v>
      </c>
      <c r="J5231" s="116" t="str">
        <f t="shared" si="235"/>
        <v>14:11 127-501 홈넷 비상_홈넷 → 입주민 오작동</v>
      </c>
      <c r="K5231" s="116" t="str">
        <f t="shared" si="236"/>
        <v>14:11 127-501 관제업무 홈넷 비상_홈넷 → 입주민 오작동</v>
      </c>
    </row>
    <row r="5232" spans="1:11">
      <c r="A5232" s="235">
        <v>44713</v>
      </c>
      <c r="B5232" s="154" t="s">
        <v>21961</v>
      </c>
      <c r="C5232" s="143" t="s">
        <v>21962</v>
      </c>
      <c r="D5232" s="291" t="s">
        <v>310</v>
      </c>
      <c r="E5232" s="291" t="s">
        <v>21963</v>
      </c>
      <c r="F5232" s="112" t="s">
        <v>21778</v>
      </c>
      <c r="G5232" s="112" t="s">
        <v>18440</v>
      </c>
      <c r="H5232" s="939" t="s">
        <v>21943</v>
      </c>
      <c r="I5232" s="939" t="s">
        <v>21933</v>
      </c>
      <c r="J5232" s="116" t="str">
        <f t="shared" si="235"/>
        <v>14:20 121-B1 공동현관문 수동 개방중이라는 5초소 장희은 대원 순찰보고 → 정상작동 시킴</v>
      </c>
      <c r="K5232" s="116" t="str">
        <f t="shared" si="236"/>
        <v>14:20 121-B1 관제업무 공동현관문 수동 개방중이라는 5초소 장희은 대원 순찰보고 → 정상작동 시킴</v>
      </c>
    </row>
    <row r="5233" spans="1:11">
      <c r="A5233" s="235">
        <v>44713</v>
      </c>
      <c r="B5233" s="154" t="s">
        <v>21964</v>
      </c>
      <c r="C5233" s="143" t="s">
        <v>21965</v>
      </c>
      <c r="D5233" s="291" t="s">
        <v>21966</v>
      </c>
      <c r="E5233" s="291" t="s">
        <v>21967</v>
      </c>
      <c r="F5233" s="112" t="s">
        <v>21968</v>
      </c>
      <c r="G5233" s="112" t="s">
        <v>21969</v>
      </c>
      <c r="H5233" s="939" t="s">
        <v>21943</v>
      </c>
      <c r="I5233" s="939" t="s">
        <v>21933</v>
      </c>
      <c r="J5233" s="116" t="str">
        <f t="shared" si="235"/>
        <v>14:43 132-1804 분실물 킥보드 분실(박서현) (민원인: 010-8874-5366) → 전 초소 내용전달</v>
      </c>
      <c r="K5233" s="116" t="str">
        <f t="shared" si="236"/>
        <v>14:43 132-1804 생활업무 분실물 킥보드 분실(박서현) (민원인: 010-8874-5366) → 전 초소 내용전달</v>
      </c>
    </row>
    <row r="5234" spans="1:11">
      <c r="A5234" s="235">
        <v>44713</v>
      </c>
      <c r="B5234" s="154" t="s">
        <v>21981</v>
      </c>
      <c r="C5234" s="143" t="s">
        <v>21982</v>
      </c>
      <c r="D5234" s="291" t="s">
        <v>106</v>
      </c>
      <c r="E5234" s="291" t="s">
        <v>14</v>
      </c>
      <c r="F5234" s="112" t="s">
        <v>1322</v>
      </c>
      <c r="G5234" s="112" t="s">
        <v>124</v>
      </c>
      <c r="H5234" s="291" t="s">
        <v>1268</v>
      </c>
      <c r="I5234" s="939" t="s">
        <v>21933</v>
      </c>
      <c r="J5234" s="116" t="str">
        <f t="shared" si="235"/>
        <v>16:05 138-801 홈넷 비상_안방 → 입주민 오작동</v>
      </c>
      <c r="K5234" s="116" t="str">
        <f t="shared" si="236"/>
        <v>16:05 138-801 관제업무 홈넷 비상_안방 → 입주민 오작동</v>
      </c>
    </row>
    <row r="5235" spans="1:11" ht="216" customHeight="1">
      <c r="A5235" s="285">
        <v>44713</v>
      </c>
      <c r="B5235" s="170" t="s">
        <v>21983</v>
      </c>
      <c r="C5235" s="160" t="s">
        <v>21984</v>
      </c>
      <c r="E5235" s="939" t="s">
        <v>22280</v>
      </c>
      <c r="F5235" s="138" t="s">
        <v>22069</v>
      </c>
      <c r="G5235" s="138" t="s">
        <v>22067</v>
      </c>
      <c r="J5235" s="116" t="str">
        <f t="shared" si="235"/>
        <v xml:space="preserve">수 야2 전달사항 Ⓑ6/2~12일 까지 장기 출타로 우편물을 초소에서 보관해 주었으면 한다는 
민원--&gt;초소에 내용 전달함
Ⓑ6/7~6/17까지 주차관제 프로그램 업그레이드--&gt;각 게이트에 전달함
Ⓑ106-2303 122오3141 차량 범퍼 훼손 건--&gt;가해자 162너8522차량 운전자와 피해차량 운전자간 원만히 합의 하기로 함
Ⓑ111-103 BMW마크가 부착된 킥보드 분실, 분실물 접수시 알려달라고 함
(유준상 이름이 적혀있음, 010-2059-2356 어머니 전화번호)-각 초소에 전달함
Ⓑ얼마전 할머니 투신한 세대에서 할아버지가 상황실 방문하여 딸이 저녁먹고 나간후 연락이 안된다며 찾아봐 달라는 민원--&gt;즉시 경찰에 신고후 전초소에 내용전파함-&gt;10여분후 딸님과의 통화가 연결되어 오늘은 호텔에서 하루 지낸다는 연락옴. 경찰에 신고 취소 연락후 초소에 상황해제 내용전파함-&gt;23:44 아들이 상황실로 연락하여 본인 연락처를 알려주며 아버님 가시면 연락해달라고 함(010-5606-6864)-&gt;아버님 귀가 후 연락함 → 115-2502의 민원
첫째-22층에서 공사동의서 받으러 왔는데, 굉장히 불쾌하게 받으러 왔음. 
둘째-2702호가 이미 공사중인데, 동시에 공사하는 것에 대하여 항의 
-&gt; 지원센터 담당자의 답변 요구-&gt; 6/2 주간조(C조) 인수인계
104-702의 민원
모르는 차량(43고1126) 세대 입차(민원인: 010-3899-6600)
차주(010-7939-0270) 와 통화하여 104-703 방문으로 확인 -&gt; 민원인에 내용전달 -&gt; 43고1126차량 입차시 104-703 로 수정 입력토록 각 게이트 전달 -&gt; 지원센터에 수정요청 예정(입차기록있으나 출차기록없음, CCTV 6/1 09:51 출차) -&gt; 6/2 주간조(C조) 인수인계
</v>
      </c>
      <c r="K5235" s="116" t="str">
        <f t="shared" si="236"/>
        <v xml:space="preserve">수 야2  전달사항 Ⓑ6/2~12일 까지 장기 출타로 우편물을 초소에서 보관해 주었으면 한다는 
민원--&gt;초소에 내용 전달함
Ⓑ6/7~6/17까지 주차관제 프로그램 업그레이드--&gt;각 게이트에 전달함
Ⓑ106-2303 122오3141 차량 범퍼 훼손 건--&gt;가해자 162너8522차량 운전자와 피해차량 운전자간 원만히 합의 하기로 함
Ⓑ111-103 BMW마크가 부착된 킥보드 분실, 분실물 접수시 알려달라고 함
(유준상 이름이 적혀있음, 010-2059-2356 어머니 전화번호)-각 초소에 전달함
Ⓑ얼마전 할머니 투신한 세대에서 할아버지가 상황실 방문하여 딸이 저녁먹고 나간후 연락이 안된다며 찾아봐 달라는 민원--&gt;즉시 경찰에 신고후 전초소에 내용전파함-&gt;10여분후 딸님과의 통화가 연결되어 오늘은 호텔에서 하루 지낸다는 연락옴. 경찰에 신고 취소 연락후 초소에 상황해제 내용전파함-&gt;23:44 아들이 상황실로 연락하여 본인 연락처를 알려주며 아버님 가시면 연락해달라고 함(010-5606-6864)-&gt;아버님 귀가 후 연락함 → 115-2502의 민원
첫째-22층에서 공사동의서 받으러 왔는데, 굉장히 불쾌하게 받으러 왔음. 
둘째-2702호가 이미 공사중인데, 동시에 공사하는 것에 대하여 항의 
-&gt; 지원센터 담당자의 답변 요구-&gt; 6/2 주간조(C조) 인수인계
104-702의 민원
모르는 차량(43고1126) 세대 입차(민원인: 010-3899-6600)
차주(010-7939-0270) 와 통화하여 104-703 방문으로 확인 -&gt; 민원인에 내용전달 -&gt; 43고1126차량 입차시 104-703 로 수정 입력토록 각 게이트 전달 -&gt; 지원센터에 수정요청 예정(입차기록있으나 출차기록없음, CCTV 6/1 09:51 출차) -&gt; 6/2 주간조(C조) 인수인계
</v>
      </c>
    </row>
    <row r="5236" spans="1:11">
      <c r="A5236" s="235">
        <v>44713</v>
      </c>
      <c r="B5236" s="154" t="s">
        <v>21985</v>
      </c>
      <c r="C5236" s="160" t="s">
        <v>21986</v>
      </c>
      <c r="D5236" s="938" t="s">
        <v>21966</v>
      </c>
      <c r="E5236" s="938" t="s">
        <v>436</v>
      </c>
      <c r="F5236" s="138" t="s">
        <v>21998</v>
      </c>
      <c r="G5236" s="138" t="s">
        <v>21987</v>
      </c>
      <c r="H5236" s="939" t="s">
        <v>1593</v>
      </c>
      <c r="I5236" s="939" t="s">
        <v>306</v>
      </c>
      <c r="J5236" s="116" t="str">
        <f t="shared" si="235"/>
        <v>17:43 138-902 장기출타 6/2~12일 까지 장기 출타로 우편물을 초소에서 보관해 주었으면 한다는 민원 → 초소에 내용전달 함</v>
      </c>
      <c r="K5236" s="116" t="str">
        <f t="shared" si="236"/>
        <v>17:43 138-902 생활업무 장기출타 6/2~12일 까지 장기 출타로 우편물을 초소에서 보관해 주었으면 한다는 민원 → 초소에 내용전달 함</v>
      </c>
    </row>
    <row r="5237" spans="1:11">
      <c r="A5237" s="235">
        <v>44713</v>
      </c>
      <c r="B5237" s="154" t="s">
        <v>21988</v>
      </c>
      <c r="C5237" s="143" t="s">
        <v>21989</v>
      </c>
      <c r="D5237" s="939" t="s">
        <v>21966</v>
      </c>
      <c r="E5237" s="291" t="s">
        <v>21990</v>
      </c>
      <c r="F5237" s="112" t="s">
        <v>21991</v>
      </c>
      <c r="G5237" s="112" t="s">
        <v>21992</v>
      </c>
      <c r="H5237" s="939" t="s">
        <v>1593</v>
      </c>
      <c r="I5237" s="939" t="s">
        <v>306</v>
      </c>
      <c r="J5237" s="116" t="str">
        <f t="shared" si="235"/>
        <v>17:45 101-1501 현과문 현관문에서 비상벨이 울린다고 함 → 현관문 리셋방법 설명-상황 해제</v>
      </c>
      <c r="K5237" s="116" t="str">
        <f t="shared" si="236"/>
        <v>17:45 101-1501 생활업무 현과문 현관문에서 비상벨이 울린다고 함 → 현관문 리셋방법 설명-상황 해제</v>
      </c>
    </row>
    <row r="5238" spans="1:11">
      <c r="A5238" s="235">
        <v>44713</v>
      </c>
      <c r="B5238" s="154" t="s">
        <v>21993</v>
      </c>
      <c r="C5238" s="143" t="s">
        <v>21997</v>
      </c>
      <c r="D5238" s="291" t="s">
        <v>21994</v>
      </c>
      <c r="E5238" s="291" t="s">
        <v>21963</v>
      </c>
      <c r="F5238" s="112" t="s">
        <v>21995</v>
      </c>
      <c r="G5238" s="112" t="s">
        <v>21996</v>
      </c>
      <c r="H5238" s="939" t="s">
        <v>1593</v>
      </c>
      <c r="I5238" s="939" t="s">
        <v>306</v>
      </c>
      <c r="J5238" s="116" t="str">
        <f t="shared" si="235"/>
        <v>17:50 투표장 공동현관문 확진자 투표 대기자 투표 전 공동현관문 개방 요청 → 순찰대원 출동- 공동 현관문 개방</v>
      </c>
      <c r="K5238" s="116" t="str">
        <f t="shared" si="236"/>
        <v>17:50 투표장 기타업무 공동현관문 확진자 투표 대기자 투표 전 공동현관문 개방 요청 → 순찰대원 출동- 공동 현관문 개방</v>
      </c>
    </row>
    <row r="5239" spans="1:11">
      <c r="A5239" s="235">
        <v>44713</v>
      </c>
      <c r="B5239" s="154" t="s">
        <v>21999</v>
      </c>
      <c r="C5239" s="143" t="s">
        <v>22000</v>
      </c>
      <c r="D5239" s="939" t="s">
        <v>511</v>
      </c>
      <c r="E5239" s="291" t="s">
        <v>22001</v>
      </c>
      <c r="F5239" s="112" t="s">
        <v>22021</v>
      </c>
      <c r="G5239" s="112" t="s">
        <v>22002</v>
      </c>
      <c r="H5239" s="939" t="s">
        <v>1593</v>
      </c>
      <c r="I5239" s="939" t="s">
        <v>306</v>
      </c>
      <c r="J5239" s="116" t="str">
        <f t="shared" si="235"/>
        <v>18:21 121동 풋살장 121동과 풋살장 사이의 개똥을 치워달라는 민원 → 초소대원 출동 처리함</v>
      </c>
      <c r="K5239" s="116" t="str">
        <f t="shared" si="236"/>
        <v>18:21 121동 민원업무 풋살장 121동과 풋살장 사이의 개똥을 치워달라는 민원 → 초소대원 출동 처리함</v>
      </c>
    </row>
    <row r="5240" spans="1:11">
      <c r="A5240" s="235">
        <v>44713</v>
      </c>
      <c r="B5240" s="154" t="s">
        <v>22003</v>
      </c>
      <c r="C5240" s="160" t="s">
        <v>22007</v>
      </c>
      <c r="D5240" s="938" t="s">
        <v>310</v>
      </c>
      <c r="E5240" s="938" t="s">
        <v>22004</v>
      </c>
      <c r="F5240" s="138" t="s">
        <v>22005</v>
      </c>
      <c r="G5240" s="138" t="s">
        <v>22006</v>
      </c>
      <c r="H5240" s="939" t="s">
        <v>1593</v>
      </c>
      <c r="I5240" s="939" t="s">
        <v>306</v>
      </c>
      <c r="J5240" s="116" t="str">
        <f t="shared" si="235"/>
        <v>18:25 게이트 주차관제 6/7~6/17까지 주차관제 프로그램 업그레이드 → 각 게이트에 전달함</v>
      </c>
      <c r="K5240" s="116" t="str">
        <f t="shared" si="236"/>
        <v>18:25 게이트 관제업무 주차관제 6/7~6/17까지 주차관제 프로그램 업그레이드 → 각 게이트에 전달함</v>
      </c>
    </row>
    <row r="5241" spans="1:11">
      <c r="A5241" s="235">
        <v>44713</v>
      </c>
      <c r="B5241" s="154" t="s">
        <v>22008</v>
      </c>
      <c r="C5241" s="143" t="s">
        <v>22011</v>
      </c>
      <c r="D5241" s="939" t="s">
        <v>511</v>
      </c>
      <c r="E5241" s="939" t="s">
        <v>21963</v>
      </c>
      <c r="F5241" s="112" t="s">
        <v>22012</v>
      </c>
      <c r="G5241" s="112" t="s">
        <v>22013</v>
      </c>
      <c r="H5241" s="939" t="s">
        <v>1593</v>
      </c>
      <c r="I5241" s="939" t="s">
        <v>306</v>
      </c>
      <c r="J5241" s="116" t="str">
        <f t="shared" si="235"/>
        <v>19:00 106-1603 공동현관문 106 B1 카드, 호출 불가 → 초소대원 출동-이상없으나 키패드 소리가 않남, ERP등록</v>
      </c>
      <c r="K5241" s="116" t="str">
        <f t="shared" si="236"/>
        <v>19:00 106-1603 민원업무 공동현관문 106 B1 카드, 호출 불가 → 초소대원 출동-이상없으나 키패드 소리가 않남, ERP등록</v>
      </c>
    </row>
    <row r="5242" spans="1:11">
      <c r="A5242" s="235">
        <v>44713</v>
      </c>
      <c r="B5242" s="154" t="s">
        <v>22009</v>
      </c>
      <c r="C5242" s="143" t="s">
        <v>21959</v>
      </c>
      <c r="D5242" s="939" t="s">
        <v>106</v>
      </c>
      <c r="E5242" s="939" t="s">
        <v>14</v>
      </c>
      <c r="F5242" s="112" t="s">
        <v>1303</v>
      </c>
      <c r="G5242" s="112" t="s">
        <v>22010</v>
      </c>
      <c r="H5242" s="939" t="s">
        <v>1593</v>
      </c>
      <c r="I5242" s="939" t="s">
        <v>306</v>
      </c>
      <c r="J5242" s="116" t="str">
        <f t="shared" si="235"/>
        <v>19:01 127-501 홈넷 홈넷비상 → 연락 금지세대</v>
      </c>
      <c r="K5242" s="116" t="str">
        <f t="shared" si="236"/>
        <v>19:01 127-501 관제업무 홈넷 홈넷비상 → 연락 금지세대</v>
      </c>
    </row>
    <row r="5243" spans="1:11" ht="17.25" customHeight="1">
      <c r="A5243" s="235">
        <v>44713</v>
      </c>
      <c r="B5243" s="154" t="s">
        <v>22014</v>
      </c>
      <c r="C5243" s="160" t="s">
        <v>12640</v>
      </c>
      <c r="D5243" s="938" t="s">
        <v>1108</v>
      </c>
      <c r="E5243" s="938" t="s">
        <v>85</v>
      </c>
      <c r="F5243" s="138" t="s">
        <v>22016</v>
      </c>
      <c r="G5243" s="138" t="s">
        <v>22015</v>
      </c>
      <c r="H5243" s="939" t="s">
        <v>1593</v>
      </c>
      <c r="I5243" s="939" t="s">
        <v>306</v>
      </c>
      <c r="J5243" s="116" t="str">
        <f t="shared" si="235"/>
        <v>19:31 106-2303 CCTV 122오3141 차량 범퍼 훼손 건 (5/30 22:51 건 참조) → 가해자 162너8522차량 운전자와 피해차량 운전자간 원만히 합의 하기로 함</v>
      </c>
      <c r="K5243" s="116" t="str">
        <f t="shared" si="236"/>
        <v>19:31 106-2303 민원업무 CCTV 122오3141 차량 범퍼 훼손 건 (5/30 22:51 건 참조) → 가해자 162너8522차량 운전자와 피해차량 운전자간 원만히 합의 하기로 함</v>
      </c>
    </row>
    <row r="5244" spans="1:11" ht="30" customHeight="1">
      <c r="A5244" s="235">
        <v>44713</v>
      </c>
      <c r="B5244" s="154" t="s">
        <v>22017</v>
      </c>
      <c r="C5244" s="160" t="s">
        <v>22018</v>
      </c>
      <c r="D5244" s="938" t="s">
        <v>21994</v>
      </c>
      <c r="E5244" s="938" t="s">
        <v>21967</v>
      </c>
      <c r="F5244" s="138" t="s">
        <v>22020</v>
      </c>
      <c r="G5244" s="138" t="s">
        <v>22019</v>
      </c>
      <c r="H5244" s="939" t="s">
        <v>1593</v>
      </c>
      <c r="I5244" s="939" t="s">
        <v>306</v>
      </c>
      <c r="J5244" s="116" t="str">
        <f t="shared" si="235"/>
        <v>20:23 111-103 분실물 BMW마크가 부착된 킥보드 분실, 분실물 접수시 알려달라고 함
(유준상 이름이 적혀있음, 010-2059-2356 어머니 전화번호) → 각 초소에 내용전달 함</v>
      </c>
      <c r="K5244" s="116" t="str">
        <f t="shared" si="236"/>
        <v>20:23 111-103 기타업무 분실물 BMW마크가 부착된 킥보드 분실, 분실물 접수시 알려달라고 함
(유준상 이름이 적혀있음, 010-2059-2356 어머니 전화번호) → 각 초소에 내용전달 함</v>
      </c>
    </row>
    <row r="5245" spans="1:11">
      <c r="A5245" s="235">
        <v>44713</v>
      </c>
      <c r="B5245" s="154" t="s">
        <v>22022</v>
      </c>
      <c r="C5245" s="143" t="s">
        <v>22023</v>
      </c>
      <c r="D5245" s="939" t="s">
        <v>511</v>
      </c>
      <c r="E5245" s="291" t="s">
        <v>22024</v>
      </c>
      <c r="F5245" s="298" t="s">
        <v>22025</v>
      </c>
      <c r="G5245" s="112" t="s">
        <v>22002</v>
      </c>
      <c r="H5245" s="939" t="s">
        <v>1593</v>
      </c>
      <c r="I5245" s="939" t="s">
        <v>306</v>
      </c>
      <c r="J5245" s="116" t="str">
        <f t="shared" si="235"/>
        <v>20:40 122 B1 청소 122 B1 공동현관문 앞에 쌀을 흘렸으니 청소 해 달라는 민원 → 초소대원 출동 처리함</v>
      </c>
      <c r="K5245" s="116" t="str">
        <f t="shared" si="236"/>
        <v>20:40 122 B1 민원업무 청소 122 B1 공동현관문 앞에 쌀을 흘렸으니 청소 해 달라는 민원 → 초소대원 출동 처리함</v>
      </c>
    </row>
    <row r="5246" spans="1:11">
      <c r="A5246" s="235">
        <v>44713</v>
      </c>
      <c r="B5246" s="154" t="s">
        <v>22026</v>
      </c>
      <c r="C5246" s="143" t="s">
        <v>22027</v>
      </c>
      <c r="D5246" s="939" t="s">
        <v>511</v>
      </c>
      <c r="E5246" s="939" t="s">
        <v>21963</v>
      </c>
      <c r="F5246" s="112" t="s">
        <v>22028</v>
      </c>
      <c r="G5246" s="112" t="s">
        <v>22029</v>
      </c>
      <c r="H5246" s="939" t="s">
        <v>1593</v>
      </c>
      <c r="I5246" s="939" t="s">
        <v>306</v>
      </c>
      <c r="J5246" s="116" t="str">
        <f t="shared" si="235"/>
        <v>20:43 102 B1 공동현관문 102 B1 공동현관문 개방된채 방치되어있음 → 초소대원 출동 이상 없음</v>
      </c>
      <c r="K5246" s="116" t="str">
        <f t="shared" si="236"/>
        <v>20:43 102 B1 민원업무 공동현관문 102 B1 공동현관문 개방된채 방치되어있음 → 초소대원 출동 이상 없음</v>
      </c>
    </row>
    <row r="5247" spans="1:11">
      <c r="A5247" s="235">
        <v>44713</v>
      </c>
      <c r="B5247" s="154" t="s">
        <v>22030</v>
      </c>
      <c r="C5247" s="143" t="s">
        <v>22031</v>
      </c>
      <c r="D5247" s="939" t="s">
        <v>21966</v>
      </c>
      <c r="E5247" s="291" t="s">
        <v>22032</v>
      </c>
      <c r="F5247" s="112" t="s">
        <v>22033</v>
      </c>
      <c r="G5247" s="112" t="s">
        <v>15572</v>
      </c>
      <c r="H5247" s="939" t="s">
        <v>1593</v>
      </c>
      <c r="I5247" s="939" t="s">
        <v>306</v>
      </c>
      <c r="J5247" s="116" t="str">
        <f t="shared" si="235"/>
        <v>21:32 101-2603 층간소음 2703호에서 아이들이 뛰는 소리가 너무 크니 조치바람 → IP폰으로 자제요청--&gt;입주민 자제하신다고 함</v>
      </c>
      <c r="K5247" s="116" t="str">
        <f t="shared" si="236"/>
        <v>21:32 101-2603 생활업무 층간소음 2703호에서 아이들이 뛰는 소리가 너무 크니 조치바람 → IP폰으로 자제요청--&gt;입주민 자제하신다고 함</v>
      </c>
    </row>
    <row r="5248" spans="1:11">
      <c r="A5248" s="235">
        <v>44713</v>
      </c>
      <c r="B5248" s="154" t="s">
        <v>22034</v>
      </c>
      <c r="C5248" s="143">
        <v>101</v>
      </c>
      <c r="D5248" s="939" t="s">
        <v>511</v>
      </c>
      <c r="E5248" s="291" t="s">
        <v>22035</v>
      </c>
      <c r="F5248" s="112" t="s">
        <v>1011</v>
      </c>
      <c r="G5248" s="112" t="s">
        <v>22036</v>
      </c>
      <c r="H5248" s="939" t="s">
        <v>1593</v>
      </c>
      <c r="I5248" s="939" t="s">
        <v>306</v>
      </c>
      <c r="J5248" s="116" t="str">
        <f t="shared" si="235"/>
        <v>21:45 101 소음신고 101동 앞 농구장에서 아직도 여럿이 농구하면서 시끄럽다는 민원 → 초소대원 출동 퇴거요청 함</v>
      </c>
      <c r="K5248" s="116" t="str">
        <f t="shared" si="236"/>
        <v>21:45 101 민원업무 소음신고 101동 앞 농구장에서 아직도 여럿이 농구하면서 시끄럽다는 민원 → 초소대원 출동 퇴거요청 함</v>
      </c>
    </row>
    <row r="5249" spans="1:11">
      <c r="A5249" s="235">
        <v>44713</v>
      </c>
      <c r="B5249" s="154" t="s">
        <v>22037</v>
      </c>
      <c r="C5249" s="143" t="s">
        <v>21997</v>
      </c>
      <c r="D5249" s="939" t="s">
        <v>21994</v>
      </c>
      <c r="E5249" s="939" t="s">
        <v>22038</v>
      </c>
      <c r="F5249" s="112" t="s">
        <v>22039</v>
      </c>
      <c r="G5249" s="112" t="s">
        <v>22040</v>
      </c>
      <c r="H5249" s="939" t="s">
        <v>1593</v>
      </c>
      <c r="I5249" s="939" t="s">
        <v>306</v>
      </c>
      <c r="J5249" s="116" t="str">
        <f t="shared" si="235"/>
        <v>21:53 투표장 시건장치 금일 투표업무 종료 → 상황실대원 투표장으로 사용한 연회장 시건장치 및 시설물 점검 완료</v>
      </c>
      <c r="K5249" s="116" t="str">
        <f t="shared" si="236"/>
        <v>21:53 투표장 기타업무 시건장치 금일 투표업무 종료 → 상황실대원 투표장으로 사용한 연회장 시건장치 및 시설물 점검 완료</v>
      </c>
    </row>
    <row r="5250" spans="1:11" ht="27">
      <c r="A5250" s="235">
        <v>44713</v>
      </c>
      <c r="B5250" s="154" t="s">
        <v>22041</v>
      </c>
      <c r="C5250" s="143" t="s">
        <v>22042</v>
      </c>
      <c r="D5250" s="291" t="s">
        <v>511</v>
      </c>
      <c r="E5250" s="291" t="s">
        <v>22043</v>
      </c>
      <c r="F5250" s="112" t="s">
        <v>22044</v>
      </c>
      <c r="G5250" s="112" t="s">
        <v>14848</v>
      </c>
      <c r="H5250" s="291" t="s">
        <v>332</v>
      </c>
      <c r="I5250" s="939" t="s">
        <v>306</v>
      </c>
      <c r="J5250" s="116" t="str">
        <f t="shared" si="235"/>
        <v>22:21 102동 소음 농구장에 학생들이 다시 와서 시끄럽게 한다는 민원 다시 오지 않도록 주의를 요청함 → 초소대원 출동하여 퇴출 조치함</v>
      </c>
      <c r="K5250" s="116" t="str">
        <f t="shared" si="236"/>
        <v>22:21 102동 민원업무 소음 농구장에 학생들이 다시 와서 시끄럽게 한다는 민원 다시 오지 않도록 주의를 요청함 → 초소대원 출동하여 퇴출 조치함</v>
      </c>
    </row>
    <row r="5251" spans="1:11">
      <c r="A5251" s="235">
        <v>44713</v>
      </c>
      <c r="B5251" s="154" t="s">
        <v>22045</v>
      </c>
      <c r="C5251" s="143" t="s">
        <v>22046</v>
      </c>
      <c r="D5251" s="939" t="s">
        <v>511</v>
      </c>
      <c r="E5251" s="939" t="s">
        <v>22043</v>
      </c>
      <c r="F5251" s="112" t="s">
        <v>22047</v>
      </c>
      <c r="G5251" s="112" t="s">
        <v>22048</v>
      </c>
      <c r="H5251" s="291" t="s">
        <v>22049</v>
      </c>
      <c r="I5251" s="939" t="s">
        <v>306</v>
      </c>
      <c r="J5251" s="116" t="str">
        <f t="shared" si="235"/>
        <v>22:40 102동 풋살장 소음 두차례 제지했음에도 아직 농구하는 아이들이 있으니 퇴출해 달라는 요청 → 초소대원출동--&gt;해산조치</v>
      </c>
      <c r="K5251" s="116" t="str">
        <f t="shared" si="236"/>
        <v>22:40 102동 풋살장 민원업무 소음 두차례 제지했음에도 아직 농구하는 아이들이 있으니 퇴출해 달라는 요청 → 초소대원출동--&gt;해산조치</v>
      </c>
    </row>
    <row r="5252" spans="1:11">
      <c r="A5252" s="235">
        <v>44713</v>
      </c>
      <c r="B5252" s="154" t="s">
        <v>22051</v>
      </c>
      <c r="C5252" s="143" t="s">
        <v>22050</v>
      </c>
      <c r="D5252" s="939" t="s">
        <v>511</v>
      </c>
      <c r="E5252" s="291" t="s">
        <v>21963</v>
      </c>
      <c r="F5252" s="112" t="s">
        <v>22052</v>
      </c>
      <c r="G5252" s="112" t="s">
        <v>22053</v>
      </c>
      <c r="H5252" s="939" t="s">
        <v>332</v>
      </c>
      <c r="I5252" s="939" t="s">
        <v>306</v>
      </c>
      <c r="J5252" s="116" t="str">
        <f t="shared" si="235"/>
        <v>22:45 121동 B1 공동현관문 카드키 및 호출이 안된다는 민원 → 초소대원 출동하여 정상 조치함</v>
      </c>
      <c r="K5252" s="116" t="str">
        <f t="shared" si="236"/>
        <v>22:45 121동 B1 민원업무 공동현관문 카드키 및 호출이 안된다는 민원 → 초소대원 출동하여 정상 조치함</v>
      </c>
    </row>
    <row r="5253" spans="1:11" ht="40.5">
      <c r="A5253" s="235">
        <v>44713</v>
      </c>
      <c r="B5253" s="154" t="s">
        <v>22054</v>
      </c>
      <c r="C5253" s="143" t="s">
        <v>22055</v>
      </c>
      <c r="D5253" s="939" t="s">
        <v>511</v>
      </c>
      <c r="E5253" s="291" t="s">
        <v>21931</v>
      </c>
      <c r="F5253" s="112" t="s">
        <v>22056</v>
      </c>
      <c r="G5253" s="112" t="s">
        <v>22057</v>
      </c>
      <c r="H5253" s="939" t="s">
        <v>332</v>
      </c>
      <c r="I5253" s="939" t="s">
        <v>306</v>
      </c>
      <c r="J5253" s="116" t="str">
        <f t="shared" si="235"/>
        <v>23:07 108-802 CCTV 108동 1층 램프 손잡이에 쇼핑백을 걸어두고 1시간 30분정도 외출후 다시 오니 쇼핑백이 없어졌다는 민원. 전에도 같은 일이 발생했다며 꼭 찾고 싶다고 함 → 검색결과 108-101호 입주민이 누가 쓰레기를 무단으로 버린것으로 판단하여 내일 버리려고 정리해 놓은 상태-&gt;상황실에서 연락하여 주인이 있다고 하여 찾아서 민원인에게 전달함</v>
      </c>
      <c r="K5253" s="116" t="str">
        <f t="shared" si="236"/>
        <v>23:07 108-802 민원업무 CCTV 108동 1층 램프 손잡이에 쇼핑백을 걸어두고 1시간 30분정도 외출후 다시 오니 쇼핑백이 없어졌다는 민원. 전에도 같은 일이 발생했다며 꼭 찾고 싶다고 함 → 검색결과 108-101호 입주민이 누가 쓰레기를 무단으로 버린것으로 판단하여 내일 버리려고 정리해 놓은 상태-&gt;상황실에서 연락하여 주인이 있다고 하여 찾아서 민원인에게 전달함</v>
      </c>
    </row>
    <row r="5254" spans="1:11">
      <c r="A5254" s="235">
        <v>44713</v>
      </c>
      <c r="B5254" s="154" t="s">
        <v>22061</v>
      </c>
      <c r="C5254" s="143" t="s">
        <v>22058</v>
      </c>
      <c r="D5254" s="291" t="s">
        <v>22059</v>
      </c>
      <c r="E5254" s="291" t="s">
        <v>21967</v>
      </c>
      <c r="F5254" s="112" t="s">
        <v>22060</v>
      </c>
      <c r="H5254" s="291" t="s">
        <v>22049</v>
      </c>
      <c r="I5254" s="939" t="s">
        <v>306</v>
      </c>
      <c r="J5254" s="116" t="str">
        <f t="shared" si="235"/>
        <v xml:space="preserve">23:20 132-401 분실물 갤럭시노트20(핑크색, 투명케이스) 습득시 연락요청/ 132-401 (010 3032 1005) → </v>
      </c>
      <c r="K5254" s="116" t="str">
        <f t="shared" si="236"/>
        <v xml:space="preserve">23:20 132-401 민원업무 분실물 갤럭시노트20(핑크색, 투명케이스) 습득시 연락요청/ 132-401 (010 3032 1005) → </v>
      </c>
    </row>
    <row r="5255" spans="1:11" ht="69" customHeight="1">
      <c r="A5255" s="235">
        <v>44713</v>
      </c>
      <c r="B5255" s="154" t="s">
        <v>22063</v>
      </c>
      <c r="C5255" s="160" t="s">
        <v>22062</v>
      </c>
      <c r="D5255" s="938" t="s">
        <v>22059</v>
      </c>
      <c r="E5255" s="938" t="s">
        <v>22064</v>
      </c>
      <c r="F5255" s="138" t="s">
        <v>22065</v>
      </c>
      <c r="G5255" s="138" t="s">
        <v>22068</v>
      </c>
      <c r="H5255" s="291" t="s">
        <v>22066</v>
      </c>
      <c r="I5255" s="939" t="s">
        <v>306</v>
      </c>
      <c r="J5255" s="116" t="str">
        <f t="shared" si="235"/>
        <v>23:27 111-902 가출 얼마전 할머니 투신한 세대에서 할아버지가 상황실 방문하여 딸이 저녁먹고 나간후 연락이 안된다며 찾아봐 달라는 민원 → 즉시 경찰에 신고후 전초소에 내용전파함-&gt;10여분후 딸님과의 통화가 연결되어 오늘은 호텔에서 하루 지낸다는 연락옴. 경찰에 신고 취소 연락후 초소에 상황해제 내용전파함-&gt;23:44 아들이 상황실로 연락하여 본인 연락처를 알려주며 아버님 가시면 연락해달라고 함(010-5606-6864)-&gt;아버님 귀가 후 연락함</v>
      </c>
      <c r="K5255" s="116" t="str">
        <f t="shared" si="236"/>
        <v>23:27 111-902 민원업무 가출 얼마전 할머니 투신한 세대에서 할아버지가 상황실 방문하여 딸이 저녁먹고 나간후 연락이 안된다며 찾아봐 달라는 민원 → 즉시 경찰에 신고후 전초소에 내용전파함-&gt;10여분후 딸님과의 통화가 연결되어 오늘은 호텔에서 하루 지낸다는 연락옴. 경찰에 신고 취소 연락후 초소에 상황해제 내용전파함-&gt;23:44 아들이 상황실로 연락하여 본인 연락처를 알려주며 아버님 가시면 연락해달라고 함(010-5606-6864)-&gt;아버님 귀가 후 연락함</v>
      </c>
    </row>
    <row r="5256" spans="1:11" ht="202.5">
      <c r="A5256" s="238">
        <v>44713</v>
      </c>
      <c r="B5256" s="153" t="s">
        <v>21983</v>
      </c>
      <c r="C5256" s="186" t="s">
        <v>21984</v>
      </c>
      <c r="D5256" s="137"/>
      <c r="E5256" s="939" t="s">
        <v>22280</v>
      </c>
      <c r="F5256" s="114" t="s">
        <v>22127</v>
      </c>
      <c r="G5256" s="296" t="s">
        <v>22148</v>
      </c>
      <c r="H5256" s="939"/>
      <c r="I5256" s="939"/>
      <c r="J5256" s="116" t="str">
        <f t="shared" ref="J5256" si="239">CONCATENATE(B5256," ",C5256," ",E5256," ",F5256," → ",G5256)</f>
        <v>수 야2 전달사항 B. 6/7~6/17까지 주차관제 프로그램 업그레이드--&gt;각 게이트에 전달함
B. 106-2303 122오3141 차량 범퍼 훼손 건 -&gt; 가해자 162너8522차량 운전자와 피해차량 운전자간 원만히 합의 하기로 함 -&gt; C. 상황실 가해자보험사 직원 방문 영상기록 확인함 피해 입주민 유선연락동의 후 백업파일 갖고감
B. 111-103 BMW마크가 부착된 킥보드 분실, 분실물 접수시 알려달라고 함
(유준상 이름이 적혀있음, 010-2059-2356 어머니 전화번호)-각 초소에 전달함
B. 얼마전 할머니 투신한 세대에서 할아버지가 상황실 방문하여 딸이 저녁먹고 나간후 연락이 안된다며 찾아봐 달라는 민원--&gt;즉시 경찰에 신고후 전초소에 내용전파함-&gt;10여분후 딸님과의 통화가 연결되어 오늘은 호텔에서 하루 지낸다는 연락옴. 경찰에 신고 취소 연락후 초소에 상황해제 내용전파함-&gt;23:44 아들이 상황실로 연락하여 본인 연락처를 알려주며 아버님 가시면 연락해달라고 함(010-5606-6864)-&gt;아버님 귀가 후 연락함 → 115-2502의 민원
첫째-22층에서 공사동의서 받으러 왔는데, 굉장히 불쾌하게 받으러 왔음. 
둘째-2702호가 이미 공사중인데, 동시에 공사하는 것에 대하여 항의 
-&gt; 지원센터 담당자의 답변 요구 -&gt; C조 생활지원센터 인계완료
104-702의 민원
모르는 차량(43고1126) 세대 입차(민원인: 010-3899-6600)
차주(010-7939-0270) 와 통화하여 104-703 방문으로 확인 -&gt; 민원인에 내용전달 -&gt; 43고1126차량 입차시 104-703 로 수정 입력토록 각 게이트 전달 -&gt; 지원센터에 수정요청 예정(입차기록있으나 출차기록없음, CCTV 6/1 09:51 출차) -&gt; C조 생활지원센터 인계완료
C. 박혜숙 2종보통 운전면허증 B조 인수인계 -&gt; C. 우체통 투입완료
C. 서초 소식지 배포완료
C. 민원처리내역 D:\01.업무문서\000. 민원처리내역(20201130-220101)파일 분할함
C. 127-1 E/V, 138-1,2 E/V 손소독제 교체요청</v>
      </c>
      <c r="K5256" s="116" t="str">
        <f t="shared" ref="K5256" si="240">CONCATENATE(B5256," ",C5256," ",D5256," ",E5256," ",F5256," → ",G5256)</f>
        <v>수 야2  전달사항 B. 6/7~6/17까지 주차관제 프로그램 업그레이드--&gt;각 게이트에 전달함
B. 106-2303 122오3141 차량 범퍼 훼손 건 -&gt; 가해자 162너8522차량 운전자와 피해차량 운전자간 원만히 합의 하기로 함 -&gt; C. 상황실 가해자보험사 직원 방문 영상기록 확인함 피해 입주민 유선연락동의 후 백업파일 갖고감
B. 111-103 BMW마크가 부착된 킥보드 분실, 분실물 접수시 알려달라고 함
(유준상 이름이 적혀있음, 010-2059-2356 어머니 전화번호)-각 초소에 전달함
B. 얼마전 할머니 투신한 세대에서 할아버지가 상황실 방문하여 딸이 저녁먹고 나간후 연락이 안된다며 찾아봐 달라는 민원--&gt;즉시 경찰에 신고후 전초소에 내용전파함-&gt;10여분후 딸님과의 통화가 연결되어 오늘은 호텔에서 하루 지낸다는 연락옴. 경찰에 신고 취소 연락후 초소에 상황해제 내용전파함-&gt;23:44 아들이 상황실로 연락하여 본인 연락처를 알려주며 아버님 가시면 연락해달라고 함(010-5606-6864)-&gt;아버님 귀가 후 연락함 → 115-2502의 민원
첫째-22층에서 공사동의서 받으러 왔는데, 굉장히 불쾌하게 받으러 왔음. 
둘째-2702호가 이미 공사중인데, 동시에 공사하는 것에 대하여 항의 
-&gt; 지원센터 담당자의 답변 요구 -&gt; C조 생활지원센터 인계완료
104-702의 민원
모르는 차량(43고1126) 세대 입차(민원인: 010-3899-6600)
차주(010-7939-0270) 와 통화하여 104-703 방문으로 확인 -&gt; 민원인에 내용전달 -&gt; 43고1126차량 입차시 104-703 로 수정 입력토록 각 게이트 전달 -&gt; 지원센터에 수정요청 예정(입차기록있으나 출차기록없음, CCTV 6/1 09:51 출차) -&gt; C조 생활지원센터 인계완료
C. 박혜숙 2종보통 운전면허증 B조 인수인계 -&gt; C. 우체통 투입완료
C. 서초 소식지 배포완료
C. 민원처리내역 D:\01.업무문서\000. 민원처리내역(20201130-220101)파일 분할함
C. 127-1 E/V, 138-1,2 E/V 손소독제 교체요청</v>
      </c>
    </row>
    <row r="5257" spans="1:11">
      <c r="A5257" s="235">
        <v>44714</v>
      </c>
      <c r="B5257" s="154" t="s">
        <v>643</v>
      </c>
      <c r="C5257" s="795" t="s">
        <v>1465</v>
      </c>
      <c r="D5257" s="795" t="s">
        <v>106</v>
      </c>
      <c r="E5257" s="795" t="s">
        <v>82</v>
      </c>
      <c r="F5257" s="796" t="s">
        <v>16534</v>
      </c>
      <c r="G5257" s="796" t="s">
        <v>16535</v>
      </c>
      <c r="H5257" s="939" t="s">
        <v>648</v>
      </c>
      <c r="I5257" s="137" t="s">
        <v>317</v>
      </c>
      <c r="J5257" s="116" t="str">
        <f t="shared" si="235"/>
        <v>08:00 원형도로 주차단속 센터 주변 불법 주정차 차량 단속 실시 → 상황실순찰대원출동 --&gt; 단속실시</v>
      </c>
      <c r="K5257" s="116" t="str">
        <f t="shared" si="236"/>
        <v>08:00 원형도로 관제업무 주차단속 센터 주변 불법 주정차 차량 단속 실시 → 상황실순찰대원출동 --&gt; 단속실시</v>
      </c>
    </row>
    <row r="5258" spans="1:11">
      <c r="A5258" s="235">
        <v>44714</v>
      </c>
      <c r="B5258" s="154" t="s">
        <v>585</v>
      </c>
      <c r="C5258" s="800" t="s">
        <v>333</v>
      </c>
      <c r="D5258" s="795" t="s">
        <v>308</v>
      </c>
      <c r="E5258" s="795" t="s">
        <v>962</v>
      </c>
      <c r="F5258" s="796" t="s">
        <v>16537</v>
      </c>
      <c r="G5258" s="796" t="s">
        <v>16536</v>
      </c>
      <c r="H5258" s="939" t="s">
        <v>648</v>
      </c>
      <c r="I5258" s="137" t="s">
        <v>317</v>
      </c>
      <c r="J5258" s="116" t="str">
        <f t="shared" si="235"/>
        <v>08:30 자이안센터 자전거정리 등교시 무분별한 자전거 보관소 확인 → 상황실순찰대원출동 --&gt; 정리실시</v>
      </c>
      <c r="K5258" s="116" t="str">
        <f t="shared" si="236"/>
        <v>08:30 자이안센터 생활업무 자전거정리 등교시 무분별한 자전거 보관소 확인 → 상황실순찰대원출동 --&gt; 정리실시</v>
      </c>
    </row>
    <row r="5259" spans="1:11">
      <c r="A5259" s="235">
        <v>44714</v>
      </c>
      <c r="B5259" s="154" t="s">
        <v>472</v>
      </c>
      <c r="C5259" s="795" t="s">
        <v>1465</v>
      </c>
      <c r="D5259" s="795" t="s">
        <v>106</v>
      </c>
      <c r="E5259" s="795" t="s">
        <v>82</v>
      </c>
      <c r="F5259" s="796" t="s">
        <v>1157</v>
      </c>
      <c r="G5259" s="796" t="s">
        <v>22081</v>
      </c>
      <c r="H5259" s="939" t="s">
        <v>648</v>
      </c>
      <c r="I5259" s="137" t="s">
        <v>317</v>
      </c>
      <c r="J5259" s="116" t="str">
        <f t="shared" si="235"/>
        <v>10:00 원형도로 주차단속 원형도로 및 외곽도로 단속 → 주차단속             3대     이동주차         0대,     경고장발부         3대</v>
      </c>
      <c r="K5259" s="116" t="str">
        <f t="shared" si="236"/>
        <v>10:00 원형도로 관제업무 주차단속 원형도로 및 외곽도로 단속 → 주차단속             3대     이동주차         0대,     경고장발부         3대</v>
      </c>
    </row>
    <row r="5260" spans="1:11">
      <c r="A5260" s="235">
        <v>44714</v>
      </c>
      <c r="B5260" s="154" t="s">
        <v>681</v>
      </c>
      <c r="C5260" s="795" t="s">
        <v>1465</v>
      </c>
      <c r="D5260" s="795" t="s">
        <v>106</v>
      </c>
      <c r="E5260" s="795" t="s">
        <v>82</v>
      </c>
      <c r="F5260" s="796" t="s">
        <v>1157</v>
      </c>
      <c r="G5260" s="796" t="s">
        <v>22106</v>
      </c>
      <c r="H5260" s="939" t="s">
        <v>648</v>
      </c>
      <c r="I5260" s="137" t="s">
        <v>317</v>
      </c>
      <c r="J5260" s="116" t="str">
        <f t="shared" si="235"/>
        <v>13:00 원형도로 주차단속 원형도로 및 외곽도로 단속 → 주차단속             2대     이동주차         0대,     경고장발부         2대</v>
      </c>
      <c r="K5260" s="116" t="str">
        <f t="shared" si="236"/>
        <v>13:00 원형도로 관제업무 주차단속 원형도로 및 외곽도로 단속 → 주차단속             2대     이동주차         0대,     경고장발부         2대</v>
      </c>
    </row>
    <row r="5261" spans="1:11">
      <c r="A5261" s="235">
        <v>44714</v>
      </c>
      <c r="B5261" s="154" t="s">
        <v>483</v>
      </c>
      <c r="C5261" s="795" t="s">
        <v>1465</v>
      </c>
      <c r="D5261" s="795" t="s">
        <v>106</v>
      </c>
      <c r="E5261" s="795" t="s">
        <v>82</v>
      </c>
      <c r="F5261" s="796" t="s">
        <v>758</v>
      </c>
      <c r="G5261" s="796" t="s">
        <v>20432</v>
      </c>
      <c r="H5261" s="939" t="s">
        <v>648</v>
      </c>
      <c r="I5261" s="137" t="s">
        <v>317</v>
      </c>
      <c r="J5261" s="116" t="str">
        <f t="shared" si="235"/>
        <v>15:00 원형도로 주차단속 원형도로 및 외곽도로 단속 → 주차단속             1대     이동주차         0대,     경고장발부         1대</v>
      </c>
      <c r="K5261" s="116" t="str">
        <f t="shared" si="236"/>
        <v>15:00 원형도로 관제업무 주차단속 원형도로 및 외곽도로 단속 → 주차단속             1대     이동주차         0대,     경고장발부         1대</v>
      </c>
    </row>
    <row r="5262" spans="1:11">
      <c r="A5262" s="235">
        <v>44714</v>
      </c>
      <c r="B5262" s="154" t="s">
        <v>22070</v>
      </c>
      <c r="C5262" s="143" t="s">
        <v>22071</v>
      </c>
      <c r="D5262" s="291" t="s">
        <v>21930</v>
      </c>
      <c r="E5262" s="291" t="s">
        <v>21936</v>
      </c>
      <c r="F5262" s="112" t="s">
        <v>22072</v>
      </c>
      <c r="G5262" s="112" t="s">
        <v>22073</v>
      </c>
      <c r="H5262" s="939" t="s">
        <v>648</v>
      </c>
      <c r="I5262" s="137" t="s">
        <v>317</v>
      </c>
      <c r="J5262" s="116" t="str">
        <f t="shared" si="235"/>
        <v>08:52 114-1701 홈넷 안방비상 → 입주민실수로 확인</v>
      </c>
      <c r="K5262" s="116" t="str">
        <f t="shared" si="236"/>
        <v>08:52 114-1701 관제업무 홈넷 안방비상 → 입주민실수로 확인</v>
      </c>
    </row>
    <row r="5263" spans="1:11">
      <c r="A5263" s="235">
        <v>44714</v>
      </c>
      <c r="B5263" s="154" t="s">
        <v>22075</v>
      </c>
      <c r="C5263" s="143" t="s">
        <v>22074</v>
      </c>
      <c r="D5263" s="291" t="s">
        <v>106</v>
      </c>
      <c r="E5263" s="291" t="s">
        <v>14</v>
      </c>
      <c r="F5263" s="112" t="s">
        <v>65</v>
      </c>
      <c r="G5263" s="112" t="s">
        <v>22073</v>
      </c>
      <c r="H5263" s="291" t="s">
        <v>657</v>
      </c>
      <c r="I5263" s="291" t="s">
        <v>27</v>
      </c>
      <c r="J5263" s="116" t="str">
        <f t="shared" si="235"/>
        <v>09:18 118-903 홈넷 안방비상 → 입주민실수로 확인</v>
      </c>
      <c r="K5263" s="116" t="str">
        <f t="shared" si="236"/>
        <v>09:18 118-903 관제업무 홈넷 안방비상 → 입주민실수로 확인</v>
      </c>
    </row>
    <row r="5264" spans="1:11">
      <c r="A5264" s="235">
        <v>44714</v>
      </c>
      <c r="B5264" s="154" t="s">
        <v>22077</v>
      </c>
      <c r="C5264" s="143" t="s">
        <v>22076</v>
      </c>
      <c r="D5264" s="291" t="s">
        <v>22059</v>
      </c>
      <c r="E5264" s="291" t="s">
        <v>22080</v>
      </c>
      <c r="F5264" s="112" t="s">
        <v>22078</v>
      </c>
      <c r="G5264" s="112" t="s">
        <v>22079</v>
      </c>
      <c r="H5264" s="939" t="s">
        <v>657</v>
      </c>
      <c r="I5264" s="939" t="s">
        <v>27</v>
      </c>
      <c r="J5264" s="116" t="str">
        <f t="shared" si="235"/>
        <v>10:13 118-2 EV E/V EV버튼 필름비닐 없다는 민원 → erp등록완료</v>
      </c>
      <c r="K5264" s="116" t="str">
        <f t="shared" si="236"/>
        <v>10:13 118-2 EV 민원업무 E/V EV버튼 필름비닐 없다는 민원 → erp등록완료</v>
      </c>
    </row>
    <row r="5265" spans="1:11">
      <c r="A5265" s="235">
        <v>44714</v>
      </c>
      <c r="B5265" s="154" t="s">
        <v>22082</v>
      </c>
      <c r="C5265" s="143" t="s">
        <v>22133</v>
      </c>
      <c r="D5265" s="939" t="s">
        <v>22059</v>
      </c>
      <c r="E5265" s="939" t="s">
        <v>22083</v>
      </c>
      <c r="F5265" s="112" t="s">
        <v>22084</v>
      </c>
      <c r="G5265" s="112" t="s">
        <v>22085</v>
      </c>
      <c r="H5265" s="939" t="s">
        <v>657</v>
      </c>
      <c r="I5265" s="939" t="s">
        <v>27</v>
      </c>
      <c r="J5265" s="116" t="str">
        <f t="shared" si="235"/>
        <v>11:05 134-B2 전기차충전 충전안된다는 민원 → 기전실 안내</v>
      </c>
      <c r="K5265" s="116" t="str">
        <f t="shared" si="236"/>
        <v>11:05 134-B2 민원업무 전기차충전 충전안된다는 민원 → 기전실 안내</v>
      </c>
    </row>
    <row r="5266" spans="1:11">
      <c r="A5266" s="235">
        <v>44714</v>
      </c>
      <c r="B5266" s="154" t="s">
        <v>22086</v>
      </c>
      <c r="C5266" s="143" t="s">
        <v>1302</v>
      </c>
      <c r="D5266" s="291" t="s">
        <v>511</v>
      </c>
      <c r="E5266" s="291" t="s">
        <v>21963</v>
      </c>
      <c r="F5266" s="112" t="s">
        <v>22087</v>
      </c>
      <c r="G5266" s="112" t="s">
        <v>22095</v>
      </c>
      <c r="H5266" s="939" t="s">
        <v>657</v>
      </c>
      <c r="I5266" s="939" t="s">
        <v>27</v>
      </c>
      <c r="J5266" s="116" t="str">
        <f t="shared" si="235"/>
        <v>11:20 126-B1 공동현관문 카드키 안 열림 → 7초소 출동 -&gt; 정상작동 확인</v>
      </c>
      <c r="K5266" s="116" t="str">
        <f t="shared" si="236"/>
        <v>11:20 126-B1 민원업무 공동현관문 카드키 안 열림 → 7초소 출동 -&gt; 정상작동 확인</v>
      </c>
    </row>
    <row r="5267" spans="1:11">
      <c r="A5267" s="235">
        <v>44714</v>
      </c>
      <c r="B5267" s="154" t="s">
        <v>22088</v>
      </c>
      <c r="C5267" s="143" t="s">
        <v>22089</v>
      </c>
      <c r="D5267" s="291" t="s">
        <v>21930</v>
      </c>
      <c r="E5267" s="291" t="s">
        <v>22090</v>
      </c>
      <c r="F5267" s="112" t="s">
        <v>22091</v>
      </c>
      <c r="G5267" s="112" t="s">
        <v>22225</v>
      </c>
      <c r="H5267" s="939" t="s">
        <v>657</v>
      </c>
      <c r="I5267" s="939" t="s">
        <v>27</v>
      </c>
      <c r="J5267" s="116" t="str">
        <f t="shared" si="235"/>
        <v>10:05 140동 보고 의자 2개 불법폐기물 보고 → 추적결과 확인불가 -&gt; 의자 없어짐</v>
      </c>
      <c r="K5267" s="116" t="str">
        <f t="shared" si="236"/>
        <v>10:05 140동 관제업무 보고 의자 2개 불법폐기물 보고 → 추적결과 확인불가 -&gt; 의자 없어짐</v>
      </c>
    </row>
    <row r="5268" spans="1:11">
      <c r="A5268" s="235">
        <v>44714</v>
      </c>
      <c r="B5268" s="154" t="s">
        <v>22092</v>
      </c>
      <c r="C5268" s="143" t="s">
        <v>22093</v>
      </c>
      <c r="D5268" s="939" t="s">
        <v>21930</v>
      </c>
      <c r="E5268" s="939" t="s">
        <v>22090</v>
      </c>
      <c r="F5268" s="112" t="s">
        <v>22115</v>
      </c>
      <c r="G5268" s="112" t="s">
        <v>22102</v>
      </c>
      <c r="H5268" s="939" t="s">
        <v>657</v>
      </c>
      <c r="I5268" s="939" t="s">
        <v>27</v>
      </c>
      <c r="J5268" s="116" t="str">
        <f t="shared" si="235"/>
        <v>11:28 139동 보고 매트리스외 4개 불법폐기물 보고 → 추적결과 매트리스 140동 5F -&gt; 그 외 확인불가</v>
      </c>
      <c r="K5268" s="116" t="str">
        <f t="shared" si="236"/>
        <v>11:28 139동 관제업무 보고 매트리스외 4개 불법폐기물 보고 → 추적결과 매트리스 140동 5F -&gt; 그 외 확인불가</v>
      </c>
    </row>
    <row r="5269" spans="1:11">
      <c r="A5269" s="235">
        <v>44714</v>
      </c>
      <c r="B5269" s="154" t="s">
        <v>22092</v>
      </c>
      <c r="C5269" s="143" t="s">
        <v>22094</v>
      </c>
      <c r="D5269" s="939" t="s">
        <v>21930</v>
      </c>
      <c r="E5269" s="939" t="s">
        <v>22090</v>
      </c>
      <c r="F5269" s="112" t="s">
        <v>22096</v>
      </c>
      <c r="G5269" s="112" t="s">
        <v>22097</v>
      </c>
      <c r="H5269" s="939" t="s">
        <v>657</v>
      </c>
      <c r="I5269" s="939" t="s">
        <v>27</v>
      </c>
      <c r="J5269" s="116" t="str">
        <f t="shared" si="235"/>
        <v>11:28 136동 보고 나무판대기 불법폐기물 보고 → 열람중</v>
      </c>
      <c r="K5269" s="116" t="str">
        <f t="shared" si="236"/>
        <v>11:28 136동 관제업무 보고 나무판대기 불법폐기물 보고 → 열람중</v>
      </c>
    </row>
    <row r="5270" spans="1:11">
      <c r="A5270" s="235">
        <v>44714</v>
      </c>
      <c r="B5270" s="154" t="s">
        <v>22098</v>
      </c>
      <c r="C5270" s="143" t="s">
        <v>22099</v>
      </c>
      <c r="D5270" s="291" t="s">
        <v>511</v>
      </c>
      <c r="E5270" s="291" t="s">
        <v>22043</v>
      </c>
      <c r="F5270" s="112" t="s">
        <v>22100</v>
      </c>
      <c r="G5270" s="112" t="s">
        <v>22101</v>
      </c>
      <c r="H5270" s="939" t="s">
        <v>657</v>
      </c>
      <c r="I5270" s="939" t="s">
        <v>27</v>
      </c>
      <c r="J5270" s="116" t="str">
        <f t="shared" si="235"/>
        <v>11:35 자이유치원앞 소음 어떤 여자가 욕하고 있다고 함 → 상활실 출동 -&gt; 원촌초 방향 퇴출</v>
      </c>
      <c r="K5270" s="116" t="str">
        <f t="shared" si="236"/>
        <v>11:35 자이유치원앞 민원업무 소음 어떤 여자가 욕하고 있다고 함 → 상활실 출동 -&gt; 원촌초 방향 퇴출</v>
      </c>
    </row>
    <row r="5271" spans="1:11">
      <c r="A5271" s="235">
        <v>44714</v>
      </c>
      <c r="B5271" s="154" t="s">
        <v>22105</v>
      </c>
      <c r="C5271" s="143" t="s">
        <v>22103</v>
      </c>
      <c r="D5271" s="939" t="s">
        <v>310</v>
      </c>
      <c r="E5271" s="939" t="s">
        <v>1513</v>
      </c>
      <c r="F5271" s="112" t="s">
        <v>22104</v>
      </c>
      <c r="G5271" s="112" t="s">
        <v>14416</v>
      </c>
      <c r="H5271" s="939" t="s">
        <v>657</v>
      </c>
      <c r="I5271" s="939" t="s">
        <v>27</v>
      </c>
      <c r="J5271" s="116" t="str">
        <f t="shared" si="235"/>
        <v>13:07 102~104동 보고 가방 1개 불법폐기물 보고 → 열람중</v>
      </c>
      <c r="K5271" s="116" t="str">
        <f t="shared" si="236"/>
        <v>13:07 102~104동 관제업무 보고 가방 1개 불법폐기물 보고 → 열람중</v>
      </c>
    </row>
    <row r="5272" spans="1:11" ht="40.5">
      <c r="A5272" s="235">
        <v>44714</v>
      </c>
      <c r="B5272" s="154" t="s">
        <v>22109</v>
      </c>
      <c r="C5272" s="143" t="s">
        <v>315</v>
      </c>
      <c r="D5272" s="291" t="s">
        <v>310</v>
      </c>
      <c r="E5272" s="291" t="s">
        <v>22108</v>
      </c>
      <c r="F5272" s="112" t="s">
        <v>22110</v>
      </c>
      <c r="G5272" s="112" t="s">
        <v>22107</v>
      </c>
      <c r="H5272" s="939" t="s">
        <v>657</v>
      </c>
      <c r="I5272" s="939" t="s">
        <v>27</v>
      </c>
      <c r="J5272" s="116" t="str">
        <f t="shared" si="235"/>
        <v>14:09 상황실 CC-TV 106-2303 차량접촉사고 관련 보험사 직원 영상기록확인함 -&gt; 가해자분께
영상확인하기 위해 촬영요구가 있어서 피해 입주민께 유선연락후 동의를
얻고 촬영해 감 - 상황종료 피해자 106-2303 010-9872-2055 → 입주민 동의하에 영상확인하고 감</v>
      </c>
      <c r="K5272" s="116" t="str">
        <f t="shared" si="236"/>
        <v>14:09 상황실 관제업무 CC-TV 106-2303 차량접촉사고 관련 보험사 직원 영상기록확인함 -&gt; 가해자분께
영상확인하기 위해 촬영요구가 있어서 피해 입주민께 유선연락후 동의를
얻고 촬영해 감 - 상황종료 피해자 106-2303 010-9872-2055 → 입주민 동의하에 영상확인하고 감</v>
      </c>
    </row>
    <row r="5273" spans="1:11">
      <c r="A5273" s="235">
        <v>44714</v>
      </c>
      <c r="B5273" s="154" t="s">
        <v>22113</v>
      </c>
      <c r="C5273" s="143" t="s">
        <v>22111</v>
      </c>
      <c r="D5273" s="291" t="s">
        <v>310</v>
      </c>
      <c r="E5273" s="291" t="s">
        <v>22112</v>
      </c>
      <c r="F5273" s="112" t="s">
        <v>22116</v>
      </c>
      <c r="G5273" s="112" t="s">
        <v>22265</v>
      </c>
      <c r="H5273" s="939" t="s">
        <v>657</v>
      </c>
      <c r="I5273" s="939" t="s">
        <v>27</v>
      </c>
      <c r="J5273" s="116" t="str">
        <f t="shared" si="235"/>
        <v>14:12 120동 보고 가방외 1개 불법폐기물 보고 → 추적결과 : 케리어 120동 1701로 추정</v>
      </c>
      <c r="K5273" s="116" t="str">
        <f t="shared" si="236"/>
        <v>14:12 120동 관제업무 보고 가방외 1개 불법폐기물 보고 → 추적결과 : 케리어 120동 1701로 추정</v>
      </c>
    </row>
    <row r="5274" spans="1:11">
      <c r="A5274" s="235">
        <v>44714</v>
      </c>
      <c r="B5274" s="154" t="s">
        <v>22118</v>
      </c>
      <c r="C5274" s="143" t="s">
        <v>22114</v>
      </c>
      <c r="D5274" s="939" t="s">
        <v>310</v>
      </c>
      <c r="E5274" s="939" t="s">
        <v>22112</v>
      </c>
      <c r="F5274" s="112" t="s">
        <v>22117</v>
      </c>
      <c r="G5274" s="112" t="s">
        <v>14416</v>
      </c>
      <c r="H5274" s="939" t="s">
        <v>657</v>
      </c>
      <c r="I5274" s="939" t="s">
        <v>27</v>
      </c>
      <c r="J5274" s="116" t="str">
        <f t="shared" si="235"/>
        <v>14:13 121동 보고 마사기 가방 불법폐기물 보고 → 열람중</v>
      </c>
      <c r="K5274" s="116" t="str">
        <f t="shared" si="236"/>
        <v>14:13 121동 관제업무 보고 마사기 가방 불법폐기물 보고 → 열람중</v>
      </c>
    </row>
    <row r="5275" spans="1:11">
      <c r="A5275" s="235">
        <v>44714</v>
      </c>
      <c r="B5275" s="154" t="s">
        <v>17408</v>
      </c>
      <c r="C5275" s="143" t="s">
        <v>22119</v>
      </c>
      <c r="D5275" s="939" t="s">
        <v>106</v>
      </c>
      <c r="E5275" s="939" t="s">
        <v>14</v>
      </c>
      <c r="F5275" s="112" t="s">
        <v>65</v>
      </c>
      <c r="G5275" s="112" t="s">
        <v>22120</v>
      </c>
      <c r="H5275" s="939" t="s">
        <v>657</v>
      </c>
      <c r="I5275" s="939" t="s">
        <v>27</v>
      </c>
      <c r="J5275" s="116" t="str">
        <f t="shared" si="235"/>
        <v>14:47 101-402 홈넷 안방비상 → 1초소 김남규 대원 출동 -&gt; 가사도우미 실수로 확인</v>
      </c>
      <c r="K5275" s="116" t="str">
        <f t="shared" si="236"/>
        <v>14:47 101-402 관제업무 홈넷 안방비상 → 1초소 김남규 대원 출동 -&gt; 가사도우미 실수로 확인</v>
      </c>
    </row>
    <row r="5276" spans="1:11">
      <c r="A5276" s="235">
        <v>44714</v>
      </c>
      <c r="B5276" s="154" t="s">
        <v>22121</v>
      </c>
      <c r="C5276" s="143" t="s">
        <v>22122</v>
      </c>
      <c r="D5276" s="291" t="s">
        <v>22123</v>
      </c>
      <c r="E5276" s="291" t="s">
        <v>22124</v>
      </c>
      <c r="F5276" s="112" t="s">
        <v>22125</v>
      </c>
      <c r="G5276" s="112" t="s">
        <v>22126</v>
      </c>
      <c r="H5276" s="939" t="s">
        <v>657</v>
      </c>
      <c r="I5276" s="939" t="s">
        <v>27</v>
      </c>
      <c r="J5276" s="116" t="str">
        <f t="shared" si="235"/>
        <v>14:55 110-1F 공동현관문 경비실호출 문열림 안됨 → 김영열 대원 출동 리셋 후 정상작동</v>
      </c>
      <c r="K5276" s="116" t="str">
        <f t="shared" si="236"/>
        <v>14:55 110-1F 관제업무 공동현관문 경비실호출 문열림 안됨 → 김영열 대원 출동 리셋 후 정상작동</v>
      </c>
    </row>
    <row r="5277" spans="1:11">
      <c r="A5277" s="235">
        <v>44714</v>
      </c>
      <c r="B5277" s="154" t="s">
        <v>22128</v>
      </c>
      <c r="C5277" s="143" t="s">
        <v>22129</v>
      </c>
      <c r="D5277" s="291" t="s">
        <v>22123</v>
      </c>
      <c r="E5277" s="291" t="s">
        <v>22130</v>
      </c>
      <c r="F5277" s="112" t="s">
        <v>22131</v>
      </c>
      <c r="G5277" s="112" t="s">
        <v>22132</v>
      </c>
      <c r="H5277" s="939" t="s">
        <v>657</v>
      </c>
      <c r="I5277" s="939" t="s">
        <v>27</v>
      </c>
      <c r="J5277" s="116" t="str">
        <f t="shared" si="235"/>
        <v>15:30 135-204 습득물 류인선씨 휴대폰 및 신용카드  → 135-204로 확인 및 본인 직접 찾아감</v>
      </c>
      <c r="K5277" s="116" t="str">
        <f t="shared" si="236"/>
        <v>15:30 135-204 관제업무 습득물 류인선씨 휴대폰 및 신용카드  → 135-204로 확인 및 본인 직접 찾아감</v>
      </c>
    </row>
    <row r="5278" spans="1:11">
      <c r="A5278" s="235">
        <v>44714</v>
      </c>
      <c r="B5278" s="154" t="s">
        <v>22134</v>
      </c>
      <c r="C5278" s="143" t="s">
        <v>22135</v>
      </c>
      <c r="D5278" s="291" t="s">
        <v>22137</v>
      </c>
      <c r="E5278" s="291" t="s">
        <v>22138</v>
      </c>
      <c r="F5278" s="112" t="s">
        <v>22139</v>
      </c>
      <c r="G5278" s="114" t="s">
        <v>22142</v>
      </c>
      <c r="H5278" s="939" t="s">
        <v>657</v>
      </c>
      <c r="I5278" s="291" t="s">
        <v>22141</v>
      </c>
      <c r="J5278" s="116" t="str">
        <f t="shared" si="235"/>
        <v>15:50 138-1,2 E/V 손소독제 138-1,2 E/V 손소독제 생활지원센터 서무주임 금잔디 교체요청 → A조 인수인계</v>
      </c>
      <c r="K5278" s="116" t="str">
        <f t="shared" si="236"/>
        <v>15:50 138-1,2 E/V 생활업무 손소독제 138-1,2 E/V 손소독제 생활지원센터 서무주임 금잔디 교체요청 → A조 인수인계</v>
      </c>
    </row>
    <row r="5279" spans="1:11">
      <c r="A5279" s="235">
        <v>44714</v>
      </c>
      <c r="B5279" s="154" t="s">
        <v>22134</v>
      </c>
      <c r="C5279" s="143" t="s">
        <v>22136</v>
      </c>
      <c r="D5279" s="291" t="s">
        <v>22137</v>
      </c>
      <c r="E5279" s="291" t="s">
        <v>776</v>
      </c>
      <c r="F5279" s="112" t="s">
        <v>22140</v>
      </c>
      <c r="G5279" s="114" t="s">
        <v>22142</v>
      </c>
      <c r="H5279" s="939" t="s">
        <v>657</v>
      </c>
      <c r="I5279" s="291" t="s">
        <v>22141</v>
      </c>
      <c r="J5279" s="116" t="str">
        <f t="shared" si="235"/>
        <v>15:50 127-1 E/V 손소독제 127-1 E/V 손소독제 생활지원센터 서무주임 금잔디 교체요청 → A조 인수인계</v>
      </c>
      <c r="K5279" s="116" t="str">
        <f t="shared" si="236"/>
        <v>15:50 127-1 E/V 생활업무 손소독제 127-1 E/V 손소독제 생활지원센터 서무주임 금잔디 교체요청 → A조 인수인계</v>
      </c>
    </row>
    <row r="5280" spans="1:11" ht="27">
      <c r="A5280" s="235">
        <v>44714</v>
      </c>
      <c r="B5280" s="154" t="s">
        <v>22143</v>
      </c>
      <c r="C5280" s="143" t="s">
        <v>22144</v>
      </c>
      <c r="D5280" s="939" t="s">
        <v>511</v>
      </c>
      <c r="E5280" s="291" t="s">
        <v>22147</v>
      </c>
      <c r="F5280" s="112" t="s">
        <v>22145</v>
      </c>
      <c r="G5280" s="112" t="s">
        <v>22146</v>
      </c>
      <c r="H5280" s="939" t="s">
        <v>657</v>
      </c>
      <c r="I5280" s="939" t="s">
        <v>27</v>
      </c>
      <c r="J5280" s="116" t="str">
        <f t="shared" ref="J5280:J5295" si="241">CONCATENATE(B5280," ",C5280," ",E5280," ",F5280," → ",G5280)</f>
        <v>16:01 135동 산책로 산책로이동 보더콜리 중형견 입마개 안했다며 조치해달라는 민원 생활지원센터 경리주임 이윤정 요청 → 9초소 정인국 대원 출동 -&gt; 135동 산책로 개동행 산책불가로 구청 다람쥐굴쪽으로 산책 안내유도함</v>
      </c>
      <c r="K5280" s="116" t="str">
        <f t="shared" ref="K5280:K5295" si="242">CONCATENATE(B5280," ",C5280," ",D5280," ",E5280," ",F5280," → ",G5280)</f>
        <v>16:01 135동 산책로 민원업무 산책로이동 보더콜리 중형견 입마개 안했다며 조치해달라는 민원 생활지원센터 경리주임 이윤정 요청 → 9초소 정인국 대원 출동 -&gt; 135동 산책로 개동행 산책불가로 구청 다람쥐굴쪽으로 산책 안내유도함</v>
      </c>
    </row>
    <row r="5281" spans="1:11" ht="81">
      <c r="A5281" s="237">
        <v>44714</v>
      </c>
      <c r="B5281" s="172" t="s">
        <v>22149</v>
      </c>
      <c r="C5281" s="192" t="s">
        <v>22150</v>
      </c>
      <c r="E5281" s="291" t="s">
        <v>22280</v>
      </c>
      <c r="F5281" s="935" t="s">
        <v>22218</v>
      </c>
      <c r="G5281" s="935"/>
      <c r="J5281" s="116" t="str">
        <f t="shared" si="241"/>
        <v xml:space="preserve">목 야2 전달사항 B. 6/7~6/17까지 주차관제 프로그램 업그레이드--&gt;각 게이트에 전달함
C. 박혜숙 2종보통 운전면허증 B조 인수인계 -&gt; C. 우체통 투입완료
C. 서초 소식지 배포완료
C. 민원처리내역 D:\01.업무문서\000. 민원처리내역(20201130-220101)파일 분할함
C. 127-1 E/V, 138-1,2 E/V 손소독제 교체요청 -&gt; A. 교체완료 → </v>
      </c>
      <c r="K5281" s="116" t="str">
        <f t="shared" si="242"/>
        <v xml:space="preserve">목 야2  전달사항 B. 6/7~6/17까지 주차관제 프로그램 업그레이드--&gt;각 게이트에 전달함
C. 박혜숙 2종보통 운전면허증 B조 인수인계 -&gt; C. 우체통 투입완료
C. 서초 소식지 배포완료
C. 민원처리내역 D:\01.업무문서\000. 민원처리내역(20201130-220101)파일 분할함
C. 127-1 E/V, 138-1,2 E/V 손소독제 교체요청 -&gt; A. 교체완료 → </v>
      </c>
    </row>
    <row r="5282" spans="1:11">
      <c r="A5282" s="235">
        <v>44714</v>
      </c>
      <c r="B5282" s="154" t="s">
        <v>22151</v>
      </c>
      <c r="C5282" s="192" t="s">
        <v>22152</v>
      </c>
      <c r="D5282" s="940" t="s">
        <v>22153</v>
      </c>
      <c r="E5282" s="940" t="s">
        <v>22154</v>
      </c>
      <c r="F5282" s="150" t="s">
        <v>22214</v>
      </c>
      <c r="G5282" s="150" t="s">
        <v>22200</v>
      </c>
      <c r="H5282" s="291" t="s">
        <v>22155</v>
      </c>
      <c r="I5282" s="291" t="s">
        <v>318</v>
      </c>
      <c r="J5282" s="116" t="str">
        <f t="shared" si="241"/>
        <v>17:00 105동 CCTV 105동 재활용장옆 수돗가 호스 분실로 CCTV 열람요청(조경팀장,지원팀장) → CCTV 열람 결과 지원팀장님에게 내용전달 완료</v>
      </c>
      <c r="K5282" s="116" t="str">
        <f t="shared" si="242"/>
        <v>17:00 105동 민원업무 CCTV 105동 재활용장옆 수돗가 호스 분실로 CCTV 열람요청(조경팀장,지원팀장) → CCTV 열람 결과 지원팀장님에게 내용전달 완료</v>
      </c>
    </row>
    <row r="5283" spans="1:11" ht="27">
      <c r="A5283" s="235">
        <v>44714</v>
      </c>
      <c r="B5283" s="154" t="s">
        <v>22201</v>
      </c>
      <c r="C5283" s="196" t="s">
        <v>22202</v>
      </c>
      <c r="D5283" s="939" t="s">
        <v>308</v>
      </c>
      <c r="E5283" s="939" t="s">
        <v>776</v>
      </c>
      <c r="F5283" s="112" t="s">
        <v>22203</v>
      </c>
      <c r="G5283" s="112" t="s">
        <v>21918</v>
      </c>
      <c r="H5283" s="939" t="s">
        <v>22204</v>
      </c>
      <c r="I5283" s="939" t="s">
        <v>318</v>
      </c>
      <c r="J5283" s="116" t="str">
        <f t="shared" si="241"/>
        <v>17:30 127-1호기,
138-1,2호기 손소독제 C조로부터 인수인계 받은 손소독제 교체 요청 → 순찰 이대진 대원 출동 -&gt; 교체 완료</v>
      </c>
      <c r="K5283" s="116" t="str">
        <f t="shared" si="242"/>
        <v>17:30 127-1호기,
138-1,2호기 생활업무 손소독제 C조로부터 인수인계 받은 손소독제 교체 요청 → 순찰 이대진 대원 출동 -&gt; 교체 완료</v>
      </c>
    </row>
    <row r="5284" spans="1:11" ht="27">
      <c r="A5284" s="235">
        <v>44714</v>
      </c>
      <c r="B5284" s="154" t="s">
        <v>22157</v>
      </c>
      <c r="C5284" s="143" t="s">
        <v>22158</v>
      </c>
      <c r="D5284" s="291" t="s">
        <v>22153</v>
      </c>
      <c r="E5284" s="291" t="s">
        <v>1050</v>
      </c>
      <c r="F5284" s="112" t="s">
        <v>22159</v>
      </c>
      <c r="G5284" s="112" t="s">
        <v>22160</v>
      </c>
      <c r="H5284" s="939" t="s">
        <v>22155</v>
      </c>
      <c r="I5284" s="291" t="s">
        <v>22156</v>
      </c>
      <c r="J5284" s="116" t="str">
        <f t="shared" si="241"/>
        <v xml:space="preserve">17:40 136-2202 타차량방문 모르는 차량(14어2349) 세대 입차(민원인: 010-2735-3569) → 차주(010-9741-7833)와 통화 -&gt; 지인(진이 아빠) 으로 확인 -&gt; 민원인 내용전달 </v>
      </c>
      <c r="K5284" s="116" t="str">
        <f t="shared" si="242"/>
        <v xml:space="preserve">17:40 136-2202 민원업무 타차량방문 모르는 차량(14어2349) 세대 입차(민원인: 010-2735-3569) → 차주(010-9741-7833)와 통화 -&gt; 지인(진이 아빠) 으로 확인 -&gt; 민원인 내용전달 </v>
      </c>
    </row>
    <row r="5285" spans="1:11" ht="27">
      <c r="A5285" s="235">
        <v>44714</v>
      </c>
      <c r="B5285" s="154" t="s">
        <v>22162</v>
      </c>
      <c r="C5285" s="143" t="s">
        <v>22161</v>
      </c>
      <c r="D5285" s="291" t="s">
        <v>22137</v>
      </c>
      <c r="E5285" s="291" t="s">
        <v>22199</v>
      </c>
      <c r="F5285" s="112" t="s">
        <v>22163</v>
      </c>
      <c r="G5285" s="112" t="s">
        <v>22170</v>
      </c>
      <c r="H5285" s="939" t="s">
        <v>22155</v>
      </c>
      <c r="I5285" s="939" t="s">
        <v>22156</v>
      </c>
      <c r="J5285" s="116" t="str">
        <f t="shared" si="241"/>
        <v>17:50 132-1402 바퀴벌레약 세대에 바퀴벌레약 전달 요청(지원센터 김연아 대리) → 상황실 이현석 대원 지원센터에서 수령 -&gt; 순찰 이대진 대원 출동 -&gt; 세대 우편함 투입 완료</v>
      </c>
      <c r="K5285" s="116" t="str">
        <f t="shared" si="242"/>
        <v>17:50 132-1402 생활업무 바퀴벌레약 세대에 바퀴벌레약 전달 요청(지원센터 김연아 대리) → 상황실 이현석 대원 지원센터에서 수령 -&gt; 순찰 이대진 대원 출동 -&gt; 세대 우편함 투입 완료</v>
      </c>
    </row>
    <row r="5286" spans="1:11">
      <c r="A5286" s="235">
        <v>44714</v>
      </c>
      <c r="B5286" s="154" t="s">
        <v>22164</v>
      </c>
      <c r="C5286" s="143" t="s">
        <v>22165</v>
      </c>
      <c r="D5286" s="291" t="s">
        <v>308</v>
      </c>
      <c r="E5286" s="291" t="s">
        <v>324</v>
      </c>
      <c r="F5286" s="112" t="s">
        <v>22166</v>
      </c>
      <c r="G5286" s="112" t="s">
        <v>14706</v>
      </c>
      <c r="H5286" s="939" t="s">
        <v>22155</v>
      </c>
      <c r="I5286" s="939" t="s">
        <v>22156</v>
      </c>
      <c r="J5286" s="116" t="str">
        <f t="shared" si="241"/>
        <v>18:00 111-1402 분실물 1~2주전 자이안센터 옆 출입문 쪽에서 킥보드 분실(발판 m-cro 검은색 글씨) → 전 초소 내용전달</v>
      </c>
      <c r="K5286" s="116" t="str">
        <f t="shared" si="242"/>
        <v>18:00 111-1402 생활업무 분실물 1~2주전 자이안센터 옆 출입문 쪽에서 킥보드 분실(발판 m-cro 검은색 글씨) → 전 초소 내용전달</v>
      </c>
    </row>
    <row r="5287" spans="1:11">
      <c r="A5287" s="235">
        <v>44714</v>
      </c>
      <c r="B5287" s="154" t="s">
        <v>22167</v>
      </c>
      <c r="C5287" s="143" t="s">
        <v>22099</v>
      </c>
      <c r="D5287" s="291" t="s">
        <v>22137</v>
      </c>
      <c r="E5287" s="291" t="s">
        <v>22130</v>
      </c>
      <c r="F5287" s="112" t="s">
        <v>22168</v>
      </c>
      <c r="G5287" s="112" t="s">
        <v>22169</v>
      </c>
      <c r="H5287" s="939" t="s">
        <v>22155</v>
      </c>
      <c r="I5287" s="939" t="s">
        <v>22156</v>
      </c>
      <c r="J5287" s="116" t="str">
        <f t="shared" si="241"/>
        <v>18:15 자이유치원앞 습득물 입주민 BABY-G 흰색 손목시계 상황실로 신고 → 상황실 보관중</v>
      </c>
      <c r="K5287" s="116" t="str">
        <f t="shared" si="242"/>
        <v>18:15 자이유치원앞 생활업무 습득물 입주민 BABY-G 흰색 손목시계 상황실로 신고 → 상황실 보관중</v>
      </c>
    </row>
    <row r="5288" spans="1:11" ht="27">
      <c r="A5288" s="235">
        <v>44714</v>
      </c>
      <c r="B5288" s="154" t="s">
        <v>22171</v>
      </c>
      <c r="C5288" s="143" t="s">
        <v>22172</v>
      </c>
      <c r="D5288" s="291" t="s">
        <v>511</v>
      </c>
      <c r="E5288" s="291" t="s">
        <v>9243</v>
      </c>
      <c r="F5288" s="112" t="s">
        <v>22173</v>
      </c>
      <c r="G5288" s="112" t="s">
        <v>22184</v>
      </c>
      <c r="H5288" s="939" t="s">
        <v>22155</v>
      </c>
      <c r="I5288" s="939" t="s">
        <v>22156</v>
      </c>
      <c r="J5288" s="116" t="str">
        <f t="shared" si="241"/>
        <v xml:space="preserve">18:41 138-B1 청소요청 지하주차장에 본인집 아이가 토했다며 청소 요청(민원인: 010-8940-0880) → 10초소 이시철 대원 출동 -&gt; 위치 파악 불가 -&gt; 민원인 내용전달 -&gt; 초소대원 철수 </v>
      </c>
      <c r="K5288" s="116" t="str">
        <f t="shared" si="242"/>
        <v xml:space="preserve">18:41 138-B1 민원업무 청소요청 지하주차장에 본인집 아이가 토했다며 청소 요청(민원인: 010-8940-0880) → 10초소 이시철 대원 출동 -&gt; 위치 파악 불가 -&gt; 민원인 내용전달 -&gt; 초소대원 철수 </v>
      </c>
    </row>
    <row r="5289" spans="1:11">
      <c r="A5289" s="235">
        <v>44714</v>
      </c>
      <c r="B5289" s="154" t="s">
        <v>22179</v>
      </c>
      <c r="C5289" s="143" t="s">
        <v>22213</v>
      </c>
      <c r="D5289" s="291" t="s">
        <v>310</v>
      </c>
      <c r="E5289" s="291" t="s">
        <v>488</v>
      </c>
      <c r="F5289" s="112" t="s">
        <v>22180</v>
      </c>
      <c r="G5289" s="112" t="s">
        <v>16401</v>
      </c>
      <c r="H5289" s="939" t="s">
        <v>22155</v>
      </c>
      <c r="I5289" s="939" t="s">
        <v>22156</v>
      </c>
      <c r="J5289" s="116" t="str">
        <f t="shared" si="241"/>
        <v>19:10 129-1F,B1 공동현관문 로비폰 버튼X → 순찰 이대진 대원 출동 -&gt; 리셋후 정상작동</v>
      </c>
      <c r="K5289" s="116" t="str">
        <f t="shared" si="242"/>
        <v>19:10 129-1F,B1 관제업무 공동현관문 로비폰 버튼X → 순찰 이대진 대원 출동 -&gt; 리셋후 정상작동</v>
      </c>
    </row>
    <row r="5290" spans="1:11">
      <c r="A5290" s="235">
        <v>44714</v>
      </c>
      <c r="B5290" s="154" t="s">
        <v>22174</v>
      </c>
      <c r="C5290" s="143" t="s">
        <v>22175</v>
      </c>
      <c r="D5290" s="291" t="s">
        <v>310</v>
      </c>
      <c r="E5290" s="291" t="s">
        <v>22176</v>
      </c>
      <c r="F5290" s="112" t="s">
        <v>22177</v>
      </c>
      <c r="G5290" s="112" t="s">
        <v>22178</v>
      </c>
      <c r="H5290" s="291" t="s">
        <v>22155</v>
      </c>
      <c r="I5290" s="291" t="s">
        <v>22156</v>
      </c>
      <c r="J5290" s="116" t="str">
        <f t="shared" si="241"/>
        <v>19:30 132동 안내방송 화장실, 베란다, 주방 흡연금지 안내 → 방송 완료</v>
      </c>
      <c r="K5290" s="116" t="str">
        <f t="shared" si="242"/>
        <v>19:30 132동 관제업무 안내방송 화장실, 베란다, 주방 흡연금지 안내 → 방송 완료</v>
      </c>
    </row>
    <row r="5291" spans="1:11">
      <c r="A5291" s="235">
        <v>44714</v>
      </c>
      <c r="B5291" s="154" t="s">
        <v>22182</v>
      </c>
      <c r="C5291" s="143" t="s">
        <v>22183</v>
      </c>
      <c r="D5291" s="291" t="s">
        <v>310</v>
      </c>
      <c r="E5291" s="291" t="s">
        <v>1537</v>
      </c>
      <c r="F5291" s="112" t="s">
        <v>22181</v>
      </c>
      <c r="G5291" s="112" t="s">
        <v>22178</v>
      </c>
      <c r="H5291" s="939" t="s">
        <v>22155</v>
      </c>
      <c r="I5291" s="939" t="s">
        <v>22156</v>
      </c>
      <c r="J5291" s="116" t="str">
        <f t="shared" si="241"/>
        <v>20:20 108-1102 긴급안내방송 아이들 뛰는 소리 심하다면 방송요청(민원인: 010-4858-7124) → 방송 완료</v>
      </c>
      <c r="K5291" s="116" t="str">
        <f t="shared" si="242"/>
        <v>20:20 108-1102 관제업무 긴급안내방송 아이들 뛰는 소리 심하다면 방송요청(민원인: 010-4858-7124) → 방송 완료</v>
      </c>
    </row>
    <row r="5292" spans="1:11">
      <c r="A5292" s="235">
        <v>44714</v>
      </c>
      <c r="B5292" s="154" t="s">
        <v>22185</v>
      </c>
      <c r="C5292" s="143" t="s">
        <v>22186</v>
      </c>
      <c r="D5292" s="291" t="s">
        <v>310</v>
      </c>
      <c r="E5292" s="291" t="s">
        <v>22187</v>
      </c>
      <c r="F5292" s="112" t="s">
        <v>16647</v>
      </c>
      <c r="G5292" s="112" t="s">
        <v>22188</v>
      </c>
      <c r="H5292" s="291" t="s">
        <v>22189</v>
      </c>
      <c r="I5292" s="939" t="s">
        <v>318</v>
      </c>
      <c r="J5292" s="116" t="str">
        <f t="shared" si="241"/>
        <v>22:08 1게이트 순찰차 112순찰차 입차 → 상황실 확인</v>
      </c>
      <c r="K5292" s="116" t="str">
        <f t="shared" si="242"/>
        <v>22:08 1게이트 관제업무 순찰차 112순찰차 입차 → 상황실 확인</v>
      </c>
    </row>
    <row r="5293" spans="1:11">
      <c r="A5293" s="235">
        <v>44714</v>
      </c>
      <c r="B5293" s="154" t="s">
        <v>22190</v>
      </c>
      <c r="C5293" s="143" t="s">
        <v>22191</v>
      </c>
      <c r="D5293" s="291" t="s">
        <v>511</v>
      </c>
      <c r="E5293" s="291" t="s">
        <v>462</v>
      </c>
      <c r="F5293" s="112" t="s">
        <v>22192</v>
      </c>
      <c r="G5293" s="112" t="s">
        <v>22198</v>
      </c>
      <c r="H5293" s="939" t="s">
        <v>22189</v>
      </c>
      <c r="I5293" s="939" t="s">
        <v>318</v>
      </c>
      <c r="J5293" s="116" t="str">
        <f t="shared" si="241"/>
        <v>22:45 135-B2 불법주차 BMW(35마 6142) 흰색 불법주차로 차가 못다님. (민원인:010-6302-4750) → 9초소 허명대원 출동 -&gt; 차주(010-4884-2880)와 통화후 이동주차 완료</v>
      </c>
      <c r="K5293" s="116" t="str">
        <f t="shared" si="242"/>
        <v>22:45 135-B2 민원업무 불법주차 BMW(35마 6142) 흰색 불법주차로 차가 못다님. (민원인:010-6302-4750) → 9초소 허명대원 출동 -&gt; 차주(010-4884-2880)와 통화후 이동주차 완료</v>
      </c>
    </row>
    <row r="5294" spans="1:11" ht="27">
      <c r="A5294" s="235">
        <v>44714</v>
      </c>
      <c r="B5294" s="154" t="s">
        <v>22193</v>
      </c>
      <c r="C5294" s="192" t="s">
        <v>22194</v>
      </c>
      <c r="D5294" s="940" t="s">
        <v>310</v>
      </c>
      <c r="E5294" s="940" t="s">
        <v>22195</v>
      </c>
      <c r="F5294" s="150" t="s">
        <v>22212</v>
      </c>
      <c r="G5294" s="150" t="s">
        <v>22215</v>
      </c>
      <c r="H5294" s="939" t="s">
        <v>22189</v>
      </c>
      <c r="I5294" s="939" t="s">
        <v>318</v>
      </c>
      <c r="J5294" s="116" t="str">
        <f t="shared" si="241"/>
        <v>23:05 129-B2,B1,1F 공동현관문 기전실에서 129-B2,B1,1F 공동현관문 로비폰 고장으로 개방한다고 연락옴(안내문 부착 요청) → 이대진 대원 출동 -&gt; 각층(B2,B1,F1)마다 안내문 부착완료 -&gt; ERP 등록</v>
      </c>
      <c r="K5294" s="116" t="str">
        <f t="shared" si="242"/>
        <v>23:05 129-B2,B1,1F 관제업무 공동현관문 기전실에서 129-B2,B1,1F 공동현관문 로비폰 고장으로 개방한다고 연락옴(안내문 부착 요청) → 이대진 대원 출동 -&gt; 각층(B2,B1,F1)마다 안내문 부착완료 -&gt; ERP 등록</v>
      </c>
    </row>
    <row r="5295" spans="1:11">
      <c r="A5295" s="235">
        <v>44715</v>
      </c>
      <c r="B5295" s="154" t="s">
        <v>22196</v>
      </c>
      <c r="C5295" s="143" t="s">
        <v>315</v>
      </c>
      <c r="D5295" s="291" t="s">
        <v>511</v>
      </c>
      <c r="E5295" s="291" t="s">
        <v>22197</v>
      </c>
      <c r="F5295" s="112" t="s">
        <v>22217</v>
      </c>
      <c r="G5295" s="112" t="s">
        <v>22216</v>
      </c>
      <c r="H5295" s="939" t="s">
        <v>22189</v>
      </c>
      <c r="I5295" s="939" t="s">
        <v>318</v>
      </c>
      <c r="J5295" s="116" t="str">
        <f t="shared" si="241"/>
        <v>00:04 상황실 CCTV 서초경찰서에서 입출차기록 조회 및 CCTV 영상확인하러 방문 → ***538*, ***751* 차량 입출차 기록 열람 및 CCTV 영상자료 확인</v>
      </c>
      <c r="K5295" s="116" t="str">
        <f t="shared" si="242"/>
        <v>00:04 상황실 민원업무 CCTV 서초경찰서에서 입출차기록 조회 및 CCTV 영상확인하러 방문 → ***538*, ***751* 차량 입출차 기록 열람 및 CCTV 영상자료 확인</v>
      </c>
    </row>
    <row r="5296" spans="1:11">
      <c r="A5296" s="235">
        <v>44715</v>
      </c>
      <c r="B5296" s="154" t="s">
        <v>22205</v>
      </c>
      <c r="C5296" s="196" t="s">
        <v>22206</v>
      </c>
      <c r="D5296" s="291" t="s">
        <v>308</v>
      </c>
      <c r="E5296" s="291" t="s">
        <v>337</v>
      </c>
      <c r="F5296" s="112" t="s">
        <v>22207</v>
      </c>
      <c r="G5296" s="112" t="s">
        <v>22208</v>
      </c>
      <c r="H5296" s="291" t="s">
        <v>22204</v>
      </c>
      <c r="I5296" s="939" t="s">
        <v>318</v>
      </c>
      <c r="J5296" s="116" t="str">
        <f t="shared" ref="J5296:J5312" si="243">CONCATENATE(B5296," ",C5296," ",E5296," ",F5296," → ",G5296)</f>
        <v>01:50 109동 폐기물 109동 폐기물(칠판,의자) 무단 투기 확인 건(3초소 원형준 대원 요청) → CCTV 확인 결과 8층 승강기 왼쪽 세대인 것으로 확인 -&gt; 3초소 내용전달</v>
      </c>
      <c r="K5296" s="116" t="str">
        <f t="shared" ref="K5296:K5312" si="244">CONCATENATE(B5296," ",C5296," ",D5296," ",E5296," ",F5296," → ",G5296)</f>
        <v>01:50 109동 생활업무 폐기물 109동 폐기물(칠판,의자) 무단 투기 확인 건(3초소 원형준 대원 요청) → CCTV 확인 결과 8층 승강기 왼쪽 세대인 것으로 확인 -&gt; 3초소 내용전달</v>
      </c>
    </row>
    <row r="5297" spans="1:11" ht="27">
      <c r="A5297" s="235">
        <v>44715</v>
      </c>
      <c r="B5297" s="154" t="s">
        <v>22209</v>
      </c>
      <c r="C5297" s="192" t="s">
        <v>22210</v>
      </c>
      <c r="D5297" s="940" t="s">
        <v>308</v>
      </c>
      <c r="E5297" s="940" t="s">
        <v>431</v>
      </c>
      <c r="F5297" s="150" t="s">
        <v>22211</v>
      </c>
      <c r="G5297" s="150" t="s">
        <v>22219</v>
      </c>
      <c r="H5297" s="939" t="s">
        <v>1268</v>
      </c>
      <c r="I5297" s="939" t="s">
        <v>318</v>
      </c>
      <c r="J5297" s="116" t="str">
        <f t="shared" si="243"/>
        <v>03:05 104-2101 습득물 1초소 핸드폰 보관중 → 104-2101호 천세은씨에게 오전중으로 전달 요망 -&gt; 2초소 정경호 대원에게 인수인계 -&gt; 초소 대원간 인수인계 예정</v>
      </c>
      <c r="K5297" s="116" t="str">
        <f t="shared" si="244"/>
        <v>03:05 104-2101 생활업무 습득물 1초소 핸드폰 보관중 → 104-2101호 천세은씨에게 오전중으로 전달 요망 -&gt; 2초소 정경호 대원에게 인수인계 -&gt; 초소 대원간 인수인계 예정</v>
      </c>
    </row>
    <row r="5298" spans="1:11" ht="54">
      <c r="A5298" s="235">
        <v>44715</v>
      </c>
      <c r="B5298" s="154" t="s">
        <v>22301</v>
      </c>
      <c r="C5298" s="143" t="s">
        <v>22302</v>
      </c>
      <c r="E5298" s="291" t="s">
        <v>22280</v>
      </c>
      <c r="F5298" s="171" t="s">
        <v>22220</v>
      </c>
      <c r="G5298" s="171" t="s">
        <v>22300</v>
      </c>
      <c r="J5298" s="116" t="str">
        <f t="shared" si="243"/>
        <v>금 주간2 전달사항 C. 서초 소식지 배포완료
C. 민원처리내역 D:\01.업무문서\000. 민원처리내역(20201130-220101)파일 분할함
 → C. A,B,C조 5월 출근부 본사로 메일발송 완료
C. 각종일지 외부유출 주의 할것 -- 지원팀장 지시사항
C. 9551 바이크 뒷바퀴 바람주입완료
C. 주간업무보고 지원대리 발송완료</v>
      </c>
      <c r="K5298" s="116" t="str">
        <f t="shared" si="244"/>
        <v>금 주간2  전달사항 C. 서초 소식지 배포완료
C. 민원처리내역 D:\01.업무문서\000. 민원처리내역(20201130-220101)파일 분할함
 → C. A,B,C조 5월 출근부 본사로 메일발송 완료
C. 각종일지 외부유출 주의 할것 -- 지원팀장 지시사항
C. 9551 바이크 뒷바퀴 바람주입완료
C. 주간업무보고 지원대리 발송완료</v>
      </c>
    </row>
    <row r="5299" spans="1:11">
      <c r="A5299" s="235">
        <v>44715</v>
      </c>
      <c r="B5299" s="154" t="s">
        <v>643</v>
      </c>
      <c r="C5299" s="795" t="s">
        <v>1465</v>
      </c>
      <c r="D5299" s="795" t="s">
        <v>106</v>
      </c>
      <c r="E5299" s="795" t="s">
        <v>82</v>
      </c>
      <c r="F5299" s="796" t="s">
        <v>16534</v>
      </c>
      <c r="G5299" s="796" t="s">
        <v>16535</v>
      </c>
      <c r="H5299" s="939" t="s">
        <v>648</v>
      </c>
      <c r="I5299" s="137" t="s">
        <v>317</v>
      </c>
      <c r="J5299" s="116" t="str">
        <f t="shared" si="243"/>
        <v>08:00 원형도로 주차단속 센터 주변 불법 주정차 차량 단속 실시 → 상황실순찰대원출동 --&gt; 단속실시</v>
      </c>
      <c r="K5299" s="116" t="str">
        <f t="shared" si="244"/>
        <v>08:00 원형도로 관제업무 주차단속 센터 주변 불법 주정차 차량 단속 실시 → 상황실순찰대원출동 --&gt; 단속실시</v>
      </c>
    </row>
    <row r="5300" spans="1:11">
      <c r="A5300" s="235">
        <v>44715</v>
      </c>
      <c r="B5300" s="154" t="s">
        <v>585</v>
      </c>
      <c r="C5300" s="800" t="s">
        <v>333</v>
      </c>
      <c r="D5300" s="795" t="s">
        <v>308</v>
      </c>
      <c r="E5300" s="795" t="s">
        <v>962</v>
      </c>
      <c r="F5300" s="796" t="s">
        <v>16537</v>
      </c>
      <c r="G5300" s="796" t="s">
        <v>16536</v>
      </c>
      <c r="H5300" s="939" t="s">
        <v>648</v>
      </c>
      <c r="I5300" s="137" t="s">
        <v>317</v>
      </c>
      <c r="J5300" s="116" t="str">
        <f t="shared" si="243"/>
        <v>08:30 자이안센터 자전거정리 등교시 무분별한 자전거 보관소 확인 → 상황실순찰대원출동 --&gt; 정리실시</v>
      </c>
      <c r="K5300" s="116" t="str">
        <f t="shared" si="244"/>
        <v>08:30 자이안센터 생활업무 자전거정리 등교시 무분별한 자전거 보관소 확인 → 상황실순찰대원출동 --&gt; 정리실시</v>
      </c>
    </row>
    <row r="5301" spans="1:11">
      <c r="A5301" s="235">
        <v>44715</v>
      </c>
      <c r="B5301" s="154" t="s">
        <v>472</v>
      </c>
      <c r="C5301" s="795" t="s">
        <v>1465</v>
      </c>
      <c r="D5301" s="795" t="s">
        <v>106</v>
      </c>
      <c r="E5301" s="795" t="s">
        <v>82</v>
      </c>
      <c r="F5301" s="796" t="s">
        <v>1157</v>
      </c>
      <c r="G5301" s="796" t="s">
        <v>22233</v>
      </c>
      <c r="H5301" s="939" t="s">
        <v>648</v>
      </c>
      <c r="I5301" s="137" t="s">
        <v>317</v>
      </c>
      <c r="J5301" s="116" t="str">
        <f t="shared" si="243"/>
        <v>10:00 원형도로 주차단속 원형도로 및 외곽도로 단속 → 주차단속             8대     이동주차         0대,     경고장발부         8대</v>
      </c>
      <c r="K5301" s="116" t="str">
        <f t="shared" si="244"/>
        <v>10:00 원형도로 관제업무 주차단속 원형도로 및 외곽도로 단속 → 주차단속             8대     이동주차         0대,     경고장발부         8대</v>
      </c>
    </row>
    <row r="5302" spans="1:11">
      <c r="A5302" s="235">
        <v>44715</v>
      </c>
      <c r="B5302" s="154" t="s">
        <v>681</v>
      </c>
      <c r="C5302" s="795" t="s">
        <v>1465</v>
      </c>
      <c r="D5302" s="795" t="s">
        <v>106</v>
      </c>
      <c r="E5302" s="795" t="s">
        <v>82</v>
      </c>
      <c r="F5302" s="796" t="s">
        <v>1157</v>
      </c>
      <c r="G5302" s="796" t="s">
        <v>20432</v>
      </c>
      <c r="H5302" s="939" t="s">
        <v>648</v>
      </c>
      <c r="I5302" s="137" t="s">
        <v>317</v>
      </c>
      <c r="J5302" s="116" t="str">
        <f t="shared" si="243"/>
        <v>13:00 원형도로 주차단속 원형도로 및 외곽도로 단속 → 주차단속             1대     이동주차         0대,     경고장발부         1대</v>
      </c>
      <c r="K5302" s="116" t="str">
        <f t="shared" si="244"/>
        <v>13:00 원형도로 관제업무 주차단속 원형도로 및 외곽도로 단속 → 주차단속             1대     이동주차         0대,     경고장발부         1대</v>
      </c>
    </row>
    <row r="5303" spans="1:11">
      <c r="A5303" s="235">
        <v>44715</v>
      </c>
      <c r="B5303" s="154" t="s">
        <v>483</v>
      </c>
      <c r="C5303" s="795" t="s">
        <v>1465</v>
      </c>
      <c r="D5303" s="795" t="s">
        <v>106</v>
      </c>
      <c r="E5303" s="795" t="s">
        <v>82</v>
      </c>
      <c r="F5303" s="796" t="s">
        <v>758</v>
      </c>
      <c r="G5303" s="796" t="s">
        <v>20433</v>
      </c>
      <c r="H5303" s="939" t="s">
        <v>648</v>
      </c>
      <c r="I5303" s="137" t="s">
        <v>317</v>
      </c>
      <c r="J5303" s="116" t="str">
        <f t="shared" si="243"/>
        <v>15:00 원형도로 주차단속 원형도로 및 외곽도로 단속 → 주차단속             0대     이동주차         0대,     경고장발부         0대</v>
      </c>
      <c r="K5303" s="116" t="str">
        <f t="shared" si="244"/>
        <v>15:00 원형도로 관제업무 주차단속 원형도로 및 외곽도로 단속 → 주차단속             0대     이동주차         0대,     경고장발부         0대</v>
      </c>
    </row>
    <row r="5304" spans="1:11">
      <c r="A5304" s="235">
        <v>44715</v>
      </c>
      <c r="B5304" s="154" t="s">
        <v>22221</v>
      </c>
      <c r="C5304" s="143" t="s">
        <v>1867</v>
      </c>
      <c r="D5304" s="939" t="s">
        <v>310</v>
      </c>
      <c r="E5304" s="939" t="s">
        <v>22278</v>
      </c>
      <c r="F5304" s="112" t="s">
        <v>22222</v>
      </c>
      <c r="G5304" s="112" t="s">
        <v>14416</v>
      </c>
      <c r="H5304" s="939" t="s">
        <v>657</v>
      </c>
      <c r="I5304" s="939" t="s">
        <v>27</v>
      </c>
    </row>
    <row r="5305" spans="1:11">
      <c r="A5305" s="235">
        <v>44715</v>
      </c>
      <c r="B5305" s="154" t="s">
        <v>22228</v>
      </c>
      <c r="C5305" s="143" t="s">
        <v>22230</v>
      </c>
      <c r="D5305" s="939" t="s">
        <v>310</v>
      </c>
      <c r="E5305" s="939" t="s">
        <v>22278</v>
      </c>
      <c r="F5305" s="112" t="s">
        <v>22231</v>
      </c>
      <c r="G5305" s="112" t="s">
        <v>14416</v>
      </c>
      <c r="H5305" s="939" t="s">
        <v>657</v>
      </c>
      <c r="I5305" s="939" t="s">
        <v>27</v>
      </c>
      <c r="J5305" s="116" t="str">
        <f t="shared" si="243"/>
        <v>09:41 111동 폐기물보고 겨울이불 1개 불법폐기물 보고 → 열람중</v>
      </c>
      <c r="K5305" s="116" t="str">
        <f t="shared" si="244"/>
        <v>09:41 111동 관제업무 폐기물보고 겨울이불 1개 불법폐기물 보고 → 열람중</v>
      </c>
    </row>
    <row r="5306" spans="1:11">
      <c r="A5306" s="235">
        <v>44715</v>
      </c>
      <c r="B5306" s="154" t="s">
        <v>22228</v>
      </c>
      <c r="C5306" s="143" t="s">
        <v>22229</v>
      </c>
      <c r="D5306" s="939" t="s">
        <v>310</v>
      </c>
      <c r="E5306" s="939" t="s">
        <v>22278</v>
      </c>
      <c r="F5306" s="112" t="s">
        <v>22232</v>
      </c>
      <c r="G5306" s="112" t="s">
        <v>22277</v>
      </c>
      <c r="H5306" s="939" t="s">
        <v>657</v>
      </c>
      <c r="I5306" s="939" t="s">
        <v>27</v>
      </c>
      <c r="J5306" s="116" t="str">
        <f t="shared" si="243"/>
        <v>09:41 102동-104동 폐기물보고 탁자 1개 불법폐기물 보고 → 추적결과 104-14F 내리면서 왼쪽 하차함 -&gt; 초소내용전달완료</v>
      </c>
      <c r="K5306" s="116" t="str">
        <f t="shared" si="244"/>
        <v>09:41 102동-104동 관제업무 폐기물보고 탁자 1개 불법폐기물 보고 → 추적결과 104-14F 내리면서 왼쪽 하차함 -&gt; 초소내용전달완료</v>
      </c>
    </row>
    <row r="5307" spans="1:11">
      <c r="A5307" s="235">
        <v>44715</v>
      </c>
      <c r="B5307" s="154" t="s">
        <v>3345</v>
      </c>
      <c r="C5307" s="143" t="s">
        <v>3844</v>
      </c>
      <c r="D5307" s="939" t="s">
        <v>310</v>
      </c>
      <c r="E5307" s="939" t="s">
        <v>22278</v>
      </c>
      <c r="F5307" s="112" t="s">
        <v>22264</v>
      </c>
      <c r="G5307" s="112" t="s">
        <v>14416</v>
      </c>
      <c r="H5307" s="939" t="s">
        <v>657</v>
      </c>
      <c r="I5307" s="939" t="s">
        <v>27</v>
      </c>
      <c r="J5307" s="116" t="str">
        <f>CONCATENATE(B5307," ",C5307," ",E5307," ",F5307," → ",G5307)</f>
        <v>13:05 111동 폐기물보고 의자 1개 불법폐기물 보고 → 열람중</v>
      </c>
      <c r="K5307" s="116" t="str">
        <f>CONCATENATE(B5307," ",C5307," ",D5307," ",E5307," ",F5307," → ",G5307)</f>
        <v>13:05 111동 관제업무 폐기물보고 의자 1개 불법폐기물 보고 → 열람중</v>
      </c>
    </row>
    <row r="5308" spans="1:11">
      <c r="A5308" s="235">
        <v>44715</v>
      </c>
      <c r="B5308" s="154" t="s">
        <v>22266</v>
      </c>
      <c r="C5308" s="143" t="s">
        <v>22267</v>
      </c>
      <c r="D5308" s="939" t="s">
        <v>310</v>
      </c>
      <c r="E5308" s="939" t="s">
        <v>22278</v>
      </c>
      <c r="F5308" s="112" t="s">
        <v>22116</v>
      </c>
      <c r="G5308" s="112" t="s">
        <v>22268</v>
      </c>
      <c r="H5308" s="939" t="s">
        <v>657</v>
      </c>
      <c r="I5308" s="939" t="s">
        <v>27</v>
      </c>
      <c r="J5308" s="116" t="str">
        <f t="shared" si="243"/>
        <v>13:39 5초소 폐기물보고 가방외 1개 불법폐기물 보고 → 추적결과 : 케리어 120동 1701로 확인됨 -&gt;처리 완료함</v>
      </c>
      <c r="K5308" s="116" t="str">
        <f t="shared" si="244"/>
        <v>13:39 5초소 관제업무 폐기물보고 가방외 1개 불법폐기물 보고 → 추적결과 : 케리어 120동 1701로 확인됨 -&gt;처리 완료함</v>
      </c>
    </row>
    <row r="5309" spans="1:11">
      <c r="A5309" s="235">
        <v>44715</v>
      </c>
      <c r="B5309" s="154" t="s">
        <v>8957</v>
      </c>
      <c r="C5309" s="143" t="s">
        <v>22223</v>
      </c>
      <c r="D5309" s="939" t="s">
        <v>310</v>
      </c>
      <c r="E5309" s="939" t="s">
        <v>312</v>
      </c>
      <c r="F5309" s="112" t="s">
        <v>22224</v>
      </c>
      <c r="G5309" s="112" t="s">
        <v>22263</v>
      </c>
      <c r="H5309" s="939" t="s">
        <v>657</v>
      </c>
      <c r="I5309" s="939" t="s">
        <v>27</v>
      </c>
      <c r="J5309" s="116" t="str">
        <f t="shared" si="243"/>
        <v>06:40 5-1부스 시설물 부스 문열림 고정안됨 → erp등록완료 -&gt; 구주회 주임 다음주 중으로 수리해준다고 함</v>
      </c>
      <c r="K5309" s="116" t="str">
        <f t="shared" si="244"/>
        <v>06:40 5-1부스 관제업무 시설물 부스 문열림 고정안됨 → erp등록완료 -&gt; 구주회 주임 다음주 중으로 수리해준다고 함</v>
      </c>
    </row>
    <row r="5310" spans="1:11" ht="27">
      <c r="A5310" s="235">
        <v>44715</v>
      </c>
      <c r="B5310" s="154" t="s">
        <v>628</v>
      </c>
      <c r="C5310" s="143" t="s">
        <v>22226</v>
      </c>
      <c r="D5310" s="939" t="s">
        <v>308</v>
      </c>
      <c r="E5310" s="939" t="s">
        <v>1766</v>
      </c>
      <c r="F5310" s="112" t="s">
        <v>22240</v>
      </c>
      <c r="G5310" s="112" t="s">
        <v>22227</v>
      </c>
      <c r="H5310" s="939" t="s">
        <v>657</v>
      </c>
      <c r="I5310" s="939" t="s">
        <v>27</v>
      </c>
      <c r="J5310" s="116" t="str">
        <f t="shared" si="243"/>
        <v>09:45 111-303 택배 로젠택배 해외배송 관련 부재중이라고 입주민과 연락하고 싶다고 함.
기사 010-4496-8675 → 입주민과 통화후 입주민에게 기사분 전화번호 알려줌. 
입주민 010-9083-0817</v>
      </c>
      <c r="K5310" s="116" t="str">
        <f t="shared" si="244"/>
        <v>09:45 111-303 생활업무 택배 로젠택배 해외배송 관련 부재중이라고 입주민과 연락하고 싶다고 함.
기사 010-4496-8675 → 입주민과 통화후 입주민에게 기사분 전화번호 알려줌. 
입주민 010-9083-0817</v>
      </c>
    </row>
    <row r="5311" spans="1:11" ht="27">
      <c r="A5311" s="235">
        <v>44715</v>
      </c>
      <c r="B5311" s="154" t="s">
        <v>22234</v>
      </c>
      <c r="C5311" s="143" t="s">
        <v>22235</v>
      </c>
      <c r="D5311" s="939" t="s">
        <v>22238</v>
      </c>
      <c r="E5311" s="939" t="s">
        <v>22237</v>
      </c>
      <c r="F5311" s="112" t="s">
        <v>22236</v>
      </c>
      <c r="G5311" s="112" t="s">
        <v>22239</v>
      </c>
      <c r="H5311" s="939" t="s">
        <v>657</v>
      </c>
      <c r="I5311" s="939" t="s">
        <v>27</v>
      </c>
      <c r="J5311" s="116" t="str">
        <f t="shared" si="243"/>
        <v xml:space="preserve">10:05 119동 E/V 119동 E/V 점검중 E/V 공사세대 잡을수가 없다는 보고 → FMLG접수완료 -&gt; 장영덕 소장 점검완료 -&gt; 수리완료 -&gt; 이물질낀걸로  확인 인테리어 업체 주의조치함 </v>
      </c>
      <c r="K5311" s="116" t="str">
        <f t="shared" si="244"/>
        <v xml:space="preserve">10:05 119동 관제업무 E/V 119동 E/V 점검중 E/V 공사세대 잡을수가 없다는 보고 → FMLG접수완료 -&gt; 장영덕 소장 점검완료 -&gt; 수리완료 -&gt; 이물질낀걸로  확인 인테리어 업체 주의조치함 </v>
      </c>
    </row>
    <row r="5312" spans="1:11">
      <c r="A5312" s="235">
        <v>44715</v>
      </c>
      <c r="B5312" s="154" t="s">
        <v>22241</v>
      </c>
      <c r="C5312" s="143" t="s">
        <v>22242</v>
      </c>
      <c r="D5312" s="939" t="s">
        <v>22238</v>
      </c>
      <c r="E5312" s="939" t="s">
        <v>22244</v>
      </c>
      <c r="F5312" s="112" t="s">
        <v>22243</v>
      </c>
      <c r="G5312" s="112" t="s">
        <v>18440</v>
      </c>
      <c r="H5312" s="939" t="s">
        <v>657</v>
      </c>
      <c r="I5312" s="939" t="s">
        <v>27</v>
      </c>
      <c r="J5312" s="116" t="str">
        <f t="shared" si="243"/>
        <v>11:32 121-1F 순찰보고 공동현관문 개방되어 있다는 보고 → 정상작동 시킴</v>
      </c>
      <c r="K5312" s="116" t="str">
        <f t="shared" si="244"/>
        <v>11:32 121-1F 관제업무 순찰보고 공동현관문 개방되어 있다는 보고 → 정상작동 시킴</v>
      </c>
    </row>
    <row r="5313" spans="1:11" ht="27">
      <c r="A5313" s="235">
        <v>44715</v>
      </c>
      <c r="B5313" s="154" t="s">
        <v>22245</v>
      </c>
      <c r="C5313" s="186" t="s">
        <v>22246</v>
      </c>
      <c r="D5313" s="926" t="s">
        <v>22238</v>
      </c>
      <c r="E5313" s="926" t="s">
        <v>334</v>
      </c>
      <c r="F5313" s="114" t="s">
        <v>22247</v>
      </c>
      <c r="G5313" s="114" t="s">
        <v>22262</v>
      </c>
      <c r="H5313" s="939" t="s">
        <v>657</v>
      </c>
      <c r="I5313" s="939" t="s">
        <v>27</v>
      </c>
      <c r="J5313" s="116" t="str">
        <f t="shared" ref="J5313:J5331" si="245">CONCATENATE(B5313," ",C5313," ",E5313," ",F5313," → ",G5313)</f>
        <v>12:30 143-13F 화재경보 화재경보 → 9초소대원 출동, 방재과장 내용전달 완료 
143-1301 010-8252-0899 잘못된번호 0896으로 확인 수정요청함</v>
      </c>
      <c r="K5313" s="116" t="str">
        <f t="shared" ref="K5313:K5331" si="246">CONCATENATE(B5313," ",C5313," ",D5313," ",E5313," ",F5313," → ",G5313)</f>
        <v>12:30 143-13F 관제업무 화재경보 화재경보 → 9초소대원 출동, 방재과장 내용전달 완료 
143-1301 010-8252-0899 잘못된번호 0896으로 확인 수정요청함</v>
      </c>
    </row>
    <row r="5314" spans="1:11">
      <c r="A5314" s="235">
        <v>44715</v>
      </c>
      <c r="B5314" s="154" t="s">
        <v>22248</v>
      </c>
      <c r="C5314" s="186" t="s">
        <v>22249</v>
      </c>
      <c r="D5314" s="926" t="s">
        <v>22238</v>
      </c>
      <c r="E5314" s="926" t="s">
        <v>22250</v>
      </c>
      <c r="F5314" s="114" t="s">
        <v>22260</v>
      </c>
      <c r="G5314" s="114" t="s">
        <v>22261</v>
      </c>
      <c r="H5314" s="939" t="s">
        <v>657</v>
      </c>
      <c r="I5314" s="939" t="s">
        <v>27</v>
      </c>
      <c r="J5314" s="116" t="str">
        <f t="shared" si="245"/>
        <v>12:56 8초소 긴급차량 소방차 2대 입차 추가 18대 입차 119구급차 입차 경찰차 1대 입차 → 1301호 냄비태움으로 확인 -&gt; 13:11 소방차119 출차</v>
      </c>
      <c r="K5314" s="116" t="str">
        <f t="shared" si="246"/>
        <v>12:56 8초소 관제업무 긴급차량 소방차 2대 입차 추가 18대 입차 119구급차 입차 경찰차 1대 입차 → 1301호 냄비태움으로 확인 -&gt; 13:11 소방차119 출차</v>
      </c>
    </row>
    <row r="5315" spans="1:11">
      <c r="A5315" s="235">
        <v>44715</v>
      </c>
      <c r="B5315" s="154" t="s">
        <v>22251</v>
      </c>
      <c r="C5315" s="186" t="s">
        <v>403</v>
      </c>
      <c r="D5315" s="926" t="s">
        <v>308</v>
      </c>
      <c r="E5315" s="926" t="s">
        <v>512</v>
      </c>
      <c r="F5315" s="114" t="s">
        <v>22252</v>
      </c>
      <c r="G5315" s="114" t="s">
        <v>22253</v>
      </c>
      <c r="H5315" s="939" t="s">
        <v>657</v>
      </c>
      <c r="I5315" s="939" t="s">
        <v>27</v>
      </c>
      <c r="J5315" s="116" t="str">
        <f t="shared" si="245"/>
        <v>13:04 143동 안내방송 143-13F 화재발생 상황종료 방송 → 143동 방송실시</v>
      </c>
      <c r="K5315" s="116" t="str">
        <f t="shared" si="246"/>
        <v>13:04 143동 생활업무 안내방송 143-13F 화재발생 상황종료 방송 → 143동 방송실시</v>
      </c>
    </row>
    <row r="5316" spans="1:11">
      <c r="A5316" s="235">
        <v>44715</v>
      </c>
      <c r="B5316" s="154" t="s">
        <v>22254</v>
      </c>
      <c r="C5316" s="143" t="s">
        <v>22255</v>
      </c>
      <c r="D5316" s="939" t="s">
        <v>22256</v>
      </c>
      <c r="E5316" s="939" t="s">
        <v>22257</v>
      </c>
      <c r="F5316" s="112" t="s">
        <v>22258</v>
      </c>
      <c r="G5316" s="112" t="s">
        <v>22259</v>
      </c>
      <c r="H5316" s="939" t="s">
        <v>657</v>
      </c>
      <c r="I5316" s="939" t="s">
        <v>27</v>
      </c>
      <c r="J5316" s="116" t="str">
        <f t="shared" si="245"/>
        <v>13:09 113동 입주민 방문차량 방문인이 방문동호수를 잘못기입했는데 수정되는지 문의함 → 생활지원센터 안내 및 전화연결함</v>
      </c>
      <c r="K5316" s="116" t="str">
        <f t="shared" si="246"/>
        <v>13:09 113동 입주민 민원업무 방문차량 방문인이 방문동호수를 잘못기입했는데 수정되는지 문의함 → 생활지원센터 안내 및 전화연결함</v>
      </c>
    </row>
    <row r="5317" spans="1:11">
      <c r="A5317" s="235">
        <v>44715</v>
      </c>
      <c r="B5317" s="154" t="s">
        <v>22269</v>
      </c>
      <c r="C5317" s="143" t="s">
        <v>22270</v>
      </c>
      <c r="D5317" s="939" t="s">
        <v>310</v>
      </c>
      <c r="E5317" s="939" t="s">
        <v>312</v>
      </c>
      <c r="F5317" s="112" t="s">
        <v>22271</v>
      </c>
      <c r="G5317" s="112" t="s">
        <v>22272</v>
      </c>
      <c r="H5317" s="939" t="s">
        <v>657</v>
      </c>
      <c r="I5317" s="939" t="s">
        <v>27</v>
      </c>
      <c r="J5317" s="116" t="str">
        <f t="shared" si="245"/>
        <v>14:15 121동 시설물 121동 1층 장애인램프 난간벽 추락위험 표지 떨어짐 → 생활지원센터 이윤정 경리주임 내용전달완료</v>
      </c>
      <c r="K5317" s="116" t="str">
        <f t="shared" si="246"/>
        <v>14:15 121동 관제업무 시설물 121동 1층 장애인램프 난간벽 추락위험 표지 떨어짐 → 생활지원센터 이윤정 경리주임 내용전달완료</v>
      </c>
    </row>
    <row r="5318" spans="1:11">
      <c r="A5318" s="235">
        <v>44715</v>
      </c>
      <c r="B5318" s="154" t="s">
        <v>22273</v>
      </c>
      <c r="C5318" s="143" t="s">
        <v>22267</v>
      </c>
      <c r="D5318" s="939" t="s">
        <v>22238</v>
      </c>
      <c r="E5318" s="939" t="s">
        <v>22274</v>
      </c>
      <c r="F5318" s="112" t="s">
        <v>22275</v>
      </c>
      <c r="G5318" s="112" t="s">
        <v>22276</v>
      </c>
      <c r="H5318" s="939" t="s">
        <v>657</v>
      </c>
      <c r="I5318" s="939" t="s">
        <v>27</v>
      </c>
      <c r="J5318" s="116" t="str">
        <f t="shared" si="245"/>
        <v>14:31 5초소 조경 썬큰가든 수목물주머니 링겔 학생들이 뽑아버렸다는 보고 → 생활지원센터 이윤정 경리주임 내용전달완료 -&gt; 조경팀장 내용전달완료</v>
      </c>
      <c r="K5318" s="116" t="str">
        <f t="shared" si="246"/>
        <v>14:31 5초소 관제업무 조경 썬큰가든 수목물주머니 링겔 학생들이 뽑아버렸다는 보고 → 생활지원센터 이윤정 경리주임 내용전달완료 -&gt; 조경팀장 내용전달완료</v>
      </c>
    </row>
    <row r="5319" spans="1:11">
      <c r="A5319" s="235">
        <v>44715</v>
      </c>
      <c r="B5319" s="154" t="s">
        <v>22281</v>
      </c>
      <c r="C5319" s="143" t="s">
        <v>22282</v>
      </c>
      <c r="D5319" s="939" t="s">
        <v>22238</v>
      </c>
      <c r="E5319" s="939" t="s">
        <v>22237</v>
      </c>
      <c r="F5319" s="112" t="s">
        <v>22285</v>
      </c>
      <c r="G5319" s="112" t="s">
        <v>22288</v>
      </c>
      <c r="H5319" s="939" t="s">
        <v>657</v>
      </c>
      <c r="I5319" s="939" t="s">
        <v>27</v>
      </c>
      <c r="J5319" s="116" t="str">
        <f t="shared" si="245"/>
        <v>15:20 142동,144동 E/V 손소독제 꼭지 없슴 → 상황실 윤현석 대원 꼭지 교체완료</v>
      </c>
      <c r="K5319" s="116" t="str">
        <f t="shared" si="246"/>
        <v>15:20 142동,144동 관제업무 E/V 손소독제 꼭지 없슴 → 상황실 윤현석 대원 꼭지 교체완료</v>
      </c>
    </row>
    <row r="5320" spans="1:11">
      <c r="A5320" s="235">
        <v>44715</v>
      </c>
      <c r="B5320" s="154" t="s">
        <v>22281</v>
      </c>
      <c r="C5320" s="143" t="s">
        <v>22283</v>
      </c>
      <c r="D5320" s="939" t="s">
        <v>22238</v>
      </c>
      <c r="E5320" s="939" t="s">
        <v>22237</v>
      </c>
      <c r="F5320" s="112" t="s">
        <v>22287</v>
      </c>
      <c r="G5320" s="112" t="s">
        <v>22289</v>
      </c>
      <c r="H5320" s="939" t="s">
        <v>657</v>
      </c>
      <c r="I5320" s="939" t="s">
        <v>27</v>
      </c>
      <c r="J5320" s="116" t="str">
        <f t="shared" si="245"/>
        <v>15:20 140동 E/V 손소독제 꼭지 없슴 및 용액 보충 요함 → 상황실 윤현석 대원 꼭지교체 및 용액 보충완료</v>
      </c>
      <c r="K5320" s="116" t="str">
        <f t="shared" si="246"/>
        <v>15:20 140동 관제업무 E/V 손소독제 꼭지 없슴 및 용액 보충 요함 → 상황실 윤현석 대원 꼭지교체 및 용액 보충완료</v>
      </c>
    </row>
    <row r="5321" spans="1:11">
      <c r="A5321" s="235">
        <v>44715</v>
      </c>
      <c r="B5321" s="154" t="s">
        <v>22281</v>
      </c>
      <c r="C5321" s="143" t="s">
        <v>22284</v>
      </c>
      <c r="D5321" s="939" t="s">
        <v>22238</v>
      </c>
      <c r="E5321" s="939" t="s">
        <v>22237</v>
      </c>
      <c r="F5321" s="112" t="s">
        <v>22286</v>
      </c>
      <c r="G5321" s="112" t="s">
        <v>22290</v>
      </c>
      <c r="H5321" s="939" t="s">
        <v>657</v>
      </c>
      <c r="I5321" s="939" t="s">
        <v>27</v>
      </c>
      <c r="J5321" s="116" t="str">
        <f t="shared" si="245"/>
        <v>15:20 128동 E/V 1,2호기 용액 보충요함 → 상황실 윤현석 대원 용액 보충완료</v>
      </c>
      <c r="K5321" s="116" t="str">
        <f t="shared" si="246"/>
        <v>15:20 128동 관제업무 E/V 1,2호기 용액 보충요함 → 상황실 윤현석 대원 용액 보충완료</v>
      </c>
    </row>
    <row r="5322" spans="1:11">
      <c r="A5322" s="235">
        <v>44715</v>
      </c>
      <c r="B5322" s="154" t="s">
        <v>22291</v>
      </c>
      <c r="C5322" s="143" t="s">
        <v>22292</v>
      </c>
      <c r="D5322" s="291" t="s">
        <v>308</v>
      </c>
      <c r="E5322" s="291" t="s">
        <v>22294</v>
      </c>
      <c r="F5322" s="112" t="s">
        <v>22299</v>
      </c>
      <c r="G5322" s="112" t="s">
        <v>22293</v>
      </c>
      <c r="H5322" s="939" t="s">
        <v>657</v>
      </c>
      <c r="I5322" s="939" t="s">
        <v>27</v>
      </c>
      <c r="J5322" s="116" t="str">
        <f t="shared" si="245"/>
        <v>15:50 106-1703 민원 인테리어 업체 직원들이 마스크착용 안한다는 민원-&gt;관리사무소 → 2초소에 전달 -&gt; 원종엄대원이 출동하여 이야기하였슴</v>
      </c>
      <c r="K5322" s="116" t="str">
        <f t="shared" si="246"/>
        <v>15:50 106-1703 생활업무 민원 인테리어 업체 직원들이 마스크착용 안한다는 민원-&gt;관리사무소 → 2초소에 전달 -&gt; 원종엄대원이 출동하여 이야기하였슴</v>
      </c>
    </row>
    <row r="5323" spans="1:11">
      <c r="A5323" s="235">
        <v>44715</v>
      </c>
      <c r="B5323" s="154" t="s">
        <v>22295</v>
      </c>
      <c r="C5323" s="143" t="s">
        <v>22297</v>
      </c>
      <c r="D5323" s="291" t="s">
        <v>22238</v>
      </c>
      <c r="E5323" s="291" t="s">
        <v>488</v>
      </c>
      <c r="F5323" s="112" t="s">
        <v>22296</v>
      </c>
      <c r="G5323" s="112" t="s">
        <v>22298</v>
      </c>
      <c r="H5323" s="939" t="s">
        <v>657</v>
      </c>
      <c r="I5323" s="939" t="s">
        <v>27</v>
      </c>
      <c r="J5323" s="116" t="str">
        <f t="shared" si="245"/>
        <v>16:05 129동 1F,B1,B2 공동현관문 주장치 세대키값 오류로 인한 고장 → 고장 안내문 부착</v>
      </c>
      <c r="K5323" s="116" t="str">
        <f t="shared" si="246"/>
        <v>16:05 129동 1F,B1,B2 관제업무 공동현관문 주장치 세대키값 오류로 인한 고장 → 고장 안내문 부착</v>
      </c>
    </row>
    <row r="5324" spans="1:11" ht="96" customHeight="1">
      <c r="A5324" s="237">
        <v>44715</v>
      </c>
      <c r="B5324" s="172" t="s">
        <v>22301</v>
      </c>
      <c r="C5324" s="192" t="s">
        <v>22303</v>
      </c>
      <c r="E5324" s="291" t="s">
        <v>22280</v>
      </c>
      <c r="F5324" s="935" t="s">
        <v>22304</v>
      </c>
      <c r="G5324" s="935" t="s">
        <v>22377</v>
      </c>
      <c r="J5324" s="116" t="str">
        <f t="shared" si="245"/>
        <v>금 야2 전달사항 C. 서초 소식지 배포완료
C. 민원처리내역 D:\01.업무문서\000. 민원처리내역(20201130-220101)파일 분할함
C. A,B,C조 5월 출근부 본사로 메일발송 완료
C. 각종일지 외부유출 주의 할것 -- 지원팀장 지시사항
C. 9551 바이크 뒷바퀴 바람주입완료
C. 주간업무보고 지원대리 발송완료 → A. 관리비 체납세대 독촉장 세대 우편함 투입완료</v>
      </c>
      <c r="K5324" s="116" t="str">
        <f t="shared" si="246"/>
        <v>금 야2  전달사항 C. 서초 소식지 배포완료
C. 민원처리내역 D:\01.업무문서\000. 민원처리내역(20201130-220101)파일 분할함
C. A,B,C조 5월 출근부 본사로 메일발송 완료
C. 각종일지 외부유출 주의 할것 -- 지원팀장 지시사항
C. 9551 바이크 뒷바퀴 바람주입완료
C. 주간업무보고 지원대리 발송완료 → A. 관리비 체납세대 독촉장 세대 우편함 투입완료</v>
      </c>
    </row>
    <row r="5325" spans="1:11">
      <c r="A5325" s="235">
        <v>44715</v>
      </c>
      <c r="B5325" s="154" t="s">
        <v>22340</v>
      </c>
      <c r="C5325" s="143" t="s">
        <v>22341</v>
      </c>
      <c r="D5325" s="939" t="s">
        <v>511</v>
      </c>
      <c r="E5325" s="939" t="s">
        <v>22342</v>
      </c>
      <c r="F5325" s="112" t="s">
        <v>22343</v>
      </c>
      <c r="G5325" s="112" t="s">
        <v>19484</v>
      </c>
      <c r="H5325" s="939" t="s">
        <v>22309</v>
      </c>
      <c r="I5325" s="939" t="s">
        <v>318</v>
      </c>
      <c r="J5325" s="116" t="str">
        <f t="shared" si="245"/>
        <v>16:20 139-1902 CCTV 차량 스크레치(47부6943)로 CCTV 열람 요청(민원인: 010-5548-3800) → CCTV 열람 결과 민원인에 내용전달</v>
      </c>
      <c r="K5325" s="116" t="str">
        <f t="shared" si="246"/>
        <v>16:20 139-1902 민원업무 CCTV 차량 스크레치(47부6943)로 CCTV 열람 요청(민원인: 010-5548-3800) → CCTV 열람 결과 민원인에 내용전달</v>
      </c>
    </row>
    <row r="5326" spans="1:11" ht="27">
      <c r="A5326" s="235">
        <v>44715</v>
      </c>
      <c r="B5326" s="154" t="s">
        <v>22321</v>
      </c>
      <c r="C5326" s="143" t="s">
        <v>986</v>
      </c>
      <c r="D5326" s="939" t="s">
        <v>128</v>
      </c>
      <c r="E5326" s="939" t="s">
        <v>15</v>
      </c>
      <c r="F5326" s="112" t="s">
        <v>22325</v>
      </c>
      <c r="G5326" s="112" t="s">
        <v>22324</v>
      </c>
      <c r="H5326" s="939" t="s">
        <v>22309</v>
      </c>
      <c r="I5326" s="939" t="s">
        <v>22310</v>
      </c>
      <c r="J5326" s="116" t="str">
        <f t="shared" ref="J5326" si="247">CONCATENATE(B5326," ",C5326," ",E5326," ",F5326," → ",G5326)</f>
        <v>17:00 109동 폐기물 109동 폐기물(보석함) 무단 투기 확인 건 → CCTV 확인 결과 재활용장에서 미화팀이 갖다 놓은 것으로 확인 -&gt; 3초소 내용전달</v>
      </c>
      <c r="K5326" s="116" t="str">
        <f t="shared" ref="K5326" si="248">CONCATENATE(B5326," ",C5326," ",D5326," ",E5326," ",F5326," → ",G5326)</f>
        <v>17:00 109동 생활업무 폐기물 109동 폐기물(보석함) 무단 투기 확인 건 → CCTV 확인 결과 재활용장에서 미화팀이 갖다 놓은 것으로 확인 -&gt; 3초소 내용전달</v>
      </c>
    </row>
    <row r="5327" spans="1:11">
      <c r="A5327" s="235">
        <v>44715</v>
      </c>
      <c r="B5327" s="154" t="s">
        <v>22305</v>
      </c>
      <c r="C5327" s="143" t="s">
        <v>22306</v>
      </c>
      <c r="D5327" s="291" t="s">
        <v>22238</v>
      </c>
      <c r="E5327" s="291" t="s">
        <v>22307</v>
      </c>
      <c r="F5327" s="112" t="s">
        <v>22308</v>
      </c>
      <c r="G5327" s="112" t="s">
        <v>22314</v>
      </c>
      <c r="H5327" s="291" t="s">
        <v>22309</v>
      </c>
      <c r="I5327" s="291" t="s">
        <v>22310</v>
      </c>
      <c r="J5327" s="116" t="str">
        <f t="shared" si="245"/>
        <v>17:30 135-1,2L B1 공동현관문 한쪽 공동현관문이 수동 개방되어 있다는 민원(민원인: 010-2977-0611) → 9초소 허명 대원 출동 -&gt; 정상작동 시킴</v>
      </c>
      <c r="K5327" s="116" t="str">
        <f t="shared" si="246"/>
        <v>17:30 135-1,2L B1 관제업무 공동현관문 한쪽 공동현관문이 수동 개방되어 있다는 민원(민원인: 010-2977-0611) → 9초소 허명 대원 출동 -&gt; 정상작동 시킴</v>
      </c>
    </row>
    <row r="5328" spans="1:11">
      <c r="A5328" s="235">
        <v>44715</v>
      </c>
      <c r="B5328" s="154" t="s">
        <v>22311</v>
      </c>
      <c r="C5328" s="143" t="s">
        <v>22312</v>
      </c>
      <c r="D5328" s="939" t="s">
        <v>22238</v>
      </c>
      <c r="E5328" s="291" t="s">
        <v>22313</v>
      </c>
      <c r="F5328" s="112" t="s">
        <v>1322</v>
      </c>
      <c r="G5328" s="112" t="s">
        <v>1524</v>
      </c>
      <c r="H5328" s="939" t="s">
        <v>22309</v>
      </c>
      <c r="I5328" s="939" t="s">
        <v>22310</v>
      </c>
      <c r="J5328" s="116" t="str">
        <f t="shared" si="245"/>
        <v>17:37 104-503 홈넷 비상_안방 → IP 연락 -&gt; 입주민 오작동</v>
      </c>
      <c r="K5328" s="116" t="str">
        <f t="shared" si="246"/>
        <v>17:37 104-503 관제업무 홈넷 비상_안방 → IP 연락 -&gt; 입주민 오작동</v>
      </c>
    </row>
    <row r="5329" spans="1:11" ht="27">
      <c r="A5329" s="235">
        <v>44715</v>
      </c>
      <c r="B5329" s="154" t="s">
        <v>22315</v>
      </c>
      <c r="C5329" s="143" t="s">
        <v>22316</v>
      </c>
      <c r="D5329" s="291" t="s">
        <v>308</v>
      </c>
      <c r="E5329" s="291" t="s">
        <v>431</v>
      </c>
      <c r="F5329" s="112" t="s">
        <v>22317</v>
      </c>
      <c r="G5329" s="112" t="s">
        <v>22320</v>
      </c>
      <c r="H5329" s="939" t="s">
        <v>22309</v>
      </c>
      <c r="I5329" s="939" t="s">
        <v>22310</v>
      </c>
      <c r="J5329" s="116" t="str">
        <f t="shared" si="245"/>
        <v>17:49 3초소 습득물 핸드폰 및 카드키(AC 044624) 3초소 습득하여 보관중 → 지원센터에 확인 요청 -&gt; 102-1703 로 확인 -&gt; 세대 연락하여 3초소 보관중으로 안내 -&gt; 방문하여 찾아가신다고 함</v>
      </c>
      <c r="K5329" s="116" t="str">
        <f t="shared" si="246"/>
        <v>17:49 3초소 생활업무 습득물 핸드폰 및 카드키(AC 044624) 3초소 습득하여 보관중 → 지원센터에 확인 요청 -&gt; 102-1703 로 확인 -&gt; 세대 연락하여 3초소 보관중으로 안내 -&gt; 방문하여 찾아가신다고 함</v>
      </c>
    </row>
    <row r="5330" spans="1:11" ht="27">
      <c r="A5330" s="235">
        <v>44715</v>
      </c>
      <c r="B5330" s="154" t="s">
        <v>22318</v>
      </c>
      <c r="C5330" s="192" t="s">
        <v>22319</v>
      </c>
      <c r="D5330" s="940" t="s">
        <v>22238</v>
      </c>
      <c r="E5330" s="729" t="s">
        <v>22322</v>
      </c>
      <c r="F5330" s="150" t="s">
        <v>22323</v>
      </c>
      <c r="G5330" s="150" t="s">
        <v>22376</v>
      </c>
      <c r="H5330" s="939" t="s">
        <v>22309</v>
      </c>
      <c r="I5330" s="291" t="s">
        <v>22310</v>
      </c>
      <c r="J5330" s="116" t="str">
        <f t="shared" si="245"/>
        <v>17:58 134-1202 습득물 반환요청 105동 재활용장옆 수돗가 호스 분실 건에 대해 습득 세대 연락하여 반환 요청(지원팀장) → IP 연락 -&gt; 자녀분께 상황설명 및 반환 요청 -&gt; 아버님께 내용전달 예정 -&gt; 원상복귀 확인</v>
      </c>
      <c r="K5330" s="116" t="str">
        <f t="shared" si="246"/>
        <v>17:58 134-1202 관제업무 습득물 반환요청 105동 재활용장옆 수돗가 호스 분실 건에 대해 습득 세대 연락하여 반환 요청(지원팀장) → IP 연락 -&gt; 자녀분께 상황설명 및 반환 요청 -&gt; 아버님께 내용전달 예정 -&gt; 원상복귀 확인</v>
      </c>
    </row>
    <row r="5331" spans="1:11">
      <c r="A5331" s="235">
        <v>44715</v>
      </c>
      <c r="B5331" s="154" t="s">
        <v>22326</v>
      </c>
      <c r="C5331" s="143" t="s">
        <v>22327</v>
      </c>
      <c r="D5331" s="291" t="s">
        <v>511</v>
      </c>
      <c r="E5331" s="291" t="s">
        <v>22328</v>
      </c>
      <c r="F5331" s="112" t="s">
        <v>22329</v>
      </c>
      <c r="G5331" s="112" t="s">
        <v>22330</v>
      </c>
      <c r="H5331" s="939" t="s">
        <v>22309</v>
      </c>
      <c r="I5331" s="939" t="s">
        <v>22310</v>
      </c>
      <c r="J5331" s="116" t="str">
        <f t="shared" si="245"/>
        <v>18:25 116-2201 긴급금연방송 복도 및 실내 담배 냄새로 인해 방송요청(민원인: 010-4505-9607) → 18:35 방송완료</v>
      </c>
      <c r="K5331" s="116" t="str">
        <f t="shared" si="246"/>
        <v>18:25 116-2201 민원업무 긴급금연방송 복도 및 실내 담배 냄새로 인해 방송요청(민원인: 010-4505-9607) → 18:35 방송완료</v>
      </c>
    </row>
    <row r="5332" spans="1:11">
      <c r="A5332" s="235">
        <v>44715</v>
      </c>
      <c r="B5332" s="154" t="s">
        <v>22331</v>
      </c>
      <c r="C5332" s="143" t="s">
        <v>22332</v>
      </c>
      <c r="D5332" s="291" t="s">
        <v>511</v>
      </c>
      <c r="E5332" s="291" t="s">
        <v>972</v>
      </c>
      <c r="F5332" s="112" t="s">
        <v>22334</v>
      </c>
      <c r="G5332" s="112" t="s">
        <v>22333</v>
      </c>
      <c r="H5332" s="939" t="s">
        <v>22309</v>
      </c>
      <c r="I5332" s="939" t="s">
        <v>22310</v>
      </c>
      <c r="J5332" s="116" t="str">
        <f t="shared" ref="J5332:J5353" si="249">CONCATENATE(B5332," ",C5332," ",E5332," ",F5332," → ",G5332)</f>
        <v>18:45 121-1호기 승강기사용 승강기 사용시간 지났으니 정상운행해 달라는 민원(민원인: 010-9307-0776) → 상황실 이현석 대원 출동 -&gt; 승강기 정상 운행 완료</v>
      </c>
      <c r="K5332" s="116" t="str">
        <f t="shared" ref="K5332:K5353" si="250">CONCATENATE(B5332," ",C5332," ",D5332," ",E5332," ",F5332," → ",G5332)</f>
        <v>18:45 121-1호기 민원업무 승강기사용 승강기 사용시간 지났으니 정상운행해 달라는 민원(민원인: 010-9307-0776) → 상황실 이현석 대원 출동 -&gt; 승강기 정상 운행 완료</v>
      </c>
    </row>
    <row r="5333" spans="1:11" ht="27">
      <c r="A5333" s="235">
        <v>44715</v>
      </c>
      <c r="B5333" s="154" t="s">
        <v>22335</v>
      </c>
      <c r="C5333" s="143" t="s">
        <v>22336</v>
      </c>
      <c r="D5333" s="291" t="s">
        <v>308</v>
      </c>
      <c r="E5333" s="291" t="s">
        <v>461</v>
      </c>
      <c r="F5333" s="112" t="s">
        <v>22375</v>
      </c>
      <c r="G5333" s="112" t="s">
        <v>22374</v>
      </c>
      <c r="H5333" s="939" t="s">
        <v>22309</v>
      </c>
      <c r="I5333" s="939" t="s">
        <v>22310</v>
      </c>
      <c r="J5333" s="116" t="str">
        <f t="shared" si="249"/>
        <v>19:35 104-902 세대현관문 도어락 버튼 조작이 잘 안된다고 함(민원인: 010-5630-9135) → 순찰 이대진 대원 출동 -&gt; 건전지 교체작업 도움드리고 정상작동 확인후 상황실 복귀</v>
      </c>
      <c r="K5333" s="116" t="str">
        <f t="shared" si="250"/>
        <v>19:35 104-902 생활업무 세대현관문 도어락 버튼 조작이 잘 안된다고 함(민원인: 010-5630-9135) → 순찰 이대진 대원 출동 -&gt; 건전지 교체작업 도움드리고 정상작동 확인후 상황실 복귀</v>
      </c>
    </row>
    <row r="5334" spans="1:11">
      <c r="A5334" s="235">
        <v>44715</v>
      </c>
      <c r="B5334" s="154" t="s">
        <v>22337</v>
      </c>
      <c r="C5334" s="143" t="s">
        <v>22338</v>
      </c>
      <c r="D5334" s="291" t="s">
        <v>22238</v>
      </c>
      <c r="E5334" s="291" t="s">
        <v>22313</v>
      </c>
      <c r="F5334" s="112" t="s">
        <v>22339</v>
      </c>
      <c r="G5334" s="112" t="s">
        <v>1524</v>
      </c>
      <c r="H5334" s="939" t="s">
        <v>22309</v>
      </c>
      <c r="I5334" s="939" t="s">
        <v>22310</v>
      </c>
      <c r="J5334" s="116" t="str">
        <f t="shared" si="249"/>
        <v>19:50 132-1403 홈넷 비상_안방 → IP 연락 -&gt; 입주민 오작동</v>
      </c>
      <c r="K5334" s="116" t="str">
        <f t="shared" si="250"/>
        <v>19:50 132-1403 관제업무 홈넷 비상_안방 → IP 연락 -&gt; 입주민 오작동</v>
      </c>
    </row>
    <row r="5335" spans="1:11" ht="27">
      <c r="A5335" s="235">
        <v>44715</v>
      </c>
      <c r="B5335" s="154" t="s">
        <v>22344</v>
      </c>
      <c r="C5335" s="143" t="s">
        <v>22345</v>
      </c>
      <c r="D5335" s="291" t="s">
        <v>511</v>
      </c>
      <c r="E5335" s="291" t="s">
        <v>22346</v>
      </c>
      <c r="F5335" s="112" t="s">
        <v>22348</v>
      </c>
      <c r="G5335" s="112" t="s">
        <v>22369</v>
      </c>
      <c r="H5335" s="939" t="s">
        <v>22347</v>
      </c>
      <c r="I5335" s="939" t="s">
        <v>318</v>
      </c>
      <c r="J5335" s="116" t="str">
        <f t="shared" si="249"/>
        <v>20:49 121-2602 오물처리요청 121-B2 차량 통로에 애완견(묘) 배설물로 보이는 오물이 있다며,  조치 요청(민원인: 010-2308-4884) → 5초소 김덕근 대원 출동 -&gt; 특이사항 없음</v>
      </c>
      <c r="K5335" s="116" t="str">
        <f t="shared" si="250"/>
        <v>20:49 121-2602 민원업무 오물처리요청 121-B2 차량 통로에 애완견(묘) 배설물로 보이는 오물이 있다며,  조치 요청(민원인: 010-2308-4884) → 5초소 김덕근 대원 출동 -&gt; 특이사항 없음</v>
      </c>
    </row>
    <row r="5336" spans="1:11">
      <c r="A5336" s="235">
        <v>44715</v>
      </c>
      <c r="B5336" s="154" t="s">
        <v>22349</v>
      </c>
      <c r="C5336" s="143" t="s">
        <v>22350</v>
      </c>
      <c r="D5336" s="291" t="s">
        <v>310</v>
      </c>
      <c r="E5336" s="291" t="s">
        <v>22351</v>
      </c>
      <c r="F5336" s="112" t="s">
        <v>22363</v>
      </c>
      <c r="G5336" s="112" t="s">
        <v>22352</v>
      </c>
      <c r="H5336" s="939" t="s">
        <v>22347</v>
      </c>
      <c r="I5336" s="939" t="s">
        <v>318</v>
      </c>
      <c r="J5336" s="116" t="str">
        <f t="shared" si="249"/>
        <v>21:01 135-1101 홈넷 비상_홈넷 → IP 통화 -&gt; 입주민 오작동</v>
      </c>
      <c r="K5336" s="116" t="str">
        <f t="shared" si="250"/>
        <v>21:01 135-1101 관제업무 홈넷 비상_홈넷 → IP 통화 -&gt; 입주민 오작동</v>
      </c>
    </row>
    <row r="5337" spans="1:11" ht="27">
      <c r="A5337" s="235">
        <v>44715</v>
      </c>
      <c r="B5337" s="154" t="s">
        <v>22353</v>
      </c>
      <c r="C5337" s="143" t="s">
        <v>22354</v>
      </c>
      <c r="D5337" s="291" t="s">
        <v>511</v>
      </c>
      <c r="E5337" s="291" t="s">
        <v>22355</v>
      </c>
      <c r="F5337" s="112" t="s">
        <v>22356</v>
      </c>
      <c r="G5337" s="112" t="s">
        <v>22357</v>
      </c>
      <c r="H5337" s="939" t="s">
        <v>22347</v>
      </c>
      <c r="I5337" s="939" t="s">
        <v>318</v>
      </c>
      <c r="J5337" s="116" t="str">
        <f t="shared" si="249"/>
        <v>21:26 135-2704 타는냄새 창문으로 타는 냄새가 난다는 민원 → 9초소 허명 대원 출동 -&gt; 135-2604 냄비 태움 -&gt; 환기 요청 -&gt; 민원인에 피드백</v>
      </c>
      <c r="K5337" s="116" t="str">
        <f t="shared" si="250"/>
        <v>21:26 135-2704 민원업무 타는냄새 창문으로 타는 냄새가 난다는 민원 → 9초소 허명 대원 출동 -&gt; 135-2604 냄비 태움 -&gt; 환기 요청 -&gt; 민원인에 피드백</v>
      </c>
    </row>
    <row r="5338" spans="1:11">
      <c r="A5338" s="235">
        <v>44715</v>
      </c>
      <c r="B5338" s="154" t="s">
        <v>22358</v>
      </c>
      <c r="C5338" s="143" t="s">
        <v>22359</v>
      </c>
      <c r="D5338" s="291" t="s">
        <v>310</v>
      </c>
      <c r="E5338" s="291" t="s">
        <v>22351</v>
      </c>
      <c r="F5338" s="112" t="s">
        <v>22364</v>
      </c>
      <c r="G5338" s="112" t="s">
        <v>22360</v>
      </c>
      <c r="H5338" s="939" t="s">
        <v>22347</v>
      </c>
      <c r="I5338" s="939" t="s">
        <v>318</v>
      </c>
      <c r="J5338" s="116" t="str">
        <f t="shared" si="249"/>
        <v>22:51 109-1502 홈넷 비상_안방 → 입주민 오작동</v>
      </c>
      <c r="K5338" s="116" t="str">
        <f t="shared" si="250"/>
        <v>22:51 109-1502 관제업무 홈넷 비상_안방 → 입주민 오작동</v>
      </c>
    </row>
    <row r="5339" spans="1:11">
      <c r="A5339" s="235">
        <v>44715</v>
      </c>
      <c r="B5339" s="154" t="s">
        <v>22361</v>
      </c>
      <c r="C5339" s="143" t="s">
        <v>22362</v>
      </c>
      <c r="D5339" s="939" t="s">
        <v>310</v>
      </c>
      <c r="E5339" s="939" t="s">
        <v>22351</v>
      </c>
      <c r="F5339" s="112" t="s">
        <v>22365</v>
      </c>
      <c r="G5339" s="112" t="s">
        <v>22360</v>
      </c>
      <c r="H5339" s="939" t="s">
        <v>22347</v>
      </c>
      <c r="I5339" s="939" t="s">
        <v>318</v>
      </c>
      <c r="J5339" s="116" t="str">
        <f t="shared" si="249"/>
        <v>22:54 127-501 홈넷 비상_홈넷 X 2 → 입주민 오작동</v>
      </c>
      <c r="K5339" s="116" t="str">
        <f t="shared" si="250"/>
        <v>22:54 127-501 관제업무 홈넷 비상_홈넷 X 2 → 입주민 오작동</v>
      </c>
    </row>
    <row r="5340" spans="1:11">
      <c r="A5340" s="235">
        <v>44716</v>
      </c>
      <c r="B5340" s="154" t="s">
        <v>22370</v>
      </c>
      <c r="C5340" s="143" t="s">
        <v>672</v>
      </c>
      <c r="D5340" s="939" t="s">
        <v>308</v>
      </c>
      <c r="E5340" s="291" t="s">
        <v>22371</v>
      </c>
      <c r="F5340" s="112" t="s">
        <v>22373</v>
      </c>
      <c r="G5340" s="112" t="s">
        <v>22372</v>
      </c>
      <c r="H5340" s="291" t="s">
        <v>1539</v>
      </c>
      <c r="I5340" s="939" t="s">
        <v>318</v>
      </c>
      <c r="J5340" s="116" t="str">
        <f t="shared" si="249"/>
        <v>00:38 103동 폐기물 103동 폐기물(가구,의자) 무단 투기 확인 건(1초소 김광영 대원 요청) → CCTV 확인 결과 101동 2층 승강기 우측 세대로 확인 -&gt; 1초소 내용전달</v>
      </c>
      <c r="K5340" s="116" t="str">
        <f t="shared" si="250"/>
        <v>00:38 103동 생활업무 폐기물 103동 폐기물(가구,의자) 무단 투기 확인 건(1초소 김광영 대원 요청) → CCTV 확인 결과 101동 2층 승강기 우측 세대로 확인 -&gt; 1초소 내용전달</v>
      </c>
    </row>
    <row r="5341" spans="1:11">
      <c r="A5341" s="235">
        <v>44716</v>
      </c>
      <c r="B5341" s="154" t="s">
        <v>22366</v>
      </c>
      <c r="C5341" s="143" t="s">
        <v>92</v>
      </c>
      <c r="D5341" s="291" t="s">
        <v>106</v>
      </c>
      <c r="E5341" s="291" t="s">
        <v>19054</v>
      </c>
      <c r="F5341" s="112" t="s">
        <v>22367</v>
      </c>
      <c r="G5341" s="112" t="s">
        <v>22368</v>
      </c>
      <c r="H5341" s="939" t="s">
        <v>1539</v>
      </c>
      <c r="I5341" s="939" t="s">
        <v>318</v>
      </c>
      <c r="J5341" s="116" t="str">
        <f t="shared" si="249"/>
        <v>00:46 3게이트 순찰차 112순찰차 순찰목적 입차 → 00:48 4게이트 출차</v>
      </c>
      <c r="K5341" s="116" t="str">
        <f t="shared" si="250"/>
        <v>00:46 3게이트 관제업무 순찰차 112순찰차 순찰목적 입차 → 00:48 4게이트 출차</v>
      </c>
    </row>
    <row r="5342" spans="1:11" ht="67.5">
      <c r="A5342" s="941">
        <v>44716</v>
      </c>
      <c r="B5342" s="941" t="s">
        <v>22379</v>
      </c>
      <c r="C5342" s="160" t="s">
        <v>22380</v>
      </c>
      <c r="E5342" s="291" t="s">
        <v>22378</v>
      </c>
      <c r="F5342" s="138" t="s">
        <v>22434</v>
      </c>
      <c r="G5342" s="301" t="s">
        <v>22597</v>
      </c>
      <c r="J5342" s="116" t="str">
        <f t="shared" si="249"/>
        <v xml:space="preserve">토 주1 전달사항 Ⓑ전출입 승강기 현황-&gt;6/6(일) 오인 표기로 6/5(일)로 정정함-&gt;A조
Ⓑ131동 집하장 쓰레기 무단배출-&gt;안내문 요청-&gt;6/7(화) 지원센타로 내용전달 요청
Ⓑ104동 민원-&gt;바퀴벌래가 많아졌다며 조치해 달라는 요청 → Ⓑ6/7일 120-601호 보양재 설치-&gt;B조
</v>
      </c>
      <c r="K5342" s="116" t="str">
        <f t="shared" si="250"/>
        <v xml:space="preserve">토 주1  전달사항 Ⓑ전출입 승강기 현황-&gt;6/6(일) 오인 표기로 6/5(일)로 정정함-&gt;A조
Ⓑ131동 집하장 쓰레기 무단배출-&gt;안내문 요청-&gt;6/7(화) 지원센타로 내용전달 요청
Ⓑ104동 민원-&gt;바퀴벌래가 많아졌다며 조치해 달라는 요청 → Ⓑ6/7일 120-601호 보양재 설치-&gt;B조
</v>
      </c>
    </row>
    <row r="5343" spans="1:11">
      <c r="A5343" s="235">
        <v>44716</v>
      </c>
      <c r="B5343" s="154" t="s">
        <v>22381</v>
      </c>
      <c r="C5343" s="143" t="s">
        <v>22382</v>
      </c>
      <c r="D5343" s="291" t="s">
        <v>308</v>
      </c>
      <c r="E5343" s="291" t="s">
        <v>22383</v>
      </c>
      <c r="F5343" s="112" t="s">
        <v>22384</v>
      </c>
      <c r="G5343" s="112" t="s">
        <v>22385</v>
      </c>
      <c r="H5343" s="291" t="s">
        <v>332</v>
      </c>
      <c r="I5343" s="939" t="s">
        <v>306</v>
      </c>
      <c r="J5343" s="116" t="str">
        <f t="shared" si="249"/>
        <v>06:31 10초소 입차 141-1402호 방문자가 1401호로 잘못 말해서 방문증을 잘못 발급했다고 함 → 지원센타로 내용전달 예정</v>
      </c>
      <c r="K5343" s="116" t="str">
        <f t="shared" si="250"/>
        <v>06:31 10초소 생활업무 입차 141-1402호 방문자가 1401호로 잘못 말해서 방문증을 잘못 발급했다고 함 → 지원센타로 내용전달 예정</v>
      </c>
    </row>
    <row r="5344" spans="1:11">
      <c r="A5344" s="235">
        <v>44716</v>
      </c>
      <c r="B5344" s="154" t="s">
        <v>22386</v>
      </c>
      <c r="C5344" s="143" t="s">
        <v>22387</v>
      </c>
      <c r="D5344" s="939" t="s">
        <v>511</v>
      </c>
      <c r="E5344" s="291" t="s">
        <v>22388</v>
      </c>
      <c r="F5344" s="112" t="s">
        <v>22390</v>
      </c>
      <c r="G5344" s="112" t="s">
        <v>22394</v>
      </c>
      <c r="H5344" s="291" t="s">
        <v>22389</v>
      </c>
      <c r="I5344" s="939" t="s">
        <v>306</v>
      </c>
      <c r="J5344" s="116" t="str">
        <f t="shared" si="249"/>
        <v>09:40 141-1202 층간소음 141-1302에서 공사소음이나니 확인 바란다는 민원 → 초소대원 출동--&gt; 16층 에어컨 공사 작업으로 확인되어 퇴출 조치함</v>
      </c>
      <c r="K5344" s="116" t="str">
        <f t="shared" si="250"/>
        <v>09:40 141-1202 민원업무 층간소음 141-1302에서 공사소음이나니 확인 바란다는 민원 → 초소대원 출동--&gt; 16층 에어컨 공사 작업으로 확인되어 퇴출 조치함</v>
      </c>
    </row>
    <row r="5345" spans="1:11" ht="27">
      <c r="A5345" s="235">
        <v>44716</v>
      </c>
      <c r="B5345" s="154" t="s">
        <v>22391</v>
      </c>
      <c r="C5345" s="143" t="s">
        <v>22392</v>
      </c>
      <c r="D5345" s="291" t="s">
        <v>308</v>
      </c>
      <c r="E5345" s="291" t="s">
        <v>1050</v>
      </c>
      <c r="F5345" s="112" t="s">
        <v>22393</v>
      </c>
      <c r="G5345" s="112" t="s">
        <v>22401</v>
      </c>
      <c r="H5345" s="939" t="s">
        <v>332</v>
      </c>
      <c r="I5345" s="939" t="s">
        <v>306</v>
      </c>
      <c r="J5345" s="116" t="str">
        <f t="shared" si="249"/>
        <v>09:48 101-502 타차량방문 28호1055 차량이 등록하지 않았는데 입차에 뜬다는 민원 → 조회결과 친구,지인으로 되어 있으며 대략 10분 내외 정차함.방문증 연락처(010-3090-4000)로 통화시도 했으나(3번) 연락안됨-&gt;B/L 요망</v>
      </c>
      <c r="K5345" s="116" t="str">
        <f t="shared" si="250"/>
        <v>09:48 101-502 생활업무 타차량방문 28호1055 차량이 등록하지 않았는데 입차에 뜬다는 민원 → 조회결과 친구,지인으로 되어 있으며 대략 10분 내외 정차함.방문증 연락처(010-3090-4000)로 통화시도 했으나(3번) 연락안됨-&gt;B/L 요망</v>
      </c>
    </row>
    <row r="5346" spans="1:11" ht="27">
      <c r="A5346" s="235">
        <v>44716</v>
      </c>
      <c r="B5346" s="154" t="s">
        <v>22395</v>
      </c>
      <c r="C5346" s="160" t="s">
        <v>22396</v>
      </c>
      <c r="D5346" s="938" t="s">
        <v>511</v>
      </c>
      <c r="E5346" s="938" t="s">
        <v>22397</v>
      </c>
      <c r="F5346" s="138" t="s">
        <v>22405</v>
      </c>
      <c r="G5346" s="138" t="s">
        <v>22385</v>
      </c>
      <c r="H5346" s="939" t="s">
        <v>332</v>
      </c>
      <c r="I5346" s="939" t="s">
        <v>307</v>
      </c>
      <c r="J5346" s="116" t="str">
        <f t="shared" si="249"/>
        <v>09:57 7초소 무단투기 131동 입주민이 집하장에 음식물쓰레기 봉투를 마구 버린다며 같은 입주민이지만 계도가 필요하다며 안내문을 부착해 달라는 요청 → 지원센타로 내용전달 예정</v>
      </c>
      <c r="K5346" s="116" t="str">
        <f t="shared" si="250"/>
        <v>09:57 7초소 민원업무 무단투기 131동 입주민이 집하장에 음식물쓰레기 봉투를 마구 버린다며 같은 입주민이지만 계도가 필요하다며 안내문을 부착해 달라는 요청 → 지원센타로 내용전달 예정</v>
      </c>
    </row>
    <row r="5347" spans="1:11">
      <c r="A5347" s="235">
        <v>44716</v>
      </c>
      <c r="B5347" s="154" t="s">
        <v>22398</v>
      </c>
      <c r="C5347" s="143" t="s">
        <v>22399</v>
      </c>
      <c r="D5347" s="291" t="s">
        <v>308</v>
      </c>
      <c r="E5347" s="291" t="s">
        <v>488</v>
      </c>
      <c r="F5347" s="112" t="s">
        <v>22400</v>
      </c>
      <c r="G5347" s="112" t="s">
        <v>22402</v>
      </c>
      <c r="H5347" s="939" t="s">
        <v>332</v>
      </c>
      <c r="I5347" s="939" t="s">
        <v>306</v>
      </c>
      <c r="J5347" s="116" t="str">
        <f t="shared" si="249"/>
        <v>11:07 지원센타 공동현관문 1층,B1 모두 개방중이라는 민원이 들어왔다고 함 → 초소대원 출동-&gt;정상 조치함</v>
      </c>
      <c r="K5347" s="116" t="str">
        <f t="shared" si="250"/>
        <v>11:07 지원센타 생활업무 공동현관문 1층,B1 모두 개방중이라는 민원이 들어왔다고 함 → 초소대원 출동-&gt;정상 조치함</v>
      </c>
    </row>
    <row r="5348" spans="1:11">
      <c r="A5348" s="235">
        <v>44716</v>
      </c>
      <c r="B5348" s="154" t="s">
        <v>22403</v>
      </c>
      <c r="C5348" s="160" t="s">
        <v>22399</v>
      </c>
      <c r="D5348" s="938" t="s">
        <v>511</v>
      </c>
      <c r="E5348" s="938" t="s">
        <v>22397</v>
      </c>
      <c r="F5348" s="138" t="s">
        <v>22404</v>
      </c>
      <c r="G5348" s="138" t="s">
        <v>22422</v>
      </c>
      <c r="I5348" s="939" t="s">
        <v>306</v>
      </c>
      <c r="J5348" s="116" t="str">
        <f t="shared" si="249"/>
        <v>11:21 지원센타 무단투기 131동 쓰레기 관련해서 지원센타로 민원이 왔다며 CCTV 조회 요청함 → 조회중</v>
      </c>
      <c r="K5348" s="116" t="str">
        <f t="shared" si="250"/>
        <v>11:21 지원센타 민원업무 무단투기 131동 쓰레기 관련해서 지원센타로 민원이 왔다며 CCTV 조회 요청함 → 조회중</v>
      </c>
    </row>
    <row r="5349" spans="1:11">
      <c r="A5349" s="235">
        <v>44716</v>
      </c>
      <c r="B5349" s="154" t="s">
        <v>22407</v>
      </c>
      <c r="C5349" s="143" t="s">
        <v>22406</v>
      </c>
      <c r="D5349" s="939" t="s">
        <v>511</v>
      </c>
      <c r="E5349" s="291" t="s">
        <v>22408</v>
      </c>
      <c r="F5349" s="112" t="s">
        <v>22409</v>
      </c>
      <c r="G5349" s="112" t="s">
        <v>22410</v>
      </c>
      <c r="H5349" s="291" t="s">
        <v>305</v>
      </c>
      <c r="I5349" s="939" t="s">
        <v>306</v>
      </c>
      <c r="J5349" s="116" t="str">
        <f t="shared" si="249"/>
        <v>11:39 127-1801 방송 담배냄새가 많이 난다며 실내흡연 금지 안내방송 요청함 → 방송 송출함</v>
      </c>
      <c r="K5349" s="116" t="str">
        <f t="shared" si="250"/>
        <v>11:39 127-1801 민원업무 방송 담배냄새가 많이 난다며 실내흡연 금지 안내방송 요청함 → 방송 송출함</v>
      </c>
    </row>
    <row r="5350" spans="1:11">
      <c r="A5350" s="235">
        <v>44716</v>
      </c>
      <c r="B5350" s="154" t="s">
        <v>22411</v>
      </c>
      <c r="C5350" s="143" t="s">
        <v>22412</v>
      </c>
      <c r="D5350" s="291" t="s">
        <v>22413</v>
      </c>
      <c r="E5350" s="291" t="s">
        <v>22414</v>
      </c>
      <c r="F5350" s="112" t="s">
        <v>22415</v>
      </c>
      <c r="G5350" s="112" t="s">
        <v>22416</v>
      </c>
      <c r="H5350" s="939" t="s">
        <v>305</v>
      </c>
      <c r="I5350" s="939" t="s">
        <v>306</v>
      </c>
      <c r="J5350" s="116" t="str">
        <f t="shared" si="249"/>
        <v>12:06 101동 3F 화제경보 101동 3F 화제경보 발생 → 초소대원출동--&gt;301호 먼지때문인걸로 확인</v>
      </c>
      <c r="K5350" s="116" t="str">
        <f t="shared" si="250"/>
        <v>12:06 101동 3F 관제업무 화제경보 101동 3F 화제경보 발생 → 초소대원출동--&gt;301호 먼지때문인걸로 확인</v>
      </c>
    </row>
    <row r="5351" spans="1:11" ht="27">
      <c r="A5351" s="235">
        <v>44716</v>
      </c>
      <c r="B5351" s="154" t="s">
        <v>22417</v>
      </c>
      <c r="C5351" s="160" t="s">
        <v>22418</v>
      </c>
      <c r="D5351" s="938" t="s">
        <v>22419</v>
      </c>
      <c r="E5351" s="938" t="s">
        <v>22420</v>
      </c>
      <c r="F5351" s="138" t="s">
        <v>22421</v>
      </c>
      <c r="G5351" s="138" t="s">
        <v>22385</v>
      </c>
      <c r="H5351" s="291" t="s">
        <v>332</v>
      </c>
      <c r="I5351" s="939" t="s">
        <v>306</v>
      </c>
      <c r="J5351" s="116" t="str">
        <f t="shared" si="249"/>
        <v>13:31 2초소 기타 104동 입주민이 초소방문하여 최근 복도나 놀이터등에서 바퀴벌래가 많다며 조치해 달라는 요청이 있었다고 함 → 지원센타로 내용전달 예정</v>
      </c>
      <c r="K5351" s="116" t="str">
        <f t="shared" si="250"/>
        <v>13:31 2초소 생활민원 기타 104동 입주민이 초소방문하여 최근 복도나 놀이터등에서 바퀴벌래가 많다며 조치해 달라는 요청이 있었다고 함 → 지원센타로 내용전달 예정</v>
      </c>
    </row>
    <row r="5352" spans="1:11" ht="27">
      <c r="A5352" s="235">
        <v>44716</v>
      </c>
      <c r="B5352" s="154" t="s">
        <v>22427</v>
      </c>
      <c r="C5352" s="143" t="s">
        <v>22423</v>
      </c>
      <c r="D5352" s="291" t="s">
        <v>22424</v>
      </c>
      <c r="E5352" s="291" t="s">
        <v>22425</v>
      </c>
      <c r="F5352" s="112" t="s">
        <v>22428</v>
      </c>
      <c r="G5352" s="112" t="s">
        <v>22426</v>
      </c>
      <c r="H5352" s="939" t="s">
        <v>332</v>
      </c>
      <c r="I5352" s="939" t="s">
        <v>306</v>
      </c>
      <c r="J5352" s="116" t="str">
        <f t="shared" si="249"/>
        <v>14:11 120-601 보양재 공사책임자가 6/7(화)일 보양재를 사용해야 하는데 비용은 이미 지불하고 지원센타에 6/7일만 말하지 않았다며 어찌해야 할지 문의함 → 오후 사용이라고 했으니 지원센타가 오전 9시 근무시작 할때 말해 놓으면 이용가능 하다고 안내함</v>
      </c>
      <c r="K5352" s="116" t="str">
        <f t="shared" si="250"/>
        <v>14:11 120-601 생활업무 보양재 공사책임자가 6/7(화)일 보양재를 사용해야 하는데 비용은 이미 지불하고 지원센타에 6/7일만 말하지 않았다며 어찌해야 할지 문의함 → 오후 사용이라고 했으니 지원센타가 오전 9시 근무시작 할때 말해 놓으면 이용가능 하다고 안내함</v>
      </c>
    </row>
    <row r="5353" spans="1:11" ht="27">
      <c r="A5353" s="235">
        <v>44716</v>
      </c>
      <c r="B5353" s="154" t="s">
        <v>22429</v>
      </c>
      <c r="C5353" s="143" t="s">
        <v>22430</v>
      </c>
      <c r="D5353" s="939" t="s">
        <v>22424</v>
      </c>
      <c r="E5353" s="291" t="s">
        <v>22431</v>
      </c>
      <c r="F5353" s="112" t="s">
        <v>22432</v>
      </c>
      <c r="G5353" s="112" t="s">
        <v>22433</v>
      </c>
      <c r="H5353" s="939" t="s">
        <v>332</v>
      </c>
      <c r="I5353" s="939" t="s">
        <v>306</v>
      </c>
      <c r="J5353" s="116" t="str">
        <f t="shared" si="249"/>
        <v>15:49 109동 오물  E/V 내부에 초코우유를 흘려 놓았다며 시간지나면 굳을거 같다며 처리해 달라는 요청 → 초소대원 출동하여 정리함</v>
      </c>
      <c r="K5353" s="116" t="str">
        <f t="shared" si="250"/>
        <v>15:49 109동 생활업무 오물  E/V 내부에 초코우유를 흘려 놓았다며 시간지나면 굳을거 같다며 처리해 달라는 요청 → 초소대원 출동하여 정리함</v>
      </c>
    </row>
    <row r="5354" spans="1:11" ht="94.5">
      <c r="A5354" s="942">
        <v>44716</v>
      </c>
      <c r="B5354" s="942" t="s">
        <v>22379</v>
      </c>
      <c r="C5354" s="186" t="s">
        <v>22435</v>
      </c>
      <c r="D5354" s="926"/>
      <c r="E5354" s="926" t="s">
        <v>22378</v>
      </c>
      <c r="F5354" s="114" t="s">
        <v>22451</v>
      </c>
      <c r="G5354" s="171" t="s">
        <v>22439</v>
      </c>
      <c r="H5354" s="939"/>
      <c r="I5354" s="939"/>
      <c r="J5354" s="116" t="str">
        <f t="shared" ref="J5354:J5378" si="251">CONCATENATE(B5354," ",C5354," ",E5354," ",F5354," → ",G5354)</f>
        <v xml:space="preserve">토 야1 전달사항 B. 전출입 승강기 현황-&gt;6/6(일) 오인 표기로 6/5(일)로 정정함-&gt;A조
B. 131동 집하장 쓰레기 무단배출-&gt;안내문 요청-&gt;6/7(화) 지원센타로 내용전달 요청
B. 104동 민원-&gt;바퀴벌레가 많아졌다며 조치해 달라는 요청
B. 6/7일 120-601호 보양재 설치-&gt;B조
 → 
</v>
      </c>
      <c r="K5354" s="116" t="str">
        <f t="shared" ref="K5354:K5378" si="252">CONCATENATE(B5354," ",C5354," ",D5354," ",E5354," ",F5354," → ",G5354)</f>
        <v xml:space="preserve">토 야1  전달사항 B. 전출입 승강기 현황-&gt;6/6(일) 오인 표기로 6/5(일)로 정정함-&gt;A조
B. 131동 집하장 쓰레기 무단배출-&gt;안내문 요청-&gt;6/7(화) 지원센타로 내용전달 요청
B. 104동 민원-&gt;바퀴벌레가 많아졌다며 조치해 달라는 요청
B. 6/7일 120-601호 보양재 설치-&gt;B조
 → 
</v>
      </c>
    </row>
    <row r="5355" spans="1:11">
      <c r="A5355" s="235">
        <v>44716</v>
      </c>
      <c r="B5355" s="154" t="s">
        <v>22437</v>
      </c>
      <c r="C5355" s="795" t="s">
        <v>1465</v>
      </c>
      <c r="D5355" s="795" t="s">
        <v>106</v>
      </c>
      <c r="E5355" s="795" t="s">
        <v>82</v>
      </c>
      <c r="F5355" s="796" t="s">
        <v>1157</v>
      </c>
      <c r="G5355" s="796" t="s">
        <v>20433</v>
      </c>
      <c r="H5355" s="939" t="s">
        <v>648</v>
      </c>
      <c r="I5355" s="137" t="s">
        <v>317</v>
      </c>
      <c r="J5355" s="116" t="str">
        <f t="shared" si="251"/>
        <v>17:00 원형도로 주차단속 원형도로 및 외곽도로 단속 → 주차단속             0대     이동주차         0대,     경고장발부         0대</v>
      </c>
      <c r="K5355" s="116" t="str">
        <f t="shared" si="252"/>
        <v>17:00 원형도로 관제업무 주차단속 원형도로 및 외곽도로 단속 → 주차단속             0대     이동주차         0대,     경고장발부         0대</v>
      </c>
    </row>
    <row r="5356" spans="1:11">
      <c r="A5356" s="235">
        <v>44716</v>
      </c>
      <c r="B5356" s="154" t="s">
        <v>22453</v>
      </c>
      <c r="C5356" s="147" t="s">
        <v>22452</v>
      </c>
      <c r="D5356" s="147" t="s">
        <v>310</v>
      </c>
      <c r="E5356" s="147" t="s">
        <v>22509</v>
      </c>
      <c r="F5356" s="148" t="s">
        <v>22455</v>
      </c>
      <c r="G5356" s="148" t="s">
        <v>22472</v>
      </c>
      <c r="H5356" s="939" t="s">
        <v>648</v>
      </c>
      <c r="I5356" s="137" t="s">
        <v>317</v>
      </c>
      <c r="J5356" s="116" t="str">
        <f t="shared" si="251"/>
        <v>17:22 9초소 폐기물보고 다림질대 불법폐기물 보고 → 추적중 -&gt; 검색결과 135-2101호로 추정됨.</v>
      </c>
      <c r="K5356" s="116" t="str">
        <f t="shared" si="252"/>
        <v>17:22 9초소 관제업무 폐기물보고 다림질대 불법폐기물 보고 → 추적중 -&gt; 검색결과 135-2101호로 추정됨.</v>
      </c>
    </row>
    <row r="5357" spans="1:11">
      <c r="A5357" s="235">
        <v>44716</v>
      </c>
      <c r="B5357" s="154" t="s">
        <v>22454</v>
      </c>
      <c r="C5357" s="147" t="s">
        <v>22452</v>
      </c>
      <c r="D5357" s="147" t="s">
        <v>22508</v>
      </c>
      <c r="E5357" s="147" t="s">
        <v>22509</v>
      </c>
      <c r="F5357" s="148" t="s">
        <v>22456</v>
      </c>
      <c r="G5357" s="148" t="s">
        <v>22457</v>
      </c>
      <c r="H5357" s="939" t="s">
        <v>648</v>
      </c>
      <c r="I5357" s="137" t="s">
        <v>317</v>
      </c>
      <c r="J5357" s="116" t="str">
        <f t="shared" si="251"/>
        <v>17:24 9초소 폐기물보고 4단서랍장 의자 등등 불법폐기물 보고 → 144-1501호 폐기물 지불예정으로 인수인계 내용전달완료</v>
      </c>
      <c r="K5357" s="116" t="str">
        <f t="shared" si="252"/>
        <v>17:24 9초소 관제업무 폐기물보고 4단서랍장 의자 등등 불법폐기물 보고 → 144-1501호 폐기물 지불예정으로 인수인계 내용전달완료</v>
      </c>
    </row>
    <row r="5358" spans="1:11" ht="40.5">
      <c r="A5358" s="235">
        <v>44716</v>
      </c>
      <c r="B5358" s="154" t="s">
        <v>3484</v>
      </c>
      <c r="C5358" s="186" t="s">
        <v>22449</v>
      </c>
      <c r="D5358" s="926" t="s">
        <v>511</v>
      </c>
      <c r="E5358" s="926" t="s">
        <v>22438</v>
      </c>
      <c r="F5358" s="114" t="s">
        <v>22450</v>
      </c>
      <c r="G5358" s="114" t="s">
        <v>22459</v>
      </c>
      <c r="H5358" s="939" t="s">
        <v>648</v>
      </c>
      <c r="I5358" s="137" t="s">
        <v>317</v>
      </c>
      <c r="J5358" s="116" t="str">
        <f t="shared" si="251"/>
        <v>16:30 115~116 B1 차량이동 115~116동 사이 B1 장애인주차구역에 트럭주차하여 물건 하차하고 
있다는 민원 → 5초소 유광식 대원 출동 -&gt; 이미 이동하여 주차차량 없음-&gt; 박을영 순찰
대원 출동 -&gt; 민원인과 택배기사 설득하여 다음부터는 지하2층에서 작업
하시라고 하였음</v>
      </c>
      <c r="K5358" s="116" t="str">
        <f t="shared" si="252"/>
        <v>16:30 115~116 B1 민원업무 차량이동 115~116동 사이 B1 장애인주차구역에 트럭주차하여 물건 하차하고 
있다는 민원 → 5초소 유광식 대원 출동 -&gt; 이미 이동하여 주차차량 없음-&gt; 박을영 순찰
대원 출동 -&gt; 민원인과 택배기사 설득하여 다음부터는 지하2층에서 작업
하시라고 하였음</v>
      </c>
    </row>
    <row r="5359" spans="1:11">
      <c r="A5359" s="235">
        <v>44716</v>
      </c>
      <c r="B5359" s="154" t="s">
        <v>22460</v>
      </c>
      <c r="C5359" s="143" t="s">
        <v>22464</v>
      </c>
      <c r="D5359" s="291" t="s">
        <v>22413</v>
      </c>
      <c r="E5359" s="291" t="s">
        <v>22462</v>
      </c>
      <c r="F5359" s="112" t="s">
        <v>22463</v>
      </c>
      <c r="G5359" s="112" t="s">
        <v>22465</v>
      </c>
      <c r="H5359" s="939" t="s">
        <v>648</v>
      </c>
      <c r="I5359" s="137" t="s">
        <v>317</v>
      </c>
      <c r="J5359" s="116" t="str">
        <f t="shared" si="251"/>
        <v>16:30 상황실 퇴출보고 113동 앞 분수대 학생들 물놀이 귀가조치 보고 → 학생들 귀가조치완료</v>
      </c>
      <c r="K5359" s="116" t="str">
        <f t="shared" si="252"/>
        <v>16:30 상황실 관제업무 퇴출보고 113동 앞 분수대 학생들 물놀이 귀가조치 보고 → 학생들 귀가조치완료</v>
      </c>
    </row>
    <row r="5360" spans="1:11">
      <c r="A5360" s="235">
        <v>44716</v>
      </c>
      <c r="B5360" s="154" t="s">
        <v>22440</v>
      </c>
      <c r="C5360" s="143" t="s">
        <v>345</v>
      </c>
      <c r="D5360" s="291" t="s">
        <v>22413</v>
      </c>
      <c r="E5360" s="291" t="s">
        <v>22441</v>
      </c>
      <c r="F5360" s="112" t="s">
        <v>22442</v>
      </c>
      <c r="G5360" s="112" t="s">
        <v>22458</v>
      </c>
      <c r="H5360" s="939" t="s">
        <v>648</v>
      </c>
      <c r="I5360" s="137" t="s">
        <v>317</v>
      </c>
      <c r="J5360" s="116" t="str">
        <f t="shared" si="251"/>
        <v>16:47 1게이트 차단기 1번 차단기 번호인식 잘 안된다는 보고 → 1번 차단기PC 재부팅 후 정상작동 확인</v>
      </c>
      <c r="K5360" s="116" t="str">
        <f t="shared" si="252"/>
        <v>16:47 1게이트 관제업무 차단기 1번 차단기 번호인식 잘 안된다는 보고 → 1번 차단기PC 재부팅 후 정상작동 확인</v>
      </c>
    </row>
    <row r="5361" spans="1:11">
      <c r="A5361" s="235">
        <v>44716</v>
      </c>
      <c r="B5361" s="154" t="s">
        <v>22443</v>
      </c>
      <c r="C5361" s="143" t="s">
        <v>22444</v>
      </c>
      <c r="D5361" s="291" t="s">
        <v>22445</v>
      </c>
      <c r="E5361" s="291" t="s">
        <v>22446</v>
      </c>
      <c r="F5361" s="112" t="s">
        <v>22447</v>
      </c>
      <c r="G5361" s="112" t="s">
        <v>22448</v>
      </c>
      <c r="H5361" s="939" t="s">
        <v>648</v>
      </c>
      <c r="I5361" s="137" t="s">
        <v>317</v>
      </c>
      <c r="J5361" s="116" t="str">
        <f t="shared" si="251"/>
        <v>16:51 113-301 차량확인 69보5911 모르는 차량 입차하여 확인요청 → 입주민 동행차량으로 확인 및 민원인께 피드백완료</v>
      </c>
      <c r="K5361" s="116" t="str">
        <f t="shared" si="252"/>
        <v>16:51 113-301 민원업무 차량확인 69보5911 모르는 차량 입차하여 확인요청 → 입주민 동행차량으로 확인 및 민원인께 피드백완료</v>
      </c>
    </row>
    <row r="5362" spans="1:11">
      <c r="A5362" s="235">
        <v>44716</v>
      </c>
      <c r="B5362" s="154" t="s">
        <v>22461</v>
      </c>
      <c r="C5362" s="143" t="s">
        <v>22464</v>
      </c>
      <c r="D5362" s="939" t="s">
        <v>22413</v>
      </c>
      <c r="E5362" s="939" t="s">
        <v>22462</v>
      </c>
      <c r="F5362" s="112" t="s">
        <v>22466</v>
      </c>
      <c r="G5362" s="112" t="s">
        <v>22465</v>
      </c>
      <c r="H5362" s="939" t="s">
        <v>648</v>
      </c>
      <c r="I5362" s="137" t="s">
        <v>317</v>
      </c>
      <c r="J5362" s="116" t="str">
        <f t="shared" si="251"/>
        <v>18:25 상황실 퇴출보고 113동 앞 분수대 학생들 물놀이 귀가조치 2차 보고 → 학생들 귀가조치완료</v>
      </c>
      <c r="K5362" s="116" t="str">
        <f t="shared" si="252"/>
        <v>18:25 상황실 관제업무 퇴출보고 113동 앞 분수대 학생들 물놀이 귀가조치 2차 보고 → 학생들 귀가조치완료</v>
      </c>
    </row>
    <row r="5363" spans="1:11">
      <c r="A5363" s="235">
        <v>44716</v>
      </c>
      <c r="B5363" s="154" t="s">
        <v>22467</v>
      </c>
      <c r="C5363" s="143" t="s">
        <v>22468</v>
      </c>
      <c r="D5363" s="291" t="s">
        <v>308</v>
      </c>
      <c r="E5363" s="291" t="s">
        <v>22469</v>
      </c>
      <c r="F5363" s="112" t="s">
        <v>22470</v>
      </c>
      <c r="G5363" s="112" t="s">
        <v>22471</v>
      </c>
      <c r="H5363" s="939" t="s">
        <v>648</v>
      </c>
      <c r="I5363" s="137" t="s">
        <v>317</v>
      </c>
      <c r="J5363" s="116" t="str">
        <f t="shared" si="251"/>
        <v>18:43 124-1401 택배오배송 124-2801호 택배 1401호앞으로 오배송 → 124-2801 입주민 010-8980-1070 전화하여 찾아가시라고 연락드림</v>
      </c>
      <c r="K5363" s="116" t="str">
        <f t="shared" si="252"/>
        <v>18:43 124-1401 생활업무 택배오배송 124-2801호 택배 1401호앞으로 오배송 → 124-2801 입주민 010-8980-1070 전화하여 찾아가시라고 연락드림</v>
      </c>
    </row>
    <row r="5364" spans="1:11">
      <c r="A5364" s="235">
        <v>44716</v>
      </c>
      <c r="B5364" s="154" t="s">
        <v>22473</v>
      </c>
      <c r="C5364" s="143" t="s">
        <v>22474</v>
      </c>
      <c r="D5364" s="291" t="s">
        <v>310</v>
      </c>
      <c r="E5364" s="291" t="s">
        <v>22475</v>
      </c>
      <c r="F5364" s="112" t="s">
        <v>22476</v>
      </c>
      <c r="G5364" s="112" t="s">
        <v>22477</v>
      </c>
      <c r="H5364" s="939" t="s">
        <v>648</v>
      </c>
      <c r="I5364" s="137" t="s">
        <v>317</v>
      </c>
      <c r="J5364" s="116" t="str">
        <f t="shared" si="251"/>
        <v>20:08 117동 시설물 117동 외부벽등 안들어옴 → ERP 등록완료</v>
      </c>
      <c r="K5364" s="116" t="str">
        <f t="shared" si="252"/>
        <v>20:08 117동 관제업무 시설물 117동 외부벽등 안들어옴 → ERP 등록완료</v>
      </c>
    </row>
    <row r="5365" spans="1:11">
      <c r="A5365" s="235">
        <v>44716</v>
      </c>
      <c r="B5365" s="154" t="s">
        <v>22478</v>
      </c>
      <c r="C5365" s="186" t="s">
        <v>22482</v>
      </c>
      <c r="D5365" s="926" t="s">
        <v>22445</v>
      </c>
      <c r="E5365" s="926" t="s">
        <v>22479</v>
      </c>
      <c r="F5365" s="114" t="s">
        <v>22480</v>
      </c>
      <c r="G5365" s="114" t="s">
        <v>22481</v>
      </c>
      <c r="H5365" s="939" t="s">
        <v>648</v>
      </c>
      <c r="I5365" s="137" t="s">
        <v>317</v>
      </c>
      <c r="J5365" s="116" t="str">
        <f t="shared" si="251"/>
        <v>20:40 115동 B1 주차민원 장애인 주차구역에 일반차량이 주차중이라는 민원 → 109오9518 105-902 입주민 차량 010-6727-3424 전화하여 이동주차 요청함</v>
      </c>
      <c r="K5365" s="116" t="str">
        <f t="shared" si="252"/>
        <v>20:40 115동 B1 민원업무 주차민원 장애인 주차구역에 일반차량이 주차중이라는 민원 → 109오9518 105-902 입주민 차량 010-6727-3424 전화하여 이동주차 요청함</v>
      </c>
    </row>
    <row r="5366" spans="1:11">
      <c r="A5366" s="235">
        <v>44716</v>
      </c>
      <c r="B5366" s="154" t="s">
        <v>22483</v>
      </c>
      <c r="C5366" s="143" t="s">
        <v>22485</v>
      </c>
      <c r="D5366" s="939" t="s">
        <v>22445</v>
      </c>
      <c r="E5366" s="291" t="s">
        <v>488</v>
      </c>
      <c r="F5366" s="112" t="s">
        <v>22486</v>
      </c>
      <c r="G5366" s="112" t="s">
        <v>22487</v>
      </c>
      <c r="H5366" s="939" t="s">
        <v>648</v>
      </c>
      <c r="I5366" s="137" t="s">
        <v>317</v>
      </c>
      <c r="J5366" s="116" t="str">
        <f t="shared" si="251"/>
        <v>22:25 124동 B1 공동현관문 공동현관문 카드인식 안된다는 민원 → 6초소 조삼환대원 출동 -&gt; 이상없음 확인</v>
      </c>
      <c r="K5366" s="116" t="str">
        <f t="shared" si="252"/>
        <v>22:25 124동 B1 민원업무 공동현관문 공동현관문 카드인식 안된다는 민원 → 6초소 조삼환대원 출동 -&gt; 이상없음 확인</v>
      </c>
    </row>
    <row r="5367" spans="1:11" ht="27">
      <c r="A5367" s="235">
        <v>44716</v>
      </c>
      <c r="B5367" s="154" t="s">
        <v>22483</v>
      </c>
      <c r="C5367" s="186" t="s">
        <v>22484</v>
      </c>
      <c r="D5367" s="926" t="s">
        <v>22445</v>
      </c>
      <c r="E5367" s="926" t="s">
        <v>488</v>
      </c>
      <c r="F5367" s="114" t="s">
        <v>22489</v>
      </c>
      <c r="G5367" s="114" t="s">
        <v>22488</v>
      </c>
      <c r="H5367" s="939" t="s">
        <v>648</v>
      </c>
      <c r="I5367" s="137" t="s">
        <v>317</v>
      </c>
      <c r="J5367" s="116" t="str">
        <f t="shared" si="251"/>
        <v>22:25 124동 1F 공동현관문 공동현관문에서 상부센스가 어린이 감지를 못하니 쪽문을 개방해달라고 함
민원인 010-3259-1060 → 보안상 쪽문개방불가안내 및 생활지원센터 6월 7일 업무시간 재문의안내함</v>
      </c>
      <c r="K5367" s="116" t="str">
        <f t="shared" si="252"/>
        <v>22:25 124동 1F 민원업무 공동현관문 공동현관문에서 상부센스가 어린이 감지를 못하니 쪽문을 개방해달라고 함
민원인 010-3259-1060 → 보안상 쪽문개방불가안내 및 생활지원센터 6월 7일 업무시간 재문의안내함</v>
      </c>
    </row>
    <row r="5368" spans="1:11">
      <c r="A5368" s="235">
        <v>44716</v>
      </c>
      <c r="B5368" s="154" t="s">
        <v>22490</v>
      </c>
      <c r="C5368" s="186" t="s">
        <v>22491</v>
      </c>
      <c r="D5368" s="926" t="s">
        <v>22445</v>
      </c>
      <c r="E5368" s="186" t="s">
        <v>22492</v>
      </c>
      <c r="F5368" s="114" t="s">
        <v>22493</v>
      </c>
      <c r="G5368" s="114" t="s">
        <v>22571</v>
      </c>
      <c r="H5368" s="939" t="s">
        <v>648</v>
      </c>
      <c r="I5368" s="137" t="s">
        <v>317</v>
      </c>
      <c r="J5368" s="116" t="str">
        <f t="shared" si="251"/>
        <v>22:55 136-2802 CCTV 5/31일 23:00이후 세대앞 신발분실 6/2일09:00 까지 승강기내 열람요청 → 내용설명드림 -&gt; 상황종료</v>
      </c>
      <c r="K5368" s="116" t="str">
        <f t="shared" si="252"/>
        <v>22:55 136-2802 민원업무 CCTV 5/31일 23:00이후 세대앞 신발분실 6/2일09:00 까지 승강기내 열람요청 → 내용설명드림 -&gt; 상황종료</v>
      </c>
    </row>
    <row r="5369" spans="1:11">
      <c r="A5369" s="235">
        <v>44717</v>
      </c>
      <c r="B5369" s="154" t="s">
        <v>22494</v>
      </c>
      <c r="C5369" s="143" t="s">
        <v>22495</v>
      </c>
      <c r="D5369" s="143" t="s">
        <v>22413</v>
      </c>
      <c r="E5369" s="143" t="s">
        <v>22496</v>
      </c>
      <c r="F5369" s="112" t="s">
        <v>22497</v>
      </c>
      <c r="G5369" s="112" t="s">
        <v>22498</v>
      </c>
      <c r="H5369" s="939" t="s">
        <v>648</v>
      </c>
      <c r="I5369" s="137" t="s">
        <v>317</v>
      </c>
      <c r="J5369" s="116" t="str">
        <f t="shared" si="251"/>
        <v>00:14 121-301 홈넷 안방 비상 → 입주민실수로 확인됨</v>
      </c>
      <c r="K5369" s="116" t="str">
        <f t="shared" si="252"/>
        <v>00:14 121-301 관제업무 홈넷 안방 비상 → 입주민실수로 확인됨</v>
      </c>
    </row>
    <row r="5370" spans="1:11">
      <c r="A5370" s="235">
        <v>44717</v>
      </c>
      <c r="B5370" s="154" t="s">
        <v>22499</v>
      </c>
      <c r="C5370" s="186" t="s">
        <v>22500</v>
      </c>
      <c r="D5370" s="186" t="s">
        <v>22413</v>
      </c>
      <c r="E5370" s="186" t="s">
        <v>22436</v>
      </c>
      <c r="F5370" s="114" t="s">
        <v>22501</v>
      </c>
      <c r="G5370" s="114" t="s">
        <v>22506</v>
      </c>
      <c r="H5370" s="939" t="s">
        <v>648</v>
      </c>
      <c r="I5370" s="137" t="s">
        <v>317</v>
      </c>
      <c r="J5370" s="116" t="str">
        <f t="shared" si="251"/>
        <v>01:00 1초소 주차 취객/25보3385 방문차량 주차위치 몰라서 찾아달라는 민원 → AI검색 및 차량기록 없는 차량임--&gt;피드백 후 귀가</v>
      </c>
      <c r="K5370" s="116" t="str">
        <f t="shared" si="252"/>
        <v>01:00 1초소 관제업무 주차 취객/25보3385 방문차량 주차위치 몰라서 찾아달라는 민원 → AI검색 및 차량기록 없는 차량임--&gt;피드백 후 귀가</v>
      </c>
    </row>
    <row r="5371" spans="1:11" ht="40.5">
      <c r="A5371" s="235">
        <v>44717</v>
      </c>
      <c r="B5371" s="154" t="s">
        <v>22502</v>
      </c>
      <c r="C5371" s="186" t="s">
        <v>22503</v>
      </c>
      <c r="D5371" s="186" t="s">
        <v>22445</v>
      </c>
      <c r="E5371" s="186" t="s">
        <v>22504</v>
      </c>
      <c r="F5371" s="114" t="s">
        <v>22505</v>
      </c>
      <c r="G5371" s="114" t="s">
        <v>22507</v>
      </c>
      <c r="H5371" s="939" t="s">
        <v>648</v>
      </c>
      <c r="I5371" s="137" t="s">
        <v>317</v>
      </c>
      <c r="J5371" s="116" t="str">
        <f t="shared" si="251"/>
        <v>01:26 4게이트 소음  4게이트쪽 르노 밴차량에서 노래방 기계로 인한 소음민원
/109동 입주민:010-6275-4189 → 3초소대원출동--&gt; 입주민들간  다툼--&gt;3초소대원상황실지원요청--&gt;상황실대원2명출동--&gt; 경찰차도착--&gt;현장에서 합의 안되어 조서작성후귀가
--&gt; 동영상 백업</v>
      </c>
      <c r="K5371" s="116" t="str">
        <f t="shared" si="252"/>
        <v>01:26 4게이트 민원업무 소음  4게이트쪽 르노 밴차량에서 노래방 기계로 인한 소음민원
/109동 입주민:010-6275-4189 → 3초소대원출동--&gt; 입주민들간  다툼--&gt;3초소대원상황실지원요청--&gt;상황실대원2명출동--&gt; 경찰차도착--&gt;현장에서 합의 안되어 조서작성후귀가
--&gt; 동영상 백업</v>
      </c>
    </row>
    <row r="5372" spans="1:11" ht="81">
      <c r="A5372" s="285">
        <v>44717</v>
      </c>
      <c r="B5372" s="170" t="s">
        <v>22511</v>
      </c>
      <c r="C5372" s="160" t="s">
        <v>22512</v>
      </c>
      <c r="D5372" s="143"/>
      <c r="E5372" s="160" t="s">
        <v>22510</v>
      </c>
      <c r="F5372" s="138" t="s">
        <v>22546</v>
      </c>
      <c r="G5372" s="301" t="s">
        <v>22547</v>
      </c>
      <c r="H5372" s="939"/>
      <c r="I5372" s="137"/>
      <c r="J5372" s="116" t="str">
        <f t="shared" si="251"/>
        <v xml:space="preserve">일 주2 전달사항 Ⓑ133-604 전입세대 시간변경 / 1시--&gt;오전10시~ (종료)
Ⓑ131동 앞 가로수 쓰러짐/ 초소대원 순찰시 발견
--&gt;현장 조사결과 나무 하단부를 개미가 갉아먹은것으로 추정됨  
--&gt;ERP접수 및 초소대원(2명)과 상황실 대원(3명) 출동하여 나무 해체 및 정리작업을 통한 입주민 통행로 확보 → Ⓑ6/7일 120-601호 보양재 설치-&gt;B조
</v>
      </c>
      <c r="K5372" s="116" t="str">
        <f t="shared" si="252"/>
        <v xml:space="preserve">일 주2  전달사항 Ⓑ133-604 전입세대 시간변경 / 1시--&gt;오전10시~ (종료)
Ⓑ131동 앞 가로수 쓰러짐/ 초소대원 순찰시 발견
--&gt;현장 조사결과 나무 하단부를 개미가 갉아먹은것으로 추정됨  
--&gt;ERP접수 및 초소대원(2명)과 상황실 대원(3명) 출동하여 나무 해체 및 정리작업을 통한 입주민 통행로 확보 → Ⓑ6/7일 120-601호 보양재 설치-&gt;B조
</v>
      </c>
    </row>
    <row r="5373" spans="1:11">
      <c r="A5373" s="235">
        <v>44717</v>
      </c>
      <c r="B5373" s="154" t="s">
        <v>22514</v>
      </c>
      <c r="C5373" s="143" t="s">
        <v>22515</v>
      </c>
      <c r="D5373" s="143" t="s">
        <v>22513</v>
      </c>
      <c r="E5373" s="143" t="s">
        <v>22519</v>
      </c>
      <c r="F5373" s="112" t="s">
        <v>22518</v>
      </c>
      <c r="G5373" s="112" t="s">
        <v>22520</v>
      </c>
      <c r="H5373" s="939" t="s">
        <v>22516</v>
      </c>
      <c r="I5373" s="137" t="s">
        <v>22517</v>
      </c>
      <c r="J5373" s="116" t="str">
        <f t="shared" si="251"/>
        <v>06:58 125-801 기타 125-801세대안에 낯선이가 있으니 출동해 달라는 요청 → 초소대원 및 상황대원 출동--&gt; 별거중인 배우자로 확인 후 복귀</v>
      </c>
      <c r="K5373" s="116" t="str">
        <f t="shared" si="252"/>
        <v>06:58 125-801 민원업무 기타 125-801세대안에 낯선이가 있으니 출동해 달라는 요청 → 초소대원 및 상황대원 출동--&gt; 별거중인 배우자로 확인 후 복귀</v>
      </c>
    </row>
    <row r="5374" spans="1:11" ht="27">
      <c r="A5374" s="235">
        <v>44717</v>
      </c>
      <c r="B5374" s="154" t="s">
        <v>22521</v>
      </c>
      <c r="C5374" s="143" t="s">
        <v>22522</v>
      </c>
      <c r="D5374" s="143" t="s">
        <v>22513</v>
      </c>
      <c r="E5374" s="291" t="s">
        <v>12310</v>
      </c>
      <c r="F5374" s="112" t="s">
        <v>22523</v>
      </c>
      <c r="G5374" s="112" t="s">
        <v>22525</v>
      </c>
      <c r="H5374" s="939" t="s">
        <v>22524</v>
      </c>
      <c r="I5374" s="137" t="s">
        <v>22517</v>
      </c>
      <c r="J5374" s="116" t="str">
        <f t="shared" si="251"/>
        <v xml:space="preserve">10:20 113-602 CCTV  세대 학생 가방 분실 상황 확인 CCTV 검색 요청 건  → CCTV 검색결과 -&gt; 121동 앞 풋살장에서 잠시 내려놓고 다시 들고가지 않음 CCTV 사각지대로 더 이상은 확인 불가능하므로 신청인께 확인 내용 전달 함 </v>
      </c>
      <c r="K5374" s="116" t="str">
        <f t="shared" si="252"/>
        <v xml:space="preserve">10:20 113-602 민원업무 CCTV  세대 학생 가방 분실 상황 확인 CCTV 검색 요청 건  → CCTV 검색결과 -&gt; 121동 앞 풋살장에서 잠시 내려놓고 다시 들고가지 않음 CCTV 사각지대로 더 이상은 확인 불가능하므로 신청인께 확인 내용 전달 함 </v>
      </c>
    </row>
    <row r="5375" spans="1:11">
      <c r="A5375" s="235">
        <v>44717</v>
      </c>
      <c r="B5375" s="154" t="s">
        <v>22526</v>
      </c>
      <c r="C5375" s="143" t="s">
        <v>22527</v>
      </c>
      <c r="D5375" s="143" t="s">
        <v>310</v>
      </c>
      <c r="E5375" s="143" t="s">
        <v>22519</v>
      </c>
      <c r="F5375" s="112" t="s">
        <v>22528</v>
      </c>
      <c r="G5375" s="112" t="s">
        <v>22529</v>
      </c>
      <c r="H5375" s="291" t="s">
        <v>22516</v>
      </c>
      <c r="I5375" s="137" t="s">
        <v>22517</v>
      </c>
      <c r="J5375" s="116" t="str">
        <f t="shared" si="251"/>
        <v>13:28 111 B2 기타 111 B2 순찰중 미등 점등된 차량(43오 3073) 발견/ 초소대원 → ERP조회후 해당세대(111-2602)에 내용전달</v>
      </c>
      <c r="K5375" s="116" t="str">
        <f t="shared" si="252"/>
        <v>13:28 111 B2 관제업무 기타 111 B2 순찰중 미등 점등된 차량(43오 3073) 발견/ 초소대원 → ERP조회후 해당세대(111-2602)에 내용전달</v>
      </c>
    </row>
    <row r="5376" spans="1:11" ht="40.5">
      <c r="A5376" s="235">
        <v>44717</v>
      </c>
      <c r="B5376" s="154" t="s">
        <v>22530</v>
      </c>
      <c r="C5376" s="160" t="s">
        <v>22531</v>
      </c>
      <c r="D5376" s="160" t="s">
        <v>310</v>
      </c>
      <c r="E5376" s="160" t="s">
        <v>22532</v>
      </c>
      <c r="F5376" s="138" t="s">
        <v>22533</v>
      </c>
      <c r="G5376" s="138" t="s">
        <v>22538</v>
      </c>
      <c r="H5376" s="939" t="s">
        <v>22516</v>
      </c>
      <c r="I5376" s="137" t="s">
        <v>22517</v>
      </c>
      <c r="J5376" s="116" t="str">
        <f t="shared" si="251"/>
        <v>14:29 132동 가로수 131동 앞 가로수 쓰러짐/ 초소대원 순찰시 발견 → 현장 조사결과 나무 하단부를 개미가 갉아먹은것으로 추정됨  
--&gt;ERP접수 및 초소대원(2명)과 상황실 대원(3명) 출동하여 나무 해체 및 정리작업을 통한 입주민 통행로 확보</v>
      </c>
      <c r="K5376" s="116" t="str">
        <f t="shared" si="252"/>
        <v>14:29 132동 관제업무 가로수 131동 앞 가로수 쓰러짐/ 초소대원 순찰시 발견 → 현장 조사결과 나무 하단부를 개미가 갉아먹은것으로 추정됨  
--&gt;ERP접수 및 초소대원(2명)과 상황실 대원(3명) 출동하여 나무 해체 및 정리작업을 통한 입주민 통행로 확보</v>
      </c>
    </row>
    <row r="5377" spans="1:11">
      <c r="A5377" s="235">
        <v>44717</v>
      </c>
      <c r="B5377" s="154" t="s">
        <v>22534</v>
      </c>
      <c r="C5377" s="143" t="s">
        <v>5225</v>
      </c>
      <c r="D5377" s="143" t="s">
        <v>22513</v>
      </c>
      <c r="E5377" s="143" t="s">
        <v>22535</v>
      </c>
      <c r="F5377" s="112" t="s">
        <v>22536</v>
      </c>
      <c r="G5377" s="112" t="s">
        <v>22537</v>
      </c>
      <c r="H5377" s="939" t="s">
        <v>22516</v>
      </c>
      <c r="I5377" s="137" t="s">
        <v>22517</v>
      </c>
      <c r="J5377" s="116" t="str">
        <f t="shared" si="251"/>
        <v>15:01 122-B2 청소 122-B2 H61기둥 앞쪽도로 고양이 똥을 치워달라는 민원 → 초소대원 출동하여 청소 실시 함</v>
      </c>
      <c r="K5377" s="116" t="str">
        <f t="shared" si="252"/>
        <v>15:01 122-B2 민원업무 청소 122-B2 H61기둥 앞쪽도로 고양이 똥을 치워달라는 민원 → 초소대원 출동하여 청소 실시 함</v>
      </c>
    </row>
    <row r="5378" spans="1:11">
      <c r="A5378" s="235">
        <v>44717</v>
      </c>
      <c r="B5378" s="154" t="s">
        <v>22539</v>
      </c>
      <c r="C5378" s="143" t="s">
        <v>22540</v>
      </c>
      <c r="D5378" s="143" t="s">
        <v>22541</v>
      </c>
      <c r="E5378" s="143" t="s">
        <v>22542</v>
      </c>
      <c r="F5378" s="112" t="s">
        <v>22543</v>
      </c>
      <c r="G5378" s="112" t="s">
        <v>22544</v>
      </c>
      <c r="H5378" s="939" t="s">
        <v>22516</v>
      </c>
      <c r="I5378" s="137" t="s">
        <v>22517</v>
      </c>
      <c r="J5378" s="116" t="str">
        <f t="shared" si="251"/>
        <v>15:57 5초소 분실물 121동 B1 5528차량 옆에서 카드 습득 → 121-203호 입주민 카드로 확인. 초소에 보관하고 방문하여 가져가기로 함</v>
      </c>
      <c r="K5378" s="116" t="str">
        <f t="shared" si="252"/>
        <v>15:57 5초소 생활업무 분실물 121동 B1 5528차량 옆에서 카드 습득 → 121-203호 입주민 카드로 확인. 초소에 보관하고 방문하여 가져가기로 함</v>
      </c>
    </row>
    <row r="5379" spans="1:11" ht="81">
      <c r="A5379" s="238">
        <v>44717</v>
      </c>
      <c r="B5379" s="153" t="s">
        <v>22511</v>
      </c>
      <c r="C5379" s="186" t="s">
        <v>22545</v>
      </c>
      <c r="D5379" s="186"/>
      <c r="E5379" s="186" t="s">
        <v>22510</v>
      </c>
      <c r="F5379" s="114" t="s">
        <v>22588</v>
      </c>
      <c r="G5379" s="171" t="s">
        <v>22589</v>
      </c>
      <c r="H5379" s="939"/>
      <c r="I5379" s="137"/>
      <c r="J5379" s="116" t="str">
        <f t="shared" ref="J5379" si="253">CONCATENATE(B5379," ",C5379," ",E5379," ",F5379," → ",G5379)</f>
        <v xml:space="preserve">일 야2 전달사항 B. 133-604 전입세대 시간변경 / 1시--&gt;오전10시~ (종료)
B. 131동 앞 가로수 쓰러짐/ 초소대원 순찰시 발견
--&gt;현장 조사결과 나무 하단부를 개미가 갉아먹은것으로 추정됨  
--&gt;ERP접수 및 초소대원(2명)과 상황실 대원(3명) 출동하여 나무 해체 및 정리작업을 통한 입주민 통행로 확보 → B. 6/7일 120-601호 보양재 설치-&gt;B조
</v>
      </c>
      <c r="K5379" s="116" t="str">
        <f t="shared" ref="K5379" si="254">CONCATENATE(B5379," ",C5379," ",D5379," ",E5379," ",F5379," → ",G5379)</f>
        <v xml:space="preserve">일 야2  전달사항 B. 133-604 전입세대 시간변경 / 1시--&gt;오전10시~ (종료)
B. 131동 앞 가로수 쓰러짐/ 초소대원 순찰시 발견
--&gt;현장 조사결과 나무 하단부를 개미가 갉아먹은것으로 추정됨  
--&gt;ERP접수 및 초소대원(2명)과 상황실 대원(3명) 출동하여 나무 해체 및 정리작업을 통한 입주민 통행로 확보 → B. 6/7일 120-601호 보양재 설치-&gt;B조
</v>
      </c>
    </row>
    <row r="5380" spans="1:11">
      <c r="A5380" s="235">
        <v>44717</v>
      </c>
      <c r="B5380" s="154" t="s">
        <v>654</v>
      </c>
      <c r="C5380" s="795" t="s">
        <v>1465</v>
      </c>
      <c r="D5380" s="795" t="s">
        <v>106</v>
      </c>
      <c r="E5380" s="795" t="s">
        <v>82</v>
      </c>
      <c r="F5380" s="796" t="s">
        <v>1157</v>
      </c>
      <c r="G5380" s="796" t="s">
        <v>20433</v>
      </c>
      <c r="H5380" s="939" t="s">
        <v>648</v>
      </c>
      <c r="I5380" s="137" t="s">
        <v>317</v>
      </c>
      <c r="J5380" s="116" t="str">
        <f t="shared" ref="J5380:J5391" si="255">CONCATENATE(B5380," ",C5380," ",E5380," ",F5380," → ",G5380)</f>
        <v>17:00 원형도로 주차단속 원형도로 및 외곽도로 단속 → 주차단속             0대     이동주차         0대,     경고장발부         0대</v>
      </c>
      <c r="K5380" s="116" t="str">
        <f t="shared" ref="K5380:K5391" si="256">CONCATENATE(B5380," ",C5380," ",D5380," ",E5380," ",F5380," → ",G5380)</f>
        <v>17:00 원형도로 관제업무 주차단속 원형도로 및 외곽도로 단속 → 주차단속             0대     이동주차         0대,     경고장발부         0대</v>
      </c>
    </row>
    <row r="5381" spans="1:11">
      <c r="A5381" s="235">
        <v>44717</v>
      </c>
      <c r="B5381" s="154" t="s">
        <v>2148</v>
      </c>
      <c r="C5381" s="147" t="s">
        <v>433</v>
      </c>
      <c r="D5381" s="147" t="s">
        <v>310</v>
      </c>
      <c r="E5381" s="147" t="s">
        <v>22509</v>
      </c>
      <c r="F5381" s="148" t="s">
        <v>22567</v>
      </c>
      <c r="G5381" s="148" t="s">
        <v>22574</v>
      </c>
      <c r="H5381" s="939" t="s">
        <v>648</v>
      </c>
      <c r="I5381" s="137" t="s">
        <v>317</v>
      </c>
      <c r="J5381" s="116" t="str">
        <f t="shared" si="255"/>
        <v>18:47 9초소 폐기물보고 135동 북박이장 문짝 불법폐기물 보고 → 추적결과 135-1402호로 추정됨.</v>
      </c>
      <c r="K5381" s="116" t="str">
        <f t="shared" si="256"/>
        <v>18:47 9초소 관제업무 폐기물보고 135동 북박이장 문짝 불법폐기물 보고 → 추적결과 135-1402호로 추정됨.</v>
      </c>
    </row>
    <row r="5382" spans="1:11">
      <c r="A5382" s="235">
        <v>44717</v>
      </c>
      <c r="B5382" s="154" t="s">
        <v>22548</v>
      </c>
      <c r="C5382" s="143" t="s">
        <v>22549</v>
      </c>
      <c r="D5382" s="143" t="s">
        <v>22513</v>
      </c>
      <c r="E5382" s="143" t="s">
        <v>22550</v>
      </c>
      <c r="F5382" s="112" t="s">
        <v>22551</v>
      </c>
      <c r="G5382" s="112" t="s">
        <v>22552</v>
      </c>
      <c r="H5382" s="939" t="s">
        <v>648</v>
      </c>
      <c r="I5382" s="137" t="s">
        <v>317</v>
      </c>
      <c r="J5382" s="116" t="str">
        <f t="shared" si="255"/>
        <v>16:45 123-2501 CCTV 악어놀이터 자전거 파손 여부 확인 CCTV열람요청 → 상황종료 -&gt; 민원인 내용전달완료</v>
      </c>
      <c r="K5382" s="116" t="str">
        <f t="shared" si="256"/>
        <v>16:45 123-2501 민원업무 CCTV 악어놀이터 자전거 파손 여부 확인 CCTV열람요청 → 상황종료 -&gt; 민원인 내용전달완료</v>
      </c>
    </row>
    <row r="5383" spans="1:11">
      <c r="A5383" s="235">
        <v>44717</v>
      </c>
      <c r="B5383" s="154" t="s">
        <v>22553</v>
      </c>
      <c r="C5383" s="143" t="s">
        <v>22554</v>
      </c>
      <c r="D5383" s="143" t="s">
        <v>22508</v>
      </c>
      <c r="E5383" s="143" t="s">
        <v>22555</v>
      </c>
      <c r="F5383" s="112" t="s">
        <v>22556</v>
      </c>
      <c r="G5383" s="112" t="s">
        <v>22562</v>
      </c>
      <c r="H5383" s="939" t="s">
        <v>648</v>
      </c>
      <c r="I5383" s="137" t="s">
        <v>317</v>
      </c>
      <c r="J5383" s="116" t="str">
        <f t="shared" si="255"/>
        <v>17:00 2초소 화장실 시설물 2초소 입주민전용화장실 누수보고 → erp등록완료 -&gt; 설비기사 좌변기 누수된 호스 교체 -&gt; 정상화완료</v>
      </c>
      <c r="K5383" s="116" t="str">
        <f t="shared" si="256"/>
        <v>17:00 2초소 화장실 관제업무 시설물 2초소 입주민전용화장실 누수보고 → erp등록완료 -&gt; 설비기사 좌변기 누수된 호스 교체 -&gt; 정상화완료</v>
      </c>
    </row>
    <row r="5384" spans="1:11">
      <c r="A5384" s="235">
        <v>44717</v>
      </c>
      <c r="B5384" s="154" t="s">
        <v>22558</v>
      </c>
      <c r="C5384" s="143" t="s">
        <v>22557</v>
      </c>
      <c r="D5384" s="143" t="s">
        <v>22508</v>
      </c>
      <c r="E5384" s="291" t="s">
        <v>22559</v>
      </c>
      <c r="F5384" s="112" t="s">
        <v>22560</v>
      </c>
      <c r="G5384" s="112" t="s">
        <v>22561</v>
      </c>
      <c r="H5384" s="939" t="s">
        <v>648</v>
      </c>
      <c r="I5384" s="137" t="s">
        <v>317</v>
      </c>
      <c r="J5384" s="116" t="str">
        <f t="shared" si="255"/>
        <v>17:03 119-2503 홈넷 안방비상 → 입주민 실수로 확인</v>
      </c>
      <c r="K5384" s="116" t="str">
        <f t="shared" si="256"/>
        <v>17:03 119-2503 관제업무 홈넷 안방비상 → 입주민 실수로 확인</v>
      </c>
    </row>
    <row r="5385" spans="1:11">
      <c r="A5385" s="235">
        <v>44717</v>
      </c>
      <c r="B5385" s="154" t="s">
        <v>22564</v>
      </c>
      <c r="C5385" s="143" t="s">
        <v>22563</v>
      </c>
      <c r="D5385" s="291" t="s">
        <v>22541</v>
      </c>
      <c r="E5385" s="291" t="s">
        <v>22542</v>
      </c>
      <c r="F5385" s="112" t="s">
        <v>22565</v>
      </c>
      <c r="G5385" s="112" t="s">
        <v>22566</v>
      </c>
      <c r="H5385" s="939" t="s">
        <v>648</v>
      </c>
      <c r="I5385" s="137" t="s">
        <v>317</v>
      </c>
      <c r="J5385" s="116" t="str">
        <f t="shared" si="255"/>
        <v xml:space="preserve">18:26 138-2501 분실물 옷 습득된거 있는지 문의함  → 습득되면 010-4255-4959 연락드린다고 안내함 </v>
      </c>
      <c r="K5385" s="116" t="str">
        <f t="shared" si="256"/>
        <v xml:space="preserve">18:26 138-2501 생활업무 분실물 옷 습득된거 있는지 문의함  → 습득되면 010-4255-4959 연락드린다고 안내함 </v>
      </c>
    </row>
    <row r="5386" spans="1:11">
      <c r="A5386" s="235">
        <v>44717</v>
      </c>
      <c r="B5386" s="154" t="s">
        <v>22569</v>
      </c>
      <c r="C5386" s="143" t="s">
        <v>22568</v>
      </c>
      <c r="D5386" s="143" t="s">
        <v>22508</v>
      </c>
      <c r="E5386" s="939" t="s">
        <v>22559</v>
      </c>
      <c r="F5386" s="112" t="s">
        <v>22560</v>
      </c>
      <c r="G5386" s="112" t="s">
        <v>22570</v>
      </c>
      <c r="H5386" s="939" t="s">
        <v>648</v>
      </c>
      <c r="I5386" s="137" t="s">
        <v>317</v>
      </c>
      <c r="J5386" s="116" t="str">
        <f t="shared" si="255"/>
        <v>20:27 140-2103 홈넷 안방비상 → 입주민자녀 실수로 확인</v>
      </c>
      <c r="K5386" s="116" t="str">
        <f t="shared" si="256"/>
        <v>20:27 140-2103 관제업무 홈넷 안방비상 → 입주민자녀 실수로 확인</v>
      </c>
    </row>
    <row r="5387" spans="1:11">
      <c r="A5387" s="235">
        <v>44717</v>
      </c>
      <c r="B5387" s="154" t="s">
        <v>22573</v>
      </c>
      <c r="C5387" s="143" t="s">
        <v>22572</v>
      </c>
      <c r="D5387" s="143" t="s">
        <v>22508</v>
      </c>
      <c r="E5387" s="939" t="s">
        <v>22559</v>
      </c>
      <c r="F5387" s="112" t="s">
        <v>22560</v>
      </c>
      <c r="G5387" s="112" t="s">
        <v>22561</v>
      </c>
      <c r="H5387" s="939" t="s">
        <v>648</v>
      </c>
      <c r="I5387" s="137" t="s">
        <v>317</v>
      </c>
      <c r="J5387" s="116" t="str">
        <f t="shared" si="255"/>
        <v>22:30 124-503 홈넷 안방비상 → 입주민 실수로 확인</v>
      </c>
      <c r="K5387" s="116" t="str">
        <f t="shared" si="256"/>
        <v>22:30 124-503 관제업무 홈넷 안방비상 → 입주민 실수로 확인</v>
      </c>
    </row>
    <row r="5388" spans="1:11">
      <c r="A5388" s="235">
        <v>44717</v>
      </c>
      <c r="B5388" s="154" t="s">
        <v>22575</v>
      </c>
      <c r="C5388" s="143" t="s">
        <v>22577</v>
      </c>
      <c r="D5388" s="291" t="s">
        <v>22541</v>
      </c>
      <c r="E5388" s="291" t="s">
        <v>22576</v>
      </c>
      <c r="F5388" s="112" t="s">
        <v>22579</v>
      </c>
      <c r="G5388" s="112" t="s">
        <v>22580</v>
      </c>
      <c r="H5388" s="939" t="s">
        <v>648</v>
      </c>
      <c r="I5388" s="137" t="s">
        <v>317</v>
      </c>
      <c r="J5388" s="116" t="str">
        <f t="shared" si="255"/>
        <v>23:13 118-1,2 E/V 손소독제 펌프파손 교체 및 보충요청 6초소 보고 → 보충 및 펌프파손교체완료</v>
      </c>
      <c r="K5388" s="116" t="str">
        <f t="shared" si="256"/>
        <v>23:13 118-1,2 E/V 생활업무 손소독제 펌프파손 교체 및 보충요청 6초소 보고 → 보충 및 펌프파손교체완료</v>
      </c>
    </row>
    <row r="5389" spans="1:11">
      <c r="A5389" s="235">
        <v>44717</v>
      </c>
      <c r="B5389" s="154" t="s">
        <v>22575</v>
      </c>
      <c r="C5389" s="143" t="s">
        <v>22578</v>
      </c>
      <c r="D5389" s="291" t="s">
        <v>22541</v>
      </c>
      <c r="E5389" s="291" t="s">
        <v>22576</v>
      </c>
      <c r="F5389" s="112" t="s">
        <v>22579</v>
      </c>
      <c r="G5389" s="112" t="s">
        <v>22580</v>
      </c>
      <c r="H5389" s="939" t="s">
        <v>648</v>
      </c>
      <c r="I5389" s="137" t="s">
        <v>317</v>
      </c>
      <c r="J5389" s="116" t="str">
        <f t="shared" si="255"/>
        <v>23:13 124-1,2 E/V 손소독제 펌프파손 교체 및 보충요청 6초소 보고 → 보충 및 펌프파손교체완료</v>
      </c>
      <c r="K5389" s="116" t="str">
        <f t="shared" si="256"/>
        <v>23:13 124-1,2 E/V 생활업무 손소독제 펌프파손 교체 및 보충요청 6초소 보고 → 보충 및 펌프파손교체완료</v>
      </c>
    </row>
    <row r="5390" spans="1:11" ht="14.25" customHeight="1">
      <c r="A5390" s="235">
        <v>44717</v>
      </c>
      <c r="B5390" s="154" t="s">
        <v>22582</v>
      </c>
      <c r="C5390" s="143" t="s">
        <v>22587</v>
      </c>
      <c r="D5390" s="939" t="s">
        <v>22541</v>
      </c>
      <c r="E5390" s="939" t="s">
        <v>22576</v>
      </c>
      <c r="F5390" s="112" t="s">
        <v>22583</v>
      </c>
      <c r="G5390" s="112" t="s">
        <v>22581</v>
      </c>
      <c r="H5390" s="939" t="s">
        <v>648</v>
      </c>
      <c r="I5390" s="137" t="s">
        <v>317</v>
      </c>
      <c r="J5390" s="116" t="str">
        <f t="shared" si="255"/>
        <v>23:30 자이안센터E/V 손소독제 손소독제 보충요청 → 보충완료</v>
      </c>
      <c r="K5390" s="116" t="str">
        <f t="shared" si="256"/>
        <v>23:30 자이안센터E/V 생활업무 손소독제 손소독제 보충요청 → 보충완료</v>
      </c>
    </row>
    <row r="5391" spans="1:11">
      <c r="A5391" s="235">
        <v>44718</v>
      </c>
      <c r="B5391" s="154" t="s">
        <v>22584</v>
      </c>
      <c r="C5391" s="143" t="s">
        <v>22590</v>
      </c>
      <c r="D5391" s="291" t="s">
        <v>310</v>
      </c>
      <c r="E5391" s="291" t="s">
        <v>485</v>
      </c>
      <c r="F5391" s="112" t="s">
        <v>22591</v>
      </c>
      <c r="G5391" s="112" t="s">
        <v>22585</v>
      </c>
      <c r="H5391" s="291" t="s">
        <v>648</v>
      </c>
      <c r="I5391" s="291" t="s">
        <v>22586</v>
      </c>
      <c r="J5391" s="116" t="str">
        <f t="shared" si="255"/>
        <v>00:35 106-19F 긴급차량 8초소 경찰차 입차 112신고로 106-1901호 경찰출동 → 가정사로 추정</v>
      </c>
      <c r="K5391" s="116" t="str">
        <f t="shared" si="256"/>
        <v>00:35 106-19F 관제업무 긴급차량 8초소 경찰차 입차 112신고로 106-1901호 경찰출동 → 가정사로 추정</v>
      </c>
    </row>
    <row r="5392" spans="1:11">
      <c r="A5392" s="235">
        <v>44718</v>
      </c>
      <c r="B5392" s="154" t="s">
        <v>22592</v>
      </c>
      <c r="C5392" s="143" t="s">
        <v>22593</v>
      </c>
      <c r="D5392" s="143" t="s">
        <v>22513</v>
      </c>
      <c r="E5392" s="291" t="s">
        <v>22594</v>
      </c>
      <c r="F5392" s="112" t="s">
        <v>22596</v>
      </c>
      <c r="G5392" s="112" t="s">
        <v>22595</v>
      </c>
      <c r="H5392" s="939" t="s">
        <v>648</v>
      </c>
      <c r="I5392" s="939" t="s">
        <v>22586</v>
      </c>
      <c r="J5392" s="116" t="str">
        <f t="shared" ref="J5392" si="257">CONCATENATE(B5392," ",C5392," ",E5392," ",F5392," → ",G5392)</f>
        <v>04:51 119-B1 거수자발견 중앙차로에 취객 쓰러져 자고 있다는 민원 → 124-802 입주민으로 확인 귀가조치완료</v>
      </c>
      <c r="K5392" s="116" t="str">
        <f t="shared" ref="K5392" si="258">CONCATENATE(B5392," ",C5392," ",D5392," ",E5392," ",F5392," → ",G5392)</f>
        <v>04:51 119-B1 민원업무 거수자발견 중앙차로에 취객 쓰러져 자고 있다는 민원 → 124-802 입주민으로 확인 귀가조치완료</v>
      </c>
    </row>
    <row r="5393" spans="1:11" s="121" customFormat="1" ht="96" customHeight="1">
      <c r="A5393" s="237">
        <v>44718</v>
      </c>
      <c r="B5393" s="172" t="s">
        <v>1534</v>
      </c>
      <c r="C5393" s="192" t="s">
        <v>3903</v>
      </c>
      <c r="D5393" s="191"/>
      <c r="E5393" s="191" t="s">
        <v>22280</v>
      </c>
      <c r="F5393" s="935" t="s">
        <v>22639</v>
      </c>
      <c r="G5393" s="935" t="s">
        <v>22648</v>
      </c>
      <c r="H5393" s="147"/>
      <c r="I5393" s="147"/>
      <c r="J5393" s="163" t="str">
        <f t="shared" ref="J5393:J5444" si="259">CONCATENATE(B5393," ",C5393," ",E5393," ",F5393," → ",G5393)</f>
        <v xml:space="preserve">월 주1 전달사항 B. 6/7일 120-601호 보양재 설치-&gt;B조 → A. 112-602 장기출타세대 지원센타 확인요망
A. 헌옷수거 차량 : 권인수 차량번호 2021 TEL 010-4050-7630
                        봉원창 차량번호 71오 7009 TEL 010-8280-8137 
A. 입주민 카드키(김민정 136-2701, 독서실 170번, 6/5) -&gt; 독서실 사서에게 전      달 요망
A. 게스트룸 출입자 명부 인수인계 : 18시 야간사서에게 인수인계 요망
</v>
      </c>
      <c r="K5393" s="163" t="str">
        <f t="shared" ref="K5393:K5441" si="260">CONCATENATE(B5393," ",C5393," ",D5393," ",E5393," ",F5393," → ",G5393)</f>
        <v xml:space="preserve">월 주1  전달사항 B. 6/7일 120-601호 보양재 설치-&gt;B조 → A. 112-602 장기출타세대 지원센타 확인요망
A. 헌옷수거 차량 : 권인수 차량번호 2021 TEL 010-4050-7630
                        봉원창 차량번호 71오 7009 TEL 010-8280-8137 
A. 입주민 카드키(김민정 136-2701, 독서실 170번, 6/5) -&gt; 독서실 사서에게 전      달 요망
A. 게스트룸 출입자 명부 인수인계 : 18시 야간사서에게 인수인계 요망
</v>
      </c>
    </row>
    <row r="5394" spans="1:11">
      <c r="A5394" s="235">
        <v>44718</v>
      </c>
      <c r="B5394" s="154" t="s">
        <v>22598</v>
      </c>
      <c r="C5394" s="143" t="s">
        <v>433</v>
      </c>
      <c r="D5394" s="291" t="s">
        <v>308</v>
      </c>
      <c r="E5394" s="291" t="s">
        <v>431</v>
      </c>
      <c r="F5394" s="112" t="s">
        <v>22599</v>
      </c>
      <c r="G5394" s="112" t="s">
        <v>22625</v>
      </c>
      <c r="H5394" s="291" t="s">
        <v>1268</v>
      </c>
      <c r="I5394" s="291" t="s">
        <v>22600</v>
      </c>
      <c r="J5394" s="116" t="str">
        <f t="shared" si="259"/>
        <v>09:10 9초소 습득물 안경(9초소 카약장 북측입구 에서 습득) → 각 초소 내용전파(9초소 보관中)</v>
      </c>
      <c r="K5394" s="116" t="str">
        <f t="shared" si="260"/>
        <v>09:10 9초소 생활업무 습득물 안경(9초소 카약장 북측입구 에서 습득) → 각 초소 내용전파(9초소 보관中)</v>
      </c>
    </row>
    <row r="5395" spans="1:11">
      <c r="A5395" s="235">
        <v>44718</v>
      </c>
      <c r="B5395" s="154" t="s">
        <v>22601</v>
      </c>
      <c r="C5395" s="143" t="s">
        <v>22602</v>
      </c>
      <c r="D5395" s="939" t="s">
        <v>308</v>
      </c>
      <c r="E5395" s="291" t="s">
        <v>22603</v>
      </c>
      <c r="F5395" s="112" t="s">
        <v>22605</v>
      </c>
      <c r="G5395" s="112" t="s">
        <v>22604</v>
      </c>
      <c r="H5395" s="939" t="s">
        <v>1268</v>
      </c>
      <c r="I5395" s="939" t="s">
        <v>22600</v>
      </c>
      <c r="J5395" s="116" t="str">
        <f t="shared" si="259"/>
        <v>10:08 2초소 차량 문열림 41주 5944 (113-1702, 010-7531-9978) 창문이 열려있음 → 차주와 통화후 처리완료</v>
      </c>
      <c r="K5395" s="116" t="str">
        <f t="shared" si="260"/>
        <v>10:08 2초소 생활업무 차량 문열림 41주 5944 (113-1702, 010-7531-9978) 창문이 열려있음 → 차주와 통화후 처리완료</v>
      </c>
    </row>
    <row r="5396" spans="1:11">
      <c r="A5396" s="235">
        <v>44718</v>
      </c>
      <c r="B5396" s="154" t="s">
        <v>22607</v>
      </c>
      <c r="C5396" s="143" t="s">
        <v>22606</v>
      </c>
      <c r="D5396" s="291" t="s">
        <v>310</v>
      </c>
      <c r="E5396" s="291" t="s">
        <v>22608</v>
      </c>
      <c r="F5396" s="112" t="s">
        <v>1322</v>
      </c>
      <c r="G5396" s="112" t="s">
        <v>22612</v>
      </c>
      <c r="H5396" s="939" t="s">
        <v>1268</v>
      </c>
      <c r="I5396" s="939" t="s">
        <v>22600</v>
      </c>
      <c r="J5396" s="116" t="str">
        <f t="shared" si="259"/>
        <v>10:37 134-503 홈넷 비상_안방 → 9초소 허명대원 출동 -&gt; 입주민 오작동</v>
      </c>
      <c r="K5396" s="116" t="str">
        <f t="shared" si="260"/>
        <v>10:37 134-503 관제업무 홈넷 비상_안방 → 9초소 허명대원 출동 -&gt; 입주민 오작동</v>
      </c>
    </row>
    <row r="5397" spans="1:11">
      <c r="A5397" s="235">
        <v>44718</v>
      </c>
      <c r="B5397" s="154" t="s">
        <v>22609</v>
      </c>
      <c r="C5397" s="143" t="s">
        <v>22610</v>
      </c>
      <c r="D5397" s="939" t="s">
        <v>310</v>
      </c>
      <c r="E5397" s="939" t="s">
        <v>22608</v>
      </c>
      <c r="F5397" s="112" t="s">
        <v>1322</v>
      </c>
      <c r="G5397" s="112" t="s">
        <v>22611</v>
      </c>
      <c r="H5397" s="939" t="s">
        <v>1268</v>
      </c>
      <c r="I5397" s="939" t="s">
        <v>22600</v>
      </c>
      <c r="J5397" s="116" t="str">
        <f t="shared" si="259"/>
        <v>10:45 133-1202 홈넷 비상_안방 → IP확인결과 -&gt; 기기 오작동</v>
      </c>
      <c r="K5397" s="116" t="str">
        <f t="shared" si="260"/>
        <v>10:45 133-1202 관제업무 홈넷 비상_안방 → IP확인결과 -&gt; 기기 오작동</v>
      </c>
    </row>
    <row r="5398" spans="1:11" ht="27">
      <c r="A5398" s="235">
        <v>44718</v>
      </c>
      <c r="B5398" s="154" t="s">
        <v>22613</v>
      </c>
      <c r="C5398" s="143" t="s">
        <v>22616</v>
      </c>
      <c r="D5398" s="291" t="s">
        <v>308</v>
      </c>
      <c r="E5398" s="291" t="s">
        <v>22614</v>
      </c>
      <c r="F5398" s="112" t="s">
        <v>22623</v>
      </c>
      <c r="G5398" s="112" t="s">
        <v>22615</v>
      </c>
      <c r="H5398" s="939" t="s">
        <v>1268</v>
      </c>
      <c r="I5398" s="939" t="s">
        <v>22600</v>
      </c>
      <c r="J5398" s="116" t="str">
        <f t="shared" si="259"/>
        <v>10:53 123-503 분실물 헌옷수거함에 지갑이 들어갔다고함(010-5037-2776)
(헌옷수거 차량 : 권인수 차량번호 2021 TEL 010-4050-7630 → 잠시후 찾았다는 연락옴</v>
      </c>
      <c r="K5398" s="116" t="str">
        <f t="shared" si="260"/>
        <v>10:53 123-503 생활업무 분실물 헌옷수거함에 지갑이 들어갔다고함(010-5037-2776)
(헌옷수거 차량 : 권인수 차량번호 2021 TEL 010-4050-7630 → 잠시후 찾았다는 연락옴</v>
      </c>
    </row>
    <row r="5399" spans="1:11">
      <c r="A5399" s="235">
        <v>44718</v>
      </c>
      <c r="B5399" s="154" t="s">
        <v>22617</v>
      </c>
      <c r="C5399" s="143" t="s">
        <v>22618</v>
      </c>
      <c r="D5399" s="939" t="s">
        <v>308</v>
      </c>
      <c r="E5399" s="939" t="s">
        <v>324</v>
      </c>
      <c r="F5399" s="112" t="s">
        <v>22619</v>
      </c>
      <c r="G5399" s="112" t="s">
        <v>22624</v>
      </c>
      <c r="H5399" s="291" t="s">
        <v>22620</v>
      </c>
      <c r="I5399" s="939" t="s">
        <v>318</v>
      </c>
      <c r="J5399" s="116" t="str">
        <f t="shared" si="259"/>
        <v>11:05 135-503 분실물 자이안센터(골프연습장)에서 애플워치(자주색) 분실 - 6/5일 오후경 → 자이안센터 운영팀으로 문의하시라고 안내</v>
      </c>
      <c r="K5399" s="116" t="str">
        <f t="shared" si="260"/>
        <v>11:05 135-503 생활업무 분실물 자이안센터(골프연습장)에서 애플워치(자주색) 분실 - 6/5일 오후경 → 자이안센터 운영팀으로 문의하시라고 안내</v>
      </c>
    </row>
    <row r="5400" spans="1:11">
      <c r="A5400" s="235">
        <v>44718</v>
      </c>
      <c r="B5400" s="154" t="s">
        <v>22621</v>
      </c>
      <c r="C5400" s="143" t="s">
        <v>22622</v>
      </c>
      <c r="D5400" s="291" t="s">
        <v>310</v>
      </c>
      <c r="E5400" s="291" t="s">
        <v>22647</v>
      </c>
      <c r="F5400" s="112" t="s">
        <v>5487</v>
      </c>
      <c r="G5400" s="112" t="s">
        <v>22626</v>
      </c>
      <c r="H5400" s="291" t="s">
        <v>1268</v>
      </c>
      <c r="I5400" s="939" t="s">
        <v>318</v>
      </c>
      <c r="J5400" s="116" t="str">
        <f t="shared" si="259"/>
        <v>11:13 131-2001 홈넷 비상_화재 → IP통화 -&gt; 냄비태움 -&gt; 환기요청</v>
      </c>
      <c r="K5400" s="116" t="str">
        <f t="shared" si="260"/>
        <v>11:13 131-2001 관제업무 홈넷 비상_화재 → IP통화 -&gt; 냄비태움 -&gt; 환기요청</v>
      </c>
    </row>
    <row r="5401" spans="1:11">
      <c r="A5401" s="235">
        <v>44718</v>
      </c>
      <c r="B5401" s="154" t="s">
        <v>22627</v>
      </c>
      <c r="C5401" s="143" t="s">
        <v>22628</v>
      </c>
      <c r="D5401" s="939" t="s">
        <v>310</v>
      </c>
      <c r="E5401" s="291" t="s">
        <v>14</v>
      </c>
      <c r="F5401" s="112" t="s">
        <v>22629</v>
      </c>
      <c r="G5401" s="112" t="s">
        <v>22630</v>
      </c>
      <c r="H5401" s="939" t="s">
        <v>1268</v>
      </c>
      <c r="I5401" s="939" t="s">
        <v>318</v>
      </c>
      <c r="J5401" s="116" t="str">
        <f t="shared" si="259"/>
        <v>12:49 121-103 홈넷 비상_홈넷 → IP확인결과 -&gt; 입주민 오작동</v>
      </c>
      <c r="K5401" s="116" t="str">
        <f t="shared" si="260"/>
        <v>12:49 121-103 관제업무 홈넷 비상_홈넷 → IP확인결과 -&gt; 입주민 오작동</v>
      </c>
    </row>
    <row r="5402" spans="1:11">
      <c r="A5402" s="235">
        <v>44718</v>
      </c>
      <c r="B5402" s="154" t="s">
        <v>22631</v>
      </c>
      <c r="C5402" s="143" t="s">
        <v>22632</v>
      </c>
      <c r="D5402" s="291" t="s">
        <v>308</v>
      </c>
      <c r="E5402" s="143" t="s">
        <v>22633</v>
      </c>
      <c r="F5402" s="112" t="s">
        <v>22634</v>
      </c>
      <c r="G5402" s="112" t="s">
        <v>22646</v>
      </c>
      <c r="H5402" s="939" t="s">
        <v>1268</v>
      </c>
      <c r="I5402" s="939" t="s">
        <v>318</v>
      </c>
      <c r="J5402" s="116" t="str">
        <f t="shared" si="259"/>
        <v>13:31 116-1602 자동차 문열림 28버7451(010-4117-9415) 차량 문열림 → 정찬선 대원 -&gt; 차주에게 전달완료</v>
      </c>
      <c r="K5402" s="116" t="str">
        <f t="shared" si="260"/>
        <v>13:31 116-1602 생활업무 자동차 문열림 28버7451(010-4117-9415) 차량 문열림 → 정찬선 대원 -&gt; 차주에게 전달완료</v>
      </c>
    </row>
    <row r="5403" spans="1:11">
      <c r="A5403" s="235">
        <v>44718</v>
      </c>
      <c r="B5403" s="154" t="s">
        <v>22635</v>
      </c>
      <c r="C5403" s="143" t="s">
        <v>22636</v>
      </c>
      <c r="D5403" s="939" t="s">
        <v>308</v>
      </c>
      <c r="E5403" s="143" t="s">
        <v>22633</v>
      </c>
      <c r="F5403" s="112" t="s">
        <v>22638</v>
      </c>
      <c r="G5403" s="112" t="s">
        <v>22637</v>
      </c>
      <c r="H5403" s="939" t="s">
        <v>1268</v>
      </c>
      <c r="I5403" s="939" t="s">
        <v>318</v>
      </c>
      <c r="J5403" s="116" t="str">
        <f t="shared" si="259"/>
        <v>13:40 118-1901 자동차 문열림 160버3800(010-2000-0515) 차량 문열림 → 차주와 통화후 처리완료</v>
      </c>
      <c r="K5403" s="116" t="str">
        <f t="shared" si="260"/>
        <v>13:40 118-1901 생활업무 자동차 문열림 160버3800(010-2000-0515) 차량 문열림 → 차주와 통화후 처리완료</v>
      </c>
    </row>
    <row r="5404" spans="1:11">
      <c r="A5404" s="235">
        <v>44718</v>
      </c>
      <c r="B5404" s="154" t="s">
        <v>22640</v>
      </c>
      <c r="C5404" s="143" t="s">
        <v>22641</v>
      </c>
      <c r="D5404" s="291" t="s">
        <v>511</v>
      </c>
      <c r="E5404" s="291" t="s">
        <v>22642</v>
      </c>
      <c r="F5404" s="112" t="s">
        <v>22643</v>
      </c>
      <c r="G5404" s="112" t="s">
        <v>22645</v>
      </c>
      <c r="H5404" s="291" t="s">
        <v>22644</v>
      </c>
      <c r="I5404" s="939" t="s">
        <v>318</v>
      </c>
      <c r="J5404" s="116" t="str">
        <f t="shared" si="259"/>
        <v>13:50 124-1203 층간소음 124-1303호에서 소음이 난다는 민원(정확한 시간,날짜는 불분명) → 6초소 정찬선 대원 출동 -&gt; 1303호 소음없고 1203는 부재중 -&gt; 초소 복귀</v>
      </c>
      <c r="K5404" s="116" t="str">
        <f t="shared" si="260"/>
        <v>13:50 124-1203 민원업무 층간소음 124-1303호에서 소음이 난다는 민원(정확한 시간,날짜는 불분명) → 6초소 정찬선 대원 출동 -&gt; 1303호 소음없고 1203는 부재중 -&gt; 초소 복귀</v>
      </c>
    </row>
    <row r="5405" spans="1:11" s="943" customFormat="1" ht="175.5">
      <c r="A5405" s="285">
        <v>44718</v>
      </c>
      <c r="B5405" s="170" t="s">
        <v>22649</v>
      </c>
      <c r="C5405" s="160" t="s">
        <v>22650</v>
      </c>
      <c r="D5405" s="938"/>
      <c r="E5405" s="938" t="s">
        <v>22651</v>
      </c>
      <c r="F5405" s="138" t="s">
        <v>22710</v>
      </c>
      <c r="G5405" s="138" t="s">
        <v>22715</v>
      </c>
      <c r="H5405" s="938"/>
      <c r="I5405" s="938"/>
      <c r="J5405" s="116" t="str">
        <f t="shared" si="259"/>
        <v xml:space="preserve">월 야1 전달사항 Ⓑ명일 오후 공사세대 긴급보양 요청-&gt;초소대원에게 전달하여 보양재 설치함
Ⓑ추가 이불 및 요를 요청하며 에어컨 리모컨도 없다고 함
--&gt;운영팀장에게 연락하여 내용전달 --&gt;이불과 요는 입실 전 예약시에 추가요구를 받기때문에 바로 제공이 어려우며 에어컨 리모컨은 독서실 사서에게 연락하여 해결 하겠다고 함
Ⓑ차량번호 243어1425. 당 세대 관련차량이 아니니 확인하고 연락 달라는 요청
--&gt;입주민의 착오로 당 세대 방문차량이 맞음
Ⓑ124동 외각산책로 103가로등 옆, 정자앞 수목등 나감/ 초소대원 순찰중 발견
--&gt;ERP접수
Ⓑ119동 1층 공동현관 수목등 나감 / / 초소대원 순찰중 발견
--&gt;ERP접수 → 
</v>
      </c>
      <c r="K5405" s="116" t="str">
        <f t="shared" si="260"/>
        <v xml:space="preserve">월 야1  전달사항 Ⓑ명일 오후 공사세대 긴급보양 요청-&gt;초소대원에게 전달하여 보양재 설치함
Ⓑ추가 이불 및 요를 요청하며 에어컨 리모컨도 없다고 함
--&gt;운영팀장에게 연락하여 내용전달 --&gt;이불과 요는 입실 전 예약시에 추가요구를 받기때문에 바로 제공이 어려우며 에어컨 리모컨은 독서실 사서에게 연락하여 해결 하겠다고 함
Ⓑ차량번호 243어1425. 당 세대 관련차량이 아니니 확인하고 연락 달라는 요청
--&gt;입주민의 착오로 당 세대 방문차량이 맞음
Ⓑ124동 외각산책로 103가로등 옆, 정자앞 수목등 나감/ 초소대원 순찰중 발견
--&gt;ERP접수
Ⓑ119동 1층 공동현관 수목등 나감 / / 초소대원 순찰중 발견
--&gt;ERP접수 → 
</v>
      </c>
    </row>
    <row r="5406" spans="1:11">
      <c r="A5406" s="235">
        <v>44718</v>
      </c>
      <c r="B5406" s="154" t="s">
        <v>22652</v>
      </c>
      <c r="C5406" s="143" t="s">
        <v>22653</v>
      </c>
      <c r="D5406" s="143" t="s">
        <v>511</v>
      </c>
      <c r="E5406" s="143" t="s">
        <v>631</v>
      </c>
      <c r="F5406" s="112" t="s">
        <v>22654</v>
      </c>
      <c r="G5406" s="112" t="s">
        <v>22537</v>
      </c>
      <c r="H5406" s="291" t="s">
        <v>1593</v>
      </c>
      <c r="I5406" s="137" t="s">
        <v>306</v>
      </c>
      <c r="J5406" s="116" t="str">
        <f t="shared" si="259"/>
        <v>16:53 121-B2 청소 121-B2 H64기둥 앞쪽도로 고양이 똥을 치워달라는 민원 → 초소대원 출동하여 청소 실시 함</v>
      </c>
      <c r="K5406" s="116" t="str">
        <f t="shared" si="260"/>
        <v>16:53 121-B2 민원업무 청소 121-B2 H64기둥 앞쪽도로 고양이 똥을 치워달라는 민원 → 초소대원 출동하여 청소 실시 함</v>
      </c>
    </row>
    <row r="5407" spans="1:11" ht="27">
      <c r="A5407" s="235">
        <v>44718</v>
      </c>
      <c r="B5407" s="154" t="s">
        <v>22655</v>
      </c>
      <c r="C5407" s="143" t="s">
        <v>22656</v>
      </c>
      <c r="D5407" s="143" t="s">
        <v>511</v>
      </c>
      <c r="E5407" s="291" t="s">
        <v>22658</v>
      </c>
      <c r="F5407" s="112" t="s">
        <v>22657</v>
      </c>
      <c r="G5407" s="112" t="s">
        <v>22659</v>
      </c>
      <c r="H5407" s="939" t="s">
        <v>1593</v>
      </c>
      <c r="I5407" s="137" t="s">
        <v>306</v>
      </c>
      <c r="J5407" s="116" t="str">
        <f t="shared" si="259"/>
        <v>16:56 143-B2 소음 143-B2에서 공사소음이 난다며 중지시켜 달라는 민원 → 초소대원 출동하여 확인결과 입주민이 도구를 사용하여 운동중-&gt;운동 중지토록 권고하고 귀가요청함</v>
      </c>
      <c r="K5407" s="116" t="str">
        <f t="shared" si="260"/>
        <v>16:56 143-B2 민원업무 소음 143-B2에서 공사소음이 난다며 중지시켜 달라는 민원 → 초소대원 출동하여 확인결과 입주민이 도구를 사용하여 운동중-&gt;운동 중지토록 권고하고 귀가요청함</v>
      </c>
    </row>
    <row r="5408" spans="1:11">
      <c r="A5408" s="235">
        <v>44718</v>
      </c>
      <c r="B5408" s="154" t="s">
        <v>22660</v>
      </c>
      <c r="C5408" s="143" t="s">
        <v>22661</v>
      </c>
      <c r="D5408" s="143" t="s">
        <v>511</v>
      </c>
      <c r="E5408" s="291" t="s">
        <v>22662</v>
      </c>
      <c r="F5408" s="112" t="s">
        <v>22663</v>
      </c>
      <c r="G5408" s="112" t="s">
        <v>22664</v>
      </c>
      <c r="H5408" s="939" t="s">
        <v>1593</v>
      </c>
      <c r="I5408" s="137" t="s">
        <v>306</v>
      </c>
      <c r="J5408" s="116" t="str">
        <f t="shared" si="259"/>
        <v>17:09 140-1602 현관문경고음 당 세대의 현관문 잠금장치에서 계속 침입경보가 울리니 조치 해 달라는 민원 → 초소대원 출동하여 경보음 차단하고 잠금장치 AS센터 전화반호 알려줌</v>
      </c>
      <c r="K5408" s="116" t="str">
        <f t="shared" si="260"/>
        <v>17:09 140-1602 민원업무 현관문경고음 당 세대의 현관문 잠금장치에서 계속 침입경보가 울리니 조치 해 달라는 민원 → 초소대원 출동하여 경보음 차단하고 잠금장치 AS센터 전화반호 알려줌</v>
      </c>
    </row>
    <row r="5409" spans="1:11">
      <c r="A5409" s="235">
        <v>44718</v>
      </c>
      <c r="B5409" s="154" t="s">
        <v>22665</v>
      </c>
      <c r="C5409" s="160" t="s">
        <v>22670</v>
      </c>
      <c r="D5409" s="938" t="s">
        <v>22666</v>
      </c>
      <c r="E5409" s="938" t="s">
        <v>22667</v>
      </c>
      <c r="F5409" s="138" t="s">
        <v>22669</v>
      </c>
      <c r="G5409" s="138" t="s">
        <v>22668</v>
      </c>
      <c r="H5409" s="939" t="s">
        <v>1593</v>
      </c>
      <c r="I5409" s="137" t="s">
        <v>306</v>
      </c>
      <c r="J5409" s="116" t="str">
        <f t="shared" si="259"/>
        <v>17:22 120-601 보양재 명일 오후 공사세대 긴급보양 요청 → 초소대원에게 전달하여 보양재 설치토록 함</v>
      </c>
      <c r="K5409" s="116" t="str">
        <f t="shared" si="260"/>
        <v>17:22 120-601 생활업무 보양재 명일 오후 공사세대 긴급보양 요청 → 초소대원에게 전달하여 보양재 설치토록 함</v>
      </c>
    </row>
    <row r="5410" spans="1:11">
      <c r="A5410" s="235">
        <v>44718</v>
      </c>
      <c r="B5410" s="154" t="s">
        <v>22671</v>
      </c>
      <c r="C5410" s="143" t="s">
        <v>22675</v>
      </c>
      <c r="D5410" s="291" t="s">
        <v>22672</v>
      </c>
      <c r="E5410" s="291" t="s">
        <v>22673</v>
      </c>
      <c r="F5410" s="112" t="s">
        <v>22674</v>
      </c>
      <c r="G5410" s="112" t="s">
        <v>22676</v>
      </c>
      <c r="H5410" s="939" t="s">
        <v>1593</v>
      </c>
      <c r="I5410" s="137" t="s">
        <v>306</v>
      </c>
      <c r="J5410" s="116" t="str">
        <f t="shared" si="259"/>
        <v>17:28 120-402 오인입차 당 세대 관련차량이 아니니 확인 해 달라는 요청 → 입차내용 확인결과 오인입차로 확인됨</v>
      </c>
      <c r="K5410" s="116" t="str">
        <f t="shared" si="260"/>
        <v>17:28 120-402 민원업무 오인입차 당 세대 관련차량이 아니니 확인 해 달라는 요청 → 입차내용 확인결과 오인입차로 확인됨</v>
      </c>
    </row>
    <row r="5411" spans="1:11">
      <c r="A5411" s="235">
        <v>44718</v>
      </c>
      <c r="B5411" s="154" t="s">
        <v>22679</v>
      </c>
      <c r="C5411" s="143" t="s">
        <v>22677</v>
      </c>
      <c r="D5411" s="291" t="s">
        <v>22678</v>
      </c>
      <c r="E5411" s="939" t="s">
        <v>321</v>
      </c>
      <c r="F5411" s="112" t="s">
        <v>322</v>
      </c>
      <c r="G5411" s="112" t="s">
        <v>22681</v>
      </c>
      <c r="H5411" s="939" t="s">
        <v>1593</v>
      </c>
      <c r="I5411" s="137" t="s">
        <v>306</v>
      </c>
      <c r="J5411" s="116" t="str">
        <f t="shared" si="259"/>
        <v>18:04 134-1401 홈넷 비상-안방 → IP폰 확인결과 입주민 오작동</v>
      </c>
      <c r="K5411" s="116" t="str">
        <f t="shared" si="260"/>
        <v>18:04 134-1401 관제업무 홈넷 비상-안방 → IP폰 확인결과 입주민 오작동</v>
      </c>
    </row>
    <row r="5412" spans="1:11">
      <c r="A5412" s="235">
        <v>44718</v>
      </c>
      <c r="B5412" s="154" t="s">
        <v>22680</v>
      </c>
      <c r="C5412" s="143" t="s">
        <v>22685</v>
      </c>
      <c r="D5412" s="291" t="s">
        <v>20646</v>
      </c>
      <c r="E5412" s="291" t="s">
        <v>22682</v>
      </c>
      <c r="F5412" s="112" t="s">
        <v>22683</v>
      </c>
      <c r="G5412" s="112" t="s">
        <v>22684</v>
      </c>
      <c r="H5412" s="939" t="s">
        <v>1593</v>
      </c>
      <c r="I5412" s="137" t="s">
        <v>306</v>
      </c>
      <c r="J5412" s="116" t="str">
        <f t="shared" si="259"/>
        <v>18:05 독서실사서 게스트룸 A조 인계사항-&gt;게스트룸 출입자 명부 인수인계 → 야간 사서에게 인계 완료</v>
      </c>
      <c r="K5412" s="116" t="str">
        <f t="shared" si="260"/>
        <v>18:05 독서실사서 기타업무 게스트룸 A조 인계사항-&gt;게스트룸 출입자 명부 인수인계 → 야간 사서에게 인계 완료</v>
      </c>
    </row>
    <row r="5413" spans="1:11" ht="81">
      <c r="A5413" s="235">
        <v>44718</v>
      </c>
      <c r="B5413" s="154" t="s">
        <v>22686</v>
      </c>
      <c r="C5413" s="143" t="s">
        <v>22687</v>
      </c>
      <c r="D5413" s="291" t="s">
        <v>22672</v>
      </c>
      <c r="E5413" s="291" t="s">
        <v>22688</v>
      </c>
      <c r="F5413" s="112" t="s">
        <v>22689</v>
      </c>
      <c r="G5413" s="112" t="s">
        <v>22690</v>
      </c>
      <c r="H5413" s="939" t="s">
        <v>1593</v>
      </c>
      <c r="I5413" s="137" t="s">
        <v>306</v>
      </c>
      <c r="J5413" s="116" t="str">
        <f t="shared" si="259"/>
        <v>18:10 1초소 2게이트 당 게이트 외부차량 진입 차선에서 오토바이를 타고 입차하려던 입주민이 게이트를 개방해 달라고 요구하자 근무자가 외부인으로 오인하고 열어줄 수 없으니 게이트 사이로 통과하라고 답변, 이에 입주민이 자신이 입주민이라고 밝히고 이전 사고 상황을 말하며 재차 개방을 요구하자 근무자가 기분 나쁘게 손짓하며 들어가라고 게이트를 개방했다며 이에 기분이 상한 입주민이 명일 고객지원센터에 항의 하겠다고 함 → 상황실 이주내 팀장 및 대원 1명 동반출동-전후 사정을 청취하고 근무자의 지나치게 방어적인 근무태도를 지적하고 시말서를 작성토록 함</v>
      </c>
      <c r="K5413" s="116" t="str">
        <f t="shared" si="260"/>
        <v>18:10 1초소 민원업무 2게이트 당 게이트 외부차량 진입 차선에서 오토바이를 타고 입차하려던 입주민이 게이트를 개방해 달라고 요구하자 근무자가 외부인으로 오인하고 열어줄 수 없으니 게이트 사이로 통과하라고 답변, 이에 입주민이 자신이 입주민이라고 밝히고 이전 사고 상황을 말하며 재차 개방을 요구하자 근무자가 기분 나쁘게 손짓하며 들어가라고 게이트를 개방했다며 이에 기분이 상한 입주민이 명일 고객지원센터에 항의 하겠다고 함 → 상황실 이주내 팀장 및 대원 1명 동반출동-전후 사정을 청취하고 근무자의 지나치게 방어적인 근무태도를 지적하고 시말서를 작성토록 함</v>
      </c>
    </row>
    <row r="5414" spans="1:11" ht="40.5">
      <c r="A5414" s="235">
        <v>44718</v>
      </c>
      <c r="B5414" s="154" t="s">
        <v>22691</v>
      </c>
      <c r="C5414" s="160" t="s">
        <v>22692</v>
      </c>
      <c r="D5414" s="938" t="s">
        <v>22693</v>
      </c>
      <c r="E5414" s="938" t="s">
        <v>22682</v>
      </c>
      <c r="F5414" s="138" t="s">
        <v>22694</v>
      </c>
      <c r="G5414" s="138" t="s">
        <v>22695</v>
      </c>
      <c r="H5414" s="939" t="s">
        <v>1593</v>
      </c>
      <c r="I5414" s="137" t="s">
        <v>306</v>
      </c>
      <c r="J5414" s="116" t="str">
        <f t="shared" si="259"/>
        <v>20:12 9호실 게스트룸 추가 이불 및 요를 요청하며 에어컨 리모컨도 없다고 함 → 운영팀장에게 연락하여 내용전달 --&gt;이불과 요는 입실 전 예약시에 추가요구를 받기때문에 바로 제공이 어려우며 에어컨 리모컨은 독서실 사서에게 연락하여 해결 하겠다고 함(입실자에게 연락하니 괜찮다고 함)</v>
      </c>
      <c r="K5414" s="116" t="str">
        <f t="shared" si="260"/>
        <v>20:12 9호실 기타업무 게스트룸 추가 이불 및 요를 요청하며 에어컨 리모컨도 없다고 함 → 운영팀장에게 연락하여 내용전달 --&gt;이불과 요는 입실 전 예약시에 추가요구를 받기때문에 바로 제공이 어려우며 에어컨 리모컨은 독서실 사서에게 연락하여 해결 하겠다고 함(입실자에게 연락하니 괜찮다고 함)</v>
      </c>
    </row>
    <row r="5415" spans="1:11">
      <c r="A5415" s="235">
        <v>44718</v>
      </c>
      <c r="B5415" s="154" t="s">
        <v>22696</v>
      </c>
      <c r="C5415" s="160" t="s">
        <v>22697</v>
      </c>
      <c r="D5415" s="938" t="s">
        <v>22672</v>
      </c>
      <c r="E5415" s="938" t="s">
        <v>22673</v>
      </c>
      <c r="F5415" s="138" t="s">
        <v>22699</v>
      </c>
      <c r="G5415" s="138" t="s">
        <v>22698</v>
      </c>
      <c r="H5415" s="939" t="s">
        <v>1593</v>
      </c>
      <c r="I5415" s="137" t="s">
        <v>306</v>
      </c>
      <c r="J5415" s="116" t="str">
        <f t="shared" si="259"/>
        <v>21:58 125-103 오인입차 차량번호 243어1425. 당 세대 관련차량이 아니니 확인하고 연락 달라는 요청 → 입주민의 착오로 당 세대 방문차량이 맞음</v>
      </c>
      <c r="K5415" s="116" t="str">
        <f t="shared" si="260"/>
        <v>21:58 125-103 민원업무 오인입차 차량번호 243어1425. 당 세대 관련차량이 아니니 확인하고 연락 달라는 요청 → 입주민의 착오로 당 세대 방문차량이 맞음</v>
      </c>
    </row>
    <row r="5416" spans="1:11">
      <c r="A5416" s="235">
        <v>44718</v>
      </c>
      <c r="B5416" s="154" t="s">
        <v>22700</v>
      </c>
      <c r="C5416" s="160" t="s">
        <v>22701</v>
      </c>
      <c r="D5416" s="938" t="s">
        <v>22702</v>
      </c>
      <c r="E5416" s="938" t="s">
        <v>22703</v>
      </c>
      <c r="F5416" s="138" t="s">
        <v>22704</v>
      </c>
      <c r="G5416" s="138" t="s">
        <v>22705</v>
      </c>
      <c r="H5416" s="291" t="s">
        <v>22706</v>
      </c>
      <c r="I5416" s="137" t="s">
        <v>306</v>
      </c>
      <c r="J5416" s="116" t="str">
        <f t="shared" si="259"/>
        <v>23:15 124동 수목등 124동 외각산책로 103가로등 옆, 정자앞 수목등 나감 / 초소대원 순찰중 발견 → ERP접수</v>
      </c>
      <c r="K5416" s="116" t="str">
        <f t="shared" si="260"/>
        <v>23:15 124동 시설물 수목등 124동 외각산책로 103가로등 옆, 정자앞 수목등 나감 / 초소대원 순찰중 발견 → ERP접수</v>
      </c>
    </row>
    <row r="5417" spans="1:11">
      <c r="A5417" s="235">
        <v>44718</v>
      </c>
      <c r="B5417" s="154" t="s">
        <v>22707</v>
      </c>
      <c r="C5417" s="160" t="s">
        <v>22708</v>
      </c>
      <c r="D5417" s="938" t="s">
        <v>22702</v>
      </c>
      <c r="E5417" s="938" t="s">
        <v>22703</v>
      </c>
      <c r="F5417" s="138" t="s">
        <v>22709</v>
      </c>
      <c r="G5417" s="138" t="s">
        <v>22705</v>
      </c>
      <c r="H5417" s="939" t="s">
        <v>22706</v>
      </c>
      <c r="I5417" s="137" t="s">
        <v>306</v>
      </c>
      <c r="J5417" s="116" t="str">
        <f t="shared" si="259"/>
        <v>23:29 119동  수목등 119동 1층 공동현관 수목등 나감 / 초소대원 순찰중 발견 → ERP접수</v>
      </c>
      <c r="K5417" s="116" t="str">
        <f t="shared" si="260"/>
        <v>23:29 119동  시설물 수목등 119동 1층 공동현관 수목등 나감 / 초소대원 순찰중 발견 → ERP접수</v>
      </c>
    </row>
    <row r="5418" spans="1:11">
      <c r="A5418" s="235">
        <v>44719</v>
      </c>
      <c r="B5418" s="154" t="s">
        <v>22714</v>
      </c>
      <c r="C5418" s="143" t="s">
        <v>22687</v>
      </c>
      <c r="D5418" s="291" t="s">
        <v>22678</v>
      </c>
      <c r="E5418" s="780" t="s">
        <v>22713</v>
      </c>
      <c r="F5418" s="112" t="s">
        <v>22711</v>
      </c>
      <c r="G5418" s="112" t="s">
        <v>22712</v>
      </c>
      <c r="H5418" s="939" t="s">
        <v>1593</v>
      </c>
      <c r="I5418" s="137" t="s">
        <v>306</v>
      </c>
      <c r="J5418" s="116" t="str">
        <f t="shared" si="259"/>
        <v>05:48 1초소 게이트인식불량 3게이트 입주민차량 출차게이트 인식불량 → 게이트 기계 및 상황실 프로그램 리쎗--&gt;복원 완료</v>
      </c>
      <c r="K5418" s="116" t="str">
        <f t="shared" si="260"/>
        <v>05:48 1초소 관제업무 게이트인식불량 3게이트 입주민차량 출차게이트 인식불량 → 게이트 기계 및 상황실 프로그램 리쎗--&gt;복원 완료</v>
      </c>
    </row>
    <row r="5419" spans="1:11" ht="282.75" customHeight="1">
      <c r="A5419" s="237">
        <v>44719</v>
      </c>
      <c r="B5419" s="172" t="s">
        <v>22716</v>
      </c>
      <c r="C5419" s="192" t="s">
        <v>22717</v>
      </c>
      <c r="E5419" s="291" t="s">
        <v>22280</v>
      </c>
      <c r="F5419" s="935" t="s">
        <v>22736</v>
      </c>
      <c r="G5419" s="935" t="s">
        <v>22774</v>
      </c>
      <c r="I5419" s="137"/>
      <c r="J5419" s="116" t="str">
        <f t="shared" si="259"/>
        <v>화 주2 전달사항 Ⓑ명일 오후 공사세대 긴급보양 요청-&gt;초소대원에게 전달하여 보양재 설치함
Ⓑ추가 이불 및 요를 요청하며 에어컨 리모컨도 없다고 함
--&gt;운영팀장에게 연락하여 내용전달 --&gt;이불과 요는 입실 전 예약시에 추가요구를 받기때문에 바로 제공이 어려우며 에어컨 리모컨은 독서실 사서에게 연락하여 해결 하겠다고 함
Ⓑ차량번호 243어1425. 당 세대 관련차량이 아니니 확인하고 연락 달라는 요청
--&gt;입주민의 착오로 당 세대 방문차량이 맞음
Ⓑ124동 외각산책로 103가로등 옆, 정자앞 수목등 나감/ 초소대원 순찰중 발견
--&gt;ERP접수
Ⓑ119동 1층 공동현관 수목등 나감 / / 초소대원 순찰중 발견
--&gt;ERP접수
B. 131동 집하장 쓰레기 무단배출-&gt;안내문 요청-&gt;6/7(화) 지원센타로 내용전달 요청 -&gt; A. 지원센터 전달완료
B. 104동 민원-&gt;바퀴벌레가 많아졌다며 조치해 달라는 요청 -&gt; A. 지원센터 전달완료
B. 6/4 137부6881 141-1401 -&gt; 141-1402 로 수정요청 -&gt; A. 지원센터 전달완료
B. 120-601 공사세대 13시 보양재 사용건 -&gt; A. 지원센터 전달완료 -&gt; 승강기사용 안내문 수령 및 부착완료 → A. 119-2801 공사세대 승강기 사용시간 오후 1시로 변경
A. 112-602 장기출타 세대 귀가 확인완료
A. 2022년도 현재까지 직원 입퇴사자 일자별로 현황표를 내일(6/8) 오전까지 제출 요망(지원팀장 요청사항)</v>
      </c>
      <c r="K5419" s="116" t="str">
        <f t="shared" si="260"/>
        <v>화 주2  전달사항 Ⓑ명일 오후 공사세대 긴급보양 요청-&gt;초소대원에게 전달하여 보양재 설치함
Ⓑ추가 이불 및 요를 요청하며 에어컨 리모컨도 없다고 함
--&gt;운영팀장에게 연락하여 내용전달 --&gt;이불과 요는 입실 전 예약시에 추가요구를 받기때문에 바로 제공이 어려우며 에어컨 리모컨은 독서실 사서에게 연락하여 해결 하겠다고 함
Ⓑ차량번호 243어1425. 당 세대 관련차량이 아니니 확인하고 연락 달라는 요청
--&gt;입주민의 착오로 당 세대 방문차량이 맞음
Ⓑ124동 외각산책로 103가로등 옆, 정자앞 수목등 나감/ 초소대원 순찰중 발견
--&gt;ERP접수
Ⓑ119동 1층 공동현관 수목등 나감 / / 초소대원 순찰중 발견
--&gt;ERP접수
B. 131동 집하장 쓰레기 무단배출-&gt;안내문 요청-&gt;6/7(화) 지원센타로 내용전달 요청 -&gt; A. 지원센터 전달완료
B. 104동 민원-&gt;바퀴벌레가 많아졌다며 조치해 달라는 요청 -&gt; A. 지원센터 전달완료
B. 6/4 137부6881 141-1401 -&gt; 141-1402 로 수정요청 -&gt; A. 지원센터 전달완료
B. 120-601 공사세대 13시 보양재 사용건 -&gt; A. 지원센터 전달완료 -&gt; 승강기사용 안내문 수령 및 부착완료 → A. 119-2801 공사세대 승강기 사용시간 오후 1시로 변경
A. 112-602 장기출타 세대 귀가 확인완료
A. 2022년도 현재까지 직원 입퇴사자 일자별로 현황표를 내일(6/8) 오전까지 제출 요망(지원팀장 요청사항)</v>
      </c>
    </row>
    <row r="5420" spans="1:11">
      <c r="A5420" s="235">
        <v>44719</v>
      </c>
      <c r="B5420" s="154" t="s">
        <v>22718</v>
      </c>
      <c r="C5420" s="143" t="s">
        <v>22719</v>
      </c>
      <c r="D5420" s="291" t="s">
        <v>310</v>
      </c>
      <c r="E5420" s="291" t="s">
        <v>321</v>
      </c>
      <c r="F5420" s="112" t="s">
        <v>22720</v>
      </c>
      <c r="G5420" s="112" t="s">
        <v>22721</v>
      </c>
      <c r="H5420" s="291" t="s">
        <v>22722</v>
      </c>
      <c r="I5420" s="137" t="s">
        <v>22723</v>
      </c>
      <c r="J5420" s="116" t="str">
        <f t="shared" si="259"/>
        <v>07:34 117-302 홈넷 방범_금고 → IP 연락 -&gt; 기기 오작동</v>
      </c>
      <c r="K5420" s="116" t="str">
        <f t="shared" si="260"/>
        <v>07:34 117-302 관제업무 홈넷 방범_금고 → IP 연락 -&gt; 기기 오작동</v>
      </c>
    </row>
    <row r="5421" spans="1:11" ht="27">
      <c r="A5421" s="235">
        <v>44719</v>
      </c>
      <c r="B5421" s="154" t="s">
        <v>22724</v>
      </c>
      <c r="C5421" s="143" t="s">
        <v>22725</v>
      </c>
      <c r="D5421" s="291" t="s">
        <v>511</v>
      </c>
      <c r="E5421" s="291" t="s">
        <v>461</v>
      </c>
      <c r="F5421" s="112" t="s">
        <v>22726</v>
      </c>
      <c r="G5421" s="112" t="s">
        <v>22727</v>
      </c>
      <c r="H5421" s="939" t="s">
        <v>22722</v>
      </c>
      <c r="I5421" s="137" t="s">
        <v>22723</v>
      </c>
      <c r="J5421" s="116" t="str">
        <f t="shared" si="259"/>
        <v>07:40 142-1102 세대현관문 외풍차단 테이프를 붙였는데 세대현관문이 안열린다며 방문 요청(민원인: 010-4749-0602) → 9초소 허명 대원 출동 -&gt; 문개방 도움드리고 도어락 설정 안내해 드림</v>
      </c>
      <c r="K5421" s="116" t="str">
        <f t="shared" si="260"/>
        <v>07:40 142-1102 민원업무 세대현관문 외풍차단 테이프를 붙였는데 세대현관문이 안열린다며 방문 요청(민원인: 010-4749-0602) → 9초소 허명 대원 출동 -&gt; 문개방 도움드리고 도어락 설정 안내해 드림</v>
      </c>
    </row>
    <row r="5422" spans="1:11">
      <c r="A5422" s="235">
        <v>44719</v>
      </c>
      <c r="B5422" s="154" t="s">
        <v>22728</v>
      </c>
      <c r="C5422" s="143" t="s">
        <v>22729</v>
      </c>
      <c r="D5422" s="291" t="s">
        <v>511</v>
      </c>
      <c r="E5422" s="291" t="s">
        <v>304</v>
      </c>
      <c r="F5422" s="112" t="s">
        <v>22730</v>
      </c>
      <c r="G5422" s="112" t="s">
        <v>22748</v>
      </c>
      <c r="H5422" s="939" t="s">
        <v>22722</v>
      </c>
      <c r="I5422" s="137" t="s">
        <v>22723</v>
      </c>
      <c r="J5422" s="116" t="str">
        <f t="shared" si="259"/>
        <v>08:09 게스트룸3호 층간소음 위층에서 뛰는 소리 심하다는 민원(민원인: 010-9944-3341) → 순찰 이대진 대원 출동 -&gt; 퇴실 준비중임 -&gt; 소음 자제요청</v>
      </c>
      <c r="K5422" s="116" t="str">
        <f t="shared" si="260"/>
        <v>08:09 게스트룸3호 민원업무 층간소음 위층에서 뛰는 소리 심하다는 민원(민원인: 010-9944-3341) → 순찰 이대진 대원 출동 -&gt; 퇴실 준비중임 -&gt; 소음 자제요청</v>
      </c>
    </row>
    <row r="5423" spans="1:11">
      <c r="A5423" s="235">
        <v>44719</v>
      </c>
      <c r="B5423" s="154" t="s">
        <v>22731</v>
      </c>
      <c r="C5423" s="143" t="s">
        <v>22732</v>
      </c>
      <c r="D5423" s="291" t="s">
        <v>22666</v>
      </c>
      <c r="E5423" s="291" t="s">
        <v>22761</v>
      </c>
      <c r="F5423" s="112" t="s">
        <v>22733</v>
      </c>
      <c r="G5423" s="112" t="s">
        <v>22747</v>
      </c>
      <c r="H5423" s="939" t="s">
        <v>22722</v>
      </c>
      <c r="I5423" s="137" t="s">
        <v>22723</v>
      </c>
      <c r="J5423" s="116" t="str">
        <f t="shared" si="259"/>
        <v>09:11 4초소 소등문의 4초소 점등되어 있다고 소등해 달라는 민원(민원인: 010-3539-9737) → 보안상 문제로 24시간 점등하고 있다고 안내함</v>
      </c>
      <c r="K5423" s="116" t="str">
        <f t="shared" si="260"/>
        <v>09:11 4초소 생활업무 소등문의 4초소 점등되어 있다고 소등해 달라는 민원(민원인: 010-3539-9737) → 보안상 문제로 24시간 점등하고 있다고 안내함</v>
      </c>
    </row>
    <row r="5424" spans="1:11" ht="27">
      <c r="A5424" s="235">
        <v>44719</v>
      </c>
      <c r="B5424" s="154" t="s">
        <v>22734</v>
      </c>
      <c r="C5424" s="192" t="s">
        <v>315</v>
      </c>
      <c r="D5424" s="940" t="s">
        <v>308</v>
      </c>
      <c r="E5424" s="940" t="s">
        <v>324</v>
      </c>
      <c r="F5424" s="150" t="s">
        <v>22735</v>
      </c>
      <c r="G5424" s="150" t="s">
        <v>22778</v>
      </c>
      <c r="H5424" s="939" t="s">
        <v>22722</v>
      </c>
      <c r="I5424" s="137" t="s">
        <v>318</v>
      </c>
      <c r="J5424" s="116" t="str">
        <f t="shared" si="259"/>
        <v>09:25 상황실 분실물 6/5 입주민 카드키(김민정 136-2701, 독서실 170번) 상황실 보관중 → 입주민(010-9960-5847) 연락하여 상황실 보관중 안내 -&gt; 16~17시 상황실 방문 예정 -&gt; 찾아가심</v>
      </c>
      <c r="K5424" s="116" t="str">
        <f t="shared" si="260"/>
        <v>09:25 상황실 생활업무 분실물 6/5 입주민 카드키(김민정 136-2701, 독서실 170번) 상황실 보관중 → 입주민(010-9960-5847) 연락하여 상황실 보관중 안내 -&gt; 16~17시 상황실 방문 예정 -&gt; 찾아가심</v>
      </c>
    </row>
    <row r="5425" spans="1:11">
      <c r="A5425" s="235">
        <v>44719</v>
      </c>
      <c r="B5425" s="154" t="s">
        <v>22737</v>
      </c>
      <c r="C5425" s="143" t="s">
        <v>22738</v>
      </c>
      <c r="D5425" s="291" t="s">
        <v>310</v>
      </c>
      <c r="E5425" s="291" t="s">
        <v>22739</v>
      </c>
      <c r="F5425" s="112" t="s">
        <v>22740</v>
      </c>
      <c r="G5425" s="112" t="s">
        <v>22741</v>
      </c>
      <c r="H5425" s="939" t="s">
        <v>1539</v>
      </c>
      <c r="I5425" s="291" t="s">
        <v>22746</v>
      </c>
      <c r="J5425" s="116" t="str">
        <f t="shared" si="259"/>
        <v>13:47 104-103 홈넷 비상_안방 → 입주민 오작동</v>
      </c>
      <c r="K5425" s="116" t="str">
        <f t="shared" si="260"/>
        <v>13:47 104-103 관제업무 홈넷 비상_안방 → 입주민 오작동</v>
      </c>
    </row>
    <row r="5426" spans="1:11">
      <c r="A5426" s="235">
        <v>44719</v>
      </c>
      <c r="B5426" s="154" t="s">
        <v>22742</v>
      </c>
      <c r="C5426" s="143" t="s">
        <v>22743</v>
      </c>
      <c r="D5426" s="939" t="s">
        <v>310</v>
      </c>
      <c r="E5426" s="291" t="s">
        <v>22739</v>
      </c>
      <c r="F5426" s="112" t="s">
        <v>22744</v>
      </c>
      <c r="G5426" s="112" t="s">
        <v>22745</v>
      </c>
      <c r="H5426" s="939" t="s">
        <v>1539</v>
      </c>
      <c r="I5426" s="939" t="s">
        <v>22746</v>
      </c>
      <c r="J5426" s="116" t="str">
        <f t="shared" si="259"/>
        <v>14:08 112-1502 홈넷 비상_욕실 → 2초소 정경호 대원 출동 -&gt; 입주민 오작동</v>
      </c>
      <c r="K5426" s="116" t="str">
        <f t="shared" si="260"/>
        <v>14:08 112-1502 관제업무 홈넷 비상_욕실 → 2초소 정경호 대원 출동 -&gt; 입주민 오작동</v>
      </c>
    </row>
    <row r="5427" spans="1:11">
      <c r="A5427" s="235">
        <v>44719</v>
      </c>
      <c r="B5427" s="154" t="s">
        <v>22753</v>
      </c>
      <c r="C5427" s="192" t="s">
        <v>315</v>
      </c>
      <c r="D5427" s="940" t="s">
        <v>310</v>
      </c>
      <c r="E5427" s="940" t="s">
        <v>22754</v>
      </c>
      <c r="F5427" s="150" t="s">
        <v>22755</v>
      </c>
      <c r="G5427" s="150" t="s">
        <v>22772</v>
      </c>
      <c r="H5427" s="939" t="s">
        <v>1539</v>
      </c>
      <c r="I5427" s="939" t="s">
        <v>22746</v>
      </c>
      <c r="J5427" s="116" t="str">
        <f t="shared" si="259"/>
        <v>14:20 상황실 CCTV 131동 음식물쓰레기 무단투기 관련하여 CCTV 열람요청(지원센터 이주임) → CCTV 열람 결과 음식물쓰레기 식별 불가 -&gt; 지원센터 내용전달</v>
      </c>
      <c r="K5427" s="116" t="str">
        <f t="shared" si="260"/>
        <v>14:20 상황실 관제업무 CCTV 131동 음식물쓰레기 무단투기 관련하여 CCTV 열람요청(지원센터 이주임) → CCTV 열람 결과 음식물쓰레기 식별 불가 -&gt; 지원센터 내용전달</v>
      </c>
    </row>
    <row r="5428" spans="1:11">
      <c r="A5428" s="235">
        <v>44719</v>
      </c>
      <c r="B5428" s="154" t="s">
        <v>22749</v>
      </c>
      <c r="C5428" s="192" t="s">
        <v>22750</v>
      </c>
      <c r="D5428" s="940" t="s">
        <v>310</v>
      </c>
      <c r="E5428" s="940" t="s">
        <v>22751</v>
      </c>
      <c r="F5428" s="150" t="s">
        <v>22752</v>
      </c>
      <c r="G5428" s="150" t="s">
        <v>22766</v>
      </c>
      <c r="H5428" s="939" t="s">
        <v>1539</v>
      </c>
      <c r="I5428" s="939" t="s">
        <v>22746</v>
      </c>
      <c r="J5428" s="116" t="str">
        <f t="shared" ref="J5428:J5429" si="261">CONCATENATE(B5428," ",C5428," ",E5428," ",F5428," → ",G5428)</f>
        <v>14:50 3게이트 차단기 4번 주민출구 차단기 카메라 인식 불량(고장 반복) → ERP 재등록 -&gt; 기전실 연락 -&gt; 공사예정(일정은 미정)</v>
      </c>
      <c r="K5428" s="116" t="str">
        <f t="shared" ref="K5428" si="262">CONCATENATE(B5428," ",C5428," ",D5428," ",E5428," ",F5428," → ",G5428)</f>
        <v>14:50 3게이트 관제업무 차단기 4번 주민출구 차단기 카메라 인식 불량(고장 반복) → ERP 재등록 -&gt; 기전실 연락 -&gt; 공사예정(일정은 미정)</v>
      </c>
    </row>
    <row r="5429" spans="1:11">
      <c r="A5429" s="235">
        <v>44719</v>
      </c>
      <c r="B5429" s="154" t="s">
        <v>22756</v>
      </c>
      <c r="C5429" s="143" t="s">
        <v>22757</v>
      </c>
      <c r="D5429" s="291" t="s">
        <v>310</v>
      </c>
      <c r="E5429" s="291" t="s">
        <v>22758</v>
      </c>
      <c r="F5429" s="112" t="s">
        <v>22759</v>
      </c>
      <c r="G5429" s="112" t="s">
        <v>22760</v>
      </c>
      <c r="H5429" s="939" t="s">
        <v>1539</v>
      </c>
      <c r="I5429" s="939" t="s">
        <v>22746</v>
      </c>
      <c r="J5429" s="116" t="str">
        <f t="shared" si="261"/>
        <v>15:08 128-B1 공동현관문 수동 개방되어 있다는 민원(민원인: 010-3044-7552) → 순찰 이대진 대원 출동 -&gt; 정상작동 시킴</v>
      </c>
      <c r="K5429" s="116" t="str">
        <f t="shared" si="260"/>
        <v>15:08 128-B1 관제업무 공동현관문 수동 개방되어 있다는 민원(민원인: 010-3044-7552) → 순찰 이대진 대원 출동 -&gt; 정상작동 시킴</v>
      </c>
    </row>
    <row r="5430" spans="1:11">
      <c r="A5430" s="235">
        <v>44719</v>
      </c>
      <c r="B5430" s="154" t="s">
        <v>22762</v>
      </c>
      <c r="C5430" s="143" t="s">
        <v>22764</v>
      </c>
      <c r="D5430" s="291" t="s">
        <v>511</v>
      </c>
      <c r="E5430" s="291" t="s">
        <v>22754</v>
      </c>
      <c r="F5430" s="112" t="s">
        <v>22765</v>
      </c>
      <c r="G5430" s="112" t="s">
        <v>12570</v>
      </c>
      <c r="H5430" s="939" t="s">
        <v>1539</v>
      </c>
      <c r="I5430" s="291" t="s">
        <v>778</v>
      </c>
      <c r="J5430" s="116" t="str">
        <f t="shared" si="259"/>
        <v>15:18 134-2302 CCTV 6/2 택배 배송관련 CCTV 열람요청(민원인: 010-3778-6581) → CCTV 열람중(A조)</v>
      </c>
      <c r="K5430" s="116" t="str">
        <f t="shared" si="260"/>
        <v>15:18 134-2302 민원업무 CCTV 6/2 택배 배송관련 CCTV 열람요청(민원인: 010-3778-6581) → CCTV 열람중(A조)</v>
      </c>
    </row>
    <row r="5431" spans="1:11">
      <c r="A5431" s="235">
        <v>44719</v>
      </c>
      <c r="B5431" s="154" t="s">
        <v>22767</v>
      </c>
      <c r="C5431" s="143" t="s">
        <v>22768</v>
      </c>
      <c r="D5431" s="291" t="s">
        <v>22769</v>
      </c>
      <c r="E5431" s="291" t="s">
        <v>776</v>
      </c>
      <c r="F5431" s="112" t="s">
        <v>22770</v>
      </c>
      <c r="G5431" s="112" t="s">
        <v>22771</v>
      </c>
      <c r="H5431" s="939" t="s">
        <v>1539</v>
      </c>
      <c r="I5431" s="291" t="s">
        <v>22746</v>
      </c>
      <c r="J5431" s="116" t="str">
        <f t="shared" si="259"/>
        <v>15:26 107-1호기 손소독제 교체 요청(지원센터 금잔디 주임) → 교체완료</v>
      </c>
      <c r="K5431" s="116" t="str">
        <f t="shared" si="260"/>
        <v>15:26 107-1호기 생활업무 손소독제 교체 요청(지원센터 금잔디 주임) → 교체완료</v>
      </c>
    </row>
    <row r="5432" spans="1:11">
      <c r="A5432" s="235">
        <v>44719</v>
      </c>
      <c r="B5432" s="154" t="s">
        <v>22773</v>
      </c>
      <c r="C5432" s="143" t="s">
        <v>22776</v>
      </c>
      <c r="D5432" s="291" t="s">
        <v>511</v>
      </c>
      <c r="E5432" s="291" t="s">
        <v>22754</v>
      </c>
      <c r="F5432" s="112" t="s">
        <v>22777</v>
      </c>
      <c r="G5432" s="112" t="s">
        <v>22775</v>
      </c>
      <c r="H5432" s="939" t="s">
        <v>1539</v>
      </c>
      <c r="I5432" s="291" t="s">
        <v>778</v>
      </c>
      <c r="J5432" s="116" t="str">
        <f t="shared" si="259"/>
        <v>15:45 138-2603 CCTV 차량 스크레치로 CCTV 열람 요청(민원인: 010-9368-9035) → CCTV 열람중(A조)</v>
      </c>
      <c r="K5432" s="116" t="str">
        <f t="shared" si="260"/>
        <v>15:45 138-2603 민원업무 CCTV 차량 스크레치로 CCTV 열람 요청(민원인: 010-9368-9035) → CCTV 열람중(A조)</v>
      </c>
    </row>
    <row r="5433" spans="1:11" ht="81">
      <c r="A5433" s="285">
        <v>44719</v>
      </c>
      <c r="B5433" s="170" t="s">
        <v>22780</v>
      </c>
      <c r="C5433" s="160" t="s">
        <v>22781</v>
      </c>
      <c r="E5433" s="291" t="s">
        <v>22779</v>
      </c>
      <c r="F5433" s="138" t="s">
        <v>22820</v>
      </c>
      <c r="G5433" s="301" t="s">
        <v>22821</v>
      </c>
      <c r="J5433" s="116" t="str">
        <f t="shared" si="259"/>
        <v>화 야2 전달사항 Ⓑ세대공사현황-&gt;지원대리 날짜순으로 변경-&gt;기존대로 신규를 밑으로 해달라고 요청
Ⓑ시설 현황 조사서-&gt;중복된 서류로 제출 안하기로 함-&gt;보안이사 포함 팀장 단톡방에 보고함
ⒷCCTV 가리는 수목 전지 작업 요청서 작업 → A. 2022년도 현재까지 직원 입퇴사자 일자별로 현황표를 내일(6/8) 오전까지 제출 요망(지원팀장 요청사항)-&gt;A,B조 작성완료
A. 안전교육 사인-&gt;지원센타
A. 3게이트 4번 주민출구 차단기 카메라 인식 불량(고장 반복)-&gt;ERP 재등록 -&gt; 기전실 연락 -&gt; 공사예정(일정은 미정)
A. 1게이트 부스 문고리 및 문걸이 고장-&gt;ERP 접수</v>
      </c>
      <c r="K5433" s="116" t="str">
        <f t="shared" si="260"/>
        <v>화 야2  전달사항 Ⓑ세대공사현황-&gt;지원대리 날짜순으로 변경-&gt;기존대로 신규를 밑으로 해달라고 요청
Ⓑ시설 현황 조사서-&gt;중복된 서류로 제출 안하기로 함-&gt;보안이사 포함 팀장 단톡방에 보고함
ⒷCCTV 가리는 수목 전지 작업 요청서 작업 → A. 2022년도 현재까지 직원 입퇴사자 일자별로 현황표를 내일(6/8) 오전까지 제출 요망(지원팀장 요청사항)-&gt;A,B조 작성완료
A. 안전교육 사인-&gt;지원센타
A. 3게이트 4번 주민출구 차단기 카메라 인식 불량(고장 반복)-&gt;ERP 재등록 -&gt; 기전실 연락 -&gt; 공사예정(일정은 미정)
A. 1게이트 부스 문고리 및 문걸이 고장-&gt;ERP 접수</v>
      </c>
    </row>
    <row r="5434" spans="1:11" ht="40.5">
      <c r="A5434" s="235">
        <v>44719</v>
      </c>
      <c r="B5434" s="170" t="s">
        <v>22782</v>
      </c>
      <c r="C5434" s="160" t="s">
        <v>13350</v>
      </c>
      <c r="D5434" s="938" t="s">
        <v>511</v>
      </c>
      <c r="E5434" s="938" t="s">
        <v>22754</v>
      </c>
      <c r="F5434" s="138" t="s">
        <v>22788</v>
      </c>
      <c r="G5434" s="138" t="s">
        <v>22795</v>
      </c>
      <c r="H5434" s="291" t="s">
        <v>332</v>
      </c>
      <c r="I5434" s="137" t="s">
        <v>306</v>
      </c>
      <c r="J5434" s="116" t="str">
        <f t="shared" si="259"/>
        <v>18:33 124-203 CCTV 17:45분경 124동 B1 공동현관문에서 나가다가 미끄러운 것에 넘어졌는데 1시간이 지난 현재 어깨가 너무 아프다며 영상확보 요청 및 지원센타에 의료비 청구 예정이라고 함(010-4344-4271) → CCTV 조회 요청서 작성 안내함-&gt;20:30분 상황실 방문하여 요청서 작성-&gt;확인결과 넘어지는 장면이 기둥에 가려 보이지 않음-&gt;맞은편 차량 블랙박스 영상 요청하겠다고 함</v>
      </c>
      <c r="K5434" s="116" t="str">
        <f t="shared" si="260"/>
        <v>18:33 124-203 민원업무 CCTV 17:45분경 124동 B1 공동현관문에서 나가다가 미끄러운 것에 넘어졌는데 1시간이 지난 현재 어깨가 너무 아프다며 영상확보 요청 및 지원센타에 의료비 청구 예정이라고 함(010-4344-4271) → CCTV 조회 요청서 작성 안내함-&gt;20:30분 상황실 방문하여 요청서 작성-&gt;확인결과 넘어지는 장면이 기둥에 가려 보이지 않음-&gt;맞은편 차량 블랙박스 영상 요청하겠다고 함</v>
      </c>
    </row>
    <row r="5435" spans="1:11">
      <c r="A5435" s="235">
        <v>44719</v>
      </c>
      <c r="B5435" s="154" t="s">
        <v>22783</v>
      </c>
      <c r="C5435" s="143" t="s">
        <v>22784</v>
      </c>
      <c r="D5435" s="291" t="s">
        <v>310</v>
      </c>
      <c r="E5435" s="939" t="s">
        <v>22785</v>
      </c>
      <c r="F5435" s="112" t="s">
        <v>22787</v>
      </c>
      <c r="G5435" s="112" t="s">
        <v>22786</v>
      </c>
      <c r="H5435" s="939" t="s">
        <v>332</v>
      </c>
      <c r="I5435" s="137" t="s">
        <v>306</v>
      </c>
      <c r="J5435" s="116" t="str">
        <f t="shared" si="259"/>
        <v>19:17 134동 1호기 보양재 관제중 사설 보양재 설치 목격 → 아파트 내부 보양재 설치하니 제거해 달라고 요청-&gt;제거함</v>
      </c>
      <c r="K5435" s="116" t="str">
        <f t="shared" si="260"/>
        <v>19:17 134동 1호기 관제업무 보양재 관제중 사설 보양재 설치 목격 → 아파트 내부 보양재 설치하니 제거해 달라고 요청-&gt;제거함</v>
      </c>
    </row>
    <row r="5436" spans="1:11">
      <c r="A5436" s="235">
        <v>44719</v>
      </c>
      <c r="B5436" s="154" t="s">
        <v>22789</v>
      </c>
      <c r="C5436" s="143" t="s">
        <v>22790</v>
      </c>
      <c r="D5436" s="291" t="s">
        <v>22791</v>
      </c>
      <c r="E5436" s="291" t="s">
        <v>22792</v>
      </c>
      <c r="F5436" s="112" t="s">
        <v>22793</v>
      </c>
      <c r="G5436" s="112" t="s">
        <v>22794</v>
      </c>
      <c r="H5436" s="291" t="s">
        <v>305</v>
      </c>
      <c r="I5436" s="137" t="s">
        <v>306</v>
      </c>
      <c r="J5436" s="116" t="str">
        <f t="shared" si="259"/>
        <v>20:09 10초소 시설물 8게이트 방문입차 작동불량 확인 → 리셋후 정상작동</v>
      </c>
      <c r="K5436" s="116" t="str">
        <f t="shared" si="260"/>
        <v>20:09 10초소 순찰 시설물 8게이트 방문입차 작동불량 확인 → 리셋후 정상작동</v>
      </c>
    </row>
    <row r="5437" spans="1:11" ht="27">
      <c r="A5437" s="235">
        <v>44719</v>
      </c>
      <c r="B5437" s="154" t="s">
        <v>22796</v>
      </c>
      <c r="C5437" s="143" t="s">
        <v>22797</v>
      </c>
      <c r="D5437" s="939" t="s">
        <v>511</v>
      </c>
      <c r="E5437" s="939" t="s">
        <v>22754</v>
      </c>
      <c r="F5437" s="112" t="s">
        <v>22798</v>
      </c>
      <c r="G5437" s="112" t="s">
        <v>22799</v>
      </c>
      <c r="H5437" s="939" t="s">
        <v>305</v>
      </c>
      <c r="I5437" s="137" t="s">
        <v>306</v>
      </c>
      <c r="J5437" s="116" t="str">
        <f t="shared" si="259"/>
        <v>21:14 125-1202 CCTV 홈플러스 앞에 주차중 차량 스크래치가 생겼다며 영상 조회 요청함 → 조회중 시간을 특정할수 있으나 시간이 많이 소요되어 조회중, 민원인 연락와서 남편이 사고를 냈다고함. 검색 종료함</v>
      </c>
      <c r="K5437" s="116" t="str">
        <f t="shared" si="260"/>
        <v>21:14 125-1202 민원업무 CCTV 홈플러스 앞에 주차중 차량 스크래치가 생겼다며 영상 조회 요청함 → 조회중 시간을 특정할수 있으나 시간이 많이 소요되어 조회중, 민원인 연락와서 남편이 사고를 냈다고함. 검색 종료함</v>
      </c>
    </row>
    <row r="5438" spans="1:11">
      <c r="A5438" s="235">
        <v>44719</v>
      </c>
      <c r="B5438" s="154" t="s">
        <v>22800</v>
      </c>
      <c r="C5438" s="143" t="s">
        <v>22801</v>
      </c>
      <c r="D5438" s="939" t="s">
        <v>22791</v>
      </c>
      <c r="E5438" s="291" t="s">
        <v>22802</v>
      </c>
      <c r="F5438" s="112" t="s">
        <v>22805</v>
      </c>
      <c r="G5438" s="112" t="s">
        <v>22803</v>
      </c>
      <c r="H5438" s="291" t="s">
        <v>22804</v>
      </c>
      <c r="I5438" s="137" t="s">
        <v>306</v>
      </c>
      <c r="J5438" s="116" t="str">
        <f t="shared" si="259"/>
        <v>23:12 117동 조명등 117동 앞 휴게테크 조명등이 고장났다는 초소대원의 보고 → ERP등록</v>
      </c>
      <c r="K5438" s="116" t="str">
        <f t="shared" si="260"/>
        <v>23:12 117동 순찰 조명등 117동 앞 휴게테크 조명등이 고장났다는 초소대원의 보고 → ERP등록</v>
      </c>
    </row>
    <row r="5439" spans="1:11">
      <c r="A5439" s="235">
        <v>44720</v>
      </c>
      <c r="B5439" s="154" t="s">
        <v>22806</v>
      </c>
      <c r="C5439" s="143" t="s">
        <v>22807</v>
      </c>
      <c r="D5439" s="939" t="s">
        <v>22791</v>
      </c>
      <c r="E5439" s="291" t="s">
        <v>22808</v>
      </c>
      <c r="F5439" s="112" t="s">
        <v>22809</v>
      </c>
      <c r="G5439" s="112" t="s">
        <v>22810</v>
      </c>
      <c r="H5439" s="291" t="s">
        <v>22811</v>
      </c>
      <c r="I5439" s="137" t="s">
        <v>306</v>
      </c>
      <c r="J5439" s="116" t="str">
        <f t="shared" si="259"/>
        <v>01:14 1초소 불법폐기물 103동 집하장에 카시트가 신고되지 않은상태로 버려져 있다는 연락 → 101-1001호로 확인되어 초소대원에게 내용전달함</v>
      </c>
      <c r="K5439" s="116" t="str">
        <f t="shared" si="260"/>
        <v>01:14 1초소 순찰 불법폐기물 103동 집하장에 카시트가 신고되지 않은상태로 버려져 있다는 연락 → 101-1001호로 확인되어 초소대원에게 내용전달함</v>
      </c>
    </row>
    <row r="5440" spans="1:11">
      <c r="A5440" s="235">
        <v>44720</v>
      </c>
      <c r="B5440" s="154" t="s">
        <v>22812</v>
      </c>
      <c r="C5440" s="143" t="s">
        <v>22807</v>
      </c>
      <c r="D5440" s="939" t="s">
        <v>22791</v>
      </c>
      <c r="E5440" s="939" t="s">
        <v>22808</v>
      </c>
      <c r="F5440" s="112" t="s">
        <v>22813</v>
      </c>
      <c r="G5440" s="112" t="s">
        <v>22814</v>
      </c>
      <c r="H5440" s="939" t="s">
        <v>22811</v>
      </c>
      <c r="I5440" s="137" t="s">
        <v>306</v>
      </c>
      <c r="J5440" s="116" t="str">
        <f t="shared" si="259"/>
        <v>01:29 1초소 불법폐기물 103동 집하장에 캐리어가 신고되지 않은상태로 버려져 있다는 연락 → 5/28일 08:44분경 버리는 장면은 있으나 나무에 가려 확인불가</v>
      </c>
      <c r="K5440" s="116" t="str">
        <f t="shared" si="260"/>
        <v>01:29 1초소 순찰 불법폐기물 103동 집하장에 캐리어가 신고되지 않은상태로 버려져 있다는 연락 → 5/28일 08:44분경 버리는 장면은 있으나 나무에 가려 확인불가</v>
      </c>
    </row>
    <row r="5441" spans="1:11" ht="27">
      <c r="A5441" s="235">
        <v>44720</v>
      </c>
      <c r="B5441" s="154" t="s">
        <v>22815</v>
      </c>
      <c r="C5441" s="143" t="s">
        <v>22816</v>
      </c>
      <c r="D5441" s="939" t="s">
        <v>22791</v>
      </c>
      <c r="E5441" s="291" t="s">
        <v>22817</v>
      </c>
      <c r="F5441" s="112" t="s">
        <v>22818</v>
      </c>
      <c r="G5441" s="112" t="s">
        <v>22819</v>
      </c>
      <c r="H5441" s="291" t="s">
        <v>332</v>
      </c>
      <c r="I5441" s="137" t="s">
        <v>306</v>
      </c>
      <c r="J5441" s="116" t="str">
        <f t="shared" si="259"/>
        <v>03:26 7초소 분실물 126동 B1 E/V 앞에 캐리어가 있는걸 발견하여 상황실로 보고 → 126-2602호 입주민이 아이들과 휴대폰을 보다가 놓고 감. 초소대원이 세대앞에 가져다 놓음</v>
      </c>
      <c r="K5441" s="116" t="str">
        <f t="shared" si="260"/>
        <v>03:26 7초소 순찰 분실물 126동 B1 E/V 앞에 캐리어가 있는걸 발견하여 상황실로 보고 → 126-2602호 입주민이 아이들과 휴대폰을 보다가 놓고 감. 초소대원이 세대앞에 가져다 놓음</v>
      </c>
    </row>
    <row r="5442" spans="1:11" ht="94.5">
      <c r="A5442" s="238">
        <v>44720</v>
      </c>
      <c r="B5442" s="153" t="s">
        <v>22822</v>
      </c>
      <c r="C5442" s="186" t="s">
        <v>22823</v>
      </c>
      <c r="E5442" s="291" t="s">
        <v>22779</v>
      </c>
      <c r="F5442" s="114" t="s">
        <v>22824</v>
      </c>
      <c r="G5442" s="171" t="s">
        <v>22878</v>
      </c>
      <c r="I5442" s="137"/>
      <c r="J5442" s="116" t="str">
        <f t="shared" si="259"/>
        <v>수 주간1 전달사항 B. 세대공사현황-&gt;지원대리 날짜순으로 변경-&gt;기존대로 신규를 밑으로 해달라고 요청
B. CCTV 가리는 수목 전지 작업 요청서 작업
A. 2022년도 현재까지 직원 입퇴사자 일자별로 현황표를 내일(6/8) 오전까지 제출 요망(지원팀장 요청사항)-&gt;A,B조 작성완료
A. 3게이트 4번 주민출구 차단기 카메라 인식 불량(고장 반복)-&gt;ERP 재등록 -&gt; 기전실 연락 -&gt; 공사예정(일정은 미정) → B. 시설 현황 조사서-&gt;중복된 서류로 제출 안하기로 함-&gt;보안이사 포함 팀장 단톡방에 보고함 -&gt; C. 제출 안하기로 한바 없음 지원팀장 지시사항
C. 방문증 롤 신청함
C. 예주산업 임이사님 60개 사원증케이스 목걸이 수령</v>
      </c>
      <c r="K5442" s="116" t="str">
        <f>CONCATENATE(B5442,"  ",D5442," ",E5442," ",C5442," ",F5442," → ",G5442)</f>
        <v>수   전달사항 주간1 B. 세대공사현황-&gt;지원대리 날짜순으로 변경-&gt;기존대로 신규를 밑으로 해달라고 요청
B. CCTV 가리는 수목 전지 작업 요청서 작업
A. 2022년도 현재까지 직원 입퇴사자 일자별로 현황표를 내일(6/8) 오전까지 제출 요망(지원팀장 요청사항)-&gt;A,B조 작성완료
A. 3게이트 4번 주민출구 차단기 카메라 인식 불량(고장 반복)-&gt;ERP 재등록 -&gt; 기전실 연락 -&gt; 공사예정(일정은 미정) → B. 시설 현황 조사서-&gt;중복된 서류로 제출 안하기로 함-&gt;보안이사 포함 팀장 단톡방에 보고함 -&gt; C. 제출 안하기로 한바 없음 지원팀장 지시사항
C. 방문증 롤 신청함
C. 예주산업 임이사님 60개 사원증케이스 목걸이 수령</v>
      </c>
    </row>
    <row r="5443" spans="1:11">
      <c r="A5443" s="235">
        <v>44720</v>
      </c>
      <c r="B5443" s="154" t="s">
        <v>472</v>
      </c>
      <c r="C5443" s="795" t="s">
        <v>1465</v>
      </c>
      <c r="D5443" s="795" t="s">
        <v>106</v>
      </c>
      <c r="E5443" s="795" t="s">
        <v>82</v>
      </c>
      <c r="F5443" s="796" t="s">
        <v>1157</v>
      </c>
      <c r="G5443" s="796" t="s">
        <v>22847</v>
      </c>
      <c r="H5443" s="939" t="s">
        <v>648</v>
      </c>
      <c r="I5443" s="137" t="s">
        <v>317</v>
      </c>
      <c r="J5443" s="116" t="str">
        <f t="shared" si="259"/>
        <v>10:00 원형도로 주차단속 원형도로 및 외곽도로 단속 → 주차단속             7대     이동주차         0대,     경고장발부         7대</v>
      </c>
      <c r="K5443" s="116" t="str">
        <f t="shared" ref="K5443:K5455" si="263">CONCATENATE(B5443,"  ",D5443," ",E5443," ",C5443," ",F5443," → ",G5443)</f>
        <v>10:00  관제업무 주차단속 원형도로 원형도로 및 외곽도로 단속 → 주차단속             7대     이동주차         0대,     경고장발부         7대</v>
      </c>
    </row>
    <row r="5444" spans="1:11">
      <c r="A5444" s="235">
        <v>44720</v>
      </c>
      <c r="B5444" s="154" t="s">
        <v>681</v>
      </c>
      <c r="C5444" s="795" t="s">
        <v>1465</v>
      </c>
      <c r="D5444" s="795" t="s">
        <v>106</v>
      </c>
      <c r="E5444" s="795" t="s">
        <v>82</v>
      </c>
      <c r="F5444" s="796" t="s">
        <v>1157</v>
      </c>
      <c r="G5444" s="796" t="s">
        <v>22081</v>
      </c>
      <c r="H5444" s="939" t="s">
        <v>648</v>
      </c>
      <c r="I5444" s="137" t="s">
        <v>317</v>
      </c>
      <c r="J5444" s="116" t="str">
        <f t="shared" si="259"/>
        <v>13:00 원형도로 주차단속 원형도로 및 외곽도로 단속 → 주차단속             3대     이동주차         0대,     경고장발부         3대</v>
      </c>
      <c r="K5444" s="116" t="str">
        <f t="shared" si="263"/>
        <v>13:00  관제업무 주차단속 원형도로 원형도로 및 외곽도로 단속 → 주차단속             3대     이동주차         0대,     경고장발부         3대</v>
      </c>
    </row>
    <row r="5445" spans="1:11">
      <c r="A5445" s="235">
        <v>44720</v>
      </c>
      <c r="B5445" s="154" t="s">
        <v>483</v>
      </c>
      <c r="C5445" s="795" t="s">
        <v>1465</v>
      </c>
      <c r="D5445" s="795" t="s">
        <v>106</v>
      </c>
      <c r="E5445" s="795" t="s">
        <v>82</v>
      </c>
      <c r="F5445" s="796" t="s">
        <v>758</v>
      </c>
      <c r="G5445" s="796" t="s">
        <v>21286</v>
      </c>
      <c r="H5445" s="939" t="s">
        <v>648</v>
      </c>
      <c r="I5445" s="137" t="s">
        <v>317</v>
      </c>
      <c r="J5445" s="116" t="str">
        <f t="shared" ref="J5445:J5455" si="264">CONCATENATE(B5445," ",C5445," ",E5445," ",F5445," → ",G5445)</f>
        <v>15:00 원형도로 주차단속 원형도로 및 외곽도로 단속 → 주차단속             5대     이동주차         0대,     경고장발부         5대</v>
      </c>
      <c r="K5445" s="116" t="str">
        <f t="shared" si="263"/>
        <v>15:00  관제업무 주차단속 원형도로 원형도로 및 외곽도로 단속 → 주차단속             5대     이동주차         0대,     경고장발부         5대</v>
      </c>
    </row>
    <row r="5446" spans="1:11">
      <c r="A5446" s="235">
        <v>44720</v>
      </c>
      <c r="B5446" s="154" t="s">
        <v>22831</v>
      </c>
      <c r="C5446" s="143" t="s">
        <v>22832</v>
      </c>
      <c r="D5446" s="147" t="s">
        <v>310</v>
      </c>
      <c r="E5446" s="147" t="s">
        <v>22278</v>
      </c>
      <c r="F5446" s="148" t="s">
        <v>22833</v>
      </c>
      <c r="G5446" s="112" t="s">
        <v>22837</v>
      </c>
      <c r="H5446" s="939" t="s">
        <v>648</v>
      </c>
      <c r="I5446" s="137" t="s">
        <v>317</v>
      </c>
      <c r="J5446" s="116" t="str">
        <f t="shared" si="264"/>
        <v>07:50 142동 폐기물보고 침대헤드 불법폐기물 보고 → 검색결과 142-1502로 추정됨</v>
      </c>
      <c r="K5446" s="116" t="str">
        <f t="shared" si="263"/>
        <v>07:50  관제업무 폐기물보고 142동 침대헤드 불법폐기물 보고 → 검색결과 142-1502로 추정됨</v>
      </c>
    </row>
    <row r="5447" spans="1:11">
      <c r="A5447" s="235">
        <v>44720</v>
      </c>
      <c r="B5447" s="154" t="s">
        <v>22836</v>
      </c>
      <c r="C5447" s="143" t="s">
        <v>22834</v>
      </c>
      <c r="D5447" s="147" t="s">
        <v>310</v>
      </c>
      <c r="E5447" s="147" t="s">
        <v>22278</v>
      </c>
      <c r="F5447" s="148" t="s">
        <v>22835</v>
      </c>
      <c r="G5447" s="112" t="s">
        <v>22838</v>
      </c>
      <c r="H5447" s="939" t="s">
        <v>648</v>
      </c>
      <c r="I5447" s="137" t="s">
        <v>317</v>
      </c>
      <c r="J5447" s="116" t="str">
        <f t="shared" si="264"/>
        <v>07:52 144동 폐기물보고 나무박스2개 불법폐기물 보고 → 검색결과 143-901로 추정됨</v>
      </c>
      <c r="K5447" s="116" t="str">
        <f t="shared" si="263"/>
        <v>07:52  관제업무 폐기물보고 144동 나무박스2개 불법폐기물 보고 → 검색결과 143-901로 추정됨</v>
      </c>
    </row>
    <row r="5448" spans="1:11">
      <c r="A5448" s="235">
        <v>44720</v>
      </c>
      <c r="B5448" s="154" t="s">
        <v>22840</v>
      </c>
      <c r="C5448" s="143" t="s">
        <v>22839</v>
      </c>
      <c r="D5448" s="147" t="s">
        <v>310</v>
      </c>
      <c r="E5448" s="147" t="s">
        <v>22278</v>
      </c>
      <c r="F5448" s="148" t="s">
        <v>22264</v>
      </c>
      <c r="G5448" s="112" t="s">
        <v>22855</v>
      </c>
      <c r="H5448" s="939" t="s">
        <v>648</v>
      </c>
      <c r="I5448" s="137" t="s">
        <v>317</v>
      </c>
      <c r="J5448" s="116" t="str">
        <f t="shared" si="264"/>
        <v>08:40 134동 폐기물보고 의자 1개 불법폐기물 보고 → 검색결과 134-503로 추정됨</v>
      </c>
      <c r="K5448" s="116" t="str">
        <f t="shared" si="263"/>
        <v>08:40  관제업무 폐기물보고 134동 의자 1개 불법폐기물 보고 → 검색결과 134-503로 추정됨</v>
      </c>
    </row>
    <row r="5449" spans="1:11">
      <c r="A5449" s="235">
        <v>44720</v>
      </c>
      <c r="B5449" s="154" t="s">
        <v>22825</v>
      </c>
      <c r="C5449" s="143" t="s">
        <v>22828</v>
      </c>
      <c r="D5449" s="939" t="s">
        <v>310</v>
      </c>
      <c r="E5449" s="939" t="s">
        <v>22826</v>
      </c>
      <c r="F5449" s="112" t="s">
        <v>22827</v>
      </c>
      <c r="G5449" s="112" t="s">
        <v>22829</v>
      </c>
      <c r="H5449" s="939" t="s">
        <v>648</v>
      </c>
      <c r="I5449" s="137" t="s">
        <v>317</v>
      </c>
      <c r="J5449" s="116" t="str">
        <f t="shared" si="264"/>
        <v>07:07 122동5F 긴급차량 119구급차 출동  → 122-501 할아버지 성모병원으로 응급이송</v>
      </c>
      <c r="K5449" s="116" t="str">
        <f t="shared" si="263"/>
        <v>07:07  관제업무 긴급차량 122동5F 119구급차 출동  → 122-501 할아버지 성모병원으로 응급이송</v>
      </c>
    </row>
    <row r="5450" spans="1:11">
      <c r="A5450" s="235">
        <v>44720</v>
      </c>
      <c r="B5450" s="154" t="s">
        <v>22830</v>
      </c>
      <c r="C5450" s="143" t="s">
        <v>22750</v>
      </c>
      <c r="D5450" s="939" t="s">
        <v>310</v>
      </c>
      <c r="E5450" s="939" t="s">
        <v>22751</v>
      </c>
      <c r="F5450" s="112" t="s">
        <v>22845</v>
      </c>
      <c r="H5450" s="939" t="s">
        <v>648</v>
      </c>
      <c r="I5450" s="137" t="s">
        <v>317</v>
      </c>
      <c r="J5450" s="116" t="str">
        <f t="shared" si="264"/>
        <v xml:space="preserve">07:29 3게이트 차단기 3게이트 4번바 오작동으로 OPEN중 → </v>
      </c>
      <c r="K5450" s="116" t="str">
        <f t="shared" si="263"/>
        <v xml:space="preserve">07:29  관제업무 차단기 3게이트 3게이트 4번바 오작동으로 OPEN중 → </v>
      </c>
    </row>
    <row r="5451" spans="1:11">
      <c r="A5451" s="235">
        <v>44720</v>
      </c>
      <c r="B5451" s="154" t="s">
        <v>22841</v>
      </c>
      <c r="C5451" s="143" t="s">
        <v>22842</v>
      </c>
      <c r="D5451" s="291" t="s">
        <v>511</v>
      </c>
      <c r="E5451" s="291" t="s">
        <v>22843</v>
      </c>
      <c r="F5451" s="112" t="s">
        <v>22844</v>
      </c>
      <c r="G5451" s="112" t="s">
        <v>22846</v>
      </c>
      <c r="H5451" s="939" t="s">
        <v>648</v>
      </c>
      <c r="I5451" s="137" t="s">
        <v>317</v>
      </c>
      <c r="J5451" s="116" t="str">
        <f t="shared" si="264"/>
        <v>09:05 120동 흡연단속 120동 계단앞 흡연자 있다는 민원 → 5초소 김익기 대원 출동  --&gt; 퇴출시켰음</v>
      </c>
      <c r="K5451" s="116" t="str">
        <f t="shared" si="263"/>
        <v>09:05  민원업무 흡연단속 120동 120동 계단앞 흡연자 있다는 민원 → 5초소 김익기 대원 출동  --&gt; 퇴출시켰음</v>
      </c>
    </row>
    <row r="5452" spans="1:11">
      <c r="A5452" s="235">
        <v>44720</v>
      </c>
      <c r="B5452" s="154" t="s">
        <v>22848</v>
      </c>
      <c r="C5452" s="143" t="s">
        <v>22849</v>
      </c>
      <c r="D5452" s="291" t="s">
        <v>22769</v>
      </c>
      <c r="E5452" s="291" t="s">
        <v>22852</v>
      </c>
      <c r="F5452" s="112" t="s">
        <v>22853</v>
      </c>
      <c r="G5452" s="112" t="s">
        <v>22854</v>
      </c>
      <c r="H5452" s="939" t="s">
        <v>648</v>
      </c>
      <c r="I5452" s="137" t="s">
        <v>317</v>
      </c>
      <c r="J5452" s="116" t="str">
        <f t="shared" si="264"/>
        <v>10:10 130-1,2 E/V 손소독제 손소독제 보충요청 → 보충완료</v>
      </c>
      <c r="K5452" s="116" t="str">
        <f t="shared" si="263"/>
        <v>10:10  생활업무 손소독제 130-1,2 E/V 손소독제 보충요청 → 보충완료</v>
      </c>
    </row>
    <row r="5453" spans="1:11">
      <c r="A5453" s="235">
        <v>44720</v>
      </c>
      <c r="B5453" s="154" t="s">
        <v>22850</v>
      </c>
      <c r="C5453" s="143" t="s">
        <v>22851</v>
      </c>
      <c r="D5453" s="291" t="s">
        <v>22769</v>
      </c>
      <c r="E5453" s="291" t="s">
        <v>22852</v>
      </c>
      <c r="F5453" s="112" t="s">
        <v>22853</v>
      </c>
      <c r="G5453" s="112" t="s">
        <v>22854</v>
      </c>
      <c r="H5453" s="939" t="s">
        <v>648</v>
      </c>
      <c r="I5453" s="137" t="s">
        <v>317</v>
      </c>
      <c r="J5453" s="116" t="str">
        <f t="shared" si="264"/>
        <v>10:20 131-1,2 E/V 손소독제 손소독제 보충요청 → 보충완료</v>
      </c>
      <c r="K5453" s="116" t="str">
        <f t="shared" si="263"/>
        <v>10:20  생활업무 손소독제 131-1,2 E/V 손소독제 보충요청 → 보충완료</v>
      </c>
    </row>
    <row r="5454" spans="1:11">
      <c r="A5454" s="235">
        <v>44720</v>
      </c>
      <c r="B5454" s="154" t="s">
        <v>22856</v>
      </c>
      <c r="C5454" s="143" t="s">
        <v>22877</v>
      </c>
      <c r="D5454" s="291" t="s">
        <v>22857</v>
      </c>
      <c r="E5454" s="291" t="s">
        <v>22739</v>
      </c>
      <c r="F5454" s="112" t="s">
        <v>22879</v>
      </c>
      <c r="G5454" s="112" t="s">
        <v>22861</v>
      </c>
      <c r="H5454" s="939" t="s">
        <v>648</v>
      </c>
      <c r="I5454" s="137" t="s">
        <v>317</v>
      </c>
      <c r="J5454" s="116" t="str">
        <f t="shared" si="264"/>
        <v>12:03 130-2301 홈넷 홈넷비상 → 입주민실수로 확인</v>
      </c>
      <c r="K5454" s="116" t="str">
        <f t="shared" si="263"/>
        <v>12:03  관제업무 홈넷 130-2301 홈넷비상 → 입주민실수로 확인</v>
      </c>
    </row>
    <row r="5455" spans="1:11">
      <c r="A5455" s="235">
        <v>44720</v>
      </c>
      <c r="B5455" s="154" t="s">
        <v>22858</v>
      </c>
      <c r="C5455" s="143" t="s">
        <v>22859</v>
      </c>
      <c r="D5455" s="939" t="s">
        <v>22857</v>
      </c>
      <c r="E5455" s="291" t="s">
        <v>22860</v>
      </c>
      <c r="F5455" s="112" t="s">
        <v>22860</v>
      </c>
      <c r="G5455" s="112" t="s">
        <v>22862</v>
      </c>
      <c r="H5455" s="939" t="s">
        <v>648</v>
      </c>
      <c r="I5455" s="137" t="s">
        <v>317</v>
      </c>
      <c r="J5455" s="116" t="str">
        <f t="shared" si="264"/>
        <v>12:49 117-3F 화재경보 화재경보 → 7초소 대원 출동 -&gt; 화재점검 이상없음 -&gt; 방재과장 내용전달완료 이상없음</v>
      </c>
      <c r="K5455" s="116" t="str">
        <f t="shared" si="263"/>
        <v>12:49  관제업무 화재경보 117-3F 화재경보 → 7초소 대원 출동 -&gt; 화재점검 이상없음 -&gt; 방재과장 내용전달완료 이상없음</v>
      </c>
    </row>
    <row r="5456" spans="1:11">
      <c r="A5456" s="235">
        <v>44720</v>
      </c>
      <c r="B5456" s="154" t="s">
        <v>22864</v>
      </c>
      <c r="C5456" s="143" t="s">
        <v>22863</v>
      </c>
      <c r="D5456" s="939" t="s">
        <v>22857</v>
      </c>
      <c r="E5456" s="939" t="s">
        <v>22739</v>
      </c>
      <c r="F5456" s="112" t="s">
        <v>22879</v>
      </c>
      <c r="G5456" s="112" t="s">
        <v>22865</v>
      </c>
      <c r="H5456" s="939" t="s">
        <v>648</v>
      </c>
      <c r="I5456" s="137" t="s">
        <v>317</v>
      </c>
      <c r="J5456" s="116" t="str">
        <f t="shared" ref="J5456:J5490" si="265">CONCATENATE(B5456," ",C5456," ",E5456," ",F5456," → ",G5456)</f>
        <v>14:02 134-1401 홈넷 홈넷비상 → 9초소 대원 출동 --&gt;인테리어 업체 실수로 확인</v>
      </c>
      <c r="K5456" s="116" t="str">
        <f t="shared" ref="K5456:K5490" si="266">CONCATENATE(B5456,"  ",D5456," ",E5456," ",C5456," ",F5456," → ",G5456)</f>
        <v>14:02  관제업무 홈넷 134-1401 홈넷비상 → 9초소 대원 출동 --&gt;인테리어 업체 실수로 확인</v>
      </c>
    </row>
    <row r="5457" spans="1:11">
      <c r="A5457" s="235">
        <v>44720</v>
      </c>
      <c r="B5457" s="154" t="s">
        <v>22867</v>
      </c>
      <c r="C5457" s="143" t="s">
        <v>22866</v>
      </c>
      <c r="D5457" s="939" t="s">
        <v>22857</v>
      </c>
      <c r="E5457" s="939" t="s">
        <v>22739</v>
      </c>
      <c r="F5457" s="112" t="s">
        <v>22879</v>
      </c>
      <c r="G5457" s="112" t="s">
        <v>22868</v>
      </c>
      <c r="H5457" s="939" t="s">
        <v>648</v>
      </c>
      <c r="I5457" s="137" t="s">
        <v>317</v>
      </c>
      <c r="J5457" s="116" t="str">
        <f t="shared" si="265"/>
        <v>14:13 127-203 홈넷 홈넷비상 → 입주민 실수로 확인</v>
      </c>
      <c r="K5457" s="116" t="str">
        <f t="shared" si="266"/>
        <v>14:13  관제업무 홈넷 127-203 홈넷비상 → 입주민 실수로 확인</v>
      </c>
    </row>
    <row r="5458" spans="1:11">
      <c r="A5458" s="235">
        <v>44720</v>
      </c>
      <c r="B5458" s="154" t="s">
        <v>22869</v>
      </c>
      <c r="C5458" s="143" t="s">
        <v>22870</v>
      </c>
      <c r="D5458" s="291" t="s">
        <v>310</v>
      </c>
      <c r="E5458" s="291" t="s">
        <v>22754</v>
      </c>
      <c r="F5458" s="112" t="s">
        <v>22871</v>
      </c>
      <c r="G5458" s="112" t="s">
        <v>22872</v>
      </c>
      <c r="H5458" s="939" t="s">
        <v>648</v>
      </c>
      <c r="I5458" s="137" t="s">
        <v>317</v>
      </c>
      <c r="J5458" s="116" t="str">
        <f t="shared" si="265"/>
        <v>14:14 기전실 CCTV 수목전지작업 → 기전실 정정훈대리 CCTV보며 수목전지 작업함</v>
      </c>
      <c r="K5458" s="116" t="str">
        <f t="shared" si="266"/>
        <v>14:14  관제업무 CCTV 기전실 수목전지작업 → 기전실 정정훈대리 CCTV보며 수목전지 작업함</v>
      </c>
    </row>
    <row r="5459" spans="1:11">
      <c r="A5459" s="235">
        <v>44720</v>
      </c>
      <c r="B5459" s="154" t="s">
        <v>22873</v>
      </c>
      <c r="C5459" s="143" t="s">
        <v>22874</v>
      </c>
      <c r="D5459" s="939" t="s">
        <v>22857</v>
      </c>
      <c r="E5459" s="939" t="s">
        <v>22739</v>
      </c>
      <c r="F5459" s="112" t="s">
        <v>22875</v>
      </c>
      <c r="G5459" s="112" t="s">
        <v>22876</v>
      </c>
      <c r="H5459" s="939" t="s">
        <v>648</v>
      </c>
      <c r="I5459" s="137" t="s">
        <v>317</v>
      </c>
      <c r="J5459" s="116" t="str">
        <f t="shared" si="265"/>
        <v>14:52 117-502 홈넷 금고비상 → 금고없는 세대로 확인</v>
      </c>
      <c r="K5459" s="116" t="str">
        <f t="shared" si="266"/>
        <v>14:52  관제업무 홈넷 117-502 금고비상 → 금고없는 세대로 확인</v>
      </c>
    </row>
    <row r="5460" spans="1:11" ht="27">
      <c r="A5460" s="235">
        <v>44720</v>
      </c>
      <c r="B5460" s="154" t="s">
        <v>22880</v>
      </c>
      <c r="C5460" s="143" t="s">
        <v>22881</v>
      </c>
      <c r="D5460" s="939" t="s">
        <v>22857</v>
      </c>
      <c r="E5460" s="939" t="s">
        <v>22860</v>
      </c>
      <c r="F5460" s="112" t="s">
        <v>22860</v>
      </c>
      <c r="G5460" s="112" t="s">
        <v>22882</v>
      </c>
      <c r="H5460" s="939" t="s">
        <v>648</v>
      </c>
      <c r="I5460" s="137" t="s">
        <v>317</v>
      </c>
      <c r="J5460" s="116" t="str">
        <f t="shared" si="265"/>
        <v>15:31 134-14F 화재경보 화재경보 → 상황실 대원 출동 -&gt; 1401호 인테리어업체 실수 -&gt; 방재과장 내용전달완료 이상없음</v>
      </c>
      <c r="K5460" s="116" t="str">
        <f t="shared" si="266"/>
        <v>15:31  관제업무 화재경보 134-14F 화재경보 → 상황실 대원 출동 -&gt; 1401호 인테리어업체 실수 -&gt; 방재과장 내용전달완료 이상없음</v>
      </c>
    </row>
    <row r="5461" spans="1:11" ht="148.5">
      <c r="A5461" s="237">
        <v>44720</v>
      </c>
      <c r="B5461" s="172" t="s">
        <v>22822</v>
      </c>
      <c r="C5461" s="192" t="s">
        <v>22883</v>
      </c>
      <c r="E5461" s="291" t="s">
        <v>22280</v>
      </c>
      <c r="F5461" s="935" t="s">
        <v>22888</v>
      </c>
      <c r="G5461" s="935" t="s">
        <v>22981</v>
      </c>
      <c r="J5461" s="116" t="str">
        <f t="shared" si="265"/>
        <v>수 야1 전달사항 B. 세대공사현황-&gt;지원대리 날짜순으로 변경-&gt;기존대로 신규를 밑으로 해달라고 요청
B. CCTV 가리는 수목 전지 작업 요청서 작업
A. 2022년도 현재까지 직원 입퇴사자 일자별로 현황표를 내일(6/8) 오전까지 제출 요망(지원팀장 요청사항)-&gt;A,B조 작성완료
A. 3게이트 4번 주민출구 차단기 카메라 인식 불량(고장 반복)-&gt;ERP 재등록 -&gt; 기전실 연락 -&gt; 공사예정(일정은 미정)
B. 시설 현황 조사서-&gt;중복된 서류로 제출 안하기로 함-&gt;보안이사 포함 팀장 단톡방에 보고함 -&gt; C. 제출 안하기로 한바 없음 지원팀장 지시사항
C. 방문증 롤 신청함
C. 예주산업 임이사님 60개 사원증케이스 목걸이 수령 → A. 매일 주간조는 단지내 전동을 순찰하여 전동킥보드 및 따릉이 자전거 위치를 파악하여 16인방에 09시까지 사진으로 보고바랍니다. 그럼 10시경 기전팀에서 수거하여 토끼굴 쪽으로 이동 시킨답니다(센터장 지시사항) -&gt; 즉시 시행요망</v>
      </c>
      <c r="K5461" s="116" t="str">
        <f t="shared" si="266"/>
        <v>수   전달사항 야1 B. 세대공사현황-&gt;지원대리 날짜순으로 변경-&gt;기존대로 신규를 밑으로 해달라고 요청
B. CCTV 가리는 수목 전지 작업 요청서 작업
A. 2022년도 현재까지 직원 입퇴사자 일자별로 현황표를 내일(6/8) 오전까지 제출 요망(지원팀장 요청사항)-&gt;A,B조 작성완료
A. 3게이트 4번 주민출구 차단기 카메라 인식 불량(고장 반복)-&gt;ERP 재등록 -&gt; 기전실 연락 -&gt; 공사예정(일정은 미정)
B. 시설 현황 조사서-&gt;중복된 서류로 제출 안하기로 함-&gt;보안이사 포함 팀장 단톡방에 보고함 -&gt; C. 제출 안하기로 한바 없음 지원팀장 지시사항
C. 방문증 롤 신청함
C. 예주산업 임이사님 60개 사원증케이스 목걸이 수령 → A. 매일 주간조는 단지내 전동을 순찰하여 전동킥보드 및 따릉이 자전거 위치를 파악하여 16인방에 09시까지 사진으로 보고바랍니다. 그럼 10시경 기전팀에서 수거하여 토끼굴 쪽으로 이동 시킨답니다(센터장 지시사항) -&gt; 즉시 시행요망</v>
      </c>
    </row>
    <row r="5462" spans="1:11">
      <c r="A5462" s="235">
        <v>44720</v>
      </c>
      <c r="B5462" s="154" t="s">
        <v>22893</v>
      </c>
      <c r="C5462" s="143" t="s">
        <v>315</v>
      </c>
      <c r="D5462" s="939" t="s">
        <v>308</v>
      </c>
      <c r="E5462" s="939" t="s">
        <v>22894</v>
      </c>
      <c r="F5462" s="112" t="s">
        <v>22895</v>
      </c>
      <c r="G5462" s="112" t="s">
        <v>22896</v>
      </c>
      <c r="H5462" s="939" t="s">
        <v>1539</v>
      </c>
      <c r="I5462" s="939" t="s">
        <v>22746</v>
      </c>
      <c r="J5462" s="116" t="str">
        <f t="shared" ref="J5462:J5463" si="267">CONCATENATE(B5462," ",C5462," ",E5462," ",F5462," → ",G5462)</f>
        <v>16:20 상황실 습득물 힙색(내용물: 휴대폰) 인수인계 받음 → 상황실 보관중</v>
      </c>
      <c r="K5462" s="116" t="str">
        <f t="shared" ref="K5462:K5463" si="268">CONCATENATE(B5462,"  ",D5462," ",E5462," ",C5462," ",F5462," → ",G5462)</f>
        <v>16:20  생활업무 습득물 상황실 힙색(내용물: 휴대폰) 인수인계 받음 → 상황실 보관중</v>
      </c>
    </row>
    <row r="5463" spans="1:11">
      <c r="A5463" s="235">
        <v>44720</v>
      </c>
      <c r="B5463" s="154" t="s">
        <v>22893</v>
      </c>
      <c r="C5463" s="143" t="s">
        <v>315</v>
      </c>
      <c r="D5463" s="939" t="s">
        <v>22769</v>
      </c>
      <c r="E5463" s="939" t="s">
        <v>22900</v>
      </c>
      <c r="F5463" s="112" t="s">
        <v>22901</v>
      </c>
      <c r="G5463" s="112" t="s">
        <v>22902</v>
      </c>
      <c r="H5463" s="939" t="s">
        <v>1539</v>
      </c>
      <c r="I5463" s="939" t="s">
        <v>22746</v>
      </c>
      <c r="J5463" s="116" t="str">
        <f t="shared" si="267"/>
        <v>16:20 상황실 보관품 입실 예정자 보관품(가방) 인수인계 받음 → 상황실 보관중 -&gt; 17:19 찾아감</v>
      </c>
      <c r="K5463" s="116" t="str">
        <f t="shared" si="268"/>
        <v>16:20  생활업무 보관품 상황실 입실 예정자 보관품(가방) 인수인계 받음 → 상황실 보관중 -&gt; 17:19 찾아감</v>
      </c>
    </row>
    <row r="5464" spans="1:11">
      <c r="A5464" s="235">
        <v>44720</v>
      </c>
      <c r="B5464" s="154" t="s">
        <v>22884</v>
      </c>
      <c r="C5464" s="143" t="s">
        <v>22885</v>
      </c>
      <c r="D5464" s="291" t="s">
        <v>511</v>
      </c>
      <c r="E5464" s="291" t="s">
        <v>22886</v>
      </c>
      <c r="F5464" s="112" t="s">
        <v>22887</v>
      </c>
      <c r="G5464" s="112" t="s">
        <v>22912</v>
      </c>
      <c r="H5464" s="291" t="s">
        <v>1539</v>
      </c>
      <c r="I5464" s="291" t="s">
        <v>22746</v>
      </c>
      <c r="J5464" s="116" t="str">
        <f t="shared" si="265"/>
        <v>16:25 140-1호기 오물 승강기내에 오물이 있다는 민원(민원인: 010-3543-2550) → 9초소 대근 이대진 대원 출동 -&gt; 승강기내 및 복도 청소 완료</v>
      </c>
      <c r="K5464" s="116" t="str">
        <f t="shared" si="266"/>
        <v>16:25  민원업무 오물 140-1호기 승강기내에 오물이 있다는 민원(민원인: 010-3543-2550) → 9초소 대근 이대진 대원 출동 -&gt; 승강기내 및 복도 청소 완료</v>
      </c>
    </row>
    <row r="5465" spans="1:11">
      <c r="A5465" s="235">
        <v>44720</v>
      </c>
      <c r="B5465" s="154" t="s">
        <v>22889</v>
      </c>
      <c r="C5465" s="143" t="s">
        <v>22890</v>
      </c>
      <c r="D5465" s="939" t="s">
        <v>511</v>
      </c>
      <c r="E5465" s="291" t="s">
        <v>304</v>
      </c>
      <c r="F5465" s="112" t="s">
        <v>22891</v>
      </c>
      <c r="G5465" s="112" t="s">
        <v>22892</v>
      </c>
      <c r="H5465" s="939" t="s">
        <v>1539</v>
      </c>
      <c r="I5465" s="939" t="s">
        <v>22746</v>
      </c>
      <c r="J5465" s="116" t="str">
        <f t="shared" si="265"/>
        <v>16:33 122-1001 층간소음 위층에 아이들이 뛰어서 소음이 심하다는 민원 → 1101호 세대 통화 -&gt; 자제요청</v>
      </c>
      <c r="K5465" s="116" t="str">
        <f t="shared" si="266"/>
        <v>16:33  민원업무 층간소음 122-1001 위층에 아이들이 뛰어서 소음이 심하다는 민원 → 1101호 세대 통화 -&gt; 자제요청</v>
      </c>
    </row>
    <row r="5466" spans="1:11">
      <c r="A5466" s="235">
        <v>44720</v>
      </c>
      <c r="B5466" s="154" t="s">
        <v>22897</v>
      </c>
      <c r="C5466" s="143" t="s">
        <v>22898</v>
      </c>
      <c r="D5466" s="291" t="s">
        <v>310</v>
      </c>
      <c r="E5466" s="291" t="s">
        <v>22739</v>
      </c>
      <c r="F5466" s="112" t="s">
        <v>22740</v>
      </c>
      <c r="G5466" s="112" t="s">
        <v>22899</v>
      </c>
      <c r="H5466" s="939" t="s">
        <v>1539</v>
      </c>
      <c r="I5466" s="939" t="s">
        <v>22746</v>
      </c>
      <c r="J5466" s="116" t="str">
        <f t="shared" si="265"/>
        <v>16:49 134-1203 홈넷 비상_안방 → IP 연락 -&gt; 입주민 오작동</v>
      </c>
      <c r="K5466" s="116" t="str">
        <f t="shared" si="266"/>
        <v>16:49  관제업무 홈넷 134-1203 비상_안방 → IP 연락 -&gt; 입주민 오작동</v>
      </c>
    </row>
    <row r="5467" spans="1:11">
      <c r="A5467" s="235">
        <v>44720</v>
      </c>
      <c r="B5467" s="154" t="s">
        <v>22903</v>
      </c>
      <c r="C5467" s="143" t="s">
        <v>22763</v>
      </c>
      <c r="D5467" s="291" t="s">
        <v>1108</v>
      </c>
      <c r="E5467" s="291" t="s">
        <v>85</v>
      </c>
      <c r="F5467" s="112" t="s">
        <v>22978</v>
      </c>
      <c r="G5467" s="112" t="s">
        <v>22904</v>
      </c>
      <c r="H5467" s="939" t="s">
        <v>1539</v>
      </c>
      <c r="I5467" s="939" t="s">
        <v>22746</v>
      </c>
      <c r="J5467" s="116" t="str">
        <f t="shared" si="265"/>
        <v>17:17 134-2302 CCTV 6/2 택배 배송관련 6/7 CTV 열람요청 건(민원인: 010-3778-6581) → CCTV 열람결과 민원인에 내용전달</v>
      </c>
      <c r="K5467" s="116" t="str">
        <f t="shared" si="266"/>
        <v>17:17  민원업무 CCTV 134-2302 6/2 택배 배송관련 6/7 CTV 열람요청 건(민원인: 010-3778-6581) → CCTV 열람결과 민원인에 내용전달</v>
      </c>
    </row>
    <row r="5468" spans="1:11" ht="27">
      <c r="A5468" s="235">
        <v>44720</v>
      </c>
      <c r="B5468" s="154" t="s">
        <v>2973</v>
      </c>
      <c r="C5468" s="143" t="s">
        <v>22972</v>
      </c>
      <c r="D5468" s="291" t="s">
        <v>511</v>
      </c>
      <c r="E5468" s="291" t="s">
        <v>16054</v>
      </c>
      <c r="F5468" s="112" t="s">
        <v>22976</v>
      </c>
      <c r="G5468" s="112" t="s">
        <v>22973</v>
      </c>
      <c r="H5468" s="291" t="s">
        <v>22907</v>
      </c>
      <c r="I5468" s="939" t="s">
        <v>22746</v>
      </c>
      <c r="J5468" s="116" t="str">
        <f>CONCATENATE(B5468," ",C5468," ",E5468," ",F5468," → ",G5468)</f>
        <v>17:51 118-2703 방문차량 06우4064차량 118-2703 수업 방문하였으나 118-1703으로 잘못 기입됨(민원인: 010-5654-2652) → 지원센터에 수정 요청</v>
      </c>
      <c r="K5468" s="116" t="str">
        <f>CONCATENATE(B5468,"  ",D5468," ",E5468," ",C5468," ",F5468," → ",G5468)</f>
        <v>17:51  민원업무 방문차량 118-2703 06우4064차량 118-2703 수업 방문하였으나 118-1703으로 잘못 기입됨(민원인: 010-5654-2652) → 지원센터에 수정 요청</v>
      </c>
    </row>
    <row r="5469" spans="1:11">
      <c r="A5469" s="235">
        <v>44720</v>
      </c>
      <c r="B5469" s="154" t="s">
        <v>22908</v>
      </c>
      <c r="C5469" s="143" t="s">
        <v>22909</v>
      </c>
      <c r="D5469" s="291" t="s">
        <v>511</v>
      </c>
      <c r="E5469" s="291" t="s">
        <v>22910</v>
      </c>
      <c r="F5469" s="112" t="s">
        <v>22911</v>
      </c>
      <c r="G5469" s="112" t="s">
        <v>22975</v>
      </c>
      <c r="H5469" s="939" t="s">
        <v>1539</v>
      </c>
      <c r="I5469" s="939" t="s">
        <v>22746</v>
      </c>
      <c r="J5469" s="116" t="str">
        <f t="shared" si="265"/>
        <v>18:10 101-301 공사소음 아직 공사중이라는 민원(민원인: 010-4403-8911) → 공사업체(010-4304-0613)와 통화하여 공사중지 및 공사가능시간 재안내</v>
      </c>
      <c r="K5469" s="116" t="str">
        <f t="shared" si="266"/>
        <v>18:10  민원업무 공사소음 101-301 아직 공사중이라는 민원(민원인: 010-4403-8911) → 공사업체(010-4304-0613)와 통화하여 공사중지 및 공사가능시간 재안내</v>
      </c>
    </row>
    <row r="5470" spans="1:11">
      <c r="A5470" s="235">
        <v>44720</v>
      </c>
      <c r="B5470" s="161" t="s">
        <v>22969</v>
      </c>
      <c r="C5470" s="192" t="s">
        <v>315</v>
      </c>
      <c r="D5470" s="940" t="s">
        <v>310</v>
      </c>
      <c r="E5470" s="940" t="s">
        <v>22971</v>
      </c>
      <c r="F5470" s="150" t="s">
        <v>22970</v>
      </c>
      <c r="G5470" s="150" t="s">
        <v>22980</v>
      </c>
      <c r="H5470" s="291" t="s">
        <v>22907</v>
      </c>
      <c r="I5470" s="291" t="s">
        <v>307</v>
      </c>
      <c r="J5470" s="116" t="str">
        <f>CONCATENATE(B5470," ",C5470," ",E5470," ",F5470," → ",G5470)</f>
        <v>18:15 상황실 CCTV고장 "노인정 - 111동 방향", "노인정 앞" 네트워크 연결 안됨 → ERP 등록 -&gt; 익일 주간조(C조) 아파트피아 A/S 신청 요망</v>
      </c>
      <c r="K5470" s="116" t="str">
        <f>CONCATENATE(B5470,"  ",D5470," ",E5470," ",C5470," ",F5470," → ",G5470)</f>
        <v>18:15  관제업무 CCTV고장 상황실 "노인정 - 111동 방향", "노인정 앞" 네트워크 연결 안됨 → ERP 등록 -&gt; 익일 주간조(C조) 아파트피아 A/S 신청 요망</v>
      </c>
    </row>
    <row r="5471" spans="1:11" ht="27">
      <c r="A5471" s="235">
        <v>44720</v>
      </c>
      <c r="B5471" s="154" t="s">
        <v>22913</v>
      </c>
      <c r="C5471" s="143" t="s">
        <v>22914</v>
      </c>
      <c r="D5471" s="939" t="s">
        <v>511</v>
      </c>
      <c r="E5471" s="291" t="s">
        <v>304</v>
      </c>
      <c r="F5471" s="112" t="s">
        <v>22916</v>
      </c>
      <c r="G5471" s="112" t="s">
        <v>22915</v>
      </c>
      <c r="H5471" s="939" t="s">
        <v>1539</v>
      </c>
      <c r="I5471" s="939" t="s">
        <v>22746</v>
      </c>
      <c r="J5471" s="116" t="str">
        <f t="shared" si="265"/>
        <v>19:29 110-1502 층간소음 위층에서 쿵쿵대는 소음이 난다는 민원(민원인: 010-7271-5011) -&gt; 민원 세대 밝히지 말아달라고 함 → 1602호 IP 연락 안받음 -&gt; 민원인 내용전달 -&gt; 현재는 조용해 졌다며 추후 소음발생시 연락하기로 함</v>
      </c>
      <c r="K5471" s="116" t="str">
        <f t="shared" si="266"/>
        <v>19:29  민원업무 층간소음 110-1502 위층에서 쿵쿵대는 소음이 난다는 민원(민원인: 010-7271-5011) -&gt; 민원 세대 밝히지 말아달라고 함 → 1602호 IP 연락 안받음 -&gt; 민원인 내용전달 -&gt; 현재는 조용해 졌다며 추후 소음발생시 연락하기로 함</v>
      </c>
    </row>
    <row r="5472" spans="1:11">
      <c r="A5472" s="235">
        <v>44720</v>
      </c>
      <c r="B5472" s="154" t="s">
        <v>1491</v>
      </c>
      <c r="C5472" s="143" t="s">
        <v>22905</v>
      </c>
      <c r="D5472" s="291" t="s">
        <v>106</v>
      </c>
      <c r="E5472" s="291" t="s">
        <v>1570</v>
      </c>
      <c r="F5472" s="112" t="s">
        <v>22906</v>
      </c>
      <c r="G5472" s="112" t="s">
        <v>1224</v>
      </c>
      <c r="H5472" s="291" t="s">
        <v>5085</v>
      </c>
      <c r="I5472" s="939" t="s">
        <v>22746</v>
      </c>
      <c r="J5472" s="116" t="str">
        <f t="shared" si="265"/>
        <v>19:30 126동 안내방송 화장실, 베란다, 주방 흡연금지 안내 → 방송완료</v>
      </c>
      <c r="K5472" s="116" t="str">
        <f t="shared" si="266"/>
        <v>19:30  관제업무 안내방송 126동 화장실, 베란다, 주방 흡연금지 안내 → 방송완료</v>
      </c>
    </row>
    <row r="5473" spans="1:11">
      <c r="A5473" s="235">
        <v>44720</v>
      </c>
      <c r="B5473" s="154" t="s">
        <v>22917</v>
      </c>
      <c r="C5473" s="143" t="s">
        <v>22918</v>
      </c>
      <c r="D5473" s="291" t="s">
        <v>511</v>
      </c>
      <c r="E5473" s="291" t="s">
        <v>22919</v>
      </c>
      <c r="F5473" s="112" t="s">
        <v>22920</v>
      </c>
      <c r="G5473" s="112" t="s">
        <v>22921</v>
      </c>
      <c r="H5473" s="939" t="s">
        <v>5085</v>
      </c>
      <c r="I5473" s="939" t="s">
        <v>22746</v>
      </c>
      <c r="J5473" s="116" t="str">
        <f t="shared" si="265"/>
        <v>19:37 121동 애완견 주인없는 애완견이 1층 승강기 앞에 있다는 민원(민원인: 010-7366-0823) → 5초소 김덕근 대원 출동 -&gt; 주인 찾아감</v>
      </c>
      <c r="K5473" s="116" t="str">
        <f t="shared" si="266"/>
        <v>19:37  민원업무 애완견 121동 주인없는 애완견이 1층 승강기 앞에 있다는 민원(민원인: 010-7366-0823) → 5초소 김덕근 대원 출동 -&gt; 주인 찾아감</v>
      </c>
    </row>
    <row r="5474" spans="1:11">
      <c r="A5474" s="235">
        <v>44720</v>
      </c>
      <c r="B5474" s="154" t="s">
        <v>22922</v>
      </c>
      <c r="C5474" s="143" t="s">
        <v>22923</v>
      </c>
      <c r="D5474" s="291" t="s">
        <v>22769</v>
      </c>
      <c r="E5474" s="291" t="s">
        <v>22924</v>
      </c>
      <c r="F5474" s="112" t="s">
        <v>22926</v>
      </c>
      <c r="G5474" s="112" t="s">
        <v>22925</v>
      </c>
      <c r="H5474" s="939" t="s">
        <v>5085</v>
      </c>
      <c r="I5474" s="939" t="s">
        <v>22746</v>
      </c>
      <c r="J5474" s="116" t="str">
        <f t="shared" si="265"/>
        <v>20:27 134-201 복도등 세대현관문앞 복도등 고장 → ERP 등록 -&gt; 기전실 연락</v>
      </c>
      <c r="K5474" s="116" t="str">
        <f t="shared" si="266"/>
        <v>20:27  생활업무 복도등 134-201 세대현관문앞 복도등 고장 → ERP 등록 -&gt; 기전실 연락</v>
      </c>
    </row>
    <row r="5475" spans="1:11" ht="27">
      <c r="A5475" s="235">
        <v>44720</v>
      </c>
      <c r="B5475" s="154" t="s">
        <v>22927</v>
      </c>
      <c r="C5475" s="143" t="s">
        <v>22929</v>
      </c>
      <c r="D5475" s="291" t="s">
        <v>310</v>
      </c>
      <c r="E5475" s="291" t="s">
        <v>22758</v>
      </c>
      <c r="F5475" s="112" t="s">
        <v>22928</v>
      </c>
      <c r="G5475" s="112" t="s">
        <v>22977</v>
      </c>
      <c r="H5475" s="939" t="s">
        <v>5085</v>
      </c>
      <c r="I5475" s="939" t="s">
        <v>22746</v>
      </c>
      <c r="J5475" s="116" t="str">
        <f t="shared" si="265"/>
        <v>20:32 104-1F 공동현관문 카드키X → 순찰 정찬선 대원 출동 -&gt; 리셋시도 개선안됨 -&gt; 안내문 부착 -&gt; ERP등록 -&gt; 기전실 연락</v>
      </c>
      <c r="K5475" s="116" t="str">
        <f t="shared" si="266"/>
        <v>20:32  관제업무 공동현관문 104-1F 카드키X → 순찰 정찬선 대원 출동 -&gt; 리셋시도 개선안됨 -&gt; 안내문 부착 -&gt; ERP등록 -&gt; 기전실 연락</v>
      </c>
    </row>
    <row r="5476" spans="1:11">
      <c r="A5476" s="235">
        <v>44720</v>
      </c>
      <c r="B5476" s="154" t="s">
        <v>22931</v>
      </c>
      <c r="C5476" s="143" t="s">
        <v>22930</v>
      </c>
      <c r="D5476" s="291" t="s">
        <v>310</v>
      </c>
      <c r="E5476" s="291" t="s">
        <v>22739</v>
      </c>
      <c r="F5476" s="112" t="s">
        <v>22932</v>
      </c>
      <c r="G5476" s="112" t="s">
        <v>22963</v>
      </c>
      <c r="H5476" s="291" t="s">
        <v>22933</v>
      </c>
      <c r="I5476" s="939" t="s">
        <v>22746</v>
      </c>
      <c r="J5476" s="116" t="str">
        <f t="shared" si="265"/>
        <v>20:55 117-2702 홈넷 방범_금고  → 기기 오작동(금고없음)</v>
      </c>
      <c r="K5476" s="116" t="str">
        <f t="shared" si="266"/>
        <v>20:55  관제업무 홈넷 117-2702 방범_금고  → 기기 오작동(금고없음)</v>
      </c>
    </row>
    <row r="5477" spans="1:11">
      <c r="A5477" s="235">
        <v>44720</v>
      </c>
      <c r="B5477" s="154" t="s">
        <v>22934</v>
      </c>
      <c r="C5477" s="192" t="s">
        <v>22939</v>
      </c>
      <c r="D5477" s="940" t="s">
        <v>310</v>
      </c>
      <c r="E5477" s="940" t="s">
        <v>22758</v>
      </c>
      <c r="F5477" s="150" t="s">
        <v>22951</v>
      </c>
      <c r="G5477" s="150" t="s">
        <v>22974</v>
      </c>
      <c r="H5477" s="939" t="s">
        <v>22933</v>
      </c>
      <c r="I5477" s="939" t="s">
        <v>22746</v>
      </c>
      <c r="J5477" s="116" t="str">
        <f t="shared" si="265"/>
        <v>21:17 104-1F,B1,B2 공동현관문 기전실에서 메모리 손실로 카드키 안된다고 연락옴 → 순찰 정찬선 대원 출동 -&gt; 안내문 부착(B2,B1)</v>
      </c>
      <c r="K5477" s="116" t="str">
        <f t="shared" si="266"/>
        <v>21:17  관제업무 공동현관문 104-1F,B1,B2 기전실에서 메모리 손실로 카드키 안된다고 연락옴 → 순찰 정찬선 대원 출동 -&gt; 안내문 부착(B2,B1)</v>
      </c>
    </row>
    <row r="5478" spans="1:11">
      <c r="A5478" s="235">
        <v>44720</v>
      </c>
      <c r="B5478" s="154" t="s">
        <v>22935</v>
      </c>
      <c r="C5478" s="143" t="s">
        <v>22936</v>
      </c>
      <c r="D5478" s="291" t="s">
        <v>22937</v>
      </c>
      <c r="E5478" s="291" t="s">
        <v>22938</v>
      </c>
      <c r="F5478" s="112" t="s">
        <v>22952</v>
      </c>
      <c r="G5478" s="112" t="s">
        <v>22953</v>
      </c>
      <c r="H5478" s="939" t="s">
        <v>22933</v>
      </c>
      <c r="I5478" s="939" t="s">
        <v>22746</v>
      </c>
      <c r="J5478" s="116" t="str">
        <f t="shared" si="265"/>
        <v>21:24 111-2702 타는냄새 주위에서 타는 냄새가 난다는 민원 → 2초소 정경호 대원 출동 -&gt; 특이사항 없음</v>
      </c>
      <c r="K5478" s="116" t="str">
        <f t="shared" si="266"/>
        <v>21:24  민원업무 타는냄새 111-2702 주위에서 타는 냄새가 난다는 민원 → 2초소 정경호 대원 출동 -&gt; 특이사항 없음</v>
      </c>
    </row>
    <row r="5479" spans="1:11" ht="27">
      <c r="A5479" s="235">
        <v>44720</v>
      </c>
      <c r="B5479" s="154" t="s">
        <v>22954</v>
      </c>
      <c r="C5479" s="143" t="s">
        <v>22955</v>
      </c>
      <c r="D5479" s="939" t="s">
        <v>22937</v>
      </c>
      <c r="E5479" s="939" t="s">
        <v>462</v>
      </c>
      <c r="F5479" s="112" t="s">
        <v>22979</v>
      </c>
      <c r="G5479" s="112" t="s">
        <v>22956</v>
      </c>
      <c r="H5479" s="939" t="s">
        <v>22933</v>
      </c>
      <c r="I5479" s="939" t="s">
        <v>22746</v>
      </c>
      <c r="J5479" s="116" t="str">
        <f t="shared" ref="J5479" si="269">CONCATENATE(B5479," ",C5479," ",E5479," ",F5479," → ",G5479)</f>
        <v>22:05 115-B1 불법주차 장애인 주차구역에 주차 되었다는 민원(민원인: 010-6437-3202) → 5초소 김덕근 대원 출동 -&gt; 109오9518 차량(115-902) 확인 -&gt; IP통화 -&gt; 이동조치 완료</v>
      </c>
      <c r="K5479" s="116" t="str">
        <f t="shared" ref="K5479" si="270">CONCATENATE(B5479,"  ",D5479," ",E5479," ",C5479," ",F5479," → ",G5479)</f>
        <v>22:05  민원업무 불법주차 115-B1 장애인 주차구역에 주차 되었다는 민원(민원인: 010-6437-3202) → 5초소 김덕근 대원 출동 -&gt; 109오9518 차량(115-902) 확인 -&gt; IP통화 -&gt; 이동조치 완료</v>
      </c>
    </row>
    <row r="5480" spans="1:11">
      <c r="A5480" s="235">
        <v>44720</v>
      </c>
      <c r="B5480" s="154" t="s">
        <v>22941</v>
      </c>
      <c r="C5480" s="143" t="s">
        <v>22942</v>
      </c>
      <c r="D5480" s="291" t="s">
        <v>22857</v>
      </c>
      <c r="E5480" s="291" t="s">
        <v>22739</v>
      </c>
      <c r="F5480" s="112" t="s">
        <v>22744</v>
      </c>
      <c r="G5480" s="112" t="s">
        <v>11499</v>
      </c>
      <c r="H5480" s="939" t="s">
        <v>22933</v>
      </c>
      <c r="I5480" s="939" t="s">
        <v>22746</v>
      </c>
      <c r="J5480" s="116" t="str">
        <f t="shared" si="265"/>
        <v>22:33 119-2402 홈넷 비상_욕실 → 6초소 문완수 대원 출동 -&gt; 특이사항 없음</v>
      </c>
      <c r="K5480" s="116" t="str">
        <f t="shared" si="266"/>
        <v>22:33  관제업무 홈넷 119-2402 비상_욕실 → 6초소 문완수 대원 출동 -&gt; 특이사항 없음</v>
      </c>
    </row>
    <row r="5481" spans="1:11">
      <c r="A5481" s="235">
        <v>44720</v>
      </c>
      <c r="B5481" s="154" t="s">
        <v>22943</v>
      </c>
      <c r="C5481" s="143" t="s">
        <v>22940</v>
      </c>
      <c r="D5481" s="291" t="s">
        <v>22769</v>
      </c>
      <c r="E5481" s="291" t="s">
        <v>22957</v>
      </c>
      <c r="F5481" s="112" t="s">
        <v>22958</v>
      </c>
      <c r="G5481" s="112" t="s">
        <v>22959</v>
      </c>
      <c r="H5481" s="939" t="s">
        <v>22933</v>
      </c>
      <c r="I5481" s="939" t="s">
        <v>22746</v>
      </c>
      <c r="J5481" s="116" t="str">
        <f t="shared" si="265"/>
        <v>22:48 115-902 구급차 119구급차 8초소 입차 → 10:58 입주민 어르신 발열증세로 일반병원 이송</v>
      </c>
      <c r="K5481" s="116" t="str">
        <f t="shared" si="266"/>
        <v>22:48  생활업무 구급차 115-902 119구급차 8초소 입차 → 10:58 입주민 어르신 발열증세로 일반병원 이송</v>
      </c>
    </row>
    <row r="5482" spans="1:11">
      <c r="A5482" s="235">
        <v>44720</v>
      </c>
      <c r="B5482" s="154" t="s">
        <v>22964</v>
      </c>
      <c r="C5482" s="192" t="s">
        <v>22807</v>
      </c>
      <c r="D5482" s="940" t="s">
        <v>22965</v>
      </c>
      <c r="E5482" s="940" t="s">
        <v>22966</v>
      </c>
      <c r="F5482" s="150" t="s">
        <v>22967</v>
      </c>
      <c r="G5482" s="150" t="s">
        <v>22968</v>
      </c>
      <c r="H5482" s="291" t="s">
        <v>22907</v>
      </c>
      <c r="I5482" s="939" t="s">
        <v>22746</v>
      </c>
      <c r="J5482" s="116" t="str">
        <f>CONCATENATE(B5482," ",C5482," ",E5482," ",F5482," → ",G5482)</f>
        <v>23:00 1초소 근무중음주 1초소 김광영 대원 근무중 음주 및 폭언 → 사건 사고 보고서 참조</v>
      </c>
      <c r="K5482" s="116" t="str">
        <f>CONCATENATE(B5482,"  ",D5482," ",E5482," ",C5482," ",F5482," → ",G5482)</f>
        <v>23:00  주요사건 근무중음주 1초소 1초소 김광영 대원 근무중 음주 및 폭언 → 사건 사고 보고서 참조</v>
      </c>
    </row>
    <row r="5483" spans="1:11">
      <c r="A5483" s="235">
        <v>44720</v>
      </c>
      <c r="B5483" s="154" t="s">
        <v>22945</v>
      </c>
      <c r="C5483" s="143" t="s">
        <v>22944</v>
      </c>
      <c r="D5483" s="939" t="s">
        <v>106</v>
      </c>
      <c r="E5483" s="291" t="s">
        <v>22960</v>
      </c>
      <c r="F5483" s="112" t="s">
        <v>22961</v>
      </c>
      <c r="G5483" s="112" t="s">
        <v>22950</v>
      </c>
      <c r="H5483" s="939" t="s">
        <v>22933</v>
      </c>
      <c r="I5483" s="939" t="s">
        <v>22746</v>
      </c>
      <c r="J5483" s="116" t="str">
        <f t="shared" si="265"/>
        <v>23:38 112동 순찰차 112순찰차 입차  → 23:40 10초소 출차</v>
      </c>
      <c r="K5483" s="116" t="str">
        <f t="shared" si="266"/>
        <v>23:38  관제업무 순찰차 112동 112순찰차 입차  → 23:40 10초소 출차</v>
      </c>
    </row>
    <row r="5484" spans="1:11" ht="27">
      <c r="A5484" s="235">
        <v>44720</v>
      </c>
      <c r="B5484" s="154" t="s">
        <v>22946</v>
      </c>
      <c r="C5484" s="143" t="s">
        <v>22947</v>
      </c>
      <c r="D5484" s="291" t="s">
        <v>22937</v>
      </c>
      <c r="E5484" s="291" t="s">
        <v>22948</v>
      </c>
      <c r="F5484" s="112" t="s">
        <v>22949</v>
      </c>
      <c r="G5484" s="112" t="s">
        <v>22962</v>
      </c>
      <c r="H5484" s="939" t="s">
        <v>22933</v>
      </c>
      <c r="I5484" s="939" t="s">
        <v>22746</v>
      </c>
      <c r="J5484" s="116" t="str">
        <f t="shared" si="265"/>
        <v>23:43 127-1801 층간소음 127-1701에서 층간소음 (노래방 기기) 발생 민원 → IP 통화 -&gt; 자제요청 -&gt; 127-1801에 피드백 -&gt; 00:03 재민원 옴 -&gt; 8초소 최서우 대원 1801호 방문하여 민원청취 후 1701호 방문하여 자제요청</v>
      </c>
      <c r="K5484" s="116" t="str">
        <f t="shared" si="266"/>
        <v>23:43  민원업무 층간소음 127-1801 127-1701에서 층간소음 (노래방 기기) 발생 민원 → IP 통화 -&gt; 자제요청 -&gt; 127-1801에 피드백 -&gt; 00:03 재민원 옴 -&gt; 8초소 최서우 대원 1801호 방문하여 민원청취 후 1701호 방문하여 자제요청</v>
      </c>
    </row>
    <row r="5485" spans="1:11" ht="108">
      <c r="A5485" s="235">
        <v>44721</v>
      </c>
      <c r="B5485" s="153" t="s">
        <v>1549</v>
      </c>
      <c r="C5485" s="186" t="s">
        <v>4870</v>
      </c>
      <c r="D5485" s="939"/>
      <c r="E5485" s="939" t="s">
        <v>22280</v>
      </c>
      <c r="F5485" s="171" t="s">
        <v>22986</v>
      </c>
      <c r="G5485" s="171" t="s">
        <v>23040</v>
      </c>
      <c r="J5485" s="116" t="str">
        <f t="shared" si="265"/>
        <v>목 주2 전달사항 A. 3게이트 4번 주민출구 차단기 카메라 인식 불량(고장 반복)-&gt;ERP 재등록 -&gt; 기전실 연락 -&gt; 공사예정(일정은 미정)
B. 시설 현황 조사서-&gt;중복된 서류로 제출 안하기로 함-&gt;보안이사 포함 팀장 단톡방에 보고함 -&gt; C. 제출 안하기로 한바 없음 지원팀장 지시사항
A. 매일 주간조는 단지내 전동을 순찰하여 전동킥보드 및 따릉이 자전거 위치를 파악하여 16인방에 09시까지 사진으로 보고바랍니다. 그럼 10시경 기전팀에서 수거하여 토끼굴 쪽으로 이동 시킨답니다(센터장 지시사항) -&gt; 즉시 시행요망 → C. 전동킥보드, 따릉이 전동 순찰실시 -&gt; 16인방 보고완료
C. 09:45 104동 카드값 복구완료 안내문 제거완료
C. 순찰시 "경광봉" 지참할 것  -&gt; 센터장 지시사항
   -&gt;교육 및 지시사항 확인서 서명할 것
C. LGU+ MDF선로점검 00~04시까지 점검예정 (기전실 전기과장 협조요청)
C. 134,139,140,142동 음식물쓰레기 무단투기하는 입주민 CCTV 감시 철저히 해달라는 지원팀장 요청사항</v>
      </c>
      <c r="K5485" s="116" t="str">
        <f t="shared" si="266"/>
        <v>목   전달사항 주2 A. 3게이트 4번 주민출구 차단기 카메라 인식 불량(고장 반복)-&gt;ERP 재등록 -&gt; 기전실 연락 -&gt; 공사예정(일정은 미정)
B. 시설 현황 조사서-&gt;중복된 서류로 제출 안하기로 함-&gt;보안이사 포함 팀장 단톡방에 보고함 -&gt; C. 제출 안하기로 한바 없음 지원팀장 지시사항
A. 매일 주간조는 단지내 전동을 순찰하여 전동킥보드 및 따릉이 자전거 위치를 파악하여 16인방에 09시까지 사진으로 보고바랍니다. 그럼 10시경 기전팀에서 수거하여 토끼굴 쪽으로 이동 시킨답니다(센터장 지시사항) -&gt; 즉시 시행요망 → C. 전동킥보드, 따릉이 전동 순찰실시 -&gt; 16인방 보고완료
C. 09:45 104동 카드값 복구완료 안내문 제거완료
C. 순찰시 "경광봉" 지참할 것  -&gt; 센터장 지시사항
   -&gt;교육 및 지시사항 확인서 서명할 것
C. LGU+ MDF선로점검 00~04시까지 점검예정 (기전실 전기과장 협조요청)
C. 134,139,140,142동 음식물쓰레기 무단투기하는 입주민 CCTV 감시 철저히 해달라는 지원팀장 요청사항</v>
      </c>
    </row>
    <row r="5486" spans="1:11">
      <c r="A5486" s="235">
        <v>44721</v>
      </c>
      <c r="B5486" s="154" t="s">
        <v>472</v>
      </c>
      <c r="C5486" s="795" t="s">
        <v>1465</v>
      </c>
      <c r="D5486" s="795" t="s">
        <v>106</v>
      </c>
      <c r="E5486" s="795" t="s">
        <v>82</v>
      </c>
      <c r="F5486" s="796" t="s">
        <v>1157</v>
      </c>
      <c r="G5486" s="796" t="s">
        <v>23026</v>
      </c>
      <c r="H5486" s="939" t="s">
        <v>648</v>
      </c>
      <c r="I5486" s="137" t="s">
        <v>317</v>
      </c>
      <c r="J5486" s="116" t="str">
        <f t="shared" si="265"/>
        <v>10:00 원형도로 주차단속 원형도로 및 외곽도로 단속 → 주차단속           10대     이동주차         0대,     경고장발부        10대</v>
      </c>
      <c r="K5486" s="116" t="str">
        <f t="shared" si="266"/>
        <v>10:00  관제업무 주차단속 원형도로 원형도로 및 외곽도로 단속 → 주차단속           10대     이동주차         0대,     경고장발부        10대</v>
      </c>
    </row>
    <row r="5487" spans="1:11">
      <c r="A5487" s="235">
        <v>44721</v>
      </c>
      <c r="B5487" s="154" t="s">
        <v>681</v>
      </c>
      <c r="C5487" s="795" t="s">
        <v>1465</v>
      </c>
      <c r="D5487" s="795" t="s">
        <v>106</v>
      </c>
      <c r="E5487" s="795" t="s">
        <v>82</v>
      </c>
      <c r="F5487" s="796" t="s">
        <v>1157</v>
      </c>
      <c r="G5487" s="796" t="s">
        <v>22847</v>
      </c>
      <c r="H5487" s="939" t="s">
        <v>648</v>
      </c>
      <c r="I5487" s="137" t="s">
        <v>317</v>
      </c>
      <c r="J5487" s="116" t="str">
        <f t="shared" si="265"/>
        <v>13:00 원형도로 주차단속 원형도로 및 외곽도로 단속 → 주차단속             7대     이동주차         0대,     경고장발부         7대</v>
      </c>
      <c r="K5487" s="116" t="str">
        <f t="shared" si="266"/>
        <v>13:00  관제업무 주차단속 원형도로 원형도로 및 외곽도로 단속 → 주차단속             7대     이동주차         0대,     경고장발부         7대</v>
      </c>
    </row>
    <row r="5488" spans="1:11">
      <c r="A5488" s="235">
        <v>44721</v>
      </c>
      <c r="B5488" s="154" t="s">
        <v>483</v>
      </c>
      <c r="C5488" s="795" t="s">
        <v>1465</v>
      </c>
      <c r="D5488" s="795" t="s">
        <v>106</v>
      </c>
      <c r="E5488" s="795" t="s">
        <v>82</v>
      </c>
      <c r="F5488" s="796" t="s">
        <v>758</v>
      </c>
      <c r="G5488" s="796" t="s">
        <v>22233</v>
      </c>
      <c r="H5488" s="939" t="s">
        <v>648</v>
      </c>
      <c r="I5488" s="137" t="s">
        <v>317</v>
      </c>
      <c r="J5488" s="116" t="str">
        <f t="shared" si="265"/>
        <v>15:00 원형도로 주차단속 원형도로 및 외곽도로 단속 → 주차단속             8대     이동주차         0대,     경고장발부         8대</v>
      </c>
      <c r="K5488" s="116" t="str">
        <f t="shared" si="266"/>
        <v>15:00  관제업무 주차단속 원형도로 원형도로 및 외곽도로 단속 → 주차단속             8대     이동주차         0대,     경고장발부         8대</v>
      </c>
    </row>
    <row r="5489" spans="1:11">
      <c r="A5489" s="235">
        <v>44721</v>
      </c>
      <c r="B5489" s="154" t="s">
        <v>22983</v>
      </c>
      <c r="C5489" s="143" t="s">
        <v>22984</v>
      </c>
      <c r="D5489" s="147" t="s">
        <v>310</v>
      </c>
      <c r="E5489" s="147" t="s">
        <v>22278</v>
      </c>
      <c r="F5489" s="148" t="s">
        <v>22985</v>
      </c>
      <c r="G5489" s="112" t="s">
        <v>22982</v>
      </c>
      <c r="H5489" s="939" t="s">
        <v>648</v>
      </c>
      <c r="I5489" s="137" t="s">
        <v>317</v>
      </c>
      <c r="J5489" s="116" t="str">
        <f t="shared" si="265"/>
        <v>07:06 134동 폐기물보고 책장1, 좌식의자1 불법폐기물 보고 → 확인중</v>
      </c>
      <c r="K5489" s="116" t="str">
        <f t="shared" si="266"/>
        <v>07:06  관제업무 폐기물보고 134동 책장1, 좌식의자1 불법폐기물 보고 → 확인중</v>
      </c>
    </row>
    <row r="5490" spans="1:11" ht="27">
      <c r="A5490" s="235">
        <v>44721</v>
      </c>
      <c r="B5490" s="154" t="s">
        <v>22988</v>
      </c>
      <c r="C5490" s="186" t="s">
        <v>22987</v>
      </c>
      <c r="D5490" s="926" t="s">
        <v>511</v>
      </c>
      <c r="E5490" s="926" t="s">
        <v>488</v>
      </c>
      <c r="F5490" s="114" t="s">
        <v>22989</v>
      </c>
      <c r="G5490" s="114" t="s">
        <v>23011</v>
      </c>
      <c r="H5490" s="939" t="s">
        <v>648</v>
      </c>
      <c r="I5490" s="137" t="s">
        <v>317</v>
      </c>
      <c r="J5490" s="116" t="str">
        <f t="shared" si="265"/>
        <v>08:08 126-B1 공동현관문 126동 지하1층 카드키 인식안된다는 민원 → 7초소 대원 출동 -&gt; 1F 및 B1,B2 카드키 안됨. 호출은 가능 -&gt; erp등록완료 -&gt; 정상작동 확인</v>
      </c>
      <c r="K5490" s="116" t="str">
        <f t="shared" si="266"/>
        <v>08:08  민원업무 공동현관문 126-B1 126동 지하1층 카드키 인식안된다는 민원 → 7초소 대원 출동 -&gt; 1F 및 B1,B2 카드키 안됨. 호출은 가능 -&gt; erp등록완료 -&gt; 정상작동 확인</v>
      </c>
    </row>
    <row r="5491" spans="1:11">
      <c r="A5491" s="235">
        <v>44721</v>
      </c>
      <c r="B5491" s="154" t="s">
        <v>22990</v>
      </c>
      <c r="C5491" s="143" t="s">
        <v>22991</v>
      </c>
      <c r="D5491" s="147" t="s">
        <v>310</v>
      </c>
      <c r="E5491" s="291" t="s">
        <v>22992</v>
      </c>
      <c r="F5491" s="112" t="s">
        <v>22993</v>
      </c>
      <c r="G5491" s="112" t="s">
        <v>22994</v>
      </c>
      <c r="H5491" s="939" t="s">
        <v>648</v>
      </c>
      <c r="I5491" s="137" t="s">
        <v>317</v>
      </c>
      <c r="J5491" s="116" t="str">
        <f t="shared" ref="J5491:J5497" si="271">CONCATENATE(B5491," ",C5491," ",E5491," ",F5491," → ",G5491)</f>
        <v>08:53 110-2002 홈넷 안방비상 → 입주민실수로 확인</v>
      </c>
      <c r="K5491" s="116" t="str">
        <f t="shared" ref="K5491:K5497" si="272">CONCATENATE(B5491,"  ",D5491," ",E5491," ",C5491," ",F5491," → ",G5491)</f>
        <v>08:53  관제업무 홈넷 110-2002 안방비상 → 입주민실수로 확인</v>
      </c>
    </row>
    <row r="5492" spans="1:11">
      <c r="A5492" s="235">
        <v>44721</v>
      </c>
      <c r="B5492" s="154" t="s">
        <v>22995</v>
      </c>
      <c r="C5492" s="143" t="s">
        <v>22996</v>
      </c>
      <c r="D5492" s="291" t="s">
        <v>22997</v>
      </c>
      <c r="E5492" s="291" t="s">
        <v>22998</v>
      </c>
      <c r="F5492" s="112" t="s">
        <v>22999</v>
      </c>
      <c r="G5492" s="112" t="s">
        <v>23000</v>
      </c>
      <c r="H5492" s="939" t="s">
        <v>648</v>
      </c>
      <c r="I5492" s="137" t="s">
        <v>317</v>
      </c>
      <c r="J5492" s="116" t="str">
        <f t="shared" si="271"/>
        <v>08:56 2초소 CCTV 102동 공동현관문 1층 블랙아웃 발생 → 09:00 정상복구완료</v>
      </c>
      <c r="K5492" s="116" t="str">
        <f t="shared" si="272"/>
        <v>08:56  관제업무 CCTV 2초소 102동 공동현관문 1층 블랙아웃 발생 → 09:00 정상복구완료</v>
      </c>
    </row>
    <row r="5493" spans="1:11" ht="27">
      <c r="A5493" s="235">
        <v>44721</v>
      </c>
      <c r="B5493" s="154" t="s">
        <v>23001</v>
      </c>
      <c r="C5493" s="186" t="s">
        <v>23002</v>
      </c>
      <c r="D5493" s="926" t="s">
        <v>511</v>
      </c>
      <c r="E5493" s="926" t="s">
        <v>488</v>
      </c>
      <c r="F5493" s="114" t="s">
        <v>23003</v>
      </c>
      <c r="G5493" s="114" t="s">
        <v>23045</v>
      </c>
      <c r="H5493" s="939" t="s">
        <v>648</v>
      </c>
      <c r="I5493" s="137" t="s">
        <v>317</v>
      </c>
      <c r="J5493" s="116" t="str">
        <f t="shared" si="271"/>
        <v>09:03 자이안센터 1F 공동현관문 노인정방향 1F 공동현관문 카드리더기 인식불가능하다는 민원 010-4747-8674 → 카드리더기 고장으로 인해 임시개방조치 -&gt; erp등록완료 -&gt; 수리완료전까지 임시개방시킬 것</v>
      </c>
      <c r="K5493" s="116" t="str">
        <f t="shared" si="272"/>
        <v>09:03  민원업무 공동현관문 자이안센터 1F 노인정방향 1F 공동현관문 카드리더기 인식불가능하다는 민원 010-4747-8674 → 카드리더기 고장으로 인해 임시개방조치 -&gt; erp등록완료 -&gt; 수리완료전까지 임시개방시킬 것</v>
      </c>
    </row>
    <row r="5494" spans="1:11">
      <c r="A5494" s="235">
        <v>44721</v>
      </c>
      <c r="B5494" s="154" t="s">
        <v>23005</v>
      </c>
      <c r="C5494" s="143" t="s">
        <v>23004</v>
      </c>
      <c r="D5494" s="939" t="s">
        <v>310</v>
      </c>
      <c r="E5494" s="939" t="s">
        <v>321</v>
      </c>
      <c r="F5494" s="112" t="s">
        <v>501</v>
      </c>
      <c r="G5494" s="112" t="s">
        <v>23006</v>
      </c>
      <c r="H5494" s="939" t="s">
        <v>648</v>
      </c>
      <c r="I5494" s="137" t="s">
        <v>317</v>
      </c>
      <c r="J5494" s="116" t="str">
        <f t="shared" si="271"/>
        <v>09:08 109-303 홈넷 안방비상 → 입주민과 통화결과 입주민 실수로 확인됨</v>
      </c>
      <c r="K5494" s="116" t="str">
        <f t="shared" si="272"/>
        <v>09:08  관제업무 홈넷 109-303 안방비상 → 입주민과 통화결과 입주민 실수로 확인됨</v>
      </c>
    </row>
    <row r="5495" spans="1:11">
      <c r="A5495" s="235">
        <v>44721</v>
      </c>
      <c r="B5495" s="154" t="s">
        <v>23007</v>
      </c>
      <c r="C5495" s="143" t="s">
        <v>23008</v>
      </c>
      <c r="D5495" s="939" t="s">
        <v>310</v>
      </c>
      <c r="E5495" s="939" t="s">
        <v>23009</v>
      </c>
      <c r="F5495" s="112" t="s">
        <v>23010</v>
      </c>
      <c r="G5495" s="112" t="s">
        <v>23038</v>
      </c>
      <c r="H5495" s="939" t="s">
        <v>648</v>
      </c>
      <c r="I5495" s="137" t="s">
        <v>317</v>
      </c>
      <c r="J5495" s="116" t="str">
        <f t="shared" si="271"/>
        <v>09:46 111동 순찰 111동 옥상문 열려있음 → 순찰중 시건완료</v>
      </c>
      <c r="K5495" s="116" t="str">
        <f t="shared" si="272"/>
        <v>09:46  관제업무 순찰 111동 111동 옥상문 열려있음 → 순찰중 시건완료</v>
      </c>
    </row>
    <row r="5496" spans="1:11">
      <c r="A5496" s="235">
        <v>44721</v>
      </c>
      <c r="B5496" s="154" t="s">
        <v>23012</v>
      </c>
      <c r="C5496" s="186" t="s">
        <v>22996</v>
      </c>
      <c r="D5496" s="926" t="s">
        <v>310</v>
      </c>
      <c r="E5496" s="926" t="s">
        <v>23009</v>
      </c>
      <c r="F5496" s="114" t="s">
        <v>23013</v>
      </c>
      <c r="G5496" s="114" t="s">
        <v>23014</v>
      </c>
      <c r="H5496" s="939" t="s">
        <v>648</v>
      </c>
      <c r="I5496" s="137" t="s">
        <v>317</v>
      </c>
      <c r="J5496" s="116" t="str">
        <f t="shared" si="271"/>
        <v>09:50 2초소 순찰 104동 카드키값 복구완료되어 정상작동여부 확인실시 → 공동현관문 카드키 정상작동되어 안내문 제거완료</v>
      </c>
      <c r="K5496" s="116" t="str">
        <f t="shared" si="272"/>
        <v>09:50  관제업무 순찰 2초소 104동 카드키값 복구완료되어 정상작동여부 확인실시 → 공동현관문 카드키 정상작동되어 안내문 제거완료</v>
      </c>
    </row>
    <row r="5497" spans="1:11">
      <c r="A5497" s="235">
        <v>44721</v>
      </c>
      <c r="B5497" s="154" t="s">
        <v>23015</v>
      </c>
      <c r="C5497" s="143" t="s">
        <v>23016</v>
      </c>
      <c r="D5497" s="291" t="s">
        <v>310</v>
      </c>
      <c r="E5497" s="291" t="s">
        <v>22992</v>
      </c>
      <c r="F5497" s="112" t="s">
        <v>22993</v>
      </c>
      <c r="G5497" s="112" t="s">
        <v>23017</v>
      </c>
      <c r="H5497" s="939" t="s">
        <v>648</v>
      </c>
      <c r="I5497" s="137" t="s">
        <v>317</v>
      </c>
      <c r="J5497" s="116" t="str">
        <f t="shared" si="271"/>
        <v>11:07 104-303 홈넷 안방비상 → 2초소 대원 출동 -&gt; 입주민 실수로 확인</v>
      </c>
      <c r="K5497" s="116" t="str">
        <f t="shared" si="272"/>
        <v>11:07  관제업무 홈넷 104-303 안방비상 → 2초소 대원 출동 -&gt; 입주민 실수로 확인</v>
      </c>
    </row>
    <row r="5498" spans="1:11">
      <c r="A5498" s="235">
        <v>44721</v>
      </c>
      <c r="B5498" s="154" t="s">
        <v>23018</v>
      </c>
      <c r="C5498" s="143" t="s">
        <v>23021</v>
      </c>
      <c r="D5498" s="939" t="s">
        <v>310</v>
      </c>
      <c r="E5498" s="291" t="s">
        <v>23019</v>
      </c>
      <c r="F5498" s="112" t="s">
        <v>23020</v>
      </c>
      <c r="G5498" s="112" t="s">
        <v>23022</v>
      </c>
      <c r="H5498" s="939" t="s">
        <v>648</v>
      </c>
      <c r="I5498" s="137" t="s">
        <v>317</v>
      </c>
      <c r="J5498" s="116" t="str">
        <f t="shared" ref="J5498:J5532" si="273">CONCATENATE(B5498," ",C5498," ",E5498," ",F5498," → ",G5498)</f>
        <v>11:14 119-28F 화재경보 화재축적 → 상황종료</v>
      </c>
      <c r="K5498" s="116" t="str">
        <f t="shared" ref="K5498:K5532" si="274">CONCATENATE(B5498,"  ",D5498," ",E5498," ",C5498," ",F5498," → ",G5498)</f>
        <v>11:14  관제업무 화재경보 119-28F 화재축적 → 상황종료</v>
      </c>
    </row>
    <row r="5499" spans="1:11">
      <c r="A5499" s="235">
        <v>44721</v>
      </c>
      <c r="B5499" s="154" t="s">
        <v>23023</v>
      </c>
      <c r="C5499" s="186" t="s">
        <v>23024</v>
      </c>
      <c r="D5499" s="926" t="s">
        <v>310</v>
      </c>
      <c r="E5499" s="926" t="s">
        <v>23025</v>
      </c>
      <c r="F5499" s="114" t="s">
        <v>23027</v>
      </c>
      <c r="G5499" s="114" t="s">
        <v>23031</v>
      </c>
      <c r="H5499" s="939" t="s">
        <v>648</v>
      </c>
      <c r="I5499" s="137" t="s">
        <v>317</v>
      </c>
      <c r="J5499" s="116" t="str">
        <f t="shared" si="273"/>
        <v>11:52 136-2802 CCTV 서초경찰서 강력3팀 신성현 외 1명 136-2802 시계도난 CCTV열람요청 → 백업중</v>
      </c>
      <c r="K5499" s="116" t="str">
        <f t="shared" si="274"/>
        <v>11:52  관제업무 CCTV 136-2802 서초경찰서 강력3팀 신성현 외 1명 136-2802 시계도난 CCTV열람요청 → 백업중</v>
      </c>
    </row>
    <row r="5500" spans="1:11">
      <c r="A5500" s="235">
        <v>44721</v>
      </c>
      <c r="B5500" s="154" t="s">
        <v>23029</v>
      </c>
      <c r="C5500" s="143" t="s">
        <v>23028</v>
      </c>
      <c r="D5500" s="939" t="s">
        <v>310</v>
      </c>
      <c r="E5500" s="939" t="s">
        <v>321</v>
      </c>
      <c r="F5500" s="112" t="s">
        <v>23030</v>
      </c>
      <c r="G5500" s="112" t="s">
        <v>23037</v>
      </c>
      <c r="H5500" s="939" t="s">
        <v>648</v>
      </c>
      <c r="I5500" s="137" t="s">
        <v>317</v>
      </c>
      <c r="J5500" s="116" t="str">
        <f t="shared" si="273"/>
        <v>15:11 105-402 홈넷 욕실비상(구급) → 상황실 대원 출동 -&gt; 비상해제완료</v>
      </c>
      <c r="K5500" s="116" t="str">
        <f t="shared" si="274"/>
        <v>15:11  관제업무 홈넷 105-402 욕실비상(구급) → 상황실 대원 출동 -&gt; 비상해제완료</v>
      </c>
    </row>
    <row r="5501" spans="1:11">
      <c r="A5501" s="235">
        <v>44721</v>
      </c>
      <c r="B5501" s="154" t="s">
        <v>23032</v>
      </c>
      <c r="C5501" s="143" t="s">
        <v>23039</v>
      </c>
      <c r="D5501" s="291" t="s">
        <v>23033</v>
      </c>
      <c r="E5501" s="291" t="s">
        <v>23034</v>
      </c>
      <c r="F5501" s="112" t="s">
        <v>23035</v>
      </c>
      <c r="G5501" s="112" t="s">
        <v>23036</v>
      </c>
      <c r="H5501" s="939" t="s">
        <v>648</v>
      </c>
      <c r="I5501" s="137" t="s">
        <v>317</v>
      </c>
      <c r="J5501" s="116" t="str">
        <f t="shared" si="273"/>
        <v>15:26 117-1,2호기 손소독제 손소독제 교체요청 → 교체완료</v>
      </c>
      <c r="K5501" s="116" t="str">
        <f t="shared" si="274"/>
        <v>15:26  생활업무 손소독제 117-1,2호기 손소독제 교체요청 → 교체완료</v>
      </c>
    </row>
    <row r="5502" spans="1:11" ht="27">
      <c r="A5502" s="235">
        <v>44721</v>
      </c>
      <c r="B5502" s="154" t="s">
        <v>23044</v>
      </c>
      <c r="C5502" s="186" t="s">
        <v>23041</v>
      </c>
      <c r="D5502" s="926" t="s">
        <v>511</v>
      </c>
      <c r="E5502" s="926" t="s">
        <v>304</v>
      </c>
      <c r="F5502" s="114" t="s">
        <v>23042</v>
      </c>
      <c r="G5502" s="114" t="s">
        <v>11864</v>
      </c>
      <c r="H5502" s="939" t="s">
        <v>648</v>
      </c>
      <c r="I5502" s="291" t="s">
        <v>23043</v>
      </c>
      <c r="J5502" s="116" t="str">
        <f t="shared" si="273"/>
        <v>16:04 131-302 층간소음 마이크 등을 사용하는 윗집 또는 이웃집에 방문해서 정중하게 양해 말씀 부탁합니다. 아파트너 층간소음 민원건  → A조 인수인계</v>
      </c>
      <c r="K5502" s="116" t="str">
        <f t="shared" si="274"/>
        <v>16:04  민원업무 층간소음 131-302 마이크 등을 사용하는 윗집 또는 이웃집에 방문해서 정중하게 양해 말씀 부탁합니다. 아파트너 층간소음 민원건  → A조 인수인계</v>
      </c>
    </row>
    <row r="5503" spans="1:11" ht="189">
      <c r="A5503" s="237">
        <v>44721</v>
      </c>
      <c r="B5503" s="172" t="s">
        <v>23046</v>
      </c>
      <c r="C5503" s="192" t="s">
        <v>23047</v>
      </c>
      <c r="E5503" s="291" t="s">
        <v>23065</v>
      </c>
      <c r="F5503" s="150" t="s">
        <v>23144</v>
      </c>
      <c r="G5503" s="935" t="s">
        <v>23143</v>
      </c>
      <c r="J5503" s="116" t="str">
        <f t="shared" si="273"/>
        <v xml:space="preserve">목 야 전달사항 B. 시설 현황 조사서-&gt;중복된 서류로 제출 안하기로 함-&gt;보안이사 포함 팀장 단톡방에 보고함 -&gt; C. 제출 안하기로 한바 없음 지원팀장 지시사항
A. 매일 주간조는 단지내 전동을 순찰하여 전동킥보드 및 따릉이 자전거 위치를 파악하여 16인방에 09시까지 사진으로 보고바랍니다. 그럼 10시경 기전팀에서 수거하여 토끼굴 쪽으로 이동 시킨답니다(센터장 지시사항) -&gt; 즉시 시행요망
C. 전동킥보드, 따릉이 전동 순찰실시 -&gt; 16인방 보고완료
C. 09:45 104동 카드값 복구완료 안내문 제거완료
C. 순찰시 "경광봉" 지참할 것  -&gt; 센터장 지시사항
   -&gt;교육 및 지시사항 확인서 서명할 것
C. LGU+ MDF선로점검 00~04시까지 점검예정 (기전실 전기과장 협조요청)
 -&gt; A. 6/10 01:10 ~ 02:51 점검완료
C. 134,139,140,142동 음식물쓰레기 무단투기하는 입주민 CCTV 감시 철저히 해달라는 지원팀장 요청사항 → A. 입주민에게 친절 응대 요망 - 각 조 인수인계
A. 6/10 오전 07~08 냉동기 세관 업체 차량 8초소 입차 예정
A. 카드키 지원센터 전달요망(광고업체에서 인수받음)
A. 125-26F 화재경보 발생 - 방재과장 전달요망(B조)
A. A조 1초소 김광영 대원 퇴사(6월10일) 
</v>
      </c>
      <c r="K5503" s="116" t="str">
        <f t="shared" si="274"/>
        <v xml:space="preserve">목   전달사항 야 B. 시설 현황 조사서-&gt;중복된 서류로 제출 안하기로 함-&gt;보안이사 포함 팀장 단톡방에 보고함 -&gt; C. 제출 안하기로 한바 없음 지원팀장 지시사항
A. 매일 주간조는 단지내 전동을 순찰하여 전동킥보드 및 따릉이 자전거 위치를 파악하여 16인방에 09시까지 사진으로 보고바랍니다. 그럼 10시경 기전팀에서 수거하여 토끼굴 쪽으로 이동 시킨답니다(센터장 지시사항) -&gt; 즉시 시행요망
C. 전동킥보드, 따릉이 전동 순찰실시 -&gt; 16인방 보고완료
C. 09:45 104동 카드값 복구완료 안내문 제거완료
C. 순찰시 "경광봉" 지참할 것  -&gt; 센터장 지시사항
   -&gt;교육 및 지시사항 확인서 서명할 것
C. LGU+ MDF선로점검 00~04시까지 점검예정 (기전실 전기과장 협조요청)
 -&gt; A. 6/10 01:10 ~ 02:51 점검완료
C. 134,139,140,142동 음식물쓰레기 무단투기하는 입주민 CCTV 감시 철저히 해달라는 지원팀장 요청사항 → A. 입주민에게 친절 응대 요망 - 각 조 인수인계
A. 6/10 오전 07~08 냉동기 세관 업체 차량 8초소 입차 예정
A. 카드키 지원센터 전달요망(광고업체에서 인수받음)
A. 125-26F 화재경보 발생 - 방재과장 전달요망(B조)
A. A조 1초소 김광영 대원 퇴사(6월10일) 
</v>
      </c>
    </row>
    <row r="5504" spans="1:11" ht="27">
      <c r="A5504" s="235">
        <v>44721</v>
      </c>
      <c r="B5504" s="154" t="s">
        <v>23048</v>
      </c>
      <c r="C5504" s="192" t="s">
        <v>23049</v>
      </c>
      <c r="D5504" s="940" t="s">
        <v>511</v>
      </c>
      <c r="E5504" s="940" t="s">
        <v>23050</v>
      </c>
      <c r="F5504" s="150" t="s">
        <v>23142</v>
      </c>
      <c r="G5504" s="150" t="s">
        <v>23118</v>
      </c>
      <c r="H5504" s="291" t="s">
        <v>23051</v>
      </c>
      <c r="I5504" s="291" t="s">
        <v>23116</v>
      </c>
      <c r="J5504" s="116" t="str">
        <f t="shared" si="273"/>
        <v>16:34 116-1002 입주민응대 재활용 분리수거시 하나 잘못 분류했는데, 6초소 대원이(주간조) 불친절하게
화를 내면서 지적했다고 함 → 초소 대원에게 입주민께 친절히 응대하도록 전달하겠다고 안내
-&gt; 6초소 내용전달(초소 각 조간 인수인계 예정)</v>
      </c>
      <c r="K5504" s="116" t="str">
        <f t="shared" si="274"/>
        <v>16:34  민원업무 입주민응대 116-1002 재활용 분리수거시 하나 잘못 분류했는데, 6초소 대원이(주간조) 불친절하게
화를 내면서 지적했다고 함 → 초소 대원에게 입주민께 친절히 응대하도록 전달하겠다고 안내
-&gt; 6초소 내용전달(초소 각 조간 인수인계 예정)</v>
      </c>
    </row>
    <row r="5505" spans="1:11">
      <c r="A5505" s="235">
        <v>44721</v>
      </c>
      <c r="B5505" s="154" t="s">
        <v>23084</v>
      </c>
      <c r="C5505" s="143" t="s">
        <v>23085</v>
      </c>
      <c r="D5505" s="939" t="s">
        <v>310</v>
      </c>
      <c r="E5505" s="939" t="s">
        <v>23086</v>
      </c>
      <c r="F5505" s="112" t="s">
        <v>23121</v>
      </c>
      <c r="G5505" s="112" t="s">
        <v>23087</v>
      </c>
      <c r="H5505" s="939" t="s">
        <v>23051</v>
      </c>
      <c r="I5505" s="939" t="s">
        <v>23052</v>
      </c>
      <c r="J5505" s="116" t="str">
        <f t="shared" ref="J5505" si="275">CONCATENATE(B5505," ",C5505," ",E5505," ",F5505," → ",G5505)</f>
        <v>16:40 지원센터 방문증롤 방문증 발급용 롤 재고 파악 요청(지원센터) → 재고 9롤 확인 -&gt; 지원센터 내용전달</v>
      </c>
      <c r="K5505" s="116" t="str">
        <f t="shared" ref="K5505" si="276">CONCATENATE(B5505,"  ",D5505," ",E5505," ",C5505," ",F5505," → ",G5505)</f>
        <v>16:40  관제업무 방문증롤 지원센터 방문증 발급용 롤 재고 파악 요청(지원센터) → 재고 9롤 확인 -&gt; 지원센터 내용전달</v>
      </c>
    </row>
    <row r="5506" spans="1:11">
      <c r="A5506" s="235">
        <v>44721</v>
      </c>
      <c r="B5506" s="154" t="s">
        <v>23075</v>
      </c>
      <c r="C5506" s="144" t="s">
        <v>23072</v>
      </c>
      <c r="D5506" s="137" t="s">
        <v>308</v>
      </c>
      <c r="E5506" s="137" t="s">
        <v>9015</v>
      </c>
      <c r="F5506" s="136" t="s">
        <v>23074</v>
      </c>
      <c r="G5506" s="136" t="s">
        <v>23073</v>
      </c>
      <c r="H5506" s="939" t="s">
        <v>23051</v>
      </c>
      <c r="I5506" s="137" t="s">
        <v>23126</v>
      </c>
      <c r="J5506" s="116" t="str">
        <f>CONCATENATE(B5506," ",C5506," ",E5506," ",F5506," → ",G5506)</f>
        <v>17:10 지원센터 입차요청 내일(6/10) 오전 07~08시경 냉동기 세관 업체차량 지상입차 요청 → 8초소 내용전달</v>
      </c>
      <c r="K5506" s="116" t="str">
        <f>CONCATENATE(B5506,"  ",D5506," ",E5506," ",C5506," ",F5506," → ",G5506)</f>
        <v>17:10  생활업무 입차요청 지원센터 내일(6/10) 오전 07~08시경 냉동기 세관 업체차량 지상입차 요청 → 8초소 내용전달</v>
      </c>
    </row>
    <row r="5507" spans="1:11" ht="40.5">
      <c r="A5507" s="235">
        <v>44721</v>
      </c>
      <c r="B5507" s="154" t="s">
        <v>23053</v>
      </c>
      <c r="C5507" s="192" t="s">
        <v>23041</v>
      </c>
      <c r="D5507" s="940" t="s">
        <v>511</v>
      </c>
      <c r="E5507" s="940" t="s">
        <v>304</v>
      </c>
      <c r="F5507" s="150" t="s">
        <v>23140</v>
      </c>
      <c r="G5507" s="150" t="s">
        <v>23127</v>
      </c>
      <c r="H5507" s="939" t="s">
        <v>23051</v>
      </c>
      <c r="I5507" s="939" t="s">
        <v>23116</v>
      </c>
      <c r="J5507" s="116" t="str">
        <f t="shared" si="273"/>
        <v>17:20 131-302 층간소음 마이크 등 사용 세대 방문 요청 민원(민원인: 010-3242-5932) → 7초소 우창래 대원 출동 -&gt; 402호, 202호 방문하여 확인결과 모두 본인집이 아니라고 함 -&gt; 민원인에 내용전달 -&gt; 19:30 방송완료 및 추후 새벽이라도 소음발생시 즉각 상황실에 연락주시면 출동한다고 안내해 드림</v>
      </c>
      <c r="K5507" s="116" t="str">
        <f t="shared" si="274"/>
        <v>17:20  민원업무 층간소음 131-302 마이크 등 사용 세대 방문 요청 민원(민원인: 010-3242-5932) → 7초소 우창래 대원 출동 -&gt; 402호, 202호 방문하여 확인결과 모두 본인집이 아니라고 함 -&gt; 민원인에 내용전달 -&gt; 19:30 방송완료 및 추후 새벽이라도 소음발생시 즉각 상황실에 연락주시면 출동한다고 안내해 드림</v>
      </c>
    </row>
    <row r="5508" spans="1:11">
      <c r="A5508" s="235">
        <v>44721</v>
      </c>
      <c r="B5508" s="154" t="s">
        <v>23054</v>
      </c>
      <c r="C5508" s="143" t="s">
        <v>23056</v>
      </c>
      <c r="D5508" s="291" t="s">
        <v>106</v>
      </c>
      <c r="E5508" s="291" t="s">
        <v>91</v>
      </c>
      <c r="F5508" s="112" t="s">
        <v>11365</v>
      </c>
      <c r="G5508" s="112" t="s">
        <v>23106</v>
      </c>
      <c r="H5508" s="939" t="s">
        <v>23051</v>
      </c>
      <c r="I5508" s="939" t="s">
        <v>23052</v>
      </c>
      <c r="J5508" s="116" t="str">
        <f t="shared" si="273"/>
        <v>17:28 140-B1F ST 화재경보 3공구 수신기 화재경보 발생 → 9초소 허명 대원 출동 -&gt; 방재과장님 내용전달 -&gt; 특이사항 없음</v>
      </c>
      <c r="K5508" s="116" t="str">
        <f t="shared" si="274"/>
        <v>17:28  관제업무 화재경보 140-B1F ST 3공구 수신기 화재경보 발생 → 9초소 허명 대원 출동 -&gt; 방재과장님 내용전달 -&gt; 특이사항 없음</v>
      </c>
    </row>
    <row r="5509" spans="1:11">
      <c r="A5509" s="235">
        <v>44721</v>
      </c>
      <c r="B5509" s="154" t="s">
        <v>23057</v>
      </c>
      <c r="C5509" s="143" t="s">
        <v>23058</v>
      </c>
      <c r="D5509" s="939" t="s">
        <v>106</v>
      </c>
      <c r="E5509" s="291" t="s">
        <v>321</v>
      </c>
      <c r="F5509" s="112" t="s">
        <v>23059</v>
      </c>
      <c r="G5509" s="112" t="s">
        <v>23071</v>
      </c>
      <c r="H5509" s="939" t="s">
        <v>23051</v>
      </c>
      <c r="I5509" s="939" t="s">
        <v>23052</v>
      </c>
      <c r="J5509" s="116" t="str">
        <f t="shared" si="273"/>
        <v>17:32 117-302 홈넷 방범_금고 → 6초소 문완수 대원 출동 -&gt; 특이사항 없음 -&gt; 기기 오작동</v>
      </c>
      <c r="K5509" s="116" t="str">
        <f t="shared" si="274"/>
        <v>17:32  관제업무 홈넷 117-302 방범_금고 → 6초소 문완수 대원 출동 -&gt; 특이사항 없음 -&gt; 기기 오작동</v>
      </c>
    </row>
    <row r="5510" spans="1:11" ht="27">
      <c r="A5510" s="235">
        <v>44721</v>
      </c>
      <c r="B5510" s="154" t="s">
        <v>23060</v>
      </c>
      <c r="C5510" s="143" t="s">
        <v>1222</v>
      </c>
      <c r="D5510" s="291" t="s">
        <v>511</v>
      </c>
      <c r="E5510" s="291" t="s">
        <v>781</v>
      </c>
      <c r="F5510" s="112" t="s">
        <v>23139</v>
      </c>
      <c r="G5510" s="112" t="s">
        <v>23138</v>
      </c>
      <c r="H5510" s="291" t="s">
        <v>23051</v>
      </c>
      <c r="I5510" s="291" t="s">
        <v>23052</v>
      </c>
      <c r="J5510" s="116" t="str">
        <f t="shared" si="273"/>
        <v>17:40 베리타스상가 이동주차 B1 자이안센터에서 홈플러스가는 길에 통행불편하는 민원(지원센터) → 순찰 이대진 대원 출동 -&gt; 109오9518(105-902, 010-6727-3424) 차량 확인 -&gt; 차량 이동 완료</v>
      </c>
      <c r="K5510" s="116" t="str">
        <f t="shared" si="274"/>
        <v>17:40  민원업무 이동주차 베리타스상가 B1 자이안센터에서 홈플러스가는 길에 통행불편하는 민원(지원센터) → 순찰 이대진 대원 출동 -&gt; 109오9518(105-902, 010-6727-3424) 차량 확인 -&gt; 차량 이동 완료</v>
      </c>
    </row>
    <row r="5511" spans="1:11" ht="27">
      <c r="A5511" s="235">
        <v>44721</v>
      </c>
      <c r="B5511" s="154" t="s">
        <v>23088</v>
      </c>
      <c r="C5511" s="192" t="s">
        <v>23089</v>
      </c>
      <c r="D5511" s="940" t="s">
        <v>511</v>
      </c>
      <c r="E5511" s="940" t="s">
        <v>304</v>
      </c>
      <c r="F5511" s="150" t="s">
        <v>23090</v>
      </c>
      <c r="G5511" s="150" t="s">
        <v>23096</v>
      </c>
      <c r="H5511" s="939" t="s">
        <v>23051</v>
      </c>
      <c r="I5511" s="939" t="s">
        <v>23052</v>
      </c>
      <c r="J5511" s="116" t="str">
        <f>CONCATENATE(B5511," ",C5511," ",E5511," ",F5511," → ",G5511)</f>
        <v>17:45 110-1502 층간소음 위층에서 쿵쿵 소리가 심하다는 민원(민원인: 010-7271-5011) → 1602호 IP 연락 -&gt; 자제요청 -&gt; 본인 세대에서 나는 소음아니라고 함. IP 및 방문 자제요청</v>
      </c>
      <c r="K5511" s="116" t="str">
        <f>CONCATENATE(B5511,"  ",D5511," ",E5511," ",C5511," ",F5511," → ",G5511)</f>
        <v>17:45  민원업무 층간소음 110-1502 위층에서 쿵쿵 소리가 심하다는 민원(민원인: 010-7271-5011) → 1602호 IP 연락 -&gt; 자제요청 -&gt; 본인 세대에서 나는 소음아니라고 함. IP 및 방문 자제요청</v>
      </c>
    </row>
    <row r="5512" spans="1:11">
      <c r="A5512" s="235">
        <v>44721</v>
      </c>
      <c r="B5512" s="154" t="s">
        <v>23061</v>
      </c>
      <c r="C5512" s="143" t="s">
        <v>23076</v>
      </c>
      <c r="D5512" s="291" t="s">
        <v>511</v>
      </c>
      <c r="E5512" s="291" t="s">
        <v>23062</v>
      </c>
      <c r="F5512" s="112" t="s">
        <v>23122</v>
      </c>
      <c r="G5512" s="112" t="s">
        <v>23092</v>
      </c>
      <c r="H5512" s="939" t="s">
        <v>23051</v>
      </c>
      <c r="I5512" s="939" t="s">
        <v>23052</v>
      </c>
      <c r="J5512" s="116" t="str">
        <f t="shared" si="273"/>
        <v xml:space="preserve">17:52 121동 B2 오물 지하주차장 H63, 64 기둥사이에 고양이 분변이 있어서 처리요청 → 5초소 김덕근 대원 출동 -&gt; 오물처리 완료 </v>
      </c>
      <c r="K5512" s="116" t="str">
        <f t="shared" si="274"/>
        <v xml:space="preserve">17:52  민원업무 오물 121동 B2 지하주차장 H63, 64 기둥사이에 고양이 분변이 있어서 처리요청 → 5초소 김덕근 대원 출동 -&gt; 오물처리 완료 </v>
      </c>
    </row>
    <row r="5513" spans="1:11" ht="27">
      <c r="A5513" s="235">
        <v>44721</v>
      </c>
      <c r="B5513" s="154" t="s">
        <v>23063</v>
      </c>
      <c r="C5513" s="192" t="s">
        <v>23131</v>
      </c>
      <c r="D5513" s="940" t="s">
        <v>23123</v>
      </c>
      <c r="E5513" s="192" t="s">
        <v>23130</v>
      </c>
      <c r="F5513" s="150" t="s">
        <v>23125</v>
      </c>
      <c r="G5513" s="150" t="s">
        <v>23124</v>
      </c>
      <c r="H5513" s="291" t="s">
        <v>23051</v>
      </c>
      <c r="I5513" s="291" t="s">
        <v>23052</v>
      </c>
      <c r="J5513" s="116" t="str">
        <f t="shared" si="273"/>
        <v>17:56 140-B1 공동현관문 무단개방 140-B1 공동현관문 무단 개방되어 있어 CCTV로 확인 요청(지원대리) → CCTV 열람결과 140-2601 공사업체에서 테이프를 무릎센서에 부착하여 공동현관문을 무단 개방함 -&gt; 지원대리 내용전달</v>
      </c>
      <c r="K5513" s="116" t="str">
        <f t="shared" si="274"/>
        <v>17:56  민원업무 무단개방 140-B1 공동현관문 140-B1 공동현관문 무단 개방되어 있어 CCTV로 확인 요청(지원대리) → CCTV 열람결과 140-2601 공사업체에서 테이프를 무릎센서에 부착하여 공동현관문을 무단 개방함 -&gt; 지원대리 내용전달</v>
      </c>
    </row>
    <row r="5514" spans="1:11" ht="27">
      <c r="A5514" s="235">
        <v>44721</v>
      </c>
      <c r="B5514" s="154" t="s">
        <v>23064</v>
      </c>
      <c r="C5514" s="192" t="s">
        <v>315</v>
      </c>
      <c r="D5514" s="940" t="s">
        <v>23119</v>
      </c>
      <c r="E5514" s="940" t="s">
        <v>23120</v>
      </c>
      <c r="F5514" s="150" t="s">
        <v>23079</v>
      </c>
      <c r="G5514" s="150" t="s">
        <v>23091</v>
      </c>
      <c r="H5514" s="939" t="s">
        <v>23051</v>
      </c>
      <c r="I5514" s="939" t="s">
        <v>307</v>
      </c>
      <c r="J5514" s="116" t="str">
        <f t="shared" si="273"/>
        <v>17:58 상황실 카드키 광고업체에게 카드키 수령하고 신분증 반납 요청(지원센터) → 광고업체 신분증 상황실 보관중 -&gt; 19:23 카드키 수령 및 신분증 반납 완료 -&gt; 카드키 지원센터 전달 예정</v>
      </c>
      <c r="K5514" s="116" t="str">
        <f t="shared" si="274"/>
        <v>17:58  생활업무 카드키 상황실 광고업체에게 카드키 수령하고 신분증 반납 요청(지원센터) → 광고업체 신분증 상황실 보관중 -&gt; 19:23 카드키 수령 및 신분증 반납 완료 -&gt; 카드키 지원센터 전달 예정</v>
      </c>
    </row>
    <row r="5515" spans="1:11">
      <c r="A5515" s="235">
        <v>44721</v>
      </c>
      <c r="B5515" s="154" t="s">
        <v>23078</v>
      </c>
      <c r="C5515" s="143" t="s">
        <v>23055</v>
      </c>
      <c r="D5515" s="291" t="s">
        <v>106</v>
      </c>
      <c r="E5515" s="291" t="s">
        <v>91</v>
      </c>
      <c r="F5515" s="112" t="s">
        <v>11365</v>
      </c>
      <c r="G5515" s="112" t="s">
        <v>23077</v>
      </c>
      <c r="H5515" s="291" t="s">
        <v>5085</v>
      </c>
      <c r="I5515" s="291" t="s">
        <v>11</v>
      </c>
      <c r="J5515" s="116" t="str">
        <f t="shared" si="273"/>
        <v>18:37 140-B1F ST 화재경보 3공구 수신기 화재경보 발생 → 방재과장님 내용전달</v>
      </c>
      <c r="K5515" s="116" t="str">
        <f t="shared" si="274"/>
        <v>18:37  관제업무 화재경보 140-B1F ST 3공구 수신기 화재경보 발생 → 방재과장님 내용전달</v>
      </c>
    </row>
    <row r="5516" spans="1:11" ht="27">
      <c r="A5516" s="235">
        <v>44721</v>
      </c>
      <c r="B5516" s="154" t="s">
        <v>23080</v>
      </c>
      <c r="C5516" s="192" t="s">
        <v>23081</v>
      </c>
      <c r="D5516" s="940" t="s">
        <v>511</v>
      </c>
      <c r="E5516" s="940" t="s">
        <v>23129</v>
      </c>
      <c r="F5516" s="150" t="s">
        <v>23082</v>
      </c>
      <c r="G5516" s="150" t="s">
        <v>23083</v>
      </c>
      <c r="H5516" s="939" t="s">
        <v>5085</v>
      </c>
      <c r="I5516" s="939" t="s">
        <v>11</v>
      </c>
      <c r="J5516" s="116" t="str">
        <f t="shared" si="273"/>
        <v>18:50 말놀이터 그네점검 한쪽 그네는 그네의자가 기울어져 있고, 한쪽 그네는 그네의자가 균열이 있어서 물이 고였다가 스며나온다고 점검 요청 민원 → ERP 등록 -&gt; 기전실 및 8초소 내용전달</v>
      </c>
      <c r="K5516" s="116" t="str">
        <f t="shared" si="274"/>
        <v>18:50  민원업무 그네점검 말놀이터 한쪽 그네는 그네의자가 기울어져 있고, 한쪽 그네는 그네의자가 균열이 있어서 물이 고였다가 스며나온다고 점검 요청 민원 → ERP 등록 -&gt; 기전실 및 8초소 내용전달</v>
      </c>
    </row>
    <row r="5517" spans="1:11">
      <c r="A5517" s="235">
        <v>44721</v>
      </c>
      <c r="B5517" s="154" t="s">
        <v>23132</v>
      </c>
      <c r="C5517" s="143" t="s">
        <v>17312</v>
      </c>
      <c r="D5517" s="291" t="s">
        <v>23133</v>
      </c>
      <c r="E5517" s="291" t="s">
        <v>23134</v>
      </c>
      <c r="F5517" s="112" t="s">
        <v>23135</v>
      </c>
      <c r="G5517" s="112" t="s">
        <v>23136</v>
      </c>
      <c r="H5517" s="939" t="s">
        <v>1539</v>
      </c>
      <c r="I5517" s="291" t="s">
        <v>23137</v>
      </c>
      <c r="J5517" s="116" t="str">
        <f>CONCATENATE(B5517," ",C5517," ",E5517," ",F5517," → ",G5517)</f>
        <v>19:28 115동 폐기물 115동 폐기물(카페트) 무단 투기 확인 건(5초소 장희은 대원 요청) → CCTV 확인 결과 115동 2층 세대로 확인 -&gt; 5초소 내용전달</v>
      </c>
      <c r="K5517" s="116" t="str">
        <f>CONCATENATE(B5517,"  ",D5517," ",E5517," ",C5517," ",F5517," → ",G5517)</f>
        <v>19:28  생활업무 폐기물 115동 115동 폐기물(카페트) 무단 투기 확인 건(5초소 장희은 대원 요청) → CCTV 확인 결과 115동 2층 세대로 확인 -&gt; 5초소 내용전달</v>
      </c>
    </row>
    <row r="5518" spans="1:11">
      <c r="A5518" s="235">
        <v>44721</v>
      </c>
      <c r="B5518" s="154" t="s">
        <v>23066</v>
      </c>
      <c r="C5518" s="143" t="s">
        <v>23067</v>
      </c>
      <c r="D5518" s="291" t="s">
        <v>310</v>
      </c>
      <c r="E5518" s="291" t="s">
        <v>23068</v>
      </c>
      <c r="F5518" s="112" t="s">
        <v>23069</v>
      </c>
      <c r="G5518" s="112" t="s">
        <v>23070</v>
      </c>
      <c r="H5518" s="291" t="s">
        <v>23051</v>
      </c>
      <c r="I5518" s="291" t="s">
        <v>23052</v>
      </c>
      <c r="J5518" s="116" t="str">
        <f t="shared" si="273"/>
        <v>19:30 전동 안내방송 새벽에 소음유발행위 금지 → 방송완료</v>
      </c>
      <c r="K5518" s="116" t="str">
        <f t="shared" si="274"/>
        <v>19:30  관제업무 안내방송 전동 새벽에 소음유발행위 금지 → 방송완료</v>
      </c>
    </row>
    <row r="5519" spans="1:11">
      <c r="A5519" s="235">
        <v>44721</v>
      </c>
      <c r="B5519" s="154" t="s">
        <v>23097</v>
      </c>
      <c r="C5519" s="143" t="s">
        <v>23099</v>
      </c>
      <c r="D5519" s="291" t="s">
        <v>511</v>
      </c>
      <c r="E5519" s="939" t="s">
        <v>23100</v>
      </c>
      <c r="F5519" s="112" t="s">
        <v>23101</v>
      </c>
      <c r="G5519" s="112" t="s">
        <v>23098</v>
      </c>
      <c r="H5519" s="939" t="s">
        <v>1539</v>
      </c>
      <c r="I5519" s="939" t="s">
        <v>318</v>
      </c>
      <c r="J5519" s="116" t="str">
        <f t="shared" si="273"/>
        <v xml:space="preserve">21:22 카약장 소음 아이들이 시끄럽게 논다는 민원 → 9초소 허명 대원 출동 -&gt; 해산 조치 </v>
      </c>
      <c r="K5519" s="116" t="str">
        <f t="shared" si="274"/>
        <v xml:space="preserve">21:22  민원업무 소음 카약장 아이들이 시끄럽게 논다는 민원 → 9초소 허명 대원 출동 -&gt; 해산 조치 </v>
      </c>
    </row>
    <row r="5520" spans="1:11">
      <c r="A5520" s="235">
        <v>44722</v>
      </c>
      <c r="B5520" s="154" t="s">
        <v>23105</v>
      </c>
      <c r="C5520" s="143" t="s">
        <v>23102</v>
      </c>
      <c r="D5520" s="291" t="s">
        <v>308</v>
      </c>
      <c r="E5520" s="291" t="s">
        <v>23128</v>
      </c>
      <c r="F5520" s="112" t="s">
        <v>23103</v>
      </c>
      <c r="G5520" s="112" t="s">
        <v>23141</v>
      </c>
      <c r="H5520" s="291" t="s">
        <v>23104</v>
      </c>
      <c r="I5520" s="939" t="s">
        <v>318</v>
      </c>
      <c r="J5520" s="116" t="str">
        <f t="shared" si="273"/>
        <v>01:10 MDF실 인터넷점검 LGU+ 인터넷 점검위해 MDF실 입실 → 02:51 점검완료 MDF실 퇴실</v>
      </c>
      <c r="K5520" s="116" t="str">
        <f t="shared" si="274"/>
        <v>01:10  생활업무 인터넷점검 MDF실 LGU+ 인터넷 점검위해 MDF실 입실 → 02:51 점검완료 MDF실 퇴실</v>
      </c>
    </row>
    <row r="5521" spans="1:11">
      <c r="A5521" s="235">
        <v>44722</v>
      </c>
      <c r="B5521" s="154" t="s">
        <v>23110</v>
      </c>
      <c r="C5521" s="143" t="s">
        <v>343</v>
      </c>
      <c r="D5521" s="291" t="s">
        <v>23107</v>
      </c>
      <c r="E5521" s="291" t="s">
        <v>23108</v>
      </c>
      <c r="F5521" s="112" t="s">
        <v>23115</v>
      </c>
      <c r="G5521" s="112" t="s">
        <v>23114</v>
      </c>
      <c r="H5521" s="939" t="s">
        <v>23104</v>
      </c>
      <c r="I5521" s="939" t="s">
        <v>318</v>
      </c>
      <c r="J5521" s="116" t="str">
        <f t="shared" si="273"/>
        <v>01:41 3게이트 순찰차 112순찰차 순찰목적 입차 → 01:55 3게이트 출차</v>
      </c>
      <c r="K5521" s="116" t="str">
        <f t="shared" si="274"/>
        <v>01:41  관제업무 순찰차 3게이트 112순찰차 순찰목적 입차 → 01:55 3게이트 출차</v>
      </c>
    </row>
    <row r="5522" spans="1:11">
      <c r="A5522" s="235">
        <v>44722</v>
      </c>
      <c r="B5522" s="154" t="s">
        <v>23109</v>
      </c>
      <c r="C5522" s="192" t="s">
        <v>23111</v>
      </c>
      <c r="D5522" s="940" t="s">
        <v>23107</v>
      </c>
      <c r="E5522" s="940" t="s">
        <v>23112</v>
      </c>
      <c r="F5522" s="150" t="s">
        <v>23113</v>
      </c>
      <c r="G5522" s="150" t="s">
        <v>23117</v>
      </c>
      <c r="H5522" s="291" t="s">
        <v>23104</v>
      </c>
      <c r="I5522" s="939" t="s">
        <v>307</v>
      </c>
      <c r="J5522" s="116" t="str">
        <f t="shared" si="273"/>
        <v>01:50 125-26F 화재경보 2공구 수신기 화재경보 발생 → 6초소 문완수 대원 출동 -&gt; 특이사항 없음, 방재과장에게 내용전달 요망</v>
      </c>
      <c r="K5522" s="116" t="str">
        <f t="shared" si="274"/>
        <v>01:50  관제업무 화재경보 125-26F 2공구 수신기 화재경보 발생 → 6초소 문완수 대원 출동 -&gt; 특이사항 없음, 방재과장에게 내용전달 요망</v>
      </c>
    </row>
    <row r="5523" spans="1:11" ht="195.75" customHeight="1">
      <c r="A5523" s="285">
        <v>44722</v>
      </c>
      <c r="B5523" s="170" t="s">
        <v>23145</v>
      </c>
      <c r="C5523" s="160" t="s">
        <v>23146</v>
      </c>
      <c r="E5523" s="939" t="s">
        <v>22280</v>
      </c>
      <c r="F5523" s="301" t="s">
        <v>23305</v>
      </c>
      <c r="G5523" s="138" t="s">
        <v>23306</v>
      </c>
      <c r="J5523" s="116" t="str">
        <f t="shared" si="273"/>
        <v xml:space="preserve">금 주1 전달사항 Ⓑ126동 B1 순환로에 08시 전후로 흡연하는 이가 있으니 단속 해달라는 요청
--&gt;담당초소에 내용전달 / 해당 시간대에 순찰강화하기로 함
Ⓑ126동 B1 공동현관문 / 카드X--&gt; ERP접수, 안내문 부착
Ⓑ센터장 지시사항
   1. 퀵보드-&gt;야간 정기순찰시 발견하면 주간조에 인수인계(사진,위치등)-&gt;
      팀장이 16인 방에 08:30에 보고하면 영선에서 처리
   2. E/V 보양재-&gt;a. 파손된것 교체하기로 함(파손 보양재는 B조에서 파악) 
                      b.다음주부터 보양재 청소실시-&gt;보안에서 가져다 주면 미화
                           조경,영선등에서 청소후 보안이 가지고 감-&gt;자세한 내용
                           은 다음주에 전달예정
   3. 시설 현황 조사서-&gt;실무 보고서로 대체 할것
   4. 전 초소대원 출근시간 맞출것-&gt;각조 팀장 협의
 → 
</v>
      </c>
      <c r="K5523" s="116" t="str">
        <f t="shared" si="274"/>
        <v xml:space="preserve">금   전달사항 주1 Ⓑ126동 B1 순환로에 08시 전후로 흡연하는 이가 있으니 단속 해달라는 요청
--&gt;담당초소에 내용전달 / 해당 시간대에 순찰강화하기로 함
Ⓑ126동 B1 공동현관문 / 카드X--&gt; ERP접수, 안내문 부착
Ⓑ센터장 지시사항
   1. 퀵보드-&gt;야간 정기순찰시 발견하면 주간조에 인수인계(사진,위치등)-&gt;
      팀장이 16인 방에 08:30에 보고하면 영선에서 처리
   2. E/V 보양재-&gt;a. 파손된것 교체하기로 함(파손 보양재는 B조에서 파악) 
                      b.다음주부터 보양재 청소실시-&gt;보안에서 가져다 주면 미화
                           조경,영선등에서 청소후 보안이 가지고 감-&gt;자세한 내용
                           은 다음주에 전달예정
   3. 시설 현황 조사서-&gt;실무 보고서로 대체 할것
   4. 전 초소대원 출근시간 맞출것-&gt;각조 팀장 협의
 → 
</v>
      </c>
    </row>
    <row r="5524" spans="1:11">
      <c r="A5524" s="235">
        <v>44722</v>
      </c>
      <c r="B5524" s="154" t="s">
        <v>23147</v>
      </c>
      <c r="C5524" s="143" t="s">
        <v>23148</v>
      </c>
      <c r="D5524" s="291" t="s">
        <v>23149</v>
      </c>
      <c r="E5524" s="291" t="s">
        <v>23150</v>
      </c>
      <c r="F5524" s="112" t="s">
        <v>23151</v>
      </c>
      <c r="G5524" s="112" t="s">
        <v>23152</v>
      </c>
      <c r="H5524" s="291" t="s">
        <v>23153</v>
      </c>
      <c r="I5524" s="291" t="s">
        <v>23154</v>
      </c>
      <c r="J5524" s="116" t="str">
        <f t="shared" si="273"/>
        <v>06:54 6초소 형광등 6초소내 형광등나감 → erp접수</v>
      </c>
      <c r="K5524" s="116" t="str">
        <f t="shared" si="274"/>
        <v>06:54  시설물  형광등 6초소 6초소내 형광등나감 → erp접수</v>
      </c>
    </row>
    <row r="5525" spans="1:11">
      <c r="A5525" s="235">
        <v>44722</v>
      </c>
      <c r="B5525" s="154" t="s">
        <v>23155</v>
      </c>
      <c r="C5525" s="143" t="s">
        <v>23160</v>
      </c>
      <c r="D5525" s="291" t="s">
        <v>23156</v>
      </c>
      <c r="E5525" s="291" t="s">
        <v>23157</v>
      </c>
      <c r="F5525" s="112" t="s">
        <v>23161</v>
      </c>
      <c r="G5525" s="112" t="s">
        <v>23159</v>
      </c>
      <c r="H5525" s="291" t="s">
        <v>23158</v>
      </c>
      <c r="I5525" s="939" t="s">
        <v>23154</v>
      </c>
      <c r="J5525" s="116" t="str">
        <f t="shared" si="273"/>
        <v>06:59 140동 B1 화재경보 140동 B1 ST(계단)화재경보 발생 → 초소대원 출동--&gt;이상징후 없음/ 방재과장에 내용전달</v>
      </c>
      <c r="K5525" s="116" t="str">
        <f t="shared" si="274"/>
        <v>06:59  관제업무 화재경보 140동 B1 140동 B1 ST(계단)화재경보 발생 → 초소대원 출동--&gt;이상징후 없음/ 방재과장에 내용전달</v>
      </c>
    </row>
    <row r="5526" spans="1:11" ht="27">
      <c r="A5526" s="235">
        <v>44722</v>
      </c>
      <c r="B5526" s="154" t="s">
        <v>23162</v>
      </c>
      <c r="C5526" s="143" t="s">
        <v>23164</v>
      </c>
      <c r="D5526" s="939" t="s">
        <v>23170</v>
      </c>
      <c r="E5526" s="291" t="s">
        <v>23163</v>
      </c>
      <c r="F5526" s="112" t="s">
        <v>23165</v>
      </c>
      <c r="G5526" s="112" t="s">
        <v>23181</v>
      </c>
      <c r="H5526" s="291" t="s">
        <v>23166</v>
      </c>
      <c r="I5526" s="939" t="s">
        <v>23154</v>
      </c>
      <c r="J5526" s="116" t="str">
        <f t="shared" si="273"/>
        <v>07:32 107동 E/V E/V관제시스템-107동 엘리베이터 고장 신호 발생 → 초소대원 출동--&gt;E/V개방된 상태로 운전 조작 불능, 고장 안내문 부착 및 방송실시, FM엘리베이터에 고장 접수 및 수리 요청--&gt; 09:25 수리완료</v>
      </c>
      <c r="K5526" s="116" t="str">
        <f t="shared" si="274"/>
        <v>07:32  시설물 E/V 107동 E/V관제시스템-107동 엘리베이터 고장 신호 발생 → 초소대원 출동--&gt;E/V개방된 상태로 운전 조작 불능, 고장 안내문 부착 및 방송실시, FM엘리베이터에 고장 접수 및 수리 요청--&gt; 09:25 수리완료</v>
      </c>
    </row>
    <row r="5527" spans="1:11">
      <c r="A5527" s="235">
        <v>44722</v>
      </c>
      <c r="B5527" s="154" t="s">
        <v>23167</v>
      </c>
      <c r="C5527" s="160" t="s">
        <v>23168</v>
      </c>
      <c r="D5527" s="938" t="s">
        <v>511</v>
      </c>
      <c r="E5527" s="938" t="s">
        <v>684</v>
      </c>
      <c r="F5527" s="138" t="s">
        <v>23169</v>
      </c>
      <c r="G5527" s="138" t="s">
        <v>23171</v>
      </c>
      <c r="H5527" s="291" t="s">
        <v>23153</v>
      </c>
      <c r="I5527" s="939" t="s">
        <v>307</v>
      </c>
      <c r="J5527" s="116" t="str">
        <f t="shared" si="273"/>
        <v>08:23 126동 B1 흡연단속 126동 B1 순환로에 08시 전후로 흡연하는 이가 있으니 단속 해달라는 요청 → 담당초소에 내용전달 / 해당 시간대에 순찰강화하기로 함</v>
      </c>
      <c r="K5527" s="116" t="str">
        <f t="shared" si="274"/>
        <v>08:23  민원업무 흡연단속 126동 B1 126동 B1 순환로에 08시 전후로 흡연하는 이가 있으니 단속 해달라는 요청 → 담당초소에 내용전달 / 해당 시간대에 순찰강화하기로 함</v>
      </c>
    </row>
    <row r="5528" spans="1:11">
      <c r="A5528" s="235">
        <v>44722</v>
      </c>
      <c r="B5528" s="154" t="s">
        <v>23172</v>
      </c>
      <c r="C5528" s="160" t="s">
        <v>23168</v>
      </c>
      <c r="D5528" s="938" t="s">
        <v>23170</v>
      </c>
      <c r="E5528" s="938" t="s">
        <v>488</v>
      </c>
      <c r="F5528" s="138" t="s">
        <v>23173</v>
      </c>
      <c r="G5528" s="138" t="s">
        <v>23174</v>
      </c>
      <c r="H5528" s="291" t="s">
        <v>23158</v>
      </c>
      <c r="I5528" s="939" t="s">
        <v>23154</v>
      </c>
      <c r="J5528" s="116" t="str">
        <f t="shared" si="273"/>
        <v>09:02 126동 B1 공동현관문 카드X, 호출 정상작동 → ERP접수, 안내문부착</v>
      </c>
      <c r="K5528" s="116" t="str">
        <f t="shared" si="274"/>
        <v>09:02  시설물 공동현관문 126동 B1 카드X, 호출 정상작동 → ERP접수, 안내문부착</v>
      </c>
    </row>
    <row r="5529" spans="1:11" ht="27">
      <c r="A5529" s="235">
        <v>44722</v>
      </c>
      <c r="B5529" s="154" t="s">
        <v>23175</v>
      </c>
      <c r="C5529" s="143" t="s">
        <v>23176</v>
      </c>
      <c r="D5529" s="291" t="s">
        <v>23177</v>
      </c>
      <c r="E5529" s="291" t="s">
        <v>23178</v>
      </c>
      <c r="F5529" s="112" t="s">
        <v>23179</v>
      </c>
      <c r="G5529" s="112" t="s">
        <v>23180</v>
      </c>
      <c r="H5529" s="291" t="s">
        <v>23166</v>
      </c>
      <c r="I5529" s="939" t="s">
        <v>23154</v>
      </c>
      <c r="J5529" s="116" t="str">
        <f t="shared" si="273"/>
        <v>09:08 112-2302 분실물 112-2302입주민(010 9033 9917) 분실한 자동차키 문의 차 상황실 방문 → 찾는 키 대신, 1년전 분실한 자동차키(레인지로버/ 상황실 보관중) 확인후 가져감</v>
      </c>
      <c r="K5529" s="116" t="str">
        <f t="shared" si="274"/>
        <v>09:08  민원업무 분실물 112-2302 112-2302입주민(010 9033 9917) 분실한 자동차키 문의 차 상황실 방문 → 찾는 키 대신, 1년전 분실한 자동차키(레인지로버/ 상황실 보관중) 확인후 가져감</v>
      </c>
    </row>
    <row r="5530" spans="1:11">
      <c r="A5530" s="235">
        <v>44722</v>
      </c>
      <c r="B5530" s="154" t="s">
        <v>23182</v>
      </c>
      <c r="C5530" s="143" t="s">
        <v>23183</v>
      </c>
      <c r="D5530" s="291" t="s">
        <v>23133</v>
      </c>
      <c r="E5530" s="291" t="s">
        <v>23184</v>
      </c>
      <c r="F5530" s="112" t="s">
        <v>23185</v>
      </c>
      <c r="G5530" s="112" t="s">
        <v>23186</v>
      </c>
      <c r="H5530" s="291" t="s">
        <v>23187</v>
      </c>
      <c r="I5530" s="939" t="s">
        <v>23154</v>
      </c>
      <c r="J5530" s="116" t="str">
        <f t="shared" si="273"/>
        <v>09:34 133-2 E/V 손소독제 133-2 E/V 손소독제 교체요청(이상한 냄세 난다는 민원) / 생활지원센터 → 순찰대원 출동--&gt; 교체완료</v>
      </c>
      <c r="K5530" s="116" t="str">
        <f t="shared" si="274"/>
        <v>09:34  생활업무 손소독제 133-2 E/V 133-2 E/V 손소독제 교체요청(이상한 냄세 난다는 민원) / 생활지원센터 → 순찰대원 출동--&gt; 교체완료</v>
      </c>
    </row>
    <row r="5531" spans="1:11">
      <c r="A5531" s="235">
        <v>44722</v>
      </c>
      <c r="B5531" s="154" t="s">
        <v>23188</v>
      </c>
      <c r="C5531" s="143" t="s">
        <v>23189</v>
      </c>
      <c r="D5531" s="291" t="s">
        <v>511</v>
      </c>
      <c r="E5531" s="291" t="s">
        <v>23190</v>
      </c>
      <c r="F5531" s="112" t="s">
        <v>23191</v>
      </c>
      <c r="G5531" s="112" t="s">
        <v>23192</v>
      </c>
      <c r="H5531" s="291" t="s">
        <v>23153</v>
      </c>
      <c r="I5531" s="939" t="s">
        <v>23154</v>
      </c>
      <c r="J5531" s="116" t="str">
        <f t="shared" si="273"/>
        <v>11:30 130동 B1 기타 130동 B1에서 타는냄세가 난다고 함, 확인 요청/ 미화팀 → 초소대원 및 상황팀장 출동--&gt;130동 B1~B2확인/이상징후 없음</v>
      </c>
      <c r="K5531" s="116" t="str">
        <f t="shared" si="274"/>
        <v>11:30  민원업무 기타 130동 B1 130동 B1에서 타는냄세가 난다고 함, 확인 요청/ 미화팀 → 초소대원 및 상황팀장 출동--&gt;130동 B1~B2확인/이상징후 없음</v>
      </c>
    </row>
    <row r="5532" spans="1:11">
      <c r="A5532" s="235">
        <v>44722</v>
      </c>
      <c r="B5532" s="154" t="s">
        <v>23193</v>
      </c>
      <c r="C5532" s="143" t="s">
        <v>23194</v>
      </c>
      <c r="D5532" s="291" t="s">
        <v>23133</v>
      </c>
      <c r="E5532" s="291" t="s">
        <v>23195</v>
      </c>
      <c r="F5532" s="112" t="s">
        <v>23196</v>
      </c>
      <c r="G5532" s="112" t="s">
        <v>23197</v>
      </c>
      <c r="H5532" s="291" t="s">
        <v>23158</v>
      </c>
      <c r="I5532" s="939" t="s">
        <v>23154</v>
      </c>
      <c r="J5532" s="116" t="str">
        <f t="shared" si="273"/>
        <v>12:51 2초소 오배송 104-601호로 가야할 배송 물량이 401호로 오배송 되었다는 연락 → 104-601호로 연락하여 찾아가도록 함</v>
      </c>
      <c r="K5532" s="116" t="str">
        <f t="shared" si="274"/>
        <v>12:51  생활업무 오배송 2초소 104-601호로 가야할 배송 물량이 401호로 오배송 되었다는 연락 → 104-601호로 연락하여 찾아가도록 함</v>
      </c>
    </row>
    <row r="5533" spans="1:11">
      <c r="A5533" s="235">
        <v>44722</v>
      </c>
      <c r="B5533" s="154" t="s">
        <v>23198</v>
      </c>
      <c r="C5533" s="143" t="s">
        <v>23199</v>
      </c>
      <c r="D5533" s="939" t="s">
        <v>23133</v>
      </c>
      <c r="E5533" s="939" t="s">
        <v>23195</v>
      </c>
      <c r="F5533" s="112" t="s">
        <v>23200</v>
      </c>
      <c r="G5533" s="112" t="s">
        <v>23201</v>
      </c>
      <c r="H5533" s="291" t="s">
        <v>23187</v>
      </c>
      <c r="I5533" s="939" t="s">
        <v>23154</v>
      </c>
      <c r="J5533" s="116" t="str">
        <f t="shared" ref="J5533:J5596" si="277">CONCATENATE(B5533," ",C5533," ",E5533," ",F5533," → ",G5533)</f>
        <v>12:55 통합택배 오배송 5/31일 16~17시 사이 115동 27층 배송관련 조회요청 → 당일 27층에 배송하지 않음-&gt;내용 전달함</v>
      </c>
      <c r="K5533" s="116" t="str">
        <f t="shared" ref="K5533:K5561" si="278">CONCATENATE(B5533,"  ",D5533," ",E5533," ",C5533," ",F5533," → ",G5533)</f>
        <v>12:55  생활업무 오배송 통합택배 5/31일 16~17시 사이 115동 27층 배송관련 조회요청 → 당일 27층에 배송하지 않음-&gt;내용 전달함</v>
      </c>
    </row>
    <row r="5534" spans="1:11">
      <c r="A5534" s="235">
        <v>44722</v>
      </c>
      <c r="B5534" s="154" t="s">
        <v>23202</v>
      </c>
      <c r="C5534" s="143" t="s">
        <v>23148</v>
      </c>
      <c r="D5534" s="939" t="s">
        <v>23203</v>
      </c>
      <c r="E5534" s="291" t="s">
        <v>23170</v>
      </c>
      <c r="F5534" s="112" t="s">
        <v>23204</v>
      </c>
      <c r="G5534" s="112" t="s">
        <v>23205</v>
      </c>
      <c r="H5534" s="291" t="s">
        <v>23158</v>
      </c>
      <c r="I5534" s="939" t="s">
        <v>23154</v>
      </c>
      <c r="J5534" s="116" t="str">
        <f t="shared" si="277"/>
        <v>13:09 6초소 시설물 124동 B1 공동현관문 레일이탈 → ERP 접수함</v>
      </c>
      <c r="K5534" s="116" t="str">
        <f t="shared" si="278"/>
        <v>13:09  순찰 시설물 6초소 124동 B1 공동현관문 레일이탈 → ERP 접수함</v>
      </c>
    </row>
    <row r="5535" spans="1:11">
      <c r="A5535" s="235">
        <v>44722</v>
      </c>
      <c r="B5535" s="154" t="s">
        <v>23206</v>
      </c>
      <c r="C5535" s="143" t="s">
        <v>23207</v>
      </c>
      <c r="D5535" s="291" t="s">
        <v>23177</v>
      </c>
      <c r="E5535" s="291" t="s">
        <v>23190</v>
      </c>
      <c r="F5535" s="112" t="s">
        <v>23208</v>
      </c>
      <c r="G5535" s="112" t="s">
        <v>23209</v>
      </c>
      <c r="H5535" s="291" t="s">
        <v>23153</v>
      </c>
      <c r="I5535" s="939" t="s">
        <v>23154</v>
      </c>
      <c r="J5535" s="116" t="str">
        <f t="shared" si="277"/>
        <v>13:51 카약장 기타 카약장 정자에 젊은 남녀가 민망한 자세로 누워있으니 조치해 달라는 민원 → 초소대원출동--&gt;초소대원 도착시에는 상황이 종료되어 초소복귀</v>
      </c>
      <c r="K5535" s="116" t="str">
        <f t="shared" si="278"/>
        <v>13:51  민원업무 기타 카약장 카약장 정자에 젊은 남녀가 민망한 자세로 누워있으니 조치해 달라는 민원 → 초소대원출동--&gt;초소대원 도착시에는 상황이 종료되어 초소복귀</v>
      </c>
    </row>
    <row r="5536" spans="1:11" ht="27">
      <c r="A5536" s="235">
        <v>44722</v>
      </c>
      <c r="B5536" s="154" t="s">
        <v>23210</v>
      </c>
      <c r="C5536" s="143" t="s">
        <v>23211</v>
      </c>
      <c r="D5536" s="291" t="s">
        <v>23177</v>
      </c>
      <c r="E5536" s="291" t="s">
        <v>462</v>
      </c>
      <c r="F5536" s="112" t="s">
        <v>23212</v>
      </c>
      <c r="G5536" s="112" t="s">
        <v>23213</v>
      </c>
      <c r="H5536" s="939" t="s">
        <v>23153</v>
      </c>
      <c r="I5536" s="939" t="s">
        <v>23154</v>
      </c>
      <c r="J5536" s="116" t="str">
        <f t="shared" si="277"/>
        <v>13:58 101동 B1 불법주차 101동 B1 A41기둥옆에 주차되어있는 차량(380부3479)으로인해 통행이 어렵다함/ 생활지원센터 → 초소대원출동--&gt;해당 차량이 뒷주차라인 지나 주차돼있어 옆라인에 주차하기 힘든 상황--&gt;이동요청 했으나 응답없음</v>
      </c>
      <c r="K5536" s="116" t="str">
        <f t="shared" si="278"/>
        <v>13:58  민원업무 불법주차 101동 B1 101동 B1 A41기둥옆에 주차되어있는 차량(380부3479)으로인해 통행이 어렵다함/ 생활지원센터 → 초소대원출동--&gt;해당 차량이 뒷주차라인 지나 주차돼있어 옆라인에 주차하기 힘든 상황--&gt;이동요청 했으나 응답없음</v>
      </c>
    </row>
    <row r="5537" spans="1:11">
      <c r="A5537" s="235">
        <v>44722</v>
      </c>
      <c r="B5537" s="154" t="s">
        <v>23214</v>
      </c>
      <c r="C5537" s="143" t="s">
        <v>23215</v>
      </c>
      <c r="D5537" s="291" t="s">
        <v>310</v>
      </c>
      <c r="E5537" s="291" t="s">
        <v>23216</v>
      </c>
      <c r="F5537" s="112" t="s">
        <v>23219</v>
      </c>
      <c r="G5537" s="112" t="s">
        <v>23217</v>
      </c>
      <c r="H5537" s="291" t="s">
        <v>23218</v>
      </c>
      <c r="I5537" s="939" t="s">
        <v>23154</v>
      </c>
      <c r="J5537" s="116" t="str">
        <f t="shared" si="277"/>
        <v>14:50 117-1102 홈넷 비상 안방/해제 → IP로확인--&gt;입주민 오작동</v>
      </c>
      <c r="K5537" s="116" t="str">
        <f t="shared" si="278"/>
        <v>14:50  관제업무 홈넷 117-1102 비상 안방/해제 → IP로확인--&gt;입주민 오작동</v>
      </c>
    </row>
    <row r="5538" spans="1:11">
      <c r="A5538" s="235">
        <v>44722</v>
      </c>
      <c r="B5538" s="154" t="s">
        <v>23220</v>
      </c>
      <c r="C5538" s="143" t="s">
        <v>23221</v>
      </c>
      <c r="D5538" s="291" t="s">
        <v>23156</v>
      </c>
      <c r="E5538" s="291" t="s">
        <v>20989</v>
      </c>
      <c r="F5538" s="112" t="s">
        <v>23222</v>
      </c>
      <c r="G5538" s="112" t="s">
        <v>23223</v>
      </c>
      <c r="H5538" s="291" t="s">
        <v>23158</v>
      </c>
      <c r="I5538" s="939" t="s">
        <v>23154</v>
      </c>
      <c r="J5538" s="116" t="str">
        <f t="shared" si="277"/>
        <v>15:37 118동 불법폐기물 118동 앞 불법폐기물  → CCTV확인결과 118동 13층에서 배출--&gt;초소대원에 내용전달</v>
      </c>
      <c r="K5538" s="116" t="str">
        <f t="shared" si="278"/>
        <v>15:37  관제업무 불법폐기물 118동 118동 앞 불법폐기물  → CCTV확인결과 118동 13층에서 배출--&gt;초소대원에 내용전달</v>
      </c>
    </row>
    <row r="5539" spans="1:11">
      <c r="A5539" s="235">
        <v>44722</v>
      </c>
      <c r="B5539" s="154" t="s">
        <v>23224</v>
      </c>
      <c r="C5539" s="143" t="s">
        <v>23225</v>
      </c>
      <c r="D5539" s="291" t="s">
        <v>23177</v>
      </c>
      <c r="E5539" s="291" t="s">
        <v>23190</v>
      </c>
      <c r="F5539" s="112" t="s">
        <v>23226</v>
      </c>
      <c r="G5539" s="112" t="s">
        <v>23227</v>
      </c>
      <c r="H5539" s="939" t="s">
        <v>23158</v>
      </c>
      <c r="I5539" s="939" t="s">
        <v>23154</v>
      </c>
      <c r="J5539" s="116" t="str">
        <f t="shared" si="277"/>
        <v>15:42 실버존 기타 실버존앞에 아이들이 다투고 있다는 민원/생활지원센터 → 상황대원출동--&gt;중재후 해산조치</v>
      </c>
      <c r="K5539" s="116" t="str">
        <f t="shared" si="278"/>
        <v>15:42  민원업무 기타 실버존 실버존앞에 아이들이 다투고 있다는 민원/생활지원센터 → 상황대원출동--&gt;중재후 해산조치</v>
      </c>
    </row>
    <row r="5540" spans="1:11" ht="161.25" customHeight="1">
      <c r="A5540" s="238">
        <v>44722</v>
      </c>
      <c r="B5540" s="153" t="s">
        <v>23145</v>
      </c>
      <c r="C5540" s="186" t="s">
        <v>23228</v>
      </c>
      <c r="D5540" s="926"/>
      <c r="E5540" s="939" t="s">
        <v>22280</v>
      </c>
      <c r="F5540" s="171" t="s">
        <v>23351</v>
      </c>
      <c r="G5540" s="219" t="s">
        <v>23278</v>
      </c>
      <c r="I5540" s="137" t="s">
        <v>317</v>
      </c>
      <c r="J5540" s="116" t="str">
        <f t="shared" si="277"/>
        <v xml:space="preserve">금 야간1 전달사항 B. 126동 B1 순환로에 08시 전후로 흡연하는 이가 있으니 단속 해달라는 
요청--&gt;담당초소에 내용전달 / 해당 시간대에 순찰강화하기로 함
B. 126동 B1 공동현관문 / 카드X--&gt; ERP접수, 안내문 부착
B. 센터장 지시사항
   1. 퀵보드-&gt;야간 정기순찰시 발견하면 주간조에 인수인계(사진,위치등)-&gt;
      팀장이 16인 방에 08:30에 보고하면 영선에서 처리
   2. E/V 보양재-&gt;a. 파손된것 교체하기로 함(파손 보양재는 B조에서 파악) 
                     b.다음주부터 보양재 청소실시-&gt;보안에서 가져다 주면 미화
                         조경,영선등에서 청소후 보안이 가지고 감-&gt;자세한 내용
                           은 다음주에 전달예정
   3. 시설 현황 조사서-&gt;실무 보고서로 대체 할것
   4. 전 초소대원 출근시간 맞출것-&gt;각조 팀장 협의 → C. 방문차량 블랙리스트 해제요청 다른조에게 인수인계하지말고 직접 
직접 인계할 것--&gt;생활지원센터 이윤정 경리주임요청
C. 6월 11~12일 19시30분 음식물쓰레기 배출방법관련 안내방송예정
</v>
      </c>
      <c r="K5540" s="116" t="str">
        <f t="shared" si="278"/>
        <v xml:space="preserve">금   전달사항 야간1 B. 126동 B1 순환로에 08시 전후로 흡연하는 이가 있으니 단속 해달라는 
요청--&gt;담당초소에 내용전달 / 해당 시간대에 순찰강화하기로 함
B. 126동 B1 공동현관문 / 카드X--&gt; ERP접수, 안내문 부착
B. 센터장 지시사항
   1. 퀵보드-&gt;야간 정기순찰시 발견하면 주간조에 인수인계(사진,위치등)-&gt;
      팀장이 16인 방에 08:30에 보고하면 영선에서 처리
   2. E/V 보양재-&gt;a. 파손된것 교체하기로 함(파손 보양재는 B조에서 파악) 
                     b.다음주부터 보양재 청소실시-&gt;보안에서 가져다 주면 미화
                         조경,영선등에서 청소후 보안이 가지고 감-&gt;자세한 내용
                           은 다음주에 전달예정
   3. 시설 현황 조사서-&gt;실무 보고서로 대체 할것
   4. 전 초소대원 출근시간 맞출것-&gt;각조 팀장 협의 → C. 방문차량 블랙리스트 해제요청 다른조에게 인수인계하지말고 직접 
직접 인계할 것--&gt;생활지원센터 이윤정 경리주임요청
C. 6월 11~12일 19시30분 음식물쓰레기 배출방법관련 안내방송예정
</v>
      </c>
    </row>
    <row r="5541" spans="1:11">
      <c r="A5541" s="235">
        <v>44722</v>
      </c>
      <c r="B5541" s="154" t="s">
        <v>654</v>
      </c>
      <c r="C5541" s="795" t="s">
        <v>1465</v>
      </c>
      <c r="D5541" s="795" t="s">
        <v>106</v>
      </c>
      <c r="E5541" s="795" t="s">
        <v>82</v>
      </c>
      <c r="F5541" s="796" t="s">
        <v>758</v>
      </c>
      <c r="G5541" s="796" t="s">
        <v>22081</v>
      </c>
      <c r="H5541" s="939" t="s">
        <v>648</v>
      </c>
      <c r="I5541" s="137" t="s">
        <v>317</v>
      </c>
      <c r="J5541" s="116" t="str">
        <f t="shared" si="277"/>
        <v>17:00 원형도로 주차단속 원형도로 및 외곽도로 단속 → 주차단속             3대     이동주차         0대,     경고장발부         3대</v>
      </c>
      <c r="K5541" s="116" t="str">
        <f t="shared" si="278"/>
        <v>17:00  관제업무 주차단속 원형도로 원형도로 및 외곽도로 단속 → 주차단속             3대     이동주차         0대,     경고장발부         3대</v>
      </c>
    </row>
    <row r="5542" spans="1:11">
      <c r="A5542" s="235">
        <v>44722</v>
      </c>
      <c r="B5542" s="154" t="s">
        <v>9278</v>
      </c>
      <c r="C5542" s="143" t="s">
        <v>23238</v>
      </c>
      <c r="D5542" s="147" t="s">
        <v>310</v>
      </c>
      <c r="E5542" s="147" t="s">
        <v>22278</v>
      </c>
      <c r="F5542" s="148" t="s">
        <v>23401</v>
      </c>
      <c r="G5542" s="112" t="s">
        <v>23399</v>
      </c>
      <c r="H5542" s="939" t="s">
        <v>648</v>
      </c>
      <c r="I5542" s="137" t="s">
        <v>317</v>
      </c>
      <c r="J5542" s="116" t="str">
        <f t="shared" si="277"/>
        <v>18:26 102-104동 폐기물보고 인형 다수  불법폐기물 보고 → 검색결과, 인형 다수 105-1701 확인 처리 완료</v>
      </c>
      <c r="K5542" s="116" t="str">
        <f t="shared" ref="K5542" si="279">CONCATENATE(B5542,"  ",D5542," ",E5542," ",C5542," ",F5542," → ",G5542)</f>
        <v>18:26  관제업무 폐기물보고 102-104동 인형 다수  불법폐기물 보고 → 검색결과, 인형 다수 105-1701 확인 처리 완료</v>
      </c>
    </row>
    <row r="5543" spans="1:11">
      <c r="A5543" s="235">
        <v>44722</v>
      </c>
      <c r="B5543" s="154" t="s">
        <v>9278</v>
      </c>
      <c r="C5543" s="143" t="s">
        <v>23238</v>
      </c>
      <c r="D5543" s="147" t="s">
        <v>310</v>
      </c>
      <c r="E5543" s="147" t="s">
        <v>22278</v>
      </c>
      <c r="F5543" s="148" t="s">
        <v>23400</v>
      </c>
      <c r="G5543" s="112" t="s">
        <v>23242</v>
      </c>
      <c r="H5543" s="939" t="s">
        <v>648</v>
      </c>
      <c r="I5543" s="137" t="s">
        <v>317</v>
      </c>
      <c r="J5543" s="116" t="str">
        <f t="shared" si="277"/>
        <v>18:26 102-104동 폐기물보고 캐리어 1개 불법폐기물 보고 → 검색결과,  캐리어 104-1601 확인 처리 완료</v>
      </c>
      <c r="K5543" s="116" t="str">
        <f t="shared" si="278"/>
        <v>18:26  관제업무 폐기물보고 102-104동 캐리어 1개 불법폐기물 보고 → 검색결과,  캐리어 104-1601 확인 처리 완료</v>
      </c>
    </row>
    <row r="5544" spans="1:11">
      <c r="A5544" s="235">
        <v>44722</v>
      </c>
      <c r="B5544" s="154" t="s">
        <v>9278</v>
      </c>
      <c r="C5544" s="143" t="s">
        <v>3844</v>
      </c>
      <c r="D5544" s="147" t="s">
        <v>310</v>
      </c>
      <c r="E5544" s="147" t="s">
        <v>22278</v>
      </c>
      <c r="F5544" s="148" t="s">
        <v>23236</v>
      </c>
      <c r="G5544" s="112" t="s">
        <v>23398</v>
      </c>
      <c r="H5544" s="939" t="s">
        <v>648</v>
      </c>
      <c r="I5544" s="137" t="s">
        <v>317</v>
      </c>
      <c r="J5544" s="116" t="str">
        <f t="shared" si="277"/>
        <v>18:26 111동 폐기물보고 가방2개 불법폐기물 보고 → 검색결과 111-2302 혹은 2303호로 추정됨</v>
      </c>
      <c r="K5544" s="116" t="str">
        <f t="shared" si="278"/>
        <v>18:26  관제업무 폐기물보고 111동 가방2개 불법폐기물 보고 → 검색결과 111-2302 혹은 2303호로 추정됨</v>
      </c>
    </row>
    <row r="5545" spans="1:11">
      <c r="A5545" s="235">
        <v>44722</v>
      </c>
      <c r="B5545" s="154" t="s">
        <v>9278</v>
      </c>
      <c r="C5545" s="143" t="s">
        <v>884</v>
      </c>
      <c r="D5545" s="147" t="s">
        <v>310</v>
      </c>
      <c r="E5545" s="147" t="s">
        <v>22278</v>
      </c>
      <c r="F5545" s="148" t="s">
        <v>23237</v>
      </c>
      <c r="G5545" s="112" t="s">
        <v>22982</v>
      </c>
      <c r="H5545" s="939" t="s">
        <v>648</v>
      </c>
      <c r="I5545" s="137" t="s">
        <v>317</v>
      </c>
      <c r="J5545" s="116" t="str">
        <f t="shared" si="277"/>
        <v>18:26 112동 폐기물보고 캐리어 불법폐기물 보고 → 확인중</v>
      </c>
      <c r="K5545" s="116" t="str">
        <f t="shared" si="278"/>
        <v>18:26  관제업무 폐기물보고 112동 캐리어 불법폐기물 보고 → 확인중</v>
      </c>
    </row>
    <row r="5546" spans="1:11">
      <c r="A5546" s="235">
        <v>44722</v>
      </c>
      <c r="B5546" s="154" t="s">
        <v>23243</v>
      </c>
      <c r="C5546" s="143" t="s">
        <v>23244</v>
      </c>
      <c r="D5546" s="147" t="s">
        <v>310</v>
      </c>
      <c r="E5546" s="147" t="s">
        <v>22278</v>
      </c>
      <c r="F5546" s="148" t="s">
        <v>23245</v>
      </c>
      <c r="G5546" s="112" t="s">
        <v>23269</v>
      </c>
      <c r="H5546" s="939" t="s">
        <v>648</v>
      </c>
      <c r="I5546" s="137" t="s">
        <v>317</v>
      </c>
      <c r="J5546" s="116" t="str">
        <f t="shared" si="277"/>
        <v>19:13 110동 폐기물보고 쓰레기봉투에 투입된 나무판자 다수 → 검색결과 110-1502로 추정됨, 없어짐</v>
      </c>
      <c r="K5546" s="116" t="str">
        <f t="shared" si="278"/>
        <v>19:13  관제업무 폐기물보고 110동 쓰레기봉투에 투입된 나무판자 다수 → 검색결과 110-1502로 추정됨, 없어짐</v>
      </c>
    </row>
    <row r="5547" spans="1:11">
      <c r="A5547" s="235">
        <v>44722</v>
      </c>
      <c r="B5547" s="154" t="s">
        <v>23229</v>
      </c>
      <c r="C5547" s="143" t="s">
        <v>23234</v>
      </c>
      <c r="D5547" s="939" t="s">
        <v>23156</v>
      </c>
      <c r="E5547" s="939" t="s">
        <v>23170</v>
      </c>
      <c r="F5547" s="112" t="s">
        <v>23230</v>
      </c>
      <c r="G5547" s="112" t="s">
        <v>23232</v>
      </c>
      <c r="H5547" s="939" t="s">
        <v>648</v>
      </c>
      <c r="I5547" s="137" t="s">
        <v>317</v>
      </c>
      <c r="J5547" s="116" t="str">
        <f t="shared" si="277"/>
        <v>16:35 124-B1 시설물 124동 B1 공동현관문 레일이탈 인수인계 → 6초소 대원 확인결과 정상작동 확인</v>
      </c>
      <c r="K5547" s="116" t="str">
        <f t="shared" si="278"/>
        <v>16:35  관제업무 시설물 124-B1 124동 B1 공동현관문 레일이탈 인수인계 → 6초소 대원 확인결과 정상작동 확인</v>
      </c>
    </row>
    <row r="5548" spans="1:11">
      <c r="A5548" s="235">
        <v>44722</v>
      </c>
      <c r="B5548" s="154" t="s">
        <v>23229</v>
      </c>
      <c r="C5548" s="143" t="s">
        <v>23235</v>
      </c>
      <c r="D5548" s="939" t="s">
        <v>23156</v>
      </c>
      <c r="E5548" s="939" t="s">
        <v>23170</v>
      </c>
      <c r="F5548" s="112" t="s">
        <v>23231</v>
      </c>
      <c r="G5548" s="112" t="s">
        <v>23233</v>
      </c>
      <c r="H5548" s="939" t="s">
        <v>648</v>
      </c>
      <c r="I5548" s="137" t="s">
        <v>317</v>
      </c>
      <c r="J5548" s="116" t="str">
        <f t="shared" si="277"/>
        <v>16:35 126-B1 시설물 126동 B1 공동현관문 카드X 호출O 인수인계 → 7초소 대원 확인결과 정상작동 확인</v>
      </c>
      <c r="K5548" s="116" t="str">
        <f t="shared" si="278"/>
        <v>16:35  관제업무 시설물 126-B1 126동 B1 공동현관문 카드X 호출O 인수인계 → 7초소 대원 확인결과 정상작동 확인</v>
      </c>
    </row>
    <row r="5549" spans="1:11">
      <c r="A5549" s="235">
        <v>44722</v>
      </c>
      <c r="B5549" s="154" t="s">
        <v>23239</v>
      </c>
      <c r="C5549" s="143" t="s">
        <v>23240</v>
      </c>
      <c r="D5549" s="939" t="s">
        <v>310</v>
      </c>
      <c r="E5549" s="939" t="s">
        <v>23157</v>
      </c>
      <c r="F5549" s="112" t="s">
        <v>5639</v>
      </c>
      <c r="G5549" s="112" t="s">
        <v>23241</v>
      </c>
      <c r="H5549" s="939" t="s">
        <v>648</v>
      </c>
      <c r="I5549" s="137" t="s">
        <v>317</v>
      </c>
      <c r="J5549" s="116" t="str">
        <f t="shared" si="277"/>
        <v>18:55 120-12F 화재경보 화재축적 → 상황종료</v>
      </c>
      <c r="K5549" s="116" t="str">
        <f t="shared" si="278"/>
        <v>18:55  관제업무 화재경보 120-12F 화재축적 → 상황종료</v>
      </c>
    </row>
    <row r="5550" spans="1:11">
      <c r="A5550" s="235">
        <v>44722</v>
      </c>
      <c r="B5550" s="154" t="s">
        <v>23246</v>
      </c>
      <c r="C5550" s="186" t="s">
        <v>23247</v>
      </c>
      <c r="D5550" s="926" t="s">
        <v>511</v>
      </c>
      <c r="E5550" s="926" t="s">
        <v>22147</v>
      </c>
      <c r="F5550" s="114" t="s">
        <v>23248</v>
      </c>
      <c r="G5550" s="114" t="s">
        <v>23270</v>
      </c>
      <c r="H5550" s="939" t="s">
        <v>648</v>
      </c>
      <c r="I5550" s="137" t="s">
        <v>317</v>
      </c>
      <c r="J5550" s="116" t="str">
        <f t="shared" si="277"/>
        <v>19:22 122-2701 산책로이동 산책로에 위험한 자전거 오토바이 금지 단속해 달라는 민원 010-5419-8443 → 생활지원센터 내용전달예정</v>
      </c>
      <c r="K5550" s="116" t="str">
        <f t="shared" si="278"/>
        <v>19:22  민원업무 산책로이동 122-2701 산책로에 위험한 자전거 오토바이 금지 단속해 달라는 민원 010-5419-8443 → 생활지원센터 내용전달예정</v>
      </c>
    </row>
    <row r="5551" spans="1:11">
      <c r="A5551" s="235">
        <v>44722</v>
      </c>
      <c r="B5551" s="154" t="s">
        <v>23249</v>
      </c>
      <c r="C5551" s="143" t="s">
        <v>23250</v>
      </c>
      <c r="D5551" s="291" t="s">
        <v>511</v>
      </c>
      <c r="E5551" s="291" t="s">
        <v>23178</v>
      </c>
      <c r="F5551" s="112" t="s">
        <v>23260</v>
      </c>
      <c r="G5551" s="112" t="s">
        <v>1580</v>
      </c>
      <c r="H5551" s="939" t="s">
        <v>648</v>
      </c>
      <c r="I5551" s="137" t="s">
        <v>317</v>
      </c>
      <c r="J5551" s="116" t="str">
        <f t="shared" si="277"/>
        <v>20:23 121동 분실물 121-2802 BMW차키 분실 습득시 010-8140-8955로 연락요망 → 습득시 연락드린다고 안내함</v>
      </c>
      <c r="K5551" s="116" t="str">
        <f t="shared" si="278"/>
        <v>20:23  민원업무 분실물 121동 121-2802 BMW차키 분실 습득시 010-8140-8955로 연락요망 → 습득시 연락드린다고 안내함</v>
      </c>
    </row>
    <row r="5552" spans="1:11" ht="27">
      <c r="A5552" s="235">
        <v>44722</v>
      </c>
      <c r="B5552" s="154" t="s">
        <v>23251</v>
      </c>
      <c r="C5552" s="186" t="s">
        <v>23252</v>
      </c>
      <c r="D5552" s="926" t="s">
        <v>511</v>
      </c>
      <c r="E5552" s="926" t="s">
        <v>23257</v>
      </c>
      <c r="F5552" s="114" t="s">
        <v>23253</v>
      </c>
      <c r="G5552" s="114" t="s">
        <v>23261</v>
      </c>
      <c r="H5552" s="939" t="s">
        <v>648</v>
      </c>
      <c r="I5552" s="137" t="s">
        <v>317</v>
      </c>
      <c r="J5552" s="116" t="str">
        <f t="shared" si="277"/>
        <v>20:30 134-1015 방문차량 246루5873 방문차량은 모르는 차량이라고 함 010-9037-7179 → 차량검색 결과 수업차랑으로 확인됨 차주(010-5284-2677)에게 동호수기입하지 말고 들어오라고 이야기 함 -&gt; 생활지원센터 이윤정 경리주임 전달 완료</v>
      </c>
      <c r="K5552" s="116" t="str">
        <f t="shared" si="278"/>
        <v>20:30  민원업무 방문차량 134-1015 246루5873 방문차량은 모르는 차량이라고 함 010-9037-7179 → 차량검색 결과 수업차랑으로 확인됨 차주(010-5284-2677)에게 동호수기입하지 말고 들어오라고 이야기 함 -&gt; 생활지원센터 이윤정 경리주임 전달 완료</v>
      </c>
    </row>
    <row r="5553" spans="1:11" ht="54">
      <c r="A5553" s="235">
        <v>44722</v>
      </c>
      <c r="B5553" s="154" t="s">
        <v>23258</v>
      </c>
      <c r="C5553" s="143" t="s">
        <v>23254</v>
      </c>
      <c r="D5553" s="939" t="s">
        <v>511</v>
      </c>
      <c r="E5553" s="291" t="s">
        <v>23255</v>
      </c>
      <c r="F5553" s="112" t="s">
        <v>23256</v>
      </c>
      <c r="G5553" s="112" t="s">
        <v>23259</v>
      </c>
      <c r="H5553" s="939" t="s">
        <v>648</v>
      </c>
      <c r="I5553" s="137" t="s">
        <v>317</v>
      </c>
      <c r="J5553" s="116" t="str">
        <f t="shared" si="277"/>
        <v>20:40 133-1301 화재신고 옆집에서 "화재가 발생했읍니다"라고 경보가 울린다 함 → 상활실 출동하여 확인결과 1401호 빈집, 1302호 빈집, 1402호와 1201는 월패드 메인보드 고장으로 추정 화재신호 발생여부는 알수 없고 AS접수 안내함 / 1301호 민원인께 화재신호 재발생시 상황실 출동대원 문자 혹은 부재일 경우 상황실 전화번호 재신고 안내함</v>
      </c>
      <c r="K5553" s="116" t="str">
        <f t="shared" si="278"/>
        <v>20:40  민원업무 화재신고 133-1301 옆집에서 "화재가 발생했읍니다"라고 경보가 울린다 함 → 상활실 출동하여 확인결과 1401호 빈집, 1302호 빈집, 1402호와 1201는 월패드 메인보드 고장으로 추정 화재신호 발생여부는 알수 없고 AS접수 안내함 / 1301호 민원인께 화재신호 재발생시 상황실 출동대원 문자 혹은 부재일 경우 상황실 전화번호 재신고 안내함</v>
      </c>
    </row>
    <row r="5554" spans="1:11">
      <c r="A5554" s="235">
        <v>44722</v>
      </c>
      <c r="B5554" s="154" t="s">
        <v>23262</v>
      </c>
      <c r="C5554" s="143" t="s">
        <v>23263</v>
      </c>
      <c r="D5554" s="291" t="s">
        <v>310</v>
      </c>
      <c r="E5554" s="291" t="s">
        <v>23264</v>
      </c>
      <c r="F5554" s="112" t="s">
        <v>23265</v>
      </c>
      <c r="G5554" s="112" t="s">
        <v>1568</v>
      </c>
      <c r="H5554" s="939" t="s">
        <v>648</v>
      </c>
      <c r="I5554" s="137" t="s">
        <v>317</v>
      </c>
      <c r="J5554" s="116" t="str">
        <f t="shared" si="277"/>
        <v>22:54 120동 순찰보고 120동 1,2호기 손소독제 꼭지 떨어짐 → 펌프교체완료</v>
      </c>
      <c r="K5554" s="116" t="str">
        <f t="shared" si="278"/>
        <v>22:54  관제업무 순찰보고 120동 120동 1,2호기 손소독제 꼭지 떨어짐 → 펌프교체완료</v>
      </c>
    </row>
    <row r="5555" spans="1:11">
      <c r="A5555" s="235">
        <v>44723</v>
      </c>
      <c r="B5555" s="154" t="s">
        <v>23266</v>
      </c>
      <c r="C5555" s="143" t="s">
        <v>23267</v>
      </c>
      <c r="D5555" s="939" t="s">
        <v>310</v>
      </c>
      <c r="E5555" s="291" t="s">
        <v>23216</v>
      </c>
      <c r="F5555" s="112" t="s">
        <v>23268</v>
      </c>
      <c r="G5555" s="112" t="s">
        <v>1598</v>
      </c>
      <c r="H5555" s="939" t="s">
        <v>648</v>
      </c>
      <c r="I5555" s="137" t="s">
        <v>317</v>
      </c>
      <c r="J5555" s="116" t="str">
        <f t="shared" si="277"/>
        <v>01:10 113-2102 홈넷 비상 안방 → 입주민 실수로 확인</v>
      </c>
      <c r="K5555" s="116" t="str">
        <f t="shared" si="278"/>
        <v>01:10  관제업무 홈넷 113-2102 비상 안방 → 입주민 실수로 확인</v>
      </c>
    </row>
    <row r="5556" spans="1:11" ht="27">
      <c r="A5556" s="235">
        <v>44723</v>
      </c>
      <c r="B5556" s="154" t="s">
        <v>23271</v>
      </c>
      <c r="C5556" s="143" t="s">
        <v>23273</v>
      </c>
      <c r="D5556" s="939" t="s">
        <v>511</v>
      </c>
      <c r="E5556" s="291" t="s">
        <v>23274</v>
      </c>
      <c r="F5556" s="112" t="s">
        <v>23272</v>
      </c>
      <c r="G5556" s="112" t="s">
        <v>23275</v>
      </c>
      <c r="H5556" s="939" t="s">
        <v>648</v>
      </c>
      <c r="I5556" s="137" t="s">
        <v>317</v>
      </c>
      <c r="J5556" s="116" t="str">
        <f t="shared" si="277"/>
        <v>04:58 143동 입주민 주차단속 민원인 010-2973-2916 장애인차량 아닌 차량이 주차되어 있어서 적발해달라는 민원 → 9초소 대원 출동 경고장 부착완료</v>
      </c>
      <c r="K5556" s="116" t="str">
        <f t="shared" si="278"/>
        <v>04:58  민원업무 주차단속 143동 입주민 민원인 010-2973-2916 장애인차량 아닌 차량이 주차되어 있어서 적발해달라는 민원 → 9초소 대원 출동 경고장 부착완료</v>
      </c>
    </row>
    <row r="5557" spans="1:11" ht="121.5">
      <c r="A5557" s="285">
        <v>44723</v>
      </c>
      <c r="B5557" s="170" t="s">
        <v>23276</v>
      </c>
      <c r="C5557" s="160" t="s">
        <v>23277</v>
      </c>
      <c r="F5557" s="138" t="s">
        <v>23342</v>
      </c>
      <c r="G5557" s="138" t="s">
        <v>23343</v>
      </c>
      <c r="J5557" s="116" t="str">
        <f t="shared" si="277"/>
        <v xml:space="preserve">토 주2  Ⓑ126 B2 공동현관문 호출(X), 인터폰(X), 카드(0)
--&gt;초소대원출동--&gt;안내문 부착 및 수시로 체크하기로 함. ERP등록
Ⓑ101-502 28호1055차량이 수시로 오인입차 하니 블랙리스트 등록요청
--&gt;고객센터 이윤정 주임에게 연락 블랙리스트 등록 요청 함
Ⓑ137 B2 공동현관문 호출(0), 카드(X), 
--&gt;초소대원출동--&gt;안내문 부착 및 수시로 체크하기로 함. ERP등록 → 
</v>
      </c>
      <c r="K5557" s="116" t="str">
        <f t="shared" si="278"/>
        <v xml:space="preserve">토    주2 Ⓑ126 B2 공동현관문 호출(X), 인터폰(X), 카드(0)
--&gt;초소대원출동--&gt;안내문 부착 및 수시로 체크하기로 함. ERP등록
Ⓑ101-502 28호1055차량이 수시로 오인입차 하니 블랙리스트 등록요청
--&gt;고객센터 이윤정 주임에게 연락 블랙리스트 등록 요청 함
Ⓑ137 B2 공동현관문 호출(0), 카드(X), 
--&gt;초소대원출동--&gt;안내문 부착 및 수시로 체크하기로 함. ERP등록 → 
</v>
      </c>
    </row>
    <row r="5558" spans="1:11" ht="27">
      <c r="A5558" s="235">
        <v>44723</v>
      </c>
      <c r="B5558" s="154" t="s">
        <v>23279</v>
      </c>
      <c r="C5558" s="191" t="s">
        <v>23282</v>
      </c>
      <c r="D5558" s="147" t="s">
        <v>23280</v>
      </c>
      <c r="E5558" s="147" t="s">
        <v>23281</v>
      </c>
      <c r="F5558" s="148" t="s">
        <v>23329</v>
      </c>
      <c r="G5558" s="148" t="s">
        <v>23283</v>
      </c>
      <c r="H5558" s="939" t="s">
        <v>23166</v>
      </c>
      <c r="I5558" s="939" t="s">
        <v>23154</v>
      </c>
      <c r="J5558" s="116" t="str">
        <f t="shared" si="277"/>
        <v>08:49 게스트룸6호 경찰관 게스트룸 6호실 투숙객이 면허를 소지하지 않고 운행하다 법규 위반으로 단속되어 신분증을 확인하기 위하여 경찰관이 방문 함 → 투숙객 신분증 확인 후 철수 함</v>
      </c>
      <c r="K5558" s="116" t="str">
        <f t="shared" si="278"/>
        <v>08:49  기타업무 경찰관 게스트룸6호 게스트룸 6호실 투숙객이 면허를 소지하지 않고 운행하다 법규 위반으로 단속되어 신분증을 확인하기 위하여 경찰관이 방문 함 → 투숙객 신분증 확인 후 철수 함</v>
      </c>
    </row>
    <row r="5559" spans="1:11">
      <c r="A5559" s="235">
        <v>44723</v>
      </c>
      <c r="B5559" s="154" t="s">
        <v>23284</v>
      </c>
      <c r="C5559" s="191" t="s">
        <v>23285</v>
      </c>
      <c r="D5559" s="147" t="s">
        <v>511</v>
      </c>
      <c r="E5559" s="147" t="s">
        <v>23288</v>
      </c>
      <c r="F5559" s="148" t="s">
        <v>23286</v>
      </c>
      <c r="G5559" s="148" t="s">
        <v>23287</v>
      </c>
      <c r="H5559" s="939" t="s">
        <v>23166</v>
      </c>
      <c r="I5559" s="939" t="s">
        <v>23154</v>
      </c>
      <c r="J5559" s="116" t="str">
        <f t="shared" si="277"/>
        <v>09:01 116-2702 E/V청소 116동 E/V에서 토한 듯 한 냄새가 난다며 청소 해 달라는 민원 → 미화팀에 연락하여 청소요청</v>
      </c>
      <c r="K5559" s="116" t="str">
        <f t="shared" si="278"/>
        <v>09:01  민원업무 E/V청소 116-2702 116동 E/V에서 토한 듯 한 냄새가 난다며 청소 해 달라는 민원 → 미화팀에 연락하여 청소요청</v>
      </c>
    </row>
    <row r="5560" spans="1:11" ht="27">
      <c r="A5560" s="235">
        <v>44723</v>
      </c>
      <c r="B5560" s="154" t="s">
        <v>23289</v>
      </c>
      <c r="C5560" s="191" t="s">
        <v>23290</v>
      </c>
      <c r="D5560" s="147" t="s">
        <v>23156</v>
      </c>
      <c r="E5560" s="147" t="s">
        <v>23291</v>
      </c>
      <c r="F5560" s="148" t="s">
        <v>23298</v>
      </c>
      <c r="G5560" s="148" t="s">
        <v>23292</v>
      </c>
      <c r="H5560" s="939" t="s">
        <v>23166</v>
      </c>
      <c r="I5560" s="939" t="s">
        <v>23154</v>
      </c>
      <c r="J5560" s="116" t="str">
        <f t="shared" si="277"/>
        <v xml:space="preserve">09:05 고객지원센터 차량통제 104-503호로 식탁 운반 차량이 입차 예정이니 통과시켜 달라는 요청(고객 지원센터 이윤정 주임) → 담당초소에 내용전달 </v>
      </c>
      <c r="K5560" s="116" t="str">
        <f t="shared" si="278"/>
        <v xml:space="preserve">09:05  관제업무 차량통제 고객지원센터 104-503호로 식탁 운반 차량이 입차 예정이니 통과시켜 달라는 요청(고객 지원센터 이윤정 주임) → 담당초소에 내용전달 </v>
      </c>
    </row>
    <row r="5561" spans="1:11">
      <c r="A5561" s="235">
        <v>44723</v>
      </c>
      <c r="B5561" s="154" t="s">
        <v>23293</v>
      </c>
      <c r="C5561" s="143" t="s">
        <v>23295</v>
      </c>
      <c r="D5561" s="939" t="s">
        <v>511</v>
      </c>
      <c r="E5561" s="291" t="s">
        <v>23294</v>
      </c>
      <c r="F5561" s="112" t="s">
        <v>23296</v>
      </c>
      <c r="G5561" s="112" t="s">
        <v>23297</v>
      </c>
      <c r="H5561" s="939" t="s">
        <v>23166</v>
      </c>
      <c r="I5561" s="939" t="s">
        <v>23154</v>
      </c>
      <c r="J5561" s="116" t="str">
        <f t="shared" si="277"/>
        <v>09:07 141-1202 층간소음 1302호 에서 소음이 심하게 난다는 민원 → 9초소 대원에게 내용 전달 -&gt; 초소대원이 방문, 소음 자제요청</v>
      </c>
      <c r="K5561" s="116" t="str">
        <f t="shared" si="278"/>
        <v>09:07  민원업무 층간소음 141-1202 1302호 에서 소음이 심하게 난다는 민원 → 9초소 대원에게 내용 전달 -&gt; 초소대원이 방문, 소음 자제요청</v>
      </c>
    </row>
    <row r="5562" spans="1:11">
      <c r="A5562" s="235">
        <v>44723</v>
      </c>
      <c r="B5562" s="154" t="s">
        <v>23300</v>
      </c>
      <c r="C5562" s="143" t="s">
        <v>23299</v>
      </c>
      <c r="D5562" s="939" t="s">
        <v>310</v>
      </c>
      <c r="E5562" s="939" t="s">
        <v>23216</v>
      </c>
      <c r="F5562" s="112" t="s">
        <v>23301</v>
      </c>
      <c r="G5562" s="112" t="s">
        <v>23302</v>
      </c>
      <c r="H5562" s="939" t="s">
        <v>23166</v>
      </c>
      <c r="I5562" s="939" t="s">
        <v>23154</v>
      </c>
      <c r="J5562" s="116" t="str">
        <f t="shared" si="277"/>
        <v>10:23 131-1702 홈넷 안방-해제 → IP폰 연락 - 입주민 오작동</v>
      </c>
      <c r="K5562" s="116" t="str">
        <f t="shared" ref="K5562:K5605" si="280">CONCATENATE(B5562,"  ",D5562," ",E5562," ",C5562," ",F5562," → ",G5562)</f>
        <v>10:23  관제업무 홈넷 131-1702 안방-해제 → IP폰 연락 - 입주민 오작동</v>
      </c>
    </row>
    <row r="5563" spans="1:11">
      <c r="A5563" s="235">
        <v>44721</v>
      </c>
      <c r="B5563" s="154" t="s">
        <v>23303</v>
      </c>
      <c r="C5563" s="143" t="s">
        <v>23304</v>
      </c>
      <c r="D5563" s="939" t="s">
        <v>310</v>
      </c>
      <c r="E5563" s="939" t="s">
        <v>412</v>
      </c>
      <c r="F5563" s="112" t="s">
        <v>23310</v>
      </c>
      <c r="G5563" s="112" t="s">
        <v>23338</v>
      </c>
      <c r="H5563" s="939" t="s">
        <v>23187</v>
      </c>
      <c r="I5563" s="939" t="s">
        <v>23154</v>
      </c>
      <c r="J5563" s="116" t="str">
        <f t="shared" si="277"/>
        <v>10:45 103동 CCTV 초소대원 순찰시 103동 앞 불법폐기물 발견 CCTV판독요청 → 103동 15층으로 확인되어 초소 대원에게 내용 전달</v>
      </c>
      <c r="K5563" s="116" t="str">
        <f t="shared" si="280"/>
        <v>10:45  관제업무 CCTV 103동 초소대원 순찰시 103동 앞 불법폐기물 발견 CCTV판독요청 → 103동 15층으로 확인되어 초소 대원에게 내용 전달</v>
      </c>
    </row>
    <row r="5564" spans="1:11" ht="27">
      <c r="A5564" s="235">
        <v>44723</v>
      </c>
      <c r="B5564" s="154" t="s">
        <v>23307</v>
      </c>
      <c r="C5564" s="143" t="s">
        <v>23308</v>
      </c>
      <c r="D5564" s="939" t="s">
        <v>511</v>
      </c>
      <c r="E5564" s="939" t="s">
        <v>23294</v>
      </c>
      <c r="F5564" s="112" t="s">
        <v>23309</v>
      </c>
      <c r="G5564" s="112" t="s">
        <v>23318</v>
      </c>
      <c r="H5564" s="939" t="s">
        <v>23166</v>
      </c>
      <c r="I5564" s="939" t="s">
        <v>23154</v>
      </c>
      <c r="J5564" s="116" t="str">
        <f t="shared" si="277"/>
        <v>11:27 117-602 층간소음 어디서인지 소음이 심하게 난다는 민원 → 초소대원 출동-민원인 댁 방문하여 소음 원인 특정하여 대처키로 함
--&gt;502호 에어컨 공사 후 소음이 나기 시작, 별도 조치 불능</v>
      </c>
      <c r="K5564" s="116" t="str">
        <f t="shared" si="280"/>
        <v>11:27  민원업무 층간소음 117-602 어디서인지 소음이 심하게 난다는 민원 → 초소대원 출동-민원인 댁 방문하여 소음 원인 특정하여 대처키로 함
--&gt;502호 에어컨 공사 후 소음이 나기 시작, 별도 조치 불능</v>
      </c>
    </row>
    <row r="5565" spans="1:11">
      <c r="A5565" s="235">
        <v>44723</v>
      </c>
      <c r="B5565" s="154" t="s">
        <v>23311</v>
      </c>
      <c r="C5565" s="143" t="s">
        <v>23313</v>
      </c>
      <c r="D5565" s="939" t="s">
        <v>511</v>
      </c>
      <c r="E5565" s="939" t="s">
        <v>23190</v>
      </c>
      <c r="F5565" s="112" t="s">
        <v>23312</v>
      </c>
      <c r="G5565" s="112" t="s">
        <v>23317</v>
      </c>
      <c r="H5565" s="939" t="s">
        <v>23153</v>
      </c>
      <c r="I5565" s="939" t="s">
        <v>23154</v>
      </c>
      <c r="J5565" s="116" t="str">
        <f t="shared" si="277"/>
        <v>12:00 121-202 기타 121-202 세대현관문이 열려있어 걱정이 되니 확인해 달라는 요청/ 121-203 → 초소대원출동--&gt;현관문 닫혀있음</v>
      </c>
      <c r="K5565" s="116" t="str">
        <f t="shared" si="280"/>
        <v>12:00  민원업무 기타 121-202 121-202 세대현관문이 열려있어 걱정이 되니 확인해 달라는 요청/ 121-203 → 초소대원출동--&gt;현관문 닫혀있음</v>
      </c>
    </row>
    <row r="5566" spans="1:11" ht="27">
      <c r="A5566" s="235">
        <v>44723</v>
      </c>
      <c r="B5566" s="170" t="s">
        <v>23314</v>
      </c>
      <c r="C5566" s="160" t="s">
        <v>23315</v>
      </c>
      <c r="D5566" s="938" t="s">
        <v>23156</v>
      </c>
      <c r="E5566" s="938" t="s">
        <v>23316</v>
      </c>
      <c r="F5566" s="138" t="s">
        <v>23320</v>
      </c>
      <c r="G5566" s="138" t="s">
        <v>23412</v>
      </c>
      <c r="H5566" s="939" t="s">
        <v>23153</v>
      </c>
      <c r="I5566" s="939" t="s">
        <v>23154</v>
      </c>
      <c r="J5566" s="116" t="str">
        <f t="shared" si="277"/>
        <v>12:02 126 B2 공동현관문 126 B2 공동현관문 호출(X), 인터폰(X), 카드(0) → 초소대원출동--&gt;안내문 부착 및 수시로 체크하기로 함. ERP등록 -&gt; 6.12 04:00 현재 정상작동중 스피커불량</v>
      </c>
      <c r="K5566" s="116" t="str">
        <f t="shared" si="280"/>
        <v>12:02  관제업무 공동현관문 126 B2 126 B2 공동현관문 호출(X), 인터폰(X), 카드(0) → 초소대원출동--&gt;안내문 부착 및 수시로 체크하기로 함. ERP등록 -&gt; 6.12 04:00 현재 정상작동중 스피커불량</v>
      </c>
    </row>
    <row r="5567" spans="1:11">
      <c r="A5567" s="235">
        <v>44723</v>
      </c>
      <c r="B5567" s="170" t="s">
        <v>23319</v>
      </c>
      <c r="C5567" s="160" t="s">
        <v>23322</v>
      </c>
      <c r="D5567" s="938" t="s">
        <v>511</v>
      </c>
      <c r="E5567" s="938" t="s">
        <v>17838</v>
      </c>
      <c r="F5567" s="138" t="s">
        <v>23328</v>
      </c>
      <c r="G5567" s="138" t="s">
        <v>23321</v>
      </c>
      <c r="H5567" s="939" t="s">
        <v>23166</v>
      </c>
      <c r="I5567" s="939" t="s">
        <v>23154</v>
      </c>
      <c r="J5567" s="116" t="str">
        <f t="shared" si="277"/>
        <v>12:11 101-502 오인입차 28호1055차량이 수시로 오인입차 하니 블랙리스트 등록요청 → 고객센터 이윤정 주임에게 연락 블랙리스트 등록 요청 함</v>
      </c>
      <c r="K5567" s="116" t="str">
        <f t="shared" si="280"/>
        <v>12:11  민원업무 오인입차 101-502 28호1055차량이 수시로 오인입차 하니 블랙리스트 등록요청 → 고객센터 이윤정 주임에게 연락 블랙리스트 등록 요청 함</v>
      </c>
    </row>
    <row r="5568" spans="1:11">
      <c r="A5568" s="235">
        <v>44723</v>
      </c>
      <c r="B5568" s="154" t="s">
        <v>23324</v>
      </c>
      <c r="C5568" s="143" t="s">
        <v>23323</v>
      </c>
      <c r="D5568" s="939" t="s">
        <v>511</v>
      </c>
      <c r="E5568" s="939" t="s">
        <v>23325</v>
      </c>
      <c r="F5568" s="112" t="s">
        <v>23326</v>
      </c>
      <c r="G5568" s="112" t="s">
        <v>23327</v>
      </c>
      <c r="H5568" s="939" t="s">
        <v>23166</v>
      </c>
      <c r="I5568" s="939" t="s">
        <v>23154</v>
      </c>
      <c r="J5568" s="116" t="str">
        <f t="shared" si="277"/>
        <v>12:30 102-501 세대정전 당 세대 세대정전으로 수리 요청 → 기전팀에 연락하여 고장수리 요청</v>
      </c>
      <c r="K5568" s="116" t="str">
        <f t="shared" si="280"/>
        <v>12:30  민원업무 세대정전 102-501 당 세대 세대정전으로 수리 요청 → 기전팀에 연락하여 고장수리 요청</v>
      </c>
    </row>
    <row r="5569" spans="1:11" ht="27">
      <c r="A5569" s="235">
        <v>44723</v>
      </c>
      <c r="B5569" s="154" t="s">
        <v>23330</v>
      </c>
      <c r="C5569" s="143" t="s">
        <v>23331</v>
      </c>
      <c r="D5569" s="939" t="s">
        <v>23177</v>
      </c>
      <c r="E5569" s="939" t="s">
        <v>462</v>
      </c>
      <c r="F5569" s="112" t="s">
        <v>23332</v>
      </c>
      <c r="G5569" s="112" t="s">
        <v>23333</v>
      </c>
      <c r="H5569" s="939" t="s">
        <v>23153</v>
      </c>
      <c r="I5569" s="939" t="s">
        <v>23154</v>
      </c>
      <c r="J5569" s="116" t="str">
        <f t="shared" si="277"/>
        <v>13:34 121 B2 불법주차 121 B2 전기차량충전소에 수일동안 주차되어 있는차량(11호5934) 이동 요청민원 → 초소대원출동--&gt;해당차량 발견못함, 이동한것으로 추정</v>
      </c>
      <c r="K5569" s="116" t="str">
        <f t="shared" si="280"/>
        <v>13:34  민원업무 불법주차 121 B2 121 B2 전기차량충전소에 수일동안 주차되어 있는차량(11호5934) 이동 요청민원 → 초소대원출동--&gt;해당차량 발견못함, 이동한것으로 추정</v>
      </c>
    </row>
    <row r="5570" spans="1:11">
      <c r="A5570" s="235">
        <v>44723</v>
      </c>
      <c r="B5570" s="154" t="s">
        <v>23334</v>
      </c>
      <c r="C5570" s="143" t="s">
        <v>23335</v>
      </c>
      <c r="D5570" s="939" t="s">
        <v>23177</v>
      </c>
      <c r="E5570" s="939" t="s">
        <v>462</v>
      </c>
      <c r="F5570" s="112" t="s">
        <v>23336</v>
      </c>
      <c r="G5570" s="112" t="s">
        <v>23337</v>
      </c>
      <c r="H5570" s="939" t="s">
        <v>23153</v>
      </c>
      <c r="I5570" s="939" t="s">
        <v>23154</v>
      </c>
      <c r="J5570" s="116" t="str">
        <f t="shared" si="277"/>
        <v>14:03 115 B1 불법주차 115동 B1 장애인 주차구역에 일반차량 2대 주차중이라는 민원 → 초소대원출동--&gt;이동조치</v>
      </c>
      <c r="K5570" s="116" t="str">
        <f t="shared" si="280"/>
        <v>14:03  민원업무 불법주차 115 B1 115동 B1 장애인 주차구역에 일반차량 2대 주차중이라는 민원 → 초소대원출동--&gt;이동조치</v>
      </c>
    </row>
    <row r="5571" spans="1:11" ht="27">
      <c r="A5571" s="235">
        <v>44723</v>
      </c>
      <c r="B5571" s="170" t="s">
        <v>23339</v>
      </c>
      <c r="C5571" s="160" t="s">
        <v>23340</v>
      </c>
      <c r="D5571" s="938" t="s">
        <v>310</v>
      </c>
      <c r="E5571" s="938" t="s">
        <v>23316</v>
      </c>
      <c r="F5571" s="138" t="s">
        <v>23341</v>
      </c>
      <c r="G5571" s="138" t="s">
        <v>23413</v>
      </c>
      <c r="H5571" s="939" t="s">
        <v>23166</v>
      </c>
      <c r="I5571" s="939" t="s">
        <v>23154</v>
      </c>
      <c r="J5571" s="116" t="str">
        <f t="shared" si="277"/>
        <v>15:55 137 B2 공동현관문 137 B2 공동현관문 호출(0), 카드(X) → 초소대원출동--&gt;안내문 부착 및 수시로 체크하기로 함. ERP등록 -&gt; 6.12 04:00 현재 정상작동중 안내문 제거</v>
      </c>
      <c r="K5571" s="116" t="str">
        <f t="shared" si="280"/>
        <v>15:55  관제업무 공동현관문 137 B2 137 B2 공동현관문 호출(0), 카드(X) → 초소대원출동--&gt;안내문 부착 및 수시로 체크하기로 함. ERP등록 -&gt; 6.12 04:00 현재 정상작동중 안내문 제거</v>
      </c>
    </row>
    <row r="5572" spans="1:11">
      <c r="A5572" s="235">
        <v>44723</v>
      </c>
      <c r="B5572" s="154" t="s">
        <v>23344</v>
      </c>
      <c r="C5572" s="143" t="s">
        <v>23345</v>
      </c>
      <c r="D5572" s="939" t="s">
        <v>23345</v>
      </c>
      <c r="E5572" s="939" t="s">
        <v>23178</v>
      </c>
      <c r="F5572" s="112" t="s">
        <v>23346</v>
      </c>
      <c r="G5572" s="112" t="s">
        <v>23347</v>
      </c>
      <c r="H5572" s="939" t="s">
        <v>23166</v>
      </c>
      <c r="I5572" s="939" t="s">
        <v>23154</v>
      </c>
      <c r="J5572" s="116" t="str">
        <f t="shared" si="277"/>
        <v>16:24 5초소 분실물 5초소 대원 분실카드 습득--아메리칸 익스프레스 → 습득 내용 기록하고 상황실 보관</v>
      </c>
      <c r="K5572" s="116" t="str">
        <f t="shared" si="280"/>
        <v>16:24  5초소 분실물 5초소 5초소 대원 분실카드 습득--아메리칸 익스프레스 → 습득 내용 기록하고 상황실 보관</v>
      </c>
    </row>
    <row r="5573" spans="1:11" ht="108">
      <c r="A5573" s="235">
        <v>44723</v>
      </c>
      <c r="B5573" s="153" t="s">
        <v>23276</v>
      </c>
      <c r="C5573" s="186" t="s">
        <v>23348</v>
      </c>
      <c r="D5573" s="926"/>
      <c r="E5573" s="926"/>
      <c r="F5573" s="114" t="s">
        <v>23419</v>
      </c>
      <c r="G5573" s="171" t="s">
        <v>23420</v>
      </c>
      <c r="H5573" s="939"/>
      <c r="I5573" s="939"/>
      <c r="J5573" s="116" t="str">
        <f t="shared" si="277"/>
        <v xml:space="preserve">토 야간2  B. 126 B2 공동현관문 호출(X), 인터폰(X), 카드(0)
→ 초소대원출동 → 안내문 부착 및 수시로 체크하기로 함. ERP등록
→ C. 정상작동 확인
B. 101-502 28호1055차량이 수시로 오인입차 하니 블랙리스트 등록요청
--&gt;고객센터 이윤정 주임에게 연락 블랙리스트 등록 요청 함
B. 137 B2 공동현관문 호출(0), 카드(X), 
 → 초소대원출동 → 안내문 부착 및 수시로 체크하기로 함. ERP등록
→ C. 정상작동 확인 → C. 124-203 경위서 작성한 내용 생활지원센터 전달요청
C. 106-B1 / 126-B2 스피커불량으로 확인
</v>
      </c>
      <c r="K5573" s="116" t="str">
        <f t="shared" si="280"/>
        <v xml:space="preserve">토    야간2 B. 126 B2 공동현관문 호출(X), 인터폰(X), 카드(0)
→ 초소대원출동 → 안내문 부착 및 수시로 체크하기로 함. ERP등록
→ C. 정상작동 확인
B. 101-502 28호1055차량이 수시로 오인입차 하니 블랙리스트 등록요청
--&gt;고객센터 이윤정 주임에게 연락 블랙리스트 등록 요청 함
B. 137 B2 공동현관문 호출(0), 카드(X), 
 → 초소대원출동 → 안내문 부착 및 수시로 체크하기로 함. ERP등록
→ C. 정상작동 확인 → C. 124-203 경위서 작성한 내용 생활지원센터 전달요청
C. 106-B1 / 126-B2 스피커불량으로 확인
</v>
      </c>
    </row>
    <row r="5574" spans="1:11">
      <c r="A5574" s="235">
        <v>44723</v>
      </c>
      <c r="B5574" s="154" t="s">
        <v>654</v>
      </c>
      <c r="C5574" s="795" t="s">
        <v>1465</v>
      </c>
      <c r="D5574" s="795" t="s">
        <v>106</v>
      </c>
      <c r="E5574" s="795" t="s">
        <v>82</v>
      </c>
      <c r="F5574" s="796" t="s">
        <v>758</v>
      </c>
      <c r="G5574" s="796" t="s">
        <v>20433</v>
      </c>
      <c r="H5574" s="939" t="s">
        <v>648</v>
      </c>
      <c r="I5574" s="137" t="s">
        <v>317</v>
      </c>
      <c r="J5574" s="116" t="str">
        <f t="shared" si="277"/>
        <v>17:00 원형도로 주차단속 원형도로 및 외곽도로 단속 → 주차단속             0대     이동주차         0대,     경고장발부         0대</v>
      </c>
      <c r="K5574" s="116" t="str">
        <f t="shared" si="280"/>
        <v>17:00  관제업무 주차단속 원형도로 원형도로 및 외곽도로 단속 → 주차단속             0대     이동주차         0대,     경고장발부         0대</v>
      </c>
    </row>
    <row r="5575" spans="1:11">
      <c r="A5575" s="235">
        <v>44723</v>
      </c>
      <c r="B5575" s="154" t="s">
        <v>9278</v>
      </c>
      <c r="C5575" s="143" t="s">
        <v>403</v>
      </c>
      <c r="D5575" s="147" t="s">
        <v>310</v>
      </c>
      <c r="E5575" s="147" t="s">
        <v>22278</v>
      </c>
      <c r="F5575" s="148" t="s">
        <v>23407</v>
      </c>
      <c r="G5575" s="112" t="s">
        <v>23352</v>
      </c>
      <c r="H5575" s="939" t="s">
        <v>648</v>
      </c>
      <c r="I5575" s="137" t="s">
        <v>317</v>
      </c>
      <c r="J5575" s="116" t="str">
        <f t="shared" si="277"/>
        <v>18:26 143동 폐기물보고 형광등 갓 2개 불법폐기물 보고 → 검색결과 사각지대로 CCTV확인불가</v>
      </c>
      <c r="K5575" s="116" t="str">
        <f t="shared" si="280"/>
        <v>18:26  관제업무 폐기물보고 143동 형광등 갓 2개 불법폐기물 보고 → 검색결과 사각지대로 CCTV확인불가</v>
      </c>
    </row>
    <row r="5576" spans="1:11">
      <c r="A5576" s="235">
        <v>44723</v>
      </c>
      <c r="B5576" s="154" t="s">
        <v>23229</v>
      </c>
      <c r="C5576" s="143" t="s">
        <v>23349</v>
      </c>
      <c r="D5576" s="147" t="s">
        <v>310</v>
      </c>
      <c r="E5576" s="939" t="s">
        <v>23170</v>
      </c>
      <c r="F5576" s="112" t="s">
        <v>23350</v>
      </c>
      <c r="G5576" s="112" t="s">
        <v>23411</v>
      </c>
      <c r="H5576" s="939" t="s">
        <v>648</v>
      </c>
      <c r="I5576" s="137" t="s">
        <v>317</v>
      </c>
      <c r="J5576" s="116" t="str">
        <f t="shared" si="277"/>
        <v>16:35 112-B1 시설물 로비폰 전원불량으로 리셋 동일증상발생 → 기전실 내용전달완료 -&gt; 6.12 04:00 현재 정상작동중</v>
      </c>
      <c r="K5576" s="116" t="str">
        <f t="shared" si="280"/>
        <v>16:35  관제업무 시설물 112-B1 로비폰 전원불량으로 리셋 동일증상발생 → 기전실 내용전달완료 -&gt; 6.12 04:00 현재 정상작동중</v>
      </c>
    </row>
    <row r="5577" spans="1:11" ht="54">
      <c r="A5577" s="235">
        <v>44723</v>
      </c>
      <c r="B5577" s="153" t="s">
        <v>23359</v>
      </c>
      <c r="C5577" s="186" t="s">
        <v>23360</v>
      </c>
      <c r="D5577" s="926" t="s">
        <v>23361</v>
      </c>
      <c r="E5577" s="926" t="s">
        <v>23362</v>
      </c>
      <c r="F5577" s="114" t="s">
        <v>23353</v>
      </c>
      <c r="G5577" s="114" t="s">
        <v>23363</v>
      </c>
      <c r="H5577" s="939" t="s">
        <v>648</v>
      </c>
      <c r="I5577" s="137" t="s">
        <v>317</v>
      </c>
      <c r="J5577" s="116" t="str">
        <f t="shared" si="277"/>
        <v>18:29 103동 풋살장 시설물이용 010-2088-7096 민원인 103동 풋살장 외부강사 초빙해서 입주민자녀 풋살장 이용하고 있다며 퇴출이 안되더라도 경고조치는 해달라는 민원 → 입주민자녀 외부인 강사 초빙하여 사용하는걸로 확인 민원발생으로 인해 외부인 초청하여 풋살장 이용불가능하다 안내했으나 이용 못하게 하는 규정이 있는지 항의함 / 자세한 문의사항은 생활지원센터 업무시간에 문의하시고 이용해달라고 안내함</v>
      </c>
      <c r="K5577" s="116" t="str">
        <f t="shared" si="280"/>
        <v>18:29  민원업무 시설물이용 103동 풋살장 010-2088-7096 민원인 103동 풋살장 외부강사 초빙해서 입주민자녀 풋살장 이용하고 있다며 퇴출이 안되더라도 경고조치는 해달라는 민원 → 입주민자녀 외부인 강사 초빙하여 사용하는걸로 확인 민원발생으로 인해 외부인 초청하여 풋살장 이용불가능하다 안내했으나 이용 못하게 하는 규정이 있는지 항의함 / 자세한 문의사항은 생활지원센터 업무시간에 문의하시고 이용해달라고 안내함</v>
      </c>
    </row>
    <row r="5578" spans="1:11" ht="27">
      <c r="A5578" s="235">
        <v>44723</v>
      </c>
      <c r="B5578" s="154" t="s">
        <v>23358</v>
      </c>
      <c r="C5578" s="143" t="s">
        <v>23354</v>
      </c>
      <c r="D5578" s="939" t="s">
        <v>23355</v>
      </c>
      <c r="E5578" s="939" t="s">
        <v>23356</v>
      </c>
      <c r="F5578" s="112" t="s">
        <v>23357</v>
      </c>
      <c r="G5578" s="112" t="s">
        <v>23374</v>
      </c>
      <c r="H5578" s="939" t="s">
        <v>648</v>
      </c>
      <c r="I5578" s="137" t="s">
        <v>317</v>
      </c>
      <c r="J5578" s="116" t="str">
        <f t="shared" si="277"/>
        <v xml:space="preserve">18:51 115-2301 폐기물문의 화분 1개 지상에 버렸고 동호수 써놨는데 밖에 외출을 못하여 내일 금액 초소에 지불하거나 세대방문하실 경우 폐기물값 지불하신다고 함 → 5초소 대원 전달완료 -&gt; 폐기물값 지불완료 </v>
      </c>
      <c r="K5578" s="116" t="str">
        <f t="shared" si="280"/>
        <v xml:space="preserve">18:51  생활업무 폐기물문의 115-2301 화분 1개 지상에 버렸고 동호수 써놨는데 밖에 외출을 못하여 내일 금액 초소에 지불하거나 세대방문하실 경우 폐기물값 지불하신다고 함 → 5초소 대원 전달완료 -&gt; 폐기물값 지불완료 </v>
      </c>
    </row>
    <row r="5579" spans="1:11">
      <c r="A5579" s="235">
        <v>44723</v>
      </c>
      <c r="B5579" s="154" t="s">
        <v>23364</v>
      </c>
      <c r="C5579" s="143" t="s">
        <v>23365</v>
      </c>
      <c r="D5579" s="939" t="s">
        <v>23367</v>
      </c>
      <c r="E5579" s="939" t="s">
        <v>23366</v>
      </c>
      <c r="F5579" s="112" t="s">
        <v>23368</v>
      </c>
      <c r="G5579" s="112" t="s">
        <v>23369</v>
      </c>
      <c r="H5579" s="939" t="s">
        <v>648</v>
      </c>
      <c r="I5579" s="137" t="s">
        <v>317</v>
      </c>
      <c r="J5579" s="116" t="str">
        <f t="shared" si="277"/>
        <v>19:20 전동 안내방송 음식물쓰레기 배출방법 관련 협조방송 → 전동 방송실시</v>
      </c>
      <c r="K5579" s="116" t="str">
        <f t="shared" si="280"/>
        <v>19:20  관제업무 안내방송 전동 음식물쓰레기 배출방법 관련 협조방송 → 전동 방송실시</v>
      </c>
    </row>
    <row r="5580" spans="1:11" ht="80.25" customHeight="1">
      <c r="A5580" s="235">
        <v>44723</v>
      </c>
      <c r="B5580" s="153" t="s">
        <v>23370</v>
      </c>
      <c r="C5580" s="186" t="s">
        <v>23371</v>
      </c>
      <c r="D5580" s="926" t="s">
        <v>23361</v>
      </c>
      <c r="E5580" s="926" t="s">
        <v>23372</v>
      </c>
      <c r="F5580" s="114" t="s">
        <v>23373</v>
      </c>
      <c r="G5580" s="114" t="s">
        <v>23415</v>
      </c>
      <c r="H5580" s="939" t="s">
        <v>648</v>
      </c>
      <c r="I5580" s="137" t="s">
        <v>317</v>
      </c>
      <c r="J5580" s="116" t="str">
        <f t="shared" si="277"/>
        <v>19:31 134-2703 음식물 음식물쓰레기 종량제봉투 쓰지 않는 남자 야구모자 푹눌러쓰고 반바지차림에 슬리퍼신고 목요일 06:50~07:10 지나서 뒤쪽 산책로 통해서 몰레 다른동 입주민이 버리는지 외부인이 버리는지는 알수 없으나 종량제봉투 아닌걸로 버리지 말라고 경고문 작성해서 옆에 부착해달라는 민원 -&gt; 입주민께서 생활지원센터 업무시간에 연락하여 요청할 예정이오나 민원인에게 연락 부탁드린다고 함 → 생활지원센터 내용전달완료</v>
      </c>
      <c r="K5580" s="116" t="str">
        <f t="shared" si="280"/>
        <v>19:31  민원업무 음식물 134-2703 음식물쓰레기 종량제봉투 쓰지 않는 남자 야구모자 푹눌러쓰고 반바지차림에 슬리퍼신고 목요일 06:50~07:10 지나서 뒤쪽 산책로 통해서 몰레 다른동 입주민이 버리는지 외부인이 버리는지는 알수 없으나 종량제봉투 아닌걸로 버리지 말라고 경고문 작성해서 옆에 부착해달라는 민원 -&gt; 입주민께서 생활지원센터 업무시간에 연락하여 요청할 예정이오나 민원인에게 연락 부탁드린다고 함 → 생활지원센터 내용전달완료</v>
      </c>
    </row>
    <row r="5581" spans="1:11" ht="17.25" customHeight="1">
      <c r="A5581" s="235">
        <v>44723</v>
      </c>
      <c r="B5581" s="153" t="s">
        <v>23378</v>
      </c>
      <c r="C5581" s="186" t="s">
        <v>23375</v>
      </c>
      <c r="D5581" s="926" t="s">
        <v>23367</v>
      </c>
      <c r="E5581" s="926" t="s">
        <v>23376</v>
      </c>
      <c r="F5581" s="114" t="s">
        <v>23377</v>
      </c>
      <c r="G5581" s="114" t="s">
        <v>23389</v>
      </c>
      <c r="H5581" s="939" t="s">
        <v>648</v>
      </c>
      <c r="I5581" s="137" t="s">
        <v>317</v>
      </c>
      <c r="J5581" s="116" t="str">
        <f t="shared" si="277"/>
        <v>20:02 141동  시설물 141동 수목등 안들어옴 → erp등록완료-&gt;안전기가 고장나서 익일 수리가능하다고 함</v>
      </c>
      <c r="K5581" s="116" t="str">
        <f t="shared" si="280"/>
        <v>20:02  관제업무 시설물 141동  141동 수목등 안들어옴 → erp등록완료-&gt;안전기가 고장나서 익일 수리가능하다고 함</v>
      </c>
    </row>
    <row r="5582" spans="1:11" ht="27">
      <c r="A5582" s="235">
        <v>44723</v>
      </c>
      <c r="B5582" s="154" t="s">
        <v>23380</v>
      </c>
      <c r="C5582" s="143" t="s">
        <v>23379</v>
      </c>
      <c r="D5582" s="939" t="s">
        <v>23361</v>
      </c>
      <c r="E5582" s="291" t="s">
        <v>23381</v>
      </c>
      <c r="F5582" s="112" t="s">
        <v>23382</v>
      </c>
      <c r="G5582" s="112" t="s">
        <v>23383</v>
      </c>
      <c r="H5582" s="939" t="s">
        <v>648</v>
      </c>
      <c r="I5582" s="137" t="s">
        <v>317</v>
      </c>
      <c r="J5582" s="116" t="str">
        <f t="shared" si="277"/>
        <v>20:18 125-1303 층간소음 윗층이 너무 시끄러워서 조심스럽게 자제요청 내용전달해달라는 민원 010-9933-3373 → 1403 세대통화 민원내용전달 죄송하다며 조심하겠다고 함 
-&gt; 1303호 피드백완료</v>
      </c>
      <c r="K5582" s="116" t="str">
        <f t="shared" si="280"/>
        <v>20:18  민원업무 층간소음 125-1303 윗층이 너무 시끄러워서 조심스럽게 자제요청 내용전달해달라는 민원 010-9933-3373 → 1403 세대통화 민원내용전달 죄송하다며 조심하겠다고 함 
-&gt; 1303호 피드백완료</v>
      </c>
    </row>
    <row r="5583" spans="1:11">
      <c r="A5583" s="235">
        <v>44723</v>
      </c>
      <c r="B5583" s="154" t="s">
        <v>23387</v>
      </c>
      <c r="C5583" s="143" t="s">
        <v>23384</v>
      </c>
      <c r="D5583" s="939" t="s">
        <v>23367</v>
      </c>
      <c r="E5583" s="291" t="s">
        <v>23386</v>
      </c>
      <c r="F5583" s="112" t="s">
        <v>23385</v>
      </c>
      <c r="G5583" s="112" t="s">
        <v>23388</v>
      </c>
      <c r="H5583" s="939" t="s">
        <v>648</v>
      </c>
      <c r="I5583" s="137" t="s">
        <v>317</v>
      </c>
      <c r="J5583" s="116" t="str">
        <f t="shared" si="277"/>
        <v>20:51 138-2401 홈넷 안방비상 → 입주민실수로 확인</v>
      </c>
      <c r="K5583" s="116" t="str">
        <f t="shared" si="280"/>
        <v>20:51  관제업무 홈넷 138-2401 안방비상 → 입주민실수로 확인</v>
      </c>
    </row>
    <row r="5584" spans="1:11">
      <c r="A5584" s="235">
        <v>44723</v>
      </c>
      <c r="B5584" s="153" t="s">
        <v>23392</v>
      </c>
      <c r="C5584" s="186" t="s">
        <v>23390</v>
      </c>
      <c r="D5584" s="926" t="s">
        <v>511</v>
      </c>
      <c r="E5584" s="926" t="s">
        <v>23391</v>
      </c>
      <c r="F5584" s="114" t="s">
        <v>23393</v>
      </c>
      <c r="G5584" s="114" t="s">
        <v>23416</v>
      </c>
      <c r="H5584" s="939" t="s">
        <v>648</v>
      </c>
      <c r="I5584" s="137" t="s">
        <v>317</v>
      </c>
      <c r="J5584" s="116" t="str">
        <f t="shared" si="277"/>
        <v>22:03 144동 입주민 적치물 144동 13층 비상계단 적치물 빨리 치워달라는 민원 → 방재과장님 내용전달 예정 → 생활지원센터 내용전달완료</v>
      </c>
      <c r="K5584" s="116" t="str">
        <f t="shared" si="280"/>
        <v>22:03  민원업무 적치물 144동 입주민 144동 13층 비상계단 적치물 빨리 치워달라는 민원 → 방재과장님 내용전달 예정 → 생활지원센터 내용전달완료</v>
      </c>
    </row>
    <row r="5585" spans="1:11">
      <c r="A5585" s="235">
        <v>44723</v>
      </c>
      <c r="B5585" s="153" t="s">
        <v>23395</v>
      </c>
      <c r="C5585" s="186" t="s">
        <v>23394</v>
      </c>
      <c r="D5585" s="926" t="s">
        <v>23361</v>
      </c>
      <c r="E5585" s="926" t="s">
        <v>23397</v>
      </c>
      <c r="F5585" s="114" t="s">
        <v>23396</v>
      </c>
      <c r="G5585" s="114" t="s">
        <v>23417</v>
      </c>
      <c r="H5585" s="147" t="s">
        <v>648</v>
      </c>
      <c r="I5585" s="147" t="s">
        <v>317</v>
      </c>
      <c r="J5585" s="116" t="str">
        <f t="shared" si="277"/>
        <v>22:08 124-203 경위서 입주민 6월 7일 사고 경위서 작성하러 상황실 방문 → 경위서 작성 후 퇴실 → 생활지원센터 내용전달완료 → 경위서 전달요청</v>
      </c>
      <c r="K5585" s="116" t="str">
        <f t="shared" si="280"/>
        <v>22:08  민원업무 경위서 124-203 입주민 6월 7일 사고 경위서 작성하러 상황실 방문 → 경위서 작성 후 퇴실 → 생활지원센터 내용전달완료 → 경위서 전달요청</v>
      </c>
    </row>
    <row r="5586" spans="1:11">
      <c r="A5586" s="235">
        <v>44724</v>
      </c>
      <c r="B5586" s="154" t="s">
        <v>23403</v>
      </c>
      <c r="C5586" s="143" t="s">
        <v>23379</v>
      </c>
      <c r="D5586" s="939" t="s">
        <v>23367</v>
      </c>
      <c r="E5586" s="939" t="s">
        <v>23386</v>
      </c>
      <c r="F5586" s="112" t="s">
        <v>23402</v>
      </c>
      <c r="G5586" s="112" t="s">
        <v>23388</v>
      </c>
      <c r="H5586" s="147" t="s">
        <v>648</v>
      </c>
      <c r="I5586" s="147" t="s">
        <v>317</v>
      </c>
      <c r="J5586" s="116" t="str">
        <f t="shared" si="277"/>
        <v>01:22 125-1303 홈넷 홈넷비상 → 입주민실수로 확인</v>
      </c>
      <c r="K5586" s="116" t="str">
        <f t="shared" si="280"/>
        <v>01:22  관제업무 홈넷 125-1303 홈넷비상 → 입주민실수로 확인</v>
      </c>
    </row>
    <row r="5587" spans="1:11" ht="54">
      <c r="A5587" s="235">
        <v>44724</v>
      </c>
      <c r="B5587" s="153" t="s">
        <v>23404</v>
      </c>
      <c r="C5587" s="186" t="s">
        <v>23405</v>
      </c>
      <c r="D5587" s="926" t="s">
        <v>23361</v>
      </c>
      <c r="E5587" s="926" t="s">
        <v>23381</v>
      </c>
      <c r="F5587" s="114" t="s">
        <v>23406</v>
      </c>
      <c r="G5587" s="114" t="s">
        <v>23418</v>
      </c>
      <c r="H5587" s="147" t="s">
        <v>648</v>
      </c>
      <c r="I5587" s="147" t="s">
        <v>317</v>
      </c>
      <c r="J5587" s="116" t="str">
        <f t="shared" si="277"/>
        <v>02:30 136-401 층간소음 불켜져 있는 6층 7층 쪽에서 가구끄는 소리같이 23:00경부터 산발적인 소리가 남 / 잠에서 깨어났다함 / 확인요청 010-2338-4387 → 10초소대원출동--&gt; 아무 이상없음 -&gt; 민원인에 피드백 완료, 가구 끄는 소리 혹은 수압으로 인한 소음 생활지원센터에 전달하고 기전실에서 꼭 확인점검해 달라고 함 -&gt; 민원인이 직접확인한 결과 601호가 3:30까지 거실과 작은방이 불이 켜저 있어 의심스럽다 함 → ERP등록완료</v>
      </c>
      <c r="K5587" s="116" t="str">
        <f t="shared" si="280"/>
        <v>02:30  민원업무 층간소음 136-401 불켜져 있는 6층 7층 쪽에서 가구끄는 소리같이 23:00경부터 산발적인 소리가 남 / 잠에서 깨어났다함 / 확인요청 010-2338-4387 → 10초소대원출동--&gt; 아무 이상없음 -&gt; 민원인에 피드백 완료, 가구 끄는 소리 혹은 수압으로 인한 소음 생활지원센터에 전달하고 기전실에서 꼭 확인점검해 달라고 함 -&gt; 민원인이 직접확인한 결과 601호가 3:30까지 거실과 작은방이 불이 켜저 있어 의심스럽다 함 → ERP등록완료</v>
      </c>
    </row>
    <row r="5588" spans="1:11">
      <c r="A5588" s="235">
        <v>44724</v>
      </c>
      <c r="B5588" s="153" t="s">
        <v>23408</v>
      </c>
      <c r="C5588" s="186" t="s">
        <v>23405</v>
      </c>
      <c r="D5588" s="926" t="s">
        <v>511</v>
      </c>
      <c r="E5588" s="926" t="s">
        <v>23409</v>
      </c>
      <c r="F5588" s="114" t="s">
        <v>23410</v>
      </c>
      <c r="G5588" s="114" t="s">
        <v>23414</v>
      </c>
      <c r="H5588" s="939" t="s">
        <v>648</v>
      </c>
      <c r="I5588" s="137" t="s">
        <v>317</v>
      </c>
      <c r="J5588" s="116" t="str">
        <f t="shared" si="277"/>
        <v>03:36 136-401 보안등 137동 산책로 보안등 No142번 나간지 오래 되었는데 안갈아준다는 민원 → 기전실에 다시 내용전달 하겠다고 했음 -&gt; ERP 등록완료</v>
      </c>
      <c r="K5588" s="116" t="str">
        <f t="shared" si="280"/>
        <v>03:36  민원업무 보안등 136-401 137동 산책로 보안등 No142번 나간지 오래 되었는데 안갈아준다는 민원 → 기전실에 다시 내용전달 하겠다고 했음 -&gt; ERP 등록완료</v>
      </c>
    </row>
    <row r="5589" spans="1:11" ht="135">
      <c r="A5589" s="237">
        <v>44724</v>
      </c>
      <c r="B5589" s="172" t="s">
        <v>23421</v>
      </c>
      <c r="C5589" s="192" t="s">
        <v>23422</v>
      </c>
      <c r="E5589" s="291" t="s">
        <v>22280</v>
      </c>
      <c r="F5589" s="935" t="s">
        <v>23423</v>
      </c>
      <c r="G5589" s="935"/>
      <c r="J5589" s="116" t="str">
        <f t="shared" si="277"/>
        <v xml:space="preserve">일 주1 전달사항 B. 126 B2 공동현관문 호출(X), 인터폰(X), 카드(0)
→ 초소대원출동 → 안내문 부착 및 수시로 체크하기로 함. ERP등록
→ C. 정상작동 확인
B. 101-502 28호1055차량이 수시로 오인입차 하니 블랙리스트 등록요청
--&gt;고객센터 이윤정 주임에게 연락 블랙리스트 등록 요청 함
B. 137 B2 공동현관문 호출(0), 카드(X), 
 → 초소대원출동 → 안내문 부착 및 수시로 체크하기로 함. ERP등록
→ C. 정상작동 확인
C. 124-203 경위서 작성한 내용 생활지원센터 전달요청
C. 106-B1 / 126-B2 스피커불량으로 확인 → </v>
      </c>
      <c r="K5589" s="116" t="str">
        <f t="shared" si="280"/>
        <v xml:space="preserve">일   전달사항 주1 B. 126 B2 공동현관문 호출(X), 인터폰(X), 카드(0)
→ 초소대원출동 → 안내문 부착 및 수시로 체크하기로 함. ERP등록
→ C. 정상작동 확인
B. 101-502 28호1055차량이 수시로 오인입차 하니 블랙리스트 등록요청
--&gt;고객센터 이윤정 주임에게 연락 블랙리스트 등록 요청 함
B. 137 B2 공동현관문 호출(0), 카드(X), 
 → 초소대원출동 → 안내문 부착 및 수시로 체크하기로 함. ERP등록
→ C. 정상작동 확인
C. 124-203 경위서 작성한 내용 생활지원센터 전달요청
C. 106-B1 / 126-B2 스피커불량으로 확인 → </v>
      </c>
    </row>
    <row r="5590" spans="1:11">
      <c r="A5590" s="235">
        <v>44724</v>
      </c>
      <c r="B5590" s="154" t="s">
        <v>23424</v>
      </c>
      <c r="C5590" s="143" t="s">
        <v>23425</v>
      </c>
      <c r="D5590" s="291" t="s">
        <v>23426</v>
      </c>
      <c r="E5590" s="291" t="s">
        <v>321</v>
      </c>
      <c r="F5590" s="112" t="s">
        <v>23427</v>
      </c>
      <c r="G5590" s="112" t="s">
        <v>23428</v>
      </c>
      <c r="H5590" s="291" t="s">
        <v>23429</v>
      </c>
      <c r="I5590" s="291" t="s">
        <v>23430</v>
      </c>
      <c r="J5590" s="116" t="str">
        <f t="shared" si="277"/>
        <v>06:55 120-2402 홈넷 비상_안방 → IP 연락 -&gt; 입주민 오작동</v>
      </c>
      <c r="K5590" s="116" t="str">
        <f t="shared" si="280"/>
        <v>06:55  관제업무 홈넷 120-2402 비상_안방 → IP 연락 -&gt; 입주민 오작동</v>
      </c>
    </row>
    <row r="5591" spans="1:11">
      <c r="A5591" s="235">
        <v>44724</v>
      </c>
      <c r="B5591" s="154" t="s">
        <v>23431</v>
      </c>
      <c r="C5591" s="143" t="s">
        <v>23433</v>
      </c>
      <c r="D5591" s="939" t="s">
        <v>310</v>
      </c>
      <c r="E5591" s="939" t="s">
        <v>321</v>
      </c>
      <c r="F5591" s="112" t="s">
        <v>1322</v>
      </c>
      <c r="G5591" s="112" t="s">
        <v>1524</v>
      </c>
      <c r="H5591" s="939" t="s">
        <v>1539</v>
      </c>
      <c r="I5591" s="939" t="s">
        <v>318</v>
      </c>
      <c r="J5591" s="116" t="str">
        <f t="shared" si="277"/>
        <v>08:03 117-1102 홈넷 비상_안방 → IP 연락 -&gt; 입주민 오작동</v>
      </c>
      <c r="K5591" s="116" t="str">
        <f t="shared" si="280"/>
        <v>08:03  관제업무 홈넷 117-1102 비상_안방 → IP 연락 -&gt; 입주민 오작동</v>
      </c>
    </row>
    <row r="5592" spans="1:11" ht="27">
      <c r="A5592" s="235">
        <v>44724</v>
      </c>
      <c r="B5592" s="154" t="s">
        <v>23432</v>
      </c>
      <c r="C5592" s="192" t="s">
        <v>23434</v>
      </c>
      <c r="D5592" s="940" t="s">
        <v>511</v>
      </c>
      <c r="E5592" s="221" t="s">
        <v>23446</v>
      </c>
      <c r="F5592" s="150" t="s">
        <v>23435</v>
      </c>
      <c r="G5592" s="150" t="s">
        <v>23447</v>
      </c>
      <c r="H5592" s="939" t="s">
        <v>1539</v>
      </c>
      <c r="I5592" s="939" t="s">
        <v>778</v>
      </c>
      <c r="J5592" s="116" t="str">
        <f t="shared" si="277"/>
        <v>08:07 133-1301 화재경보 신고 옆집(1302호)에서 '화재가 발생했습니다' 경보가 울린다는 민원(민원인: 010-4551-8725) → 9초소 허명 대원 출동 -&gt; 특이사항 없음. 빈집으로 확인(XpERP 입주세대 정보없음) -&gt; 내일(6/13) 지원센터 및 방재과 내용전달 예정 -&gt; 민원인에 내용전달</v>
      </c>
      <c r="K5592" s="116" t="str">
        <f t="shared" si="280"/>
        <v>08:07  민원업무 화재경보 신고 133-1301 옆집(1302호)에서 '화재가 발생했습니다' 경보가 울린다는 민원(민원인: 010-4551-8725) → 9초소 허명 대원 출동 -&gt; 특이사항 없음. 빈집으로 확인(XpERP 입주세대 정보없음) -&gt; 내일(6/13) 지원센터 및 방재과 내용전달 예정 -&gt; 민원인에 내용전달</v>
      </c>
    </row>
    <row r="5593" spans="1:11">
      <c r="A5593" s="235">
        <v>44724</v>
      </c>
      <c r="B5593" s="154" t="s">
        <v>23436</v>
      </c>
      <c r="C5593" s="143" t="s">
        <v>23437</v>
      </c>
      <c r="D5593" s="291" t="s">
        <v>23438</v>
      </c>
      <c r="E5593" s="291" t="s">
        <v>23439</v>
      </c>
      <c r="F5593" s="112" t="s">
        <v>23442</v>
      </c>
      <c r="G5593" s="112" t="s">
        <v>23440</v>
      </c>
      <c r="H5593" s="939" t="s">
        <v>1539</v>
      </c>
      <c r="I5593" s="291" t="s">
        <v>23441</v>
      </c>
      <c r="J5593" s="116" t="str">
        <f t="shared" si="277"/>
        <v>08:45 7초소 보양재 7초소 우창래 대원 승강기 바닥보양재 청소 실시 → 청소 및 건조 완료</v>
      </c>
      <c r="K5593" s="116" t="str">
        <f t="shared" si="280"/>
        <v>08:45  생활업무 보양재 7초소 7초소 우창래 대원 승강기 바닥보양재 청소 실시 → 청소 및 건조 완료</v>
      </c>
    </row>
    <row r="5594" spans="1:11">
      <c r="A5594" s="235">
        <v>44724</v>
      </c>
      <c r="B5594" s="154" t="s">
        <v>23443</v>
      </c>
      <c r="C5594" s="143" t="s">
        <v>345</v>
      </c>
      <c r="D5594" s="291" t="s">
        <v>310</v>
      </c>
      <c r="E5594" s="291" t="s">
        <v>23444</v>
      </c>
      <c r="F5594" s="112" t="s">
        <v>1565</v>
      </c>
      <c r="G5594" s="112" t="s">
        <v>23445</v>
      </c>
      <c r="H5594" s="939" t="s">
        <v>1539</v>
      </c>
      <c r="I5594" s="939" t="s">
        <v>23441</v>
      </c>
      <c r="J5594" s="116" t="str">
        <f t="shared" si="277"/>
        <v>11:03 1게이트 순찰차 112순찰차 순찰목적 입차 → 상황실 확인</v>
      </c>
      <c r="K5594" s="116" t="str">
        <f t="shared" si="280"/>
        <v>11:03  관제업무 순찰차 1게이트 112순찰차 순찰목적 입차 → 상황실 확인</v>
      </c>
    </row>
    <row r="5595" spans="1:11">
      <c r="A5595" s="235">
        <v>44724</v>
      </c>
      <c r="B5595" s="154" t="s">
        <v>23450</v>
      </c>
      <c r="C5595" s="143" t="s">
        <v>23448</v>
      </c>
      <c r="D5595" s="939" t="s">
        <v>310</v>
      </c>
      <c r="E5595" s="291" t="s">
        <v>321</v>
      </c>
      <c r="F5595" s="112" t="s">
        <v>23449</v>
      </c>
      <c r="G5595" s="112" t="s">
        <v>23451</v>
      </c>
      <c r="H5595" s="939" t="s">
        <v>1268</v>
      </c>
      <c r="I5595" s="939" t="s">
        <v>23441</v>
      </c>
      <c r="J5595" s="116" t="str">
        <f t="shared" si="277"/>
        <v>14:11 101-1901 홈넷 비상_홈넷 → IP 연락 -&gt; 입주민 오작동</v>
      </c>
      <c r="K5595" s="116" t="str">
        <f t="shared" si="280"/>
        <v>14:11  관제업무 홈넷 101-1901 비상_홈넷 → IP 연락 -&gt; 입주민 오작동</v>
      </c>
    </row>
    <row r="5596" spans="1:11">
      <c r="A5596" s="235">
        <v>44724</v>
      </c>
      <c r="B5596" s="154" t="s">
        <v>23452</v>
      </c>
      <c r="C5596" s="143" t="s">
        <v>23448</v>
      </c>
      <c r="D5596" s="291" t="s">
        <v>511</v>
      </c>
      <c r="E5596" s="291" t="s">
        <v>1050</v>
      </c>
      <c r="F5596" s="112" t="s">
        <v>23453</v>
      </c>
      <c r="G5596" s="112" t="s">
        <v>23454</v>
      </c>
      <c r="H5596" s="939" t="s">
        <v>1268</v>
      </c>
      <c r="I5596" s="939" t="s">
        <v>23441</v>
      </c>
      <c r="J5596" s="116" t="str">
        <f t="shared" si="277"/>
        <v>14:12 101-1901 타차량방문 모르는 차량(18우2402) 세대 입차 → 차주(010-8738-0323)와 통화 -&gt; 동생댁 방문으로 확인 -&gt; 민원인에 내용전달</v>
      </c>
      <c r="K5596" s="116" t="str">
        <f t="shared" si="280"/>
        <v>14:12  민원업무 타차량방문 101-1901 모르는 차량(18우2402) 세대 입차 → 차주(010-8738-0323)와 통화 -&gt; 동생댁 방문으로 확인 -&gt; 민원인에 내용전달</v>
      </c>
    </row>
    <row r="5597" spans="1:11" ht="27">
      <c r="A5597" s="235">
        <v>44724</v>
      </c>
      <c r="B5597" s="154" t="s">
        <v>23455</v>
      </c>
      <c r="C5597" s="143" t="s">
        <v>23456</v>
      </c>
      <c r="D5597" s="939" t="s">
        <v>511</v>
      </c>
      <c r="E5597" s="291" t="s">
        <v>304</v>
      </c>
      <c r="F5597" s="112" t="s">
        <v>23457</v>
      </c>
      <c r="G5597" s="112" t="s">
        <v>23458</v>
      </c>
      <c r="H5597" s="291" t="s">
        <v>1539</v>
      </c>
      <c r="I5597" s="939" t="s">
        <v>23441</v>
      </c>
      <c r="J5597" s="116" t="str">
        <f t="shared" ref="J5597:J5599" si="281">CONCATENATE(B5597," ",C5597," ",E5597," ",F5597," → ",G5597)</f>
        <v>15:04 130-2101 층간소음 위층(130-2201)에서 운동을 하는지 소음이 심하다는 민원(민원인: 010-7321-2420) → IP 연락 -&gt; 자제요청 -&gt; 본인 세대에서 나는 소음 아니라고 함</v>
      </c>
      <c r="K5597" s="116" t="str">
        <f t="shared" si="280"/>
        <v>15:04  민원업무 층간소음 130-2101 위층(130-2201)에서 운동을 하는지 소음이 심하다는 민원(민원인: 010-7321-2420) → IP 연락 -&gt; 자제요청 -&gt; 본인 세대에서 나는 소음 아니라고 함</v>
      </c>
    </row>
    <row r="5598" spans="1:11">
      <c r="A5598" s="235">
        <v>44724</v>
      </c>
      <c r="B5598" s="154" t="s">
        <v>23459</v>
      </c>
      <c r="C5598" s="192" t="s">
        <v>23461</v>
      </c>
      <c r="D5598" s="940" t="s">
        <v>310</v>
      </c>
      <c r="E5598" s="940" t="s">
        <v>488</v>
      </c>
      <c r="F5598" s="150" t="s">
        <v>8818</v>
      </c>
      <c r="G5598" s="150" t="s">
        <v>23460</v>
      </c>
      <c r="H5598" s="939" t="s">
        <v>1539</v>
      </c>
      <c r="I5598" s="939" t="s">
        <v>23441</v>
      </c>
      <c r="J5598" s="116" t="str">
        <f t="shared" si="281"/>
        <v>15:35 117-M층 공동현관문 카드X, 호출X → 안내문 부착요청(기전실) -&gt; 상황실 이현석 대원 출동 -&gt; 안내문 부착 완료</v>
      </c>
      <c r="K5598" s="116" t="str">
        <f t="shared" si="280"/>
        <v>15:35  관제업무 공동현관문 117-M층 카드X, 호출X → 안내문 부착요청(기전실) -&gt; 상황실 이현석 대원 출동 -&gt; 안내문 부착 완료</v>
      </c>
    </row>
    <row r="5599" spans="1:11" ht="27">
      <c r="A5599" s="285">
        <v>44724</v>
      </c>
      <c r="B5599" s="170" t="s">
        <v>23464</v>
      </c>
      <c r="C5599" s="160" t="s">
        <v>4283</v>
      </c>
      <c r="E5599" s="938" t="s">
        <v>22280</v>
      </c>
      <c r="F5599" s="138" t="s">
        <v>23519</v>
      </c>
      <c r="G5599" s="301" t="s">
        <v>23518</v>
      </c>
      <c r="J5599" s="116" t="str">
        <f t="shared" si="281"/>
        <v>일  야1 전달사항 Ⓑ142-B1 호출불량-&gt;ERP 접수, 안내문 부착
Ⓑ6/14일 건강검진 관련 주간조에서 연회장 키 수령 필요 → A. 133-1302호 화재경보-&gt;현재 빈집으로 확인-&gt;오작동-&gt;월요일 지원센타 및 방재과 내용전달 예정</v>
      </c>
      <c r="K5599" s="116" t="str">
        <f t="shared" si="280"/>
        <v>일    전달사항 야1 Ⓑ142-B1 호출불량-&gt;ERP 접수, 안내문 부착
Ⓑ6/14일 건강검진 관련 주간조에서 연회장 키 수령 필요 → A. 133-1302호 화재경보-&gt;현재 빈집으로 확인-&gt;오작동-&gt;월요일 지원센타 및 방재과 내용전달 예정</v>
      </c>
    </row>
    <row r="5600" spans="1:11">
      <c r="A5600" s="235">
        <v>44724</v>
      </c>
      <c r="B5600" s="154" t="s">
        <v>23462</v>
      </c>
      <c r="C5600" s="143" t="s">
        <v>23463</v>
      </c>
      <c r="D5600" s="939" t="s">
        <v>511</v>
      </c>
      <c r="E5600" s="939" t="s">
        <v>462</v>
      </c>
      <c r="F5600" s="112" t="s">
        <v>22979</v>
      </c>
      <c r="G5600" s="112" t="s">
        <v>23465</v>
      </c>
      <c r="H5600" s="291" t="s">
        <v>23466</v>
      </c>
      <c r="I5600" s="939" t="s">
        <v>306</v>
      </c>
      <c r="J5600" s="116" t="str">
        <f t="shared" ref="J5600:J5605" si="282">CONCATENATE(B5600," ",C5600," ",E5600," ",F5600," → ",G5600)</f>
        <v>16:20 115-B1 불법주차 장애인 주차구역에 주차 되었다는 민원(민원인: 010-6437-3202) → 세대에 연락하여 차량이동 요청함</v>
      </c>
      <c r="K5600" s="116" t="str">
        <f t="shared" si="280"/>
        <v>16:20  민원업무 불법주차 115-B1 장애인 주차구역에 주차 되었다는 민원(민원인: 010-6437-3202) → 세대에 연락하여 차량이동 요청함</v>
      </c>
    </row>
    <row r="5601" spans="1:11">
      <c r="A5601" s="235">
        <v>44724</v>
      </c>
      <c r="B5601" s="154" t="s">
        <v>23467</v>
      </c>
      <c r="C5601" s="143" t="s">
        <v>23468</v>
      </c>
      <c r="D5601" s="939" t="s">
        <v>511</v>
      </c>
      <c r="E5601" s="291" t="s">
        <v>23469</v>
      </c>
      <c r="F5601" s="112" t="s">
        <v>23470</v>
      </c>
      <c r="G5601" s="112" t="s">
        <v>23471</v>
      </c>
      <c r="H5601" s="291" t="s">
        <v>332</v>
      </c>
      <c r="I5601" s="939" t="s">
        <v>306</v>
      </c>
      <c r="J5601" s="116" t="str">
        <f t="shared" si="282"/>
        <v>16:57 144-1301 타차량방문 등록하지 않은 차량이 입차했다는 민원 → 민원중 배달차량으로 확인됨. 민원인에 내용전달함</v>
      </c>
      <c r="K5601" s="116" t="str">
        <f t="shared" si="280"/>
        <v>16:57  민원업무 타차량방문 144-1301 등록하지 않은 차량이 입차했다는 민원 → 민원중 배달차량으로 확인됨. 민원인에 내용전달함</v>
      </c>
    </row>
    <row r="5602" spans="1:11">
      <c r="A5602" s="235">
        <v>44724</v>
      </c>
      <c r="B5602" s="154" t="s">
        <v>23472</v>
      </c>
      <c r="C5602" s="143" t="s">
        <v>23473</v>
      </c>
      <c r="D5602" s="291" t="s">
        <v>308</v>
      </c>
      <c r="E5602" s="291" t="s">
        <v>324</v>
      </c>
      <c r="F5602" s="112" t="s">
        <v>23474</v>
      </c>
      <c r="G5602" s="112" t="s">
        <v>23475</v>
      </c>
      <c r="H5602" s="939" t="s">
        <v>332</v>
      </c>
      <c r="I5602" s="939" t="s">
        <v>306</v>
      </c>
      <c r="J5602" s="116" t="str">
        <f t="shared" si="282"/>
        <v>17:30 109-2502 분실물 초록색 케이스, 빨간색 목줄의 핸드폰을 분실했다며 습득물이 있는지 문의 → 현재 습득된건 없으나 발견시 연락주기로 함</v>
      </c>
      <c r="K5602" s="116" t="str">
        <f t="shared" si="280"/>
        <v>17:30  생활업무 분실물 109-2502 초록색 케이스, 빨간색 목줄의 핸드폰을 분실했다며 습득물이 있는지 문의 → 현재 습득된건 없으나 발견시 연락주기로 함</v>
      </c>
    </row>
    <row r="5603" spans="1:11">
      <c r="A5603" s="235">
        <v>44724</v>
      </c>
      <c r="B5603" s="154" t="s">
        <v>23476</v>
      </c>
      <c r="C5603" s="143" t="s">
        <v>23477</v>
      </c>
      <c r="D5603" s="291" t="s">
        <v>23478</v>
      </c>
      <c r="E5603" s="291" t="s">
        <v>23479</v>
      </c>
      <c r="F5603" s="112" t="s">
        <v>23480</v>
      </c>
      <c r="G5603" s="112" t="s">
        <v>23481</v>
      </c>
      <c r="H5603" s="291" t="s">
        <v>23466</v>
      </c>
      <c r="I5603" s="939" t="s">
        <v>306</v>
      </c>
      <c r="J5603" s="116" t="str">
        <f t="shared" si="282"/>
        <v>17:33 1초소 불법폐기물 101동앞 신고되지 않은 화분이 버려져 있다는 연락옴 → 101동 17층으로 확인되어 초소대원에게 내용전달함</v>
      </c>
      <c r="K5603" s="116" t="str">
        <f t="shared" si="280"/>
        <v>17:33  순찰 불법폐기물 1초소 101동앞 신고되지 않은 화분이 버려져 있다는 연락옴 → 101동 17층으로 확인되어 초소대원에게 내용전달함</v>
      </c>
    </row>
    <row r="5604" spans="1:11">
      <c r="A5604" s="235">
        <v>44724</v>
      </c>
      <c r="B5604" s="154" t="s">
        <v>23482</v>
      </c>
      <c r="C5604" s="143" t="s">
        <v>23483</v>
      </c>
      <c r="D5604" s="291" t="s">
        <v>310</v>
      </c>
      <c r="E5604" s="291" t="s">
        <v>321</v>
      </c>
      <c r="F5604" s="112" t="s">
        <v>407</v>
      </c>
      <c r="G5604" s="112" t="s">
        <v>23484</v>
      </c>
      <c r="H5604" s="291" t="s">
        <v>23485</v>
      </c>
      <c r="I5604" s="939" t="s">
        <v>306</v>
      </c>
      <c r="J5604" s="116" t="str">
        <f t="shared" si="282"/>
        <v>18:01 106-1403 홈넷 비상 안방/해제 → IP로확인--&gt;입주민 오작동</v>
      </c>
      <c r="K5604" s="116" t="str">
        <f t="shared" si="280"/>
        <v>18:01  관제업무 홈넷 106-1403 비상 안방/해제 → IP로확인--&gt;입주민 오작동</v>
      </c>
    </row>
    <row r="5605" spans="1:11">
      <c r="A5605" s="235">
        <v>44724</v>
      </c>
      <c r="B5605" s="154" t="s">
        <v>23486</v>
      </c>
      <c r="C5605" s="143" t="s">
        <v>23487</v>
      </c>
      <c r="D5605" s="291" t="s">
        <v>511</v>
      </c>
      <c r="E5605" s="291" t="s">
        <v>23488</v>
      </c>
      <c r="F5605" s="112" t="s">
        <v>23489</v>
      </c>
      <c r="G5605" s="112" t="s">
        <v>23490</v>
      </c>
      <c r="H5605" s="291" t="s">
        <v>14875</v>
      </c>
      <c r="I5605" s="939" t="s">
        <v>306</v>
      </c>
      <c r="J5605" s="116" t="str">
        <f t="shared" si="282"/>
        <v>18:29 124동 오물 1층 EV 앞에 애완견 배변이 있다는 민원 → 초소대원 출동하여 정리함</v>
      </c>
      <c r="K5605" s="116" t="str">
        <f t="shared" si="280"/>
        <v>18:29  민원업무 오물 124동 1층 EV 앞에 애완견 배변이 있다는 민원 → 초소대원 출동하여 정리함</v>
      </c>
    </row>
    <row r="5606" spans="1:11">
      <c r="A5606" s="235">
        <v>44724</v>
      </c>
      <c r="B5606" s="154" t="s">
        <v>23491</v>
      </c>
      <c r="C5606" s="143" t="s">
        <v>23492</v>
      </c>
      <c r="D5606" s="939" t="s">
        <v>511</v>
      </c>
      <c r="E5606" s="291" t="s">
        <v>304</v>
      </c>
      <c r="F5606" s="112" t="s">
        <v>23493</v>
      </c>
      <c r="G5606" s="112" t="s">
        <v>23494</v>
      </c>
      <c r="H5606" s="291" t="s">
        <v>332</v>
      </c>
      <c r="I5606" s="939" t="s">
        <v>306</v>
      </c>
      <c r="J5606" s="116" t="str">
        <f t="shared" ref="J5606:J5633" si="283">CONCATENATE(B5606," ",C5606," ",E5606," ",F5606," → ",G5606)</f>
        <v>18:36 108-602 층간소음 702호에서 아이들이 뛰어 다닌다는 민원 → 분쟁세대로 702호 에서는 통화나 방문금지 요청함</v>
      </c>
      <c r="K5606" s="116" t="str">
        <f t="shared" ref="K5606:K5633" si="284">CONCATENATE(B5606,"  ",D5606," ",E5606," ",C5606," ",F5606," → ",G5606)</f>
        <v>18:36  민원업무 층간소음 108-602 702호에서 아이들이 뛰어 다닌다는 민원 → 분쟁세대로 702호 에서는 통화나 방문금지 요청함</v>
      </c>
    </row>
    <row r="5607" spans="1:11">
      <c r="A5607" s="235">
        <v>44724</v>
      </c>
      <c r="B5607" s="154" t="s">
        <v>23496</v>
      </c>
      <c r="C5607" s="143" t="s">
        <v>23495</v>
      </c>
      <c r="D5607" s="939" t="s">
        <v>511</v>
      </c>
      <c r="E5607" s="939" t="s">
        <v>23488</v>
      </c>
      <c r="F5607" s="112" t="s">
        <v>23497</v>
      </c>
      <c r="G5607" s="112" t="s">
        <v>23490</v>
      </c>
      <c r="H5607" s="939" t="s">
        <v>332</v>
      </c>
      <c r="I5607" s="939" t="s">
        <v>306</v>
      </c>
      <c r="J5607" s="116" t="str">
        <f t="shared" si="283"/>
        <v>18:42 121동 오물 E/V 내부에 끈적한 물체를 흘려서 불편하다는 민원 → 초소대원 출동하여 정리함</v>
      </c>
      <c r="K5607" s="116" t="str">
        <f t="shared" si="284"/>
        <v>18:42  민원업무 오물 121동 E/V 내부에 끈적한 물체를 흘려서 불편하다는 민원 → 초소대원 출동하여 정리함</v>
      </c>
    </row>
    <row r="5608" spans="1:11">
      <c r="A5608" s="235">
        <v>44724</v>
      </c>
      <c r="B5608" s="170" t="s">
        <v>23498</v>
      </c>
      <c r="C5608" s="160" t="s">
        <v>23499</v>
      </c>
      <c r="D5608" s="938" t="s">
        <v>23500</v>
      </c>
      <c r="E5608" s="938" t="s">
        <v>23501</v>
      </c>
      <c r="F5608" s="138" t="s">
        <v>23503</v>
      </c>
      <c r="G5608" s="138" t="s">
        <v>23502</v>
      </c>
      <c r="H5608" s="939" t="s">
        <v>332</v>
      </c>
      <c r="I5608" s="939" t="s">
        <v>306</v>
      </c>
      <c r="J5608" s="116" t="str">
        <f t="shared" si="283"/>
        <v xml:space="preserve">20:05 121동 B1층 공동현관문 121동 B1층 공동현관문 인터폰 화면 불량  → ERP 접수 함 </v>
      </c>
      <c r="K5608" s="116" t="str">
        <f t="shared" si="284"/>
        <v xml:space="preserve">20:05  시설물 공동현관문 121동 B1층 121동 B1층 공동현관문 인터폰 화면 불량  → ERP 접수 함 </v>
      </c>
    </row>
    <row r="5609" spans="1:11">
      <c r="A5609" s="235">
        <v>44724</v>
      </c>
      <c r="B5609" s="154" t="s">
        <v>23504</v>
      </c>
      <c r="C5609" s="143" t="s">
        <v>23505</v>
      </c>
      <c r="D5609" s="291" t="s">
        <v>23478</v>
      </c>
      <c r="E5609" s="291" t="s">
        <v>23500</v>
      </c>
      <c r="F5609" s="112" t="s">
        <v>23506</v>
      </c>
      <c r="G5609" s="112" t="s">
        <v>23502</v>
      </c>
      <c r="H5609" s="939" t="s">
        <v>332</v>
      </c>
      <c r="I5609" s="939" t="s">
        <v>306</v>
      </c>
      <c r="J5609" s="116" t="str">
        <f t="shared" si="283"/>
        <v xml:space="preserve">21:51 3초소 시설물 잎새마당앞 주차장 들어가는 썬큰계단 등나감 → ERP 접수 함 </v>
      </c>
      <c r="K5609" s="116" t="str">
        <f t="shared" si="284"/>
        <v xml:space="preserve">21:51  순찰 시설물 3초소 잎새마당앞 주차장 들어가는 썬큰계단 등나감 → ERP 접수 함 </v>
      </c>
    </row>
    <row r="5610" spans="1:11">
      <c r="A5610" s="235">
        <v>44724</v>
      </c>
      <c r="B5610" s="154" t="s">
        <v>23507</v>
      </c>
      <c r="C5610" s="143" t="s">
        <v>23508</v>
      </c>
      <c r="D5610" s="939" t="s">
        <v>335</v>
      </c>
      <c r="E5610" s="939" t="s">
        <v>312</v>
      </c>
      <c r="F5610" s="112" t="s">
        <v>23509</v>
      </c>
      <c r="G5610" s="112" t="s">
        <v>23510</v>
      </c>
      <c r="H5610" s="291" t="s">
        <v>23511</v>
      </c>
      <c r="I5610" s="939" t="s">
        <v>306</v>
      </c>
      <c r="J5610" s="116" t="str">
        <f t="shared" si="283"/>
        <v>22:51 6초소 시설물 117동 지상1층 쉼터 벤치에 수경 조명등 접등 불량 발견 → ERP 접수 함</v>
      </c>
      <c r="K5610" s="116" t="str">
        <f t="shared" si="284"/>
        <v>22:51  순찰 시설물 6초소 117동 지상1층 쉼터 벤치에 수경 조명등 접등 불량 발견 → ERP 접수 함</v>
      </c>
    </row>
    <row r="5611" spans="1:11">
      <c r="A5611" s="235">
        <v>44724</v>
      </c>
      <c r="B5611" s="154" t="s">
        <v>23512</v>
      </c>
      <c r="C5611" s="143" t="s">
        <v>23508</v>
      </c>
      <c r="D5611" s="939" t="s">
        <v>335</v>
      </c>
      <c r="E5611" s="939" t="s">
        <v>312</v>
      </c>
      <c r="F5611" s="112" t="s">
        <v>23513</v>
      </c>
      <c r="G5611" s="112" t="s">
        <v>23510</v>
      </c>
      <c r="H5611" s="939" t="s">
        <v>23511</v>
      </c>
      <c r="I5611" s="939" t="s">
        <v>306</v>
      </c>
      <c r="J5611" s="116" t="str">
        <f t="shared" si="283"/>
        <v>23:10 6초소 시설물 124동 쪽 정자 조명등 점등 불량 발견  → ERP 접수 함</v>
      </c>
      <c r="K5611" s="116" t="str">
        <f t="shared" si="284"/>
        <v>23:10  순찰 시설물 6초소 124동 쪽 정자 조명등 점등 불량 발견  → ERP 접수 함</v>
      </c>
    </row>
    <row r="5612" spans="1:11">
      <c r="A5612" s="235">
        <v>44725</v>
      </c>
      <c r="B5612" s="170" t="s">
        <v>23514</v>
      </c>
      <c r="C5612" s="160" t="s">
        <v>23515</v>
      </c>
      <c r="D5612" s="938" t="s">
        <v>335</v>
      </c>
      <c r="E5612" s="938" t="s">
        <v>23516</v>
      </c>
      <c r="F5612" s="138" t="s">
        <v>23517</v>
      </c>
      <c r="G5612" s="138" t="s">
        <v>23510</v>
      </c>
      <c r="H5612" s="291" t="s">
        <v>14875</v>
      </c>
      <c r="I5612" s="939" t="s">
        <v>306</v>
      </c>
      <c r="J5612" s="116" t="str">
        <f t="shared" si="283"/>
        <v>03:54 9초소 공동현관문 142-B1 호출 불가 → ERP 접수 함</v>
      </c>
      <c r="K5612" s="116" t="str">
        <f t="shared" si="284"/>
        <v>03:54  순찰 공동현관문 9초소 142-B1 호출 불가 → ERP 접수 함</v>
      </c>
    </row>
    <row r="5613" spans="1:11" ht="81">
      <c r="A5613" s="237">
        <v>44725</v>
      </c>
      <c r="B5613" s="172" t="s">
        <v>1534</v>
      </c>
      <c r="C5613" s="192" t="s">
        <v>4870</v>
      </c>
      <c r="E5613" s="291" t="s">
        <v>22280</v>
      </c>
      <c r="F5613" s="935" t="s">
        <v>23544</v>
      </c>
      <c r="G5613" s="935" t="s">
        <v>23545</v>
      </c>
      <c r="J5613" s="116" t="str">
        <f t="shared" si="283"/>
        <v>월 주2 전달사항 Ⓑ142-B1 호출불량-&gt;ERP 접수, 안내문 부착
Ⓑ6/14일 건강검진 관련 주간조에서 연회장 키 수령 필요 -&gt; A. 상황실 수령, 보관중
C. 124-203 경위서 작성한 내용 생활지원센터 전달요청 -&gt; A. 전달완료
A. 133-1302호 화재경보-&gt;현재 빈집으로 확인-&gt;오작동-&gt;월요일 지원센타 및 방재과 내용전달 예정 -&gt; 전달완료 → A. 117-702 와인냉장고에 방음 매트리스 설치함 -&gt; 추후 층간소음 민원발생시 세대로 연락요망 -&gt; 각 조 인수인계 요망(지원센터 금잔디 주임)</v>
      </c>
      <c r="K5613" s="116" t="str">
        <f t="shared" si="284"/>
        <v>월   전달사항 주2 Ⓑ142-B1 호출불량-&gt;ERP 접수, 안내문 부착
Ⓑ6/14일 건강검진 관련 주간조에서 연회장 키 수령 필요 -&gt; A. 상황실 수령, 보관중
C. 124-203 경위서 작성한 내용 생활지원센터 전달요청 -&gt; A. 전달완료
A. 133-1302호 화재경보-&gt;현재 빈집으로 확인-&gt;오작동-&gt;월요일 지원센타 및 방재과 내용전달 예정 -&gt; 전달완료 → A. 117-702 와인냉장고에 방음 매트리스 설치함 -&gt; 추후 층간소음 민원발생시 세대로 연락요망 -&gt; 각 조 인수인계 요망(지원센터 금잔디 주임)</v>
      </c>
    </row>
    <row r="5614" spans="1:11">
      <c r="A5614" s="235">
        <v>44721</v>
      </c>
      <c r="B5614" s="154" t="s">
        <v>673</v>
      </c>
      <c r="C5614" s="143" t="s">
        <v>18203</v>
      </c>
      <c r="D5614" s="291" t="s">
        <v>511</v>
      </c>
      <c r="E5614" s="291" t="s">
        <v>412</v>
      </c>
      <c r="F5614" s="112" t="s">
        <v>23522</v>
      </c>
      <c r="G5614" s="112" t="s">
        <v>22904</v>
      </c>
      <c r="H5614" s="939" t="s">
        <v>1539</v>
      </c>
      <c r="I5614" s="939" t="s">
        <v>318</v>
      </c>
      <c r="J5614" s="116" t="str">
        <f>CONCATENATE(B5614," ",C5614," ",E5614," ",F5614," → ",G5614)</f>
        <v>09:00 114-1701 CCTV 킥보드 분실로 CCTV 열람 요청(민원인: 010-3111-6331) → CCTV 열람결과 민원인에 내용전달</v>
      </c>
      <c r="K5614" s="116" t="str">
        <f>CONCATENATE(B5614,"  ",D5614," ",E5614," ",C5614," ",F5614," → ",G5614)</f>
        <v>09:00  민원업무 CCTV 114-1701 킥보드 분실로 CCTV 열람 요청(민원인: 010-3111-6331) → CCTV 열람결과 민원인에 내용전달</v>
      </c>
    </row>
    <row r="5615" spans="1:11">
      <c r="A5615" s="235">
        <v>44725</v>
      </c>
      <c r="B5615" s="154" t="s">
        <v>4590</v>
      </c>
      <c r="C5615" s="143" t="s">
        <v>23072</v>
      </c>
      <c r="D5615" s="291" t="s">
        <v>128</v>
      </c>
      <c r="E5615" s="291" t="s">
        <v>9015</v>
      </c>
      <c r="F5615" s="112" t="s">
        <v>23520</v>
      </c>
      <c r="G5615" s="112" t="s">
        <v>23073</v>
      </c>
      <c r="H5615" s="291" t="s">
        <v>1539</v>
      </c>
      <c r="I5615" s="291" t="s">
        <v>318</v>
      </c>
      <c r="J5615" s="116" t="str">
        <f t="shared" si="283"/>
        <v>09:08 지원센터 입차요청 유치원 짐반출 1톤 트럭 차량 지상입차 요청(지원센터 금잔디 주임) → 8초소 내용전달</v>
      </c>
      <c r="K5615" s="116" t="str">
        <f t="shared" si="284"/>
        <v>09:08  생활업무 입차요청 지원센터 유치원 짐반출 1톤 트럭 차량 지상입차 요청(지원센터 금잔디 주임) → 8초소 내용전달</v>
      </c>
    </row>
    <row r="5616" spans="1:11">
      <c r="A5616" s="235">
        <v>44725</v>
      </c>
      <c r="B5616" s="154" t="s">
        <v>628</v>
      </c>
      <c r="C5616" s="143" t="s">
        <v>854</v>
      </c>
      <c r="D5616" s="939" t="s">
        <v>310</v>
      </c>
      <c r="E5616" s="939" t="s">
        <v>512</v>
      </c>
      <c r="F5616" s="112" t="s">
        <v>23521</v>
      </c>
      <c r="G5616" s="112" t="s">
        <v>931</v>
      </c>
      <c r="H5616" s="939" t="s">
        <v>1539</v>
      </c>
      <c r="I5616" s="939" t="s">
        <v>318</v>
      </c>
      <c r="J5616" s="116" t="str">
        <f t="shared" ref="J5616" si="285">CONCATENATE(B5616," ",C5616," ",E5616," ",F5616," → ",G5616)</f>
        <v>09:45 120동 안내방송 화장실, 베란다, 창문, 주방 흡연금지 안내 → 방송완료</v>
      </c>
      <c r="K5616" s="116" t="str">
        <f t="shared" ref="K5616" si="286">CONCATENATE(B5616,"  ",D5616," ",E5616," ",C5616," ",F5616," → ",G5616)</f>
        <v>09:45  관제업무 안내방송 120동 화장실, 베란다, 창문, 주방 흡연금지 안내 → 방송완료</v>
      </c>
    </row>
    <row r="5617" spans="1:11" ht="27">
      <c r="A5617" s="235">
        <v>44725</v>
      </c>
      <c r="B5617" s="154" t="s">
        <v>23523</v>
      </c>
      <c r="C5617" s="143" t="s">
        <v>23524</v>
      </c>
      <c r="D5617" s="291" t="s">
        <v>511</v>
      </c>
      <c r="E5617" s="291" t="s">
        <v>23525</v>
      </c>
      <c r="F5617" s="112" t="s">
        <v>23526</v>
      </c>
      <c r="G5617" s="112" t="s">
        <v>23527</v>
      </c>
      <c r="H5617" s="939" t="s">
        <v>1268</v>
      </c>
      <c r="I5617" s="939" t="s">
        <v>318</v>
      </c>
      <c r="J5617" s="116" t="str">
        <f t="shared" si="283"/>
        <v>10:17 125-2303 IP연락 통화가 안된다며 자녀에게 IP 연락하여 깨워달라는 민원(민원인: 010-3936-0475) → IP 연락 -&gt; 자녀분과 통화 -&gt; 상황종료</v>
      </c>
      <c r="K5617" s="116" t="str">
        <f t="shared" si="284"/>
        <v>10:17  민원업무 IP연락 125-2303 통화가 안된다며 자녀에게 IP 연락하여 깨워달라는 민원(민원인: 010-3936-0475) → IP 연락 -&gt; 자녀분과 통화 -&gt; 상황종료</v>
      </c>
    </row>
    <row r="5618" spans="1:11">
      <c r="A5618" s="235">
        <v>44725</v>
      </c>
      <c r="B5618" s="154" t="s">
        <v>23528</v>
      </c>
      <c r="C5618" s="143" t="s">
        <v>23529</v>
      </c>
      <c r="D5618" s="291" t="s">
        <v>310</v>
      </c>
      <c r="E5618" s="291" t="s">
        <v>321</v>
      </c>
      <c r="F5618" s="112" t="s">
        <v>23530</v>
      </c>
      <c r="G5618" s="112" t="s">
        <v>23531</v>
      </c>
      <c r="H5618" s="291" t="s">
        <v>1539</v>
      </c>
      <c r="I5618" s="939" t="s">
        <v>318</v>
      </c>
      <c r="J5618" s="116" t="str">
        <f t="shared" si="283"/>
        <v>10:28 138-801 홈넷 비상_안방 → IP 연락 -&gt; 입주민 오작동</v>
      </c>
      <c r="K5618" s="116" t="str">
        <f t="shared" si="284"/>
        <v>10:28  관제업무 홈넷 138-801 비상_안방 → IP 연락 -&gt; 입주민 오작동</v>
      </c>
    </row>
    <row r="5619" spans="1:11">
      <c r="A5619" s="235">
        <v>44725</v>
      </c>
      <c r="B5619" s="154" t="s">
        <v>23532</v>
      </c>
      <c r="C5619" s="143" t="s">
        <v>23529</v>
      </c>
      <c r="D5619" s="291" t="s">
        <v>308</v>
      </c>
      <c r="E5619" s="291" t="s">
        <v>23533</v>
      </c>
      <c r="F5619" s="112" t="s">
        <v>23534</v>
      </c>
      <c r="G5619" s="112" t="s">
        <v>23535</v>
      </c>
      <c r="H5619" s="939" t="s">
        <v>1539</v>
      </c>
      <c r="I5619" s="939" t="s">
        <v>318</v>
      </c>
      <c r="J5619" s="116" t="str">
        <f t="shared" si="283"/>
        <v>10:55 138-801 샷시 세대 샷시문이 안닫힌다는 민원 → ERP 등록 -&gt; 시설팀 연락</v>
      </c>
      <c r="K5619" s="116" t="str">
        <f t="shared" si="284"/>
        <v>10:55  생활업무 샷시 138-801 세대 샷시문이 안닫힌다는 민원 → ERP 등록 -&gt; 시설팀 연락</v>
      </c>
    </row>
    <row r="5620" spans="1:11">
      <c r="A5620" s="235">
        <v>44725</v>
      </c>
      <c r="B5620" s="154" t="s">
        <v>23536</v>
      </c>
      <c r="C5620" s="143" t="s">
        <v>23537</v>
      </c>
      <c r="D5620" s="939" t="s">
        <v>308</v>
      </c>
      <c r="E5620" s="291" t="s">
        <v>23538</v>
      </c>
      <c r="F5620" s="112" t="s">
        <v>23540</v>
      </c>
      <c r="G5620" s="112" t="s">
        <v>23535</v>
      </c>
      <c r="H5620" s="939" t="s">
        <v>1539</v>
      </c>
      <c r="I5620" s="939" t="s">
        <v>318</v>
      </c>
      <c r="J5620" s="116" t="str">
        <f t="shared" si="283"/>
        <v>12:18 113-702 세면대 세대 세면대 막힘 민원(민원인: 010-4729-1786) → ERP 등록 -&gt; 시설팀 연락</v>
      </c>
      <c r="K5620" s="116" t="str">
        <f t="shared" si="284"/>
        <v>12:18  생활업무 세면대 113-702 세대 세면대 막힘 민원(민원인: 010-4729-1786) → ERP 등록 -&gt; 시설팀 연락</v>
      </c>
    </row>
    <row r="5621" spans="1:11" ht="27">
      <c r="A5621" s="235">
        <v>44725</v>
      </c>
      <c r="B5621" s="154" t="s">
        <v>23539</v>
      </c>
      <c r="C5621" s="192" t="s">
        <v>23541</v>
      </c>
      <c r="D5621" s="940" t="s">
        <v>511</v>
      </c>
      <c r="E5621" s="940" t="s">
        <v>304</v>
      </c>
      <c r="F5621" s="150" t="s">
        <v>23543</v>
      </c>
      <c r="G5621" s="150" t="s">
        <v>23542</v>
      </c>
      <c r="H5621" s="939" t="s">
        <v>1539</v>
      </c>
      <c r="I5621" s="291" t="s">
        <v>307</v>
      </c>
      <c r="J5621" s="116" t="str">
        <f t="shared" si="283"/>
        <v>13:11 117-702 층간소음 와인냉장고 구입후 소음민원이 있는 것 같아 방음 매트리스 설치함. 추후 민원발생시 세대로 연락달라고 함(지원센터 금잔디 주임) → 각 조 인수인계 요망</v>
      </c>
      <c r="K5621" s="116" t="str">
        <f t="shared" si="284"/>
        <v>13:11  민원업무 층간소음 117-702 와인냉장고 구입후 소음민원이 있는 것 같아 방음 매트리스 설치함. 추후 민원발생시 세대로 연락달라고 함(지원센터 금잔디 주임) → 각 조 인수인계 요망</v>
      </c>
    </row>
    <row r="5622" spans="1:11">
      <c r="A5622" s="235">
        <v>44725</v>
      </c>
      <c r="B5622" s="154" t="s">
        <v>23546</v>
      </c>
      <c r="C5622" s="143" t="s">
        <v>23547</v>
      </c>
      <c r="D5622" s="291" t="s">
        <v>310</v>
      </c>
      <c r="E5622" s="291" t="s">
        <v>488</v>
      </c>
      <c r="F5622" s="112" t="s">
        <v>23548</v>
      </c>
      <c r="G5622" s="112" t="s">
        <v>23535</v>
      </c>
      <c r="H5622" s="939" t="s">
        <v>1539</v>
      </c>
      <c r="I5622" s="939" t="s">
        <v>318</v>
      </c>
      <c r="J5622" s="116" t="str">
        <f t="shared" si="283"/>
        <v>13:38 101동 공동현관문 1층 공동현관문 쪽문 잠금장치 고장으로 안열림 -&gt; 1초소 김인호 대원 보고 → ERP 등록 -&gt; 시설팀 연락</v>
      </c>
      <c r="K5622" s="116" t="str">
        <f t="shared" si="284"/>
        <v>13:38  관제업무 공동현관문 101동 1층 공동현관문 쪽문 잠금장치 고장으로 안열림 -&gt; 1초소 김인호 대원 보고 → ERP 등록 -&gt; 시설팀 연락</v>
      </c>
    </row>
    <row r="5623" spans="1:11">
      <c r="A5623" s="235">
        <v>44725</v>
      </c>
      <c r="B5623" s="154" t="s">
        <v>23549</v>
      </c>
      <c r="C5623" s="143" t="s">
        <v>23551</v>
      </c>
      <c r="D5623" s="291" t="s">
        <v>308</v>
      </c>
      <c r="E5623" s="291" t="s">
        <v>23552</v>
      </c>
      <c r="F5623" s="112" t="s">
        <v>23554</v>
      </c>
      <c r="G5623" s="112" t="s">
        <v>23553</v>
      </c>
      <c r="H5623" s="939" t="s">
        <v>1539</v>
      </c>
      <c r="I5623" s="939" t="s">
        <v>318</v>
      </c>
      <c r="J5623" s="116" t="str">
        <f t="shared" si="283"/>
        <v>13:52 전기과 입차요청 보건소 작업차량 지상입차 요청(전기과장) → 8초소 내용전달</v>
      </c>
      <c r="K5623" s="116" t="str">
        <f t="shared" si="284"/>
        <v>13:52  생활업무 입차요청 전기과 보건소 작업차량 지상입차 요청(전기과장) → 8초소 내용전달</v>
      </c>
    </row>
    <row r="5624" spans="1:11">
      <c r="A5624" s="235">
        <v>44725</v>
      </c>
      <c r="B5624" s="154" t="s">
        <v>23555</v>
      </c>
      <c r="C5624" s="143" t="s">
        <v>23556</v>
      </c>
      <c r="D5624" s="291" t="s">
        <v>511</v>
      </c>
      <c r="E5624" s="291" t="s">
        <v>23557</v>
      </c>
      <c r="F5624" s="112" t="s">
        <v>23558</v>
      </c>
      <c r="G5624" s="112" t="s">
        <v>23559</v>
      </c>
      <c r="H5624" s="939" t="s">
        <v>1539</v>
      </c>
      <c r="I5624" s="939" t="s">
        <v>318</v>
      </c>
      <c r="J5624" s="116" t="str">
        <f t="shared" si="283"/>
        <v>14:02 토끼굴 차량확인 지상에 승합차량 있다며 작업차량인지 확인 민원(민원인: 010-5419-8443) → 7초소 우창래 대원 출동 -&gt; 작업차량으로 확인 -&gt; 민원인에 내용전달</v>
      </c>
      <c r="K5624" s="116" t="str">
        <f t="shared" si="284"/>
        <v>14:02  민원업무 차량확인 토끼굴 지상에 승합차량 있다며 작업차량인지 확인 민원(민원인: 010-5419-8443) → 7초소 우창래 대원 출동 -&gt; 작업차량으로 확인 -&gt; 민원인에 내용전달</v>
      </c>
    </row>
    <row r="5625" spans="1:11" ht="27">
      <c r="A5625" s="235">
        <v>44721</v>
      </c>
      <c r="B5625" s="154" t="s">
        <v>23560</v>
      </c>
      <c r="C5625" s="192" t="s">
        <v>23563</v>
      </c>
      <c r="D5625" s="940" t="s">
        <v>511</v>
      </c>
      <c r="E5625" s="940" t="s">
        <v>23561</v>
      </c>
      <c r="F5625" s="150" t="s">
        <v>23562</v>
      </c>
      <c r="G5625" s="150" t="s">
        <v>23564</v>
      </c>
      <c r="H5625" s="939" t="s">
        <v>1539</v>
      </c>
      <c r="I5625" s="939" t="s">
        <v>318</v>
      </c>
      <c r="J5625" s="116" t="str">
        <f t="shared" si="283"/>
        <v>14:10 124-B1 CCTV 6/7 124-203 입주민 사고 관련 CCTV 재열람하여 기둥에 가려진 장면 확인 요청(지원팀장) → CCTV 사고장면(기둥에 가려짐) 영상 USB복사 -&gt; 지원팀장 전달</v>
      </c>
      <c r="K5625" s="116" t="str">
        <f t="shared" si="284"/>
        <v>14:10  민원업무 CCTV 124-B1 6/7 124-203 입주민 사고 관련 CCTV 재열람하여 기둥에 가려진 장면 확인 요청(지원팀장) → CCTV 사고장면(기둥에 가려짐) 영상 USB복사 -&gt; 지원팀장 전달</v>
      </c>
    </row>
    <row r="5626" spans="1:11" ht="27">
      <c r="A5626" s="235">
        <v>44725</v>
      </c>
      <c r="B5626" s="154" t="s">
        <v>23565</v>
      </c>
      <c r="C5626" s="143" t="s">
        <v>21773</v>
      </c>
      <c r="D5626" s="291" t="s">
        <v>511</v>
      </c>
      <c r="E5626" s="291" t="s">
        <v>462</v>
      </c>
      <c r="F5626" s="112" t="s">
        <v>23566</v>
      </c>
      <c r="G5626" s="112" t="s">
        <v>23577</v>
      </c>
      <c r="H5626" s="939" t="s">
        <v>1539</v>
      </c>
      <c r="I5626" s="939" t="s">
        <v>318</v>
      </c>
      <c r="J5626" s="116" t="str">
        <f t="shared" si="283"/>
        <v>14:47 139-B1~B2 램프 불법주차 주차구역아닌 곳에 주차되어 차량통행에 불편을 준다는 민원(지원센터 금잔디 주임) → 10초소 이시철 대원 출동 -&gt; 55나0999(143-304, 010-8154-9663), 25러6190(138-2804, 010-2509-2767) 차량 확인 -&gt; 차주에 연락 이동주차 요청</v>
      </c>
      <c r="K5626" s="116" t="str">
        <f t="shared" si="284"/>
        <v>14:47  민원업무 불법주차 139-B1~B2 램프 주차구역아닌 곳에 주차되어 차량통행에 불편을 준다는 민원(지원센터 금잔디 주임) → 10초소 이시철 대원 출동 -&gt; 55나0999(143-304, 010-8154-9663), 25러6190(138-2804, 010-2509-2767) 차량 확인 -&gt; 차주에 연락 이동주차 요청</v>
      </c>
    </row>
    <row r="5627" spans="1:11" ht="27">
      <c r="A5627" s="235">
        <v>44725</v>
      </c>
      <c r="B5627" s="154" t="s">
        <v>23567</v>
      </c>
      <c r="C5627" s="192" t="s">
        <v>23568</v>
      </c>
      <c r="D5627" s="940" t="s">
        <v>511</v>
      </c>
      <c r="E5627" s="940" t="s">
        <v>23569</v>
      </c>
      <c r="F5627" s="150" t="s">
        <v>23570</v>
      </c>
      <c r="G5627" s="150" t="s">
        <v>23571</v>
      </c>
      <c r="H5627" s="939" t="s">
        <v>1539</v>
      </c>
      <c r="I5627" s="291" t="s">
        <v>778</v>
      </c>
      <c r="J5627" s="116" t="str">
        <f t="shared" si="283"/>
        <v>14:57 126동 B2 오물 지하주차장 H63 근처에 고양이 분변 관련하여 근본적 해결책 요청(민원인: 010-3200-5421) → 미화팀에서 오전 오후로 청소하고 있다고 안내 -&gt; 더 근본적 해결책 요구 -&gt; 지원센터 내용전달 예정</v>
      </c>
      <c r="K5627" s="116" t="str">
        <f t="shared" si="284"/>
        <v>14:57  민원업무 오물 126동 B2 지하주차장 H63 근처에 고양이 분변 관련하여 근본적 해결책 요청(민원인: 010-3200-5421) → 미화팀에서 오전 오후로 청소하고 있다고 안내 -&gt; 더 근본적 해결책 요구 -&gt; 지원센터 내용전달 예정</v>
      </c>
    </row>
    <row r="5628" spans="1:11" ht="27">
      <c r="A5628" s="235">
        <v>44725</v>
      </c>
      <c r="B5628" s="154" t="s">
        <v>23572</v>
      </c>
      <c r="C5628" s="143" t="s">
        <v>23573</v>
      </c>
      <c r="D5628" s="147" t="s">
        <v>511</v>
      </c>
      <c r="E5628" s="291" t="s">
        <v>781</v>
      </c>
      <c r="F5628" s="112" t="s">
        <v>23574</v>
      </c>
      <c r="G5628" s="112" t="s">
        <v>23575</v>
      </c>
      <c r="H5628" s="939" t="s">
        <v>1539</v>
      </c>
      <c r="I5628" s="291" t="s">
        <v>23576</v>
      </c>
      <c r="J5628" s="116" t="str">
        <f t="shared" si="283"/>
        <v>15:10 134-B1 이동주차 어린이집 차량 정차구역에 370어1449 차량이 주차되어 있어 아이들이 불편하다는 민원(민원인: 010-2369-4663) → 차주(129-1102, 010-3858-3036) 에 연락하여 이동주차 요청</v>
      </c>
      <c r="K5628" s="116" t="str">
        <f t="shared" si="284"/>
        <v>15:10  민원업무 이동주차 134-B1 어린이집 차량 정차구역에 370어1449 차량이 주차되어 있어 아이들이 불편하다는 민원(민원인: 010-2369-4663) → 차주(129-1102, 010-3858-3036) 에 연락하여 이동주차 요청</v>
      </c>
    </row>
    <row r="5629" spans="1:11" ht="40.5">
      <c r="A5629" s="235">
        <v>44725</v>
      </c>
      <c r="B5629" s="154" t="s">
        <v>23578</v>
      </c>
      <c r="C5629" s="192" t="s">
        <v>23579</v>
      </c>
      <c r="D5629" s="940" t="s">
        <v>1579</v>
      </c>
      <c r="E5629" s="940" t="s">
        <v>23580</v>
      </c>
      <c r="F5629" s="150" t="s">
        <v>23581</v>
      </c>
      <c r="G5629" s="150" t="s">
        <v>23589</v>
      </c>
      <c r="H5629" s="939" t="s">
        <v>1539</v>
      </c>
      <c r="I5629" s="939" t="s">
        <v>23576</v>
      </c>
      <c r="J5629" s="116" t="str">
        <f t="shared" si="283"/>
        <v>15:25 140-1호기 승강기고장 5층에서 학생 4명이 갇힌 상태로 멈춤 → FMLG 접수 -&gt; 기전실 연락 -&gt; 9초소 허명 대원 출동 -&gt; IP로 통화하여 상태 확인 및 안심시킴 -&gt; 15: 35 FMLG 기사 도착 -&gt; 수동 개방하여 학생 4명 안전 귀가 -&gt; 점검 및 수리중 -&gt; 안내문 부착 -&gt; 16:15 수리완료</v>
      </c>
      <c r="K5629" s="116" t="str">
        <f t="shared" si="284"/>
        <v>15:25  주요사건 승강기고장 140-1호기 5층에서 학생 4명이 갇힌 상태로 멈춤 → FMLG 접수 -&gt; 기전실 연락 -&gt; 9초소 허명 대원 출동 -&gt; IP로 통화하여 상태 확인 및 안심시킴 -&gt; 15: 35 FMLG 기사 도착 -&gt; 수동 개방하여 학생 4명 안전 귀가 -&gt; 점검 및 수리중 -&gt; 안내문 부착 -&gt; 16:15 수리완료</v>
      </c>
    </row>
    <row r="5630" spans="1:11" ht="40.5">
      <c r="A5630" s="235">
        <v>44725</v>
      </c>
      <c r="B5630" s="154" t="s">
        <v>23582</v>
      </c>
      <c r="C5630" s="192" t="s">
        <v>23583</v>
      </c>
      <c r="D5630" s="940" t="s">
        <v>511</v>
      </c>
      <c r="E5630" s="940" t="s">
        <v>23584</v>
      </c>
      <c r="F5630" s="150" t="s">
        <v>23585</v>
      </c>
      <c r="G5630" s="150" t="s">
        <v>23586</v>
      </c>
      <c r="H5630" s="939" t="s">
        <v>1539</v>
      </c>
      <c r="I5630" s="291" t="s">
        <v>23576</v>
      </c>
      <c r="J5630" s="116" t="str">
        <f t="shared" si="283"/>
        <v>15:41 101-B1 불법주차 32모1865 차량이 주차구역 아닌 곳에 주차되어 있다는 민원(민원인: 101-1202, 010-3894-0220) → 1초소 대근 정찬선 대원 출동 -&gt; 차주(101-2303, 010-5649-1000)와 통화하여 이동주차 요청 -&gt; 외부에 있어서 내일(6/14) 저녁에 가능하다고 함 -&gt; 민원인에 내용전달 -&gt; 차량에 주.정차 경고장 발부</v>
      </c>
      <c r="K5630" s="116" t="str">
        <f t="shared" si="284"/>
        <v>15:41  민원업무 불법주차 101-B1 32모1865 차량이 주차구역 아닌 곳에 주차되어 있다는 민원(민원인: 101-1202, 010-3894-0220) → 1초소 대근 정찬선 대원 출동 -&gt; 차주(101-2303, 010-5649-1000)와 통화하여 이동주차 요청 -&gt; 외부에 있어서 내일(6/14) 저녁에 가능하다고 함 -&gt; 민원인에 내용전달 -&gt; 차량에 주.정차 경고장 발부</v>
      </c>
    </row>
    <row r="5631" spans="1:11">
      <c r="A5631" s="235">
        <v>44725</v>
      </c>
      <c r="B5631" s="154" t="s">
        <v>23587</v>
      </c>
      <c r="C5631" s="143" t="s">
        <v>23579</v>
      </c>
      <c r="D5631" s="291" t="s">
        <v>308</v>
      </c>
      <c r="E5631" s="291" t="s">
        <v>776</v>
      </c>
      <c r="F5631" s="112" t="s">
        <v>21084</v>
      </c>
      <c r="G5631" s="112" t="s">
        <v>23588</v>
      </c>
      <c r="H5631" s="939" t="s">
        <v>1539</v>
      </c>
      <c r="I5631" s="939" t="s">
        <v>23576</v>
      </c>
      <c r="J5631" s="116" t="str">
        <f t="shared" si="283"/>
        <v>15:49 140-1호기 손소독제 펌프꼭지 없음 교체요청(지원센터 금잔디 주임) → 순찰 이대진 대원 출동 -&gt; 교체완료</v>
      </c>
      <c r="K5631" s="116" t="str">
        <f t="shared" si="284"/>
        <v>15:49  생활업무 손소독제 140-1호기 펌프꼭지 없음 교체요청(지원센터 금잔디 주임) → 순찰 이대진 대원 출동 -&gt; 교체완료</v>
      </c>
    </row>
    <row r="5632" spans="1:11" ht="148.5">
      <c r="A5632" s="285">
        <v>44725</v>
      </c>
      <c r="B5632" s="170" t="s">
        <v>23590</v>
      </c>
      <c r="C5632" s="160" t="s">
        <v>23591</v>
      </c>
      <c r="E5632" s="938" t="s">
        <v>23592</v>
      </c>
      <c r="F5632" s="138" t="s">
        <v>23658</v>
      </c>
      <c r="G5632" s="301" t="s">
        <v>23639</v>
      </c>
      <c r="J5632" s="116" t="str">
        <f t="shared" si="283"/>
        <v xml:space="preserve">월 야2 전달사항 Ⓑ블랙리스트 등재요청--&gt;286무3737(135-2003입주민으로 방문증발급 받았으나 허위, 통화불응)
Ⓑ건강검진 실시(B,C조):06~08시 *장소:대연회장
Ⓑ보양제 사용후 원래 비치되어있던 장소로 원위치 요망( 필요시 부재상황 빈번함)
Ⓑ105동 1층 공동현관문--&gt; 경비호출X--&gt;ERP, 안내문
 → A. 117-702 와인냉장고에 방음 매트리스 설치함 -&gt; 추후 층간소음 민원발생시 세대로 연락요망 -&gt; 각 조 인수인계 요망(지원센터 금잔디 주임)
A. 연회장 키, 분시물 2개(지갑, 신용카드) 전달--&gt;상황실 방문 수령해감
</v>
      </c>
      <c r="K5632" s="116" t="str">
        <f t="shared" si="284"/>
        <v xml:space="preserve">월   전달사항 야2 Ⓑ블랙리스트 등재요청--&gt;286무3737(135-2003입주민으로 방문증발급 받았으나 허위, 통화불응)
Ⓑ건강검진 실시(B,C조):06~08시 *장소:대연회장
Ⓑ보양제 사용후 원래 비치되어있던 장소로 원위치 요망( 필요시 부재상황 빈번함)
Ⓑ105동 1층 공동현관문--&gt; 경비호출X--&gt;ERP, 안내문
 → A. 117-702 와인냉장고에 방음 매트리스 설치함 -&gt; 추후 층간소음 민원발생시 세대로 연락요망 -&gt; 각 조 인수인계 요망(지원센터 금잔디 주임)
A. 연회장 키, 분시물 2개(지갑, 신용카드) 전달--&gt;상황실 방문 수령해감
</v>
      </c>
    </row>
    <row r="5633" spans="1:11">
      <c r="A5633" s="235">
        <v>44725</v>
      </c>
      <c r="B5633" s="154" t="s">
        <v>23594</v>
      </c>
      <c r="C5633" s="143" t="s">
        <v>23595</v>
      </c>
      <c r="D5633" s="291" t="s">
        <v>310</v>
      </c>
      <c r="E5633" s="291" t="s">
        <v>321</v>
      </c>
      <c r="F5633" s="112" t="s">
        <v>23596</v>
      </c>
      <c r="G5633" s="112" t="s">
        <v>23217</v>
      </c>
      <c r="H5633" s="291" t="s">
        <v>23597</v>
      </c>
      <c r="I5633" s="291" t="s">
        <v>23593</v>
      </c>
      <c r="J5633" s="116" t="str">
        <f t="shared" si="283"/>
        <v>17:53 130-1003 홈넷 비상 홈넷/해제 → IP로확인--&gt;입주민 오작동</v>
      </c>
      <c r="K5633" s="116" t="str">
        <f t="shared" si="284"/>
        <v>17:53  관제업무 홈넷 130-1003 비상 홈넷/해제 → IP로확인--&gt;입주민 오작동</v>
      </c>
    </row>
    <row r="5634" spans="1:11">
      <c r="A5634" s="235">
        <v>44725</v>
      </c>
      <c r="B5634" s="154" t="s">
        <v>23598</v>
      </c>
      <c r="C5634" s="143" t="s">
        <v>23599</v>
      </c>
      <c r="D5634" s="291" t="s">
        <v>511</v>
      </c>
      <c r="E5634" s="291" t="s">
        <v>1050</v>
      </c>
      <c r="F5634" s="112" t="s">
        <v>11248</v>
      </c>
      <c r="G5634" s="112" t="s">
        <v>23600</v>
      </c>
      <c r="H5634" s="291" t="s">
        <v>332</v>
      </c>
      <c r="I5634" s="939" t="s">
        <v>23593</v>
      </c>
      <c r="J5634" s="116" t="str">
        <f t="shared" ref="J5634:J5649" si="287">CONCATENATE(B5634," ",C5634," ",E5634," ",F5634," → ",G5634)</f>
        <v>18:43 133-1003 타차량방문 관계없는 차량(162허1447)이  입차했다는 민원. → 배송차량으로 확인 민원인에 내용전달하니 배송 주문했다고 함</v>
      </c>
      <c r="K5634" s="116" t="str">
        <f t="shared" ref="K5634:K5649" si="288">CONCATENATE(B5634,"  ",D5634," ",E5634," ",C5634," ",F5634," → ",G5634)</f>
        <v>18:43  민원업무 타차량방문 133-1003 관계없는 차량(162허1447)이  입차했다는 민원. → 배송차량으로 확인 민원인에 내용전달하니 배송 주문했다고 함</v>
      </c>
    </row>
    <row r="5635" spans="1:11">
      <c r="A5635" s="235">
        <v>44725</v>
      </c>
      <c r="B5635" s="154" t="s">
        <v>23601</v>
      </c>
      <c r="C5635" s="143" t="s">
        <v>23602</v>
      </c>
      <c r="D5635" s="291" t="s">
        <v>23603</v>
      </c>
      <c r="E5635" s="291" t="s">
        <v>11037</v>
      </c>
      <c r="F5635" s="112" t="s">
        <v>23604</v>
      </c>
      <c r="G5635" s="112" t="s">
        <v>23605</v>
      </c>
      <c r="H5635" s="939" t="s">
        <v>332</v>
      </c>
      <c r="I5635" s="939" t="s">
        <v>23593</v>
      </c>
      <c r="J5635" s="116" t="str">
        <f t="shared" si="287"/>
        <v>19:10 126-2102 실내흡연 126동 21층 비상계단에서 담배냄세가 심하다며 금연안내방송 요청 → 안내방송 실시</v>
      </c>
      <c r="K5635" s="116" t="str">
        <f t="shared" si="288"/>
        <v>19:10  민원업무 실내흡연 126-2102 126동 21층 비상계단에서 담배냄세가 심하다며 금연안내방송 요청 → 안내방송 실시</v>
      </c>
    </row>
    <row r="5636" spans="1:11">
      <c r="A5636" s="235">
        <v>44725</v>
      </c>
      <c r="B5636" s="154" t="s">
        <v>23606</v>
      </c>
      <c r="C5636" s="143" t="s">
        <v>23607</v>
      </c>
      <c r="D5636" s="291" t="s">
        <v>23608</v>
      </c>
      <c r="E5636" s="291" t="s">
        <v>23609</v>
      </c>
      <c r="F5636" s="112" t="s">
        <v>23610</v>
      </c>
      <c r="G5636" s="112" t="s">
        <v>23611</v>
      </c>
      <c r="H5636" s="291" t="s">
        <v>23612</v>
      </c>
      <c r="I5636" s="939" t="s">
        <v>23593</v>
      </c>
      <c r="J5636" s="116" t="str">
        <f t="shared" si="287"/>
        <v>19:23 121동 28F 화재경보 121동 28층에서 화재경보 발생 → 순찰대원출동--&gt;이상징후없음</v>
      </c>
      <c r="K5636" s="116" t="str">
        <f t="shared" si="288"/>
        <v>19:23  관제업무 화재경보 121동 28F 121동 28층에서 화재경보 발생 → 순찰대원출동--&gt;이상징후없음</v>
      </c>
    </row>
    <row r="5637" spans="1:11">
      <c r="A5637" s="235">
        <v>44725</v>
      </c>
      <c r="B5637" s="154" t="s">
        <v>23613</v>
      </c>
      <c r="C5637" s="143" t="s">
        <v>23614</v>
      </c>
      <c r="D5637" s="291" t="s">
        <v>23603</v>
      </c>
      <c r="E5637" s="291" t="s">
        <v>23615</v>
      </c>
      <c r="F5637" s="112" t="s">
        <v>23616</v>
      </c>
      <c r="G5637" s="112" t="s">
        <v>23617</v>
      </c>
      <c r="H5637" s="939" t="s">
        <v>23612</v>
      </c>
      <c r="I5637" s="939" t="s">
        <v>23593</v>
      </c>
      <c r="J5637" s="116" t="str">
        <f t="shared" si="287"/>
        <v>19:35 121동 21F 실내흡연 세대내 화장실 담배냄세 유입으로 안내방송요청 → 안내방송실시</v>
      </c>
      <c r="K5637" s="116" t="str">
        <f t="shared" si="288"/>
        <v>19:35  민원업무 실내흡연 121동 21F 세대내 화장실 담배냄세 유입으로 안내방송요청 → 안내방송실시</v>
      </c>
    </row>
    <row r="5638" spans="1:11" ht="54">
      <c r="A5638" s="235">
        <v>44721</v>
      </c>
      <c r="B5638" s="154" t="s">
        <v>23618</v>
      </c>
      <c r="C5638" s="143" t="s">
        <v>23619</v>
      </c>
      <c r="D5638" s="291" t="s">
        <v>23603</v>
      </c>
      <c r="E5638" s="291" t="s">
        <v>23561</v>
      </c>
      <c r="F5638" s="112" t="s">
        <v>23620</v>
      </c>
      <c r="G5638" s="112" t="s">
        <v>23622</v>
      </c>
      <c r="H5638" s="291" t="s">
        <v>23621</v>
      </c>
      <c r="I5638" s="939" t="s">
        <v>23593</v>
      </c>
      <c r="J5638" s="116" t="str">
        <f t="shared" si="287"/>
        <v>19:57 133-1301 CCTV 133동 1층 현관부근에서 5/31 오후18시경에 코치동전지갑(아동용) 분실건으로 CCTV 조회요청 → CCTV조회결과, 5/31 18:06경 민원인이 아이와 귀가중 아이가 지갑을 손소독제 바구니에 두고 내림, 이후 같은동 입주민이 18:19경 습득후 가져감--&gt; 민원인에 내용통보/민원인 분실물 반환요청(다른요구사항 없음)--&gt;습득자에 연락, 상황실로 반환--&gt;민원인에 인계</v>
      </c>
      <c r="K5638" s="116" t="str">
        <f t="shared" si="288"/>
        <v>19:57  민원업무 CCTV 133-1301 133동 1층 현관부근에서 5/31 오후18시경에 코치동전지갑(아동용) 분실건으로 CCTV 조회요청 → CCTV조회결과, 5/31 18:06경 민원인이 아이와 귀가중 아이가 지갑을 손소독제 바구니에 두고 내림, 이후 같은동 입주민이 18:19경 습득후 가져감--&gt; 민원인에 내용통보/민원인 분실물 반환요청(다른요구사항 없음)--&gt;습득자에 연락, 상황실로 반환--&gt;민원인에 인계</v>
      </c>
    </row>
    <row r="5639" spans="1:11">
      <c r="A5639" s="235">
        <v>44725</v>
      </c>
      <c r="B5639" s="154" t="s">
        <v>23623</v>
      </c>
      <c r="C5639" s="143" t="s">
        <v>23624</v>
      </c>
      <c r="D5639" s="291" t="s">
        <v>23603</v>
      </c>
      <c r="E5639" s="291" t="s">
        <v>23625</v>
      </c>
      <c r="F5639" s="112" t="s">
        <v>23626</v>
      </c>
      <c r="G5639" s="112" t="s">
        <v>23627</v>
      </c>
      <c r="H5639" s="291" t="s">
        <v>23612</v>
      </c>
      <c r="I5639" s="939" t="s">
        <v>23593</v>
      </c>
      <c r="J5639" s="116" t="str">
        <f t="shared" si="287"/>
        <v>20:34 126동 B1F 공동현관문 126동 B1F 공동현관문 키패드가 작동하지 않는다함 → 초소대원출동--&gt;정상작동확인</v>
      </c>
      <c r="K5639" s="116" t="str">
        <f t="shared" si="288"/>
        <v>20:34  민원업무 공동현관문 126동 B1F 126동 B1F 공동현관문 키패드가 작동하지 않는다함 → 초소대원출동--&gt;정상작동확인</v>
      </c>
    </row>
    <row r="5640" spans="1:11">
      <c r="A5640" s="235">
        <v>44725</v>
      </c>
      <c r="B5640" s="154" t="s">
        <v>23629</v>
      </c>
      <c r="C5640" s="143" t="s">
        <v>23628</v>
      </c>
      <c r="D5640" s="291" t="s">
        <v>23608</v>
      </c>
      <c r="E5640" s="291" t="s">
        <v>23630</v>
      </c>
      <c r="F5640" s="112" t="s">
        <v>1566</v>
      </c>
      <c r="G5640" s="112" t="s">
        <v>23631</v>
      </c>
      <c r="H5640" s="291" t="s">
        <v>23621</v>
      </c>
      <c r="I5640" s="939" t="s">
        <v>23593</v>
      </c>
      <c r="J5640" s="116" t="str">
        <f t="shared" si="287"/>
        <v>21:01 117-302 홈넷 방범 금고/해제 → IP로확인--&gt;기기오작동</v>
      </c>
      <c r="K5640" s="116" t="str">
        <f t="shared" si="288"/>
        <v>21:01  관제업무 홈넷 117-302 방범 금고/해제 → IP로확인--&gt;기기오작동</v>
      </c>
    </row>
    <row r="5641" spans="1:11" ht="27">
      <c r="A5641" s="235">
        <v>44725</v>
      </c>
      <c r="B5641" s="154" t="s">
        <v>23632</v>
      </c>
      <c r="C5641" s="160" t="s">
        <v>23633</v>
      </c>
      <c r="D5641" s="938" t="s">
        <v>23603</v>
      </c>
      <c r="E5641" s="938" t="s">
        <v>1050</v>
      </c>
      <c r="F5641" s="138" t="s">
        <v>23634</v>
      </c>
      <c r="G5641" s="138" t="s">
        <v>23635</v>
      </c>
      <c r="H5641" s="291" t="s">
        <v>305</v>
      </c>
      <c r="I5641" s="939" t="s">
        <v>23593</v>
      </c>
      <c r="J5641" s="116" t="str">
        <f t="shared" si="287"/>
        <v>21:30 135-2003 타차량방문 관계없는 차량(286무3737)이  입차했다는 민원. → 통화시도했으나 불응--&gt;민원인에 내용전달 및 익일 센터에 블랙리스트 등재요청 예정</v>
      </c>
      <c r="K5641" s="116" t="str">
        <f t="shared" si="288"/>
        <v>21:30  민원업무 타차량방문 135-2003 관계없는 차량(286무3737)이  입차했다는 민원. → 통화시도했으나 불응--&gt;민원인에 내용전달 및 익일 센터에 블랙리스트 등재요청 예정</v>
      </c>
    </row>
    <row r="5642" spans="1:11">
      <c r="A5642" s="235">
        <v>44725</v>
      </c>
      <c r="B5642" s="154" t="s">
        <v>23636</v>
      </c>
      <c r="C5642" s="143" t="s">
        <v>23637</v>
      </c>
      <c r="D5642" s="291" t="s">
        <v>23608</v>
      </c>
      <c r="E5642" s="291" t="s">
        <v>432</v>
      </c>
      <c r="F5642" s="112" t="s">
        <v>23638</v>
      </c>
      <c r="H5642" s="939" t="s">
        <v>305</v>
      </c>
      <c r="I5642" s="939" t="s">
        <v>23593</v>
      </c>
      <c r="J5642" s="116" t="str">
        <f t="shared" si="287"/>
        <v xml:space="preserve">21:57 119-2902 구급차 입주민 호송목적 입차 → </v>
      </c>
      <c r="K5642" s="116" t="str">
        <f t="shared" si="288"/>
        <v xml:space="preserve">21:57  관제업무 구급차 119-2902 입주민 호송목적 입차 → </v>
      </c>
    </row>
    <row r="5643" spans="1:11">
      <c r="A5643" s="235">
        <v>44725</v>
      </c>
      <c r="B5643" s="154" t="s">
        <v>23640</v>
      </c>
      <c r="C5643" s="143" t="s">
        <v>23641</v>
      </c>
      <c r="D5643" s="291" t="s">
        <v>23603</v>
      </c>
      <c r="E5643" s="291" t="s">
        <v>23642</v>
      </c>
      <c r="F5643" s="112" t="s">
        <v>23643</v>
      </c>
      <c r="H5643" s="939" t="s">
        <v>305</v>
      </c>
      <c r="I5643" s="939" t="s">
        <v>23593</v>
      </c>
      <c r="J5643" s="116" t="str">
        <f t="shared" si="287"/>
        <v xml:space="preserve">22:31 129-701 분실물 상황실 보관중이던 신용카드(조찬희님) 수령해감 → </v>
      </c>
      <c r="K5643" s="116" t="str">
        <f t="shared" si="288"/>
        <v xml:space="preserve">22:31  민원업무 분실물 129-701 상황실 보관중이던 신용카드(조찬희님) 수령해감 → </v>
      </c>
    </row>
    <row r="5644" spans="1:11">
      <c r="A5644" s="235">
        <v>44725</v>
      </c>
      <c r="B5644" s="154" t="s">
        <v>23644</v>
      </c>
      <c r="C5644" s="143" t="s">
        <v>23645</v>
      </c>
      <c r="D5644" s="939" t="s">
        <v>23603</v>
      </c>
      <c r="E5644" s="291" t="s">
        <v>23646</v>
      </c>
      <c r="F5644" s="112" t="s">
        <v>23647</v>
      </c>
      <c r="G5644" s="112" t="s">
        <v>23648</v>
      </c>
      <c r="H5644" s="291" t="s">
        <v>23621</v>
      </c>
      <c r="I5644" s="939" t="s">
        <v>23593</v>
      </c>
      <c r="J5644" s="116" t="str">
        <f t="shared" si="287"/>
        <v>22:54 110-1601 가스관소음 부엌 뒤쪽 가스관에서 "탕탕"하는 소음이 지속적으로 들린다는 민원 → 초소대원 출동--&gt;이상징후없음</v>
      </c>
      <c r="K5644" s="116" t="str">
        <f t="shared" si="288"/>
        <v>22:54  민원업무 가스관소음 110-1601 부엌 뒤쪽 가스관에서 "탕탕"하는 소음이 지속적으로 들린다는 민원 → 초소대원 출동--&gt;이상징후없음</v>
      </c>
    </row>
    <row r="5645" spans="1:11">
      <c r="A5645" s="235">
        <v>44721</v>
      </c>
      <c r="B5645" s="154" t="s">
        <v>23649</v>
      </c>
      <c r="C5645" s="143" t="s">
        <v>23650</v>
      </c>
      <c r="D5645" s="291" t="s">
        <v>23651</v>
      </c>
      <c r="E5645" s="291" t="s">
        <v>23561</v>
      </c>
      <c r="F5645" s="112" t="s">
        <v>23652</v>
      </c>
      <c r="G5645" s="112" t="s">
        <v>23653</v>
      </c>
      <c r="H5645" s="291" t="s">
        <v>23612</v>
      </c>
      <c r="I5645" s="939" t="s">
        <v>23593</v>
      </c>
      <c r="J5645" s="116" t="str">
        <f t="shared" si="287"/>
        <v>23:32 131동 CCTV 131-1 E/V CCTV 촬영 방향 틀어짐 → ERP접수</v>
      </c>
      <c r="K5645" s="116" t="str">
        <f t="shared" si="288"/>
        <v>23:32  시설물 CCTV 131동 131-1 E/V CCTV 촬영 방향 틀어짐 → ERP접수</v>
      </c>
    </row>
    <row r="5646" spans="1:11" ht="27">
      <c r="A5646" s="235">
        <v>44726</v>
      </c>
      <c r="B5646" s="154" t="s">
        <v>23654</v>
      </c>
      <c r="C5646" s="160" t="s">
        <v>23655</v>
      </c>
      <c r="D5646" s="938" t="s">
        <v>23651</v>
      </c>
      <c r="E5646" s="938" t="s">
        <v>23625</v>
      </c>
      <c r="F5646" s="138" t="s">
        <v>23656</v>
      </c>
      <c r="G5646" s="138" t="s">
        <v>23657</v>
      </c>
      <c r="H5646" s="939" t="s">
        <v>23612</v>
      </c>
      <c r="I5646" s="939" t="s">
        <v>23593</v>
      </c>
      <c r="J5646" s="116" t="str">
        <f t="shared" si="287"/>
        <v>02:14 105동  공동현관문 105동 1층 공동현관문 경비호출X,상황실호출(140-200)O,카드키O / 105동 주민 경비호출 문개방 안된다며 장시간 항의--&gt;조속히 조치도록 안내 → ERP접수,안내문부착</v>
      </c>
      <c r="K5646" s="116" t="str">
        <f t="shared" si="288"/>
        <v>02:14  시설물 공동현관문 105동  105동 1층 공동현관문 경비호출X,상황실호출(140-200)O,카드키O / 105동 주민 경비호출 문개방 안된다며 장시간 항의--&gt;조속히 조치도록 안내 → ERP접수,안내문부착</v>
      </c>
    </row>
    <row r="5647" spans="1:11">
      <c r="A5647" s="235">
        <v>44726</v>
      </c>
      <c r="B5647" s="154" t="s">
        <v>23661</v>
      </c>
      <c r="C5647" s="143" t="s">
        <v>23659</v>
      </c>
      <c r="D5647" s="939" t="s">
        <v>310</v>
      </c>
      <c r="E5647" s="939" t="s">
        <v>321</v>
      </c>
      <c r="F5647" s="112" t="s">
        <v>23596</v>
      </c>
      <c r="G5647" s="112" t="s">
        <v>23660</v>
      </c>
      <c r="H5647" s="291" t="s">
        <v>332</v>
      </c>
      <c r="I5647" s="939" t="s">
        <v>23593</v>
      </c>
      <c r="J5647" s="116" t="str">
        <f t="shared" si="287"/>
        <v>03:40 111-503 홈넷 비상 홈넷/해제 → 기기 오작동</v>
      </c>
      <c r="K5647" s="116" t="str">
        <f t="shared" si="288"/>
        <v>03:40  관제업무 홈넷 111-503 비상 홈넷/해제 → 기기 오작동</v>
      </c>
    </row>
    <row r="5648" spans="1:11">
      <c r="A5648" s="235">
        <v>44726</v>
      </c>
      <c r="B5648" s="154" t="s">
        <v>23662</v>
      </c>
      <c r="C5648" s="143" t="s">
        <v>23550</v>
      </c>
      <c r="D5648" s="939" t="s">
        <v>310</v>
      </c>
      <c r="E5648" s="291" t="s">
        <v>23663</v>
      </c>
      <c r="F5648" s="112" t="s">
        <v>23664</v>
      </c>
      <c r="H5648" s="291" t="s">
        <v>23612</v>
      </c>
      <c r="I5648" s="939" t="s">
        <v>23593</v>
      </c>
      <c r="J5648" s="116" t="str">
        <f t="shared" si="287"/>
        <v xml:space="preserve">05:35 8초소 건강검진 건강검진차량 지상입차 → </v>
      </c>
      <c r="K5648" s="116" t="str">
        <f t="shared" si="288"/>
        <v xml:space="preserve">05:35  관제업무 건강검진 8초소 건강검진차량 지상입차 → </v>
      </c>
    </row>
    <row r="5649" spans="1:11" ht="67.5">
      <c r="A5649" s="235">
        <v>44726</v>
      </c>
      <c r="B5649" s="153" t="s">
        <v>23665</v>
      </c>
      <c r="C5649" s="186" t="s">
        <v>23666</v>
      </c>
      <c r="D5649" s="939"/>
      <c r="E5649" s="926" t="s">
        <v>23592</v>
      </c>
      <c r="F5649" s="114" t="s">
        <v>23713</v>
      </c>
      <c r="G5649" s="171" t="s">
        <v>23724</v>
      </c>
      <c r="H5649" s="939" t="s">
        <v>648</v>
      </c>
      <c r="I5649" s="137" t="s">
        <v>317</v>
      </c>
      <c r="J5649" s="116" t="str">
        <f t="shared" si="287"/>
        <v>화 주1 전달사항 B. 블랙리스트 등재요청--&gt;286무3737(135-2003입주민으로 방문증발급 받았으나 허위, 통화불응)
B. 보양재 사용후 원래 비치되어있던 장소로 원위치 요망( 필요시 부재상황 빈번함)
B. 105동 1층 공동현관문--&gt; 경비호출X--&gt;ERP, 안내문 → A. 117-702 와인냉장고에 방음 매트리스 설치함 -&gt; 추후 층간소음 민원발생시 세대로 연락요망 -&gt; 각 조 인수인계 요망(지원센터 금잔디 주임)
A. 연회장 키, 분실물 2개(지갑, 신용카드) 전달 -&gt; C. 상황실 방문 수령해감
C. B조,C조 건강검진 실시함</v>
      </c>
      <c r="K5649" s="116" t="str">
        <f t="shared" si="288"/>
        <v>화   전달사항 주1 B. 블랙리스트 등재요청--&gt;286무3737(135-2003입주민으로 방문증발급 받았으나 허위, 통화불응)
B. 보양재 사용후 원래 비치되어있던 장소로 원위치 요망( 필요시 부재상황 빈번함)
B. 105동 1층 공동현관문--&gt; 경비호출X--&gt;ERP, 안내문 → A. 117-702 와인냉장고에 방음 매트리스 설치함 -&gt; 추후 층간소음 민원발생시 세대로 연락요망 -&gt; 각 조 인수인계 요망(지원센터 금잔디 주임)
A. 연회장 키, 분실물 2개(지갑, 신용카드) 전달 -&gt; C. 상황실 방문 수령해감
C. B조,C조 건강검진 실시함</v>
      </c>
    </row>
    <row r="5650" spans="1:11">
      <c r="A5650" s="235">
        <v>44726</v>
      </c>
      <c r="B5650" s="154" t="s">
        <v>643</v>
      </c>
      <c r="C5650" s="795" t="s">
        <v>1465</v>
      </c>
      <c r="D5650" s="795" t="s">
        <v>106</v>
      </c>
      <c r="E5650" s="795" t="s">
        <v>82</v>
      </c>
      <c r="F5650" s="796" t="s">
        <v>16534</v>
      </c>
      <c r="G5650" s="796" t="s">
        <v>16535</v>
      </c>
      <c r="H5650" s="939" t="s">
        <v>648</v>
      </c>
      <c r="I5650" s="137" t="s">
        <v>317</v>
      </c>
      <c r="J5650" s="116" t="str">
        <f t="shared" ref="J5650:J5665" si="289">CONCATENATE(B5650," ",C5650," ",E5650," ",F5650," → ",G5650)</f>
        <v>08:00 원형도로 주차단속 센터 주변 불법 주정차 차량 단속 실시 → 상황실순찰대원출동 --&gt; 단속실시</v>
      </c>
      <c r="K5650" s="116" t="str">
        <f t="shared" ref="K5650:K5665" si="290">CONCATENATE(B5650,"  ",D5650," ",E5650," ",C5650," ",F5650," → ",G5650)</f>
        <v>08:00  관제업무 주차단속 원형도로 센터 주변 불법 주정차 차량 단속 실시 → 상황실순찰대원출동 --&gt; 단속실시</v>
      </c>
    </row>
    <row r="5651" spans="1:11">
      <c r="A5651" s="235">
        <v>44726</v>
      </c>
      <c r="B5651" s="154" t="s">
        <v>585</v>
      </c>
      <c r="C5651" s="800" t="s">
        <v>333</v>
      </c>
      <c r="D5651" s="795" t="s">
        <v>308</v>
      </c>
      <c r="E5651" s="795" t="s">
        <v>962</v>
      </c>
      <c r="F5651" s="796" t="s">
        <v>16537</v>
      </c>
      <c r="G5651" s="796" t="s">
        <v>16536</v>
      </c>
      <c r="H5651" s="939" t="s">
        <v>648</v>
      </c>
      <c r="I5651" s="137" t="s">
        <v>317</v>
      </c>
      <c r="J5651" s="116" t="str">
        <f t="shared" si="289"/>
        <v>08:30 자이안센터 자전거정리 등교시 무분별한 자전거 보관소 확인 → 상황실순찰대원출동 --&gt; 정리실시</v>
      </c>
      <c r="K5651" s="116" t="str">
        <f t="shared" si="290"/>
        <v>08:30  생활업무 자전거정리 자이안센터 등교시 무분별한 자전거 보관소 확인 → 상황실순찰대원출동 --&gt; 정리실시</v>
      </c>
    </row>
    <row r="5652" spans="1:11">
      <c r="A5652" s="235">
        <v>44726</v>
      </c>
      <c r="B5652" s="154" t="s">
        <v>472</v>
      </c>
      <c r="C5652" s="795" t="s">
        <v>1465</v>
      </c>
      <c r="D5652" s="795" t="s">
        <v>106</v>
      </c>
      <c r="E5652" s="795" t="s">
        <v>82</v>
      </c>
      <c r="F5652" s="796" t="s">
        <v>1157</v>
      </c>
      <c r="G5652" s="796" t="s">
        <v>23694</v>
      </c>
      <c r="H5652" s="939" t="s">
        <v>648</v>
      </c>
      <c r="I5652" s="137" t="s">
        <v>317</v>
      </c>
      <c r="J5652" s="116" t="str">
        <f t="shared" si="289"/>
        <v>10:00 원형도로 주차단속 원형도로 및 외곽도로 단속 → 주차단속           6대     이동주차         0대,     경고장발부        6대</v>
      </c>
      <c r="K5652" s="116" t="str">
        <f t="shared" si="290"/>
        <v>10:00  관제업무 주차단속 원형도로 원형도로 및 외곽도로 단속 → 주차단속           6대     이동주차         0대,     경고장발부        6대</v>
      </c>
    </row>
    <row r="5653" spans="1:11">
      <c r="A5653" s="235">
        <v>44726</v>
      </c>
      <c r="B5653" s="154" t="s">
        <v>681</v>
      </c>
      <c r="C5653" s="795" t="s">
        <v>1465</v>
      </c>
      <c r="D5653" s="795" t="s">
        <v>106</v>
      </c>
      <c r="E5653" s="795" t="s">
        <v>82</v>
      </c>
      <c r="F5653" s="796" t="s">
        <v>1157</v>
      </c>
      <c r="G5653" s="796" t="s">
        <v>23698</v>
      </c>
      <c r="H5653" s="939" t="s">
        <v>648</v>
      </c>
      <c r="I5653" s="137" t="s">
        <v>317</v>
      </c>
      <c r="J5653" s="116" t="str">
        <f t="shared" si="289"/>
        <v>13:00 원형도로 주차단속 원형도로 및 외곽도로 단속 → 주차단속           3대     이동주차         0대,     경고장발부        3대</v>
      </c>
      <c r="K5653" s="116" t="str">
        <f t="shared" si="290"/>
        <v>13:00  관제업무 주차단속 원형도로 원형도로 및 외곽도로 단속 → 주차단속           3대     이동주차         0대,     경고장발부        3대</v>
      </c>
    </row>
    <row r="5654" spans="1:11">
      <c r="A5654" s="235">
        <v>44726</v>
      </c>
      <c r="B5654" s="154" t="s">
        <v>483</v>
      </c>
      <c r="C5654" s="795" t="s">
        <v>1465</v>
      </c>
      <c r="D5654" s="795" t="s">
        <v>106</v>
      </c>
      <c r="E5654" s="795" t="s">
        <v>82</v>
      </c>
      <c r="F5654" s="796" t="s">
        <v>758</v>
      </c>
      <c r="G5654" s="796" t="s">
        <v>23698</v>
      </c>
      <c r="H5654" s="939" t="s">
        <v>648</v>
      </c>
      <c r="I5654" s="137" t="s">
        <v>317</v>
      </c>
      <c r="J5654" s="116" t="str">
        <f t="shared" si="289"/>
        <v>15:00 원형도로 주차단속 원형도로 및 외곽도로 단속 → 주차단속           3대     이동주차         0대,     경고장발부        3대</v>
      </c>
      <c r="K5654" s="116" t="str">
        <f t="shared" si="290"/>
        <v>15:00  관제업무 주차단속 원형도로 원형도로 및 외곽도로 단속 → 주차단속           3대     이동주차         0대,     경고장발부        3대</v>
      </c>
    </row>
    <row r="5655" spans="1:11">
      <c r="A5655" s="235">
        <v>44726</v>
      </c>
      <c r="B5655" s="154" t="s">
        <v>23667</v>
      </c>
      <c r="C5655" s="143" t="s">
        <v>23668</v>
      </c>
      <c r="D5655" s="291" t="s">
        <v>23603</v>
      </c>
      <c r="E5655" s="291" t="s">
        <v>23670</v>
      </c>
      <c r="F5655" s="112" t="s">
        <v>23671</v>
      </c>
      <c r="G5655" s="112" t="s">
        <v>23682</v>
      </c>
      <c r="H5655" s="291" t="s">
        <v>23672</v>
      </c>
      <c r="I5655" s="291" t="s">
        <v>23673</v>
      </c>
      <c r="J5655" s="116" t="str">
        <f>CONCATENATE(B5655," ",C5655," ",E5655," ",F5655," → ",G5655)</f>
        <v>08:21 131-1801 도어락 세대현관문  작동불량 → 상황실대원 출동  전자도어락 고장으로 인해 AS접수처 안내함 -&gt; 처리완료</v>
      </c>
      <c r="K5655" s="116" t="str">
        <f t="shared" si="290"/>
        <v>08:21  민원업무 도어락 131-1801 세대현관문  작동불량 → 상황실대원 출동  전자도어락 고장으로 인해 AS접수처 안내함 -&gt; 처리완료</v>
      </c>
    </row>
    <row r="5656" spans="1:11">
      <c r="A5656" s="235">
        <v>44726</v>
      </c>
      <c r="B5656" s="154" t="s">
        <v>23674</v>
      </c>
      <c r="C5656" s="143" t="s">
        <v>23677</v>
      </c>
      <c r="D5656" s="291" t="s">
        <v>23603</v>
      </c>
      <c r="E5656" s="291" t="s">
        <v>23675</v>
      </c>
      <c r="F5656" s="112" t="s">
        <v>23676</v>
      </c>
      <c r="G5656" s="112" t="s">
        <v>23678</v>
      </c>
      <c r="H5656" s="291" t="s">
        <v>23672</v>
      </c>
      <c r="I5656" s="291" t="s">
        <v>23673</v>
      </c>
      <c r="J5656" s="116" t="str">
        <f t="shared" si="289"/>
        <v>08:43 118동M층 주차단속 118동 M층 G20 G28 사이 흰색포터 2297 이동조치요구 → 상황실대원 출동 -&gt; 입주민 통화후 이동주차 한다함(회사차량 )</v>
      </c>
      <c r="K5656" s="116" t="str">
        <f t="shared" si="290"/>
        <v>08:43  민원업무 주차단속 118동M층 118동 M층 G20 G28 사이 흰색포터 2297 이동조치요구 → 상황실대원 출동 -&gt; 입주민 통화후 이동주차 한다함(회사차량 )</v>
      </c>
    </row>
    <row r="5657" spans="1:11">
      <c r="A5657" s="235">
        <v>44726</v>
      </c>
      <c r="B5657" s="154" t="s">
        <v>23679</v>
      </c>
      <c r="C5657" s="143" t="s">
        <v>23683</v>
      </c>
      <c r="D5657" s="939" t="s">
        <v>23603</v>
      </c>
      <c r="E5657" s="939" t="s">
        <v>23675</v>
      </c>
      <c r="F5657" s="112" t="s">
        <v>23680</v>
      </c>
      <c r="G5657" s="112" t="s">
        <v>23681</v>
      </c>
      <c r="H5657" s="939" t="s">
        <v>23672</v>
      </c>
      <c r="I5657" s="939" t="s">
        <v>23673</v>
      </c>
      <c r="J5657" s="116" t="str">
        <f t="shared" si="289"/>
        <v>09:20 원촌중 계단  주차단속 원촌중 내려가는 계단 위쪽에 자전거가 20여대 있다는 민원 → 상활실대원 출동 자전거 정리, 생활지원센터에 안내문 부착요청함</v>
      </c>
      <c r="K5657" s="116" t="str">
        <f t="shared" si="290"/>
        <v>09:20  민원업무 주차단속 원촌중 계단  원촌중 내려가는 계단 위쪽에 자전거가 20여대 있다는 민원 → 상활실대원 출동 자전거 정리, 생활지원센터에 안내문 부착요청함</v>
      </c>
    </row>
    <row r="5658" spans="1:11">
      <c r="A5658" s="235">
        <v>44726</v>
      </c>
      <c r="B5658" s="154" t="s">
        <v>23684</v>
      </c>
      <c r="C5658" s="143" t="s">
        <v>23685</v>
      </c>
      <c r="D5658" s="939" t="s">
        <v>23603</v>
      </c>
      <c r="E5658" s="291" t="s">
        <v>23686</v>
      </c>
      <c r="F5658" s="112" t="s">
        <v>23687</v>
      </c>
      <c r="G5658" s="112" t="s">
        <v>23693</v>
      </c>
      <c r="H5658" s="939" t="s">
        <v>23672</v>
      </c>
      <c r="I5658" s="939" t="s">
        <v>23673</v>
      </c>
      <c r="J5658" s="116" t="str">
        <f t="shared" si="289"/>
        <v>10:02 104-B1 공회전 104동 지하1층 카니발차량 공회전 지속적으로 한다며 주의 및 경고조치 요청 → 2초소 대원 출동 -&gt; 시동꺼진상태로 있는것으로 확인 -&gt; 10:27 출차</v>
      </c>
      <c r="K5658" s="116" t="str">
        <f t="shared" si="290"/>
        <v>10:02  민원업무 공회전 104-B1 104동 지하1층 카니발차량 공회전 지속적으로 한다며 주의 및 경고조치 요청 → 2초소 대원 출동 -&gt; 시동꺼진상태로 있는것으로 확인 -&gt; 10:27 출차</v>
      </c>
    </row>
    <row r="5659" spans="1:11" ht="27">
      <c r="A5659" s="235">
        <v>44726</v>
      </c>
      <c r="B5659" s="154" t="s">
        <v>23688</v>
      </c>
      <c r="C5659" s="143" t="s">
        <v>23689</v>
      </c>
      <c r="D5659" s="291" t="s">
        <v>23608</v>
      </c>
      <c r="E5659" s="291" t="s">
        <v>23690</v>
      </c>
      <c r="F5659" s="112" t="s">
        <v>23691</v>
      </c>
      <c r="G5659" s="112" t="s">
        <v>23692</v>
      </c>
      <c r="H5659" s="939" t="s">
        <v>23672</v>
      </c>
      <c r="I5659" s="939" t="s">
        <v>23673</v>
      </c>
      <c r="J5659" s="116" t="str">
        <f t="shared" si="289"/>
        <v>10:11 104-22F 적치물 생활지원센터 금잔디 서무주임요청사항 104동 22층 복도 및 비상계단 현황 사진촬영 전송요청 → 2초소 대원 출동 -&gt; 자전거 1대 전부인걸로 확인 금잔디 서무주임 카톡으로 사진 전송 완료</v>
      </c>
      <c r="K5659" s="116" t="str">
        <f t="shared" si="290"/>
        <v>10:11  관제업무 적치물 104-22F 생활지원센터 금잔디 서무주임요청사항 104동 22층 복도 및 비상계단 현황 사진촬영 전송요청 → 2초소 대원 출동 -&gt; 자전거 1대 전부인걸로 확인 금잔디 서무주임 카톡으로 사진 전송 완료</v>
      </c>
    </row>
    <row r="5660" spans="1:11" ht="27">
      <c r="A5660" s="235">
        <v>44726</v>
      </c>
      <c r="B5660" s="154" t="s">
        <v>23705</v>
      </c>
      <c r="C5660" s="143" t="s">
        <v>23707</v>
      </c>
      <c r="D5660" s="939" t="s">
        <v>310</v>
      </c>
      <c r="E5660" s="939" t="s">
        <v>334</v>
      </c>
      <c r="F5660" s="112" t="s">
        <v>23697</v>
      </c>
      <c r="G5660" s="112" t="s">
        <v>23696</v>
      </c>
      <c r="H5660" s="939" t="s">
        <v>648</v>
      </c>
      <c r="I5660" s="137" t="s">
        <v>317</v>
      </c>
      <c r="J5660" s="116" t="str">
        <f t="shared" si="289"/>
        <v>12:10 120-601 화재경보 화재축적 -&gt; 화재경보 120동 6층  → 상황실대원출동, 방재과장 연락완료 -&gt; 120-601 공사세대 인부들 실수로 확인됨</v>
      </c>
      <c r="K5660" s="116" t="str">
        <f t="shared" si="290"/>
        <v>12:10  관제업무 화재경보 120-601 화재축적 -&gt; 화재경보 120동 6층  → 상황실대원출동, 방재과장 연락완료 -&gt; 120-601 공사세대 인부들 실수로 확인됨</v>
      </c>
    </row>
    <row r="5661" spans="1:11" ht="27">
      <c r="A5661" s="235">
        <v>44726</v>
      </c>
      <c r="B5661" s="154" t="s">
        <v>23699</v>
      </c>
      <c r="C5661" s="143" t="s">
        <v>23700</v>
      </c>
      <c r="D5661" s="939" t="s">
        <v>310</v>
      </c>
      <c r="E5661" s="291" t="s">
        <v>488</v>
      </c>
      <c r="F5661" s="112" t="s">
        <v>23701</v>
      </c>
      <c r="G5661" s="112" t="s">
        <v>23702</v>
      </c>
      <c r="H5661" s="939" t="s">
        <v>648</v>
      </c>
      <c r="I5661" s="137" t="s">
        <v>317</v>
      </c>
      <c r="J5661" s="116" t="str">
        <f t="shared" si="289"/>
        <v>13:50 140동 공동현관문 140동 장비고장으로 B1,B2 공동현관문 개방하고 안내문 부착해달라고 함 - 기전실(313) → 상활실대원 출동 -&gt; 공동현관문 개방 및 안내문 부착 완료</v>
      </c>
      <c r="K5661" s="116" t="str">
        <f t="shared" si="290"/>
        <v>13:50  관제업무 공동현관문 140동 140동 장비고장으로 B1,B2 공동현관문 개방하고 안내문 부착해달라고 함 - 기전실(313) → 상활실대원 출동 -&gt; 공동현관문 개방 및 안내문 부착 완료</v>
      </c>
    </row>
    <row r="5662" spans="1:11" ht="27">
      <c r="A5662" s="235">
        <v>44726</v>
      </c>
      <c r="B5662" s="154" t="s">
        <v>23703</v>
      </c>
      <c r="C5662" s="143" t="s">
        <v>23706</v>
      </c>
      <c r="D5662" s="291" t="s">
        <v>310</v>
      </c>
      <c r="E5662" s="291" t="s">
        <v>23704</v>
      </c>
      <c r="F5662" s="112" t="s">
        <v>23714</v>
      </c>
      <c r="G5662" s="112" t="s">
        <v>23712</v>
      </c>
      <c r="H5662" s="939" t="s">
        <v>648</v>
      </c>
      <c r="I5662" s="137" t="s">
        <v>317</v>
      </c>
      <c r="J5662" s="116" t="str">
        <f t="shared" si="289"/>
        <v>13:53 생활지원센터 미아발생 6살 남아 미아발생 -&gt; 연노랑 가로줄 티셔츠, 베이직 반바지, 상고머리에 진한곤색 자이유치원 가방 메고 있다고 함. 신고인 010-5306-5361 → 각 초소 내용 전파함 -&gt; 미아발생 상황종료 15:06 종료</v>
      </c>
      <c r="K5662" s="116" t="str">
        <f t="shared" si="290"/>
        <v>13:53  관제업무 미아발생 생활지원센터 6살 남아 미아발생 -&gt; 연노랑 가로줄 티셔츠, 베이직 반바지, 상고머리에 진한곤색 자이유치원 가방 메고 있다고 함. 신고인 010-5306-5361 → 각 초소 내용 전파함 -&gt; 미아발생 상황종료 15:06 종료</v>
      </c>
    </row>
    <row r="5663" spans="1:11">
      <c r="A5663" s="235">
        <v>44726</v>
      </c>
      <c r="B5663" s="154" t="s">
        <v>23708</v>
      </c>
      <c r="C5663" s="143" t="s">
        <v>23709</v>
      </c>
      <c r="D5663" s="939" t="s">
        <v>310</v>
      </c>
      <c r="E5663" s="291" t="s">
        <v>23630</v>
      </c>
      <c r="F5663" s="112" t="s">
        <v>23710</v>
      </c>
      <c r="G5663" s="112" t="s">
        <v>23711</v>
      </c>
      <c r="H5663" s="939" t="s">
        <v>648</v>
      </c>
      <c r="I5663" s="137" t="s">
        <v>317</v>
      </c>
      <c r="J5663" s="116" t="str">
        <f t="shared" si="289"/>
        <v>15:19 104-1501 홈넷 욕실 비상 → 2초소대원출동--&gt;입주민 실수로 확인</v>
      </c>
      <c r="K5663" s="116" t="str">
        <f t="shared" si="290"/>
        <v>15:19  관제업무 홈넷 104-1501 욕실 비상 → 2초소대원출동--&gt;입주민 실수로 확인</v>
      </c>
    </row>
    <row r="5664" spans="1:11">
      <c r="A5664" s="235">
        <v>44726</v>
      </c>
      <c r="B5664" s="154" t="s">
        <v>23715</v>
      </c>
      <c r="C5664" s="143" t="s">
        <v>23716</v>
      </c>
      <c r="D5664" s="291" t="s">
        <v>511</v>
      </c>
      <c r="E5664" s="291" t="s">
        <v>23717</v>
      </c>
      <c r="F5664" s="112" t="s">
        <v>23719</v>
      </c>
      <c r="G5664" s="112" t="s">
        <v>23718</v>
      </c>
      <c r="H5664" s="939" t="s">
        <v>648</v>
      </c>
      <c r="I5664" s="137" t="s">
        <v>317</v>
      </c>
      <c r="J5664" s="116" t="str">
        <f t="shared" si="289"/>
        <v xml:space="preserve">16:00 143-602 차량등록 차량등록 오류 확인요청 150어7621 -&gt; 150어7261로 확인 010-7110-1957 → 생활지원센터에 내용전달 완료 </v>
      </c>
      <c r="K5664" s="116" t="str">
        <f t="shared" si="290"/>
        <v xml:space="preserve">16:00  민원업무 차량등록 143-602 차량등록 오류 확인요청 150어7621 -&gt; 150어7261로 확인 010-7110-1957 → 생활지원센터에 내용전달 완료 </v>
      </c>
    </row>
    <row r="5665" spans="1:11">
      <c r="A5665" s="235">
        <v>44726</v>
      </c>
      <c r="B5665" s="154" t="s">
        <v>23720</v>
      </c>
      <c r="C5665" s="143" t="s">
        <v>23695</v>
      </c>
      <c r="D5665" s="291" t="s">
        <v>308</v>
      </c>
      <c r="E5665" s="291" t="s">
        <v>23721</v>
      </c>
      <c r="F5665" s="112" t="s">
        <v>23722</v>
      </c>
      <c r="G5665" s="112" t="s">
        <v>23723</v>
      </c>
      <c r="H5665" s="939" t="s">
        <v>648</v>
      </c>
      <c r="I5665" s="137" t="s">
        <v>317</v>
      </c>
      <c r="J5665" s="116" t="str">
        <f t="shared" si="289"/>
        <v>16:12 120동 안내방송 화장실, 베란다, 창문, 주방 흡연금지 안내 120동  → 120동 방송실시함</v>
      </c>
      <c r="K5665" s="116" t="str">
        <f t="shared" si="290"/>
        <v>16:12  생활업무 안내방송 120동 화장실, 베란다, 창문, 주방 흡연금지 안내 120동  → 120동 방송실시함</v>
      </c>
    </row>
    <row r="5666" spans="1:11" ht="94.5">
      <c r="A5666" s="237">
        <v>44726</v>
      </c>
      <c r="B5666" s="172" t="s">
        <v>23665</v>
      </c>
      <c r="C5666" s="192" t="s">
        <v>4283</v>
      </c>
      <c r="E5666" s="291" t="s">
        <v>22280</v>
      </c>
      <c r="F5666" s="935" t="s">
        <v>23725</v>
      </c>
      <c r="G5666" s="935" t="s">
        <v>23801</v>
      </c>
      <c r="H5666" s="939"/>
      <c r="I5666" s="137"/>
      <c r="J5666" s="116" t="str">
        <f t="shared" ref="J5666:J5684" si="291">CONCATENATE(B5666," ",C5666," ",E5666," ",F5666," → ",G5666)</f>
        <v xml:space="preserve">화 야1 전달사항 B. 블랙리스트 등재요청--&gt;286무3737(135-2003입주민으로 방문증발급 받았으나 허위, 통화불응)
B. 보양재 사용후 원래 비치되어있던 장소로 원위치 요망( 필요시 부재상황 빈번함)
B. 105동 1층 공동현관문--&gt; 경비호출X--&gt;ERP, 안내문
A. 연회장 키, 분실물 2개(지갑, 신용카드) 전달 -&gt; C. 상황실 방문 수령해감
C. B조,C조 건강검진 실시함 → A. 근무지침서 및 순찰지침서 예주 본사 직인 날인하여 재교부 받음
A. 광고업체가 반납한 카드키 지원센터 전달 요망
</v>
      </c>
      <c r="K5666" s="116" t="str">
        <f t="shared" ref="K5666:K5684" si="292">CONCATENATE(B5666,"  ",D5666," ",E5666," ",C5666," ",F5666," → ",G5666)</f>
        <v xml:space="preserve">화   전달사항 야1 B. 블랙리스트 등재요청--&gt;286무3737(135-2003입주민으로 방문증발급 받았으나 허위, 통화불응)
B. 보양재 사용후 원래 비치되어있던 장소로 원위치 요망( 필요시 부재상황 빈번함)
B. 105동 1층 공동현관문--&gt; 경비호출X--&gt;ERP, 안내문
A. 연회장 키, 분실물 2개(지갑, 신용카드) 전달 -&gt; C. 상황실 방문 수령해감
C. B조,C조 건강검진 실시함 → A. 근무지침서 및 순찰지침서 예주 본사 직인 날인하여 재교부 받음
A. 광고업체가 반납한 카드키 지원센터 전달 요망
</v>
      </c>
    </row>
    <row r="5667" spans="1:11">
      <c r="A5667" s="235">
        <v>44726</v>
      </c>
      <c r="B5667" s="154" t="s">
        <v>23726</v>
      </c>
      <c r="C5667" s="143" t="s">
        <v>23727</v>
      </c>
      <c r="D5667" s="291" t="s">
        <v>511</v>
      </c>
      <c r="E5667" s="291" t="s">
        <v>684</v>
      </c>
      <c r="F5667" s="112" t="s">
        <v>23728</v>
      </c>
      <c r="G5667" s="112" t="s">
        <v>23738</v>
      </c>
      <c r="H5667" s="291" t="s">
        <v>23729</v>
      </c>
      <c r="I5667" s="291" t="s">
        <v>23576</v>
      </c>
      <c r="J5667" s="116" t="str">
        <f t="shared" si="291"/>
        <v>16:35 105-1F 흡연단속 흡연자 제재 요청(지원센터 이주임) → 3초소 원형준 대원 출동 -&gt; 특이사항 없음</v>
      </c>
      <c r="K5667" s="116" t="str">
        <f t="shared" si="292"/>
        <v>16:35  민원업무 흡연단속 105-1F 흡연자 제재 요청(지원센터 이주임) → 3초소 원형준 대원 출동 -&gt; 특이사항 없음</v>
      </c>
    </row>
    <row r="5668" spans="1:11" ht="40.5">
      <c r="A5668" s="235">
        <v>44726</v>
      </c>
      <c r="B5668" s="154" t="s">
        <v>23730</v>
      </c>
      <c r="C5668" s="143" t="s">
        <v>23716</v>
      </c>
      <c r="D5668" s="291" t="s">
        <v>511</v>
      </c>
      <c r="E5668" s="291" t="s">
        <v>23734</v>
      </c>
      <c r="F5668" s="112" t="s">
        <v>23735</v>
      </c>
      <c r="G5668" s="112" t="s">
        <v>23736</v>
      </c>
      <c r="H5668" s="939" t="s">
        <v>23729</v>
      </c>
      <c r="I5668" s="939" t="s">
        <v>23576</v>
      </c>
      <c r="J5668" s="116" t="str">
        <f t="shared" si="291"/>
        <v>17:08 143-602 금고 금고에서 삐삐 소리가 난다는 민원(지원센터 금잔디 주임) → 입주민(010-7110-1964) 통화 -&gt; 기존 비밀번호 모름(초기 비밀번호 시도해봄) -&gt; 기전실 문의 결과 기존 비밀번호 모를경우 해체 밖에 방법 없음 -&gt; 입주민에 내용전달 및 유진금고 연락처 전달</v>
      </c>
      <c r="K5668" s="116" t="str">
        <f t="shared" si="292"/>
        <v>17:08  민원업무 금고 143-602 금고에서 삐삐 소리가 난다는 민원(지원센터 금잔디 주임) → 입주민(010-7110-1964) 통화 -&gt; 기존 비밀번호 모름(초기 비밀번호 시도해봄) -&gt; 기전실 문의 결과 기존 비밀번호 모를경우 해체 밖에 방법 없음 -&gt; 입주민에 내용전달 및 유진금고 연락처 전달</v>
      </c>
    </row>
    <row r="5669" spans="1:11" ht="27">
      <c r="A5669" s="235">
        <v>44726</v>
      </c>
      <c r="B5669" s="154" t="s">
        <v>23731</v>
      </c>
      <c r="C5669" s="143" t="s">
        <v>23732</v>
      </c>
      <c r="D5669" s="291" t="s">
        <v>310</v>
      </c>
      <c r="E5669" s="291" t="s">
        <v>23609</v>
      </c>
      <c r="F5669" s="112" t="s">
        <v>23733</v>
      </c>
      <c r="G5669" s="112" t="s">
        <v>23737</v>
      </c>
      <c r="H5669" s="291" t="s">
        <v>23729</v>
      </c>
      <c r="I5669" s="291" t="s">
        <v>23576</v>
      </c>
      <c r="J5669" s="116" t="str">
        <f t="shared" si="291"/>
        <v>17:32 134-28F-2 화재경보 3공구 수신기 화재경보 발생 → 9초소 허명 대원 출동 -&gt; 특이사항 없음 -&gt; 2803호, 2804호 IP 연락 -&gt; 2803호 이상없음, 2804호 부재중</v>
      </c>
      <c r="K5669" s="116" t="str">
        <f t="shared" si="292"/>
        <v>17:32  관제업무 화재경보 134-28F-2 3공구 수신기 화재경보 발생 → 9초소 허명 대원 출동 -&gt; 특이사항 없음 -&gt; 2803호, 2804호 IP 연락 -&gt; 2803호 이상없음, 2804호 부재중</v>
      </c>
    </row>
    <row r="5670" spans="1:11" ht="27">
      <c r="A5670" s="235">
        <v>44726</v>
      </c>
      <c r="B5670" s="154" t="s">
        <v>23741</v>
      </c>
      <c r="C5670" s="192" t="s">
        <v>17</v>
      </c>
      <c r="D5670" s="940" t="s">
        <v>128</v>
      </c>
      <c r="E5670" s="940" t="s">
        <v>23739</v>
      </c>
      <c r="F5670" s="150" t="s">
        <v>23740</v>
      </c>
      <c r="G5670" s="150" t="s">
        <v>23751</v>
      </c>
      <c r="H5670" s="939" t="s">
        <v>23729</v>
      </c>
      <c r="I5670" s="939" t="s">
        <v>307</v>
      </c>
      <c r="J5670" s="116" t="str">
        <f t="shared" si="291"/>
        <v>18:00 상황실 카드키 광고업체에게 카드키 수령하고 신분증 반납 요청(지원센터) → 광고업체 신분증 상황실 보관중 -&gt; 18:52 카드키 수령 및 신분증 반납 완료 -&gt; 카드키 지원센터 전달 예정</v>
      </c>
      <c r="K5670" s="116" t="str">
        <f t="shared" si="292"/>
        <v>18:00  생활업무 카드키 상황실 광고업체에게 카드키 수령하고 신분증 반납 요청(지원센터) → 광고업체 신분증 상황실 보관중 -&gt; 18:52 카드키 수령 및 신분증 반납 완료 -&gt; 카드키 지원센터 전달 예정</v>
      </c>
    </row>
    <row r="5671" spans="1:11" ht="27">
      <c r="A5671" s="235">
        <v>44726</v>
      </c>
      <c r="B5671" s="154" t="s">
        <v>23744</v>
      </c>
      <c r="C5671" s="143" t="s">
        <v>2862</v>
      </c>
      <c r="D5671" s="939" t="s">
        <v>310</v>
      </c>
      <c r="E5671" s="939" t="s">
        <v>488</v>
      </c>
      <c r="F5671" s="112" t="s">
        <v>23745</v>
      </c>
      <c r="G5671" s="112" t="s">
        <v>23794</v>
      </c>
      <c r="H5671" s="939" t="s">
        <v>5085</v>
      </c>
      <c r="I5671" s="939" t="s">
        <v>11</v>
      </c>
      <c r="J5671" s="116" t="str">
        <f>CONCATENATE(B5671," ",C5671," ",E5671," ",F5671," → ",G5671)</f>
        <v>18:05 117-B1 공동현관문 카드X, 호출X → 6초소 문완수 대원 출동 -&gt; 개방 및 안내문 부착 -&gt; 순찰 이대진 대원 출동 -&gt; 리셋시도 개선안됨 -&gt; ERP 등록 -&gt; 시설팀 연락 -&gt; 현재 정상작동</v>
      </c>
      <c r="K5671" s="116" t="str">
        <f>CONCATENATE(B5671,"  ",D5671," ",E5671," ",C5671," ",F5671," → ",G5671)</f>
        <v>18:05  관제업무 공동현관문 117-B1 카드X, 호출X → 6초소 문완수 대원 출동 -&gt; 개방 및 안내문 부착 -&gt; 순찰 이대진 대원 출동 -&gt; 리셋시도 개선안됨 -&gt; ERP 등록 -&gt; 시설팀 연락 -&gt; 현재 정상작동</v>
      </c>
    </row>
    <row r="5672" spans="1:11">
      <c r="A5672" s="235">
        <v>44726</v>
      </c>
      <c r="B5672" s="154" t="s">
        <v>23742</v>
      </c>
      <c r="C5672" s="192" t="s">
        <v>23743</v>
      </c>
      <c r="D5672" s="940" t="s">
        <v>310</v>
      </c>
      <c r="E5672" s="940" t="s">
        <v>488</v>
      </c>
      <c r="F5672" s="150" t="s">
        <v>23746</v>
      </c>
      <c r="G5672" s="150" t="s">
        <v>23747</v>
      </c>
      <c r="H5672" s="291" t="s">
        <v>5085</v>
      </c>
      <c r="I5672" s="291" t="s">
        <v>11</v>
      </c>
      <c r="J5672" s="116" t="str">
        <f t="shared" si="291"/>
        <v>18:10 101-1F 공동현관문 1층 공동현관문 쪽문 잠금장치 고장 -&gt; 1초소 대근 정찬선 대원 보고 → ERP 재등록 -&gt; 시설팀 연락</v>
      </c>
      <c r="K5672" s="116" t="str">
        <f t="shared" si="292"/>
        <v>18:10  관제업무 공동현관문 101-1F 1층 공동현관문 쪽문 잠금장치 고장 -&gt; 1초소 대근 정찬선 대원 보고 → ERP 재등록 -&gt; 시설팀 연락</v>
      </c>
    </row>
    <row r="5673" spans="1:11" ht="40.5">
      <c r="A5673" s="235">
        <v>44726</v>
      </c>
      <c r="B5673" s="154" t="s">
        <v>23748</v>
      </c>
      <c r="C5673" s="192" t="s">
        <v>11881</v>
      </c>
      <c r="D5673" s="940" t="s">
        <v>511</v>
      </c>
      <c r="E5673" s="940" t="s">
        <v>15644</v>
      </c>
      <c r="F5673" s="150" t="s">
        <v>23789</v>
      </c>
      <c r="G5673" s="150" t="s">
        <v>23800</v>
      </c>
      <c r="H5673" s="939" t="s">
        <v>5085</v>
      </c>
      <c r="I5673" s="939" t="s">
        <v>11</v>
      </c>
      <c r="J5673" s="116" t="str">
        <f t="shared" si="291"/>
        <v>18:40 131-1,2L 택배배송 131동 입주민이 택배기사가 배송시 승강기를 층마다 세우며 배송한다고 7초소에 민원제기하며 내일 지원센터로 연락하여 근본적 해결책 요청한다고 함 → CCTV검색결과 서울81배4135차량(H.P. 010-2601-0832)으로 18:17부터 약10분 간 배달(131-1호기) → 승강기가 한대인 동(라인)은 출퇴근 시간 피해서 택배배송 요망됨</v>
      </c>
      <c r="K5673" s="116" t="str">
        <f t="shared" si="292"/>
        <v>18:40  민원업무 택배배송 131-1,2L 131동 입주민이 택배기사가 배송시 승강기를 층마다 세우며 배송한다고 7초소에 민원제기하며 내일 지원센터로 연락하여 근본적 해결책 요청한다고 함 → CCTV검색결과 서울81배4135차량(H.P. 010-2601-0832)으로 18:17부터 약10분 간 배달(131-1호기) → 승강기가 한대인 동(라인)은 출퇴근 시간 피해서 택배배송 요망됨</v>
      </c>
    </row>
    <row r="5674" spans="1:11" ht="27">
      <c r="A5674" s="235">
        <v>44726</v>
      </c>
      <c r="B5674" s="154" t="s">
        <v>23749</v>
      </c>
      <c r="C5674" s="143" t="s">
        <v>23547</v>
      </c>
      <c r="D5674" s="291" t="s">
        <v>310</v>
      </c>
      <c r="E5674" s="291" t="s">
        <v>23625</v>
      </c>
      <c r="F5674" s="112" t="s">
        <v>23752</v>
      </c>
      <c r="G5674" s="112" t="s">
        <v>23782</v>
      </c>
      <c r="H5674" s="939" t="s">
        <v>5085</v>
      </c>
      <c r="I5674" s="939" t="s">
        <v>11</v>
      </c>
      <c r="J5674" s="116" t="str">
        <f t="shared" si="291"/>
        <v>18:48 101동 공동현관문 1층 공동현관문 정화조 냄새 환기를 위해 시설팀에서 개방, 오후 10시 정상 운행 요청(시설팀) → 순찰 이대진 대원 출동 -&gt; 안내문 부착 -&gt; 1초소 내용전달 -&gt; 20:00 공동현관문 정상운행 및 안내문 제거</v>
      </c>
      <c r="K5674" s="116" t="str">
        <f t="shared" si="292"/>
        <v>18:48  관제업무 공동현관문 101동 1층 공동현관문 정화조 냄새 환기를 위해 시설팀에서 개방, 오후 10시 정상 운행 요청(시설팀) → 순찰 이대진 대원 출동 -&gt; 안내문 부착 -&gt; 1초소 내용전달 -&gt; 20:00 공동현관문 정상운행 및 안내문 제거</v>
      </c>
    </row>
    <row r="5675" spans="1:11">
      <c r="A5675" s="235">
        <v>44726</v>
      </c>
      <c r="B5675" s="154" t="s">
        <v>23750</v>
      </c>
      <c r="C5675" s="143" t="s">
        <v>23753</v>
      </c>
      <c r="D5675" s="291" t="s">
        <v>23669</v>
      </c>
      <c r="E5675" s="291" t="s">
        <v>23754</v>
      </c>
      <c r="F5675" s="112" t="s">
        <v>23755</v>
      </c>
      <c r="G5675" s="112" t="s">
        <v>23756</v>
      </c>
      <c r="H5675" s="939" t="s">
        <v>5085</v>
      </c>
      <c r="I5675" s="939" t="s">
        <v>11</v>
      </c>
      <c r="J5675" s="116" t="str">
        <f t="shared" si="291"/>
        <v>18:49 102-B1 차량트렁크 387오8673 차량 트렁크 열려있다는 민원(민원인: 010-8806-9853) → 차주(102-2103, 010-7588-0744)에게 내용전달</v>
      </c>
      <c r="K5675" s="116" t="str">
        <f t="shared" si="292"/>
        <v>18:49  생활업무 차량트렁크 102-B1 387오8673 차량 트렁크 열려있다는 민원(민원인: 010-8806-9853) → 차주(102-2103, 010-7588-0744)에게 내용전달</v>
      </c>
    </row>
    <row r="5676" spans="1:11" ht="27">
      <c r="A5676" s="235">
        <v>44726</v>
      </c>
      <c r="B5676" s="154" t="s">
        <v>23757</v>
      </c>
      <c r="C5676" s="143" t="s">
        <v>23758</v>
      </c>
      <c r="D5676" s="291" t="s">
        <v>23669</v>
      </c>
      <c r="E5676" s="291" t="s">
        <v>23759</v>
      </c>
      <c r="F5676" s="112" t="s">
        <v>23760</v>
      </c>
      <c r="G5676" s="112" t="s">
        <v>23761</v>
      </c>
      <c r="H5676" s="939" t="s">
        <v>5085</v>
      </c>
      <c r="I5676" s="939" t="s">
        <v>11</v>
      </c>
      <c r="J5676" s="116" t="str">
        <f t="shared" si="291"/>
        <v>19:06 129-1202 양변기막힘 세대 양변기가 막혔다며 시설팀에서 초소에서 뚫어뻥 빌려서 해결하라고 했다고 함(민원인: 010-3512-0342) → 8초소 뚫어뻥 재고 확인 -&gt; 민원인에 재고 있음 내용전달 -&gt; 시설팀에 다시한번 문의 후 빌린다고 함</v>
      </c>
      <c r="K5676" s="116" t="str">
        <f t="shared" si="292"/>
        <v>19:06  생활업무 양변기막힘 129-1202 세대 양변기가 막혔다며 시설팀에서 초소에서 뚫어뻥 빌려서 해결하라고 했다고 함(민원인: 010-3512-0342) → 8초소 뚫어뻥 재고 확인 -&gt; 민원인에 재고 있음 내용전달 -&gt; 시설팀에 다시한번 문의 후 빌린다고 함</v>
      </c>
    </row>
    <row r="5677" spans="1:11">
      <c r="A5677" s="235">
        <v>44726</v>
      </c>
      <c r="B5677" s="154" t="s">
        <v>23762</v>
      </c>
      <c r="C5677" s="143" t="s">
        <v>23763</v>
      </c>
      <c r="D5677" s="291" t="s">
        <v>310</v>
      </c>
      <c r="E5677" s="291" t="s">
        <v>488</v>
      </c>
      <c r="F5677" s="112" t="s">
        <v>23764</v>
      </c>
      <c r="G5677" s="112" t="s">
        <v>23765</v>
      </c>
      <c r="H5677" s="939" t="s">
        <v>5085</v>
      </c>
      <c r="I5677" s="939" t="s">
        <v>11</v>
      </c>
      <c r="J5677" s="116" t="str">
        <f t="shared" si="291"/>
        <v>19:13 126-B1 공동현관문 카드X (민원인: 010-2397-1250) → 순찰 이대진 대원 출동 -&gt; 정상작동 확인</v>
      </c>
      <c r="K5677" s="116" t="str">
        <f t="shared" si="292"/>
        <v>19:13  관제업무 공동현관문 126-B1 카드X (민원인: 010-2397-1250) → 순찰 이대진 대원 출동 -&gt; 정상작동 확인</v>
      </c>
    </row>
    <row r="5678" spans="1:11">
      <c r="A5678" s="235">
        <v>44726</v>
      </c>
      <c r="B5678" s="154" t="s">
        <v>23766</v>
      </c>
      <c r="C5678" s="143" t="s">
        <v>23767</v>
      </c>
      <c r="D5678" s="291" t="s">
        <v>23669</v>
      </c>
      <c r="E5678" s="291" t="s">
        <v>432</v>
      </c>
      <c r="F5678" s="112" t="s">
        <v>23768</v>
      </c>
      <c r="G5678" s="112" t="s">
        <v>23772</v>
      </c>
      <c r="H5678" s="939" t="s">
        <v>5085</v>
      </c>
      <c r="I5678" s="939" t="s">
        <v>11</v>
      </c>
      <c r="J5678" s="116" t="str">
        <f t="shared" si="291"/>
        <v>20:15 109-504 구급차 119구급차 8초소 입차 → 20:29 환자 이송없이 8초소 출차</v>
      </c>
      <c r="K5678" s="116" t="str">
        <f t="shared" si="292"/>
        <v>20:15  생활업무 구급차 109-504 119구급차 8초소 입차 → 20:29 환자 이송없이 8초소 출차</v>
      </c>
    </row>
    <row r="5679" spans="1:11" ht="27">
      <c r="A5679" s="235">
        <v>44726</v>
      </c>
      <c r="B5679" s="154" t="s">
        <v>23769</v>
      </c>
      <c r="C5679" s="143" t="s">
        <v>23770</v>
      </c>
      <c r="D5679" s="291" t="s">
        <v>310</v>
      </c>
      <c r="E5679" s="291" t="s">
        <v>321</v>
      </c>
      <c r="F5679" s="112" t="s">
        <v>23771</v>
      </c>
      <c r="G5679" s="112" t="s">
        <v>23773</v>
      </c>
      <c r="H5679" s="939" t="s">
        <v>5085</v>
      </c>
      <c r="I5679" s="291" t="s">
        <v>23576</v>
      </c>
      <c r="J5679" s="116" t="str">
        <f t="shared" si="291"/>
        <v>20:21 121-203 홈넷 화재_발생 → 5초소 장희은 대원 출동 -&gt; IP 연락 -&gt; 조리중 연기로 인해 화재경보 발생확인 -&gt; 장희은 대원 출동중 복귀</v>
      </c>
      <c r="K5679" s="116" t="str">
        <f t="shared" si="292"/>
        <v>20:21  관제업무 홈넷 121-203 화재_발생 → 5초소 장희은 대원 출동 -&gt; IP 연락 -&gt; 조리중 연기로 인해 화재경보 발생확인 -&gt; 장희은 대원 출동중 복귀</v>
      </c>
    </row>
    <row r="5680" spans="1:11">
      <c r="A5680" s="235">
        <v>44726</v>
      </c>
      <c r="B5680" s="154" t="s">
        <v>23774</v>
      </c>
      <c r="C5680" s="143" t="s">
        <v>23547</v>
      </c>
      <c r="D5680" s="291" t="s">
        <v>310</v>
      </c>
      <c r="E5680" s="291" t="s">
        <v>23625</v>
      </c>
      <c r="F5680" s="112" t="s">
        <v>23775</v>
      </c>
      <c r="G5680" s="112" t="s">
        <v>23776</v>
      </c>
      <c r="H5680" s="939" t="s">
        <v>5085</v>
      </c>
      <c r="I5680" s="939" t="s">
        <v>23576</v>
      </c>
      <c r="J5680" s="116" t="str">
        <f t="shared" si="291"/>
        <v>21:06 101동 공동현관문 1층 공동현관문 수동 닫힘 → 1초소 대근 정찬선 대원 출동 -&gt; 수동 개방 시킴</v>
      </c>
      <c r="K5680" s="116" t="str">
        <f t="shared" si="292"/>
        <v>21:06  관제업무 공동현관문 101동 1층 공동현관문 수동 닫힘 → 1초소 대근 정찬선 대원 출동 -&gt; 수동 개방 시킴</v>
      </c>
    </row>
    <row r="5681" spans="1:11" ht="27">
      <c r="A5681" s="235">
        <v>44726</v>
      </c>
      <c r="B5681" s="154" t="s">
        <v>23777</v>
      </c>
      <c r="C5681" s="143" t="s">
        <v>23778</v>
      </c>
      <c r="D5681" s="291" t="s">
        <v>511</v>
      </c>
      <c r="E5681" s="291" t="s">
        <v>23779</v>
      </c>
      <c r="F5681" s="112" t="s">
        <v>23788</v>
      </c>
      <c r="G5681" s="112" t="s">
        <v>23780</v>
      </c>
      <c r="H5681" s="291" t="s">
        <v>23781</v>
      </c>
      <c r="I5681" s="939" t="s">
        <v>318</v>
      </c>
      <c r="J5681" s="116" t="str">
        <f t="shared" si="291"/>
        <v>22:45 2초소 주취자 만취 상태로 자기집(동, 호수)을 모른다는 김학진 입주민 2초소에서 보호중이라고 상황실로 보고 → 109-904 입주민으로 확인 -&gt; 2초소 내용전달 -&gt; 입주민 귀가 조치</v>
      </c>
      <c r="K5681" s="116" t="str">
        <f t="shared" si="292"/>
        <v>22:45  민원업무 주취자 2초소 만취 상태로 자기집(동, 호수)을 모른다는 김학진 입주민 2초소에서 보호중이라고 상황실로 보고 → 109-904 입주민으로 확인 -&gt; 2초소 내용전달 -&gt; 입주민 귀가 조치</v>
      </c>
    </row>
    <row r="5682" spans="1:11" ht="27">
      <c r="A5682" s="235">
        <v>44726</v>
      </c>
      <c r="B5682" s="154" t="s">
        <v>23783</v>
      </c>
      <c r="C5682" s="192" t="s">
        <v>23784</v>
      </c>
      <c r="D5682" s="940" t="s">
        <v>308</v>
      </c>
      <c r="E5682" s="940" t="s">
        <v>23785</v>
      </c>
      <c r="F5682" s="150" t="s">
        <v>23786</v>
      </c>
      <c r="G5682" s="150" t="s">
        <v>23787</v>
      </c>
      <c r="H5682" s="939" t="s">
        <v>23781</v>
      </c>
      <c r="I5682" s="939" t="s">
        <v>318</v>
      </c>
      <c r="J5682" s="116" t="str">
        <f t="shared" si="291"/>
        <v>23:24 9초소 차량스티커 등록해제한 기존 차량 스티커를 지원센터에서 초소에 반납하라고 했다고 초소 방문 → 초소에서 상황실로 문의 -&gt; 초소에 동호수 및 등록해제 차량번호 기입하여 반납요청 -&gt; 상황실로 직접 방문하여 반납한다고 함</v>
      </c>
      <c r="K5682" s="116" t="str">
        <f t="shared" si="292"/>
        <v>23:24  생활업무 차량스티커 9초소 등록해제한 기존 차량 스티커를 지원센터에서 초소에 반납하라고 했다고 초소 방문 → 초소에서 상황실로 문의 -&gt; 초소에 동호수 및 등록해제 차량번호 기입하여 반납요청 -&gt; 상황실로 직접 방문하여 반납한다고 함</v>
      </c>
    </row>
    <row r="5683" spans="1:11" ht="27">
      <c r="A5683" s="235">
        <v>44727</v>
      </c>
      <c r="B5683" s="154" t="s">
        <v>23790</v>
      </c>
      <c r="C5683" s="143" t="s">
        <v>23791</v>
      </c>
      <c r="D5683" s="291" t="s">
        <v>106</v>
      </c>
      <c r="E5683" s="291" t="s">
        <v>132</v>
      </c>
      <c r="F5683" s="112" t="s">
        <v>23792</v>
      </c>
      <c r="G5683" s="112" t="s">
        <v>23820</v>
      </c>
      <c r="H5683" s="291" t="s">
        <v>23793</v>
      </c>
      <c r="I5683" s="939" t="s">
        <v>318</v>
      </c>
      <c r="J5683" s="116" t="str">
        <f t="shared" si="291"/>
        <v>01:40 126-B1 공동현관문 카드X -&gt; 7초소 순찰보고 → 순찰 이대진 대원 출동 -&gt; 리셋시도 개선안됨 -&gt; 안내문 부착 -&gt; ERP 등록 -&gt;6.15 C조 정상확인 안내문 제거함</v>
      </c>
      <c r="K5683" s="116" t="str">
        <f t="shared" si="292"/>
        <v>01:40  관제업무 공동현관문 126-B1 카드X -&gt; 7초소 순찰보고 → 순찰 이대진 대원 출동 -&gt; 리셋시도 개선안됨 -&gt; 안내문 부착 -&gt; ERP 등록 -&gt;6.15 C조 정상확인 안내문 제거함</v>
      </c>
    </row>
    <row r="5684" spans="1:11">
      <c r="A5684" s="235">
        <v>44727</v>
      </c>
      <c r="B5684" s="154" t="s">
        <v>23795</v>
      </c>
      <c r="C5684" s="143" t="s">
        <v>23796</v>
      </c>
      <c r="D5684" s="291" t="s">
        <v>310</v>
      </c>
      <c r="E5684" s="291" t="s">
        <v>23797</v>
      </c>
      <c r="F5684" s="112" t="s">
        <v>1565</v>
      </c>
      <c r="G5684" s="156" t="s">
        <v>23798</v>
      </c>
      <c r="H5684" s="291" t="s">
        <v>1268</v>
      </c>
      <c r="I5684" s="291" t="s">
        <v>23799</v>
      </c>
      <c r="J5684" s="116" t="str">
        <f t="shared" si="291"/>
        <v>02:33 3게이트 순찰차 112순찰차 순찰목적 입차 → 3:11 3게이트 출차</v>
      </c>
      <c r="K5684" s="116" t="str">
        <f t="shared" si="292"/>
        <v>02:33  관제업무 순찰차 3게이트 112순찰차 순찰목적 입차 → 3:11 3게이트 출차</v>
      </c>
    </row>
    <row r="5685" spans="1:11" ht="121.5">
      <c r="A5685" s="235">
        <v>44727</v>
      </c>
      <c r="B5685" s="153" t="s">
        <v>1526</v>
      </c>
      <c r="C5685" s="186" t="s">
        <v>2515</v>
      </c>
      <c r="D5685" s="926"/>
      <c r="E5685" s="926" t="s">
        <v>22280</v>
      </c>
      <c r="F5685" s="171" t="s">
        <v>23886</v>
      </c>
      <c r="G5685" s="171" t="s">
        <v>23891</v>
      </c>
      <c r="H5685" s="926"/>
      <c r="I5685" s="926"/>
      <c r="J5685" s="116" t="str">
        <f t="shared" ref="J5685" si="293">CONCATENATE(B5685," ",C5685," ",E5685," ",F5685," → ",G5685)</f>
        <v>수 주간2 전달사항 A. 근무지침서 및 순찰지침서 예주 본사 직인 날인하여 재교부 받음 -&gt; 
A. 광고업체가 반납한 카드키 지원센터 전달 요망 -&gt; C. 반납완료
 → C. 112-2601호 폐기물 관련 A조에서 처리한 폐기물 A조에게 재문의 유모차 카시트 내려놨는데 왜 비싼지 모르겠다는 민원 / 유모차 카시트 의자2개 유아의자1개 A조 처리한 내역 -&gt; 의자2개 유아의자1개는 본인것이 아니므로 환불해 달라는 민원인 요청있었음. 
C. 초소용 종량제 봉투신청함--&gt;수령완료
C. 입주민 전기차차량입차시 차량인식불량으로 인한 민원 다수발생 --&gt; 되도록 수동으로 빠르게 입차시킬 것
C. 미화사무실에서 롤화장지 14개 5초소에서 수령함.
C. 선관위 관련 공고문 중 6.14일자 부착 공고문 이외 공고문 모두 제거 요망</v>
      </c>
      <c r="K5685" s="116" t="str">
        <f t="shared" ref="K5685" si="294">CONCATENATE(B5685,"  ",D5685," ",E5685," ",C5685," ",F5685," → ",G5685)</f>
        <v>수   전달사항 주간2 A. 근무지침서 및 순찰지침서 예주 본사 직인 날인하여 재교부 받음 -&gt; 
A. 광고업체가 반납한 카드키 지원센터 전달 요망 -&gt; C. 반납완료
 → C. 112-2601호 폐기물 관련 A조에서 처리한 폐기물 A조에게 재문의 유모차 카시트 내려놨는데 왜 비싼지 모르겠다는 민원 / 유모차 카시트 의자2개 유아의자1개 A조 처리한 내역 -&gt; 의자2개 유아의자1개는 본인것이 아니므로 환불해 달라는 민원인 요청있었음. 
C. 초소용 종량제 봉투신청함--&gt;수령완료
C. 입주민 전기차차량입차시 차량인식불량으로 인한 민원 다수발생 --&gt; 되도록 수동으로 빠르게 입차시킬 것
C. 미화사무실에서 롤화장지 14개 5초소에서 수령함.
C. 선관위 관련 공고문 중 6.14일자 부착 공고문 이외 공고문 모두 제거 요망</v>
      </c>
    </row>
    <row r="5686" spans="1:11">
      <c r="A5686" s="235">
        <v>44727</v>
      </c>
      <c r="B5686" s="154" t="s">
        <v>643</v>
      </c>
      <c r="C5686" s="795" t="s">
        <v>1465</v>
      </c>
      <c r="D5686" s="795" t="s">
        <v>106</v>
      </c>
      <c r="E5686" s="795" t="s">
        <v>82</v>
      </c>
      <c r="F5686" s="796" t="s">
        <v>16534</v>
      </c>
      <c r="G5686" s="796" t="s">
        <v>16535</v>
      </c>
      <c r="H5686" s="939" t="s">
        <v>648</v>
      </c>
      <c r="I5686" s="137" t="s">
        <v>317</v>
      </c>
      <c r="J5686" s="116" t="str">
        <f t="shared" ref="J5686:J5726" si="295">CONCATENATE(B5686," ",C5686," ",E5686," ",F5686," → ",G5686)</f>
        <v>08:00 원형도로 주차단속 센터 주변 불법 주정차 차량 단속 실시 → 상황실순찰대원출동 --&gt; 단속실시</v>
      </c>
      <c r="K5686" s="116" t="str">
        <f t="shared" ref="K5686:K5726" si="296">CONCATENATE(B5686,"  ",D5686," ",E5686," ",C5686," ",F5686," → ",G5686)</f>
        <v>08:00  관제업무 주차단속 원형도로 센터 주변 불법 주정차 차량 단속 실시 → 상황실순찰대원출동 --&gt; 단속실시</v>
      </c>
    </row>
    <row r="5687" spans="1:11">
      <c r="A5687" s="235">
        <v>44727</v>
      </c>
      <c r="B5687" s="154" t="s">
        <v>585</v>
      </c>
      <c r="C5687" s="800" t="s">
        <v>333</v>
      </c>
      <c r="D5687" s="795" t="s">
        <v>308</v>
      </c>
      <c r="E5687" s="795" t="s">
        <v>962</v>
      </c>
      <c r="F5687" s="796" t="s">
        <v>16537</v>
      </c>
      <c r="G5687" s="796" t="s">
        <v>16536</v>
      </c>
      <c r="H5687" s="939" t="s">
        <v>648</v>
      </c>
      <c r="I5687" s="137" t="s">
        <v>317</v>
      </c>
      <c r="J5687" s="116" t="str">
        <f t="shared" si="295"/>
        <v>08:30 자이안센터 자전거정리 등교시 무분별한 자전거 보관소 확인 → 상황실순찰대원출동 --&gt; 정리실시</v>
      </c>
      <c r="K5687" s="116" t="str">
        <f t="shared" si="296"/>
        <v>08:30  생활업무 자전거정리 자이안센터 등교시 무분별한 자전거 보관소 확인 → 상황실순찰대원출동 --&gt; 정리실시</v>
      </c>
    </row>
    <row r="5688" spans="1:11">
      <c r="A5688" s="235">
        <v>44727</v>
      </c>
      <c r="B5688" s="154" t="s">
        <v>472</v>
      </c>
      <c r="C5688" s="795" t="s">
        <v>1465</v>
      </c>
      <c r="D5688" s="795" t="s">
        <v>106</v>
      </c>
      <c r="E5688" s="795" t="s">
        <v>82</v>
      </c>
      <c r="F5688" s="796" t="s">
        <v>1157</v>
      </c>
      <c r="G5688" s="796" t="s">
        <v>23877</v>
      </c>
      <c r="H5688" s="939" t="s">
        <v>648</v>
      </c>
      <c r="I5688" s="137" t="s">
        <v>317</v>
      </c>
      <c r="J5688" s="116" t="str">
        <f t="shared" si="295"/>
        <v>10:00 원형도로 주차단속 원형도로 및 외곽도로 단속 → 주차단속         12대     이동주차         0대,     경고장발부       12대</v>
      </c>
      <c r="K5688" s="116" t="str">
        <f t="shared" si="296"/>
        <v>10:00  관제업무 주차단속 원형도로 원형도로 및 외곽도로 단속 → 주차단속         12대     이동주차         0대,     경고장발부       12대</v>
      </c>
    </row>
    <row r="5689" spans="1:11">
      <c r="A5689" s="235">
        <v>44727</v>
      </c>
      <c r="B5689" s="154" t="s">
        <v>681</v>
      </c>
      <c r="C5689" s="795" t="s">
        <v>1465</v>
      </c>
      <c r="D5689" s="795" t="s">
        <v>106</v>
      </c>
      <c r="E5689" s="795" t="s">
        <v>82</v>
      </c>
      <c r="F5689" s="796" t="s">
        <v>1157</v>
      </c>
      <c r="G5689" s="796" t="s">
        <v>23876</v>
      </c>
      <c r="H5689" s="939" t="s">
        <v>648</v>
      </c>
      <c r="I5689" s="137" t="s">
        <v>317</v>
      </c>
      <c r="J5689" s="116" t="str">
        <f t="shared" si="295"/>
        <v>13:00 원형도로 주차단속 원형도로 및 외곽도로 단속 → 주차단속           5대     이동주차         0대,     경고장발부        5대</v>
      </c>
      <c r="K5689" s="116" t="str">
        <f t="shared" si="296"/>
        <v>13:00  관제업무 주차단속 원형도로 원형도로 및 외곽도로 단속 → 주차단속           5대     이동주차         0대,     경고장발부        5대</v>
      </c>
    </row>
    <row r="5690" spans="1:11">
      <c r="A5690" s="235">
        <v>44727</v>
      </c>
      <c r="B5690" s="154" t="s">
        <v>483</v>
      </c>
      <c r="C5690" s="795" t="s">
        <v>1465</v>
      </c>
      <c r="D5690" s="795" t="s">
        <v>106</v>
      </c>
      <c r="E5690" s="795" t="s">
        <v>82</v>
      </c>
      <c r="F5690" s="796" t="s">
        <v>758</v>
      </c>
      <c r="G5690" s="796" t="s">
        <v>23698</v>
      </c>
      <c r="H5690" s="939" t="s">
        <v>648</v>
      </c>
      <c r="I5690" s="137" t="s">
        <v>317</v>
      </c>
      <c r="J5690" s="116" t="str">
        <f t="shared" si="295"/>
        <v>15:00 원형도로 주차단속 원형도로 및 외곽도로 단속 → 주차단속           3대     이동주차         0대,     경고장발부        3대</v>
      </c>
      <c r="K5690" s="116" t="str">
        <f t="shared" si="296"/>
        <v>15:00  관제업무 주차단속 원형도로 원형도로 및 외곽도로 단속 → 주차단속           3대     이동주차         0대,     경고장발부        3대</v>
      </c>
    </row>
    <row r="5691" spans="1:11">
      <c r="A5691" s="235">
        <v>44727</v>
      </c>
      <c r="B5691" s="154" t="s">
        <v>23863</v>
      </c>
      <c r="C5691" s="143" t="s">
        <v>23864</v>
      </c>
      <c r="D5691" s="147" t="s">
        <v>310</v>
      </c>
      <c r="E5691" s="147" t="s">
        <v>22278</v>
      </c>
      <c r="F5691" s="148" t="s">
        <v>22091</v>
      </c>
      <c r="G5691" s="112" t="s">
        <v>23875</v>
      </c>
      <c r="H5691" s="939" t="s">
        <v>648</v>
      </c>
      <c r="I5691" s="137" t="s">
        <v>317</v>
      </c>
      <c r="J5691" s="116" t="str">
        <f t="shared" ref="J5691" si="297">CONCATENATE(B5691," ",C5691," ",E5691," ",F5691," → ",G5691)</f>
        <v>13:15 112동 폐기물보고 의자 2개 불법폐기물 보고 → 검색결과 112-1602호로 확인 처리 완료</v>
      </c>
      <c r="K5691" s="116" t="str">
        <f t="shared" ref="K5691" si="298">CONCATENATE(B5691,"  ",D5691," ",E5691," ",C5691," ",F5691," → ",G5691)</f>
        <v>13:15  관제업무 폐기물보고 112동 의자 2개 불법폐기물 보고 → 검색결과 112-1602호로 확인 처리 완료</v>
      </c>
    </row>
    <row r="5692" spans="1:11" ht="27">
      <c r="A5692" s="235">
        <v>44727</v>
      </c>
      <c r="B5692" s="154" t="s">
        <v>23802</v>
      </c>
      <c r="C5692" s="143" t="s">
        <v>926</v>
      </c>
      <c r="D5692" s="291" t="s">
        <v>511</v>
      </c>
      <c r="E5692" s="291" t="s">
        <v>23803</v>
      </c>
      <c r="F5692" s="112" t="s">
        <v>23889</v>
      </c>
      <c r="G5692" s="112" t="s">
        <v>23804</v>
      </c>
      <c r="H5692" s="939" t="s">
        <v>648</v>
      </c>
      <c r="I5692" s="137" t="s">
        <v>317</v>
      </c>
      <c r="J5692" s="116" t="str">
        <f t="shared" si="295"/>
        <v>09:32 131-B1 주차단속 131 B1 장애인 주차구역에 불법주차차량 있다는 민원 - 생활지원센터에서 요청건 → 7초소 대원 출동 -&gt; 이상없음</v>
      </c>
      <c r="K5692" s="116" t="str">
        <f t="shared" si="296"/>
        <v>09:32  민원업무 주차단속 131-B1 131 B1 장애인 주차구역에 불법주차차량 있다는 민원 - 생활지원센터에서 요청건 → 7초소 대원 출동 -&gt; 이상없음</v>
      </c>
    </row>
    <row r="5693" spans="1:11">
      <c r="A5693" s="235">
        <v>44727</v>
      </c>
      <c r="B5693" s="154" t="s">
        <v>23810</v>
      </c>
      <c r="C5693" s="143" t="s">
        <v>23852</v>
      </c>
      <c r="D5693" s="291" t="s">
        <v>23805</v>
      </c>
      <c r="E5693" s="291" t="s">
        <v>23806</v>
      </c>
      <c r="F5693" s="112" t="s">
        <v>23853</v>
      </c>
      <c r="G5693" s="112" t="s">
        <v>23809</v>
      </c>
      <c r="H5693" s="291" t="s">
        <v>23807</v>
      </c>
      <c r="I5693" s="291" t="s">
        <v>23808</v>
      </c>
      <c r="J5693" s="116" t="str">
        <f t="shared" si="295"/>
        <v>10:22 118-2 E/V 손소독제 손소독제 펌프교체  118-2 E/V → 순찰대원 출동후 처리완료</v>
      </c>
      <c r="K5693" s="116" t="str">
        <f t="shared" si="296"/>
        <v>10:22  생활업무 손소독제 118-2 E/V 손소독제 펌프교체  118-2 E/V → 순찰대원 출동후 처리완료</v>
      </c>
    </row>
    <row r="5694" spans="1:11" ht="27">
      <c r="A5694" s="235">
        <v>44727</v>
      </c>
      <c r="B5694" s="154" t="s">
        <v>23811</v>
      </c>
      <c r="C5694" s="143" t="s">
        <v>23812</v>
      </c>
      <c r="D5694" s="939" t="s">
        <v>511</v>
      </c>
      <c r="E5694" s="291" t="s">
        <v>23813</v>
      </c>
      <c r="F5694" s="112" t="s">
        <v>23814</v>
      </c>
      <c r="G5694" s="112" t="s">
        <v>23887</v>
      </c>
      <c r="H5694" s="939" t="s">
        <v>23807</v>
      </c>
      <c r="I5694" s="939" t="s">
        <v>23808</v>
      </c>
      <c r="J5694" s="116" t="str">
        <f t="shared" si="295"/>
        <v>10:24 117-B1 공동현관문 카드X안됨  010-9404-6711 → 기전실 내용전달완료 -&gt; 민원인 개방시켜달라고 함 -&gt;erp 등록완료 -&gt; 기전실에서 리셋 정상화시켰다고 하였으나 안쪽 다시 안됨.</v>
      </c>
      <c r="K5694" s="116" t="str">
        <f t="shared" si="296"/>
        <v>10:24  민원업무 공동현관문 117-B1 카드X안됨  010-9404-6711 → 기전실 내용전달완료 -&gt; 민원인 개방시켜달라고 함 -&gt;erp 등록완료 -&gt; 기전실에서 리셋 정상화시켰다고 하였으나 안쪽 다시 안됨.</v>
      </c>
    </row>
    <row r="5695" spans="1:11" ht="27">
      <c r="A5695" s="235">
        <v>44727</v>
      </c>
      <c r="B5695" s="154" t="s">
        <v>23818</v>
      </c>
      <c r="C5695" s="143" t="s">
        <v>23815</v>
      </c>
      <c r="D5695" s="939" t="s">
        <v>511</v>
      </c>
      <c r="E5695" s="291" t="s">
        <v>23817</v>
      </c>
      <c r="F5695" s="112" t="s">
        <v>23816</v>
      </c>
      <c r="G5695" s="112" t="s">
        <v>23819</v>
      </c>
      <c r="H5695" s="939" t="s">
        <v>23807</v>
      </c>
      <c r="I5695" s="939" t="s">
        <v>23808</v>
      </c>
      <c r="J5695" s="116" t="str">
        <f t="shared" si="295"/>
        <v>10:25 타아파트초소 습득물 반포래미안아이파크 정문출구 초소대원 010-4238-2081 송은규 입주민 지갑 습득하여 찾아가시라고 안내전달요청 → 송은규 010-4372-1682 입주민께 내용전달 반포래미안아이파크 정문초소 110~101동 사이 정문초소 방문안내 지갑찾아가시라 안내완료</v>
      </c>
      <c r="K5695" s="116" t="str">
        <f t="shared" si="296"/>
        <v>10:25  민원업무 습득물 타아파트초소 반포래미안아이파크 정문출구 초소대원 010-4238-2081 송은규 입주민 지갑 습득하여 찾아가시라고 안내전달요청 → 송은규 010-4372-1682 입주민께 내용전달 반포래미안아이파크 정문초소 110~101동 사이 정문초소 방문안내 지갑찾아가시라 안내완료</v>
      </c>
    </row>
    <row r="5696" spans="1:11">
      <c r="A5696" s="235">
        <v>44727</v>
      </c>
      <c r="B5696" s="154" t="s">
        <v>23856</v>
      </c>
      <c r="C5696" s="143" t="s">
        <v>23854</v>
      </c>
      <c r="D5696" s="939" t="s">
        <v>23805</v>
      </c>
      <c r="E5696" s="939" t="s">
        <v>23806</v>
      </c>
      <c r="F5696" s="112" t="s">
        <v>23833</v>
      </c>
      <c r="G5696" s="112" t="s">
        <v>23855</v>
      </c>
      <c r="H5696" s="939" t="s">
        <v>23807</v>
      </c>
      <c r="I5696" s="939" t="s">
        <v>23808</v>
      </c>
      <c r="J5696" s="116" t="str">
        <f t="shared" si="295"/>
        <v>11:00 122-1,2 E/V 손소독제 보충요청 → 122-1,2 E/V 보충완료</v>
      </c>
      <c r="K5696" s="116" t="str">
        <f t="shared" si="296"/>
        <v>11:00  생활업무 손소독제 122-1,2 E/V 보충요청 → 122-1,2 E/V 보충완료</v>
      </c>
    </row>
    <row r="5697" spans="1:11">
      <c r="A5697" s="235">
        <v>44727</v>
      </c>
      <c r="B5697" s="154" t="s">
        <v>23846</v>
      </c>
      <c r="C5697" s="143" t="s">
        <v>23845</v>
      </c>
      <c r="D5697" s="939" t="s">
        <v>23805</v>
      </c>
      <c r="E5697" s="939" t="s">
        <v>23806</v>
      </c>
      <c r="F5697" s="112" t="s">
        <v>23833</v>
      </c>
      <c r="G5697" s="112" t="s">
        <v>23851</v>
      </c>
      <c r="H5697" s="939" t="s">
        <v>23807</v>
      </c>
      <c r="I5697" s="939" t="s">
        <v>23808</v>
      </c>
      <c r="J5697" s="116" t="str">
        <f t="shared" si="295"/>
        <v>11:09 121-1,2 E/V 손소독제 보충요청 → 121-1,2 E/V 보충완료</v>
      </c>
      <c r="K5697" s="116" t="str">
        <f t="shared" si="296"/>
        <v>11:09  생활업무 손소독제 121-1,2 E/V 보충요청 → 121-1,2 E/V 보충완료</v>
      </c>
    </row>
    <row r="5698" spans="1:11">
      <c r="A5698" s="235">
        <v>44727</v>
      </c>
      <c r="B5698" s="154" t="s">
        <v>23847</v>
      </c>
      <c r="C5698" s="143" t="s">
        <v>23848</v>
      </c>
      <c r="D5698" s="939" t="s">
        <v>23805</v>
      </c>
      <c r="E5698" s="939" t="s">
        <v>23806</v>
      </c>
      <c r="F5698" s="112" t="s">
        <v>23849</v>
      </c>
      <c r="G5698" s="112" t="s">
        <v>23850</v>
      </c>
      <c r="H5698" s="939" t="s">
        <v>23807</v>
      </c>
      <c r="I5698" s="939" t="s">
        <v>23808</v>
      </c>
      <c r="J5698" s="116" t="str">
        <f t="shared" si="295"/>
        <v>11:11 120-2 E/V 손소독제 펌프파손 교체요청 → 펌프교체완료</v>
      </c>
      <c r="K5698" s="116" t="str">
        <f t="shared" si="296"/>
        <v>11:11  생활업무 손소독제 120-2 E/V 펌프파손 교체요청 → 펌프교체완료</v>
      </c>
    </row>
    <row r="5699" spans="1:11">
      <c r="A5699" s="235">
        <v>44727</v>
      </c>
      <c r="B5699" s="154" t="s">
        <v>23821</v>
      </c>
      <c r="C5699" s="143" t="s">
        <v>23822</v>
      </c>
      <c r="D5699" s="291" t="s">
        <v>310</v>
      </c>
      <c r="E5699" s="291" t="s">
        <v>23823</v>
      </c>
      <c r="F5699" s="112" t="s">
        <v>23824</v>
      </c>
      <c r="G5699" s="112" t="s">
        <v>23825</v>
      </c>
      <c r="H5699" s="939" t="s">
        <v>23807</v>
      </c>
      <c r="I5699" s="939" t="s">
        <v>23808</v>
      </c>
      <c r="J5699" s="116" t="str">
        <f t="shared" si="295"/>
        <v>11:17 130-1401 홈넷 안방비상 → 7초소 대원 출동 -&gt; 입주민 실수로 확인됨</v>
      </c>
      <c r="K5699" s="116" t="str">
        <f t="shared" si="296"/>
        <v>11:17  관제업무 홈넷 130-1401 안방비상 → 7초소 대원 출동 -&gt; 입주민 실수로 확인됨</v>
      </c>
    </row>
    <row r="5700" spans="1:11">
      <c r="A5700" s="235">
        <v>44727</v>
      </c>
      <c r="B5700" s="154" t="s">
        <v>23842</v>
      </c>
      <c r="C5700" s="143" t="s">
        <v>23844</v>
      </c>
      <c r="D5700" s="939" t="s">
        <v>23805</v>
      </c>
      <c r="E5700" s="939" t="s">
        <v>23806</v>
      </c>
      <c r="F5700" s="112" t="s">
        <v>23833</v>
      </c>
      <c r="G5700" s="112" t="s">
        <v>23888</v>
      </c>
      <c r="H5700" s="939" t="s">
        <v>23807</v>
      </c>
      <c r="I5700" s="939" t="s">
        <v>23808</v>
      </c>
      <c r="J5700" s="116" t="str">
        <f t="shared" si="295"/>
        <v>11:18 104-1 E/V 손소독제 보충요청 → 104-1 E/V 보충완료</v>
      </c>
      <c r="K5700" s="116" t="str">
        <f t="shared" si="296"/>
        <v>11:18  생활업무 손소독제 104-1 E/V 보충요청 → 104-1 E/V 보충완료</v>
      </c>
    </row>
    <row r="5701" spans="1:11">
      <c r="A5701" s="235">
        <v>44727</v>
      </c>
      <c r="B5701" s="154" t="s">
        <v>23837</v>
      </c>
      <c r="C5701" s="143" t="s">
        <v>23838</v>
      </c>
      <c r="D5701" s="939" t="s">
        <v>23805</v>
      </c>
      <c r="E5701" s="939" t="s">
        <v>23806</v>
      </c>
      <c r="F5701" s="112" t="s">
        <v>23833</v>
      </c>
      <c r="G5701" s="112" t="s">
        <v>23840</v>
      </c>
      <c r="H5701" s="939" t="s">
        <v>23807</v>
      </c>
      <c r="I5701" s="939" t="s">
        <v>23808</v>
      </c>
      <c r="J5701" s="116" t="str">
        <f t="shared" si="295"/>
        <v>11:20 102-1,2 E/V 손소독제 보충요청 → 102-1,2 E/V 보충완료</v>
      </c>
      <c r="K5701" s="116" t="str">
        <f t="shared" si="296"/>
        <v>11:20  생활업무 손소독제 102-1,2 E/V 보충요청 → 102-1,2 E/V 보충완료</v>
      </c>
    </row>
    <row r="5702" spans="1:11">
      <c r="A5702" s="235">
        <v>44727</v>
      </c>
      <c r="B5702" s="154" t="s">
        <v>23836</v>
      </c>
      <c r="C5702" s="143" t="s">
        <v>23839</v>
      </c>
      <c r="D5702" s="939" t="s">
        <v>23805</v>
      </c>
      <c r="E5702" s="939" t="s">
        <v>23806</v>
      </c>
      <c r="F5702" s="112" t="s">
        <v>23833</v>
      </c>
      <c r="G5702" s="112" t="s">
        <v>23841</v>
      </c>
      <c r="H5702" s="939" t="s">
        <v>23807</v>
      </c>
      <c r="I5702" s="939" t="s">
        <v>23808</v>
      </c>
      <c r="J5702" s="116" t="str">
        <f t="shared" si="295"/>
        <v>11:36 103-1,2 E/V 손소독제 보충요청 → 103-1,2 E/V 보충완료</v>
      </c>
      <c r="K5702" s="116" t="str">
        <f t="shared" si="296"/>
        <v>11:36  생활업무 손소독제 103-1,2 E/V 보충요청 → 103-1,2 E/V 보충완료</v>
      </c>
    </row>
    <row r="5703" spans="1:11">
      <c r="A5703" s="235">
        <v>44727</v>
      </c>
      <c r="B5703" s="154" t="s">
        <v>23831</v>
      </c>
      <c r="C5703" s="143" t="s">
        <v>23832</v>
      </c>
      <c r="D5703" s="939" t="s">
        <v>23805</v>
      </c>
      <c r="E5703" s="939" t="s">
        <v>23806</v>
      </c>
      <c r="F5703" s="112" t="s">
        <v>23833</v>
      </c>
      <c r="G5703" s="112" t="s">
        <v>23834</v>
      </c>
      <c r="H5703" s="939" t="s">
        <v>23807</v>
      </c>
      <c r="I5703" s="939" t="s">
        <v>23808</v>
      </c>
      <c r="J5703" s="116" t="str">
        <f t="shared" si="295"/>
        <v>11:40 101-1,2 E/V 손소독제 보충요청 → 101-1,2 E/V 보충완료</v>
      </c>
      <c r="K5703" s="116" t="str">
        <f t="shared" si="296"/>
        <v>11:40  생활업무 손소독제 101-1,2 E/V 보충요청 → 101-1,2 E/V 보충완료</v>
      </c>
    </row>
    <row r="5704" spans="1:11">
      <c r="A5704" s="235">
        <v>44727</v>
      </c>
      <c r="B5704" s="154" t="s">
        <v>23826</v>
      </c>
      <c r="C5704" s="143" t="s">
        <v>23827</v>
      </c>
      <c r="D5704" s="291" t="s">
        <v>23828</v>
      </c>
      <c r="E5704" s="291" t="s">
        <v>23823</v>
      </c>
      <c r="F5704" s="112" t="s">
        <v>23824</v>
      </c>
      <c r="G5704" s="112" t="s">
        <v>23843</v>
      </c>
      <c r="H5704" s="291" t="s">
        <v>23807</v>
      </c>
      <c r="I5704" s="291" t="s">
        <v>23808</v>
      </c>
      <c r="J5704" s="116" t="str">
        <f t="shared" si="295"/>
        <v>11:43 129-401 홈넷 안방비상 → 입주민통화결과  입주민실수로 확인</v>
      </c>
      <c r="K5704" s="116" t="str">
        <f t="shared" si="296"/>
        <v>11:43  관제업무 홈넷 129-401 안방비상 → 입주민통화결과  입주민실수로 확인</v>
      </c>
    </row>
    <row r="5705" spans="1:11">
      <c r="A5705" s="235">
        <v>44727</v>
      </c>
      <c r="B5705" s="154" t="s">
        <v>23835</v>
      </c>
      <c r="C5705" s="143" t="s">
        <v>23829</v>
      </c>
      <c r="D5705" s="939" t="s">
        <v>23828</v>
      </c>
      <c r="E5705" s="291" t="s">
        <v>23830</v>
      </c>
      <c r="F5705" s="112" t="s">
        <v>23857</v>
      </c>
      <c r="G5705" s="112" t="s">
        <v>23858</v>
      </c>
      <c r="H5705" s="939" t="s">
        <v>23807</v>
      </c>
      <c r="I5705" s="939" t="s">
        <v>23808</v>
      </c>
      <c r="J5705" s="116" t="str">
        <f t="shared" si="295"/>
        <v xml:space="preserve">11:45 베리타스 주차관리 15라0936 베리타스주차장 입구 주차되어 있어 통행이 불편하다는 민원 → 상황실 대원 출동 -&gt; 15라0936 차주 연락안됨 </v>
      </c>
      <c r="K5705" s="116" t="str">
        <f t="shared" si="296"/>
        <v xml:space="preserve">11:45  관제업무 주차관리 베리타스 15라0936 베리타스주차장 입구 주차되어 있어 통행이 불편하다는 민원 → 상황실 대원 출동 -&gt; 15라0936 차주 연락안됨 </v>
      </c>
    </row>
    <row r="5706" spans="1:11" ht="27">
      <c r="A5706" s="235">
        <v>44727</v>
      </c>
      <c r="B5706" s="154" t="s">
        <v>743</v>
      </c>
      <c r="C5706" s="143" t="s">
        <v>597</v>
      </c>
      <c r="D5706" s="939" t="s">
        <v>310</v>
      </c>
      <c r="E5706" s="939" t="s">
        <v>488</v>
      </c>
      <c r="F5706" s="112" t="s">
        <v>23890</v>
      </c>
      <c r="G5706" s="112" t="s">
        <v>23702</v>
      </c>
      <c r="H5706" s="939" t="s">
        <v>648</v>
      </c>
      <c r="I5706" s="137" t="s">
        <v>317</v>
      </c>
      <c r="J5706" s="116" t="str">
        <f t="shared" si="295"/>
        <v>11:50 140동 공동현관문 140동 장비고장으로 1층,B1,B2 공동현관문 개방하고 안내문 부착해달라고 함 - 기전실(313) → 상활실대원 출동 -&gt; 공동현관문 개방 및 안내문 부착 완료</v>
      </c>
      <c r="K5706" s="116" t="str">
        <f t="shared" si="296"/>
        <v>11:50  관제업무 공동현관문 140동 140동 장비고장으로 1층,B1,B2 공동현관문 개방하고 안내문 부착해달라고 함 - 기전실(313) → 상활실대원 출동 -&gt; 공동현관문 개방 및 안내문 부착 완료</v>
      </c>
    </row>
    <row r="5707" spans="1:11">
      <c r="A5707" s="235">
        <v>44727</v>
      </c>
      <c r="B5707" s="154" t="s">
        <v>23859</v>
      </c>
      <c r="C5707" s="143" t="s">
        <v>23860</v>
      </c>
      <c r="D5707" s="939" t="s">
        <v>511</v>
      </c>
      <c r="E5707" s="939" t="s">
        <v>23813</v>
      </c>
      <c r="F5707" s="112" t="s">
        <v>23861</v>
      </c>
      <c r="G5707" s="112" t="s">
        <v>23862</v>
      </c>
      <c r="H5707" s="939" t="s">
        <v>23807</v>
      </c>
      <c r="I5707" s="939" t="s">
        <v>23808</v>
      </c>
      <c r="J5707" s="116" t="str">
        <f t="shared" ref="J5707" si="299">CONCATENATE(B5707," ",C5707," ",E5707," ",F5707," → ",G5707)</f>
        <v>13:11 126-B1 공동현관문 센터민원 카드X 안됨   → 기전실 내용전달완료 -&gt; 개방시켜달라고 함 -&gt;erp 등록완료</v>
      </c>
      <c r="K5707" s="116" t="str">
        <f t="shared" ref="K5707" si="300">CONCATENATE(B5707,"  ",D5707," ",E5707," ",C5707," ",F5707," → ",G5707)</f>
        <v>13:11  민원업무 공동현관문 126-B1 센터민원 카드X 안됨   → 기전실 내용전달완료 -&gt; 개방시켜달라고 함 -&gt;erp 등록완료</v>
      </c>
    </row>
    <row r="5708" spans="1:11">
      <c r="A5708" s="235">
        <v>44727</v>
      </c>
      <c r="B5708" s="154" t="s">
        <v>23865</v>
      </c>
      <c r="C5708" s="143" t="s">
        <v>23867</v>
      </c>
      <c r="D5708" s="939" t="s">
        <v>23805</v>
      </c>
      <c r="E5708" s="939" t="s">
        <v>23806</v>
      </c>
      <c r="F5708" s="112" t="s">
        <v>23869</v>
      </c>
      <c r="G5708" s="112" t="s">
        <v>23882</v>
      </c>
      <c r="H5708" s="939" t="s">
        <v>23807</v>
      </c>
      <c r="I5708" s="939" t="s">
        <v>23808</v>
      </c>
      <c r="J5708" s="116" t="str">
        <f t="shared" si="295"/>
        <v>13:50 113-1,2 E/V 손소독제 2초소 손소독제 보충요청 순찰보고 → 113-1,2 E/V 보충완료</v>
      </c>
      <c r="K5708" s="116" t="str">
        <f t="shared" si="296"/>
        <v>13:50  생활업무 손소독제 113-1,2 E/V 2초소 손소독제 보충요청 순찰보고 → 113-1,2 E/V 보충완료</v>
      </c>
    </row>
    <row r="5709" spans="1:11">
      <c r="A5709" s="235">
        <v>44727</v>
      </c>
      <c r="B5709" s="154" t="s">
        <v>23866</v>
      </c>
      <c r="C5709" s="143" t="s">
        <v>23868</v>
      </c>
      <c r="D5709" s="939" t="s">
        <v>23805</v>
      </c>
      <c r="E5709" s="939" t="s">
        <v>23806</v>
      </c>
      <c r="F5709" s="112" t="s">
        <v>23869</v>
      </c>
      <c r="G5709" s="112" t="s">
        <v>23884</v>
      </c>
      <c r="H5709" s="939" t="s">
        <v>23807</v>
      </c>
      <c r="I5709" s="939" t="s">
        <v>23808</v>
      </c>
      <c r="J5709" s="116" t="str">
        <f t="shared" si="295"/>
        <v>13:55 114-1,2 E/V 손소독제 2초소 손소독제 보충요청 순찰보고 → 114-1,2 E/V 보충완료</v>
      </c>
      <c r="K5709" s="116" t="str">
        <f t="shared" si="296"/>
        <v>13:55  생활업무 손소독제 114-1,2 E/V 2초소 손소독제 보충요청 순찰보고 → 114-1,2 E/V 보충완료</v>
      </c>
    </row>
    <row r="5710" spans="1:11">
      <c r="A5710" s="235">
        <v>44727</v>
      </c>
      <c r="B5710" s="154" t="s">
        <v>23873</v>
      </c>
      <c r="C5710" s="143" t="s">
        <v>23872</v>
      </c>
      <c r="D5710" s="291" t="s">
        <v>23870</v>
      </c>
      <c r="E5710" s="291" t="s">
        <v>23871</v>
      </c>
      <c r="F5710" s="112" t="s">
        <v>23874</v>
      </c>
      <c r="G5710" s="112" t="s">
        <v>1580</v>
      </c>
      <c r="H5710" s="939" t="s">
        <v>23807</v>
      </c>
      <c r="I5710" s="939" t="s">
        <v>23808</v>
      </c>
      <c r="J5710" s="116" t="str">
        <f t="shared" si="295"/>
        <v>14:01 139-1901 분실물 파란색 JBL 블루투스스피커 113~112동 분수대에서 분실 010-8887-8641 → 습득시 연락드린다고 안내함</v>
      </c>
      <c r="K5710" s="116" t="str">
        <f t="shared" si="296"/>
        <v>14:01  민원업무 분실물 139-1901 파란색 JBL 블루투스스피커 113~112동 분수대에서 분실 010-8887-8641 → 습득시 연락드린다고 안내함</v>
      </c>
    </row>
    <row r="5711" spans="1:11">
      <c r="A5711" s="235">
        <v>44727</v>
      </c>
      <c r="B5711" s="154" t="s">
        <v>23883</v>
      </c>
      <c r="C5711" s="143" t="s">
        <v>23878</v>
      </c>
      <c r="D5711" s="939" t="s">
        <v>23805</v>
      </c>
      <c r="E5711" s="939" t="s">
        <v>23806</v>
      </c>
      <c r="F5711" s="112" t="s">
        <v>23833</v>
      </c>
      <c r="G5711" s="112" t="s">
        <v>23880</v>
      </c>
      <c r="H5711" s="939" t="s">
        <v>23807</v>
      </c>
      <c r="I5711" s="939" t="s">
        <v>23808</v>
      </c>
      <c r="J5711" s="116" t="str">
        <f t="shared" si="295"/>
        <v>14:08 111-1,2 E/V 손소독제 보충요청 → 111-1,2 E/V 보충완료</v>
      </c>
      <c r="K5711" s="116" t="str">
        <f t="shared" si="296"/>
        <v>14:08  생활업무 손소독제 111-1,2 E/V 보충요청 → 111-1,2 E/V 보충완료</v>
      </c>
    </row>
    <row r="5712" spans="1:11">
      <c r="A5712" s="235">
        <v>44727</v>
      </c>
      <c r="B5712" s="154" t="s">
        <v>23885</v>
      </c>
      <c r="C5712" s="143" t="s">
        <v>23879</v>
      </c>
      <c r="D5712" s="939" t="s">
        <v>23805</v>
      </c>
      <c r="E5712" s="939" t="s">
        <v>23806</v>
      </c>
      <c r="F5712" s="112" t="s">
        <v>23833</v>
      </c>
      <c r="G5712" s="112" t="s">
        <v>23881</v>
      </c>
      <c r="H5712" s="939" t="s">
        <v>23807</v>
      </c>
      <c r="I5712" s="939" t="s">
        <v>23808</v>
      </c>
      <c r="J5712" s="116" t="str">
        <f t="shared" si="295"/>
        <v>14:12 112-1,2 E/V 손소독제 보충요청 → 112-1,2 E/V 보충완료</v>
      </c>
      <c r="K5712" s="116" t="str">
        <f t="shared" si="296"/>
        <v>14:12  생활업무 손소독제 112-1,2 E/V 보충요청 → 112-1,2 E/V 보충완료</v>
      </c>
    </row>
    <row r="5713" spans="1:11">
      <c r="A5713" s="235">
        <v>44727</v>
      </c>
      <c r="B5713" s="154" t="s">
        <v>23892</v>
      </c>
      <c r="C5713" s="186" t="s">
        <v>23893</v>
      </c>
      <c r="D5713" s="926" t="s">
        <v>511</v>
      </c>
      <c r="E5713" s="926" t="s">
        <v>23894</v>
      </c>
      <c r="F5713" s="114" t="s">
        <v>23895</v>
      </c>
      <c r="G5713" s="114" t="s">
        <v>11864</v>
      </c>
      <c r="H5713" s="939" t="s">
        <v>23896</v>
      </c>
      <c r="I5713" s="939" t="s">
        <v>307</v>
      </c>
      <c r="J5713" s="116" t="str">
        <f t="shared" si="295"/>
        <v>16:22 133-603 악취 604호에서 씽크대교체후 E/V앞에 버려서 악취가 심하다고 함 → A조 인수인계</v>
      </c>
      <c r="K5713" s="116" t="str">
        <f t="shared" si="296"/>
        <v>16:22  민원업무 악취 133-603 604호에서 씽크대교체후 E/V앞에 버려서 악취가 심하다고 함 → A조 인수인계</v>
      </c>
    </row>
    <row r="5714" spans="1:11" ht="148.5">
      <c r="A5714" s="237">
        <v>44727</v>
      </c>
      <c r="B5714" s="172" t="s">
        <v>23897</v>
      </c>
      <c r="C5714" s="192" t="s">
        <v>4408</v>
      </c>
      <c r="D5714" s="939"/>
      <c r="E5714" s="940" t="s">
        <v>22280</v>
      </c>
      <c r="F5714" s="935" t="s">
        <v>23939</v>
      </c>
      <c r="G5714" s="935" t="s">
        <v>23938</v>
      </c>
      <c r="H5714" s="939"/>
      <c r="I5714" s="939"/>
      <c r="J5714" s="116" t="str">
        <f t="shared" si="295"/>
        <v xml:space="preserve">수 야2 전달사항 C. 112-2601호 폐기물 관련 A조에서 처리한 폐기물 A조에게 재문의 유모차 카시트 내려놨는데 왜 비싼지 모르겠다는 민원 / 유모차 카시트 의자2개 유아의자1개 A조 처리한 내역 -&gt; 의자2개 유아의자1개는 본인것이 아니므로 환불해 달라는 민원인 요청있었음. -&gt; A. 2초소 정경호 대원 환불 완료(의자2, 유아의자1) → 의자2개는 실물 사진이 없어서 2초소 자체 처리(정경호 대원)
C. 초소용 종량제 봉투신청함--&gt;수령완료
C. 입주민 전기차차량입차시 차량인식불량으로 인한 민원 다수발생 --&gt; 되도록 수동으로 빠르게 입차시킬 것 -&gt; A. 각 게이트 내용전달함
C. 미화사무실에서 롤화장지 14개 5초소에서 수령함.
C. 선관위 관련 공고문 중 6.14일자 부착 공고문 이외 공고문 모두 제거 요망 
    -&gt; A. 각 초소 내용전달 및 제거완료 → A. 독서실 에어콘 리모컨 위치(현재 2개 사용중)
 - 독서실 1,2,3번룸은 사서 책상옆 2단 서랖장 첫번째 서랖
 - 독서실 4번룸은 220번 책상 상단에 보관중
 - 사용후 정위치 요망(배정희 사서)
</v>
      </c>
      <c r="K5714" s="116" t="str">
        <f t="shared" si="296"/>
        <v xml:space="preserve">수   전달사항 야2 C. 112-2601호 폐기물 관련 A조에서 처리한 폐기물 A조에게 재문의 유모차 카시트 내려놨는데 왜 비싼지 모르겠다는 민원 / 유모차 카시트 의자2개 유아의자1개 A조 처리한 내역 -&gt; 의자2개 유아의자1개는 본인것이 아니므로 환불해 달라는 민원인 요청있었음. -&gt; A. 2초소 정경호 대원 환불 완료(의자2, 유아의자1) → 의자2개는 실물 사진이 없어서 2초소 자체 처리(정경호 대원)
C. 초소용 종량제 봉투신청함--&gt;수령완료
C. 입주민 전기차차량입차시 차량인식불량으로 인한 민원 다수발생 --&gt; 되도록 수동으로 빠르게 입차시킬 것 -&gt; A. 각 게이트 내용전달함
C. 미화사무실에서 롤화장지 14개 5초소에서 수령함.
C. 선관위 관련 공고문 중 6.14일자 부착 공고문 이외 공고문 모두 제거 요망 
    -&gt; A. 각 초소 내용전달 및 제거완료 → A. 독서실 에어콘 리모컨 위치(현재 2개 사용중)
 - 독서실 1,2,3번룸은 사서 책상옆 2단 서랖장 첫번째 서랖
 - 독서실 4번룸은 220번 책상 상단에 보관중
 - 사용후 정위치 요망(배정희 사서)
</v>
      </c>
    </row>
    <row r="5715" spans="1:11" ht="108">
      <c r="A5715" s="235">
        <v>44727</v>
      </c>
      <c r="B5715" s="154" t="s">
        <v>23898</v>
      </c>
      <c r="C5715" s="192" t="s">
        <v>23893</v>
      </c>
      <c r="D5715" s="940" t="s">
        <v>511</v>
      </c>
      <c r="E5715" s="940" t="s">
        <v>23899</v>
      </c>
      <c r="F5715" s="385" t="s">
        <v>23936</v>
      </c>
      <c r="G5715" s="150" t="s">
        <v>23940</v>
      </c>
      <c r="H5715" s="291" t="s">
        <v>23900</v>
      </c>
      <c r="I5715" s="291" t="s">
        <v>307</v>
      </c>
      <c r="J5715" s="116" t="str">
        <f t="shared" si="295"/>
        <v>16:30 133-603 폐기물 C조에서 인수인계 받은 604호 악취나는 폐기물(싱크대) 처리 민원(민원인: 010-6287-2436) → 9초소 허명 대원 출동 -&gt; 싱크대 내 설치됐던 음식물 분쇄 처리기로 확인 -&gt; 냄새가 심하므로 1층 외부로 옮겨달라는 민원인 요청으로 134동 재활용장으로 이동조치 -&gt; 604호 입주민(010-2022-9610)과 통화하여 싱크대 작업한 부동산중개인(010-9460-9318) 연락처 받아 통화 -&gt; 소형가전으로 월요일 전까지 내놔달라고 지원센터에서 안내받았다고 함 -&gt; 성광 권민주(010-3408-6748) 통화 -&gt; 수거는 가능할것 같으나 내일(목) 분리수거장에 버려줄 것을 요청 -&gt; 9초소에 내용전달하여 초소내 인수인계 예정 -&gt; 부동산중개인에 내용전달하여 분리수거장에서 수거안될 시 다시 연락하기로 함</v>
      </c>
      <c r="K5715" s="116" t="str">
        <f t="shared" si="296"/>
        <v>16:30  민원업무 폐기물 133-603 C조에서 인수인계 받은 604호 악취나는 폐기물(싱크대) 처리 민원(민원인: 010-6287-2436) → 9초소 허명 대원 출동 -&gt; 싱크대 내 설치됐던 음식물 분쇄 처리기로 확인 -&gt; 냄새가 심하므로 1층 외부로 옮겨달라는 민원인 요청으로 134동 재활용장으로 이동조치 -&gt; 604호 입주민(010-2022-9610)과 통화하여 싱크대 작업한 부동산중개인(010-9460-9318) 연락처 받아 통화 -&gt; 소형가전으로 월요일 전까지 내놔달라고 지원센터에서 안내받았다고 함 -&gt; 성광 권민주(010-3408-6748) 통화 -&gt; 수거는 가능할것 같으나 내일(목) 분리수거장에 버려줄 것을 요청 -&gt; 9초소에 내용전달하여 초소내 인수인계 예정 -&gt; 부동산중개인에 내용전달하여 분리수거장에서 수거안될 시 다시 연락하기로 함</v>
      </c>
    </row>
    <row r="5716" spans="1:11">
      <c r="A5716" s="235">
        <v>44727</v>
      </c>
      <c r="B5716" s="154" t="s">
        <v>23903</v>
      </c>
      <c r="C5716" s="143" t="s">
        <v>345</v>
      </c>
      <c r="D5716" s="291" t="s">
        <v>310</v>
      </c>
      <c r="E5716" s="291" t="s">
        <v>23797</v>
      </c>
      <c r="F5716" s="112" t="s">
        <v>1565</v>
      </c>
      <c r="G5716" s="112" t="s">
        <v>23902</v>
      </c>
      <c r="H5716" s="939" t="s">
        <v>23900</v>
      </c>
      <c r="I5716" s="291" t="s">
        <v>23799</v>
      </c>
      <c r="J5716" s="116" t="str">
        <f t="shared" si="295"/>
        <v>18:29 1게이트 순찰차 112순찰차 순찰목적 입차 → 18:31 3게이트 출차</v>
      </c>
      <c r="K5716" s="116" t="str">
        <f t="shared" si="296"/>
        <v>18:29  관제업무 순찰차 1게이트 112순찰차 순찰목적 입차 → 18:31 3게이트 출차</v>
      </c>
    </row>
    <row r="5717" spans="1:11" ht="27">
      <c r="A5717" s="235">
        <v>44721</v>
      </c>
      <c r="B5717" s="154" t="s">
        <v>23901</v>
      </c>
      <c r="C5717" s="143" t="s">
        <v>23904</v>
      </c>
      <c r="D5717" s="291" t="s">
        <v>511</v>
      </c>
      <c r="E5717" s="291" t="s">
        <v>23905</v>
      </c>
      <c r="F5717" s="112" t="s">
        <v>23906</v>
      </c>
      <c r="G5717" s="112" t="s">
        <v>23907</v>
      </c>
      <c r="H5717" s="939" t="s">
        <v>23900</v>
      </c>
      <c r="I5717" s="939" t="s">
        <v>23799</v>
      </c>
      <c r="J5717" s="116" t="str">
        <f t="shared" si="295"/>
        <v>18:30 102-302 CCTV 자이안센터 카페에서 책가방안의 파우치 분실로 CCTV열람 요청(민원인: 010-2577-4422) → CCTV 열람결과 민원인에 내용전달</v>
      </c>
      <c r="K5717" s="116" t="str">
        <f t="shared" si="296"/>
        <v>18:30  민원업무 CCTV 102-302 자이안센터 카페에서 책가방안의 파우치 분실로 CCTV열람 요청(민원인: 010-2577-4422) → CCTV 열람결과 민원인에 내용전달</v>
      </c>
    </row>
    <row r="5718" spans="1:11">
      <c r="A5718" s="235">
        <v>44727</v>
      </c>
      <c r="B5718" s="154" t="s">
        <v>23908</v>
      </c>
      <c r="C5718" s="143" t="s">
        <v>23909</v>
      </c>
      <c r="D5718" s="291" t="s">
        <v>310</v>
      </c>
      <c r="E5718" s="291" t="s">
        <v>23910</v>
      </c>
      <c r="F5718" s="112" t="s">
        <v>23916</v>
      </c>
      <c r="G5718" s="112" t="s">
        <v>23921</v>
      </c>
      <c r="H5718" s="939" t="s">
        <v>1539</v>
      </c>
      <c r="I5718" s="939" t="s">
        <v>318</v>
      </c>
      <c r="J5718" s="116" t="str">
        <f t="shared" si="295"/>
        <v>19:48 121-B1 공동현관문 로비폰 침수로 개방했다고 안내문 부착 요청(설비팀) → 5초소 김덕근 대원 출동 -&gt; 정상작동 확인</v>
      </c>
      <c r="K5718" s="116" t="str">
        <f t="shared" si="296"/>
        <v>19:48  관제업무 공동현관문 121-B1 로비폰 침수로 개방했다고 안내문 부착 요청(설비팀) → 5초소 김덕근 대원 출동 -&gt; 정상작동 확인</v>
      </c>
    </row>
    <row r="5719" spans="1:11">
      <c r="A5719" s="235">
        <v>44727</v>
      </c>
      <c r="B5719" s="154" t="s">
        <v>23912</v>
      </c>
      <c r="C5719" s="143" t="s">
        <v>23911</v>
      </c>
      <c r="D5719" s="939" t="s">
        <v>310</v>
      </c>
      <c r="E5719" s="291" t="s">
        <v>23910</v>
      </c>
      <c r="F5719" s="112" t="s">
        <v>23913</v>
      </c>
      <c r="G5719" s="112" t="s">
        <v>23914</v>
      </c>
      <c r="H5719" s="939" t="s">
        <v>1539</v>
      </c>
      <c r="I5719" s="291" t="s">
        <v>23915</v>
      </c>
      <c r="J5719" s="116" t="str">
        <f t="shared" si="295"/>
        <v>19:50 104-1F 공동현관문 카드X (2초소 정경호 대원 순찰보고) → 상황실 박종우 대원 출동 -&gt; 리셋시도 개선안됨 -&gt; 안내문 부착</v>
      </c>
      <c r="K5719" s="116" t="str">
        <f t="shared" si="296"/>
        <v>19:50  관제업무 공동현관문 104-1F 카드X (2초소 정경호 대원 순찰보고) → 상황실 박종우 대원 출동 -&gt; 리셋시도 개선안됨 -&gt; 안내문 부착</v>
      </c>
    </row>
    <row r="5720" spans="1:11">
      <c r="A5720" s="235">
        <v>44727</v>
      </c>
      <c r="B5720" s="154" t="s">
        <v>23928</v>
      </c>
      <c r="C5720" s="143" t="s">
        <v>23929</v>
      </c>
      <c r="D5720" s="939" t="s">
        <v>310</v>
      </c>
      <c r="E5720" s="939" t="s">
        <v>23910</v>
      </c>
      <c r="F5720" s="112" t="s">
        <v>23935</v>
      </c>
      <c r="G5720" s="112" t="s">
        <v>23930</v>
      </c>
      <c r="H5720" s="939" t="s">
        <v>1539</v>
      </c>
      <c r="I5720" s="939" t="s">
        <v>23915</v>
      </c>
      <c r="J5720" s="116" t="str">
        <f t="shared" ref="J5720" si="301">CONCATENATE(B5720," ",C5720," ",E5720," ",F5720," → ",G5720)</f>
        <v>19:51 117-B1 공동현관문 안쪽 공동현관문 호출X 개방, 어댑터 교체 예정(설비팀) → 6초소 문완수 대원 출동 -&gt; 안내문 부착 확인</v>
      </c>
      <c r="K5720" s="116" t="str">
        <f t="shared" ref="K5720" si="302">CONCATENATE(B5720,"  ",D5720," ",E5720," ",C5720," ",F5720," → ",G5720)</f>
        <v>19:51  관제업무 공동현관문 117-B1 안쪽 공동현관문 호출X 개방, 어댑터 교체 예정(설비팀) → 6초소 문완수 대원 출동 -&gt; 안내문 부착 확인</v>
      </c>
    </row>
    <row r="5721" spans="1:11">
      <c r="A5721" s="235">
        <v>44727</v>
      </c>
      <c r="B5721" s="154" t="s">
        <v>23917</v>
      </c>
      <c r="C5721" s="143" t="s">
        <v>23918</v>
      </c>
      <c r="D5721" s="939" t="s">
        <v>310</v>
      </c>
      <c r="E5721" s="939" t="s">
        <v>23910</v>
      </c>
      <c r="F5721" s="112" t="s">
        <v>23919</v>
      </c>
      <c r="G5721" s="112" t="s">
        <v>23920</v>
      </c>
      <c r="H5721" s="939" t="s">
        <v>1539</v>
      </c>
      <c r="I5721" s="939" t="s">
        <v>23915</v>
      </c>
      <c r="J5721" s="116" t="str">
        <f t="shared" si="295"/>
        <v>19:53 104동 공동현관문 전층 카드X B1,B2 개방했다고 안내문 부착 요청(설비팀) → 2초소 정경호 대원 출동 -&gt; 안내문 부착</v>
      </c>
      <c r="K5721" s="116" t="str">
        <f t="shared" si="296"/>
        <v>19:53  관제업무 공동현관문 104동 전층 카드X B1,B2 개방했다고 안내문 부착 요청(설비팀) → 2초소 정경호 대원 출동 -&gt; 안내문 부착</v>
      </c>
    </row>
    <row r="5722" spans="1:11">
      <c r="A5722" s="235">
        <v>44727</v>
      </c>
      <c r="B5722" s="154" t="s">
        <v>23922</v>
      </c>
      <c r="C5722" s="143" t="s">
        <v>23923</v>
      </c>
      <c r="D5722" s="939" t="s">
        <v>310</v>
      </c>
      <c r="E5722" s="291" t="s">
        <v>321</v>
      </c>
      <c r="F5722" s="112" t="s">
        <v>23924</v>
      </c>
      <c r="G5722" s="112" t="s">
        <v>3356</v>
      </c>
      <c r="H5722" s="939" t="s">
        <v>1539</v>
      </c>
      <c r="I5722" s="939" t="s">
        <v>23915</v>
      </c>
      <c r="J5722" s="116" t="str">
        <f t="shared" si="295"/>
        <v>21:49 117-302 홈넷 방범_금고 → IP 연락 -&gt; 기기 오작동</v>
      </c>
      <c r="K5722" s="116" t="str">
        <f t="shared" si="296"/>
        <v>21:49  관제업무 홈넷 117-302 방범_금고 → IP 연락 -&gt; 기기 오작동</v>
      </c>
    </row>
    <row r="5723" spans="1:11" ht="67.5">
      <c r="A5723" s="235">
        <v>44727</v>
      </c>
      <c r="B5723" s="154" t="s">
        <v>23925</v>
      </c>
      <c r="C5723" s="192" t="s">
        <v>23926</v>
      </c>
      <c r="D5723" s="940" t="s">
        <v>310</v>
      </c>
      <c r="E5723" s="940" t="s">
        <v>488</v>
      </c>
      <c r="F5723" s="150" t="s">
        <v>23927</v>
      </c>
      <c r="G5723" s="150" t="s">
        <v>23937</v>
      </c>
      <c r="H5723" s="939" t="s">
        <v>1539</v>
      </c>
      <c r="I5723" s="939" t="s">
        <v>307</v>
      </c>
      <c r="J5723" s="116" t="str">
        <f t="shared" si="295"/>
        <v>23:40 128-1F 공동현관문 카드X (8초소 최서우 대원 순찰보고) → 상황실 박종우 대원 출동 -&gt;
1.로비폰과 현관문 사이 유격이 있고 나사도 맞지 않아 나사 체결이 어려움
2. 현재는 정상작동하나 리셋하는 과정에서 공동현관문 열림,닫힘 현상이 반복되어 접촉불량이 의심됨 → 전기과 점검필요함
3. ERP 등록완료, 설비팀 연락요망(주간조 인수인계)</v>
      </c>
      <c r="K5723" s="116" t="str">
        <f t="shared" si="296"/>
        <v>23:40  관제업무 공동현관문 128-1F 카드X (8초소 최서우 대원 순찰보고) → 상황실 박종우 대원 출동 -&gt;
1.로비폰과 현관문 사이 유격이 있고 나사도 맞지 않아 나사 체결이 어려움
2. 현재는 정상작동하나 리셋하는 과정에서 공동현관문 열림,닫힘 현상이 반복되어 접촉불량이 의심됨 → 전기과 점검필요함
3. ERP 등록완료, 설비팀 연락요망(주간조 인수인계)</v>
      </c>
    </row>
    <row r="5724" spans="1:11">
      <c r="A5724" s="235">
        <v>44727</v>
      </c>
      <c r="B5724" s="154" t="s">
        <v>23931</v>
      </c>
      <c r="C5724" s="143" t="s">
        <v>23932</v>
      </c>
      <c r="D5724" s="939" t="s">
        <v>310</v>
      </c>
      <c r="E5724" s="939" t="s">
        <v>488</v>
      </c>
      <c r="F5724" s="112" t="s">
        <v>23933</v>
      </c>
      <c r="G5724" s="112" t="s">
        <v>23934</v>
      </c>
      <c r="H5724" s="939" t="s">
        <v>1539</v>
      </c>
      <c r="I5724" s="291" t="s">
        <v>23915</v>
      </c>
      <c r="J5724" s="116" t="str">
        <f t="shared" si="295"/>
        <v>23:45 112-B1 공동현관문 정상작동 확인 (2초소 정경호 대원 순찰보고) → 상황실 확인</v>
      </c>
      <c r="K5724" s="116" t="str">
        <f t="shared" si="296"/>
        <v>23:45  관제업무 공동현관문 112-B1 정상작동 확인 (2초소 정경호 대원 순찰보고) → 상황실 확인</v>
      </c>
    </row>
    <row r="5725" spans="1:11">
      <c r="A5725" s="235">
        <v>44728</v>
      </c>
      <c r="B5725" s="154" t="s">
        <v>23941</v>
      </c>
      <c r="C5725" s="143" t="s">
        <v>23942</v>
      </c>
      <c r="D5725" s="291" t="s">
        <v>308</v>
      </c>
      <c r="E5725" s="291" t="s">
        <v>23943</v>
      </c>
      <c r="F5725" s="233" t="s">
        <v>23944</v>
      </c>
      <c r="G5725" s="112" t="s">
        <v>23945</v>
      </c>
      <c r="H5725" s="939" t="s">
        <v>1539</v>
      </c>
      <c r="I5725" s="939" t="s">
        <v>318</v>
      </c>
      <c r="J5725" s="116" t="str">
        <f t="shared" si="295"/>
        <v>05:20 5초소 벽등 5초소 쪽 4번째 벽등 고장 → ERP 등록</v>
      </c>
      <c r="K5725" s="116" t="str">
        <f t="shared" si="296"/>
        <v>05:20  생활업무 벽등 5초소 5초소 쪽 4번째 벽등 고장 → ERP 등록</v>
      </c>
    </row>
    <row r="5726" spans="1:11">
      <c r="A5726" s="235">
        <v>44728</v>
      </c>
      <c r="B5726" s="154" t="s">
        <v>23946</v>
      </c>
      <c r="C5726" s="143" t="s">
        <v>23947</v>
      </c>
      <c r="D5726" s="291" t="s">
        <v>310</v>
      </c>
      <c r="E5726" s="291" t="s">
        <v>488</v>
      </c>
      <c r="F5726" s="112" t="s">
        <v>23949</v>
      </c>
      <c r="G5726" s="112" t="s">
        <v>23948</v>
      </c>
      <c r="H5726" s="939" t="s">
        <v>1539</v>
      </c>
      <c r="I5726" s="939" t="s">
        <v>318</v>
      </c>
      <c r="J5726" s="116" t="str">
        <f t="shared" si="295"/>
        <v>05:28 124-B1 공동현관문 공동현관문이 내려앉아(롤러 이탈) 안닫힘(6초소 문완수 대원 순찰보고) → ERP 등록 -&gt; 안내문 부착</v>
      </c>
      <c r="K5726" s="116" t="str">
        <f t="shared" si="296"/>
        <v>05:28  관제업무 공동현관문 124-B1 공동현관문이 내려앉아(롤러 이탈) 안닫힘(6초소 문완수 대원 순찰보고) → ERP 등록 -&gt; 안내문 부착</v>
      </c>
    </row>
    <row r="5727" spans="1:11" ht="93.75" customHeight="1">
      <c r="A5727" s="285">
        <v>44728</v>
      </c>
      <c r="B5727" s="170" t="s">
        <v>23950</v>
      </c>
      <c r="C5727" s="160" t="s">
        <v>23951</v>
      </c>
      <c r="E5727" s="938" t="s">
        <v>22280</v>
      </c>
      <c r="F5727" s="301" t="s">
        <v>24000</v>
      </c>
      <c r="G5727" s="301"/>
      <c r="J5727" s="116" t="str">
        <f t="shared" ref="J5727:J5731" si="303">CONCATENATE(B5727," ",C5727," ",E5727," ",F5727," → ",G5727)</f>
        <v xml:space="preserve">목 주1 전달사항 Ⓑ주차 단속 시 지침변경 지하 1층센타 앞 경고장 부착 1차 단속시 흰색 , 2차 단속시 황색으로    단속 -&gt; 2차 단속시 범칙금 2만원 부과 예정
Ⓑ공사 세대 E/V 제활용날(목요일, 금요일) 잡아주지 말라는 지원 대리 요청사항
Ⓑ주간 업무보고 및 월간보고 지원대리에게 전달 함 .
Ⓑ6/20 오전 121-602 붙박이가구 3.5t 차량 지원대리 요청사항
Ⓑ104-B1 2호라인 키패드 나감 카드X,호출X → </v>
      </c>
      <c r="K5727" s="116" t="str">
        <f t="shared" ref="K5727:K5734" si="304">CONCATENATE(B5727,"  ",D5727," ",E5727," ",C5727," ",F5727," → ",G5727)</f>
        <v xml:space="preserve">목   전달사항 주1 Ⓑ주차 단속 시 지침변경 지하 1층센타 앞 경고장 부착 1차 단속시 흰색 , 2차 단속시 황색으로    단속 -&gt; 2차 단속시 범칙금 2만원 부과 예정
Ⓑ공사 세대 E/V 제활용날(목요일, 금요일) 잡아주지 말라는 지원 대리 요청사항
Ⓑ주간 업무보고 및 월간보고 지원대리에게 전달 함 .
Ⓑ6/20 오전 121-602 붙박이가구 3.5t 차량 지원대리 요청사항
Ⓑ104-B1 2호라인 키패드 나감 카드X,호출X → </v>
      </c>
    </row>
    <row r="5728" spans="1:11">
      <c r="A5728" s="235">
        <v>44728</v>
      </c>
      <c r="B5728" s="154" t="s">
        <v>23953</v>
      </c>
      <c r="C5728" s="143" t="s">
        <v>23954</v>
      </c>
      <c r="D5728" s="291" t="s">
        <v>23955</v>
      </c>
      <c r="E5728" s="291" t="s">
        <v>327</v>
      </c>
      <c r="F5728" s="112" t="s">
        <v>23956</v>
      </c>
      <c r="G5728" s="112" t="s">
        <v>23999</v>
      </c>
      <c r="H5728" s="291" t="s">
        <v>14875</v>
      </c>
      <c r="I5728" s="291" t="s">
        <v>23952</v>
      </c>
      <c r="J5728" s="116" t="str">
        <f t="shared" si="303"/>
        <v>09:14 119-2801 보양재 119-2801 공사건으로 긴급보양 요청 → 초소 대원님 출동 -&gt; 긴급보양 완료</v>
      </c>
      <c r="K5728" s="116" t="str">
        <f t="shared" si="304"/>
        <v>09:14  생활업무 보양재 119-2801 119-2801 공사건으로 긴급보양 요청 → 초소 대원님 출동 -&gt; 긴급보양 완료</v>
      </c>
    </row>
    <row r="5729" spans="1:11" ht="27">
      <c r="A5729" s="235">
        <v>44728</v>
      </c>
      <c r="B5729" s="154" t="s">
        <v>23957</v>
      </c>
      <c r="C5729" s="143" t="s">
        <v>23958</v>
      </c>
      <c r="D5729" s="291" t="s">
        <v>511</v>
      </c>
      <c r="E5729" s="291" t="s">
        <v>339</v>
      </c>
      <c r="F5729" s="112" t="s">
        <v>23960</v>
      </c>
      <c r="G5729" s="112" t="s">
        <v>23959</v>
      </c>
      <c r="H5729" s="939" t="s">
        <v>14875</v>
      </c>
      <c r="I5729" s="939" t="s">
        <v>23952</v>
      </c>
      <c r="J5729" s="116" t="str">
        <f t="shared" si="303"/>
        <v>09:35 115-1901 기타 115-1901 입주민 가족이 123동 팔각정에서 쓰러졌다는 기전실에서 연락옴 세대 연락 요청하심 이미가 찢어져 출혈이 많다고 하심(미끄러졌다함) → IP 폰 연락 완료 -&gt;초소 대원님 출동(아이는 어린이집 데려다줌)
해당세대 입주민 센터로 사고접수 요청--&gt;센터로 내용전달</v>
      </c>
      <c r="K5729" s="116" t="str">
        <f t="shared" si="304"/>
        <v>09:35  민원업무 기타 115-1901 115-1901 입주민 가족이 123동 팔각정에서 쓰러졌다는 기전실에서 연락옴 세대 연락 요청하심 이미가 찢어져 출혈이 많다고 하심(미끄러졌다함) → IP 폰 연락 완료 -&gt;초소 대원님 출동(아이는 어린이집 데려다줌)
해당세대 입주민 센터로 사고접수 요청--&gt;센터로 내용전달</v>
      </c>
    </row>
    <row r="5730" spans="1:11">
      <c r="A5730" s="235">
        <v>44728</v>
      </c>
      <c r="B5730" s="154" t="s">
        <v>23961</v>
      </c>
      <c r="C5730" s="143" t="s">
        <v>23962</v>
      </c>
      <c r="D5730" s="291" t="s">
        <v>310</v>
      </c>
      <c r="E5730" s="939" t="s">
        <v>321</v>
      </c>
      <c r="F5730" s="112" t="s">
        <v>23963</v>
      </c>
      <c r="G5730" s="112" t="s">
        <v>23968</v>
      </c>
      <c r="H5730" s="939" t="s">
        <v>14875</v>
      </c>
      <c r="I5730" s="939" t="s">
        <v>23952</v>
      </c>
      <c r="J5730" s="116" t="str">
        <f t="shared" si="303"/>
        <v>11:15 127-903 홈넷 안방 비상 → 초소대원 출동--&gt; 입주민 오작동</v>
      </c>
      <c r="K5730" s="116" t="str">
        <f t="shared" si="304"/>
        <v>11:15  관제업무 홈넷 127-903 안방 비상 → 초소대원 출동--&gt; 입주민 오작동</v>
      </c>
    </row>
    <row r="5731" spans="1:11">
      <c r="A5731" s="235">
        <v>44728</v>
      </c>
      <c r="B5731" s="154" t="s">
        <v>23965</v>
      </c>
      <c r="C5731" s="143" t="s">
        <v>23966</v>
      </c>
      <c r="D5731" s="939" t="s">
        <v>511</v>
      </c>
      <c r="E5731" s="291" t="s">
        <v>20989</v>
      </c>
      <c r="F5731" s="112" t="s">
        <v>23967</v>
      </c>
      <c r="G5731" s="112" t="s">
        <v>23964</v>
      </c>
      <c r="H5731" s="939" t="s">
        <v>14875</v>
      </c>
      <c r="I5731" s="939" t="s">
        <v>23952</v>
      </c>
      <c r="J5731" s="116" t="str">
        <f t="shared" si="303"/>
        <v>10:09 115동 불법폐기물 115동앞 신고되지 않은 의자가 버려져 있다는 연락옴 → 116동 1302층으로 확인되어 초소대원에게 내용전달함</v>
      </c>
      <c r="K5731" s="116" t="str">
        <f t="shared" si="304"/>
        <v>10:09  민원업무 불법폐기물 115동 115동앞 신고되지 않은 의자가 버려져 있다는 연락옴 → 116동 1302층으로 확인되어 초소대원에게 내용전달함</v>
      </c>
    </row>
    <row r="5732" spans="1:11">
      <c r="A5732" s="235">
        <v>44728</v>
      </c>
      <c r="B5732" s="154" t="s">
        <v>23969</v>
      </c>
      <c r="C5732" s="143" t="s">
        <v>23971</v>
      </c>
      <c r="D5732" s="291" t="s">
        <v>308</v>
      </c>
      <c r="E5732" s="291" t="s">
        <v>23972</v>
      </c>
      <c r="F5732" s="112" t="s">
        <v>23973</v>
      </c>
      <c r="G5732" s="112" t="s">
        <v>23186</v>
      </c>
      <c r="H5732" s="939" t="s">
        <v>14875</v>
      </c>
      <c r="I5732" s="939" t="s">
        <v>23952</v>
      </c>
      <c r="J5732" s="116" t="str">
        <f>CONCATENATE(B5732," ",C5732," ",E5732," ",F5732," → ",G5732)</f>
        <v>12:40 138-2 E/V 손소독제 138-2 EV 손소독제교체 → 순찰대원 출동--&gt; 교체완료</v>
      </c>
      <c r="K5732" s="116" t="str">
        <f t="shared" si="304"/>
        <v>12:40  생활업무 손소독제 138-2 E/V 138-2 EV 손소독제교체 → 순찰대원 출동--&gt; 교체완료</v>
      </c>
    </row>
    <row r="5733" spans="1:11">
      <c r="A5733" s="235">
        <v>44728</v>
      </c>
      <c r="B5733" s="154" t="s">
        <v>23974</v>
      </c>
      <c r="C5733" s="160" t="s">
        <v>2317</v>
      </c>
      <c r="D5733" s="938" t="s">
        <v>308</v>
      </c>
      <c r="E5733" s="938" t="s">
        <v>23975</v>
      </c>
      <c r="F5733" s="138" t="s">
        <v>23976</v>
      </c>
      <c r="G5733" s="138"/>
      <c r="H5733" s="939" t="s">
        <v>14875</v>
      </c>
      <c r="I5733" s="939" t="s">
        <v>23952</v>
      </c>
      <c r="J5733" s="116" t="str">
        <f>CONCATENATE(B5733," ",C5733," ",E5733," ",F5733," → ",G5733)</f>
        <v xml:space="preserve">13:05 생활지원센터 경고장 주차 경고장 생활지원센타에서 수령해 옴 → </v>
      </c>
      <c r="K5733" s="116" t="str">
        <f t="shared" si="304"/>
        <v xml:space="preserve">13:05  생활업무 경고장 생활지원센터 주차 경고장 생활지원센타에서 수령해 옴 → </v>
      </c>
    </row>
    <row r="5734" spans="1:11">
      <c r="A5734" s="235">
        <v>44728</v>
      </c>
      <c r="B5734" s="154" t="s">
        <v>23977</v>
      </c>
      <c r="C5734" s="143" t="s">
        <v>23980</v>
      </c>
      <c r="D5734" s="291" t="s">
        <v>310</v>
      </c>
      <c r="E5734" s="291" t="s">
        <v>488</v>
      </c>
      <c r="F5734" s="112" t="s">
        <v>23978</v>
      </c>
      <c r="G5734" s="112" t="s">
        <v>1167</v>
      </c>
      <c r="H5734" s="939" t="s">
        <v>14875</v>
      </c>
      <c r="I5734" s="939" t="s">
        <v>23952</v>
      </c>
      <c r="J5734" s="116" t="str">
        <f>CONCATENATE(B5734," ",C5734," ",E5734," ",F5734," → ",G5734)</f>
        <v>14:00 104-1,B2 공동현관문 정상작동 확인 (기전실) → 상황실 확인</v>
      </c>
      <c r="K5734" s="116" t="str">
        <f t="shared" si="304"/>
        <v>14:00  관제업무 공동현관문 104-1,B2 정상작동 확인 (기전실) → 상황실 확인</v>
      </c>
    </row>
    <row r="5735" spans="1:11">
      <c r="A5735" s="235">
        <v>44728</v>
      </c>
      <c r="B5735" s="154" t="s">
        <v>23979</v>
      </c>
      <c r="C5735" s="160" t="s">
        <v>3740</v>
      </c>
      <c r="D5735" s="938" t="s">
        <v>310</v>
      </c>
      <c r="E5735" s="938" t="s">
        <v>488</v>
      </c>
      <c r="F5735" s="138" t="s">
        <v>23982</v>
      </c>
      <c r="G5735" s="138" t="s">
        <v>23983</v>
      </c>
      <c r="H5735" s="291" t="s">
        <v>305</v>
      </c>
      <c r="I5735" s="939" t="s">
        <v>23952</v>
      </c>
      <c r="J5735" s="116" t="str">
        <f t="shared" ref="J5735:J5741" si="305">CONCATENATE(B5735," ",C5735," ",E5735," ",F5735," → ",G5735)</f>
        <v>14:10 104-B1 공동현관문 104-B1 2호라인 키패드 나감 카드X,호출X → Erp접수 안내문 부착 문 개방</v>
      </c>
      <c r="K5735" s="116" t="str">
        <f t="shared" ref="K5735:K5741" si="306">CONCATENATE(B5735,"  ",D5735," ",E5735," ",C5735," ",F5735," → ",G5735)</f>
        <v>14:10  관제업무 공동현관문 104-B1 104-B1 2호라인 키패드 나감 카드X,호출X → Erp접수 안내문 부착 문 개방</v>
      </c>
    </row>
    <row r="5736" spans="1:11">
      <c r="A5736" s="235">
        <v>44728</v>
      </c>
      <c r="B5736" s="154" t="s">
        <v>23984</v>
      </c>
      <c r="C5736" s="143" t="s">
        <v>23985</v>
      </c>
      <c r="D5736" s="939" t="s">
        <v>511</v>
      </c>
      <c r="E5736" s="939" t="s">
        <v>20989</v>
      </c>
      <c r="F5736" s="112" t="s">
        <v>23986</v>
      </c>
      <c r="G5736" s="112" t="s">
        <v>23987</v>
      </c>
      <c r="H5736" s="939" t="s">
        <v>305</v>
      </c>
      <c r="I5736" s="939" t="s">
        <v>23952</v>
      </c>
      <c r="J5736" s="116" t="str">
        <f t="shared" si="305"/>
        <v>14:25 109동 불법폐기물 109동앞 신고되지 않은 의자,탁자가 버려져 있다는 연락옴 → 109동 1층으로 확인되어 초소대원에게 내용전달함</v>
      </c>
      <c r="K5736" s="116" t="str">
        <f t="shared" si="306"/>
        <v>14:25  민원업무 불법폐기물 109동 109동앞 신고되지 않은 의자,탁자가 버려져 있다는 연락옴 → 109동 1층으로 확인되어 초소대원에게 내용전달함</v>
      </c>
    </row>
    <row r="5737" spans="1:11">
      <c r="A5737" s="235">
        <v>44728</v>
      </c>
      <c r="B5737" s="154" t="s">
        <v>23988</v>
      </c>
      <c r="C5737" s="143" t="s">
        <v>23989</v>
      </c>
      <c r="D5737" s="939" t="s">
        <v>511</v>
      </c>
      <c r="E5737" s="291" t="s">
        <v>23990</v>
      </c>
      <c r="F5737" s="112" t="s">
        <v>23991</v>
      </c>
      <c r="G5737" s="112" t="s">
        <v>23992</v>
      </c>
      <c r="H5737" s="939" t="s">
        <v>14875</v>
      </c>
      <c r="I5737" s="939" t="s">
        <v>23952</v>
      </c>
      <c r="J5737" s="116" t="str">
        <f t="shared" si="305"/>
        <v>15:15  119-1003 기타 119-1003 현관 앞에서 악취가 심하다고 하심 → 순찰대원 출동 --&gt;이상없음</v>
      </c>
      <c r="K5737" s="116" t="str">
        <f t="shared" si="306"/>
        <v>15:15   민원업무 기타 119-1003 119-1003 현관 앞에서 악취가 심하다고 하심 → 순찰대원 출동 --&gt;이상없음</v>
      </c>
    </row>
    <row r="5738" spans="1:11">
      <c r="A5738" s="235">
        <v>44728</v>
      </c>
      <c r="B5738" s="154" t="s">
        <v>23993</v>
      </c>
      <c r="C5738" s="143" t="s">
        <v>23995</v>
      </c>
      <c r="D5738" s="939" t="s">
        <v>511</v>
      </c>
      <c r="E5738" s="939" t="s">
        <v>23972</v>
      </c>
      <c r="F5738" s="112" t="s">
        <v>23994</v>
      </c>
      <c r="G5738" s="112" t="s">
        <v>23186</v>
      </c>
      <c r="H5738" s="939" t="s">
        <v>14875</v>
      </c>
      <c r="I5738" s="939" t="s">
        <v>23952</v>
      </c>
      <c r="J5738" s="116" t="str">
        <f t="shared" si="305"/>
        <v>15:20 141동  손소독제 141 EV 손소독제교체 → 순찰대원 출동--&gt; 교체완료</v>
      </c>
      <c r="K5738" s="116" t="str">
        <f t="shared" si="306"/>
        <v>15:20  민원업무 손소독제 141동  141 EV 손소독제교체 → 순찰대원 출동--&gt; 교체완료</v>
      </c>
    </row>
    <row r="5739" spans="1:11">
      <c r="A5739" s="235">
        <v>44728</v>
      </c>
      <c r="B5739" s="154" t="s">
        <v>23996</v>
      </c>
      <c r="C5739" s="143" t="s">
        <v>23970</v>
      </c>
      <c r="D5739" s="939" t="s">
        <v>511</v>
      </c>
      <c r="E5739" s="939" t="s">
        <v>20989</v>
      </c>
      <c r="F5739" s="112" t="s">
        <v>23997</v>
      </c>
      <c r="G5739" s="112" t="s">
        <v>23998</v>
      </c>
      <c r="H5739" s="939" t="s">
        <v>14875</v>
      </c>
      <c r="I5739" s="939" t="s">
        <v>23952</v>
      </c>
      <c r="J5739" s="116" t="str">
        <f t="shared" si="305"/>
        <v>12:37 138동 불법폐기물 138동앞 신고되지 않은 화분 모니터가 버려져 있다는 연락옴 → 138동 11층으로 확인되어 초소대원에게 내용전달함</v>
      </c>
      <c r="K5739" s="116" t="str">
        <f t="shared" si="306"/>
        <v>12:37  민원업무 불법폐기물 138동 138동앞 신고되지 않은 화분 모니터가 버려져 있다는 연락옴 → 138동 11층으로 확인되어 초소대원에게 내용전달함</v>
      </c>
    </row>
    <row r="5740" spans="1:11">
      <c r="A5740" s="235">
        <v>44728</v>
      </c>
      <c r="B5740" s="154" t="s">
        <v>24001</v>
      </c>
      <c r="C5740" s="160" t="s">
        <v>24002</v>
      </c>
      <c r="D5740" s="938" t="s">
        <v>511</v>
      </c>
      <c r="E5740" s="938" t="s">
        <v>23990</v>
      </c>
      <c r="F5740" s="138" t="s">
        <v>24122</v>
      </c>
      <c r="G5740" s="138" t="s">
        <v>24003</v>
      </c>
      <c r="H5740" s="939" t="s">
        <v>14875</v>
      </c>
      <c r="I5740" s="939" t="s">
        <v>306</v>
      </c>
      <c r="J5740" s="116" t="str">
        <f>CONCATENATE(B5740," ",C5740," ",E5740," ",F5740," → ",G5740)</f>
        <v>16:20 144-2502 기타 144-2502 현관앞 생수 1주일된 무단 방치 중 → 6/17일 오전 세대 통화 후 처리하겠음</v>
      </c>
      <c r="K5740" s="116" t="str">
        <f>CONCATENATE(B5740,"  ",D5740," ",E5740," ",C5740," ",F5740," → ",G5740)</f>
        <v>16:20  민원업무 기타 144-2502 144-2502 현관앞 생수 1주일된 무단 방치 중 → 6/17일 오전 세대 통화 후 처리하겠음</v>
      </c>
    </row>
    <row r="5741" spans="1:11" ht="67.5">
      <c r="A5741" s="235">
        <v>44728</v>
      </c>
      <c r="B5741" s="153" t="s">
        <v>1549</v>
      </c>
      <c r="C5741" s="186" t="s">
        <v>2513</v>
      </c>
      <c r="D5741" s="926"/>
      <c r="E5741" s="926" t="s">
        <v>22280</v>
      </c>
      <c r="F5741" s="171" t="s">
        <v>24103</v>
      </c>
      <c r="G5741" s="171" t="s">
        <v>24105</v>
      </c>
      <c r="I5741" s="939"/>
      <c r="J5741" s="116" t="str">
        <f t="shared" si="305"/>
        <v>목 야간1 전달사항 B. 주차 단속 시 지침변경 지하 1층센타 앞 경고장 부착 1차 단속시 흰색 , 2차 단속시 황색으로 단속 -&gt; 2차 단속시 범칙금 2만원 부과 예정
B. 주간 업무보고 및 월간보고 지원대리에게 전달 함 .
B. 6/20 오전 121-602 붙박이가구 3.5t 차량 지원대리 요청사항
B. 104-B1 2호라인 키패드 나감 카드X,호출X -&gt; C. 스피커 안됨  → C. 게이트 방문증롤 1박스 수령 5초소 보관</v>
      </c>
      <c r="K5741" s="116" t="str">
        <f t="shared" si="306"/>
        <v>목   전달사항 야간1 B. 주차 단속 시 지침변경 지하 1층센타 앞 경고장 부착 1차 단속시 흰색 , 2차 단속시 황색으로 단속 -&gt; 2차 단속시 범칙금 2만원 부과 예정
B. 주간 업무보고 및 월간보고 지원대리에게 전달 함 .
B. 6/20 오전 121-602 붙박이가구 3.5t 차량 지원대리 요청사항
B. 104-B1 2호라인 키패드 나감 카드X,호출X -&gt; C. 스피커 안됨  → C. 게이트 방문증롤 1박스 수령 5초소 보관</v>
      </c>
    </row>
    <row r="5742" spans="1:11">
      <c r="A5742" s="235">
        <v>44728</v>
      </c>
      <c r="B5742" s="154" t="s">
        <v>654</v>
      </c>
      <c r="C5742" s="795" t="s">
        <v>1465</v>
      </c>
      <c r="D5742" s="795" t="s">
        <v>106</v>
      </c>
      <c r="E5742" s="795" t="s">
        <v>82</v>
      </c>
      <c r="F5742" s="796" t="s">
        <v>758</v>
      </c>
      <c r="G5742" s="796" t="s">
        <v>24014</v>
      </c>
      <c r="H5742" s="939" t="s">
        <v>648</v>
      </c>
      <c r="I5742" s="137" t="s">
        <v>317</v>
      </c>
      <c r="J5742" s="116" t="str">
        <f t="shared" ref="J5742:J5790" si="307">CONCATENATE(B5742," ",C5742," ",E5742," ",F5742," → ",G5742)</f>
        <v>17:00 원형도로 주차단속 원형도로 및 외곽도로 단속 → 주차단속           1대     이동주차         0대,     경고장발부        1대</v>
      </c>
      <c r="K5742" s="116" t="str">
        <f t="shared" ref="K5742:K5790" si="308">CONCATENATE(B5742,"  ",D5742," ",E5742," ",C5742," ",F5742," → ",G5742)</f>
        <v>17:00  관제업무 주차단속 원형도로 원형도로 및 외곽도로 단속 → 주차단속           1대     이동주차         0대,     경고장발부        1대</v>
      </c>
    </row>
    <row r="5743" spans="1:11">
      <c r="A5743" s="235">
        <v>44728</v>
      </c>
      <c r="B5743" s="154" t="s">
        <v>5989</v>
      </c>
      <c r="C5743" s="186" t="s">
        <v>6398</v>
      </c>
      <c r="D5743" s="926" t="s">
        <v>310</v>
      </c>
      <c r="E5743" s="926" t="s">
        <v>22278</v>
      </c>
      <c r="F5743" s="114" t="s">
        <v>24013</v>
      </c>
      <c r="G5743" s="114" t="s">
        <v>24107</v>
      </c>
      <c r="H5743" s="939" t="s">
        <v>648</v>
      </c>
      <c r="I5743" s="137" t="s">
        <v>317</v>
      </c>
      <c r="J5743" s="116" t="str">
        <f t="shared" si="307"/>
        <v>17:07 144동 폐기물보고 목재 다량 불법폐기물 보고 → 검색결과: 열람중</v>
      </c>
      <c r="K5743" s="116" t="str">
        <f t="shared" si="308"/>
        <v>17:07  관제업무 폐기물보고 144동 목재 다량 불법폐기물 보고 → 검색결과: 열람중</v>
      </c>
    </row>
    <row r="5744" spans="1:11">
      <c r="A5744" s="235">
        <v>44728</v>
      </c>
      <c r="B5744" s="154" t="s">
        <v>24004</v>
      </c>
      <c r="C5744" s="143" t="s">
        <v>24005</v>
      </c>
      <c r="D5744" s="291" t="s">
        <v>24008</v>
      </c>
      <c r="E5744" s="291" t="s">
        <v>24011</v>
      </c>
      <c r="F5744" s="112" t="s">
        <v>24012</v>
      </c>
      <c r="G5744" s="112" t="s">
        <v>24108</v>
      </c>
      <c r="H5744" s="939" t="s">
        <v>648</v>
      </c>
      <c r="I5744" s="137" t="s">
        <v>317</v>
      </c>
      <c r="J5744" s="116" t="str">
        <f t="shared" si="307"/>
        <v>16:47 통합택배 CCTV 116-1102 6/10 15:10~15:40 봉투 1개 내리는지 확인해달라는 CCTV열람요청 → 6월10일 116-1 E/V 15:17:32 11층 봉투 내리는거 확인 -&gt; 통합택배 전달완료</v>
      </c>
      <c r="K5744" s="116" t="str">
        <f t="shared" si="308"/>
        <v>16:47  관제업무 CCTV 통합택배 116-1102 6/10 15:10~15:40 봉투 1개 내리는지 확인해달라는 CCTV열람요청 → 6월10일 116-1 E/V 15:17:32 11층 봉투 내리는거 확인 -&gt; 통합택배 전달완료</v>
      </c>
    </row>
    <row r="5745" spans="1:11">
      <c r="A5745" s="235">
        <v>44728</v>
      </c>
      <c r="B5745" s="154" t="s">
        <v>24006</v>
      </c>
      <c r="C5745" s="143" t="s">
        <v>24009</v>
      </c>
      <c r="D5745" s="291" t="s">
        <v>24008</v>
      </c>
      <c r="E5745" s="291" t="s">
        <v>24010</v>
      </c>
      <c r="F5745" s="112" t="s">
        <v>24007</v>
      </c>
      <c r="G5745" s="112" t="s">
        <v>24029</v>
      </c>
      <c r="H5745" s="939" t="s">
        <v>648</v>
      </c>
      <c r="I5745" s="137" t="s">
        <v>317</v>
      </c>
      <c r="J5745" s="116" t="str">
        <f t="shared" si="307"/>
        <v>16:48 B1-129~134-F17 화재경보 화재축적 → 방재과장 내용전달완료 -&gt; 상황종료</v>
      </c>
      <c r="K5745" s="116" t="str">
        <f t="shared" si="308"/>
        <v>16:48  관제업무 화재경보 B1-129~134-F17 화재축적 → 방재과장 내용전달완료 -&gt; 상황종료</v>
      </c>
    </row>
    <row r="5746" spans="1:11" ht="27">
      <c r="A5746" s="235">
        <v>44728</v>
      </c>
      <c r="B5746" s="154" t="s">
        <v>24020</v>
      </c>
      <c r="C5746" s="186" t="s">
        <v>24015</v>
      </c>
      <c r="D5746" s="926" t="s">
        <v>24016</v>
      </c>
      <c r="E5746" s="926" t="s">
        <v>24017</v>
      </c>
      <c r="F5746" s="114" t="s">
        <v>24018</v>
      </c>
      <c r="G5746" s="114" t="s">
        <v>24019</v>
      </c>
      <c r="H5746" s="939" t="s">
        <v>648</v>
      </c>
      <c r="I5746" s="137" t="s">
        <v>317</v>
      </c>
      <c r="J5746" s="116" t="str">
        <f t="shared" si="307"/>
        <v>18:01 121-B2 고양이대변 121동 지하2층 H64기둥근처 고양이대변 치워달라는 민원 대변 치우고 방향제 뿌리면 대변 안싼다는 정보 말씀함 → 5초소 김익기 대원 출동 -&gt; 고양이대변 치움 -&gt; 생활지원센터 서무주임 금잔디님 미화부 내용전달요청완료</v>
      </c>
      <c r="K5746" s="116" t="str">
        <f t="shared" si="308"/>
        <v>18:01  민원업무 고양이대변 121-B2 121동 지하2층 H64기둥근처 고양이대변 치워달라는 민원 대변 치우고 방향제 뿌리면 대변 안싼다는 정보 말씀함 → 5초소 김익기 대원 출동 -&gt; 고양이대변 치움 -&gt; 생활지원센터 서무주임 금잔디님 미화부 내용전달요청완료</v>
      </c>
    </row>
    <row r="5747" spans="1:11">
      <c r="A5747" s="235">
        <v>44728</v>
      </c>
      <c r="B5747" s="154" t="s">
        <v>24021</v>
      </c>
      <c r="C5747" s="186" t="s">
        <v>24022</v>
      </c>
      <c r="D5747" s="926" t="s">
        <v>24008</v>
      </c>
      <c r="E5747" s="926" t="s">
        <v>24023</v>
      </c>
      <c r="F5747" s="114" t="s">
        <v>24109</v>
      </c>
      <c r="G5747" s="114" t="s">
        <v>24024</v>
      </c>
      <c r="H5747" s="939" t="s">
        <v>648</v>
      </c>
      <c r="I5747" s="137" t="s">
        <v>317</v>
      </c>
      <c r="J5747" s="116" t="str">
        <f t="shared" si="307"/>
        <v>18:20 2초소 화장실 시설물 2초소 안 화장실 양변기 누수 보고 → 기전실 내용전달완료 -&gt; 양변기 밸브 잠금 17일 처리예정</v>
      </c>
      <c r="K5747" s="116" t="str">
        <f t="shared" si="308"/>
        <v>18:20  관제업무 시설물 2초소 화장실 2초소 안 화장실 양변기 누수 보고 → 기전실 내용전달완료 -&gt; 양변기 밸브 잠금 17일 처리예정</v>
      </c>
    </row>
    <row r="5748" spans="1:11">
      <c r="A5748" s="235">
        <v>44728</v>
      </c>
      <c r="B5748" s="154" t="s">
        <v>24027</v>
      </c>
      <c r="C5748" s="143" t="s">
        <v>24025</v>
      </c>
      <c r="D5748" s="939" t="s">
        <v>24016</v>
      </c>
      <c r="E5748" s="291" t="s">
        <v>24028</v>
      </c>
      <c r="F5748" s="112" t="s">
        <v>24026</v>
      </c>
      <c r="G5748" s="112" t="s">
        <v>24034</v>
      </c>
      <c r="H5748" s="939" t="s">
        <v>648</v>
      </c>
      <c r="I5748" s="137" t="s">
        <v>317</v>
      </c>
      <c r="J5748" s="116" t="str">
        <f t="shared" si="307"/>
        <v>19:14 133-1602 타는냄새 복도에서 밥타는 냄새 나는데 확인요청 → 7초소 대원 출동 -&gt; 특이사항 없음 -&gt; 1602호 피드백완료</v>
      </c>
      <c r="K5748" s="116" t="str">
        <f t="shared" si="308"/>
        <v>19:14  민원업무 타는냄새 133-1602 복도에서 밥타는 냄새 나는데 확인요청 → 7초소 대원 출동 -&gt; 특이사항 없음 -&gt; 1602호 피드백완료</v>
      </c>
    </row>
    <row r="5749" spans="1:11">
      <c r="A5749" s="235">
        <v>44728</v>
      </c>
      <c r="B5749" s="154" t="s">
        <v>24030</v>
      </c>
      <c r="C5749" s="186" t="s">
        <v>24038</v>
      </c>
      <c r="D5749" s="926" t="s">
        <v>24016</v>
      </c>
      <c r="E5749" s="926" t="s">
        <v>24031</v>
      </c>
      <c r="F5749" s="114" t="s">
        <v>24039</v>
      </c>
      <c r="G5749" s="114" t="s">
        <v>24040</v>
      </c>
      <c r="H5749" s="939" t="s">
        <v>648</v>
      </c>
      <c r="I5749" s="137" t="s">
        <v>317</v>
      </c>
      <c r="J5749" s="116" t="str">
        <f t="shared" si="307"/>
        <v>19:43 130-2701 습득물 NBA힙쌕, 010-9450-2293 휴대폰 습득 차정우 → 차정우 학생 찾아감</v>
      </c>
      <c r="K5749" s="116" t="str">
        <f t="shared" si="308"/>
        <v>19:43  민원업무 습득물 130-2701 NBA힙쌕, 010-9450-2293 휴대폰 습득 차정우 → 차정우 학생 찾아감</v>
      </c>
    </row>
    <row r="5750" spans="1:11">
      <c r="A5750" s="235">
        <v>44728</v>
      </c>
      <c r="B5750" s="154" t="s">
        <v>24035</v>
      </c>
      <c r="C5750" s="143" t="s">
        <v>24032</v>
      </c>
      <c r="D5750" s="939" t="s">
        <v>24016</v>
      </c>
      <c r="E5750" s="291" t="s">
        <v>24036</v>
      </c>
      <c r="F5750" s="112" t="s">
        <v>24033</v>
      </c>
      <c r="G5750" s="112" t="s">
        <v>24037</v>
      </c>
      <c r="H5750" s="939" t="s">
        <v>648</v>
      </c>
      <c r="I5750" s="137" t="s">
        <v>317</v>
      </c>
      <c r="J5750" s="116" t="str">
        <f t="shared" si="307"/>
        <v>19:46 121-B1 이동주차 34부2470 전기차 충전으로 일반차량 이동요청 → 010-8887-1723 차주에게 이동요청완료</v>
      </c>
      <c r="K5750" s="116" t="str">
        <f t="shared" si="308"/>
        <v>19:46  민원업무 이동주차 121-B1 34부2470 전기차 충전으로 일반차량 이동요청 → 010-8887-1723 차주에게 이동요청완료</v>
      </c>
    </row>
    <row r="5751" spans="1:11">
      <c r="A5751" s="235">
        <v>44728</v>
      </c>
      <c r="B5751" s="154" t="s">
        <v>24043</v>
      </c>
      <c r="C5751" s="143" t="s">
        <v>24041</v>
      </c>
      <c r="D5751" s="939" t="s">
        <v>24008</v>
      </c>
      <c r="E5751" s="939" t="s">
        <v>24023</v>
      </c>
      <c r="F5751" s="112" t="s">
        <v>24042</v>
      </c>
      <c r="G5751" s="112" t="s">
        <v>24044</v>
      </c>
      <c r="H5751" s="939" t="s">
        <v>648</v>
      </c>
      <c r="I5751" s="137" t="s">
        <v>317</v>
      </c>
      <c r="J5751" s="116" t="str">
        <f t="shared" si="307"/>
        <v>19:57 134-1F 벽등 시설물 134-1F 벽등 안들어옴 → erp등록완료</v>
      </c>
      <c r="K5751" s="116" t="str">
        <f t="shared" si="308"/>
        <v>19:57  관제업무 시설물 134-1F 벽등 134-1F 벽등 안들어옴 → erp등록완료</v>
      </c>
    </row>
    <row r="5752" spans="1:11" ht="27">
      <c r="A5752" s="235">
        <v>44728</v>
      </c>
      <c r="B5752" s="154" t="s">
        <v>24048</v>
      </c>
      <c r="C5752" s="143" t="s">
        <v>24047</v>
      </c>
      <c r="D5752" s="291" t="s">
        <v>24016</v>
      </c>
      <c r="E5752" s="291" t="s">
        <v>24045</v>
      </c>
      <c r="F5752" s="112" t="s">
        <v>24046</v>
      </c>
      <c r="G5752" s="112" t="s">
        <v>24053</v>
      </c>
      <c r="H5752" s="939" t="s">
        <v>648</v>
      </c>
      <c r="I5752" s="137" t="s">
        <v>317</v>
      </c>
      <c r="J5752" s="116" t="str">
        <f t="shared" si="307"/>
        <v>20:05 114-1002 홈넷 구급비상(욕실)  통신끊김으로 인해 민원접수받음 → 상황실 대원 출동 -&gt; 구급비상 홈넷 비밀번호 초기화 및 월패드 통신 아답터 교체로 통신복구완료</v>
      </c>
      <c r="K5752" s="116" t="str">
        <f t="shared" si="308"/>
        <v>20:05  민원업무 홈넷 114-1002 구급비상(욕실)  통신끊김으로 인해 민원접수받음 → 상황실 대원 출동 -&gt; 구급비상 홈넷 비밀번호 초기화 및 월패드 통신 아답터 교체로 통신복구완료</v>
      </c>
    </row>
    <row r="5753" spans="1:11" ht="27">
      <c r="A5753" s="235">
        <v>44728</v>
      </c>
      <c r="B5753" s="154" t="s">
        <v>24049</v>
      </c>
      <c r="C5753" s="143" t="s">
        <v>24050</v>
      </c>
      <c r="D5753" s="939" t="s">
        <v>24016</v>
      </c>
      <c r="E5753" s="291" t="s">
        <v>24051</v>
      </c>
      <c r="F5753" s="112" t="s">
        <v>24052</v>
      </c>
      <c r="G5753" s="112" t="s">
        <v>24061</v>
      </c>
      <c r="H5753" s="939" t="s">
        <v>648</v>
      </c>
      <c r="I5753" s="137" t="s">
        <v>317</v>
      </c>
      <c r="J5753" s="116" t="str">
        <f t="shared" si="307"/>
        <v>20:10 117-602 도어락 세대현관 도어락 안열린다는 민원 → 전자도어락 서초구 공식대리점 AS기사 전화번호 안내 -&gt; 도어락관련 기사에게 문의안내</v>
      </c>
      <c r="K5753" s="116" t="str">
        <f t="shared" si="308"/>
        <v>20:10  민원업무 도어락 117-602 세대현관 도어락 안열린다는 민원 → 전자도어락 서초구 공식대리점 AS기사 전화번호 안내 -&gt; 도어락관련 기사에게 문의안내</v>
      </c>
    </row>
    <row r="5754" spans="1:11" ht="27">
      <c r="A5754" s="235">
        <v>44728</v>
      </c>
      <c r="B5754" s="154" t="s">
        <v>24054</v>
      </c>
      <c r="C5754" s="143" t="s">
        <v>24055</v>
      </c>
      <c r="D5754" s="939" t="s">
        <v>24016</v>
      </c>
      <c r="E5754" s="291" t="s">
        <v>24011</v>
      </c>
      <c r="F5754" s="112" t="s">
        <v>24060</v>
      </c>
      <c r="G5754" s="112" t="s">
        <v>24104</v>
      </c>
      <c r="H5754" s="939" t="s">
        <v>648</v>
      </c>
      <c r="I5754" s="137" t="s">
        <v>317</v>
      </c>
      <c r="J5754" s="116" t="str">
        <f t="shared" si="307"/>
        <v>21:07 116-1301 CCTV 흰색의자 세대현관 앞에서 분실  → CCTV열람결과 옆집에서 가져간 것으로 확인됨, 명일 출근하여 1302호와 통화하여 처리하여 주기로 함.</v>
      </c>
      <c r="K5754" s="116" t="str">
        <f t="shared" si="308"/>
        <v>21:07  민원업무 CCTV 116-1301 흰색의자 세대현관 앞에서 분실  → CCTV열람결과 옆집에서 가져간 것으로 확인됨, 명일 출근하여 1302호와 통화하여 처리하여 주기로 함.</v>
      </c>
    </row>
    <row r="5755" spans="1:11">
      <c r="A5755" s="235">
        <v>44728</v>
      </c>
      <c r="B5755" s="154" t="s">
        <v>24054</v>
      </c>
      <c r="C5755" s="143" t="s">
        <v>24056</v>
      </c>
      <c r="D5755" s="939" t="s">
        <v>24016</v>
      </c>
      <c r="E5755" s="939" t="s">
        <v>24011</v>
      </c>
      <c r="F5755" s="112" t="s">
        <v>24059</v>
      </c>
      <c r="G5755" s="112" t="s">
        <v>24253</v>
      </c>
      <c r="H5755" s="939" t="s">
        <v>648</v>
      </c>
      <c r="I5755" s="137" t="s">
        <v>317</v>
      </c>
      <c r="J5755" s="116" t="str">
        <f t="shared" si="307"/>
        <v>21:07 114-2102 CCTV 킥보드 분실로 CCTV 열람 요청 → 상황실 대원 노인정 앞에 킥보드 찾아서 상황실 보관-&gt;6.17 21:10 찾아감</v>
      </c>
      <c r="K5755" s="116" t="str">
        <f t="shared" si="308"/>
        <v>21:07  민원업무 CCTV 114-2102 킥보드 분실로 CCTV 열람 요청 → 상황실 대원 노인정 앞에 킥보드 찾아서 상황실 보관-&gt;6.17 21:10 찾아감</v>
      </c>
    </row>
    <row r="5756" spans="1:11">
      <c r="A5756" s="235">
        <v>44728</v>
      </c>
      <c r="B5756" s="154" t="s">
        <v>24054</v>
      </c>
      <c r="C5756" s="143" t="s">
        <v>24062</v>
      </c>
      <c r="D5756" s="939" t="s">
        <v>24016</v>
      </c>
      <c r="E5756" s="291" t="s">
        <v>24057</v>
      </c>
      <c r="F5756" s="112" t="s">
        <v>24058</v>
      </c>
      <c r="G5756" s="112" t="s">
        <v>24063</v>
      </c>
      <c r="H5756" s="939" t="s">
        <v>648</v>
      </c>
      <c r="I5756" s="137" t="s">
        <v>317</v>
      </c>
      <c r="J5756" s="116" t="str">
        <f t="shared" si="307"/>
        <v>21:07 121동 풋살장 퇴출요청 풋살장 축구하는 애들 퇴출시켜달라는 민원 → 5초소 대원 출동 학생들 귀가조치완료</v>
      </c>
      <c r="K5756" s="116" t="str">
        <f t="shared" si="308"/>
        <v>21:07  민원업무 퇴출요청 121동 풋살장 풋살장 축구하는 애들 퇴출시켜달라는 민원 → 5초소 대원 출동 학생들 귀가조치완료</v>
      </c>
    </row>
    <row r="5757" spans="1:11">
      <c r="A5757" s="235">
        <v>44728</v>
      </c>
      <c r="B5757" s="154" t="s">
        <v>24068</v>
      </c>
      <c r="C5757" s="143" t="s">
        <v>24064</v>
      </c>
      <c r="D5757" s="291" t="s">
        <v>24008</v>
      </c>
      <c r="E5757" s="291" t="s">
        <v>24045</v>
      </c>
      <c r="F5757" s="112" t="s">
        <v>24065</v>
      </c>
      <c r="G5757" s="112" t="s">
        <v>24071</v>
      </c>
      <c r="H5757" s="291" t="s">
        <v>24066</v>
      </c>
      <c r="I5757" s="291" t="s">
        <v>24067</v>
      </c>
      <c r="J5757" s="116" t="str">
        <f t="shared" si="307"/>
        <v>23:12 122-1003 홈넷 홈넷비상 → 입주민실수로 확인</v>
      </c>
      <c r="K5757" s="116" t="str">
        <f t="shared" si="308"/>
        <v>23:12  관제업무 홈넷 122-1003 홈넷비상 → 입주민실수로 확인</v>
      </c>
    </row>
    <row r="5758" spans="1:11">
      <c r="A5758" s="235">
        <v>44728</v>
      </c>
      <c r="B5758" s="154" t="s">
        <v>24070</v>
      </c>
      <c r="C5758" s="143" t="s">
        <v>24069</v>
      </c>
      <c r="D5758" s="939" t="s">
        <v>24008</v>
      </c>
      <c r="E5758" s="939" t="s">
        <v>24045</v>
      </c>
      <c r="F5758" s="112" t="s">
        <v>24072</v>
      </c>
      <c r="G5758" s="112" t="s">
        <v>24071</v>
      </c>
      <c r="H5758" s="939" t="s">
        <v>24066</v>
      </c>
      <c r="I5758" s="939" t="s">
        <v>24067</v>
      </c>
      <c r="J5758" s="116" t="str">
        <f t="shared" si="307"/>
        <v>23:45 120-2702 홈넷 안방비상 → 입주민실수로 확인</v>
      </c>
      <c r="K5758" s="116" t="str">
        <f t="shared" si="308"/>
        <v>23:45  관제업무 홈넷 120-2702 안방비상 → 입주민실수로 확인</v>
      </c>
    </row>
    <row r="5759" spans="1:11">
      <c r="A5759" s="235">
        <v>44729</v>
      </c>
      <c r="B5759" s="154" t="s">
        <v>24073</v>
      </c>
      <c r="C5759" s="144" t="s">
        <v>24087</v>
      </c>
      <c r="D5759" s="137" t="s">
        <v>24008</v>
      </c>
      <c r="E5759" s="137" t="s">
        <v>23972</v>
      </c>
      <c r="F5759" s="136" t="s">
        <v>24075</v>
      </c>
      <c r="G5759" s="136" t="s">
        <v>24076</v>
      </c>
      <c r="H5759" s="939" t="s">
        <v>24066</v>
      </c>
      <c r="I5759" s="939" t="s">
        <v>24067</v>
      </c>
      <c r="J5759" s="116" t="str">
        <f t="shared" si="307"/>
        <v>01:29 109-1 E/V 손소독제 펌프파손으로 교체 요청 → 109-1호기 펌프교체 및 보충, 2호기 손소독제 교체완료</v>
      </c>
      <c r="K5759" s="116" t="str">
        <f t="shared" si="308"/>
        <v>01:29  관제업무 손소독제 109-1 E/V 펌프파손으로 교체 요청 → 109-1호기 펌프교체 및 보충, 2호기 손소독제 교체완료</v>
      </c>
    </row>
    <row r="5760" spans="1:11">
      <c r="A5760" s="235">
        <v>44729</v>
      </c>
      <c r="B5760" s="154" t="s">
        <v>24077</v>
      </c>
      <c r="C5760" s="143" t="s">
        <v>24086</v>
      </c>
      <c r="D5760" s="137" t="s">
        <v>24008</v>
      </c>
      <c r="E5760" s="137" t="s">
        <v>23972</v>
      </c>
      <c r="F5760" s="136" t="s">
        <v>24078</v>
      </c>
      <c r="G5760" s="112" t="s">
        <v>24074</v>
      </c>
      <c r="H5760" s="939" t="s">
        <v>24066</v>
      </c>
      <c r="I5760" s="939" t="s">
        <v>24067</v>
      </c>
      <c r="J5760" s="116" t="str">
        <f t="shared" si="307"/>
        <v>02:30 109-2 E/V 손소독제 교체 요청 → 교체완료</v>
      </c>
      <c r="K5760" s="116" t="str">
        <f t="shared" si="308"/>
        <v>02:30  관제업무 손소독제 109-2 E/V 교체 요청 → 교체완료</v>
      </c>
    </row>
    <row r="5761" spans="1:11">
      <c r="A5761" s="235">
        <v>44729</v>
      </c>
      <c r="B5761" s="154" t="s">
        <v>24079</v>
      </c>
      <c r="C5761" s="143" t="s">
        <v>24088</v>
      </c>
      <c r="D5761" s="137" t="s">
        <v>24008</v>
      </c>
      <c r="E5761" s="137" t="s">
        <v>23972</v>
      </c>
      <c r="F5761" s="112" t="s">
        <v>24078</v>
      </c>
      <c r="G5761" s="112" t="s">
        <v>24074</v>
      </c>
      <c r="H5761" s="939" t="s">
        <v>24066</v>
      </c>
      <c r="I5761" s="939" t="s">
        <v>24067</v>
      </c>
      <c r="J5761" s="116" t="str">
        <f t="shared" si="307"/>
        <v>02:35 107-1 E/V 손소독제 교체 요청 → 교체완료</v>
      </c>
      <c r="K5761" s="116" t="str">
        <f t="shared" si="308"/>
        <v>02:35  관제업무 손소독제 107-1 E/V 교체 요청 → 교체완료</v>
      </c>
    </row>
    <row r="5762" spans="1:11">
      <c r="A5762" s="235">
        <v>44729</v>
      </c>
      <c r="B5762" s="154" t="s">
        <v>24083</v>
      </c>
      <c r="C5762" s="143" t="s">
        <v>24089</v>
      </c>
      <c r="D5762" s="137" t="s">
        <v>24008</v>
      </c>
      <c r="E5762" s="137" t="s">
        <v>23972</v>
      </c>
      <c r="F5762" s="112" t="s">
        <v>24078</v>
      </c>
      <c r="G5762" s="112" t="s">
        <v>24074</v>
      </c>
      <c r="H5762" s="939" t="s">
        <v>24066</v>
      </c>
      <c r="I5762" s="939" t="s">
        <v>24067</v>
      </c>
      <c r="J5762" s="116" t="str">
        <f t="shared" si="307"/>
        <v>02:40 108-1 E/V 손소독제 교체 요청 → 교체완료</v>
      </c>
      <c r="K5762" s="116" t="str">
        <f t="shared" si="308"/>
        <v>02:40  관제업무 손소독제 108-1 E/V 교체 요청 → 교체완료</v>
      </c>
    </row>
    <row r="5763" spans="1:11">
      <c r="A5763" s="235">
        <v>44729</v>
      </c>
      <c r="B5763" s="154" t="s">
        <v>24084</v>
      </c>
      <c r="C5763" s="144" t="s">
        <v>24090</v>
      </c>
      <c r="D5763" s="137" t="s">
        <v>24008</v>
      </c>
      <c r="E5763" s="137" t="s">
        <v>23972</v>
      </c>
      <c r="F5763" s="136" t="s">
        <v>24078</v>
      </c>
      <c r="G5763" s="136" t="s">
        <v>24081</v>
      </c>
      <c r="H5763" s="939" t="s">
        <v>24066</v>
      </c>
      <c r="I5763" s="939" t="s">
        <v>24067</v>
      </c>
      <c r="J5763" s="116" t="str">
        <f t="shared" si="307"/>
        <v>02:45 110-1 E/V 손소독제 교체 요청 → 110동 손소독제 교체완료</v>
      </c>
      <c r="K5763" s="116" t="str">
        <f t="shared" si="308"/>
        <v>02:45  관제업무 손소독제 110-1 E/V 교체 요청 → 110동 손소독제 교체완료</v>
      </c>
    </row>
    <row r="5764" spans="1:11">
      <c r="A5764" s="235">
        <v>44729</v>
      </c>
      <c r="B5764" s="154" t="s">
        <v>24093</v>
      </c>
      <c r="C5764" s="144" t="s">
        <v>24091</v>
      </c>
      <c r="D5764" s="137" t="s">
        <v>24008</v>
      </c>
      <c r="E5764" s="137" t="s">
        <v>23972</v>
      </c>
      <c r="F5764" s="136" t="s">
        <v>24078</v>
      </c>
      <c r="G5764" s="136" t="s">
        <v>24080</v>
      </c>
      <c r="H5764" s="939" t="s">
        <v>24066</v>
      </c>
      <c r="I5764" s="939" t="s">
        <v>24067</v>
      </c>
      <c r="J5764" s="116" t="str">
        <f t="shared" si="307"/>
        <v>02:50 106-1,2 E/V 손소독제 교체 요청 → 106동 1,2호기 손소독제 교체완료</v>
      </c>
      <c r="K5764" s="116" t="str">
        <f t="shared" si="308"/>
        <v>02:50  관제업무 손소독제 106-1,2 E/V 교체 요청 → 106동 1,2호기 손소독제 교체완료</v>
      </c>
    </row>
    <row r="5765" spans="1:11">
      <c r="A5765" s="235">
        <v>44729</v>
      </c>
      <c r="B5765" s="154" t="s">
        <v>24094</v>
      </c>
      <c r="C5765" s="144" t="s">
        <v>24092</v>
      </c>
      <c r="D5765" s="137" t="s">
        <v>24008</v>
      </c>
      <c r="E5765" s="137" t="s">
        <v>23972</v>
      </c>
      <c r="F5765" s="136" t="s">
        <v>24078</v>
      </c>
      <c r="G5765" s="136" t="s">
        <v>24082</v>
      </c>
      <c r="H5765" s="939" t="s">
        <v>24066</v>
      </c>
      <c r="I5765" s="939" t="s">
        <v>24067</v>
      </c>
      <c r="J5765" s="116" t="str">
        <f t="shared" si="307"/>
        <v>02:55 105-1,2 E/V 손소독제 교체 요청 → 105동 1,2호기 손소독제 교체완료</v>
      </c>
      <c r="K5765" s="116" t="str">
        <f t="shared" si="308"/>
        <v>02:55  관제업무 손소독제 105-1,2 E/V 교체 요청 → 105동 1,2호기 손소독제 교체완료</v>
      </c>
    </row>
    <row r="5766" spans="1:11">
      <c r="A5766" s="235">
        <v>44729</v>
      </c>
      <c r="B5766" s="154" t="s">
        <v>24095</v>
      </c>
      <c r="C5766" s="186" t="s">
        <v>24085</v>
      </c>
      <c r="D5766" s="926" t="s">
        <v>24008</v>
      </c>
      <c r="E5766" s="926" t="s">
        <v>488</v>
      </c>
      <c r="F5766" s="114" t="s">
        <v>23981</v>
      </c>
      <c r="G5766" s="114" t="s">
        <v>24099</v>
      </c>
      <c r="H5766" s="939" t="s">
        <v>24066</v>
      </c>
      <c r="I5766" s="939" t="s">
        <v>24067</v>
      </c>
      <c r="J5766" s="116" t="str">
        <f t="shared" si="307"/>
        <v>03:00 104-B1 공동현관문 104-B1 2호라인 키패드 나감 카드X,호출X → 아답터 교체-&gt;키패드 작동됨, 스피커 안됨-&gt;erp등록완료</v>
      </c>
      <c r="K5766" s="116" t="str">
        <f t="shared" si="308"/>
        <v>03:00  관제업무 공동현관문 104-B1 104-B1 2호라인 키패드 나감 카드X,호출X → 아답터 교체-&gt;키패드 작동됨, 스피커 안됨-&gt;erp등록완료</v>
      </c>
    </row>
    <row r="5767" spans="1:11">
      <c r="A5767" s="235">
        <v>44729</v>
      </c>
      <c r="B5767" s="154" t="s">
        <v>24096</v>
      </c>
      <c r="C5767" s="186" t="s">
        <v>24097</v>
      </c>
      <c r="D5767" s="926" t="s">
        <v>24008</v>
      </c>
      <c r="E5767" s="926" t="s">
        <v>488</v>
      </c>
      <c r="F5767" s="114" t="s">
        <v>24098</v>
      </c>
      <c r="G5767" s="114" t="s">
        <v>24106</v>
      </c>
      <c r="H5767" s="939" t="s">
        <v>24066</v>
      </c>
      <c r="I5767" s="939" t="s">
        <v>24067</v>
      </c>
      <c r="J5767" s="116" t="str">
        <f t="shared" si="307"/>
        <v>03:05 117-B1 안쪽 공동현관문 호출 및 카드키 정상 문열림 구동이 안됨 개방상태 안내문 부착완료 → erp재등록완료</v>
      </c>
      <c r="K5767" s="116" t="str">
        <f t="shared" si="308"/>
        <v>03:05  관제업무 공동현관문 117-B1 안쪽 호출 및 카드키 정상 문열림 구동이 안됨 개방상태 안내문 부착완료 → erp재등록완료</v>
      </c>
    </row>
    <row r="5768" spans="1:11">
      <c r="A5768" s="235">
        <v>44729</v>
      </c>
      <c r="B5768" s="154" t="s">
        <v>24102</v>
      </c>
      <c r="C5768" s="186" t="s">
        <v>3543</v>
      </c>
      <c r="D5768" s="926" t="s">
        <v>310</v>
      </c>
      <c r="E5768" s="926" t="s">
        <v>488</v>
      </c>
      <c r="F5768" s="114" t="s">
        <v>24100</v>
      </c>
      <c r="G5768" s="114" t="s">
        <v>24101</v>
      </c>
      <c r="H5768" s="939" t="s">
        <v>24066</v>
      </c>
      <c r="I5768" s="939" t="s">
        <v>24067</v>
      </c>
      <c r="J5768" s="116" t="str">
        <f t="shared" si="307"/>
        <v>03:23 124-B1 공동현관문 공동현관문이 내려앉아(롤러 이탈) 안닫힘, 상황실대원 순찰보고 → ERP 재등록 -&gt; 안내문 부착</v>
      </c>
      <c r="K5768" s="116" t="str">
        <f t="shared" si="308"/>
        <v>03:23  관제업무 공동현관문 124-B1 공동현관문이 내려앉아(롤러 이탈) 안닫힘, 상황실대원 순찰보고 → ERP 재등록 -&gt; 안내문 부착</v>
      </c>
    </row>
    <row r="5769" spans="1:11" ht="94.5">
      <c r="A5769" s="285">
        <v>44729</v>
      </c>
      <c r="B5769" s="170" t="s">
        <v>24110</v>
      </c>
      <c r="C5769" s="160" t="s">
        <v>24111</v>
      </c>
      <c r="D5769" s="939"/>
      <c r="E5769" s="938" t="s">
        <v>22280</v>
      </c>
      <c r="F5769" s="138" t="s">
        <v>24213</v>
      </c>
      <c r="G5769" s="301" t="s">
        <v>24123</v>
      </c>
      <c r="H5769" s="939"/>
      <c r="I5769" s="939"/>
      <c r="J5769" s="116" t="str">
        <f t="shared" si="307"/>
        <v xml:space="preserve">금 주2 전달사항 Ⓑ지원팀장 요청사항-&gt;6/16일 부착한 광고문 2장 즉시 제거 요청함(주황색 바탕, 파란색 바탕)
ⒷCCTV 관련 조경팀에 전지작업 내용전달-&gt;조경팀에서 날짜 잡아서 연락주기로함
Ⓑ105-1호기 작업중-&gt;끝나면 연락주기로 함
Ⓑ에어컨 세척 광고물 M-케어-&gt;일부 동에 광고물이 없다는 항의-&gt;전동 광고지 조사해서 지원센타로 내용전달 → Ⓑ6/20 오전 121-602 붙박이가구 3.5t 차량 지원대리 요청사항
</v>
      </c>
      <c r="K5769" s="116" t="str">
        <f t="shared" si="308"/>
        <v xml:space="preserve">금   전달사항 주2 Ⓑ지원팀장 요청사항-&gt;6/16일 부착한 광고문 2장 즉시 제거 요청함(주황색 바탕, 파란색 바탕)
ⒷCCTV 관련 조경팀에 전지작업 내용전달-&gt;조경팀에서 날짜 잡아서 연락주기로함
Ⓑ105-1호기 작업중-&gt;끝나면 연락주기로 함
Ⓑ에어컨 세척 광고물 M-케어-&gt;일부 동에 광고물이 없다는 항의-&gt;전동 광고지 조사해서 지원센타로 내용전달 → Ⓑ6/20 오전 121-602 붙박이가구 3.5t 차량 지원대리 요청사항
</v>
      </c>
    </row>
    <row r="5770" spans="1:11" ht="27">
      <c r="A5770" s="235">
        <v>44729</v>
      </c>
      <c r="B5770" s="154" t="s">
        <v>24112</v>
      </c>
      <c r="C5770" s="143" t="s">
        <v>24113</v>
      </c>
      <c r="D5770" s="291" t="s">
        <v>24114</v>
      </c>
      <c r="E5770" s="291" t="s">
        <v>324</v>
      </c>
      <c r="F5770" s="112" t="s">
        <v>24115</v>
      </c>
      <c r="G5770" s="112" t="s">
        <v>24116</v>
      </c>
      <c r="H5770" s="291" t="s">
        <v>332</v>
      </c>
      <c r="I5770" s="939" t="s">
        <v>306</v>
      </c>
      <c r="J5770" s="116" t="str">
        <f t="shared" si="307"/>
        <v>06:16 외부인 분실물 방배 임광APT 경비하시는 분이 삼성역 버스정류소에서 가방을 습득했는데 반포자이 140-2201호 신분증이 있었다는 연락옴 → 세대에 연락하여 습득자 연락처(010-7296-7740) 전달함</v>
      </c>
      <c r="K5770" s="116" t="str">
        <f t="shared" si="308"/>
        <v>06:16  기타  분실물 외부인 방배 임광APT 경비하시는 분이 삼성역 버스정류소에서 가방을 습득했는데 반포자이 140-2201호 신분증이 있었다는 연락옴 → 세대에 연락하여 습득자 연락처(010-7296-7740) 전달함</v>
      </c>
    </row>
    <row r="5771" spans="1:11" ht="27">
      <c r="A5771" s="235">
        <v>44729</v>
      </c>
      <c r="B5771" s="154" t="s">
        <v>24117</v>
      </c>
      <c r="C5771" s="143" t="s">
        <v>24118</v>
      </c>
      <c r="D5771" s="291" t="s">
        <v>23990</v>
      </c>
      <c r="E5771" s="291" t="s">
        <v>23990</v>
      </c>
      <c r="F5771" s="112" t="s">
        <v>24119</v>
      </c>
      <c r="G5771" s="112" t="s">
        <v>24120</v>
      </c>
      <c r="H5771" s="291" t="s">
        <v>24121</v>
      </c>
      <c r="I5771" s="939" t="s">
        <v>306</v>
      </c>
      <c r="J5771" s="116" t="str">
        <f t="shared" si="307"/>
        <v>06:24 자이안센타 앞 기타 B조 이주내팀장 출근시 자이안센타 앞에서 60대 여성분이 산책시 쓰러지는 장면 목격하여 상황실로 연락 → 상황실 대원 및 초소대원 출동. 110-301호로 확인되어 세대로 모셔다 드리고, 가족분에게 내용전달 함</v>
      </c>
      <c r="K5771" s="116" t="str">
        <f t="shared" si="308"/>
        <v>06:24  기타 기타 자이안센타 앞 B조 이주내팀장 출근시 자이안센타 앞에서 60대 여성분이 산책시 쓰러지는 장면 목격하여 상황실로 연락 → 상황실 대원 및 초소대원 출동. 110-301호로 확인되어 세대로 모셔다 드리고, 가족분에게 내용전달 함</v>
      </c>
    </row>
    <row r="5772" spans="1:11">
      <c r="A5772" s="235">
        <v>44729</v>
      </c>
      <c r="B5772" s="154" t="s">
        <v>24124</v>
      </c>
      <c r="C5772" s="143" t="s">
        <v>24125</v>
      </c>
      <c r="D5772" s="291" t="s">
        <v>24126</v>
      </c>
      <c r="E5772" s="291" t="s">
        <v>24127</v>
      </c>
      <c r="F5772" s="112" t="s">
        <v>24128</v>
      </c>
      <c r="G5772" s="112" t="s">
        <v>24129</v>
      </c>
      <c r="H5772" s="291" t="s">
        <v>305</v>
      </c>
      <c r="I5772" s="939" t="s">
        <v>306</v>
      </c>
      <c r="J5772" s="116" t="str">
        <f t="shared" si="307"/>
        <v>07:17 6초소 불법폐기물 124동에 식기세척기가 신고되지 않은채 버려져 있다는 연락옴 → 124동 10층에서 내리는 장면 확인하여 초소대원에게 내용전달 함</v>
      </c>
      <c r="K5772" s="116" t="str">
        <f t="shared" si="308"/>
        <v>07:17  순찰 불법폐기물 6초소 124동에 식기세척기가 신고되지 않은채 버려져 있다는 연락옴 → 124동 10층에서 내리는 장면 확인하여 초소대원에게 내용전달 함</v>
      </c>
    </row>
    <row r="5773" spans="1:11">
      <c r="A5773" s="235">
        <v>44729</v>
      </c>
      <c r="B5773" s="154" t="s">
        <v>24130</v>
      </c>
      <c r="C5773" s="143" t="s">
        <v>24131</v>
      </c>
      <c r="D5773" s="291" t="s">
        <v>511</v>
      </c>
      <c r="E5773" s="291" t="s">
        <v>1050</v>
      </c>
      <c r="F5773" s="112" t="s">
        <v>24132</v>
      </c>
      <c r="G5773" s="112" t="s">
        <v>24133</v>
      </c>
      <c r="H5773" s="291" t="s">
        <v>305</v>
      </c>
      <c r="I5773" s="939" t="s">
        <v>306</v>
      </c>
      <c r="J5773" s="116" t="str">
        <f t="shared" si="307"/>
        <v>07:34 102-802 타차량방문 경기 84바 8519 차량이 등록하지 않았는데 입차에 뜬다는 민원 → 배송차량으로 확인되어 민원인에 내용전달 함</v>
      </c>
      <c r="K5773" s="116" t="str">
        <f t="shared" si="308"/>
        <v>07:34  민원업무 타차량방문 102-802 경기 84바 8519 차량이 등록하지 않았는데 입차에 뜬다는 민원 → 배송차량으로 확인되어 민원인에 내용전달 함</v>
      </c>
    </row>
    <row r="5774" spans="1:11" ht="27">
      <c r="A5774" s="235">
        <v>44729</v>
      </c>
      <c r="B5774" s="170" t="s">
        <v>24134</v>
      </c>
      <c r="C5774" s="160" t="s">
        <v>24135</v>
      </c>
      <c r="D5774" s="938" t="s">
        <v>511</v>
      </c>
      <c r="E5774" s="938" t="s">
        <v>24136</v>
      </c>
      <c r="F5774" s="138" t="s">
        <v>24137</v>
      </c>
      <c r="G5774" s="138" t="s">
        <v>24138</v>
      </c>
      <c r="H5774" s="291" t="s">
        <v>332</v>
      </c>
      <c r="I5774" s="939" t="s">
        <v>306</v>
      </c>
      <c r="J5774" s="116" t="str">
        <f t="shared" si="307"/>
        <v>08:03 101동앞 공사차량 조경작업 포크레인이 사람통행에 위험할 정도로 공간을 주지않고 작업하는데 학생들 등교시간이니 작업을 늦쳐 달라는 민원 → 초소대원 출동하여 작업중지후 09:00이후 작업개시 요청함</v>
      </c>
      <c r="K5774" s="116" t="str">
        <f t="shared" si="308"/>
        <v>08:03  민원업무 공사차량 101동앞 조경작업 포크레인이 사람통행에 위험할 정도로 공간을 주지않고 작업하는데 학생들 등교시간이니 작업을 늦쳐 달라는 민원 → 초소대원 출동하여 작업중지후 09:00이후 작업개시 요청함</v>
      </c>
    </row>
    <row r="5775" spans="1:11" ht="27">
      <c r="A5775" s="235">
        <v>44729</v>
      </c>
      <c r="B5775" s="154" t="s">
        <v>24139</v>
      </c>
      <c r="C5775" s="143" t="s">
        <v>24125</v>
      </c>
      <c r="D5775" s="291" t="s">
        <v>308</v>
      </c>
      <c r="E5775" s="291" t="s">
        <v>24127</v>
      </c>
      <c r="F5775" s="112" t="s">
        <v>24140</v>
      </c>
      <c r="G5775" s="112" t="s">
        <v>24141</v>
      </c>
      <c r="H5775" s="939" t="s">
        <v>332</v>
      </c>
      <c r="I5775" s="939" t="s">
        <v>306</v>
      </c>
      <c r="J5775" s="116" t="str">
        <f t="shared" si="307"/>
        <v>08:24 6초소 불법폐기물 재활용장에 소금으로 추정되는 것을 박스(5박스 가량)에 무단으로 버렸다는 연락옴 → 130-1802호로 확인되어 초소대원에게 내용전달함-&gt;지방에서 가져온 쌀로 가져갈 사람있으면 가져가라고 내놓은 거라고 함-&gt;미화에서 처리하기로 함</v>
      </c>
      <c r="K5775" s="116" t="str">
        <f t="shared" si="308"/>
        <v>08:24  생활업무 불법폐기물 6초소 재활용장에 소금으로 추정되는 것을 박스(5박스 가량)에 무단으로 버렸다는 연락옴 → 130-1802호로 확인되어 초소대원에게 내용전달함-&gt;지방에서 가져온 쌀로 가져갈 사람있으면 가져가라고 내놓은 거라고 함-&gt;미화에서 처리하기로 함</v>
      </c>
    </row>
    <row r="5776" spans="1:11">
      <c r="A5776" s="235">
        <v>44729</v>
      </c>
      <c r="B5776" s="154" t="s">
        <v>24142</v>
      </c>
      <c r="C5776" s="143" t="s">
        <v>24143</v>
      </c>
      <c r="D5776" s="291" t="s">
        <v>24008</v>
      </c>
      <c r="E5776" s="291" t="s">
        <v>24045</v>
      </c>
      <c r="F5776" s="112" t="s">
        <v>8513</v>
      </c>
      <c r="G5776" s="112" t="s">
        <v>24144</v>
      </c>
      <c r="H5776" s="291" t="s">
        <v>24145</v>
      </c>
      <c r="I5776" s="939" t="s">
        <v>306</v>
      </c>
      <c r="J5776" s="116" t="str">
        <f t="shared" si="307"/>
        <v>09:07 117-302 홈넷 비상 금고 / 해제 → IP 확인. 기기 오작동</v>
      </c>
      <c r="K5776" s="116" t="str">
        <f t="shared" si="308"/>
        <v>09:07  관제업무 홈넷 117-302 비상 금고 / 해제 → IP 확인. 기기 오작동</v>
      </c>
    </row>
    <row r="5777" spans="1:11">
      <c r="A5777" s="235">
        <v>44729</v>
      </c>
      <c r="B5777" s="170" t="s">
        <v>24146</v>
      </c>
      <c r="C5777" s="160" t="s">
        <v>24147</v>
      </c>
      <c r="D5777" s="938" t="s">
        <v>24008</v>
      </c>
      <c r="E5777" s="938" t="s">
        <v>24148</v>
      </c>
      <c r="F5777" s="138" t="s">
        <v>24149</v>
      </c>
      <c r="G5777" s="138" t="s">
        <v>24150</v>
      </c>
      <c r="H5777" s="291" t="s">
        <v>332</v>
      </c>
      <c r="I5777" s="939" t="s">
        <v>306</v>
      </c>
      <c r="J5777" s="116" t="str">
        <f t="shared" si="307"/>
        <v>09:11 7초소 E/V 131동 3/4라인 E/V가 1층에서 문이 닫히지 않는 상황 관제 → FMLG A/S 접수 및 고장 안내방송 송출-&gt;09:15분 기사분 도착-&gt;정상 작동함</v>
      </c>
      <c r="K5777" s="116" t="str">
        <f t="shared" si="308"/>
        <v>09:11  관제업무 E/V 7초소 131동 3/4라인 E/V가 1층에서 문이 닫히지 않는 상황 관제 → FMLG A/S 접수 및 고장 안내방송 송출-&gt;09:15분 기사분 도착-&gt;정상 작동함</v>
      </c>
    </row>
    <row r="5778" spans="1:11" ht="27">
      <c r="A5778" s="235">
        <v>44729</v>
      </c>
      <c r="B5778" s="170" t="s">
        <v>24151</v>
      </c>
      <c r="C5778" s="160" t="s">
        <v>24152</v>
      </c>
      <c r="D5778" s="938" t="s">
        <v>511</v>
      </c>
      <c r="E5778" s="938" t="s">
        <v>24153</v>
      </c>
      <c r="F5778" s="138" t="s">
        <v>24154</v>
      </c>
      <c r="G5778" s="138" t="s">
        <v>24155</v>
      </c>
      <c r="H5778" s="939" t="s">
        <v>332</v>
      </c>
      <c r="I5778" s="939" t="s">
        <v>306</v>
      </c>
      <c r="J5778" s="116" t="str">
        <f t="shared" si="307"/>
        <v>09:28 3초소 불법주차 21저 5210 차량이 방치되어 있다는 민원이 들어왔다며 확인해 달라는요청 → 110-2601호 입주민 차량이나 등록되지 않음. 순찰중 초소대원 만났으나 본인이 입주민이라며 문제 없다는 입장.</v>
      </c>
      <c r="K5778" s="116" t="str">
        <f t="shared" si="308"/>
        <v>09:28  민원업무 불법주차 3초소 21저 5210 차량이 방치되어 있다는 민원이 들어왔다며 확인해 달라는요청 → 110-2601호 입주민 차량이나 등록되지 않음. 순찰중 초소대원 만났으나 본인이 입주민이라며 문제 없다는 입장.</v>
      </c>
    </row>
    <row r="5779" spans="1:11">
      <c r="A5779" s="235">
        <v>44729</v>
      </c>
      <c r="B5779" s="154" t="s">
        <v>24156</v>
      </c>
      <c r="C5779" s="143" t="s">
        <v>24157</v>
      </c>
      <c r="D5779" s="291" t="s">
        <v>23990</v>
      </c>
      <c r="E5779" s="291" t="s">
        <v>24158</v>
      </c>
      <c r="F5779" s="112" t="s">
        <v>24159</v>
      </c>
      <c r="G5779" s="112" t="s">
        <v>24160</v>
      </c>
      <c r="H5779" s="291" t="s">
        <v>305</v>
      </c>
      <c r="I5779" s="939" t="s">
        <v>306</v>
      </c>
      <c r="J5779" s="116" t="str">
        <f t="shared" si="307"/>
        <v>09:52 지원센타 공고문 6/16일 부착한 공고문 2장 즉시 제거 요청함 → 전초소에 내용전달함</v>
      </c>
      <c r="K5779" s="116" t="str">
        <f t="shared" si="308"/>
        <v>09:52  기타 공고문 지원센타 6/16일 부착한 공고문 2장 즉시 제거 요청함 → 전초소에 내용전달함</v>
      </c>
    </row>
    <row r="5780" spans="1:11">
      <c r="A5780" s="235">
        <v>44729</v>
      </c>
      <c r="B5780" s="154" t="s">
        <v>24161</v>
      </c>
      <c r="C5780" s="143" t="s">
        <v>24162</v>
      </c>
      <c r="D5780" s="291" t="s">
        <v>308</v>
      </c>
      <c r="E5780" s="291" t="s">
        <v>20989</v>
      </c>
      <c r="F5780" s="112" t="s">
        <v>24163</v>
      </c>
      <c r="G5780" s="112" t="s">
        <v>24164</v>
      </c>
      <c r="H5780" s="939" t="s">
        <v>305</v>
      </c>
      <c r="I5780" s="939" t="s">
        <v>306</v>
      </c>
      <c r="J5780" s="116" t="str">
        <f t="shared" si="307"/>
        <v>10:41 2초소 불법폐기물 102동 집하장에 신고되지 않은 가방이 나와 있다는 연락옴 → 104동 19층에서 버리는 장면 확인하여 초소대원에 내용전달함</v>
      </c>
      <c r="K5780" s="116" t="str">
        <f t="shared" si="308"/>
        <v>10:41  생활업무 불법폐기물 2초소 102동 집하장에 신고되지 않은 가방이 나와 있다는 연락옴 → 104동 19층에서 버리는 장면 확인하여 초소대원에 내용전달함</v>
      </c>
    </row>
    <row r="5781" spans="1:11">
      <c r="A5781" s="235">
        <v>44729</v>
      </c>
      <c r="B5781" s="154" t="s">
        <v>24165</v>
      </c>
      <c r="C5781" s="143" t="s">
        <v>24166</v>
      </c>
      <c r="D5781" s="291" t="s">
        <v>24008</v>
      </c>
      <c r="E5781" s="291" t="s">
        <v>24148</v>
      </c>
      <c r="F5781" s="112" t="s">
        <v>24167</v>
      </c>
      <c r="G5781" s="112" t="s">
        <v>24168</v>
      </c>
      <c r="H5781" s="291" t="s">
        <v>332</v>
      </c>
      <c r="I5781" s="939" t="s">
        <v>306</v>
      </c>
      <c r="J5781" s="116" t="str">
        <f t="shared" si="307"/>
        <v>10:56 123-1호기 E/V 28층 중간에 정지된 상태 확인 → FM LG 연락해보니 오늘 123,124,125동 점검이며 메일로 내용전달 했다고 함</v>
      </c>
      <c r="K5781" s="116" t="str">
        <f t="shared" si="308"/>
        <v>10:56  관제업무 E/V 123-1호기 28층 중간에 정지된 상태 확인 → FM LG 연락해보니 오늘 123,124,125동 점검이며 메일로 내용전달 했다고 함</v>
      </c>
    </row>
    <row r="5782" spans="1:11">
      <c r="A5782" s="235">
        <v>44729</v>
      </c>
      <c r="B5782" s="154" t="s">
        <v>24170</v>
      </c>
      <c r="C5782" s="143" t="s">
        <v>24169</v>
      </c>
      <c r="D5782" s="939" t="s">
        <v>24008</v>
      </c>
      <c r="E5782" s="939" t="s">
        <v>24045</v>
      </c>
      <c r="F5782" s="112" t="s">
        <v>24171</v>
      </c>
      <c r="G5782" s="112" t="s">
        <v>24172</v>
      </c>
      <c r="H5782" s="291" t="s">
        <v>14875</v>
      </c>
      <c r="I5782" s="939" t="s">
        <v>306</v>
      </c>
      <c r="J5782" s="116" t="str">
        <f t="shared" si="307"/>
        <v>11:04 141-1102 홈넷 비상 안방 /해제 → IP 통화. 입주민 오작동</v>
      </c>
      <c r="K5782" s="116" t="str">
        <f t="shared" si="308"/>
        <v>11:04  관제업무 홈넷 141-1102 비상 안방 /해제 → IP 통화. 입주민 오작동</v>
      </c>
    </row>
    <row r="5783" spans="1:11">
      <c r="A5783" s="235">
        <v>44729</v>
      </c>
      <c r="B5783" s="154" t="s">
        <v>24173</v>
      </c>
      <c r="C5783" s="143" t="s">
        <v>24174</v>
      </c>
      <c r="D5783" s="939" t="s">
        <v>308</v>
      </c>
      <c r="E5783" s="939" t="s">
        <v>20989</v>
      </c>
      <c r="F5783" s="112" t="s">
        <v>24175</v>
      </c>
      <c r="G5783" s="112" t="s">
        <v>24176</v>
      </c>
      <c r="H5783" s="291" t="s">
        <v>305</v>
      </c>
      <c r="I5783" s="939" t="s">
        <v>306</v>
      </c>
      <c r="J5783" s="116" t="str">
        <f t="shared" si="307"/>
        <v>11:24 6초소 불법폐기물 118동에 바구니가 버려져 있다는 연락옴 → 118-2403호로 확인되어 초소대원에게 내용전달 함</v>
      </c>
      <c r="K5783" s="116" t="str">
        <f t="shared" si="308"/>
        <v>11:24  생활업무 불법폐기물 6초소 118동에 바구니가 버려져 있다는 연락옴 → 118-2403호로 확인되어 초소대원에게 내용전달 함</v>
      </c>
    </row>
    <row r="5784" spans="1:11" ht="27">
      <c r="A5784" s="235">
        <v>44729</v>
      </c>
      <c r="B5784" s="154" t="s">
        <v>24177</v>
      </c>
      <c r="C5784" s="143" t="s">
        <v>24180</v>
      </c>
      <c r="D5784" s="291" t="s">
        <v>24178</v>
      </c>
      <c r="E5784" s="291" t="s">
        <v>24179</v>
      </c>
      <c r="F5784" s="112" t="s">
        <v>24181</v>
      </c>
      <c r="G5784" s="112" t="s">
        <v>24182</v>
      </c>
      <c r="H5784" s="939" t="s">
        <v>305</v>
      </c>
      <c r="I5784" s="939" t="s">
        <v>306</v>
      </c>
      <c r="J5784" s="116" t="str">
        <f t="shared" si="307"/>
        <v>11:50 105-1 E/V E/V 105-1 E/V 고장신호 → FMLG에 연락--&gt; 105-1 E/V 운행시 B1F지점에서 소리가 난다는 민원으로 점검중인것확인</v>
      </c>
      <c r="K5784" s="116" t="str">
        <f t="shared" si="308"/>
        <v>11:50  시설물 E/V 105-1 E/V 105-1 E/V 고장신호 → FMLG에 연락--&gt; 105-1 E/V 운행시 B1F지점에서 소리가 난다는 민원으로 점검중인것확인</v>
      </c>
    </row>
    <row r="5785" spans="1:11" ht="27">
      <c r="A5785" s="235">
        <v>44729</v>
      </c>
      <c r="B5785" s="154" t="s">
        <v>24183</v>
      </c>
      <c r="C5785" s="143" t="s">
        <v>24184</v>
      </c>
      <c r="D5785" s="939" t="s">
        <v>24178</v>
      </c>
      <c r="E5785" s="939" t="s">
        <v>24179</v>
      </c>
      <c r="F5785" s="112" t="s">
        <v>24185</v>
      </c>
      <c r="G5785" s="112" t="s">
        <v>24198</v>
      </c>
      <c r="H5785" s="939" t="s">
        <v>305</v>
      </c>
      <c r="I5785" s="939" t="s">
        <v>306</v>
      </c>
      <c r="J5785" s="116" t="str">
        <f t="shared" si="307"/>
        <v xml:space="preserve">12:19 105-2 E/V E/V 105-2 E/V 수리중인 상황 / 29층에 반쯤 개문한 상태로 정지 → 안내방송실시 -&gt; 13:30경 수리 완료 정상 작동 확인 -&gt; 정상작동 안내방송 송출 함 </v>
      </c>
      <c r="K5785" s="116" t="str">
        <f t="shared" si="308"/>
        <v xml:space="preserve">12:19  시설물 E/V 105-2 E/V 105-2 E/V 수리중인 상황 / 29층에 반쯤 개문한 상태로 정지 → 안내방송실시 -&gt; 13:30경 수리 완료 정상 작동 확인 -&gt; 정상작동 안내방송 송출 함 </v>
      </c>
    </row>
    <row r="5786" spans="1:11">
      <c r="A5786" s="235">
        <v>44729</v>
      </c>
      <c r="B5786" s="154" t="s">
        <v>24187</v>
      </c>
      <c r="C5786" s="143" t="s">
        <v>24186</v>
      </c>
      <c r="D5786" s="291" t="s">
        <v>511</v>
      </c>
      <c r="E5786" s="291" t="s">
        <v>24188</v>
      </c>
      <c r="F5786" s="112" t="s">
        <v>24189</v>
      </c>
      <c r="G5786" s="112" t="s">
        <v>24190</v>
      </c>
      <c r="H5786" s="291" t="s">
        <v>24191</v>
      </c>
      <c r="I5786" s="939" t="s">
        <v>306</v>
      </c>
      <c r="J5786" s="116" t="str">
        <f t="shared" si="307"/>
        <v>13:06 119-2701 공사소음 2801호 공사 드릴소리가 심해서 대화가 안될 정도라는 민원 → 공사책임자에게 연락해서 소음자제 요청함</v>
      </c>
      <c r="K5786" s="116" t="str">
        <f t="shared" si="308"/>
        <v>13:06  민원업무 공사소음 119-2701 2801호 공사 드릴소리가 심해서 대화가 안될 정도라는 민원 → 공사책임자에게 연락해서 소음자제 요청함</v>
      </c>
    </row>
    <row r="5787" spans="1:11">
      <c r="A5787" s="235">
        <v>44729</v>
      </c>
      <c r="B5787" s="170" t="s">
        <v>24192</v>
      </c>
      <c r="C5787" s="160" t="s">
        <v>24193</v>
      </c>
      <c r="D5787" s="938" t="s">
        <v>24194</v>
      </c>
      <c r="E5787" s="938" t="s">
        <v>24195</v>
      </c>
      <c r="F5787" s="138" t="s">
        <v>24196</v>
      </c>
      <c r="G5787" s="138" t="s">
        <v>24197</v>
      </c>
      <c r="H5787" s="939" t="s">
        <v>24191</v>
      </c>
      <c r="I5787" s="939" t="s">
        <v>306</v>
      </c>
      <c r="J5787" s="116" t="str">
        <f t="shared" si="307"/>
        <v>13:14 상황실 CCTV 서초경찰서에서 136-2802호 관련 영상 다운목적 방문 → 공문서는 전에 제출했으며 영상 다운 받아감</v>
      </c>
      <c r="K5787" s="116" t="str">
        <f t="shared" si="308"/>
        <v>13:14  업무협조 CCTV 상황실 서초경찰서에서 136-2802호 관련 영상 다운목적 방문 → 공문서는 전에 제출했으며 영상 다운 받아감</v>
      </c>
    </row>
    <row r="5788" spans="1:11" ht="27">
      <c r="A5788" s="235">
        <v>44729</v>
      </c>
      <c r="B5788" s="154" t="s">
        <v>24199</v>
      </c>
      <c r="C5788" s="143" t="s">
        <v>24200</v>
      </c>
      <c r="D5788" s="291" t="s">
        <v>308</v>
      </c>
      <c r="E5788" s="291" t="s">
        <v>24201</v>
      </c>
      <c r="F5788" s="112" t="s">
        <v>24202</v>
      </c>
      <c r="G5788" s="112" t="s">
        <v>24203</v>
      </c>
      <c r="H5788" s="291" t="s">
        <v>24209</v>
      </c>
      <c r="I5788" s="939" t="s">
        <v>306</v>
      </c>
      <c r="J5788" s="116" t="str">
        <f t="shared" si="307"/>
        <v>14:16 지원센타 공고문 127동 B1,B2 공고문을 날짜가 보이게 사진을 찍어서 서무주임에게 보내달라는 요청. 참고삼아 3개동 정도 작업해 달라고 함 → 초소대원 출동하여 공고문 사진찍어서 지원센타로 전달함</v>
      </c>
      <c r="K5788" s="116" t="str">
        <f t="shared" si="308"/>
        <v>14:16  생활업무 공고문 지원센타 127동 B1,B2 공고문을 날짜가 보이게 사진을 찍어서 서무주임에게 보내달라는 요청. 참고삼아 3개동 정도 작업해 달라고 함 → 초소대원 출동하여 공고문 사진찍어서 지원센타로 전달함</v>
      </c>
    </row>
    <row r="5789" spans="1:11">
      <c r="A5789" s="235">
        <v>44729</v>
      </c>
      <c r="B5789" s="154" t="s">
        <v>24204</v>
      </c>
      <c r="C5789" s="143" t="s">
        <v>24205</v>
      </c>
      <c r="D5789" s="939" t="s">
        <v>511</v>
      </c>
      <c r="E5789" s="291" t="s">
        <v>24206</v>
      </c>
      <c r="F5789" s="112" t="s">
        <v>24208</v>
      </c>
      <c r="G5789" s="112" t="s">
        <v>24207</v>
      </c>
      <c r="H5789" s="939" t="s">
        <v>24209</v>
      </c>
      <c r="I5789" s="939" t="s">
        <v>306</v>
      </c>
      <c r="J5789" s="116" t="str">
        <f t="shared" si="307"/>
        <v>14:45 106-b1 불법주차 131부 1277 차량이 통로주차를 하여 사고 위험 높아 이동해 달라는 민원 → 초소대원 출동하여 연락하니 저녁쯤 차량이동한다고함</v>
      </c>
      <c r="K5789" s="116" t="str">
        <f t="shared" si="308"/>
        <v>14:45  민원업무 불법주차 106-b1 131부 1277 차량이 통로주차를 하여 사고 위험 높아 이동해 달라는 민원 → 초소대원 출동하여 연락하니 저녁쯤 차량이동한다고함</v>
      </c>
    </row>
    <row r="5790" spans="1:11" ht="18.75" customHeight="1">
      <c r="A5790" s="235">
        <v>44729</v>
      </c>
      <c r="B5790" s="154" t="s">
        <v>24210</v>
      </c>
      <c r="C5790" s="143" t="s">
        <v>24200</v>
      </c>
      <c r="D5790" s="291" t="s">
        <v>308</v>
      </c>
      <c r="E5790" s="291" t="s">
        <v>24201</v>
      </c>
      <c r="F5790" s="112" t="s">
        <v>24211</v>
      </c>
      <c r="G5790" s="112" t="s">
        <v>24212</v>
      </c>
      <c r="H5790" s="291" t="s">
        <v>305</v>
      </c>
      <c r="I5790" s="939" t="s">
        <v>306</v>
      </c>
      <c r="J5790" s="116" t="str">
        <f t="shared" si="307"/>
        <v>15:02 지원센타 공고문 M-케어 광고지가 없는 동이 있다며 전동 B1,B2 게시판 확인해 달라는 요청 → 초소대원 출동하여 전동 게시판 확인하여 지원센타에 내용전달함</v>
      </c>
      <c r="K5790" s="989" t="str">
        <f t="shared" si="308"/>
        <v>15:02  생활업무 공고문 지원센타 M-케어 광고지가 없는 동이 있다며 전동 B1,B2 게시판 확인해 달라는 요청 → 초소대원 출동하여 전동 게시판 확인하여 지원센타에 내용전달함</v>
      </c>
    </row>
    <row r="5791" spans="1:11" ht="94.5">
      <c r="A5791" s="235">
        <v>44729</v>
      </c>
      <c r="B5791" s="153" t="s">
        <v>1536</v>
      </c>
      <c r="C5791" s="186" t="s">
        <v>4408</v>
      </c>
      <c r="D5791" s="939"/>
      <c r="E5791" s="926" t="s">
        <v>22280</v>
      </c>
      <c r="F5791" s="114" t="s">
        <v>24216</v>
      </c>
      <c r="G5791" s="171" t="s">
        <v>24284</v>
      </c>
      <c r="I5791" s="939"/>
      <c r="J5791" s="116" t="str">
        <f t="shared" ref="J5791:J5853" si="309">CONCATENATE(B5791," ",C5791," ",E5791," ",F5791," → ",G5791)</f>
        <v>금 야2 전달사항 Ⓑ지원팀장 요청사항-&gt;6/16일 부착한 광고문 2장 즉시 제거 요청함(주황색 바탕, 파란색 바탕)
ⒷCCTV 관련 조경팀에 전지작업 내용전달-&gt;조경팀에서 날짜 잡아서 연락주기로함
Ⓑ105-1호기 작업중-&gt;끝나면 연락주기로 함 -&gt; C. 작업완료
Ⓑ에어컨 세척 광고물 M-케어-&gt;일부 동에 광고물이 없다는 항의-&gt;전동 광고지 조사해서 지원센타로 내용전달 → Ⓑ6/20 오전 121-602 붙박이가구 3.5t 차량 지원대리 요청사항 -&gt; C. 8초소 전달완료
C. 독서실 사서 부탁 -&gt; 6.18 밤 11시 북카페 에어컨 끄고 창문 닫고 문 닫아달라고 함
C. 동대표 회의자료 배포완료
C. 131동1호기 카메라 고착부분 파손 -&gt; 기전실 임시조치(층번호 안보임)-&gt;고정판 자체가 떨어져 현재 수리 불가 차후 수리한다함</v>
      </c>
      <c r="K5791" s="989" t="str">
        <f t="shared" ref="K5791:K5853" si="310">CONCATENATE(B5791,"  ",D5791," ",E5791," ",C5791," ",F5791," → ",G5791)</f>
        <v>금   전달사항 야2 Ⓑ지원팀장 요청사항-&gt;6/16일 부착한 광고문 2장 즉시 제거 요청함(주황색 바탕, 파란색 바탕)
ⒷCCTV 관련 조경팀에 전지작업 내용전달-&gt;조경팀에서 날짜 잡아서 연락주기로함
Ⓑ105-1호기 작업중-&gt;끝나면 연락주기로 함 -&gt; C. 작업완료
Ⓑ에어컨 세척 광고물 M-케어-&gt;일부 동에 광고물이 없다는 항의-&gt;전동 광고지 조사해서 지원센타로 내용전달 → Ⓑ6/20 오전 121-602 붙박이가구 3.5t 차량 지원대리 요청사항 -&gt; C. 8초소 전달완료
C. 독서실 사서 부탁 -&gt; 6.18 밤 11시 북카페 에어컨 끄고 창문 닫고 문 닫아달라고 함
C. 동대표 회의자료 배포완료
C. 131동1호기 카메라 고착부분 파손 -&gt; 기전실 임시조치(층번호 안보임)-&gt;고정판 자체가 떨어져 현재 수리 불가 차후 수리한다함</v>
      </c>
    </row>
    <row r="5792" spans="1:11">
      <c r="A5792" s="235">
        <v>44729</v>
      </c>
      <c r="B5792" s="154" t="s">
        <v>654</v>
      </c>
      <c r="C5792" s="795" t="s">
        <v>1465</v>
      </c>
      <c r="D5792" s="795" t="s">
        <v>106</v>
      </c>
      <c r="E5792" s="795" t="s">
        <v>82</v>
      </c>
      <c r="F5792" s="796" t="s">
        <v>758</v>
      </c>
      <c r="G5792" s="796" t="s">
        <v>24215</v>
      </c>
      <c r="H5792" s="939" t="s">
        <v>23896</v>
      </c>
      <c r="I5792" s="939" t="s">
        <v>317</v>
      </c>
      <c r="J5792" s="116" t="str">
        <f t="shared" si="309"/>
        <v>17:00 원형도로 주차단속 원형도로 및 외곽도로 단속 → 주차단속           0대     이동주차         0대,     경고장발부        0대</v>
      </c>
      <c r="K5792" s="989" t="str">
        <f t="shared" si="310"/>
        <v>17:00  관제업무 주차단속 원형도로 원형도로 및 외곽도로 단속 → 주차단속           0대     이동주차         0대,     경고장발부        0대</v>
      </c>
    </row>
    <row r="5793" spans="1:11">
      <c r="A5793" s="235">
        <v>44729</v>
      </c>
      <c r="B5793" s="154" t="s">
        <v>24238</v>
      </c>
      <c r="C5793" s="144" t="s">
        <v>24239</v>
      </c>
      <c r="D5793" s="137" t="s">
        <v>310</v>
      </c>
      <c r="E5793" s="137" t="s">
        <v>22278</v>
      </c>
      <c r="F5793" s="136" t="s">
        <v>24237</v>
      </c>
      <c r="G5793" s="136" t="s">
        <v>24263</v>
      </c>
      <c r="H5793" s="939" t="s">
        <v>23896</v>
      </c>
      <c r="I5793" s="939" t="s">
        <v>317</v>
      </c>
      <c r="J5793" s="116" t="str">
        <f t="shared" si="309"/>
        <v>19:28 143동 폐기물보고 엠프 불법폐기물 보고 → 검색결과: 144-2501로 추정됨</v>
      </c>
      <c r="K5793" s="989" t="str">
        <f t="shared" si="310"/>
        <v>19:28  관제업무 폐기물보고 143동 엠프 불법폐기물 보고 → 검색결과: 144-2501로 추정됨</v>
      </c>
    </row>
    <row r="5794" spans="1:11" ht="27">
      <c r="A5794" s="235">
        <v>44729</v>
      </c>
      <c r="B5794" s="154" t="s">
        <v>24214</v>
      </c>
      <c r="C5794" s="144" t="s">
        <v>15233</v>
      </c>
      <c r="D5794" s="137" t="s">
        <v>511</v>
      </c>
      <c r="E5794" s="137" t="s">
        <v>17716</v>
      </c>
      <c r="F5794" s="136" t="s">
        <v>24217</v>
      </c>
      <c r="G5794" s="136" t="s">
        <v>24274</v>
      </c>
      <c r="H5794" s="939" t="s">
        <v>23896</v>
      </c>
      <c r="I5794" s="939" t="s">
        <v>778</v>
      </c>
      <c r="J5794" s="116" t="str">
        <f t="shared" si="309"/>
        <v>16:40 133-603 악취 604호에서 씽크대교체후 E/V앞에 버려서 악취가 심하다고 함(6/15 민원) → 싱크대 작업한 부동산중개인(010-9460-9318)이 성광과 통화하여 폐기물 처리해 준다고 하였음</v>
      </c>
      <c r="K5794" s="989" t="str">
        <f t="shared" si="310"/>
        <v>16:40  민원업무 악취 133-603 604호에서 씽크대교체후 E/V앞에 버려서 악취가 심하다고 함(6/15 민원) → 싱크대 작업한 부동산중개인(010-9460-9318)이 성광과 통화하여 폐기물 처리해 준다고 하였음</v>
      </c>
    </row>
    <row r="5795" spans="1:11" ht="27">
      <c r="A5795" s="235">
        <v>44729</v>
      </c>
      <c r="B5795" s="154" t="s">
        <v>24218</v>
      </c>
      <c r="C5795" s="143" t="s">
        <v>24219</v>
      </c>
      <c r="D5795" s="291" t="s">
        <v>310</v>
      </c>
      <c r="E5795" s="939" t="s">
        <v>485</v>
      </c>
      <c r="F5795" s="112" t="s">
        <v>24220</v>
      </c>
      <c r="G5795" s="112" t="s">
        <v>24225</v>
      </c>
      <c r="H5795" s="939" t="s">
        <v>23896</v>
      </c>
      <c r="I5795" s="939" t="s">
        <v>317</v>
      </c>
      <c r="J5795" s="116" t="str">
        <f t="shared" si="309"/>
        <v>18:57 135동 긴급차량 135동 신고받고 112 경찰차 1게이트 입차 → 9초소 대원 출동 -&gt;지하 1층에서 경찰이 입주민 만나 이야기하고 있었으나 호수 및 출동 내용은 파악불가함</v>
      </c>
      <c r="K5795" s="989" t="str">
        <f t="shared" si="310"/>
        <v>18:57  관제업무 긴급차량 135동 135동 신고받고 112 경찰차 1게이트 입차 → 9초소 대원 출동 -&gt;지하 1층에서 경찰이 입주민 만나 이야기하고 있었으나 호수 및 출동 내용은 파악불가함</v>
      </c>
    </row>
    <row r="5796" spans="1:11" ht="27">
      <c r="A5796" s="235">
        <v>44729</v>
      </c>
      <c r="B5796" s="154" t="s">
        <v>24221</v>
      </c>
      <c r="C5796" s="143" t="s">
        <v>24222</v>
      </c>
      <c r="D5796" s="291" t="s">
        <v>511</v>
      </c>
      <c r="E5796" s="291" t="s">
        <v>24223</v>
      </c>
      <c r="F5796" s="112" t="s">
        <v>24224</v>
      </c>
      <c r="G5796" s="112" t="s">
        <v>24236</v>
      </c>
      <c r="H5796" s="939" t="s">
        <v>23896</v>
      </c>
      <c r="I5796" s="939" t="s">
        <v>24232</v>
      </c>
      <c r="J5796" s="116" t="str">
        <f t="shared" si="309"/>
        <v>19:02 144-1601 애완견 어제 아침 8시경 초1 아이가 등교할 때 목줄없는 개가 16층 E/V앞에 있어 무서웠다는 민원 → 1602호 IP전화했으나 통화안됨 -&gt; 9초소대원 출동 -&gt; 1602호에 내용전달함</v>
      </c>
      <c r="K5796" s="989" t="str">
        <f t="shared" si="310"/>
        <v>19:02  민원업무 애완견 144-1601 어제 아침 8시경 초1 아이가 등교할 때 목줄없는 개가 16층 E/V앞에 있어 무서웠다는 민원 → 1602호 IP전화했으나 통화안됨 -&gt; 9초소대원 출동 -&gt; 1602호에 내용전달함</v>
      </c>
    </row>
    <row r="5797" spans="1:11">
      <c r="A5797" s="235">
        <v>44729</v>
      </c>
      <c r="B5797" s="154" t="s">
        <v>24226</v>
      </c>
      <c r="C5797" s="143" t="s">
        <v>24227</v>
      </c>
      <c r="D5797" s="291" t="s">
        <v>24228</v>
      </c>
      <c r="E5797" s="291" t="s">
        <v>24229</v>
      </c>
      <c r="F5797" s="112" t="s">
        <v>24230</v>
      </c>
      <c r="G5797" s="112" t="s">
        <v>24231</v>
      </c>
      <c r="H5797" s="939" t="s">
        <v>23896</v>
      </c>
      <c r="I5797" s="291" t="s">
        <v>24232</v>
      </c>
      <c r="J5797" s="116" t="str">
        <f t="shared" si="309"/>
        <v>19:30 생활업무 자전거 등하교 중 자전거 거치대 안내 → 전동</v>
      </c>
      <c r="K5797" s="989" t="str">
        <f t="shared" si="310"/>
        <v>19:30  안내방송 자전거 생활업무 등하교 중 자전거 거치대 안내 → 전동</v>
      </c>
    </row>
    <row r="5798" spans="1:11">
      <c r="A5798" s="235">
        <v>44729</v>
      </c>
      <c r="B5798" s="154" t="s">
        <v>24226</v>
      </c>
      <c r="C5798" s="143" t="s">
        <v>24233</v>
      </c>
      <c r="D5798" s="939" t="s">
        <v>511</v>
      </c>
      <c r="E5798" s="939" t="s">
        <v>24234</v>
      </c>
      <c r="F5798" s="112" t="s">
        <v>24235</v>
      </c>
      <c r="G5798" s="112" t="s">
        <v>24240</v>
      </c>
      <c r="H5798" s="939" t="s">
        <v>23896</v>
      </c>
      <c r="I5798" s="939" t="s">
        <v>24232</v>
      </c>
      <c r="J5798" s="116" t="str">
        <f t="shared" si="309"/>
        <v>19:30 134-2104 택배오배송 132동 택배가 오배송됐다는 민원 → 9초소 대원 출동 -&gt; 7초소 보관중</v>
      </c>
      <c r="K5798" s="989" t="str">
        <f t="shared" si="310"/>
        <v>19:30  민원업무 택배오배송 134-2104 132동 택배가 오배송됐다는 민원 → 9초소 대원 출동 -&gt; 7초소 보관중</v>
      </c>
    </row>
    <row r="5799" spans="1:11">
      <c r="A5799" s="235">
        <v>44729</v>
      </c>
      <c r="B5799" s="154" t="s">
        <v>24241</v>
      </c>
      <c r="C5799" s="143" t="s">
        <v>24242</v>
      </c>
      <c r="D5799" s="939" t="s">
        <v>511</v>
      </c>
      <c r="E5799" s="939" t="s">
        <v>1050</v>
      </c>
      <c r="F5799" s="112" t="s">
        <v>24251</v>
      </c>
      <c r="G5799" s="112" t="s">
        <v>24252</v>
      </c>
      <c r="H5799" s="939" t="s">
        <v>23896</v>
      </c>
      <c r="I5799" s="939" t="s">
        <v>24232</v>
      </c>
      <c r="J5799" s="116" t="str">
        <f t="shared" si="309"/>
        <v>20:05 121-1301 타차량방문 78무4700 모르는 차량방문 확인요청 → 확인결과 학원차량 3분 후 출차함--&gt;피드백함</v>
      </c>
      <c r="K5799" s="989" t="str">
        <f t="shared" si="310"/>
        <v>20:05  민원업무 타차량방문 121-1301 78무4700 모르는 차량방문 확인요청 → 확인결과 학원차량 3분 후 출차함--&gt;피드백함</v>
      </c>
    </row>
    <row r="5800" spans="1:11" ht="33">
      <c r="A5800" s="235">
        <v>44729</v>
      </c>
      <c r="B5800" s="154" t="s">
        <v>24243</v>
      </c>
      <c r="C5800" s="186" t="s">
        <v>24244</v>
      </c>
      <c r="D5800" s="926" t="s">
        <v>511</v>
      </c>
      <c r="E5800" s="926" t="s">
        <v>304</v>
      </c>
      <c r="F5800" s="626" t="s">
        <v>24245</v>
      </c>
      <c r="G5800" s="114" t="s">
        <v>24286</v>
      </c>
      <c r="H5800" s="939" t="s">
        <v>23896</v>
      </c>
      <c r="I5800" s="939" t="s">
        <v>24232</v>
      </c>
      <c r="J5800" s="116" t="str">
        <f t="shared" si="309"/>
        <v>20:30 110-1601 층간소음 철판두드리는 것같은 소리가 선명하게 들린다는 민원으로 녹음 파일을 보내옴 → 3초소 대원출동--&gt;아래층으로 인해 1601호가 피해가 많다고 함. 1501호 따님은 부모님이 우울증이 있으시다고 함</v>
      </c>
      <c r="K5800" s="989" t="str">
        <f t="shared" si="310"/>
        <v>20:30  민원업무 층간소음 110-1601 철판두드리는 것같은 소리가 선명하게 들린다는 민원으로 녹음 파일을 보내옴 → 3초소 대원출동--&gt;아래층으로 인해 1601호가 피해가 많다고 함. 1501호 따님은 부모님이 우울증이 있으시다고 함</v>
      </c>
    </row>
    <row r="5801" spans="1:11" ht="27">
      <c r="A5801" s="235">
        <v>44729</v>
      </c>
      <c r="B5801" s="154" t="s">
        <v>24246</v>
      </c>
      <c r="C5801" s="143" t="s">
        <v>24247</v>
      </c>
      <c r="D5801" s="291" t="s">
        <v>310</v>
      </c>
      <c r="E5801" s="291" t="s">
        <v>24249</v>
      </c>
      <c r="F5801" s="112" t="s">
        <v>24250</v>
      </c>
      <c r="G5801" s="112" t="s">
        <v>24278</v>
      </c>
      <c r="H5801" s="939" t="s">
        <v>23896</v>
      </c>
      <c r="I5801" s="939" t="s">
        <v>24232</v>
      </c>
      <c r="J5801" s="116" t="str">
        <f t="shared" si="309"/>
        <v>20:40 131동E/V 카메라 131 동 1,2라인 카메라 고착부분 파손 → 1.2라인 승강기 카메라  고착부분파손 현장 임시조치 시도했으나 실패 -&gt; ERP 등록완료 -&gt; 기전실 임시조치함(층번호 안보임)</v>
      </c>
      <c r="K5801" s="989" t="str">
        <f t="shared" si="310"/>
        <v>20:40  관제업무 카메라 131동E/V 131 동 1,2라인 카메라 고착부분 파손 → 1.2라인 승강기 카메라  고착부분파손 현장 임시조치 시도했으나 실패 -&gt; ERP 등록완료 -&gt; 기전실 임시조치함(층번호 안보임)</v>
      </c>
    </row>
    <row r="5802" spans="1:11">
      <c r="A5802" s="235">
        <v>44729</v>
      </c>
      <c r="B5802" s="154" t="s">
        <v>24254</v>
      </c>
      <c r="C5802" s="143" t="s">
        <v>24255</v>
      </c>
      <c r="D5802" s="291" t="s">
        <v>511</v>
      </c>
      <c r="E5802" s="291" t="s">
        <v>24256</v>
      </c>
      <c r="F5802" s="112" t="s">
        <v>24257</v>
      </c>
      <c r="G5802" s="112" t="s">
        <v>24262</v>
      </c>
      <c r="H5802" s="939" t="s">
        <v>23896</v>
      </c>
      <c r="I5802" s="939" t="s">
        <v>24232</v>
      </c>
      <c r="J5802" s="116" t="str">
        <f t="shared" si="309"/>
        <v>21:58 117-B1 주차단속 117동 B1 5398차량으로 인하여 회전하는데 불편하다는 민원 → 6초소 대원 출동 -&gt;5398차량 없음</v>
      </c>
      <c r="K5802" s="989" t="str">
        <f t="shared" si="310"/>
        <v>21:58  민원업무 주차단속 117-B1 117동 B1 5398차량으로 인하여 회전하는데 불편하다는 민원 → 6초소 대원 출동 -&gt;5398차량 없음</v>
      </c>
    </row>
    <row r="5803" spans="1:11">
      <c r="A5803" s="235">
        <v>44729</v>
      </c>
      <c r="B5803" s="154" t="s">
        <v>24260</v>
      </c>
      <c r="C5803" s="143" t="s">
        <v>24259</v>
      </c>
      <c r="D5803" s="291" t="s">
        <v>310</v>
      </c>
      <c r="E5803" s="291" t="s">
        <v>24258</v>
      </c>
      <c r="F5803" s="112" t="s">
        <v>24273</v>
      </c>
      <c r="G5803" s="112" t="s">
        <v>24261</v>
      </c>
      <c r="H5803" s="939" t="s">
        <v>23896</v>
      </c>
      <c r="I5803" s="939" t="s">
        <v>24232</v>
      </c>
      <c r="J5803" s="116" t="str">
        <f t="shared" si="309"/>
        <v>22:10 131동 순찰보고 1층 공동현관문 앞 수목등 점등 안됨 → ERP 등록완료</v>
      </c>
      <c r="K5803" s="989" t="str">
        <f t="shared" si="310"/>
        <v>22:10  관제업무 순찰보고 131동 1층 공동현관문 앞 수목등 점등 안됨 → ERP 등록완료</v>
      </c>
    </row>
    <row r="5804" spans="1:11">
      <c r="A5804" s="235">
        <v>44729</v>
      </c>
      <c r="B5804" s="154" t="s">
        <v>24264</v>
      </c>
      <c r="C5804" s="143" t="s">
        <v>24265</v>
      </c>
      <c r="D5804" s="291" t="s">
        <v>24266</v>
      </c>
      <c r="E5804" s="291" t="s">
        <v>24267</v>
      </c>
      <c r="F5804" s="112" t="s">
        <v>24268</v>
      </c>
      <c r="G5804" s="112" t="s">
        <v>24270</v>
      </c>
      <c r="H5804" s="291" t="s">
        <v>24269</v>
      </c>
      <c r="I5804" s="291" t="s">
        <v>24232</v>
      </c>
      <c r="J5804" s="116" t="str">
        <f t="shared" si="309"/>
        <v>23:15 121동 소음 베리타스상가 학생고성소음 → 상황실 대원출동 바퀴벌레보고 놀라서 고성,주의조치함</v>
      </c>
      <c r="K5804" s="989" t="str">
        <f t="shared" si="310"/>
        <v>23:15  민원업무 소음 121동 베리타스상가 학생고성소음 → 상황실 대원출동 바퀴벌레보고 놀라서 고성,주의조치함</v>
      </c>
    </row>
    <row r="5805" spans="1:11" ht="27">
      <c r="A5805" s="235">
        <v>44729</v>
      </c>
      <c r="B5805" s="154" t="s">
        <v>24271</v>
      </c>
      <c r="C5805" s="186" t="s">
        <v>24244</v>
      </c>
      <c r="D5805" s="926" t="s">
        <v>24266</v>
      </c>
      <c r="E5805" s="926" t="s">
        <v>24272</v>
      </c>
      <c r="F5805" s="114" t="s">
        <v>24279</v>
      </c>
      <c r="G5805" s="114" t="s">
        <v>24280</v>
      </c>
      <c r="H5805" s="939" t="s">
        <v>24269</v>
      </c>
      <c r="I5805" s="939" t="s">
        <v>24232</v>
      </c>
      <c r="J5805" s="116" t="str">
        <f t="shared" si="309"/>
        <v>01:15 110-1601 층간소음 철판(가스배관)두드리는 것같은 소리가 다시 들린다고 녹음파일 다시 보내오며 기전실 및 생활지원센터에 내용전달 요청함 → 월요일 기전실에 동영상 배관소음 확인 및 생활지원 센터 내용전달 예정임</v>
      </c>
      <c r="K5805" s="989" t="str">
        <f t="shared" si="310"/>
        <v>01:15  민원업무 층간소음 110-1601 철판(가스배관)두드리는 것같은 소리가 다시 들린다고 녹음파일 다시 보내오며 기전실 및 생활지원센터에 내용전달 요청함 → 월요일 기전실에 동영상 배관소음 확인 및 생활지원 센터 내용전달 예정임</v>
      </c>
    </row>
    <row r="5806" spans="1:11" ht="33.75" customHeight="1">
      <c r="A5806" s="235">
        <v>44729</v>
      </c>
      <c r="B5806" s="154" t="s">
        <v>24275</v>
      </c>
      <c r="C5806" s="143" t="s">
        <v>24322</v>
      </c>
      <c r="D5806" s="939" t="s">
        <v>310</v>
      </c>
      <c r="E5806" s="939" t="s">
        <v>24249</v>
      </c>
      <c r="F5806" s="112" t="s">
        <v>24276</v>
      </c>
      <c r="G5806" s="112" t="s">
        <v>24277</v>
      </c>
      <c r="H5806" s="939" t="s">
        <v>23896</v>
      </c>
      <c r="I5806" s="939" t="s">
        <v>24232</v>
      </c>
      <c r="J5806" s="116" t="str">
        <f t="shared" si="309"/>
        <v>04:01 119동 E/V  카메라 119 동 1호기 카메라 돌아감 → erp 등록완료</v>
      </c>
      <c r="K5806" s="989" t="str">
        <f t="shared" si="310"/>
        <v>04:01  관제업무 카메라 119동 E/V  119 동 1호기 카메라 돌아감 → erp 등록완료</v>
      </c>
    </row>
    <row r="5807" spans="1:11" ht="27">
      <c r="A5807" s="235">
        <v>44729</v>
      </c>
      <c r="B5807" s="154" t="s">
        <v>24281</v>
      </c>
      <c r="C5807" s="143" t="s">
        <v>24283</v>
      </c>
      <c r="D5807" s="137" t="s">
        <v>310</v>
      </c>
      <c r="E5807" s="137" t="s">
        <v>334</v>
      </c>
      <c r="F5807" s="136" t="s">
        <v>24282</v>
      </c>
      <c r="G5807" s="112" t="s">
        <v>24285</v>
      </c>
      <c r="H5807" s="939" t="s">
        <v>23896</v>
      </c>
      <c r="I5807" s="939" t="s">
        <v>24232</v>
      </c>
      <c r="J5807" s="116" t="str">
        <f t="shared" si="309"/>
        <v>05:38 F구역 B1 화재경보 129과134동 사이 지하1층 F17 → 7초소 대원 출동 -&gt; 이상없슴, 설비대리(313) 전달완료 및 방재과장에게 문자보고함</v>
      </c>
      <c r="K5807" s="989" t="str">
        <f t="shared" si="310"/>
        <v>05:38  관제업무 화재경보 F구역 B1 129과134동 사이 지하1층 F17 → 7초소 대원 출동 -&gt; 이상없슴, 설비대리(313) 전달완료 및 방재과장에게 문자보고함</v>
      </c>
    </row>
    <row r="5808" spans="1:11" ht="189">
      <c r="A5808" s="237">
        <v>44729</v>
      </c>
      <c r="B5808" s="172" t="s">
        <v>24287</v>
      </c>
      <c r="C5808" s="192" t="s">
        <v>24288</v>
      </c>
      <c r="E5808" s="291" t="s">
        <v>22280</v>
      </c>
      <c r="F5808" s="935" t="s">
        <v>24289</v>
      </c>
      <c r="G5808" s="935"/>
      <c r="J5808" s="116" t="str">
        <f t="shared" si="309"/>
        <v xml:space="preserve">토 주1 전달사항 Ⓑ지원팀장 요청사항-&gt;6/16일 부착한 광고문 2장 즉시 제거 요청함(주황색 바탕, 파란색 바탕)
ⒷCCTV 관련 조경팀에 전지작업 내용전달-&gt;조경팀에서 날짜 잡아서 연락주기로함
Ⓑ105-1호기 작업중-&gt;끝나면 연락주기로 함 -&gt; C. 작업완료
Ⓑ에어컨 세척 광고물 M-케어-&gt;일부 동에 광고물이 없다는 항의-&gt;전동 광고지 조사해서 지원센타로 내용전달
Ⓑ6/20 오전 121-602 붙박이가구 3.5t 차량 지원대리 요청사항 -&gt; C. 8초소 전달완료
C. 독서실 사서 부탁 -&gt; 6.18 밤 11시 북카페 에어컨 끄고 창문 닫고 문 닫아달라고 함
C. 동대표 회의자료 배포완료
C. 131동1호기 카메라 고착부분 파손 -&gt; 기전실 임시조치(층번호 안보임)-&gt;고정판 자체가 떨어져 현재 수리 불가 차후 수리한다함 → </v>
      </c>
      <c r="K5808" s="989" t="str">
        <f t="shared" si="310"/>
        <v xml:space="preserve">토   전달사항 주1 Ⓑ지원팀장 요청사항-&gt;6/16일 부착한 광고문 2장 즉시 제거 요청함(주황색 바탕, 파란색 바탕)
ⒷCCTV 관련 조경팀에 전지작업 내용전달-&gt;조경팀에서 날짜 잡아서 연락주기로함
Ⓑ105-1호기 작업중-&gt;끝나면 연락주기로 함 -&gt; C. 작업완료
Ⓑ에어컨 세척 광고물 M-케어-&gt;일부 동에 광고물이 없다는 항의-&gt;전동 광고지 조사해서 지원센타로 내용전달
Ⓑ6/20 오전 121-602 붙박이가구 3.5t 차량 지원대리 요청사항 -&gt; C. 8초소 전달완료
C. 독서실 사서 부탁 -&gt; 6.18 밤 11시 북카페 에어컨 끄고 창문 닫고 문 닫아달라고 함
C. 동대표 회의자료 배포완료
C. 131동1호기 카메라 고착부분 파손 -&gt; 기전실 임시조치(층번호 안보임)-&gt;고정판 자체가 떨어져 현재 수리 불가 차후 수리한다함 → </v>
      </c>
    </row>
    <row r="5809" spans="1:11" ht="40.5">
      <c r="A5809" s="235">
        <v>44729</v>
      </c>
      <c r="B5809" s="154" t="s">
        <v>24290</v>
      </c>
      <c r="C5809" s="143" t="s">
        <v>24293</v>
      </c>
      <c r="D5809" s="291" t="s">
        <v>511</v>
      </c>
      <c r="E5809" s="291" t="s">
        <v>304</v>
      </c>
      <c r="F5809" s="112" t="s">
        <v>24294</v>
      </c>
      <c r="G5809" s="112" t="s">
        <v>24297</v>
      </c>
      <c r="H5809" s="291" t="s">
        <v>24295</v>
      </c>
      <c r="I5809" s="291" t="s">
        <v>24296</v>
      </c>
      <c r="J5809" s="116" t="str">
        <f t="shared" si="309"/>
        <v>08:25 129-2501 층간소음 위층에서 06시부터 TV(또는 라디오) 소리가 크게 난다는 민원(민원인: 010-5230-1304) → IP 통신에러 -&gt; 현재는 소리가 멈췄다고 민원인 연락옴, 소리난다는 것만 위층에 조심스럽게 인지시켜달라고 함 -&gt; 9초소 허명 대원 출동 -&gt; 2601호 부재중 -&gt; 민원인 내용전달</v>
      </c>
      <c r="K5809" s="989" t="str">
        <f t="shared" si="310"/>
        <v>08:25  민원업무 층간소음 129-2501 위층에서 06시부터 TV(또는 라디오) 소리가 크게 난다는 민원(민원인: 010-5230-1304) → IP 통신에러 -&gt; 현재는 소리가 멈췄다고 민원인 연락옴, 소리난다는 것만 위층에 조심스럽게 인지시켜달라고 함 -&gt; 9초소 허명 대원 출동 -&gt; 2601호 부재중 -&gt; 민원인 내용전달</v>
      </c>
    </row>
    <row r="5810" spans="1:11" ht="27">
      <c r="A5810" s="235">
        <v>44729</v>
      </c>
      <c r="B5810" s="154" t="s">
        <v>24291</v>
      </c>
      <c r="C5810" s="143" t="s">
        <v>24292</v>
      </c>
      <c r="D5810" s="939" t="s">
        <v>511</v>
      </c>
      <c r="E5810" s="291" t="s">
        <v>1050</v>
      </c>
      <c r="F5810" s="112" t="s">
        <v>24298</v>
      </c>
      <c r="G5810" s="112" t="s">
        <v>24310</v>
      </c>
      <c r="H5810" s="939" t="s">
        <v>24295</v>
      </c>
      <c r="I5810" s="291" t="s">
        <v>318</v>
      </c>
      <c r="J5810" s="116" t="str">
        <f t="shared" si="309"/>
        <v>08:30 103-2401 타차량방문 모르는 차량(281도5542) 세대 입차 → 108동 2401호 친지 방문으로 확인 -&gt; 지원센터 수정요청  -&gt; 민원인 내용전달</v>
      </c>
      <c r="K5810" s="989" t="str">
        <f t="shared" si="310"/>
        <v>08:30  민원업무 타차량방문 103-2401 모르는 차량(281도5542) 세대 입차 → 108동 2401호 친지 방문으로 확인 -&gt; 지원센터 수정요청  -&gt; 민원인 내용전달</v>
      </c>
    </row>
    <row r="5811" spans="1:11">
      <c r="A5811" s="235">
        <v>44729</v>
      </c>
      <c r="B5811" s="154" t="s">
        <v>24299</v>
      </c>
      <c r="C5811" s="143" t="s">
        <v>24300</v>
      </c>
      <c r="D5811" s="291" t="s">
        <v>310</v>
      </c>
      <c r="E5811" s="291" t="s">
        <v>488</v>
      </c>
      <c r="F5811" s="112" t="s">
        <v>24303</v>
      </c>
      <c r="G5811" s="112" t="s">
        <v>24304</v>
      </c>
      <c r="H5811" s="939" t="s">
        <v>24295</v>
      </c>
      <c r="I5811" s="291" t="s">
        <v>24296</v>
      </c>
      <c r="J5811" s="116" t="str">
        <f t="shared" si="309"/>
        <v>09:23 128-1F 공동현관문 카드X → 순찰 정찬선 대원 출동 -&gt; 안내문 부착 -&gt; ERP 등록 -&gt; 기전실 연락</v>
      </c>
      <c r="K5811" s="989" t="str">
        <f t="shared" si="310"/>
        <v>09:23  관제업무 공동현관문 128-1F 카드X → 순찰 정찬선 대원 출동 -&gt; 안내문 부착 -&gt; ERP 등록 -&gt; 기전실 연락</v>
      </c>
    </row>
    <row r="5812" spans="1:11" ht="27">
      <c r="A5812" s="235">
        <v>44729</v>
      </c>
      <c r="B5812" s="154" t="s">
        <v>24301</v>
      </c>
      <c r="C5812" s="196" t="s">
        <v>24305</v>
      </c>
      <c r="D5812" s="291" t="s">
        <v>310</v>
      </c>
      <c r="E5812" s="291" t="s">
        <v>24302</v>
      </c>
      <c r="F5812" s="112" t="s">
        <v>11366</v>
      </c>
      <c r="G5812" s="112" t="s">
        <v>24306</v>
      </c>
      <c r="H5812" s="939" t="s">
        <v>24295</v>
      </c>
      <c r="I5812" s="939" t="s">
        <v>24296</v>
      </c>
      <c r="J5812" s="116" t="str">
        <f t="shared" si="309"/>
        <v>09:37 지하주차장F
B1F-17 화재경보 3공구 수신기 화재경보 발생 → 순찰 정찬선 대원 출동 -&gt; 특이사항 없음</v>
      </c>
      <c r="K5812" s="989" t="str">
        <f t="shared" si="310"/>
        <v>09:37  관제업무 화재경보 지하주차장F
B1F-17 3공구 수신기 화재경보 발생 → 순찰 정찬선 대원 출동 -&gt; 특이사항 없음</v>
      </c>
    </row>
    <row r="5813" spans="1:11">
      <c r="A5813" s="235">
        <v>44729</v>
      </c>
      <c r="B5813" s="154" t="s">
        <v>24307</v>
      </c>
      <c r="C5813" s="143" t="s">
        <v>24308</v>
      </c>
      <c r="D5813" s="291" t="s">
        <v>1108</v>
      </c>
      <c r="E5813" s="291" t="s">
        <v>6236</v>
      </c>
      <c r="F5813" s="112" t="s">
        <v>24309</v>
      </c>
      <c r="G5813" s="112" t="s">
        <v>24312</v>
      </c>
      <c r="H5813" s="291" t="s">
        <v>24311</v>
      </c>
      <c r="I5813" s="291" t="s">
        <v>24296</v>
      </c>
      <c r="J5813" s="116" t="str">
        <f t="shared" si="309"/>
        <v>10:22 109-1302 타차량방문 모르는 차량(13조 1446) 세대 입차 → 109동 1303호 친구방문 으로 확인 -&gt; 지원센터 수정요청 -&gt; 민원인 내용전달</v>
      </c>
      <c r="K5813" s="989" t="str">
        <f t="shared" si="310"/>
        <v>10:22  민원업무 타차량방문 109-1302 모르는 차량(13조 1446) 세대 입차 → 109동 1303호 친구방문 으로 확인 -&gt; 지원센터 수정요청 -&gt; 민원인 내용전달</v>
      </c>
    </row>
    <row r="5814" spans="1:11" ht="27">
      <c r="A5814" s="235">
        <v>44729</v>
      </c>
      <c r="B5814" s="154" t="s">
        <v>24313</v>
      </c>
      <c r="C5814" s="143" t="s">
        <v>24323</v>
      </c>
      <c r="D5814" s="291" t="s">
        <v>106</v>
      </c>
      <c r="E5814" s="291" t="s">
        <v>24248</v>
      </c>
      <c r="F5814" s="112" t="s">
        <v>24319</v>
      </c>
      <c r="G5814" s="112" t="s">
        <v>24314</v>
      </c>
      <c r="H5814" s="939" t="s">
        <v>24311</v>
      </c>
      <c r="I5814" s="939" t="s">
        <v>24320</v>
      </c>
      <c r="J5814" s="116" t="str">
        <f t="shared" si="309"/>
        <v>10:33 119동,131동E/V 카메라 119동 1호기 카메라 돌아감 -&gt;기전실에서 수리하다 중단후에 6/20, 6/21 다시수리 한다고 합니다. → 상황실 확인</v>
      </c>
      <c r="K5814" s="989" t="str">
        <f t="shared" si="310"/>
        <v>10:33  관제업무 카메라 119동,131동E/V 119동 1호기 카메라 돌아감 -&gt;기전실에서 수리하다 중단후에 6/20, 6/21 다시수리 한다고 합니다. → 상황실 확인</v>
      </c>
    </row>
    <row r="5815" spans="1:11">
      <c r="A5815" s="235">
        <v>44729</v>
      </c>
      <c r="B5815" s="154" t="s">
        <v>24315</v>
      </c>
      <c r="C5815" s="143" t="s">
        <v>24316</v>
      </c>
      <c r="D5815" s="291" t="s">
        <v>308</v>
      </c>
      <c r="E5815" s="291" t="s">
        <v>24321</v>
      </c>
      <c r="F5815" s="112" t="s">
        <v>24317</v>
      </c>
      <c r="G5815" s="112" t="s">
        <v>24318</v>
      </c>
      <c r="H5815" s="939" t="s">
        <v>24311</v>
      </c>
      <c r="I5815" s="939" t="s">
        <v>778</v>
      </c>
      <c r="J5815" s="116" t="str">
        <f t="shared" si="309"/>
        <v>11:07 2초소 습득물 103동 근처에서 휴대폰 습득 -&gt; 폰에 "이서윤" 이라은 이름이 있슴 → 2초소 보관중</v>
      </c>
      <c r="K5815" s="989" t="str">
        <f t="shared" si="310"/>
        <v>11:07  생활업무 습득물 2초소 103동 근처에서 휴대폰 습득 -&gt; 폰에 "이서윤" 이라은 이름이 있슴 → 2초소 보관중</v>
      </c>
    </row>
    <row r="5816" spans="1:11">
      <c r="A5816" s="235">
        <v>44729</v>
      </c>
      <c r="J5816" s="116" t="str">
        <f t="shared" si="309"/>
        <v xml:space="preserve">    → </v>
      </c>
      <c r="K5816" s="989" t="str">
        <f t="shared" si="310"/>
        <v xml:space="preserve">      → </v>
      </c>
    </row>
    <row r="5817" spans="1:11">
      <c r="A5817" s="235">
        <v>44729</v>
      </c>
      <c r="J5817" s="116" t="str">
        <f t="shared" si="309"/>
        <v xml:space="preserve">    → </v>
      </c>
      <c r="K5817" s="989" t="str">
        <f t="shared" si="310"/>
        <v xml:space="preserve">      → </v>
      </c>
    </row>
    <row r="5818" spans="1:11">
      <c r="A5818" s="235">
        <v>44729</v>
      </c>
      <c r="J5818" s="116" t="str">
        <f t="shared" si="309"/>
        <v xml:space="preserve">    → </v>
      </c>
      <c r="K5818" s="989" t="str">
        <f t="shared" si="310"/>
        <v xml:space="preserve">      → </v>
      </c>
    </row>
    <row r="5819" spans="1:11">
      <c r="A5819" s="235">
        <v>44729</v>
      </c>
      <c r="J5819" s="116" t="str">
        <f t="shared" si="309"/>
        <v xml:space="preserve">    → </v>
      </c>
      <c r="K5819" s="989" t="str">
        <f t="shared" si="310"/>
        <v xml:space="preserve">      → </v>
      </c>
    </row>
    <row r="5820" spans="1:11">
      <c r="A5820" s="235">
        <v>44729</v>
      </c>
      <c r="J5820" s="116" t="str">
        <f t="shared" si="309"/>
        <v xml:space="preserve">    → </v>
      </c>
      <c r="K5820" s="989" t="str">
        <f t="shared" si="310"/>
        <v xml:space="preserve">      → </v>
      </c>
    </row>
    <row r="5821" spans="1:11">
      <c r="A5821" s="235">
        <v>44729</v>
      </c>
      <c r="J5821" s="116" t="str">
        <f t="shared" si="309"/>
        <v xml:space="preserve">    → </v>
      </c>
      <c r="K5821" s="989" t="str">
        <f t="shared" si="310"/>
        <v xml:space="preserve">      → </v>
      </c>
    </row>
    <row r="5822" spans="1:11">
      <c r="A5822" s="235">
        <v>44729</v>
      </c>
      <c r="J5822" s="116" t="str">
        <f t="shared" si="309"/>
        <v xml:space="preserve">    → </v>
      </c>
      <c r="K5822" s="989" t="str">
        <f t="shared" si="310"/>
        <v xml:space="preserve">      → </v>
      </c>
    </row>
    <row r="5823" spans="1:11">
      <c r="A5823" s="235">
        <v>44729</v>
      </c>
      <c r="J5823" s="116" t="str">
        <f t="shared" si="309"/>
        <v xml:space="preserve">    → </v>
      </c>
      <c r="K5823" s="989" t="str">
        <f t="shared" si="310"/>
        <v xml:space="preserve">      → </v>
      </c>
    </row>
    <row r="5824" spans="1:11">
      <c r="A5824" s="235">
        <v>44729</v>
      </c>
      <c r="J5824" s="116" t="str">
        <f t="shared" si="309"/>
        <v xml:space="preserve">    → </v>
      </c>
      <c r="K5824" s="989" t="str">
        <f t="shared" si="310"/>
        <v xml:space="preserve">      → </v>
      </c>
    </row>
    <row r="5825" spans="1:11">
      <c r="A5825" s="235">
        <v>44729</v>
      </c>
      <c r="J5825" s="116" t="str">
        <f t="shared" si="309"/>
        <v xml:space="preserve">    → </v>
      </c>
      <c r="K5825" s="989" t="str">
        <f t="shared" si="310"/>
        <v xml:space="preserve">      → </v>
      </c>
    </row>
    <row r="5826" spans="1:11">
      <c r="A5826" s="235">
        <v>44729</v>
      </c>
      <c r="J5826" s="116" t="str">
        <f t="shared" si="309"/>
        <v xml:space="preserve">    → </v>
      </c>
      <c r="K5826" s="989" t="str">
        <f t="shared" si="310"/>
        <v xml:space="preserve">      → </v>
      </c>
    </row>
    <row r="5827" spans="1:11">
      <c r="A5827" s="235">
        <v>44729</v>
      </c>
      <c r="J5827" s="116" t="str">
        <f t="shared" si="309"/>
        <v xml:space="preserve">    → </v>
      </c>
      <c r="K5827" s="989" t="str">
        <f t="shared" si="310"/>
        <v xml:space="preserve">      → </v>
      </c>
    </row>
    <row r="5828" spans="1:11">
      <c r="A5828" s="235">
        <v>44729</v>
      </c>
      <c r="J5828" s="116" t="str">
        <f t="shared" si="309"/>
        <v xml:space="preserve">    → </v>
      </c>
      <c r="K5828" s="989" t="str">
        <f t="shared" si="310"/>
        <v xml:space="preserve">      → </v>
      </c>
    </row>
    <row r="5829" spans="1:11">
      <c r="A5829" s="235">
        <v>44729</v>
      </c>
      <c r="J5829" s="116" t="str">
        <f t="shared" si="309"/>
        <v xml:space="preserve">    → </v>
      </c>
      <c r="K5829" s="989" t="str">
        <f t="shared" si="310"/>
        <v xml:space="preserve">      → </v>
      </c>
    </row>
    <row r="5830" spans="1:11">
      <c r="A5830" s="235">
        <v>44729</v>
      </c>
      <c r="J5830" s="116" t="str">
        <f t="shared" si="309"/>
        <v xml:space="preserve">    → </v>
      </c>
      <c r="K5830" s="989" t="str">
        <f t="shared" si="310"/>
        <v xml:space="preserve">      → </v>
      </c>
    </row>
    <row r="5831" spans="1:11">
      <c r="A5831" s="235">
        <v>44729</v>
      </c>
      <c r="J5831" s="116" t="str">
        <f t="shared" si="309"/>
        <v xml:space="preserve">    → </v>
      </c>
      <c r="K5831" s="989" t="str">
        <f t="shared" si="310"/>
        <v xml:space="preserve">      → </v>
      </c>
    </row>
    <row r="5832" spans="1:11">
      <c r="A5832" s="235">
        <v>44729</v>
      </c>
      <c r="J5832" s="116" t="str">
        <f t="shared" si="309"/>
        <v xml:space="preserve">    → </v>
      </c>
      <c r="K5832" s="989" t="str">
        <f t="shared" si="310"/>
        <v xml:space="preserve">      → </v>
      </c>
    </row>
    <row r="5833" spans="1:11">
      <c r="A5833" s="235">
        <v>44729</v>
      </c>
      <c r="J5833" s="116" t="str">
        <f t="shared" si="309"/>
        <v xml:space="preserve">    → </v>
      </c>
      <c r="K5833" s="989" t="str">
        <f t="shared" si="310"/>
        <v xml:space="preserve">      → </v>
      </c>
    </row>
    <row r="5834" spans="1:11">
      <c r="A5834" s="235">
        <v>44729</v>
      </c>
      <c r="J5834" s="116" t="str">
        <f t="shared" si="309"/>
        <v xml:space="preserve">    → </v>
      </c>
      <c r="K5834" s="989" t="str">
        <f t="shared" si="310"/>
        <v xml:space="preserve">      → </v>
      </c>
    </row>
    <row r="5835" spans="1:11">
      <c r="A5835" s="235">
        <v>44729</v>
      </c>
      <c r="J5835" s="116" t="str">
        <f t="shared" si="309"/>
        <v xml:space="preserve">    → </v>
      </c>
      <c r="K5835" s="989" t="str">
        <f t="shared" si="310"/>
        <v xml:space="preserve">      → </v>
      </c>
    </row>
    <row r="5836" spans="1:11">
      <c r="A5836" s="235">
        <v>44729</v>
      </c>
      <c r="J5836" s="116" t="str">
        <f t="shared" si="309"/>
        <v xml:space="preserve">    → </v>
      </c>
      <c r="K5836" s="989" t="str">
        <f t="shared" si="310"/>
        <v xml:space="preserve">      → </v>
      </c>
    </row>
    <row r="5837" spans="1:11">
      <c r="A5837" s="235">
        <v>44729</v>
      </c>
      <c r="J5837" s="116" t="str">
        <f t="shared" si="309"/>
        <v xml:space="preserve">    → </v>
      </c>
      <c r="K5837" s="989" t="str">
        <f t="shared" si="310"/>
        <v xml:space="preserve">      → </v>
      </c>
    </row>
    <row r="5838" spans="1:11">
      <c r="A5838" s="235">
        <v>44729</v>
      </c>
      <c r="J5838" s="116" t="str">
        <f t="shared" si="309"/>
        <v xml:space="preserve">    → </v>
      </c>
      <c r="K5838" s="989" t="str">
        <f t="shared" si="310"/>
        <v xml:space="preserve">      → </v>
      </c>
    </row>
    <row r="5839" spans="1:11">
      <c r="J5839" s="116" t="str">
        <f t="shared" si="309"/>
        <v xml:space="preserve">    → </v>
      </c>
      <c r="K5839" s="989" t="str">
        <f t="shared" si="310"/>
        <v xml:space="preserve">      → </v>
      </c>
    </row>
    <row r="5840" spans="1:11">
      <c r="J5840" s="116" t="str">
        <f t="shared" si="309"/>
        <v xml:space="preserve">    → </v>
      </c>
      <c r="K5840" s="989" t="str">
        <f t="shared" si="310"/>
        <v xml:space="preserve">      → </v>
      </c>
    </row>
    <row r="5841" spans="10:11">
      <c r="J5841" s="116" t="str">
        <f t="shared" si="309"/>
        <v xml:space="preserve">    → </v>
      </c>
      <c r="K5841" s="989" t="str">
        <f t="shared" si="310"/>
        <v xml:space="preserve">      → </v>
      </c>
    </row>
    <row r="5842" spans="10:11">
      <c r="J5842" s="116" t="str">
        <f t="shared" si="309"/>
        <v xml:space="preserve">    → </v>
      </c>
      <c r="K5842" s="989" t="str">
        <f t="shared" si="310"/>
        <v xml:space="preserve">      → </v>
      </c>
    </row>
    <row r="5843" spans="10:11">
      <c r="J5843" s="116" t="str">
        <f t="shared" si="309"/>
        <v xml:space="preserve">    → </v>
      </c>
      <c r="K5843" s="989" t="str">
        <f t="shared" si="310"/>
        <v xml:space="preserve">      → </v>
      </c>
    </row>
    <row r="5844" spans="10:11">
      <c r="J5844" s="116" t="str">
        <f t="shared" si="309"/>
        <v xml:space="preserve">    → </v>
      </c>
      <c r="K5844" s="989" t="str">
        <f t="shared" si="310"/>
        <v xml:space="preserve">      → </v>
      </c>
    </row>
    <row r="5845" spans="10:11">
      <c r="J5845" s="116" t="str">
        <f t="shared" si="309"/>
        <v xml:space="preserve">    → </v>
      </c>
      <c r="K5845" s="989" t="str">
        <f t="shared" si="310"/>
        <v xml:space="preserve">      → </v>
      </c>
    </row>
    <row r="5846" spans="10:11">
      <c r="J5846" s="116" t="str">
        <f t="shared" si="309"/>
        <v xml:space="preserve">    → </v>
      </c>
      <c r="K5846" s="989" t="str">
        <f t="shared" si="310"/>
        <v xml:space="preserve">      → </v>
      </c>
    </row>
    <row r="5847" spans="10:11">
      <c r="J5847" s="116" t="str">
        <f t="shared" si="309"/>
        <v xml:space="preserve">    → </v>
      </c>
      <c r="K5847" s="989" t="str">
        <f t="shared" si="310"/>
        <v xml:space="preserve">      → </v>
      </c>
    </row>
    <row r="5848" spans="10:11">
      <c r="J5848" s="116" t="str">
        <f t="shared" si="309"/>
        <v xml:space="preserve">    → </v>
      </c>
      <c r="K5848" s="989" t="str">
        <f t="shared" si="310"/>
        <v xml:space="preserve">      → </v>
      </c>
    </row>
    <row r="5849" spans="10:11">
      <c r="J5849" s="116" t="str">
        <f t="shared" si="309"/>
        <v xml:space="preserve">    → </v>
      </c>
      <c r="K5849" s="989" t="str">
        <f t="shared" si="310"/>
        <v xml:space="preserve">      → </v>
      </c>
    </row>
    <row r="5850" spans="10:11">
      <c r="J5850" s="116" t="str">
        <f t="shared" si="309"/>
        <v xml:space="preserve">    → </v>
      </c>
      <c r="K5850" s="989" t="str">
        <f t="shared" si="310"/>
        <v xml:space="preserve">      → </v>
      </c>
    </row>
    <row r="5851" spans="10:11">
      <c r="J5851" s="116" t="str">
        <f t="shared" si="309"/>
        <v xml:space="preserve">    → </v>
      </c>
      <c r="K5851" s="989" t="str">
        <f t="shared" si="310"/>
        <v xml:space="preserve">      → </v>
      </c>
    </row>
    <row r="5852" spans="10:11">
      <c r="J5852" s="116" t="str">
        <f t="shared" si="309"/>
        <v xml:space="preserve">    → </v>
      </c>
      <c r="K5852" s="989" t="str">
        <f t="shared" si="310"/>
        <v xml:space="preserve">      → </v>
      </c>
    </row>
    <row r="5853" spans="10:11">
      <c r="J5853" s="116" t="str">
        <f t="shared" si="309"/>
        <v xml:space="preserve">    → </v>
      </c>
      <c r="K5853" s="989" t="str">
        <f t="shared" si="310"/>
        <v xml:space="preserve">      → </v>
      </c>
    </row>
    <row r="5868" spans="66:66">
      <c r="BN5868" s="135">
        <v>0</v>
      </c>
    </row>
  </sheetData>
  <autoFilter ref="A1:I5794"/>
  <mergeCells count="35">
    <mergeCell ref="F4325:F4326"/>
    <mergeCell ref="H4325:H4326"/>
    <mergeCell ref="I4325:I4326"/>
    <mergeCell ref="H971:H973"/>
    <mergeCell ref="I971:I973"/>
    <mergeCell ref="H4795:I4795"/>
    <mergeCell ref="G971:G973"/>
    <mergeCell ref="H2705:I2705"/>
    <mergeCell ref="A971:A973"/>
    <mergeCell ref="E971:E973"/>
    <mergeCell ref="D971:D973"/>
    <mergeCell ref="C971:C973"/>
    <mergeCell ref="B971:B973"/>
    <mergeCell ref="D1041:D1043"/>
    <mergeCell ref="C1041:C1043"/>
    <mergeCell ref="B1041:B1043"/>
    <mergeCell ref="A1041:A1043"/>
    <mergeCell ref="H1142:I1142"/>
    <mergeCell ref="G1041:G1043"/>
    <mergeCell ref="H1041:H1043"/>
    <mergeCell ref="I1041:I1043"/>
    <mergeCell ref="E1041:E1043"/>
    <mergeCell ref="A2385:A2386"/>
    <mergeCell ref="I2385:I2386"/>
    <mergeCell ref="H2385:H2386"/>
    <mergeCell ref="F2385:F2386"/>
    <mergeCell ref="E2385:E2386"/>
    <mergeCell ref="D2385:D2386"/>
    <mergeCell ref="C2385:C2386"/>
    <mergeCell ref="B2385:B2386"/>
    <mergeCell ref="A4325:A4326"/>
    <mergeCell ref="B4325:B4326"/>
    <mergeCell ref="C4325:C4326"/>
    <mergeCell ref="D4325:D4326"/>
    <mergeCell ref="E4325:E4326"/>
  </mergeCells>
  <phoneticPr fontId="5" type="noConversion"/>
  <conditionalFormatting sqref="I73:I89 I152:I166 I172:I173 I186:I194 I196:I228 I230:I260 I107:I150 I286:I289 I311:I344 I356 I369:I391 I394 I397:I458 I466 I497:I499 I478:I495 I503:I533 I554:I569 I573:I576 I578:I582 I584:I587 I589:I630 I632 I634:I645 I672:I694 I711:I713 I727:I764 I766:I772 I777:I802 I817:I854 I856:I883 I893 I895:I902 I912:I919 I931:I932 I934:I971 I974:I984 I986:I995 I1008:I1041 I1044:I1088 I1090:I1123 I1139:I1141 I1143:I1158 I1166:I1194 I1196:I1197 I1199:I1232 I1256 I1258 I1260:I1264 I1267:I1276 I1310:I1357 I1367:I1391 I1401:I1408 I1410:I1434 I1436:I1461 I1469 I1471:I1500 I1504:I1507 I1509:I1512 I1518:I1522 I1524:I1549 I1559:I1577 I1593:I1646 I1663:I1686 I1699:I1741 I1755:I1776 I1788:I1813 I1815:I1848 I1854:I1883 I1897:I1910 I1927:I1930 I1935 I1932:I1933 I1937:I1942 I1968:I1975 I1984 I1946:I1966 I1993:I2010 I2012 I2035 I2037:I2080 I2082:I2109 I2111 I2129 I2138:I2139 I2131:I2136 I2144:I2147 I2168 I2170 I2172:I2200 I2218:I2229 I2241 I2243:I2274 I2276:I2284 I2286:I2295 I2297:I2301 I2320:I2332 I2337 I2353:I2380 I2413:I2430 I2454:I2491 I2493:I2541 I2551 I2554:I2556 I2558:I2575 I2595:I2646 I2655:I2672 I2674:I2682 I2698:I2700 I2703 I2713:I2714 I2720 I2716:I2718 I2727 I2735 I2745:I2750 I2759 I2761:I2772 I2791:I2792 I2794:I2797 I2800:I2803 I2818 S2852 I2835:I2855 I2867:I2909 I2911:I2926 I2928:I2932 I2937 I2952:I2956 I2969:I2971 I2978:I2984 I2994 I3001:I3016 I3019:I3020 I3032:I3049 I3086 I3069:I3083 I3089:I3116 I3122:I3131 I3134 I3150 I3156:I3157 I3172:I3189 I3201:I3219 I3223:I3237 I3248 I3254:I3273 I3291:I3323 I3331:I3360 I3375 I3377:I3396 I3401 I3414:I3419 I3421:I3439 I3464:I3482 I3485 I3503:I3523 I3537:I3542 I3554:I3564 I3571:I3574 I3576 I3580 I3582:I3602 I3606 I3640 I3620:I3631 I3662:I3663 I3675 I3709:I3725 I3727:I3754 I3757:I3760 I3781:I3787 I3806:I3825 I3852:I3880 I3883:I3887 I3890:I3895 I3898:I3912 I3926:I3999 I4008 I4013:I4042 I4068 I4070:I4074 I4076:I4077 I4109:I4150 I4152:I4158 I4188:I4198 I4241:I4243 I4248:I4257 I4280:I4288 I4290:I4295 I4317 I4327:I4331 I4333:I4334 I4347:I4356 I4372:I4376 I4402:I4405 I4407:I4420 I4422:I4427 I4450:I4476 I4526 I4478:I4480 I4541:I4586 I4608:I4610 I4613:I4624 I4648:I4651 I4656:I4675 I4699:I4713 I4741:I4752 I4754:I4774 I4776:I4785 I4787:I4791 I4793:I4794 I4796:I4807 I4846:I4862 I4813:I4817 I4880:I4904 I4925:I4940 I4951:I4974 I4977:I4998 I5000:I5007 I5009:I5010 I5013:I5038 I5040 I5042:I5044 I5068:I5072 I5074:I5079 I5081:I5086 I5112:I5114 I5124:I5136 I5139:I5143 I5145:I5146 I5150:I5173 I5184:I5185 I5187:I5193 I5196:I5229 I5231:I5235 I5263 I5278:I5279 I1:I50 I5281:I5282 I5284:I5298 I5315:I5316 I5324 I5327:I5342 I5391 I5394:I5405 I5430:I5433 I5425:I5427 I5461 I5480:I5485 I5464:I5478 I5494 I5502:I5504 I5506:I5539 I5557 I5546:I5549 I5589:I5615 I5621:I5648 I5655:I5656 I5667:I5684 I5693 I5704 I5715:I5719 I5721:I5741 I5757 I5770:I5791 I5797 I5793 I5804:I5805 I5808:I1048576">
    <cfRule type="containsText" dxfId="3477" priority="4408" operator="containsText" text="진행중">
      <formula>NOT(ISERROR(SEARCH("진행중",I1)))</formula>
    </cfRule>
    <cfRule type="containsText" dxfId="3476" priority="4409" operator="containsText" text="인수인계">
      <formula>NOT(ISERROR(SEARCH("인수인계",I1)))</formula>
    </cfRule>
  </conditionalFormatting>
  <conditionalFormatting sqref="I52:I54">
    <cfRule type="containsText" dxfId="3475" priority="3790" operator="containsText" text="진행중">
      <formula>NOT(ISERROR(SEARCH("진행중",I52)))</formula>
    </cfRule>
    <cfRule type="containsText" dxfId="3474" priority="3791" operator="containsText" text="인수인계">
      <formula>NOT(ISERROR(SEARCH("인수인계",I52)))</formula>
    </cfRule>
  </conditionalFormatting>
  <conditionalFormatting sqref="I55">
    <cfRule type="containsText" dxfId="3473" priority="3788" operator="containsText" text="진행중">
      <formula>NOT(ISERROR(SEARCH("진행중",I55)))</formula>
    </cfRule>
    <cfRule type="containsText" dxfId="3472" priority="3789" operator="containsText" text="인수인계">
      <formula>NOT(ISERROR(SEARCH("인수인계",I55)))</formula>
    </cfRule>
  </conditionalFormatting>
  <conditionalFormatting sqref="I56">
    <cfRule type="containsText" dxfId="3471" priority="3786" operator="containsText" text="진행중">
      <formula>NOT(ISERROR(SEARCH("진행중",I56)))</formula>
    </cfRule>
    <cfRule type="containsText" dxfId="3470" priority="3787" operator="containsText" text="인수인계">
      <formula>NOT(ISERROR(SEARCH("인수인계",I56)))</formula>
    </cfRule>
  </conditionalFormatting>
  <conditionalFormatting sqref="I57">
    <cfRule type="containsText" dxfId="3469" priority="3784" operator="containsText" text="진행중">
      <formula>NOT(ISERROR(SEARCH("진행중",I57)))</formula>
    </cfRule>
    <cfRule type="containsText" dxfId="3468" priority="3785" operator="containsText" text="인수인계">
      <formula>NOT(ISERROR(SEARCH("인수인계",I57)))</formula>
    </cfRule>
  </conditionalFormatting>
  <conditionalFormatting sqref="I58">
    <cfRule type="containsText" dxfId="3467" priority="3782" operator="containsText" text="진행중">
      <formula>NOT(ISERROR(SEARCH("진행중",I58)))</formula>
    </cfRule>
    <cfRule type="containsText" dxfId="3466" priority="3783" operator="containsText" text="인수인계">
      <formula>NOT(ISERROR(SEARCH("인수인계",I58)))</formula>
    </cfRule>
  </conditionalFormatting>
  <conditionalFormatting sqref="I59">
    <cfRule type="containsText" dxfId="3465" priority="3780" operator="containsText" text="진행중">
      <formula>NOT(ISERROR(SEARCH("진행중",I59)))</formula>
    </cfRule>
    <cfRule type="containsText" dxfId="3464" priority="3781" operator="containsText" text="인수인계">
      <formula>NOT(ISERROR(SEARCH("인수인계",I59)))</formula>
    </cfRule>
  </conditionalFormatting>
  <conditionalFormatting sqref="I60">
    <cfRule type="containsText" dxfId="3463" priority="3778" operator="containsText" text="진행중">
      <formula>NOT(ISERROR(SEARCH("진행중",I60)))</formula>
    </cfRule>
    <cfRule type="containsText" dxfId="3462" priority="3779" operator="containsText" text="인수인계">
      <formula>NOT(ISERROR(SEARCH("인수인계",I60)))</formula>
    </cfRule>
  </conditionalFormatting>
  <conditionalFormatting sqref="I61">
    <cfRule type="containsText" dxfId="3461" priority="3776" operator="containsText" text="진행중">
      <formula>NOT(ISERROR(SEARCH("진행중",I61)))</formula>
    </cfRule>
    <cfRule type="containsText" dxfId="3460" priority="3777" operator="containsText" text="인수인계">
      <formula>NOT(ISERROR(SEARCH("인수인계",I61)))</formula>
    </cfRule>
  </conditionalFormatting>
  <conditionalFormatting sqref="I62">
    <cfRule type="containsText" dxfId="3459" priority="3774" operator="containsText" text="진행중">
      <formula>NOT(ISERROR(SEARCH("진행중",I62)))</formula>
    </cfRule>
    <cfRule type="containsText" dxfId="3458" priority="3775" operator="containsText" text="인수인계">
      <formula>NOT(ISERROR(SEARCH("인수인계",I62)))</formula>
    </cfRule>
  </conditionalFormatting>
  <conditionalFormatting sqref="I63">
    <cfRule type="containsText" dxfId="3457" priority="3772" operator="containsText" text="진행중">
      <formula>NOT(ISERROR(SEARCH("진행중",I63)))</formula>
    </cfRule>
    <cfRule type="containsText" dxfId="3456" priority="3773" operator="containsText" text="인수인계">
      <formula>NOT(ISERROR(SEARCH("인수인계",I63)))</formula>
    </cfRule>
  </conditionalFormatting>
  <conditionalFormatting sqref="I64">
    <cfRule type="containsText" dxfId="3455" priority="3770" operator="containsText" text="진행중">
      <formula>NOT(ISERROR(SEARCH("진행중",I64)))</formula>
    </cfRule>
    <cfRule type="containsText" dxfId="3454" priority="3771" operator="containsText" text="인수인계">
      <formula>NOT(ISERROR(SEARCH("인수인계",I64)))</formula>
    </cfRule>
  </conditionalFormatting>
  <conditionalFormatting sqref="I51">
    <cfRule type="containsText" dxfId="3453" priority="3768" operator="containsText" text="진행중">
      <formula>NOT(ISERROR(SEARCH("진행중",I51)))</formula>
    </cfRule>
    <cfRule type="containsText" dxfId="3452" priority="3769" operator="containsText" text="인수인계">
      <formula>NOT(ISERROR(SEARCH("인수인계",I51)))</formula>
    </cfRule>
  </conditionalFormatting>
  <conditionalFormatting sqref="I65:I69">
    <cfRule type="containsText" dxfId="3451" priority="3766" operator="containsText" text="진행중">
      <formula>NOT(ISERROR(SEARCH("진행중",I65)))</formula>
    </cfRule>
    <cfRule type="containsText" dxfId="3450" priority="3767" operator="containsText" text="인수인계">
      <formula>NOT(ISERROR(SEARCH("인수인계",I65)))</formula>
    </cfRule>
  </conditionalFormatting>
  <conditionalFormatting sqref="I70">
    <cfRule type="containsText" dxfId="3449" priority="3764" operator="containsText" text="진행중">
      <formula>NOT(ISERROR(SEARCH("진행중",I70)))</formula>
    </cfRule>
    <cfRule type="containsText" dxfId="3448" priority="3765" operator="containsText" text="인수인계">
      <formula>NOT(ISERROR(SEARCH("인수인계",I70)))</formula>
    </cfRule>
  </conditionalFormatting>
  <conditionalFormatting sqref="I71">
    <cfRule type="containsText" dxfId="3447" priority="3762" operator="containsText" text="진행중">
      <formula>NOT(ISERROR(SEARCH("진행중",I71)))</formula>
    </cfRule>
    <cfRule type="containsText" dxfId="3446" priority="3763" operator="containsText" text="인수인계">
      <formula>NOT(ISERROR(SEARCH("인수인계",I71)))</formula>
    </cfRule>
  </conditionalFormatting>
  <conditionalFormatting sqref="I72">
    <cfRule type="containsText" dxfId="3445" priority="3760" operator="containsText" text="진행중">
      <formula>NOT(ISERROR(SEARCH("진행중",I72)))</formula>
    </cfRule>
    <cfRule type="containsText" dxfId="3444" priority="3761" operator="containsText" text="인수인계">
      <formula>NOT(ISERROR(SEARCH("인수인계",I72)))</formula>
    </cfRule>
  </conditionalFormatting>
  <conditionalFormatting sqref="I90:I92">
    <cfRule type="containsText" dxfId="3443" priority="3758" operator="containsText" text="진행중">
      <formula>NOT(ISERROR(SEARCH("진행중",I90)))</formula>
    </cfRule>
    <cfRule type="containsText" dxfId="3442" priority="3759" operator="containsText" text="인수인계">
      <formula>NOT(ISERROR(SEARCH("인수인계",I90)))</formula>
    </cfRule>
  </conditionalFormatting>
  <conditionalFormatting sqref="I93:I99">
    <cfRule type="containsText" dxfId="3441" priority="3756" operator="containsText" text="진행중">
      <formula>NOT(ISERROR(SEARCH("진행중",I93)))</formula>
    </cfRule>
    <cfRule type="containsText" dxfId="3440" priority="3757" operator="containsText" text="인수인계">
      <formula>NOT(ISERROR(SEARCH("인수인계",I93)))</formula>
    </cfRule>
  </conditionalFormatting>
  <conditionalFormatting sqref="I100">
    <cfRule type="containsText" dxfId="3439" priority="3754" operator="containsText" text="진행중">
      <formula>NOT(ISERROR(SEARCH("진행중",I100)))</formula>
    </cfRule>
    <cfRule type="containsText" dxfId="3438" priority="3755" operator="containsText" text="인수인계">
      <formula>NOT(ISERROR(SEARCH("인수인계",I100)))</formula>
    </cfRule>
  </conditionalFormatting>
  <conditionalFormatting sqref="I101">
    <cfRule type="containsText" dxfId="3437" priority="3752" operator="containsText" text="진행중">
      <formula>NOT(ISERROR(SEARCH("진행중",I101)))</formula>
    </cfRule>
    <cfRule type="containsText" dxfId="3436" priority="3753" operator="containsText" text="인수인계">
      <formula>NOT(ISERROR(SEARCH("인수인계",I101)))</formula>
    </cfRule>
  </conditionalFormatting>
  <conditionalFormatting sqref="I102">
    <cfRule type="containsText" dxfId="3435" priority="3750" operator="containsText" text="진행중">
      <formula>NOT(ISERROR(SEARCH("진행중",I102)))</formula>
    </cfRule>
    <cfRule type="containsText" dxfId="3434" priority="3751" operator="containsText" text="인수인계">
      <formula>NOT(ISERROR(SEARCH("인수인계",I102)))</formula>
    </cfRule>
  </conditionalFormatting>
  <conditionalFormatting sqref="I103">
    <cfRule type="containsText" dxfId="3433" priority="3748" operator="containsText" text="진행중">
      <formula>NOT(ISERROR(SEARCH("진행중",I103)))</formula>
    </cfRule>
    <cfRule type="containsText" dxfId="3432" priority="3749" operator="containsText" text="인수인계">
      <formula>NOT(ISERROR(SEARCH("인수인계",I103)))</formula>
    </cfRule>
  </conditionalFormatting>
  <conditionalFormatting sqref="I105">
    <cfRule type="containsText" dxfId="3431" priority="3746" operator="containsText" text="진행중">
      <formula>NOT(ISERROR(SEARCH("진행중",I105)))</formula>
    </cfRule>
    <cfRule type="containsText" dxfId="3430" priority="3747" operator="containsText" text="인수인계">
      <formula>NOT(ISERROR(SEARCH("인수인계",I105)))</formula>
    </cfRule>
  </conditionalFormatting>
  <conditionalFormatting sqref="I106">
    <cfRule type="containsText" dxfId="3429" priority="3744" operator="containsText" text="진행중">
      <formula>NOT(ISERROR(SEARCH("진행중",I106)))</formula>
    </cfRule>
    <cfRule type="containsText" dxfId="3428" priority="3745" operator="containsText" text="인수인계">
      <formula>NOT(ISERROR(SEARCH("인수인계",I106)))</formula>
    </cfRule>
  </conditionalFormatting>
  <conditionalFormatting sqref="I104">
    <cfRule type="containsText" dxfId="3427" priority="3742" operator="containsText" text="진행중">
      <formula>NOT(ISERROR(SEARCH("진행중",I104)))</formula>
    </cfRule>
    <cfRule type="containsText" dxfId="3426" priority="3743" operator="containsText" text="인수인계">
      <formula>NOT(ISERROR(SEARCH("인수인계",I104)))</formula>
    </cfRule>
  </conditionalFormatting>
  <conditionalFormatting sqref="I151">
    <cfRule type="containsText" dxfId="3425" priority="3740" operator="containsText" text="진행중">
      <formula>NOT(ISERROR(SEARCH("진행중",I151)))</formula>
    </cfRule>
    <cfRule type="containsText" dxfId="3424" priority="3741" operator="containsText" text="인수인계">
      <formula>NOT(ISERROR(SEARCH("인수인계",I151)))</formula>
    </cfRule>
  </conditionalFormatting>
  <conditionalFormatting sqref="I171">
    <cfRule type="containsText" dxfId="3423" priority="3738" operator="containsText" text="진행중">
      <formula>NOT(ISERROR(SEARCH("진행중",I171)))</formula>
    </cfRule>
    <cfRule type="containsText" dxfId="3422" priority="3739" operator="containsText" text="인수인계">
      <formula>NOT(ISERROR(SEARCH("인수인계",I171)))</formula>
    </cfRule>
  </conditionalFormatting>
  <conditionalFormatting sqref="I169">
    <cfRule type="containsText" dxfId="3421" priority="3736" operator="containsText" text="진행중">
      <formula>NOT(ISERROR(SEARCH("진행중",I169)))</formula>
    </cfRule>
    <cfRule type="containsText" dxfId="3420" priority="3737" operator="containsText" text="인수인계">
      <formula>NOT(ISERROR(SEARCH("인수인계",I169)))</formula>
    </cfRule>
  </conditionalFormatting>
  <conditionalFormatting sqref="I168">
    <cfRule type="containsText" dxfId="3419" priority="3734" operator="containsText" text="진행중">
      <formula>NOT(ISERROR(SEARCH("진행중",I168)))</formula>
    </cfRule>
    <cfRule type="containsText" dxfId="3418" priority="3735" operator="containsText" text="인수인계">
      <formula>NOT(ISERROR(SEARCH("인수인계",I168)))</formula>
    </cfRule>
  </conditionalFormatting>
  <conditionalFormatting sqref="I167">
    <cfRule type="containsText" dxfId="3417" priority="3732" operator="containsText" text="진행중">
      <formula>NOT(ISERROR(SEARCH("진행중",I167)))</formula>
    </cfRule>
    <cfRule type="containsText" dxfId="3416" priority="3733" operator="containsText" text="인수인계">
      <formula>NOT(ISERROR(SEARCH("인수인계",I167)))</formula>
    </cfRule>
  </conditionalFormatting>
  <conditionalFormatting sqref="I170">
    <cfRule type="containsText" dxfId="3415" priority="3730" operator="containsText" text="진행중">
      <formula>NOT(ISERROR(SEARCH("진행중",I170)))</formula>
    </cfRule>
    <cfRule type="containsText" dxfId="3414" priority="3731" operator="containsText" text="인수인계">
      <formula>NOT(ISERROR(SEARCH("인수인계",I170)))</formula>
    </cfRule>
  </conditionalFormatting>
  <conditionalFormatting sqref="I174">
    <cfRule type="containsText" dxfId="3413" priority="3728" operator="containsText" text="진행중">
      <formula>NOT(ISERROR(SEARCH("진행중",I174)))</formula>
    </cfRule>
    <cfRule type="containsText" dxfId="3412" priority="3729" operator="containsText" text="인수인계">
      <formula>NOT(ISERROR(SEARCH("인수인계",I174)))</formula>
    </cfRule>
  </conditionalFormatting>
  <conditionalFormatting sqref="I175">
    <cfRule type="containsText" dxfId="3411" priority="3726" operator="containsText" text="진행중">
      <formula>NOT(ISERROR(SEARCH("진행중",I175)))</formula>
    </cfRule>
    <cfRule type="containsText" dxfId="3410" priority="3727" operator="containsText" text="인수인계">
      <formula>NOT(ISERROR(SEARCH("인수인계",I175)))</formula>
    </cfRule>
  </conditionalFormatting>
  <conditionalFormatting sqref="I176">
    <cfRule type="containsText" dxfId="3409" priority="3724" operator="containsText" text="진행중">
      <formula>NOT(ISERROR(SEARCH("진행중",I176)))</formula>
    </cfRule>
    <cfRule type="containsText" dxfId="3408" priority="3725" operator="containsText" text="인수인계">
      <formula>NOT(ISERROR(SEARCH("인수인계",I176)))</formula>
    </cfRule>
  </conditionalFormatting>
  <conditionalFormatting sqref="I177">
    <cfRule type="containsText" dxfId="3407" priority="3722" operator="containsText" text="진행중">
      <formula>NOT(ISERROR(SEARCH("진행중",I177)))</formula>
    </cfRule>
    <cfRule type="containsText" dxfId="3406" priority="3723" operator="containsText" text="인수인계">
      <formula>NOT(ISERROR(SEARCH("인수인계",I177)))</formula>
    </cfRule>
  </conditionalFormatting>
  <conditionalFormatting sqref="I178">
    <cfRule type="containsText" dxfId="3405" priority="3720" operator="containsText" text="진행중">
      <formula>NOT(ISERROR(SEARCH("진행중",I178)))</formula>
    </cfRule>
    <cfRule type="containsText" dxfId="3404" priority="3721" operator="containsText" text="인수인계">
      <formula>NOT(ISERROR(SEARCH("인수인계",I178)))</formula>
    </cfRule>
  </conditionalFormatting>
  <conditionalFormatting sqref="I179">
    <cfRule type="containsText" dxfId="3403" priority="3718" operator="containsText" text="진행중">
      <formula>NOT(ISERROR(SEARCH("진행중",I179)))</formula>
    </cfRule>
    <cfRule type="containsText" dxfId="3402" priority="3719" operator="containsText" text="인수인계">
      <formula>NOT(ISERROR(SEARCH("인수인계",I179)))</formula>
    </cfRule>
  </conditionalFormatting>
  <conditionalFormatting sqref="I180">
    <cfRule type="containsText" dxfId="3401" priority="3716" operator="containsText" text="진행중">
      <formula>NOT(ISERROR(SEARCH("진행중",I180)))</formula>
    </cfRule>
    <cfRule type="containsText" dxfId="3400" priority="3717" operator="containsText" text="인수인계">
      <formula>NOT(ISERROR(SEARCH("인수인계",I180)))</formula>
    </cfRule>
  </conditionalFormatting>
  <conditionalFormatting sqref="I181">
    <cfRule type="containsText" dxfId="3399" priority="3714" operator="containsText" text="진행중">
      <formula>NOT(ISERROR(SEARCH("진행중",I181)))</formula>
    </cfRule>
    <cfRule type="containsText" dxfId="3398" priority="3715" operator="containsText" text="인수인계">
      <formula>NOT(ISERROR(SEARCH("인수인계",I181)))</formula>
    </cfRule>
  </conditionalFormatting>
  <conditionalFormatting sqref="I182">
    <cfRule type="containsText" dxfId="3397" priority="3712" operator="containsText" text="진행중">
      <formula>NOT(ISERROR(SEARCH("진행중",I182)))</formula>
    </cfRule>
    <cfRule type="containsText" dxfId="3396" priority="3713" operator="containsText" text="인수인계">
      <formula>NOT(ISERROR(SEARCH("인수인계",I182)))</formula>
    </cfRule>
  </conditionalFormatting>
  <conditionalFormatting sqref="I183">
    <cfRule type="containsText" dxfId="3395" priority="3710" operator="containsText" text="진행중">
      <formula>NOT(ISERROR(SEARCH("진행중",I183)))</formula>
    </cfRule>
    <cfRule type="containsText" dxfId="3394" priority="3711" operator="containsText" text="인수인계">
      <formula>NOT(ISERROR(SEARCH("인수인계",I183)))</formula>
    </cfRule>
  </conditionalFormatting>
  <conditionalFormatting sqref="I184">
    <cfRule type="containsText" dxfId="3393" priority="3708" operator="containsText" text="진행중">
      <formula>NOT(ISERROR(SEARCH("진행중",I184)))</formula>
    </cfRule>
    <cfRule type="containsText" dxfId="3392" priority="3709" operator="containsText" text="인수인계">
      <formula>NOT(ISERROR(SEARCH("인수인계",I184)))</formula>
    </cfRule>
  </conditionalFormatting>
  <conditionalFormatting sqref="I185">
    <cfRule type="containsText" dxfId="3391" priority="3706" operator="containsText" text="진행중">
      <formula>NOT(ISERROR(SEARCH("진행중",I185)))</formula>
    </cfRule>
    <cfRule type="containsText" dxfId="3390" priority="3707" operator="containsText" text="인수인계">
      <formula>NOT(ISERROR(SEARCH("인수인계",I185)))</formula>
    </cfRule>
  </conditionalFormatting>
  <conditionalFormatting sqref="I195">
    <cfRule type="containsText" dxfId="3389" priority="3704" operator="containsText" text="진행중">
      <formula>NOT(ISERROR(SEARCH("진행중",I195)))</formula>
    </cfRule>
    <cfRule type="containsText" dxfId="3388" priority="3705" operator="containsText" text="인수인계">
      <formula>NOT(ISERROR(SEARCH("인수인계",I195)))</formula>
    </cfRule>
  </conditionalFormatting>
  <conditionalFormatting sqref="I229">
    <cfRule type="containsText" dxfId="3387" priority="3702" operator="containsText" text="진행중">
      <formula>NOT(ISERROR(SEARCH("진행중",I229)))</formula>
    </cfRule>
    <cfRule type="containsText" dxfId="3386" priority="3703" operator="containsText" text="인수인계">
      <formula>NOT(ISERROR(SEARCH("인수인계",I229)))</formula>
    </cfRule>
  </conditionalFormatting>
  <conditionalFormatting sqref="I261:I263">
    <cfRule type="containsText" dxfId="3385" priority="3700" operator="containsText" text="진행중">
      <formula>NOT(ISERROR(SEARCH("진행중",I261)))</formula>
    </cfRule>
    <cfRule type="containsText" dxfId="3384" priority="3701" operator="containsText" text="인수인계">
      <formula>NOT(ISERROR(SEARCH("인수인계",I261)))</formula>
    </cfRule>
  </conditionalFormatting>
  <conditionalFormatting sqref="I264">
    <cfRule type="containsText" dxfId="3383" priority="3698" operator="containsText" text="진행중">
      <formula>NOT(ISERROR(SEARCH("진행중",I264)))</formula>
    </cfRule>
    <cfRule type="containsText" dxfId="3382" priority="3699" operator="containsText" text="인수인계">
      <formula>NOT(ISERROR(SEARCH("인수인계",I264)))</formula>
    </cfRule>
  </conditionalFormatting>
  <conditionalFormatting sqref="I265">
    <cfRule type="containsText" dxfId="3381" priority="3696" operator="containsText" text="진행중">
      <formula>NOT(ISERROR(SEARCH("진행중",I265)))</formula>
    </cfRule>
    <cfRule type="containsText" dxfId="3380" priority="3697" operator="containsText" text="인수인계">
      <formula>NOT(ISERROR(SEARCH("인수인계",I265)))</formula>
    </cfRule>
  </conditionalFormatting>
  <conditionalFormatting sqref="I266">
    <cfRule type="containsText" dxfId="3379" priority="3694" operator="containsText" text="진행중">
      <formula>NOT(ISERROR(SEARCH("진행중",I266)))</formula>
    </cfRule>
    <cfRule type="containsText" dxfId="3378" priority="3695" operator="containsText" text="인수인계">
      <formula>NOT(ISERROR(SEARCH("인수인계",I266)))</formula>
    </cfRule>
  </conditionalFormatting>
  <conditionalFormatting sqref="I267:I285">
    <cfRule type="containsText" dxfId="3377" priority="3692" operator="containsText" text="진행중">
      <formula>NOT(ISERROR(SEARCH("진행중",I267)))</formula>
    </cfRule>
    <cfRule type="containsText" dxfId="3376" priority="3693" operator="containsText" text="인수인계">
      <formula>NOT(ISERROR(SEARCH("인수인계",I267)))</formula>
    </cfRule>
  </conditionalFormatting>
  <conditionalFormatting sqref="I290">
    <cfRule type="containsText" dxfId="3375" priority="3690" operator="containsText" text="진행중">
      <formula>NOT(ISERROR(SEARCH("진행중",I290)))</formula>
    </cfRule>
    <cfRule type="containsText" dxfId="3374" priority="3691" operator="containsText" text="인수인계">
      <formula>NOT(ISERROR(SEARCH("인수인계",I290)))</formula>
    </cfRule>
  </conditionalFormatting>
  <conditionalFormatting sqref="I291:I304">
    <cfRule type="containsText" dxfId="3373" priority="3688" operator="containsText" text="진행중">
      <formula>NOT(ISERROR(SEARCH("진행중",I291)))</formula>
    </cfRule>
    <cfRule type="containsText" dxfId="3372" priority="3689" operator="containsText" text="인수인계">
      <formula>NOT(ISERROR(SEARCH("인수인계",I291)))</formula>
    </cfRule>
  </conditionalFormatting>
  <conditionalFormatting sqref="I305">
    <cfRule type="containsText" dxfId="3371" priority="3686" operator="containsText" text="진행중">
      <formula>NOT(ISERROR(SEARCH("진행중",I305)))</formula>
    </cfRule>
    <cfRule type="containsText" dxfId="3370" priority="3687" operator="containsText" text="인수인계">
      <formula>NOT(ISERROR(SEARCH("인수인계",I305)))</formula>
    </cfRule>
  </conditionalFormatting>
  <conditionalFormatting sqref="I306">
    <cfRule type="containsText" dxfId="3369" priority="3684" operator="containsText" text="진행중">
      <formula>NOT(ISERROR(SEARCH("진행중",I306)))</formula>
    </cfRule>
    <cfRule type="containsText" dxfId="3368" priority="3685" operator="containsText" text="인수인계">
      <formula>NOT(ISERROR(SEARCH("인수인계",I306)))</formula>
    </cfRule>
  </conditionalFormatting>
  <conditionalFormatting sqref="I307">
    <cfRule type="containsText" dxfId="3367" priority="3682" operator="containsText" text="진행중">
      <formula>NOT(ISERROR(SEARCH("진행중",I307)))</formula>
    </cfRule>
    <cfRule type="containsText" dxfId="3366" priority="3683" operator="containsText" text="인수인계">
      <formula>NOT(ISERROR(SEARCH("인수인계",I307)))</formula>
    </cfRule>
  </conditionalFormatting>
  <conditionalFormatting sqref="I308">
    <cfRule type="containsText" dxfId="3365" priority="3680" operator="containsText" text="진행중">
      <formula>NOT(ISERROR(SEARCH("진행중",I308)))</formula>
    </cfRule>
    <cfRule type="containsText" dxfId="3364" priority="3681" operator="containsText" text="인수인계">
      <formula>NOT(ISERROR(SEARCH("인수인계",I308)))</formula>
    </cfRule>
  </conditionalFormatting>
  <conditionalFormatting sqref="I309">
    <cfRule type="containsText" dxfId="3363" priority="3678" operator="containsText" text="진행중">
      <formula>NOT(ISERROR(SEARCH("진행중",I309)))</formula>
    </cfRule>
    <cfRule type="containsText" dxfId="3362" priority="3679" operator="containsText" text="인수인계">
      <formula>NOT(ISERROR(SEARCH("인수인계",I309)))</formula>
    </cfRule>
  </conditionalFormatting>
  <conditionalFormatting sqref="I310">
    <cfRule type="containsText" dxfId="3361" priority="3676" operator="containsText" text="진행중">
      <formula>NOT(ISERROR(SEARCH("진행중",I310)))</formula>
    </cfRule>
    <cfRule type="containsText" dxfId="3360" priority="3677" operator="containsText" text="인수인계">
      <formula>NOT(ISERROR(SEARCH("인수인계",I310)))</formula>
    </cfRule>
  </conditionalFormatting>
  <conditionalFormatting sqref="I345">
    <cfRule type="containsText" dxfId="3359" priority="3674" operator="containsText" text="진행중">
      <formula>NOT(ISERROR(SEARCH("진행중",I345)))</formula>
    </cfRule>
    <cfRule type="containsText" dxfId="3358" priority="3675" operator="containsText" text="인수인계">
      <formula>NOT(ISERROR(SEARCH("인수인계",I345)))</formula>
    </cfRule>
  </conditionalFormatting>
  <conditionalFormatting sqref="I346">
    <cfRule type="containsText" dxfId="3357" priority="3672" operator="containsText" text="진행중">
      <formula>NOT(ISERROR(SEARCH("진행중",I346)))</formula>
    </cfRule>
    <cfRule type="containsText" dxfId="3356" priority="3673" operator="containsText" text="인수인계">
      <formula>NOT(ISERROR(SEARCH("인수인계",I346)))</formula>
    </cfRule>
  </conditionalFormatting>
  <conditionalFormatting sqref="I347">
    <cfRule type="containsText" dxfId="3355" priority="3666" operator="containsText" text="진행중">
      <formula>NOT(ISERROR(SEARCH("진행중",I347)))</formula>
    </cfRule>
    <cfRule type="containsText" dxfId="3354" priority="3667" operator="containsText" text="인수인계">
      <formula>NOT(ISERROR(SEARCH("인수인계",I347)))</formula>
    </cfRule>
  </conditionalFormatting>
  <conditionalFormatting sqref="I348">
    <cfRule type="containsText" dxfId="3353" priority="3664" operator="containsText" text="진행중">
      <formula>NOT(ISERROR(SEARCH("진행중",I348)))</formula>
    </cfRule>
    <cfRule type="containsText" dxfId="3352" priority="3665" operator="containsText" text="인수인계">
      <formula>NOT(ISERROR(SEARCH("인수인계",I348)))</formula>
    </cfRule>
  </conditionalFormatting>
  <conditionalFormatting sqref="I354:I355">
    <cfRule type="containsText" dxfId="3351" priority="3662" operator="containsText" text="진행중">
      <formula>NOT(ISERROR(SEARCH("진행중",I354)))</formula>
    </cfRule>
    <cfRule type="containsText" dxfId="3350" priority="3663" operator="containsText" text="인수인계">
      <formula>NOT(ISERROR(SEARCH("인수인계",I354)))</formula>
    </cfRule>
  </conditionalFormatting>
  <conditionalFormatting sqref="I360">
    <cfRule type="containsText" dxfId="3349" priority="3654" operator="containsText" text="진행중">
      <formula>NOT(ISERROR(SEARCH("진행중",I360)))</formula>
    </cfRule>
    <cfRule type="containsText" dxfId="3348" priority="3655" operator="containsText" text="인수인계">
      <formula>NOT(ISERROR(SEARCH("인수인계",I360)))</formula>
    </cfRule>
  </conditionalFormatting>
  <conditionalFormatting sqref="I359">
    <cfRule type="containsText" dxfId="3347" priority="3656" operator="containsText" text="진행중">
      <formula>NOT(ISERROR(SEARCH("진행중",I359)))</formula>
    </cfRule>
    <cfRule type="containsText" dxfId="3346" priority="3657" operator="containsText" text="인수인계">
      <formula>NOT(ISERROR(SEARCH("인수인계",I359)))</formula>
    </cfRule>
  </conditionalFormatting>
  <conditionalFormatting sqref="I365">
    <cfRule type="containsText" dxfId="3345" priority="3652" operator="containsText" text="진행중">
      <formula>NOT(ISERROR(SEARCH("진행중",I365)))</formula>
    </cfRule>
    <cfRule type="containsText" dxfId="3344" priority="3653" operator="containsText" text="인수인계">
      <formula>NOT(ISERROR(SEARCH("인수인계",I365)))</formula>
    </cfRule>
  </conditionalFormatting>
  <conditionalFormatting sqref="I366">
    <cfRule type="containsText" dxfId="3343" priority="3650" operator="containsText" text="진행중">
      <formula>NOT(ISERROR(SEARCH("진행중",I366)))</formula>
    </cfRule>
    <cfRule type="containsText" dxfId="3342" priority="3651" operator="containsText" text="인수인계">
      <formula>NOT(ISERROR(SEARCH("인수인계",I366)))</formula>
    </cfRule>
  </conditionalFormatting>
  <conditionalFormatting sqref="I349">
    <cfRule type="containsText" dxfId="3341" priority="3648" operator="containsText" text="진행중">
      <formula>NOT(ISERROR(SEARCH("진행중",I349)))</formula>
    </cfRule>
    <cfRule type="containsText" dxfId="3340" priority="3649" operator="containsText" text="인수인계">
      <formula>NOT(ISERROR(SEARCH("인수인계",I349)))</formula>
    </cfRule>
  </conditionalFormatting>
  <conditionalFormatting sqref="I350">
    <cfRule type="containsText" dxfId="3339" priority="3646" operator="containsText" text="진행중">
      <formula>NOT(ISERROR(SEARCH("진행중",I350)))</formula>
    </cfRule>
    <cfRule type="containsText" dxfId="3338" priority="3647" operator="containsText" text="인수인계">
      <formula>NOT(ISERROR(SEARCH("인수인계",I350)))</formula>
    </cfRule>
  </conditionalFormatting>
  <conditionalFormatting sqref="I351">
    <cfRule type="containsText" dxfId="3337" priority="3644" operator="containsText" text="진행중">
      <formula>NOT(ISERROR(SEARCH("진행중",I351)))</formula>
    </cfRule>
    <cfRule type="containsText" dxfId="3336" priority="3645" operator="containsText" text="인수인계">
      <formula>NOT(ISERROR(SEARCH("인수인계",I351)))</formula>
    </cfRule>
  </conditionalFormatting>
  <conditionalFormatting sqref="I352:I353">
    <cfRule type="containsText" dxfId="3335" priority="3642" operator="containsText" text="진행중">
      <formula>NOT(ISERROR(SEARCH("진행중",I352)))</formula>
    </cfRule>
    <cfRule type="containsText" dxfId="3334" priority="3643" operator="containsText" text="인수인계">
      <formula>NOT(ISERROR(SEARCH("인수인계",I352)))</formula>
    </cfRule>
  </conditionalFormatting>
  <conditionalFormatting sqref="I365">
    <cfRule type="containsText" dxfId="3333" priority="3638" operator="containsText" text="진행중">
      <formula>NOT(ISERROR(SEARCH("진행중",I365)))</formula>
    </cfRule>
    <cfRule type="containsText" dxfId="3332" priority="3639" operator="containsText" text="인수인계">
      <formula>NOT(ISERROR(SEARCH("인수인계",I365)))</formula>
    </cfRule>
  </conditionalFormatting>
  <conditionalFormatting sqref="I366">
    <cfRule type="containsText" dxfId="3331" priority="3636" operator="containsText" text="진행중">
      <formula>NOT(ISERROR(SEARCH("진행중",I366)))</formula>
    </cfRule>
    <cfRule type="containsText" dxfId="3330" priority="3637" operator="containsText" text="인수인계">
      <formula>NOT(ISERROR(SEARCH("인수인계",I366)))</formula>
    </cfRule>
  </conditionalFormatting>
  <conditionalFormatting sqref="I357">
    <cfRule type="containsText" dxfId="3329" priority="3634" operator="containsText" text="진행중">
      <formula>NOT(ISERROR(SEARCH("진행중",I357)))</formula>
    </cfRule>
    <cfRule type="containsText" dxfId="3328" priority="3635" operator="containsText" text="인수인계">
      <formula>NOT(ISERROR(SEARCH("인수인계",I357)))</formula>
    </cfRule>
  </conditionalFormatting>
  <conditionalFormatting sqref="I358">
    <cfRule type="containsText" dxfId="3327" priority="3632" operator="containsText" text="진행중">
      <formula>NOT(ISERROR(SEARCH("진행중",I358)))</formula>
    </cfRule>
    <cfRule type="containsText" dxfId="3326" priority="3633" operator="containsText" text="인수인계">
      <formula>NOT(ISERROR(SEARCH("인수인계",I358)))</formula>
    </cfRule>
  </conditionalFormatting>
  <conditionalFormatting sqref="I359">
    <cfRule type="containsText" dxfId="3325" priority="3630" operator="containsText" text="진행중">
      <formula>NOT(ISERROR(SEARCH("진행중",I359)))</formula>
    </cfRule>
    <cfRule type="containsText" dxfId="3324" priority="3631" operator="containsText" text="인수인계">
      <formula>NOT(ISERROR(SEARCH("인수인계",I359)))</formula>
    </cfRule>
  </conditionalFormatting>
  <conditionalFormatting sqref="I360">
    <cfRule type="containsText" dxfId="3323" priority="3628" operator="containsText" text="진행중">
      <formula>NOT(ISERROR(SEARCH("진행중",I360)))</formula>
    </cfRule>
    <cfRule type="containsText" dxfId="3322" priority="3629" operator="containsText" text="인수인계">
      <formula>NOT(ISERROR(SEARCH("인수인계",I360)))</formula>
    </cfRule>
  </conditionalFormatting>
  <conditionalFormatting sqref="I361">
    <cfRule type="containsText" dxfId="3321" priority="3626" operator="containsText" text="진행중">
      <formula>NOT(ISERROR(SEARCH("진행중",I361)))</formula>
    </cfRule>
    <cfRule type="containsText" dxfId="3320" priority="3627" operator="containsText" text="인수인계">
      <formula>NOT(ISERROR(SEARCH("인수인계",I361)))</formula>
    </cfRule>
  </conditionalFormatting>
  <conditionalFormatting sqref="I361">
    <cfRule type="containsText" dxfId="3319" priority="3624" operator="containsText" text="진행중">
      <formula>NOT(ISERROR(SEARCH("진행중",I361)))</formula>
    </cfRule>
    <cfRule type="containsText" dxfId="3318" priority="3625" operator="containsText" text="인수인계">
      <formula>NOT(ISERROR(SEARCH("인수인계",I361)))</formula>
    </cfRule>
  </conditionalFormatting>
  <conditionalFormatting sqref="I362:I363">
    <cfRule type="containsText" dxfId="3317" priority="3622" operator="containsText" text="진행중">
      <formula>NOT(ISERROR(SEARCH("진행중",I362)))</formula>
    </cfRule>
    <cfRule type="containsText" dxfId="3316" priority="3623" operator="containsText" text="인수인계">
      <formula>NOT(ISERROR(SEARCH("인수인계",I362)))</formula>
    </cfRule>
  </conditionalFormatting>
  <conditionalFormatting sqref="I364">
    <cfRule type="containsText" dxfId="3315" priority="3620" operator="containsText" text="진행중">
      <formula>NOT(ISERROR(SEARCH("진행중",I364)))</formula>
    </cfRule>
    <cfRule type="containsText" dxfId="3314" priority="3621" operator="containsText" text="인수인계">
      <formula>NOT(ISERROR(SEARCH("인수인계",I364)))</formula>
    </cfRule>
  </conditionalFormatting>
  <conditionalFormatting sqref="I367">
    <cfRule type="containsText" dxfId="3313" priority="3618" operator="containsText" text="진행중">
      <formula>NOT(ISERROR(SEARCH("진행중",I367)))</formula>
    </cfRule>
    <cfRule type="containsText" dxfId="3312" priority="3619" operator="containsText" text="인수인계">
      <formula>NOT(ISERROR(SEARCH("인수인계",I367)))</formula>
    </cfRule>
  </conditionalFormatting>
  <conditionalFormatting sqref="I367">
    <cfRule type="containsText" dxfId="3311" priority="3616" operator="containsText" text="진행중">
      <formula>NOT(ISERROR(SEARCH("진행중",I367)))</formula>
    </cfRule>
    <cfRule type="containsText" dxfId="3310" priority="3617" operator="containsText" text="인수인계">
      <formula>NOT(ISERROR(SEARCH("인수인계",I367)))</formula>
    </cfRule>
  </conditionalFormatting>
  <conditionalFormatting sqref="I368">
    <cfRule type="containsText" dxfId="3309" priority="3614" operator="containsText" text="진행중">
      <formula>NOT(ISERROR(SEARCH("진행중",I368)))</formula>
    </cfRule>
    <cfRule type="containsText" dxfId="3308" priority="3615" operator="containsText" text="인수인계">
      <formula>NOT(ISERROR(SEARCH("인수인계",I368)))</formula>
    </cfRule>
  </conditionalFormatting>
  <conditionalFormatting sqref="I368">
    <cfRule type="containsText" dxfId="3307" priority="3612" operator="containsText" text="진행중">
      <formula>NOT(ISERROR(SEARCH("진행중",I368)))</formula>
    </cfRule>
    <cfRule type="containsText" dxfId="3306" priority="3613" operator="containsText" text="인수인계">
      <formula>NOT(ISERROR(SEARCH("인수인계",I368)))</formula>
    </cfRule>
  </conditionalFormatting>
  <conditionalFormatting sqref="I392">
    <cfRule type="containsText" dxfId="3305" priority="3610" operator="containsText" text="진행중">
      <formula>NOT(ISERROR(SEARCH("진행중",I392)))</formula>
    </cfRule>
    <cfRule type="containsText" dxfId="3304" priority="3611" operator="containsText" text="인수인계">
      <formula>NOT(ISERROR(SEARCH("인수인계",I392)))</formula>
    </cfRule>
  </conditionalFormatting>
  <conditionalFormatting sqref="I393">
    <cfRule type="containsText" dxfId="3303" priority="3608" operator="containsText" text="진행중">
      <formula>NOT(ISERROR(SEARCH("진행중",I393)))</formula>
    </cfRule>
    <cfRule type="containsText" dxfId="3302" priority="3609" operator="containsText" text="인수인계">
      <formula>NOT(ISERROR(SEARCH("인수인계",I393)))</formula>
    </cfRule>
  </conditionalFormatting>
  <conditionalFormatting sqref="I395">
    <cfRule type="containsText" dxfId="3301" priority="3606" operator="containsText" text="진행중">
      <formula>NOT(ISERROR(SEARCH("진행중",I395)))</formula>
    </cfRule>
    <cfRule type="containsText" dxfId="3300" priority="3607" operator="containsText" text="인수인계">
      <formula>NOT(ISERROR(SEARCH("인수인계",I395)))</formula>
    </cfRule>
  </conditionalFormatting>
  <conditionalFormatting sqref="I396">
    <cfRule type="containsText" dxfId="3299" priority="3604" operator="containsText" text="진행중">
      <formula>NOT(ISERROR(SEARCH("진행중",I396)))</formula>
    </cfRule>
    <cfRule type="containsText" dxfId="3298" priority="3605" operator="containsText" text="인수인계">
      <formula>NOT(ISERROR(SEARCH("인수인계",I396)))</formula>
    </cfRule>
  </conditionalFormatting>
  <conditionalFormatting sqref="I459:I465">
    <cfRule type="containsText" dxfId="3297" priority="3602" operator="containsText" text="진행중">
      <formula>NOT(ISERROR(SEARCH("진행중",I459)))</formula>
    </cfRule>
    <cfRule type="containsText" dxfId="3296" priority="3603" operator="containsText" text="인수인계">
      <formula>NOT(ISERROR(SEARCH("인수인계",I459)))</formula>
    </cfRule>
  </conditionalFormatting>
  <conditionalFormatting sqref="I467:I477">
    <cfRule type="containsText" dxfId="3295" priority="3600" operator="containsText" text="진행중">
      <formula>NOT(ISERROR(SEARCH("진행중",I467)))</formula>
    </cfRule>
    <cfRule type="containsText" dxfId="3294" priority="3601" operator="containsText" text="인수인계">
      <formula>NOT(ISERROR(SEARCH("인수인계",I467)))</formula>
    </cfRule>
  </conditionalFormatting>
  <conditionalFormatting sqref="I496">
    <cfRule type="containsText" dxfId="3293" priority="3598" operator="containsText" text="진행중">
      <formula>NOT(ISERROR(SEARCH("진행중",I496)))</formula>
    </cfRule>
    <cfRule type="containsText" dxfId="3292" priority="3599" operator="containsText" text="인수인계">
      <formula>NOT(ISERROR(SEARCH("인수인계",I496)))</formula>
    </cfRule>
  </conditionalFormatting>
  <conditionalFormatting sqref="I500">
    <cfRule type="containsText" dxfId="3291" priority="3596" operator="containsText" text="진행중">
      <formula>NOT(ISERROR(SEARCH("진행중",I500)))</formula>
    </cfRule>
    <cfRule type="containsText" dxfId="3290" priority="3597" operator="containsText" text="인수인계">
      <formula>NOT(ISERROR(SEARCH("인수인계",I500)))</formula>
    </cfRule>
  </conditionalFormatting>
  <conditionalFormatting sqref="I501">
    <cfRule type="containsText" dxfId="3289" priority="3594" operator="containsText" text="진행중">
      <formula>NOT(ISERROR(SEARCH("진행중",I501)))</formula>
    </cfRule>
    <cfRule type="containsText" dxfId="3288" priority="3595" operator="containsText" text="인수인계">
      <formula>NOT(ISERROR(SEARCH("인수인계",I501)))</formula>
    </cfRule>
  </conditionalFormatting>
  <conditionalFormatting sqref="I502">
    <cfRule type="containsText" dxfId="3287" priority="3592" operator="containsText" text="진행중">
      <formula>NOT(ISERROR(SEARCH("진행중",I502)))</formula>
    </cfRule>
    <cfRule type="containsText" dxfId="3286" priority="3593" operator="containsText" text="인수인계">
      <formula>NOT(ISERROR(SEARCH("인수인계",I502)))</formula>
    </cfRule>
  </conditionalFormatting>
  <conditionalFormatting sqref="I535">
    <cfRule type="containsText" dxfId="3285" priority="3590" operator="containsText" text="진행중">
      <formula>NOT(ISERROR(SEARCH("진행중",I535)))</formula>
    </cfRule>
    <cfRule type="containsText" dxfId="3284" priority="3591" operator="containsText" text="인수인계">
      <formula>NOT(ISERROR(SEARCH("인수인계",I535)))</formula>
    </cfRule>
  </conditionalFormatting>
  <conditionalFormatting sqref="I534">
    <cfRule type="containsText" dxfId="3283" priority="3588" operator="containsText" text="진행중">
      <formula>NOT(ISERROR(SEARCH("진행중",I534)))</formula>
    </cfRule>
    <cfRule type="containsText" dxfId="3282" priority="3589" operator="containsText" text="인수인계">
      <formula>NOT(ISERROR(SEARCH("인수인계",I534)))</formula>
    </cfRule>
  </conditionalFormatting>
  <conditionalFormatting sqref="I536">
    <cfRule type="containsText" dxfId="3281" priority="3586" operator="containsText" text="진행중">
      <formula>NOT(ISERROR(SEARCH("진행중",I536)))</formula>
    </cfRule>
    <cfRule type="containsText" dxfId="3280" priority="3587" operator="containsText" text="인수인계">
      <formula>NOT(ISERROR(SEARCH("인수인계",I536)))</formula>
    </cfRule>
  </conditionalFormatting>
  <conditionalFormatting sqref="I537">
    <cfRule type="containsText" dxfId="3279" priority="3584" operator="containsText" text="진행중">
      <formula>NOT(ISERROR(SEARCH("진행중",I537)))</formula>
    </cfRule>
    <cfRule type="containsText" dxfId="3278" priority="3585" operator="containsText" text="인수인계">
      <formula>NOT(ISERROR(SEARCH("인수인계",I537)))</formula>
    </cfRule>
  </conditionalFormatting>
  <conditionalFormatting sqref="I538">
    <cfRule type="containsText" dxfId="3277" priority="3582" operator="containsText" text="진행중">
      <formula>NOT(ISERROR(SEARCH("진행중",I538)))</formula>
    </cfRule>
    <cfRule type="containsText" dxfId="3276" priority="3583" operator="containsText" text="인수인계">
      <formula>NOT(ISERROR(SEARCH("인수인계",I538)))</formula>
    </cfRule>
  </conditionalFormatting>
  <conditionalFormatting sqref="I539">
    <cfRule type="containsText" dxfId="3275" priority="3580" operator="containsText" text="진행중">
      <formula>NOT(ISERROR(SEARCH("진행중",I539)))</formula>
    </cfRule>
    <cfRule type="containsText" dxfId="3274" priority="3581" operator="containsText" text="인수인계">
      <formula>NOT(ISERROR(SEARCH("인수인계",I539)))</formula>
    </cfRule>
  </conditionalFormatting>
  <conditionalFormatting sqref="I543">
    <cfRule type="containsText" dxfId="3273" priority="3570" operator="containsText" text="진행중">
      <formula>NOT(ISERROR(SEARCH("진행중",I543)))</formula>
    </cfRule>
    <cfRule type="containsText" dxfId="3272" priority="3571" operator="containsText" text="인수인계">
      <formula>NOT(ISERROR(SEARCH("인수인계",I543)))</formula>
    </cfRule>
  </conditionalFormatting>
  <conditionalFormatting sqref="I540">
    <cfRule type="containsText" dxfId="3271" priority="3576" operator="containsText" text="진행중">
      <formula>NOT(ISERROR(SEARCH("진행중",I540)))</formula>
    </cfRule>
    <cfRule type="containsText" dxfId="3270" priority="3577" operator="containsText" text="인수인계">
      <formula>NOT(ISERROR(SEARCH("인수인계",I540)))</formula>
    </cfRule>
  </conditionalFormatting>
  <conditionalFormatting sqref="I541">
    <cfRule type="containsText" dxfId="3269" priority="3574" operator="containsText" text="진행중">
      <formula>NOT(ISERROR(SEARCH("진행중",I541)))</formula>
    </cfRule>
    <cfRule type="containsText" dxfId="3268" priority="3575" operator="containsText" text="인수인계">
      <formula>NOT(ISERROR(SEARCH("인수인계",I541)))</formula>
    </cfRule>
  </conditionalFormatting>
  <conditionalFormatting sqref="I542">
    <cfRule type="containsText" dxfId="3267" priority="3572" operator="containsText" text="진행중">
      <formula>NOT(ISERROR(SEARCH("진행중",I542)))</formula>
    </cfRule>
    <cfRule type="containsText" dxfId="3266" priority="3573" operator="containsText" text="인수인계">
      <formula>NOT(ISERROR(SEARCH("인수인계",I542)))</formula>
    </cfRule>
  </conditionalFormatting>
  <conditionalFormatting sqref="I550:I553">
    <cfRule type="containsText" dxfId="3265" priority="3556" operator="containsText" text="진행중">
      <formula>NOT(ISERROR(SEARCH("진행중",I550)))</formula>
    </cfRule>
    <cfRule type="containsText" dxfId="3264" priority="3557" operator="containsText" text="인수인계">
      <formula>NOT(ISERROR(SEARCH("인수인계",I550)))</formula>
    </cfRule>
  </conditionalFormatting>
  <conditionalFormatting sqref="I544">
    <cfRule type="containsText" dxfId="3263" priority="3568" operator="containsText" text="진행중">
      <formula>NOT(ISERROR(SEARCH("진행중",I544)))</formula>
    </cfRule>
    <cfRule type="containsText" dxfId="3262" priority="3569" operator="containsText" text="인수인계">
      <formula>NOT(ISERROR(SEARCH("인수인계",I544)))</formula>
    </cfRule>
  </conditionalFormatting>
  <conditionalFormatting sqref="I545">
    <cfRule type="containsText" dxfId="3261" priority="3566" operator="containsText" text="진행중">
      <formula>NOT(ISERROR(SEARCH("진행중",I545)))</formula>
    </cfRule>
    <cfRule type="containsText" dxfId="3260" priority="3567" operator="containsText" text="인수인계">
      <formula>NOT(ISERROR(SEARCH("인수인계",I545)))</formula>
    </cfRule>
  </conditionalFormatting>
  <conditionalFormatting sqref="I546">
    <cfRule type="containsText" dxfId="3259" priority="3564" operator="containsText" text="진행중">
      <formula>NOT(ISERROR(SEARCH("진행중",I546)))</formula>
    </cfRule>
    <cfRule type="containsText" dxfId="3258" priority="3565" operator="containsText" text="인수인계">
      <formula>NOT(ISERROR(SEARCH("인수인계",I546)))</formula>
    </cfRule>
  </conditionalFormatting>
  <conditionalFormatting sqref="I547">
    <cfRule type="containsText" dxfId="3257" priority="3562" operator="containsText" text="진행중">
      <formula>NOT(ISERROR(SEARCH("진행중",I547)))</formula>
    </cfRule>
    <cfRule type="containsText" dxfId="3256" priority="3563" operator="containsText" text="인수인계">
      <formula>NOT(ISERROR(SEARCH("인수인계",I547)))</formula>
    </cfRule>
  </conditionalFormatting>
  <conditionalFormatting sqref="I548">
    <cfRule type="containsText" dxfId="3255" priority="3560" operator="containsText" text="진행중">
      <formula>NOT(ISERROR(SEARCH("진행중",I548)))</formula>
    </cfRule>
    <cfRule type="containsText" dxfId="3254" priority="3561" operator="containsText" text="인수인계">
      <formula>NOT(ISERROR(SEARCH("인수인계",I548)))</formula>
    </cfRule>
  </conditionalFormatting>
  <conditionalFormatting sqref="I549">
    <cfRule type="containsText" dxfId="3253" priority="3558" operator="containsText" text="진행중">
      <formula>NOT(ISERROR(SEARCH("진행중",I549)))</formula>
    </cfRule>
    <cfRule type="containsText" dxfId="3252" priority="3559" operator="containsText" text="인수인계">
      <formula>NOT(ISERROR(SEARCH("인수인계",I549)))</formula>
    </cfRule>
  </conditionalFormatting>
  <conditionalFormatting sqref="I572">
    <cfRule type="containsText" dxfId="3251" priority="3554" operator="containsText" text="진행중">
      <formula>NOT(ISERROR(SEARCH("진행중",I572)))</formula>
    </cfRule>
    <cfRule type="containsText" dxfId="3250" priority="3555" operator="containsText" text="인수인계">
      <formula>NOT(ISERROR(SEARCH("인수인계",I572)))</formula>
    </cfRule>
  </conditionalFormatting>
  <conditionalFormatting sqref="I571">
    <cfRule type="containsText" dxfId="3249" priority="3552" operator="containsText" text="진행중">
      <formula>NOT(ISERROR(SEARCH("진행중",I571)))</formula>
    </cfRule>
    <cfRule type="containsText" dxfId="3248" priority="3553" operator="containsText" text="인수인계">
      <formula>NOT(ISERROR(SEARCH("인수인계",I571)))</formula>
    </cfRule>
  </conditionalFormatting>
  <conditionalFormatting sqref="I570">
    <cfRule type="containsText" dxfId="3247" priority="3550" operator="containsText" text="진행중">
      <formula>NOT(ISERROR(SEARCH("진행중",I570)))</formula>
    </cfRule>
    <cfRule type="containsText" dxfId="3246" priority="3551" operator="containsText" text="인수인계">
      <formula>NOT(ISERROR(SEARCH("인수인계",I570)))</formula>
    </cfRule>
  </conditionalFormatting>
  <conditionalFormatting sqref="I577">
    <cfRule type="containsText" dxfId="3245" priority="3548" operator="containsText" text="진행중">
      <formula>NOT(ISERROR(SEARCH("진행중",I577)))</formula>
    </cfRule>
    <cfRule type="containsText" dxfId="3244" priority="3549" operator="containsText" text="인수인계">
      <formula>NOT(ISERROR(SEARCH("인수인계",I577)))</formula>
    </cfRule>
  </conditionalFormatting>
  <conditionalFormatting sqref="I588">
    <cfRule type="containsText" dxfId="3243" priority="3546" operator="containsText" text="진행중">
      <formula>NOT(ISERROR(SEARCH("진행중",I588)))</formula>
    </cfRule>
    <cfRule type="containsText" dxfId="3242" priority="3547" operator="containsText" text="인수인계">
      <formula>NOT(ISERROR(SEARCH("인수인계",I588)))</formula>
    </cfRule>
  </conditionalFormatting>
  <conditionalFormatting sqref="I583">
    <cfRule type="containsText" dxfId="3241" priority="3544" operator="containsText" text="진행중">
      <formula>NOT(ISERROR(SEARCH("진행중",I583)))</formula>
    </cfRule>
    <cfRule type="containsText" dxfId="3240" priority="3545" operator="containsText" text="인수인계">
      <formula>NOT(ISERROR(SEARCH("인수인계",I583)))</formula>
    </cfRule>
  </conditionalFormatting>
  <conditionalFormatting sqref="I631">
    <cfRule type="containsText" dxfId="3239" priority="3542" operator="containsText" text="진행중">
      <formula>NOT(ISERROR(SEARCH("진행중",I631)))</formula>
    </cfRule>
    <cfRule type="containsText" dxfId="3238" priority="3543" operator="containsText" text="인수인계">
      <formula>NOT(ISERROR(SEARCH("인수인계",I631)))</formula>
    </cfRule>
  </conditionalFormatting>
  <conditionalFormatting sqref="I633">
    <cfRule type="containsText" dxfId="3237" priority="3540" operator="containsText" text="진행중">
      <formula>NOT(ISERROR(SEARCH("진행중",I633)))</formula>
    </cfRule>
    <cfRule type="containsText" dxfId="3236" priority="3541" operator="containsText" text="인수인계">
      <formula>NOT(ISERROR(SEARCH("인수인계",I633)))</formula>
    </cfRule>
  </conditionalFormatting>
  <conditionalFormatting sqref="I646">
    <cfRule type="containsText" dxfId="3235" priority="3538" operator="containsText" text="진행중">
      <formula>NOT(ISERROR(SEARCH("진행중",I646)))</formula>
    </cfRule>
    <cfRule type="containsText" dxfId="3234" priority="3539" operator="containsText" text="인수인계">
      <formula>NOT(ISERROR(SEARCH("인수인계",I646)))</formula>
    </cfRule>
  </conditionalFormatting>
  <conditionalFormatting sqref="I664">
    <cfRule type="containsText" dxfId="3233" priority="3502" operator="containsText" text="진행중">
      <formula>NOT(ISERROR(SEARCH("진행중",I664)))</formula>
    </cfRule>
    <cfRule type="containsText" dxfId="3232" priority="3503" operator="containsText" text="인수인계">
      <formula>NOT(ISERROR(SEARCH("인수인계",I664)))</formula>
    </cfRule>
  </conditionalFormatting>
  <conditionalFormatting sqref="I653:I655">
    <cfRule type="containsText" dxfId="3231" priority="3534" operator="containsText" text="진행중">
      <formula>NOT(ISERROR(SEARCH("진행중",I653)))</formula>
    </cfRule>
    <cfRule type="containsText" dxfId="3230" priority="3535" operator="containsText" text="인수인계">
      <formula>NOT(ISERROR(SEARCH("인수인계",I653)))</formula>
    </cfRule>
  </conditionalFormatting>
  <conditionalFormatting sqref="I656">
    <cfRule type="containsText" dxfId="3229" priority="3532" operator="containsText" text="진행중">
      <formula>NOT(ISERROR(SEARCH("진행중",I656)))</formula>
    </cfRule>
    <cfRule type="containsText" dxfId="3228" priority="3533" operator="containsText" text="인수인계">
      <formula>NOT(ISERROR(SEARCH("인수인계",I656)))</formula>
    </cfRule>
  </conditionalFormatting>
  <conditionalFormatting sqref="I650">
    <cfRule type="containsText" dxfId="3227" priority="3530" operator="containsText" text="진행중">
      <formula>NOT(ISERROR(SEARCH("진행중",I650)))</formula>
    </cfRule>
    <cfRule type="containsText" dxfId="3226" priority="3531" operator="containsText" text="인수인계">
      <formula>NOT(ISERROR(SEARCH("인수인계",I650)))</formula>
    </cfRule>
  </conditionalFormatting>
  <conditionalFormatting sqref="I651">
    <cfRule type="containsText" dxfId="3225" priority="3528" operator="containsText" text="진행중">
      <formula>NOT(ISERROR(SEARCH("진행중",I651)))</formula>
    </cfRule>
    <cfRule type="containsText" dxfId="3224" priority="3529" operator="containsText" text="인수인계">
      <formula>NOT(ISERROR(SEARCH("인수인계",I651)))</formula>
    </cfRule>
  </conditionalFormatting>
  <conditionalFormatting sqref="I649">
    <cfRule type="containsText" dxfId="3223" priority="3526" operator="containsText" text="진행중">
      <formula>NOT(ISERROR(SEARCH("진행중",I649)))</formula>
    </cfRule>
    <cfRule type="containsText" dxfId="3222" priority="3527" operator="containsText" text="인수인계">
      <formula>NOT(ISERROR(SEARCH("인수인계",I649)))</formula>
    </cfRule>
  </conditionalFormatting>
  <conditionalFormatting sqref="I647">
    <cfRule type="containsText" dxfId="3221" priority="3524" operator="containsText" text="진행중">
      <formula>NOT(ISERROR(SEARCH("진행중",I647)))</formula>
    </cfRule>
    <cfRule type="containsText" dxfId="3220" priority="3525" operator="containsText" text="인수인계">
      <formula>NOT(ISERROR(SEARCH("인수인계",I647)))</formula>
    </cfRule>
  </conditionalFormatting>
  <conditionalFormatting sqref="I648">
    <cfRule type="containsText" dxfId="3219" priority="3522" operator="containsText" text="진행중">
      <formula>NOT(ISERROR(SEARCH("진행중",I648)))</formula>
    </cfRule>
    <cfRule type="containsText" dxfId="3218" priority="3523" operator="containsText" text="인수인계">
      <formula>NOT(ISERROR(SEARCH("인수인계",I648)))</formula>
    </cfRule>
  </conditionalFormatting>
  <conditionalFormatting sqref="I659">
    <cfRule type="containsText" dxfId="3217" priority="3520" operator="containsText" text="진행중">
      <formula>NOT(ISERROR(SEARCH("진행중",I659)))</formula>
    </cfRule>
    <cfRule type="containsText" dxfId="3216" priority="3521" operator="containsText" text="인수인계">
      <formula>NOT(ISERROR(SEARCH("인수인계",I659)))</formula>
    </cfRule>
  </conditionalFormatting>
  <conditionalFormatting sqref="I657">
    <cfRule type="containsText" dxfId="3215" priority="3518" operator="containsText" text="진행중">
      <formula>NOT(ISERROR(SEARCH("진행중",I657)))</formula>
    </cfRule>
    <cfRule type="containsText" dxfId="3214" priority="3519" operator="containsText" text="인수인계">
      <formula>NOT(ISERROR(SEARCH("인수인계",I657)))</formula>
    </cfRule>
  </conditionalFormatting>
  <conditionalFormatting sqref="I660">
    <cfRule type="containsText" dxfId="3213" priority="3516" operator="containsText" text="진행중">
      <formula>NOT(ISERROR(SEARCH("진행중",I660)))</formula>
    </cfRule>
    <cfRule type="containsText" dxfId="3212" priority="3517" operator="containsText" text="인수인계">
      <formula>NOT(ISERROR(SEARCH("인수인계",I660)))</formula>
    </cfRule>
  </conditionalFormatting>
  <conditionalFormatting sqref="I661">
    <cfRule type="containsText" dxfId="3211" priority="3514" operator="containsText" text="진행중">
      <formula>NOT(ISERROR(SEARCH("진행중",I661)))</formula>
    </cfRule>
    <cfRule type="containsText" dxfId="3210" priority="3515" operator="containsText" text="인수인계">
      <formula>NOT(ISERROR(SEARCH("인수인계",I661)))</formula>
    </cfRule>
  </conditionalFormatting>
  <conditionalFormatting sqref="I662">
    <cfRule type="containsText" dxfId="3209" priority="3512" operator="containsText" text="진행중">
      <formula>NOT(ISERROR(SEARCH("진행중",I662)))</formula>
    </cfRule>
    <cfRule type="containsText" dxfId="3208" priority="3513" operator="containsText" text="인수인계">
      <formula>NOT(ISERROR(SEARCH("인수인계",I662)))</formula>
    </cfRule>
  </conditionalFormatting>
  <conditionalFormatting sqref="I652">
    <cfRule type="containsText" dxfId="3207" priority="3510" operator="containsText" text="진행중">
      <formula>NOT(ISERROR(SEARCH("진행중",I652)))</formula>
    </cfRule>
    <cfRule type="containsText" dxfId="3206" priority="3511" operator="containsText" text="인수인계">
      <formula>NOT(ISERROR(SEARCH("인수인계",I652)))</formula>
    </cfRule>
  </conditionalFormatting>
  <conditionalFormatting sqref="I658">
    <cfRule type="containsText" dxfId="3205" priority="3508" operator="containsText" text="진행중">
      <formula>NOT(ISERROR(SEARCH("진행중",I658)))</formula>
    </cfRule>
    <cfRule type="containsText" dxfId="3204" priority="3509" operator="containsText" text="인수인계">
      <formula>NOT(ISERROR(SEARCH("인수인계",I658)))</formula>
    </cfRule>
  </conditionalFormatting>
  <conditionalFormatting sqref="I663">
    <cfRule type="containsText" dxfId="3203" priority="3506" operator="containsText" text="진행중">
      <formula>NOT(ISERROR(SEARCH("진행중",I663)))</formula>
    </cfRule>
    <cfRule type="containsText" dxfId="3202" priority="3507" operator="containsText" text="인수인계">
      <formula>NOT(ISERROR(SEARCH("인수인계",I663)))</formula>
    </cfRule>
  </conditionalFormatting>
  <conditionalFormatting sqref="I665">
    <cfRule type="containsText" dxfId="3201" priority="3504" operator="containsText" text="진행중">
      <formula>NOT(ISERROR(SEARCH("진행중",I665)))</formula>
    </cfRule>
    <cfRule type="containsText" dxfId="3200" priority="3505" operator="containsText" text="인수인계">
      <formula>NOT(ISERROR(SEARCH("인수인계",I665)))</formula>
    </cfRule>
  </conditionalFormatting>
  <conditionalFormatting sqref="I666">
    <cfRule type="containsText" dxfId="3199" priority="3500" operator="containsText" text="진행중">
      <formula>NOT(ISERROR(SEARCH("진행중",I666)))</formula>
    </cfRule>
    <cfRule type="containsText" dxfId="3198" priority="3501" operator="containsText" text="인수인계">
      <formula>NOT(ISERROR(SEARCH("인수인계",I666)))</formula>
    </cfRule>
  </conditionalFormatting>
  <conditionalFormatting sqref="I667">
    <cfRule type="containsText" dxfId="3197" priority="3498" operator="containsText" text="진행중">
      <formula>NOT(ISERROR(SEARCH("진행중",I667)))</formula>
    </cfRule>
    <cfRule type="containsText" dxfId="3196" priority="3499" operator="containsText" text="인수인계">
      <formula>NOT(ISERROR(SEARCH("인수인계",I667)))</formula>
    </cfRule>
  </conditionalFormatting>
  <conditionalFormatting sqref="I668">
    <cfRule type="containsText" dxfId="3195" priority="3496" operator="containsText" text="진행중">
      <formula>NOT(ISERROR(SEARCH("진행중",I668)))</formula>
    </cfRule>
    <cfRule type="containsText" dxfId="3194" priority="3497" operator="containsText" text="인수인계">
      <formula>NOT(ISERROR(SEARCH("인수인계",I668)))</formula>
    </cfRule>
  </conditionalFormatting>
  <conditionalFormatting sqref="I669">
    <cfRule type="containsText" dxfId="3193" priority="3494" operator="containsText" text="진행중">
      <formula>NOT(ISERROR(SEARCH("진행중",I669)))</formula>
    </cfRule>
    <cfRule type="containsText" dxfId="3192" priority="3495" operator="containsText" text="인수인계">
      <formula>NOT(ISERROR(SEARCH("인수인계",I669)))</formula>
    </cfRule>
  </conditionalFormatting>
  <conditionalFormatting sqref="I670:I671">
    <cfRule type="containsText" dxfId="3191" priority="3492" operator="containsText" text="진행중">
      <formula>NOT(ISERROR(SEARCH("진행중",I670)))</formula>
    </cfRule>
    <cfRule type="containsText" dxfId="3190" priority="3493" operator="containsText" text="인수인계">
      <formula>NOT(ISERROR(SEARCH("인수인계",I670)))</formula>
    </cfRule>
  </conditionalFormatting>
  <conditionalFormatting sqref="I695:I697">
    <cfRule type="containsText" dxfId="3189" priority="3490" operator="containsText" text="진행중">
      <formula>NOT(ISERROR(SEARCH("진행중",I695)))</formula>
    </cfRule>
    <cfRule type="containsText" dxfId="3188" priority="3491" operator="containsText" text="인수인계">
      <formula>NOT(ISERROR(SEARCH("인수인계",I695)))</formula>
    </cfRule>
  </conditionalFormatting>
  <conditionalFormatting sqref="I698">
    <cfRule type="containsText" dxfId="3187" priority="3488" operator="containsText" text="진행중">
      <formula>NOT(ISERROR(SEARCH("진행중",I698)))</formula>
    </cfRule>
    <cfRule type="containsText" dxfId="3186" priority="3489" operator="containsText" text="인수인계">
      <formula>NOT(ISERROR(SEARCH("인수인계",I698)))</formula>
    </cfRule>
  </conditionalFormatting>
  <conditionalFormatting sqref="I699">
    <cfRule type="containsText" dxfId="3185" priority="3486" operator="containsText" text="진행중">
      <formula>NOT(ISERROR(SEARCH("진행중",I699)))</formula>
    </cfRule>
    <cfRule type="containsText" dxfId="3184" priority="3487" operator="containsText" text="인수인계">
      <formula>NOT(ISERROR(SEARCH("인수인계",I699)))</formula>
    </cfRule>
  </conditionalFormatting>
  <conditionalFormatting sqref="I700">
    <cfRule type="containsText" dxfId="3183" priority="3484" operator="containsText" text="진행중">
      <formula>NOT(ISERROR(SEARCH("진행중",I700)))</formula>
    </cfRule>
    <cfRule type="containsText" dxfId="3182" priority="3485" operator="containsText" text="인수인계">
      <formula>NOT(ISERROR(SEARCH("인수인계",I700)))</formula>
    </cfRule>
  </conditionalFormatting>
  <conditionalFormatting sqref="I701">
    <cfRule type="containsText" dxfId="3181" priority="3482" operator="containsText" text="진행중">
      <formula>NOT(ISERROR(SEARCH("진행중",I701)))</formula>
    </cfRule>
    <cfRule type="containsText" dxfId="3180" priority="3483" operator="containsText" text="인수인계">
      <formula>NOT(ISERROR(SEARCH("인수인계",I701)))</formula>
    </cfRule>
  </conditionalFormatting>
  <conditionalFormatting sqref="I702">
    <cfRule type="containsText" dxfId="3179" priority="3480" operator="containsText" text="진행중">
      <formula>NOT(ISERROR(SEARCH("진행중",I702)))</formula>
    </cfRule>
    <cfRule type="containsText" dxfId="3178" priority="3481" operator="containsText" text="인수인계">
      <formula>NOT(ISERROR(SEARCH("인수인계",I702)))</formula>
    </cfRule>
  </conditionalFormatting>
  <conditionalFormatting sqref="I703">
    <cfRule type="containsText" dxfId="3177" priority="3478" operator="containsText" text="진행중">
      <formula>NOT(ISERROR(SEARCH("진행중",I703)))</formula>
    </cfRule>
    <cfRule type="containsText" dxfId="3176" priority="3479" operator="containsText" text="인수인계">
      <formula>NOT(ISERROR(SEARCH("인수인계",I703)))</formula>
    </cfRule>
  </conditionalFormatting>
  <conditionalFormatting sqref="I704">
    <cfRule type="containsText" dxfId="3175" priority="3476" operator="containsText" text="진행중">
      <formula>NOT(ISERROR(SEARCH("진행중",I704)))</formula>
    </cfRule>
    <cfRule type="containsText" dxfId="3174" priority="3477" operator="containsText" text="인수인계">
      <formula>NOT(ISERROR(SEARCH("인수인계",I704)))</formula>
    </cfRule>
  </conditionalFormatting>
  <conditionalFormatting sqref="I706">
    <cfRule type="containsText" dxfId="3173" priority="3466" operator="containsText" text="진행중">
      <formula>NOT(ISERROR(SEARCH("진행중",I706)))</formula>
    </cfRule>
    <cfRule type="containsText" dxfId="3172" priority="3467" operator="containsText" text="인수인계">
      <formula>NOT(ISERROR(SEARCH("인수인계",I706)))</formula>
    </cfRule>
  </conditionalFormatting>
  <conditionalFormatting sqref="I717:I720">
    <cfRule type="containsText" dxfId="3171" priority="3474" operator="containsText" text="진행중">
      <formula>NOT(ISERROR(SEARCH("진행중",I717)))</formula>
    </cfRule>
    <cfRule type="containsText" dxfId="3170" priority="3475" operator="containsText" text="인수인계">
      <formula>NOT(ISERROR(SEARCH("인수인계",I717)))</formula>
    </cfRule>
  </conditionalFormatting>
  <conditionalFormatting sqref="I714">
    <cfRule type="containsText" dxfId="3169" priority="3472" operator="containsText" text="진행중">
      <formula>NOT(ISERROR(SEARCH("진행중",I714)))</formula>
    </cfRule>
    <cfRule type="containsText" dxfId="3168" priority="3473" operator="containsText" text="인수인계">
      <formula>NOT(ISERROR(SEARCH("인수인계",I714)))</formula>
    </cfRule>
  </conditionalFormatting>
  <conditionalFormatting sqref="I716">
    <cfRule type="containsText" dxfId="3167" priority="3470" operator="containsText" text="진행중">
      <formula>NOT(ISERROR(SEARCH("진행중",I716)))</formula>
    </cfRule>
    <cfRule type="containsText" dxfId="3166" priority="3471" operator="containsText" text="인수인계">
      <formula>NOT(ISERROR(SEARCH("인수인계",I716)))</formula>
    </cfRule>
  </conditionalFormatting>
  <conditionalFormatting sqref="I715">
    <cfRule type="containsText" dxfId="3165" priority="3468" operator="containsText" text="진행중">
      <formula>NOT(ISERROR(SEARCH("진행중",I715)))</formula>
    </cfRule>
    <cfRule type="containsText" dxfId="3164" priority="3469" operator="containsText" text="인수인계">
      <formula>NOT(ISERROR(SEARCH("인수인계",I715)))</formula>
    </cfRule>
  </conditionalFormatting>
  <conditionalFormatting sqref="I707">
    <cfRule type="containsText" dxfId="3163" priority="3464" operator="containsText" text="진행중">
      <formula>NOT(ISERROR(SEARCH("진행중",I707)))</formula>
    </cfRule>
    <cfRule type="containsText" dxfId="3162" priority="3465" operator="containsText" text="인수인계">
      <formula>NOT(ISERROR(SEARCH("인수인계",I707)))</formula>
    </cfRule>
  </conditionalFormatting>
  <conditionalFormatting sqref="I708">
    <cfRule type="containsText" dxfId="3161" priority="3462" operator="containsText" text="진행중">
      <formula>NOT(ISERROR(SEARCH("진행중",I708)))</formula>
    </cfRule>
    <cfRule type="containsText" dxfId="3160" priority="3463" operator="containsText" text="인수인계">
      <formula>NOT(ISERROR(SEARCH("인수인계",I708)))</formula>
    </cfRule>
  </conditionalFormatting>
  <conditionalFormatting sqref="I710">
    <cfRule type="containsText" dxfId="3159" priority="3456" operator="containsText" text="진행중">
      <formula>NOT(ISERROR(SEARCH("진행중",I710)))</formula>
    </cfRule>
    <cfRule type="containsText" dxfId="3158" priority="3457" operator="containsText" text="인수인계">
      <formula>NOT(ISERROR(SEARCH("인수인계",I710)))</formula>
    </cfRule>
  </conditionalFormatting>
  <conditionalFormatting sqref="I705">
    <cfRule type="containsText" dxfId="3157" priority="3452" operator="containsText" text="진행중">
      <formula>NOT(ISERROR(SEARCH("진행중",I705)))</formula>
    </cfRule>
    <cfRule type="containsText" dxfId="3156" priority="3453" operator="containsText" text="인수인계">
      <formula>NOT(ISERROR(SEARCH("인수인계",I705)))</formula>
    </cfRule>
  </conditionalFormatting>
  <conditionalFormatting sqref="I709">
    <cfRule type="containsText" dxfId="3155" priority="3450" operator="containsText" text="진행중">
      <formula>NOT(ISERROR(SEARCH("진행중",I709)))</formula>
    </cfRule>
    <cfRule type="containsText" dxfId="3154" priority="3451" operator="containsText" text="인수인계">
      <formula>NOT(ISERROR(SEARCH("인수인계",I709)))</formula>
    </cfRule>
  </conditionalFormatting>
  <conditionalFormatting sqref="I721">
    <cfRule type="containsText" dxfId="3153" priority="3448" operator="containsText" text="진행중">
      <formula>NOT(ISERROR(SEARCH("진행중",I721)))</formula>
    </cfRule>
    <cfRule type="containsText" dxfId="3152" priority="3449" operator="containsText" text="인수인계">
      <formula>NOT(ISERROR(SEARCH("인수인계",I721)))</formula>
    </cfRule>
  </conditionalFormatting>
  <conditionalFormatting sqref="I722">
    <cfRule type="containsText" dxfId="3151" priority="3446" operator="containsText" text="진행중">
      <formula>NOT(ISERROR(SEARCH("진행중",I722)))</formula>
    </cfRule>
    <cfRule type="containsText" dxfId="3150" priority="3447" operator="containsText" text="인수인계">
      <formula>NOT(ISERROR(SEARCH("인수인계",I722)))</formula>
    </cfRule>
  </conditionalFormatting>
  <conditionalFormatting sqref="I723:I724">
    <cfRule type="containsText" dxfId="3149" priority="3444" operator="containsText" text="진행중">
      <formula>NOT(ISERROR(SEARCH("진행중",I723)))</formula>
    </cfRule>
    <cfRule type="containsText" dxfId="3148" priority="3445" operator="containsText" text="인수인계">
      <formula>NOT(ISERROR(SEARCH("인수인계",I723)))</formula>
    </cfRule>
  </conditionalFormatting>
  <conditionalFormatting sqref="I725">
    <cfRule type="containsText" dxfId="3147" priority="3442" operator="containsText" text="진행중">
      <formula>NOT(ISERROR(SEARCH("진행중",I725)))</formula>
    </cfRule>
    <cfRule type="containsText" dxfId="3146" priority="3443" operator="containsText" text="인수인계">
      <formula>NOT(ISERROR(SEARCH("인수인계",I725)))</formula>
    </cfRule>
  </conditionalFormatting>
  <conditionalFormatting sqref="I726">
    <cfRule type="containsText" dxfId="3145" priority="3440" operator="containsText" text="진행중">
      <formula>NOT(ISERROR(SEARCH("진행중",I726)))</formula>
    </cfRule>
    <cfRule type="containsText" dxfId="3144" priority="3441" operator="containsText" text="인수인계">
      <formula>NOT(ISERROR(SEARCH("인수인계",I726)))</formula>
    </cfRule>
  </conditionalFormatting>
  <conditionalFormatting sqref="I765">
    <cfRule type="containsText" dxfId="3143" priority="3438" operator="containsText" text="진행중">
      <formula>NOT(ISERROR(SEARCH("진행중",I765)))</formula>
    </cfRule>
    <cfRule type="containsText" dxfId="3142" priority="3439" operator="containsText" text="인수인계">
      <formula>NOT(ISERROR(SEARCH("인수인계",I765)))</formula>
    </cfRule>
  </conditionalFormatting>
  <conditionalFormatting sqref="I773">
    <cfRule type="containsText" dxfId="3141" priority="3436" operator="containsText" text="진행중">
      <formula>NOT(ISERROR(SEARCH("진행중",I773)))</formula>
    </cfRule>
    <cfRule type="containsText" dxfId="3140" priority="3437" operator="containsText" text="인수인계">
      <formula>NOT(ISERROR(SEARCH("인수인계",I773)))</formula>
    </cfRule>
  </conditionalFormatting>
  <conditionalFormatting sqref="I774">
    <cfRule type="containsText" dxfId="3139" priority="3434" operator="containsText" text="진행중">
      <formula>NOT(ISERROR(SEARCH("진행중",I774)))</formula>
    </cfRule>
    <cfRule type="containsText" dxfId="3138" priority="3435" operator="containsText" text="인수인계">
      <formula>NOT(ISERROR(SEARCH("인수인계",I774)))</formula>
    </cfRule>
  </conditionalFormatting>
  <conditionalFormatting sqref="I775">
    <cfRule type="containsText" dxfId="3137" priority="3432" operator="containsText" text="진행중">
      <formula>NOT(ISERROR(SEARCH("진행중",I775)))</formula>
    </cfRule>
    <cfRule type="containsText" dxfId="3136" priority="3433" operator="containsText" text="인수인계">
      <formula>NOT(ISERROR(SEARCH("인수인계",I775)))</formula>
    </cfRule>
  </conditionalFormatting>
  <conditionalFormatting sqref="I776">
    <cfRule type="containsText" dxfId="3135" priority="3430" operator="containsText" text="진행중">
      <formula>NOT(ISERROR(SEARCH("진행중",I776)))</formula>
    </cfRule>
    <cfRule type="containsText" dxfId="3134" priority="3431" operator="containsText" text="인수인계">
      <formula>NOT(ISERROR(SEARCH("인수인계",I776)))</formula>
    </cfRule>
  </conditionalFormatting>
  <conditionalFormatting sqref="I803:I805">
    <cfRule type="containsText" dxfId="3133" priority="3428" operator="containsText" text="진행중">
      <formula>NOT(ISERROR(SEARCH("진행중",I803)))</formula>
    </cfRule>
    <cfRule type="containsText" dxfId="3132" priority="3429" operator="containsText" text="인수인계">
      <formula>NOT(ISERROR(SEARCH("인수인계",I803)))</formula>
    </cfRule>
  </conditionalFormatting>
  <conditionalFormatting sqref="I806">
    <cfRule type="containsText" dxfId="3131" priority="3426" operator="containsText" text="진행중">
      <formula>NOT(ISERROR(SEARCH("진행중",I806)))</formula>
    </cfRule>
    <cfRule type="containsText" dxfId="3130" priority="3427" operator="containsText" text="인수인계">
      <formula>NOT(ISERROR(SEARCH("인수인계",I806)))</formula>
    </cfRule>
  </conditionalFormatting>
  <conditionalFormatting sqref="I808:I809">
    <cfRule type="containsText" dxfId="3129" priority="3424" operator="containsText" text="진행중">
      <formula>NOT(ISERROR(SEARCH("진행중",I808)))</formula>
    </cfRule>
    <cfRule type="containsText" dxfId="3128" priority="3425" operator="containsText" text="인수인계">
      <formula>NOT(ISERROR(SEARCH("인수인계",I808)))</formula>
    </cfRule>
  </conditionalFormatting>
  <conditionalFormatting sqref="I807">
    <cfRule type="containsText" dxfId="3127" priority="3422" operator="containsText" text="진행중">
      <formula>NOT(ISERROR(SEARCH("진행중",I807)))</formula>
    </cfRule>
    <cfRule type="containsText" dxfId="3126" priority="3423" operator="containsText" text="인수인계">
      <formula>NOT(ISERROR(SEARCH("인수인계",I807)))</formula>
    </cfRule>
  </conditionalFormatting>
  <conditionalFormatting sqref="I810">
    <cfRule type="containsText" dxfId="3125" priority="3420" operator="containsText" text="진행중">
      <formula>NOT(ISERROR(SEARCH("진행중",I810)))</formula>
    </cfRule>
    <cfRule type="containsText" dxfId="3124" priority="3421" operator="containsText" text="인수인계">
      <formula>NOT(ISERROR(SEARCH("인수인계",I810)))</formula>
    </cfRule>
  </conditionalFormatting>
  <conditionalFormatting sqref="I811:I813">
    <cfRule type="containsText" dxfId="3123" priority="3418" operator="containsText" text="진행중">
      <formula>NOT(ISERROR(SEARCH("진행중",I811)))</formula>
    </cfRule>
    <cfRule type="containsText" dxfId="3122" priority="3419" operator="containsText" text="인수인계">
      <formula>NOT(ISERROR(SEARCH("인수인계",I811)))</formula>
    </cfRule>
  </conditionalFormatting>
  <conditionalFormatting sqref="I814">
    <cfRule type="containsText" dxfId="3121" priority="3416" operator="containsText" text="진행중">
      <formula>NOT(ISERROR(SEARCH("진행중",I814)))</formula>
    </cfRule>
    <cfRule type="containsText" dxfId="3120" priority="3417" operator="containsText" text="인수인계">
      <formula>NOT(ISERROR(SEARCH("인수인계",I814)))</formula>
    </cfRule>
  </conditionalFormatting>
  <conditionalFormatting sqref="I815">
    <cfRule type="containsText" dxfId="3119" priority="3414" operator="containsText" text="진행중">
      <formula>NOT(ISERROR(SEARCH("진행중",I815)))</formula>
    </cfRule>
    <cfRule type="containsText" dxfId="3118" priority="3415" operator="containsText" text="인수인계">
      <formula>NOT(ISERROR(SEARCH("인수인계",I815)))</formula>
    </cfRule>
  </conditionalFormatting>
  <conditionalFormatting sqref="I816">
    <cfRule type="containsText" dxfId="3117" priority="3412" operator="containsText" text="진행중">
      <formula>NOT(ISERROR(SEARCH("진행중",I816)))</formula>
    </cfRule>
    <cfRule type="containsText" dxfId="3116" priority="3413" operator="containsText" text="인수인계">
      <formula>NOT(ISERROR(SEARCH("인수인계",I816)))</formula>
    </cfRule>
  </conditionalFormatting>
  <conditionalFormatting sqref="I855">
    <cfRule type="containsText" dxfId="3115" priority="3408" operator="containsText" text="진행중">
      <formula>NOT(ISERROR(SEARCH("진행중",I855)))</formula>
    </cfRule>
    <cfRule type="containsText" dxfId="3114" priority="3409" operator="containsText" text="인수인계">
      <formula>NOT(ISERROR(SEARCH("인수인계",I855)))</formula>
    </cfRule>
  </conditionalFormatting>
  <conditionalFormatting sqref="I884">
    <cfRule type="containsText" dxfId="3113" priority="3406" operator="containsText" text="진행중">
      <formula>NOT(ISERROR(SEARCH("진행중",I884)))</formula>
    </cfRule>
    <cfRule type="containsText" dxfId="3112" priority="3407" operator="containsText" text="인수인계">
      <formula>NOT(ISERROR(SEARCH("인수인계",I884)))</formula>
    </cfRule>
  </conditionalFormatting>
  <conditionalFormatting sqref="I885">
    <cfRule type="containsText" dxfId="3111" priority="3404" operator="containsText" text="진행중">
      <formula>NOT(ISERROR(SEARCH("진행중",I885)))</formula>
    </cfRule>
    <cfRule type="containsText" dxfId="3110" priority="3405" operator="containsText" text="인수인계">
      <formula>NOT(ISERROR(SEARCH("인수인계",I885)))</formula>
    </cfRule>
  </conditionalFormatting>
  <conditionalFormatting sqref="I886">
    <cfRule type="containsText" dxfId="3109" priority="3402" operator="containsText" text="진행중">
      <formula>NOT(ISERROR(SEARCH("진행중",I886)))</formula>
    </cfRule>
    <cfRule type="containsText" dxfId="3108" priority="3403" operator="containsText" text="인수인계">
      <formula>NOT(ISERROR(SEARCH("인수인계",I886)))</formula>
    </cfRule>
  </conditionalFormatting>
  <conditionalFormatting sqref="I887">
    <cfRule type="containsText" dxfId="3107" priority="3400" operator="containsText" text="진행중">
      <formula>NOT(ISERROR(SEARCH("진행중",I887)))</formula>
    </cfRule>
    <cfRule type="containsText" dxfId="3106" priority="3401" operator="containsText" text="인수인계">
      <formula>NOT(ISERROR(SEARCH("인수인계",I887)))</formula>
    </cfRule>
  </conditionalFormatting>
  <conditionalFormatting sqref="I888">
    <cfRule type="containsText" dxfId="3105" priority="3398" operator="containsText" text="진행중">
      <formula>NOT(ISERROR(SEARCH("진행중",I888)))</formula>
    </cfRule>
    <cfRule type="containsText" dxfId="3104" priority="3399" operator="containsText" text="인수인계">
      <formula>NOT(ISERROR(SEARCH("인수인계",I888)))</formula>
    </cfRule>
  </conditionalFormatting>
  <conditionalFormatting sqref="I889">
    <cfRule type="containsText" dxfId="3103" priority="3396" operator="containsText" text="진행중">
      <formula>NOT(ISERROR(SEARCH("진행중",I889)))</formula>
    </cfRule>
    <cfRule type="containsText" dxfId="3102" priority="3397" operator="containsText" text="인수인계">
      <formula>NOT(ISERROR(SEARCH("인수인계",I889)))</formula>
    </cfRule>
  </conditionalFormatting>
  <conditionalFormatting sqref="I890">
    <cfRule type="containsText" dxfId="3101" priority="3394" operator="containsText" text="진행중">
      <formula>NOT(ISERROR(SEARCH("진행중",I890)))</formula>
    </cfRule>
    <cfRule type="containsText" dxfId="3100" priority="3395" operator="containsText" text="인수인계">
      <formula>NOT(ISERROR(SEARCH("인수인계",I890)))</formula>
    </cfRule>
  </conditionalFormatting>
  <conditionalFormatting sqref="I891">
    <cfRule type="containsText" dxfId="3099" priority="3392" operator="containsText" text="진행중">
      <formula>NOT(ISERROR(SEARCH("진행중",I891)))</formula>
    </cfRule>
    <cfRule type="containsText" dxfId="3098" priority="3393" operator="containsText" text="인수인계">
      <formula>NOT(ISERROR(SEARCH("인수인계",I891)))</formula>
    </cfRule>
  </conditionalFormatting>
  <conditionalFormatting sqref="I892">
    <cfRule type="containsText" dxfId="3097" priority="3390" operator="containsText" text="진행중">
      <formula>NOT(ISERROR(SEARCH("진행중",I892)))</formula>
    </cfRule>
    <cfRule type="containsText" dxfId="3096" priority="3391" operator="containsText" text="인수인계">
      <formula>NOT(ISERROR(SEARCH("인수인계",I892)))</formula>
    </cfRule>
  </conditionalFormatting>
  <conditionalFormatting sqref="I894">
    <cfRule type="containsText" dxfId="3095" priority="3388" operator="containsText" text="진행중">
      <formula>NOT(ISERROR(SEARCH("진행중",I894)))</formula>
    </cfRule>
    <cfRule type="containsText" dxfId="3094" priority="3389" operator="containsText" text="인수인계">
      <formula>NOT(ISERROR(SEARCH("인수인계",I894)))</formula>
    </cfRule>
  </conditionalFormatting>
  <conditionalFormatting sqref="I903:I911">
    <cfRule type="containsText" dxfId="3093" priority="3386" operator="containsText" text="진행중">
      <formula>NOT(ISERROR(SEARCH("진행중",I903)))</formula>
    </cfRule>
    <cfRule type="containsText" dxfId="3092" priority="3387" operator="containsText" text="인수인계">
      <formula>NOT(ISERROR(SEARCH("인수인계",I903)))</formula>
    </cfRule>
  </conditionalFormatting>
  <conditionalFormatting sqref="I920">
    <cfRule type="containsText" dxfId="3091" priority="3382" operator="containsText" text="진행중">
      <formula>NOT(ISERROR(SEARCH("진행중",I920)))</formula>
    </cfRule>
    <cfRule type="containsText" dxfId="3090" priority="3383" operator="containsText" text="인수인계">
      <formula>NOT(ISERROR(SEARCH("인수인계",I920)))</formula>
    </cfRule>
  </conditionalFormatting>
  <conditionalFormatting sqref="I921">
    <cfRule type="containsText" dxfId="3089" priority="3380" operator="containsText" text="진행중">
      <formula>NOT(ISERROR(SEARCH("진행중",I921)))</formula>
    </cfRule>
    <cfRule type="containsText" dxfId="3088" priority="3381" operator="containsText" text="인수인계">
      <formula>NOT(ISERROR(SEARCH("인수인계",I921)))</formula>
    </cfRule>
  </conditionalFormatting>
  <conditionalFormatting sqref="I922">
    <cfRule type="containsText" dxfId="3087" priority="3378" operator="containsText" text="진행중">
      <formula>NOT(ISERROR(SEARCH("진행중",I922)))</formula>
    </cfRule>
    <cfRule type="containsText" dxfId="3086" priority="3379" operator="containsText" text="인수인계">
      <formula>NOT(ISERROR(SEARCH("인수인계",I922)))</formula>
    </cfRule>
  </conditionalFormatting>
  <conditionalFormatting sqref="I923">
    <cfRule type="containsText" dxfId="3085" priority="3376" operator="containsText" text="진행중">
      <formula>NOT(ISERROR(SEARCH("진행중",I923)))</formula>
    </cfRule>
    <cfRule type="containsText" dxfId="3084" priority="3377" operator="containsText" text="인수인계">
      <formula>NOT(ISERROR(SEARCH("인수인계",I923)))</formula>
    </cfRule>
  </conditionalFormatting>
  <conditionalFormatting sqref="I924">
    <cfRule type="containsText" dxfId="3083" priority="3374" operator="containsText" text="진행중">
      <formula>NOT(ISERROR(SEARCH("진행중",I924)))</formula>
    </cfRule>
    <cfRule type="containsText" dxfId="3082" priority="3375" operator="containsText" text="인수인계">
      <formula>NOT(ISERROR(SEARCH("인수인계",I924)))</formula>
    </cfRule>
  </conditionalFormatting>
  <conditionalFormatting sqref="I925:I930">
    <cfRule type="containsText" dxfId="3081" priority="3372" operator="containsText" text="진행중">
      <formula>NOT(ISERROR(SEARCH("진행중",I925)))</formula>
    </cfRule>
    <cfRule type="containsText" dxfId="3080" priority="3373" operator="containsText" text="인수인계">
      <formula>NOT(ISERROR(SEARCH("인수인계",I925)))</formula>
    </cfRule>
  </conditionalFormatting>
  <conditionalFormatting sqref="I933">
    <cfRule type="containsText" dxfId="3079" priority="3368" operator="containsText" text="진행중">
      <formula>NOT(ISERROR(SEARCH("진행중",I933)))</formula>
    </cfRule>
    <cfRule type="containsText" dxfId="3078" priority="3369" operator="containsText" text="인수인계">
      <formula>NOT(ISERROR(SEARCH("인수인계",I933)))</formula>
    </cfRule>
  </conditionalFormatting>
  <conditionalFormatting sqref="I985">
    <cfRule type="containsText" dxfId="3077" priority="3366" operator="containsText" text="진행중">
      <formula>NOT(ISERROR(SEARCH("진행중",I985)))</formula>
    </cfRule>
    <cfRule type="containsText" dxfId="3076" priority="3367" operator="containsText" text="인수인계">
      <formula>NOT(ISERROR(SEARCH("인수인계",I985)))</formula>
    </cfRule>
  </conditionalFormatting>
  <conditionalFormatting sqref="I996">
    <cfRule type="containsText" dxfId="3075" priority="3364" operator="containsText" text="진행중">
      <formula>NOT(ISERROR(SEARCH("진행중",I996)))</formula>
    </cfRule>
    <cfRule type="containsText" dxfId="3074" priority="3365" operator="containsText" text="인수인계">
      <formula>NOT(ISERROR(SEARCH("인수인계",I996)))</formula>
    </cfRule>
  </conditionalFormatting>
  <conditionalFormatting sqref="I997:I998">
    <cfRule type="containsText" dxfId="3073" priority="3362" operator="containsText" text="진행중">
      <formula>NOT(ISERROR(SEARCH("진행중",I997)))</formula>
    </cfRule>
    <cfRule type="containsText" dxfId="3072" priority="3363" operator="containsText" text="인수인계">
      <formula>NOT(ISERROR(SEARCH("인수인계",I997)))</formula>
    </cfRule>
  </conditionalFormatting>
  <conditionalFormatting sqref="I1002:I1005">
    <cfRule type="containsText" dxfId="3071" priority="3352" operator="containsText" text="진행중">
      <formula>NOT(ISERROR(SEARCH("진행중",I1002)))</formula>
    </cfRule>
    <cfRule type="containsText" dxfId="3070" priority="3353" operator="containsText" text="인수인계">
      <formula>NOT(ISERROR(SEARCH("인수인계",I1002)))</formula>
    </cfRule>
  </conditionalFormatting>
  <conditionalFormatting sqref="I999:I1000">
    <cfRule type="containsText" dxfId="3069" priority="3356" operator="containsText" text="진행중">
      <formula>NOT(ISERROR(SEARCH("진행중",I999)))</formula>
    </cfRule>
    <cfRule type="containsText" dxfId="3068" priority="3357" operator="containsText" text="인수인계">
      <formula>NOT(ISERROR(SEARCH("인수인계",I999)))</formula>
    </cfRule>
  </conditionalFormatting>
  <conditionalFormatting sqref="I1001">
    <cfRule type="containsText" dxfId="3067" priority="3354" operator="containsText" text="진행중">
      <formula>NOT(ISERROR(SEARCH("진행중",I1001)))</formula>
    </cfRule>
    <cfRule type="containsText" dxfId="3066" priority="3355" operator="containsText" text="인수인계">
      <formula>NOT(ISERROR(SEARCH("인수인계",I1001)))</formula>
    </cfRule>
  </conditionalFormatting>
  <conditionalFormatting sqref="I1006:I1007">
    <cfRule type="containsText" dxfId="3065" priority="3350" operator="containsText" text="진행중">
      <formula>NOT(ISERROR(SEARCH("진행중",I1006)))</formula>
    </cfRule>
    <cfRule type="containsText" dxfId="3064" priority="3351" operator="containsText" text="인수인계">
      <formula>NOT(ISERROR(SEARCH("인수인계",I1006)))</formula>
    </cfRule>
  </conditionalFormatting>
  <conditionalFormatting sqref="I1089">
    <cfRule type="containsText" dxfId="3063" priority="3344" operator="containsText" text="진행중">
      <formula>NOT(ISERROR(SEARCH("진행중",I1089)))</formula>
    </cfRule>
    <cfRule type="containsText" dxfId="3062" priority="3345" operator="containsText" text="인수인계">
      <formula>NOT(ISERROR(SEARCH("인수인계",I1089)))</formula>
    </cfRule>
  </conditionalFormatting>
  <conditionalFormatting sqref="I1124">
    <cfRule type="containsText" dxfId="3061" priority="3336" operator="containsText" text="진행중">
      <formula>NOT(ISERROR(SEARCH("진행중",I1124)))</formula>
    </cfRule>
    <cfRule type="containsText" dxfId="3060" priority="3337" operator="containsText" text="인수인계">
      <formula>NOT(ISERROR(SEARCH("인수인계",I1124)))</formula>
    </cfRule>
  </conditionalFormatting>
  <conditionalFormatting sqref="I1125">
    <cfRule type="containsText" dxfId="3059" priority="3334" operator="containsText" text="진행중">
      <formula>NOT(ISERROR(SEARCH("진행중",I1125)))</formula>
    </cfRule>
    <cfRule type="containsText" dxfId="3058" priority="3335" operator="containsText" text="인수인계">
      <formula>NOT(ISERROR(SEARCH("인수인계",I1125)))</formula>
    </cfRule>
  </conditionalFormatting>
  <conditionalFormatting sqref="I1126">
    <cfRule type="containsText" dxfId="3057" priority="3332" operator="containsText" text="진행중">
      <formula>NOT(ISERROR(SEARCH("진행중",I1126)))</formula>
    </cfRule>
    <cfRule type="containsText" dxfId="3056" priority="3333" operator="containsText" text="인수인계">
      <formula>NOT(ISERROR(SEARCH("인수인계",I1126)))</formula>
    </cfRule>
  </conditionalFormatting>
  <conditionalFormatting sqref="I1127">
    <cfRule type="containsText" dxfId="3055" priority="3330" operator="containsText" text="진행중">
      <formula>NOT(ISERROR(SEARCH("진행중",I1127)))</formula>
    </cfRule>
    <cfRule type="containsText" dxfId="3054" priority="3331" operator="containsText" text="인수인계">
      <formula>NOT(ISERROR(SEARCH("인수인계",I1127)))</formula>
    </cfRule>
  </conditionalFormatting>
  <conditionalFormatting sqref="I1128">
    <cfRule type="containsText" dxfId="3053" priority="3328" operator="containsText" text="진행중">
      <formula>NOT(ISERROR(SEARCH("진행중",I1128)))</formula>
    </cfRule>
    <cfRule type="containsText" dxfId="3052" priority="3329" operator="containsText" text="인수인계">
      <formula>NOT(ISERROR(SEARCH("인수인계",I1128)))</formula>
    </cfRule>
  </conditionalFormatting>
  <conditionalFormatting sqref="I1129">
    <cfRule type="containsText" dxfId="3051" priority="3326" operator="containsText" text="진행중">
      <formula>NOT(ISERROR(SEARCH("진행중",I1129)))</formula>
    </cfRule>
    <cfRule type="containsText" dxfId="3050" priority="3327" operator="containsText" text="인수인계">
      <formula>NOT(ISERROR(SEARCH("인수인계",I1129)))</formula>
    </cfRule>
  </conditionalFormatting>
  <conditionalFormatting sqref="I1130">
    <cfRule type="containsText" dxfId="3049" priority="3324" operator="containsText" text="진행중">
      <formula>NOT(ISERROR(SEARCH("진행중",I1130)))</formula>
    </cfRule>
    <cfRule type="containsText" dxfId="3048" priority="3325" operator="containsText" text="인수인계">
      <formula>NOT(ISERROR(SEARCH("인수인계",I1130)))</formula>
    </cfRule>
  </conditionalFormatting>
  <conditionalFormatting sqref="I1131">
    <cfRule type="containsText" dxfId="3047" priority="3322" operator="containsText" text="진행중">
      <formula>NOT(ISERROR(SEARCH("진행중",I1131)))</formula>
    </cfRule>
    <cfRule type="containsText" dxfId="3046" priority="3323" operator="containsText" text="인수인계">
      <formula>NOT(ISERROR(SEARCH("인수인계",I1131)))</formula>
    </cfRule>
  </conditionalFormatting>
  <conditionalFormatting sqref="I1132">
    <cfRule type="containsText" dxfId="3045" priority="3320" operator="containsText" text="진행중">
      <formula>NOT(ISERROR(SEARCH("진행중",I1132)))</formula>
    </cfRule>
    <cfRule type="containsText" dxfId="3044" priority="3321" operator="containsText" text="인수인계">
      <formula>NOT(ISERROR(SEARCH("인수인계",I1132)))</formula>
    </cfRule>
  </conditionalFormatting>
  <conditionalFormatting sqref="I1133">
    <cfRule type="containsText" dxfId="3043" priority="3318" operator="containsText" text="진행중">
      <formula>NOT(ISERROR(SEARCH("진행중",I1133)))</formula>
    </cfRule>
    <cfRule type="containsText" dxfId="3042" priority="3319" operator="containsText" text="인수인계">
      <formula>NOT(ISERROR(SEARCH("인수인계",I1133)))</formula>
    </cfRule>
  </conditionalFormatting>
  <conditionalFormatting sqref="I1134">
    <cfRule type="containsText" dxfId="3041" priority="3314" operator="containsText" text="진행중">
      <formula>NOT(ISERROR(SEARCH("진행중",I1134)))</formula>
    </cfRule>
    <cfRule type="containsText" dxfId="3040" priority="3315" operator="containsText" text="인수인계">
      <formula>NOT(ISERROR(SEARCH("인수인계",I1134)))</formula>
    </cfRule>
  </conditionalFormatting>
  <conditionalFormatting sqref="I1135:I1137">
    <cfRule type="containsText" dxfId="3039" priority="3312" operator="containsText" text="진행중">
      <formula>NOT(ISERROR(SEARCH("진행중",I1135)))</formula>
    </cfRule>
    <cfRule type="containsText" dxfId="3038" priority="3313" operator="containsText" text="인수인계">
      <formula>NOT(ISERROR(SEARCH("인수인계",I1135)))</formula>
    </cfRule>
  </conditionalFormatting>
  <conditionalFormatting sqref="I1138">
    <cfRule type="containsText" dxfId="3037" priority="3308" operator="containsText" text="진행중">
      <formula>NOT(ISERROR(SEARCH("진행중",I1138)))</formula>
    </cfRule>
    <cfRule type="containsText" dxfId="3036" priority="3309" operator="containsText" text="인수인계">
      <formula>NOT(ISERROR(SEARCH("인수인계",I1138)))</formula>
    </cfRule>
  </conditionalFormatting>
  <conditionalFormatting sqref="I1159">
    <cfRule type="containsText" dxfId="3035" priority="3304" operator="containsText" text="진행중">
      <formula>NOT(ISERROR(SEARCH("진행중",I1159)))</formula>
    </cfRule>
    <cfRule type="containsText" dxfId="3034" priority="3305" operator="containsText" text="인수인계">
      <formula>NOT(ISERROR(SEARCH("인수인계",I1159)))</formula>
    </cfRule>
  </conditionalFormatting>
  <conditionalFormatting sqref="I1160">
    <cfRule type="containsText" dxfId="3033" priority="3302" operator="containsText" text="진행중">
      <formula>NOT(ISERROR(SEARCH("진행중",I1160)))</formula>
    </cfRule>
    <cfRule type="containsText" dxfId="3032" priority="3303" operator="containsText" text="인수인계">
      <formula>NOT(ISERROR(SEARCH("인수인계",I1160)))</formula>
    </cfRule>
  </conditionalFormatting>
  <conditionalFormatting sqref="I1161">
    <cfRule type="containsText" dxfId="3031" priority="3300" operator="containsText" text="진행중">
      <formula>NOT(ISERROR(SEARCH("진행중",I1161)))</formula>
    </cfRule>
    <cfRule type="containsText" dxfId="3030" priority="3301" operator="containsText" text="인수인계">
      <formula>NOT(ISERROR(SEARCH("인수인계",I1161)))</formula>
    </cfRule>
  </conditionalFormatting>
  <conditionalFormatting sqref="I1162">
    <cfRule type="containsText" dxfId="3029" priority="3298" operator="containsText" text="진행중">
      <formula>NOT(ISERROR(SEARCH("진행중",I1162)))</formula>
    </cfRule>
    <cfRule type="containsText" dxfId="3028" priority="3299" operator="containsText" text="인수인계">
      <formula>NOT(ISERROR(SEARCH("인수인계",I1162)))</formula>
    </cfRule>
  </conditionalFormatting>
  <conditionalFormatting sqref="I1163">
    <cfRule type="containsText" dxfId="3027" priority="3296" operator="containsText" text="진행중">
      <formula>NOT(ISERROR(SEARCH("진행중",I1163)))</formula>
    </cfRule>
    <cfRule type="containsText" dxfId="3026" priority="3297" operator="containsText" text="인수인계">
      <formula>NOT(ISERROR(SEARCH("인수인계",I1163)))</formula>
    </cfRule>
  </conditionalFormatting>
  <conditionalFormatting sqref="I1164">
    <cfRule type="containsText" dxfId="3025" priority="3294" operator="containsText" text="진행중">
      <formula>NOT(ISERROR(SEARCH("진행중",I1164)))</formula>
    </cfRule>
    <cfRule type="containsText" dxfId="3024" priority="3295" operator="containsText" text="인수인계">
      <formula>NOT(ISERROR(SEARCH("인수인계",I1164)))</formula>
    </cfRule>
  </conditionalFormatting>
  <conditionalFormatting sqref="I1165">
    <cfRule type="containsText" dxfId="3023" priority="3292" operator="containsText" text="진행중">
      <formula>NOT(ISERROR(SEARCH("진행중",I1165)))</formula>
    </cfRule>
    <cfRule type="containsText" dxfId="3022" priority="3293" operator="containsText" text="인수인계">
      <formula>NOT(ISERROR(SEARCH("인수인계",I1165)))</formula>
    </cfRule>
  </conditionalFormatting>
  <conditionalFormatting sqref="I1195">
    <cfRule type="containsText" dxfId="3021" priority="3288" operator="containsText" text="진행중">
      <formula>NOT(ISERROR(SEARCH("진행중",I1195)))</formula>
    </cfRule>
    <cfRule type="containsText" dxfId="3020" priority="3289" operator="containsText" text="인수인계">
      <formula>NOT(ISERROR(SEARCH("인수인계",I1195)))</formula>
    </cfRule>
  </conditionalFormatting>
  <conditionalFormatting sqref="I1198">
    <cfRule type="containsText" dxfId="3019" priority="3286" operator="containsText" text="진행중">
      <formula>NOT(ISERROR(SEARCH("진행중",I1198)))</formula>
    </cfRule>
    <cfRule type="containsText" dxfId="3018" priority="3287" operator="containsText" text="인수인계">
      <formula>NOT(ISERROR(SEARCH("인수인계",I1198)))</formula>
    </cfRule>
  </conditionalFormatting>
  <conditionalFormatting sqref="I1233:I1235">
    <cfRule type="containsText" dxfId="3017" priority="3284" operator="containsText" text="진행중">
      <formula>NOT(ISERROR(SEARCH("진행중",I1233)))</formula>
    </cfRule>
    <cfRule type="containsText" dxfId="3016" priority="3285" operator="containsText" text="인수인계">
      <formula>NOT(ISERROR(SEARCH("인수인계",I1233)))</formula>
    </cfRule>
  </conditionalFormatting>
  <conditionalFormatting sqref="I1237">
    <cfRule type="containsText" dxfId="3015" priority="3282" operator="containsText" text="진행중">
      <formula>NOT(ISERROR(SEARCH("진행중",I1237)))</formula>
    </cfRule>
    <cfRule type="containsText" dxfId="3014" priority="3283" operator="containsText" text="인수인계">
      <formula>NOT(ISERROR(SEARCH("인수인계",I1237)))</formula>
    </cfRule>
  </conditionalFormatting>
  <conditionalFormatting sqref="I1238">
    <cfRule type="containsText" dxfId="3013" priority="3280" operator="containsText" text="진행중">
      <formula>NOT(ISERROR(SEARCH("진행중",I1238)))</formula>
    </cfRule>
    <cfRule type="containsText" dxfId="3012" priority="3281" operator="containsText" text="인수인계">
      <formula>NOT(ISERROR(SEARCH("인수인계",I1238)))</formula>
    </cfRule>
  </conditionalFormatting>
  <conditionalFormatting sqref="I1255">
    <cfRule type="containsText" dxfId="3011" priority="3246" operator="containsText" text="진행중">
      <formula>NOT(ISERROR(SEARCH("진행중",I1255)))</formula>
    </cfRule>
    <cfRule type="containsText" dxfId="3010" priority="3247" operator="containsText" text="인수인계">
      <formula>NOT(ISERROR(SEARCH("인수인계",I1255)))</formula>
    </cfRule>
  </conditionalFormatting>
  <conditionalFormatting sqref="I1239">
    <cfRule type="containsText" dxfId="3009" priority="3276" operator="containsText" text="진행중">
      <formula>NOT(ISERROR(SEARCH("진행중",I1239)))</formula>
    </cfRule>
    <cfRule type="containsText" dxfId="3008" priority="3277" operator="containsText" text="인수인계">
      <formula>NOT(ISERROR(SEARCH("인수인계",I1239)))</formula>
    </cfRule>
  </conditionalFormatting>
  <conditionalFormatting sqref="I1241">
    <cfRule type="containsText" dxfId="3007" priority="3274" operator="containsText" text="진행중">
      <formula>NOT(ISERROR(SEARCH("진행중",I1241)))</formula>
    </cfRule>
    <cfRule type="containsText" dxfId="3006" priority="3275" operator="containsText" text="인수인계">
      <formula>NOT(ISERROR(SEARCH("인수인계",I1241)))</formula>
    </cfRule>
  </conditionalFormatting>
  <conditionalFormatting sqref="I1240">
    <cfRule type="containsText" dxfId="3005" priority="3272" operator="containsText" text="진행중">
      <formula>NOT(ISERROR(SEARCH("진행중",I1240)))</formula>
    </cfRule>
    <cfRule type="containsText" dxfId="3004" priority="3273" operator="containsText" text="인수인계">
      <formula>NOT(ISERROR(SEARCH("인수인계",I1240)))</formula>
    </cfRule>
  </conditionalFormatting>
  <conditionalFormatting sqref="I1242">
    <cfRule type="containsText" dxfId="3003" priority="3270" operator="containsText" text="진행중">
      <formula>NOT(ISERROR(SEARCH("진행중",I1242)))</formula>
    </cfRule>
    <cfRule type="containsText" dxfId="3002" priority="3271" operator="containsText" text="인수인계">
      <formula>NOT(ISERROR(SEARCH("인수인계",I1242)))</formula>
    </cfRule>
  </conditionalFormatting>
  <conditionalFormatting sqref="I1243">
    <cfRule type="containsText" dxfId="3001" priority="3268" operator="containsText" text="진행중">
      <formula>NOT(ISERROR(SEARCH("진행중",I1243)))</formula>
    </cfRule>
    <cfRule type="containsText" dxfId="3000" priority="3269" operator="containsText" text="인수인계">
      <formula>NOT(ISERROR(SEARCH("인수인계",I1243)))</formula>
    </cfRule>
  </conditionalFormatting>
  <conditionalFormatting sqref="I1244:I1245">
    <cfRule type="containsText" dxfId="2999" priority="3266" operator="containsText" text="진행중">
      <formula>NOT(ISERROR(SEARCH("진행중",I1244)))</formula>
    </cfRule>
    <cfRule type="containsText" dxfId="2998" priority="3267" operator="containsText" text="인수인계">
      <formula>NOT(ISERROR(SEARCH("인수인계",I1244)))</formula>
    </cfRule>
  </conditionalFormatting>
  <conditionalFormatting sqref="I1246">
    <cfRule type="containsText" dxfId="2997" priority="3264" operator="containsText" text="진행중">
      <formula>NOT(ISERROR(SEARCH("진행중",I1246)))</formula>
    </cfRule>
    <cfRule type="containsText" dxfId="2996" priority="3265" operator="containsText" text="인수인계">
      <formula>NOT(ISERROR(SEARCH("인수인계",I1246)))</formula>
    </cfRule>
  </conditionalFormatting>
  <conditionalFormatting sqref="I1247">
    <cfRule type="containsText" dxfId="2995" priority="3262" operator="containsText" text="진행중">
      <formula>NOT(ISERROR(SEARCH("진행중",I1247)))</formula>
    </cfRule>
    <cfRule type="containsText" dxfId="2994" priority="3263" operator="containsText" text="인수인계">
      <formula>NOT(ISERROR(SEARCH("인수인계",I1247)))</formula>
    </cfRule>
  </conditionalFormatting>
  <conditionalFormatting sqref="I1249">
    <cfRule type="containsText" dxfId="2993" priority="3260" operator="containsText" text="진행중">
      <formula>NOT(ISERROR(SEARCH("진행중",I1249)))</formula>
    </cfRule>
    <cfRule type="containsText" dxfId="2992" priority="3261" operator="containsText" text="인수인계">
      <formula>NOT(ISERROR(SEARCH("인수인계",I1249)))</formula>
    </cfRule>
  </conditionalFormatting>
  <conditionalFormatting sqref="I1248">
    <cfRule type="containsText" dxfId="2991" priority="3258" operator="containsText" text="진행중">
      <formula>NOT(ISERROR(SEARCH("진행중",I1248)))</formula>
    </cfRule>
    <cfRule type="containsText" dxfId="2990" priority="3259" operator="containsText" text="인수인계">
      <formula>NOT(ISERROR(SEARCH("인수인계",I1248)))</formula>
    </cfRule>
  </conditionalFormatting>
  <conditionalFormatting sqref="I1250">
    <cfRule type="containsText" dxfId="2989" priority="3256" operator="containsText" text="진행중">
      <formula>NOT(ISERROR(SEARCH("진행중",I1250)))</formula>
    </cfRule>
    <cfRule type="containsText" dxfId="2988" priority="3257" operator="containsText" text="인수인계">
      <formula>NOT(ISERROR(SEARCH("인수인계",I1250)))</formula>
    </cfRule>
  </conditionalFormatting>
  <conditionalFormatting sqref="I1236">
    <cfRule type="containsText" dxfId="2987" priority="3254" operator="containsText" text="진행중">
      <formula>NOT(ISERROR(SEARCH("진행중",I1236)))</formula>
    </cfRule>
    <cfRule type="containsText" dxfId="2986" priority="3255" operator="containsText" text="인수인계">
      <formula>NOT(ISERROR(SEARCH("인수인계",I1236)))</formula>
    </cfRule>
  </conditionalFormatting>
  <conditionalFormatting sqref="I1251">
    <cfRule type="containsText" dxfId="2985" priority="3252" operator="containsText" text="진행중">
      <formula>NOT(ISERROR(SEARCH("진행중",I1251)))</formula>
    </cfRule>
    <cfRule type="containsText" dxfId="2984" priority="3253" operator="containsText" text="인수인계">
      <formula>NOT(ISERROR(SEARCH("인수인계",I1251)))</formula>
    </cfRule>
  </conditionalFormatting>
  <conditionalFormatting sqref="I1252:I1253">
    <cfRule type="containsText" dxfId="2983" priority="3250" operator="containsText" text="진행중">
      <formula>NOT(ISERROR(SEARCH("진행중",I1252)))</formula>
    </cfRule>
    <cfRule type="containsText" dxfId="2982" priority="3251" operator="containsText" text="인수인계">
      <formula>NOT(ISERROR(SEARCH("인수인계",I1252)))</formula>
    </cfRule>
  </conditionalFormatting>
  <conditionalFormatting sqref="I1257">
    <cfRule type="containsText" dxfId="2981" priority="3244" operator="containsText" text="진행중">
      <formula>NOT(ISERROR(SEARCH("진행중",I1257)))</formula>
    </cfRule>
    <cfRule type="containsText" dxfId="2980" priority="3245" operator="containsText" text="인수인계">
      <formula>NOT(ISERROR(SEARCH("인수인계",I1257)))</formula>
    </cfRule>
  </conditionalFormatting>
  <conditionalFormatting sqref="I1259">
    <cfRule type="containsText" dxfId="2979" priority="3242" operator="containsText" text="진행중">
      <formula>NOT(ISERROR(SEARCH("진행중",I1259)))</formula>
    </cfRule>
    <cfRule type="containsText" dxfId="2978" priority="3243" operator="containsText" text="인수인계">
      <formula>NOT(ISERROR(SEARCH("인수인계",I1259)))</formula>
    </cfRule>
  </conditionalFormatting>
  <conditionalFormatting sqref="I1265">
    <cfRule type="containsText" dxfId="2977" priority="3240" operator="containsText" text="진행중">
      <formula>NOT(ISERROR(SEARCH("진행중",I1265)))</formula>
    </cfRule>
    <cfRule type="containsText" dxfId="2976" priority="3241" operator="containsText" text="인수인계">
      <formula>NOT(ISERROR(SEARCH("인수인계",I1265)))</formula>
    </cfRule>
  </conditionalFormatting>
  <conditionalFormatting sqref="I1266">
    <cfRule type="containsText" dxfId="2975" priority="3238" operator="containsText" text="진행중">
      <formula>NOT(ISERROR(SEARCH("진행중",I1266)))</formula>
    </cfRule>
    <cfRule type="containsText" dxfId="2974" priority="3239" operator="containsText" text="인수인계">
      <formula>NOT(ISERROR(SEARCH("인수인계",I1266)))</formula>
    </cfRule>
  </conditionalFormatting>
  <conditionalFormatting sqref="I1277">
    <cfRule type="containsText" dxfId="2973" priority="3236" operator="containsText" text="진행중">
      <formula>NOT(ISERROR(SEARCH("진행중",I1277)))</formula>
    </cfRule>
    <cfRule type="containsText" dxfId="2972" priority="3237" operator="containsText" text="인수인계">
      <formula>NOT(ISERROR(SEARCH("인수인계",I1277)))</formula>
    </cfRule>
  </conditionalFormatting>
  <conditionalFormatting sqref="I1279">
    <cfRule type="containsText" dxfId="2971" priority="3234" operator="containsText" text="진행중">
      <formula>NOT(ISERROR(SEARCH("진행중",I1279)))</formula>
    </cfRule>
    <cfRule type="containsText" dxfId="2970" priority="3235" operator="containsText" text="인수인계">
      <formula>NOT(ISERROR(SEARCH("인수인계",I1279)))</formula>
    </cfRule>
  </conditionalFormatting>
  <conditionalFormatting sqref="I1286">
    <cfRule type="containsText" dxfId="2969" priority="3218" operator="containsText" text="진행중">
      <formula>NOT(ISERROR(SEARCH("진행중",I1286)))</formula>
    </cfRule>
    <cfRule type="containsText" dxfId="2968" priority="3219" operator="containsText" text="인수인계">
      <formula>NOT(ISERROR(SEARCH("인수인계",I1286)))</formula>
    </cfRule>
  </conditionalFormatting>
  <conditionalFormatting sqref="I1281">
    <cfRule type="containsText" dxfId="2967" priority="3230" operator="containsText" text="진행중">
      <formula>NOT(ISERROR(SEARCH("진행중",I1281)))</formula>
    </cfRule>
    <cfRule type="containsText" dxfId="2966" priority="3231" operator="containsText" text="인수인계">
      <formula>NOT(ISERROR(SEARCH("인수인계",I1281)))</formula>
    </cfRule>
  </conditionalFormatting>
  <conditionalFormatting sqref="I1282">
    <cfRule type="containsText" dxfId="2965" priority="3228" operator="containsText" text="진행중">
      <formula>NOT(ISERROR(SEARCH("진행중",I1282)))</formula>
    </cfRule>
    <cfRule type="containsText" dxfId="2964" priority="3229" operator="containsText" text="인수인계">
      <formula>NOT(ISERROR(SEARCH("인수인계",I1282)))</formula>
    </cfRule>
  </conditionalFormatting>
  <conditionalFormatting sqref="I1280">
    <cfRule type="containsText" dxfId="2963" priority="3224" operator="containsText" text="진행중">
      <formula>NOT(ISERROR(SEARCH("진행중",I1280)))</formula>
    </cfRule>
    <cfRule type="containsText" dxfId="2962" priority="3225" operator="containsText" text="인수인계">
      <formula>NOT(ISERROR(SEARCH("인수인계",I1280)))</formula>
    </cfRule>
  </conditionalFormatting>
  <conditionalFormatting sqref="I1284">
    <cfRule type="containsText" dxfId="2961" priority="3222" operator="containsText" text="진행중">
      <formula>NOT(ISERROR(SEARCH("진행중",I1284)))</formula>
    </cfRule>
    <cfRule type="containsText" dxfId="2960" priority="3223" operator="containsText" text="인수인계">
      <formula>NOT(ISERROR(SEARCH("인수인계",I1284)))</formula>
    </cfRule>
  </conditionalFormatting>
  <conditionalFormatting sqref="I1285">
    <cfRule type="containsText" dxfId="2959" priority="3220" operator="containsText" text="진행중">
      <formula>NOT(ISERROR(SEARCH("진행중",I1285)))</formula>
    </cfRule>
    <cfRule type="containsText" dxfId="2958" priority="3221" operator="containsText" text="인수인계">
      <formula>NOT(ISERROR(SEARCH("인수인계",I1285)))</formula>
    </cfRule>
  </conditionalFormatting>
  <conditionalFormatting sqref="I1287 I1291">
    <cfRule type="containsText" dxfId="2957" priority="3216" operator="containsText" text="진행중">
      <formula>NOT(ISERROR(SEARCH("진행중",I1287)))</formula>
    </cfRule>
    <cfRule type="containsText" dxfId="2956" priority="3217" operator="containsText" text="인수인계">
      <formula>NOT(ISERROR(SEARCH("인수인계",I1287)))</formula>
    </cfRule>
  </conditionalFormatting>
  <conditionalFormatting sqref="I1254">
    <cfRule type="containsText" dxfId="2955" priority="3214" operator="containsText" text="진행중">
      <formula>NOT(ISERROR(SEARCH("진행중",I1254)))</formula>
    </cfRule>
    <cfRule type="containsText" dxfId="2954" priority="3215" operator="containsText" text="인수인계">
      <formula>NOT(ISERROR(SEARCH("인수인계",I1254)))</formula>
    </cfRule>
  </conditionalFormatting>
  <conditionalFormatting sqref="I1290">
    <cfRule type="containsText" dxfId="2953" priority="3212" operator="containsText" text="진행중">
      <formula>NOT(ISERROR(SEARCH("진행중",I1290)))</formula>
    </cfRule>
    <cfRule type="containsText" dxfId="2952" priority="3213" operator="containsText" text="인수인계">
      <formula>NOT(ISERROR(SEARCH("인수인계",I1290)))</formula>
    </cfRule>
  </conditionalFormatting>
  <conditionalFormatting sqref="I1294 I1297 I1300">
    <cfRule type="containsText" dxfId="2951" priority="3210" operator="containsText" text="진행중">
      <formula>NOT(ISERROR(SEARCH("진행중",I1294)))</formula>
    </cfRule>
    <cfRule type="containsText" dxfId="2950" priority="3211" operator="containsText" text="인수인계">
      <formula>NOT(ISERROR(SEARCH("인수인계",I1294)))</formula>
    </cfRule>
  </conditionalFormatting>
  <conditionalFormatting sqref="I1302">
    <cfRule type="containsText" dxfId="2949" priority="3208" operator="containsText" text="진행중">
      <formula>NOT(ISERROR(SEARCH("진행중",I1302)))</formula>
    </cfRule>
    <cfRule type="containsText" dxfId="2948" priority="3209" operator="containsText" text="인수인계">
      <formula>NOT(ISERROR(SEARCH("인수인계",I1302)))</formula>
    </cfRule>
  </conditionalFormatting>
  <conditionalFormatting sqref="I1288">
    <cfRule type="containsText" dxfId="2947" priority="3206" operator="containsText" text="진행중">
      <formula>NOT(ISERROR(SEARCH("진행중",I1288)))</formula>
    </cfRule>
    <cfRule type="containsText" dxfId="2946" priority="3207" operator="containsText" text="인수인계">
      <formula>NOT(ISERROR(SEARCH("인수인계",I1288)))</formula>
    </cfRule>
  </conditionalFormatting>
  <conditionalFormatting sqref="I1289">
    <cfRule type="containsText" dxfId="2945" priority="3204" operator="containsText" text="진행중">
      <formula>NOT(ISERROR(SEARCH("진행중",I1289)))</formula>
    </cfRule>
    <cfRule type="containsText" dxfId="2944" priority="3205" operator="containsText" text="인수인계">
      <formula>NOT(ISERROR(SEARCH("인수인계",I1289)))</formula>
    </cfRule>
  </conditionalFormatting>
  <conditionalFormatting sqref="I1293">
    <cfRule type="containsText" dxfId="2943" priority="3202" operator="containsText" text="진행중">
      <formula>NOT(ISERROR(SEARCH("진행중",I1293)))</formula>
    </cfRule>
    <cfRule type="containsText" dxfId="2942" priority="3203" operator="containsText" text="인수인계">
      <formula>NOT(ISERROR(SEARCH("인수인계",I1293)))</formula>
    </cfRule>
  </conditionalFormatting>
  <conditionalFormatting sqref="I1295">
    <cfRule type="containsText" dxfId="2941" priority="3200" operator="containsText" text="진행중">
      <formula>NOT(ISERROR(SEARCH("진행중",I1295)))</formula>
    </cfRule>
    <cfRule type="containsText" dxfId="2940" priority="3201" operator="containsText" text="인수인계">
      <formula>NOT(ISERROR(SEARCH("인수인계",I1295)))</formula>
    </cfRule>
  </conditionalFormatting>
  <conditionalFormatting sqref="I1296">
    <cfRule type="containsText" dxfId="2939" priority="3198" operator="containsText" text="진행중">
      <formula>NOT(ISERROR(SEARCH("진행중",I1296)))</formula>
    </cfRule>
    <cfRule type="containsText" dxfId="2938" priority="3199" operator="containsText" text="인수인계">
      <formula>NOT(ISERROR(SEARCH("인수인계",I1296)))</formula>
    </cfRule>
  </conditionalFormatting>
  <conditionalFormatting sqref="I1298">
    <cfRule type="containsText" dxfId="2937" priority="3196" operator="containsText" text="진행중">
      <formula>NOT(ISERROR(SEARCH("진행중",I1298)))</formula>
    </cfRule>
    <cfRule type="containsText" dxfId="2936" priority="3197" operator="containsText" text="인수인계">
      <formula>NOT(ISERROR(SEARCH("인수인계",I1298)))</formula>
    </cfRule>
  </conditionalFormatting>
  <conditionalFormatting sqref="I1301">
    <cfRule type="containsText" dxfId="2935" priority="3194" operator="containsText" text="진행중">
      <formula>NOT(ISERROR(SEARCH("진행중",I1301)))</formula>
    </cfRule>
    <cfRule type="containsText" dxfId="2934" priority="3195" operator="containsText" text="인수인계">
      <formula>NOT(ISERROR(SEARCH("인수인계",I1301)))</formula>
    </cfRule>
  </conditionalFormatting>
  <conditionalFormatting sqref="I1299">
    <cfRule type="containsText" dxfId="2933" priority="3192" operator="containsText" text="진행중">
      <formula>NOT(ISERROR(SEARCH("진행중",I1299)))</formula>
    </cfRule>
    <cfRule type="containsText" dxfId="2932" priority="3193" operator="containsText" text="인수인계">
      <formula>NOT(ISERROR(SEARCH("인수인계",I1299)))</formula>
    </cfRule>
  </conditionalFormatting>
  <conditionalFormatting sqref="I1303">
    <cfRule type="containsText" dxfId="2931" priority="3190" operator="containsText" text="진행중">
      <formula>NOT(ISERROR(SEARCH("진행중",I1303)))</formula>
    </cfRule>
    <cfRule type="containsText" dxfId="2930" priority="3191" operator="containsText" text="인수인계">
      <formula>NOT(ISERROR(SEARCH("인수인계",I1303)))</formula>
    </cfRule>
  </conditionalFormatting>
  <conditionalFormatting sqref="I1304">
    <cfRule type="containsText" dxfId="2929" priority="3188" operator="containsText" text="진행중">
      <formula>NOT(ISERROR(SEARCH("진행중",I1304)))</formula>
    </cfRule>
    <cfRule type="containsText" dxfId="2928" priority="3189" operator="containsText" text="인수인계">
      <formula>NOT(ISERROR(SEARCH("인수인계",I1304)))</formula>
    </cfRule>
  </conditionalFormatting>
  <conditionalFormatting sqref="I1305">
    <cfRule type="containsText" dxfId="2927" priority="3186" operator="containsText" text="진행중">
      <formula>NOT(ISERROR(SEARCH("진행중",I1305)))</formula>
    </cfRule>
    <cfRule type="containsText" dxfId="2926" priority="3187" operator="containsText" text="인수인계">
      <formula>NOT(ISERROR(SEARCH("인수인계",I1305)))</formula>
    </cfRule>
  </conditionalFormatting>
  <conditionalFormatting sqref="I1306">
    <cfRule type="containsText" dxfId="2925" priority="3184" operator="containsText" text="진행중">
      <formula>NOT(ISERROR(SEARCH("진행중",I1306)))</formula>
    </cfRule>
    <cfRule type="containsText" dxfId="2924" priority="3185" operator="containsText" text="인수인계">
      <formula>NOT(ISERROR(SEARCH("인수인계",I1306)))</formula>
    </cfRule>
  </conditionalFormatting>
  <conditionalFormatting sqref="I1307">
    <cfRule type="containsText" dxfId="2923" priority="3182" operator="containsText" text="진행중">
      <formula>NOT(ISERROR(SEARCH("진행중",I1307)))</formula>
    </cfRule>
    <cfRule type="containsText" dxfId="2922" priority="3183" operator="containsText" text="인수인계">
      <formula>NOT(ISERROR(SEARCH("인수인계",I1307)))</formula>
    </cfRule>
  </conditionalFormatting>
  <conditionalFormatting sqref="I1308">
    <cfRule type="containsText" dxfId="2921" priority="3180" operator="containsText" text="진행중">
      <formula>NOT(ISERROR(SEARCH("진행중",I1308)))</formula>
    </cfRule>
    <cfRule type="containsText" dxfId="2920" priority="3181" operator="containsText" text="인수인계">
      <formula>NOT(ISERROR(SEARCH("인수인계",I1308)))</formula>
    </cfRule>
  </conditionalFormatting>
  <conditionalFormatting sqref="I1309">
    <cfRule type="containsText" dxfId="2919" priority="3178" operator="containsText" text="진행중">
      <formula>NOT(ISERROR(SEARCH("진행중",I1309)))</formula>
    </cfRule>
    <cfRule type="containsText" dxfId="2918" priority="3179" operator="containsText" text="인수인계">
      <formula>NOT(ISERROR(SEARCH("인수인계",I1309)))</formula>
    </cfRule>
  </conditionalFormatting>
  <conditionalFormatting sqref="I1292">
    <cfRule type="containsText" dxfId="2917" priority="3176" operator="containsText" text="진행중">
      <formula>NOT(ISERROR(SEARCH("진행중",I1292)))</formula>
    </cfRule>
    <cfRule type="containsText" dxfId="2916" priority="3177" operator="containsText" text="인수인계">
      <formula>NOT(ISERROR(SEARCH("인수인계",I1292)))</formula>
    </cfRule>
  </conditionalFormatting>
  <conditionalFormatting sqref="I1358">
    <cfRule type="containsText" dxfId="2915" priority="3174" operator="containsText" text="진행중">
      <formula>NOT(ISERROR(SEARCH("진행중",I1358)))</formula>
    </cfRule>
    <cfRule type="containsText" dxfId="2914" priority="3175" operator="containsText" text="인수인계">
      <formula>NOT(ISERROR(SEARCH("인수인계",I1358)))</formula>
    </cfRule>
  </conditionalFormatting>
  <conditionalFormatting sqref="I1278">
    <cfRule type="containsText" dxfId="2913" priority="3170" operator="containsText" text="진행중">
      <formula>NOT(ISERROR(SEARCH("진행중",I1278)))</formula>
    </cfRule>
    <cfRule type="containsText" dxfId="2912" priority="3171" operator="containsText" text="인수인계">
      <formula>NOT(ISERROR(SEARCH("인수인계",I1278)))</formula>
    </cfRule>
  </conditionalFormatting>
  <conditionalFormatting sqref="I1365:I1366">
    <cfRule type="containsText" dxfId="2911" priority="3162" operator="containsText" text="진행중">
      <formula>NOT(ISERROR(SEARCH("진행중",I1365)))</formula>
    </cfRule>
    <cfRule type="containsText" dxfId="2910" priority="3163" operator="containsText" text="인수인계">
      <formula>NOT(ISERROR(SEARCH("인수인계",I1365)))</formula>
    </cfRule>
  </conditionalFormatting>
  <conditionalFormatting sqref="I1360:I1362">
    <cfRule type="containsText" dxfId="2909" priority="3168" operator="containsText" text="진행중">
      <formula>NOT(ISERROR(SEARCH("진행중",I1360)))</formula>
    </cfRule>
    <cfRule type="containsText" dxfId="2908" priority="3169" operator="containsText" text="인수인계">
      <formula>NOT(ISERROR(SEARCH("인수인계",I1360)))</formula>
    </cfRule>
  </conditionalFormatting>
  <conditionalFormatting sqref="I1363">
    <cfRule type="containsText" dxfId="2907" priority="3166" operator="containsText" text="진행중">
      <formula>NOT(ISERROR(SEARCH("진행중",I1363)))</formula>
    </cfRule>
    <cfRule type="containsText" dxfId="2906" priority="3167" operator="containsText" text="인수인계">
      <formula>NOT(ISERROR(SEARCH("인수인계",I1363)))</formula>
    </cfRule>
  </conditionalFormatting>
  <conditionalFormatting sqref="I1364">
    <cfRule type="containsText" dxfId="2905" priority="3164" operator="containsText" text="진행중">
      <formula>NOT(ISERROR(SEARCH("진행중",I1364)))</formula>
    </cfRule>
    <cfRule type="containsText" dxfId="2904" priority="3165" operator="containsText" text="인수인계">
      <formula>NOT(ISERROR(SEARCH("인수인계",I1364)))</formula>
    </cfRule>
  </conditionalFormatting>
  <conditionalFormatting sqref="I1395:I1396">
    <cfRule type="containsText" dxfId="2903" priority="3154" operator="containsText" text="진행중">
      <formula>NOT(ISERROR(SEARCH("진행중",I1395)))</formula>
    </cfRule>
    <cfRule type="containsText" dxfId="2902" priority="3155" operator="containsText" text="인수인계">
      <formula>NOT(ISERROR(SEARCH("인수인계",I1395)))</formula>
    </cfRule>
  </conditionalFormatting>
  <conditionalFormatting sqref="I1359">
    <cfRule type="containsText" dxfId="2901" priority="3160" operator="containsText" text="진행중">
      <formula>NOT(ISERROR(SEARCH("진행중",I1359)))</formula>
    </cfRule>
    <cfRule type="containsText" dxfId="2900" priority="3161" operator="containsText" text="인수인계">
      <formula>NOT(ISERROR(SEARCH("인수인계",I1359)))</formula>
    </cfRule>
  </conditionalFormatting>
  <conditionalFormatting sqref="I1392">
    <cfRule type="containsText" dxfId="2899" priority="3158" operator="containsText" text="진행중">
      <formula>NOT(ISERROR(SEARCH("진행중",I1392)))</formula>
    </cfRule>
    <cfRule type="containsText" dxfId="2898" priority="3159" operator="containsText" text="인수인계">
      <formula>NOT(ISERROR(SEARCH("인수인계",I1392)))</formula>
    </cfRule>
  </conditionalFormatting>
  <conditionalFormatting sqref="I1393">
    <cfRule type="containsText" dxfId="2897" priority="3156" operator="containsText" text="진행중">
      <formula>NOT(ISERROR(SEARCH("진행중",I1393)))</formula>
    </cfRule>
    <cfRule type="containsText" dxfId="2896" priority="3157" operator="containsText" text="인수인계">
      <formula>NOT(ISERROR(SEARCH("인수인계",I1393)))</formula>
    </cfRule>
  </conditionalFormatting>
  <conditionalFormatting sqref="I1394">
    <cfRule type="containsText" dxfId="2895" priority="3152" operator="containsText" text="진행중">
      <formula>NOT(ISERROR(SEARCH("진행중",I1394)))</formula>
    </cfRule>
    <cfRule type="containsText" dxfId="2894" priority="3153" operator="containsText" text="인수인계">
      <formula>NOT(ISERROR(SEARCH("인수인계",I1394)))</formula>
    </cfRule>
  </conditionalFormatting>
  <conditionalFormatting sqref="I1397">
    <cfRule type="containsText" dxfId="2893" priority="3150" operator="containsText" text="진행중">
      <formula>NOT(ISERROR(SEARCH("진행중",I1397)))</formula>
    </cfRule>
    <cfRule type="containsText" dxfId="2892" priority="3151" operator="containsText" text="인수인계">
      <formula>NOT(ISERROR(SEARCH("인수인계",I1397)))</formula>
    </cfRule>
  </conditionalFormatting>
  <conditionalFormatting sqref="I1399">
    <cfRule type="containsText" dxfId="2891" priority="3146" operator="containsText" text="진행중">
      <formula>NOT(ISERROR(SEARCH("진행중",I1399)))</formula>
    </cfRule>
    <cfRule type="containsText" dxfId="2890" priority="3147" operator="containsText" text="인수인계">
      <formula>NOT(ISERROR(SEARCH("인수인계",I1399)))</formula>
    </cfRule>
  </conditionalFormatting>
  <conditionalFormatting sqref="I1400">
    <cfRule type="containsText" dxfId="2889" priority="3144" operator="containsText" text="진행중">
      <formula>NOT(ISERROR(SEARCH("진행중",I1400)))</formula>
    </cfRule>
    <cfRule type="containsText" dxfId="2888" priority="3145" operator="containsText" text="인수인계">
      <formula>NOT(ISERROR(SEARCH("인수인계",I1400)))</formula>
    </cfRule>
  </conditionalFormatting>
  <conditionalFormatting sqref="I1462">
    <cfRule type="containsText" dxfId="2887" priority="3120" operator="containsText" text="진행중">
      <formula>NOT(ISERROR(SEARCH("진행중",I1462)))</formula>
    </cfRule>
    <cfRule type="containsText" dxfId="2886" priority="3121" operator="containsText" text="인수인계">
      <formula>NOT(ISERROR(SEARCH("인수인계",I1462)))</formula>
    </cfRule>
  </conditionalFormatting>
  <conditionalFormatting sqref="I1409">
    <cfRule type="containsText" dxfId="2885" priority="3138" operator="containsText" text="진행중">
      <formula>NOT(ISERROR(SEARCH("진행중",I1409)))</formula>
    </cfRule>
    <cfRule type="containsText" dxfId="2884" priority="3139" operator="containsText" text="인수인계">
      <formula>NOT(ISERROR(SEARCH("인수인계",I1409)))</formula>
    </cfRule>
  </conditionalFormatting>
  <conditionalFormatting sqref="I1435">
    <cfRule type="containsText" dxfId="2883" priority="3136" operator="containsText" text="진행중">
      <formula>NOT(ISERROR(SEARCH("진행중",I1435)))</formula>
    </cfRule>
    <cfRule type="containsText" dxfId="2882" priority="3137" operator="containsText" text="인수인계">
      <formula>NOT(ISERROR(SEARCH("인수인계",I1435)))</formula>
    </cfRule>
  </conditionalFormatting>
  <conditionalFormatting sqref="I1283">
    <cfRule type="containsText" dxfId="2881" priority="3134" operator="containsText" text="진행중">
      <formula>NOT(ISERROR(SEARCH("진행중",I1283)))</formula>
    </cfRule>
    <cfRule type="containsText" dxfId="2880" priority="3135" operator="containsText" text="인수인계">
      <formula>NOT(ISERROR(SEARCH("인수인계",I1283)))</formula>
    </cfRule>
  </conditionalFormatting>
  <conditionalFormatting sqref="I1398">
    <cfRule type="containsText" dxfId="2879" priority="3132" operator="containsText" text="진행중">
      <formula>NOT(ISERROR(SEARCH("진행중",I1398)))</formula>
    </cfRule>
    <cfRule type="containsText" dxfId="2878" priority="3133" operator="containsText" text="인수인계">
      <formula>NOT(ISERROR(SEARCH("인수인계",I1398)))</formula>
    </cfRule>
  </conditionalFormatting>
  <conditionalFormatting sqref="I1463">
    <cfRule type="containsText" dxfId="2877" priority="3118" operator="containsText" text="진행중">
      <formula>NOT(ISERROR(SEARCH("진행중",I1463)))</formula>
    </cfRule>
    <cfRule type="containsText" dxfId="2876" priority="3119" operator="containsText" text="인수인계">
      <formula>NOT(ISERROR(SEARCH("인수인계",I1463)))</formula>
    </cfRule>
  </conditionalFormatting>
  <conditionalFormatting sqref="I1468">
    <cfRule type="containsText" dxfId="2875" priority="3112" operator="containsText" text="진행중">
      <formula>NOT(ISERROR(SEARCH("진행중",I1468)))</formula>
    </cfRule>
    <cfRule type="containsText" dxfId="2874" priority="3113" operator="containsText" text="인수인계">
      <formula>NOT(ISERROR(SEARCH("인수인계",I1468)))</formula>
    </cfRule>
  </conditionalFormatting>
  <conditionalFormatting sqref="I1464">
    <cfRule type="containsText" dxfId="2873" priority="3126" operator="containsText" text="진행중">
      <formula>NOT(ISERROR(SEARCH("진행중",I1464)))</formula>
    </cfRule>
    <cfRule type="containsText" dxfId="2872" priority="3127" operator="containsText" text="인수인계">
      <formula>NOT(ISERROR(SEARCH("인수인계",I1464)))</formula>
    </cfRule>
  </conditionalFormatting>
  <conditionalFormatting sqref="I1465">
    <cfRule type="containsText" dxfId="2871" priority="3124" operator="containsText" text="진행중">
      <formula>NOT(ISERROR(SEARCH("진행중",I1465)))</formula>
    </cfRule>
    <cfRule type="containsText" dxfId="2870" priority="3125" operator="containsText" text="인수인계">
      <formula>NOT(ISERROR(SEARCH("인수인계",I1465)))</formula>
    </cfRule>
  </conditionalFormatting>
  <conditionalFormatting sqref="I1470">
    <cfRule type="containsText" dxfId="2869" priority="3110" operator="containsText" text="진행중">
      <formula>NOT(ISERROR(SEARCH("진행중",I1470)))</formula>
    </cfRule>
    <cfRule type="containsText" dxfId="2868" priority="3111" operator="containsText" text="인수인계">
      <formula>NOT(ISERROR(SEARCH("인수인계",I1470)))</formula>
    </cfRule>
  </conditionalFormatting>
  <conditionalFormatting sqref="I1466">
    <cfRule type="containsText" dxfId="2867" priority="3116" operator="containsText" text="진행중">
      <formula>NOT(ISERROR(SEARCH("진행중",I1466)))</formula>
    </cfRule>
    <cfRule type="containsText" dxfId="2866" priority="3117" operator="containsText" text="인수인계">
      <formula>NOT(ISERROR(SEARCH("인수인계",I1466)))</formula>
    </cfRule>
  </conditionalFormatting>
  <conditionalFormatting sqref="I1467">
    <cfRule type="containsText" dxfId="2865" priority="3114" operator="containsText" text="진행중">
      <formula>NOT(ISERROR(SEARCH("진행중",I1467)))</formula>
    </cfRule>
    <cfRule type="containsText" dxfId="2864" priority="3115" operator="containsText" text="인수인계">
      <formula>NOT(ISERROR(SEARCH("인수인계",I1467)))</formula>
    </cfRule>
  </conditionalFormatting>
  <conditionalFormatting sqref="I1501">
    <cfRule type="containsText" dxfId="2863" priority="3108" operator="containsText" text="진행중">
      <formula>NOT(ISERROR(SEARCH("진행중",I1501)))</formula>
    </cfRule>
    <cfRule type="containsText" dxfId="2862" priority="3109" operator="containsText" text="인수인계">
      <formula>NOT(ISERROR(SEARCH("인수인계",I1501)))</formula>
    </cfRule>
  </conditionalFormatting>
  <conditionalFormatting sqref="I1503">
    <cfRule type="containsText" dxfId="2861" priority="3104" operator="containsText" text="진행중">
      <formula>NOT(ISERROR(SEARCH("진행중",I1503)))</formula>
    </cfRule>
    <cfRule type="containsText" dxfId="2860" priority="3105" operator="containsText" text="인수인계">
      <formula>NOT(ISERROR(SEARCH("인수인계",I1503)))</formula>
    </cfRule>
  </conditionalFormatting>
  <conditionalFormatting sqref="I1502">
    <cfRule type="containsText" dxfId="2859" priority="3106" operator="containsText" text="진행중">
      <formula>NOT(ISERROR(SEARCH("진행중",I1502)))</formula>
    </cfRule>
    <cfRule type="containsText" dxfId="2858" priority="3107" operator="containsText" text="인수인계">
      <formula>NOT(ISERROR(SEARCH("인수인계",I1502)))</formula>
    </cfRule>
  </conditionalFormatting>
  <conditionalFormatting sqref="I1508">
    <cfRule type="containsText" dxfId="2857" priority="3102" operator="containsText" text="진행중">
      <formula>NOT(ISERROR(SEARCH("진행중",I1508)))</formula>
    </cfRule>
    <cfRule type="containsText" dxfId="2856" priority="3103" operator="containsText" text="인수인계">
      <formula>NOT(ISERROR(SEARCH("인수인계",I1508)))</formula>
    </cfRule>
  </conditionalFormatting>
  <conditionalFormatting sqref="I1515:I1517">
    <cfRule type="containsText" dxfId="2855" priority="3100" operator="containsText" text="진행중">
      <formula>NOT(ISERROR(SEARCH("진행중",I1515)))</formula>
    </cfRule>
    <cfRule type="containsText" dxfId="2854" priority="3101" operator="containsText" text="인수인계">
      <formula>NOT(ISERROR(SEARCH("인수인계",I1515)))</formula>
    </cfRule>
  </conditionalFormatting>
  <conditionalFormatting sqref="I1513:I1514">
    <cfRule type="containsText" dxfId="2853" priority="3098" operator="containsText" text="진행중">
      <formula>NOT(ISERROR(SEARCH("진행중",I1513)))</formula>
    </cfRule>
    <cfRule type="containsText" dxfId="2852" priority="3099" operator="containsText" text="인수인계">
      <formula>NOT(ISERROR(SEARCH("인수인계",I1513)))</formula>
    </cfRule>
  </conditionalFormatting>
  <conditionalFormatting sqref="I1523">
    <cfRule type="containsText" dxfId="2851" priority="3096" operator="containsText" text="진행중">
      <formula>NOT(ISERROR(SEARCH("진행중",I1523)))</formula>
    </cfRule>
    <cfRule type="containsText" dxfId="2850" priority="3097" operator="containsText" text="인수인계">
      <formula>NOT(ISERROR(SEARCH("인수인계",I1523)))</formula>
    </cfRule>
  </conditionalFormatting>
  <conditionalFormatting sqref="I1550">
    <cfRule type="containsText" dxfId="2849" priority="3094" operator="containsText" text="진행중">
      <formula>NOT(ISERROR(SEARCH("진행중",I1550)))</formula>
    </cfRule>
    <cfRule type="containsText" dxfId="2848" priority="3095" operator="containsText" text="인수인계">
      <formula>NOT(ISERROR(SEARCH("인수인계",I1550)))</formula>
    </cfRule>
  </conditionalFormatting>
  <conditionalFormatting sqref="I1551">
    <cfRule type="containsText" dxfId="2847" priority="3092" operator="containsText" text="진행중">
      <formula>NOT(ISERROR(SEARCH("진행중",I1551)))</formula>
    </cfRule>
    <cfRule type="containsText" dxfId="2846" priority="3093" operator="containsText" text="인수인계">
      <formula>NOT(ISERROR(SEARCH("인수인계",I1551)))</formula>
    </cfRule>
  </conditionalFormatting>
  <conditionalFormatting sqref="I1552">
    <cfRule type="containsText" dxfId="2845" priority="3090" operator="containsText" text="진행중">
      <formula>NOT(ISERROR(SEARCH("진행중",I1552)))</formula>
    </cfRule>
    <cfRule type="containsText" dxfId="2844" priority="3091" operator="containsText" text="인수인계">
      <formula>NOT(ISERROR(SEARCH("인수인계",I1552)))</formula>
    </cfRule>
  </conditionalFormatting>
  <conditionalFormatting sqref="I1553">
    <cfRule type="containsText" dxfId="2843" priority="3088" operator="containsText" text="진행중">
      <formula>NOT(ISERROR(SEARCH("진행중",I1553)))</formula>
    </cfRule>
    <cfRule type="containsText" dxfId="2842" priority="3089" operator="containsText" text="인수인계">
      <formula>NOT(ISERROR(SEARCH("인수인계",I1553)))</formula>
    </cfRule>
  </conditionalFormatting>
  <conditionalFormatting sqref="I1554">
    <cfRule type="containsText" dxfId="2841" priority="3086" operator="containsText" text="진행중">
      <formula>NOT(ISERROR(SEARCH("진행중",I1554)))</formula>
    </cfRule>
    <cfRule type="containsText" dxfId="2840" priority="3087" operator="containsText" text="인수인계">
      <formula>NOT(ISERROR(SEARCH("인수인계",I1554)))</formula>
    </cfRule>
  </conditionalFormatting>
  <conditionalFormatting sqref="I1555">
    <cfRule type="containsText" dxfId="2839" priority="3084" operator="containsText" text="진행중">
      <formula>NOT(ISERROR(SEARCH("진행중",I1555)))</formula>
    </cfRule>
    <cfRule type="containsText" dxfId="2838" priority="3085" operator="containsText" text="인수인계">
      <formula>NOT(ISERROR(SEARCH("인수인계",I1555)))</formula>
    </cfRule>
  </conditionalFormatting>
  <conditionalFormatting sqref="I1556">
    <cfRule type="containsText" dxfId="2837" priority="3082" operator="containsText" text="진행중">
      <formula>NOT(ISERROR(SEARCH("진행중",I1556)))</formula>
    </cfRule>
    <cfRule type="containsText" dxfId="2836" priority="3083" operator="containsText" text="인수인계">
      <formula>NOT(ISERROR(SEARCH("인수인계",I1556)))</formula>
    </cfRule>
  </conditionalFormatting>
  <conditionalFormatting sqref="I1557">
    <cfRule type="containsText" dxfId="2835" priority="3080" operator="containsText" text="진행중">
      <formula>NOT(ISERROR(SEARCH("진행중",I1557)))</formula>
    </cfRule>
    <cfRule type="containsText" dxfId="2834" priority="3081" operator="containsText" text="인수인계">
      <formula>NOT(ISERROR(SEARCH("인수인계",I1557)))</formula>
    </cfRule>
  </conditionalFormatting>
  <conditionalFormatting sqref="I1558">
    <cfRule type="containsText" dxfId="2833" priority="3078" operator="containsText" text="진행중">
      <formula>NOT(ISERROR(SEARCH("진행중",I1558)))</formula>
    </cfRule>
    <cfRule type="containsText" dxfId="2832" priority="3079" operator="containsText" text="인수인계">
      <formula>NOT(ISERROR(SEARCH("인수인계",I1558)))</formula>
    </cfRule>
  </conditionalFormatting>
  <conditionalFormatting sqref="I1578">
    <cfRule type="containsText" dxfId="2831" priority="3076" operator="containsText" text="진행중">
      <formula>NOT(ISERROR(SEARCH("진행중",I1578)))</formula>
    </cfRule>
    <cfRule type="containsText" dxfId="2830" priority="3077" operator="containsText" text="인수인계">
      <formula>NOT(ISERROR(SEARCH("인수인계",I1578)))</formula>
    </cfRule>
  </conditionalFormatting>
  <conditionalFormatting sqref="I1579">
    <cfRule type="containsText" dxfId="2829" priority="3074" operator="containsText" text="진행중">
      <formula>NOT(ISERROR(SEARCH("진행중",I1579)))</formula>
    </cfRule>
    <cfRule type="containsText" dxfId="2828" priority="3075" operator="containsText" text="인수인계">
      <formula>NOT(ISERROR(SEARCH("인수인계",I1579)))</formula>
    </cfRule>
  </conditionalFormatting>
  <conditionalFormatting sqref="I1580">
    <cfRule type="containsText" dxfId="2827" priority="3072" operator="containsText" text="진행중">
      <formula>NOT(ISERROR(SEARCH("진행중",I1580)))</formula>
    </cfRule>
    <cfRule type="containsText" dxfId="2826" priority="3073" operator="containsText" text="인수인계">
      <formula>NOT(ISERROR(SEARCH("인수인계",I1580)))</formula>
    </cfRule>
  </conditionalFormatting>
  <conditionalFormatting sqref="I1581">
    <cfRule type="containsText" dxfId="2825" priority="3070" operator="containsText" text="진행중">
      <formula>NOT(ISERROR(SEARCH("진행중",I1581)))</formula>
    </cfRule>
    <cfRule type="containsText" dxfId="2824" priority="3071" operator="containsText" text="인수인계">
      <formula>NOT(ISERROR(SEARCH("인수인계",I1581)))</formula>
    </cfRule>
  </conditionalFormatting>
  <conditionalFormatting sqref="I1582">
    <cfRule type="containsText" dxfId="2823" priority="3068" operator="containsText" text="진행중">
      <formula>NOT(ISERROR(SEARCH("진행중",I1582)))</formula>
    </cfRule>
    <cfRule type="containsText" dxfId="2822" priority="3069" operator="containsText" text="인수인계">
      <formula>NOT(ISERROR(SEARCH("인수인계",I1582)))</formula>
    </cfRule>
  </conditionalFormatting>
  <conditionalFormatting sqref="I1583">
    <cfRule type="containsText" dxfId="2821" priority="3066" operator="containsText" text="진행중">
      <formula>NOT(ISERROR(SEARCH("진행중",I1583)))</formula>
    </cfRule>
    <cfRule type="containsText" dxfId="2820" priority="3067" operator="containsText" text="인수인계">
      <formula>NOT(ISERROR(SEARCH("인수인계",I1583)))</formula>
    </cfRule>
  </conditionalFormatting>
  <conditionalFormatting sqref="I1584">
    <cfRule type="containsText" dxfId="2819" priority="3064" operator="containsText" text="진행중">
      <formula>NOT(ISERROR(SEARCH("진행중",I1584)))</formula>
    </cfRule>
    <cfRule type="containsText" dxfId="2818" priority="3065" operator="containsText" text="인수인계">
      <formula>NOT(ISERROR(SEARCH("인수인계",I1584)))</formula>
    </cfRule>
  </conditionalFormatting>
  <conditionalFormatting sqref="I1585">
    <cfRule type="containsText" dxfId="2817" priority="3062" operator="containsText" text="진행중">
      <formula>NOT(ISERROR(SEARCH("진행중",I1585)))</formula>
    </cfRule>
    <cfRule type="containsText" dxfId="2816" priority="3063" operator="containsText" text="인수인계">
      <formula>NOT(ISERROR(SEARCH("인수인계",I1585)))</formula>
    </cfRule>
  </conditionalFormatting>
  <conditionalFormatting sqref="I1586">
    <cfRule type="containsText" dxfId="2815" priority="3060" operator="containsText" text="진행중">
      <formula>NOT(ISERROR(SEARCH("진행중",I1586)))</formula>
    </cfRule>
    <cfRule type="containsText" dxfId="2814" priority="3061" operator="containsText" text="인수인계">
      <formula>NOT(ISERROR(SEARCH("인수인계",I1586)))</formula>
    </cfRule>
  </conditionalFormatting>
  <conditionalFormatting sqref="I1587">
    <cfRule type="containsText" dxfId="2813" priority="3058" operator="containsText" text="진행중">
      <formula>NOT(ISERROR(SEARCH("진행중",I1587)))</formula>
    </cfRule>
    <cfRule type="containsText" dxfId="2812" priority="3059" operator="containsText" text="인수인계">
      <formula>NOT(ISERROR(SEARCH("인수인계",I1587)))</formula>
    </cfRule>
  </conditionalFormatting>
  <conditionalFormatting sqref="I1588">
    <cfRule type="containsText" dxfId="2811" priority="3056" operator="containsText" text="진행중">
      <formula>NOT(ISERROR(SEARCH("진행중",I1588)))</formula>
    </cfRule>
    <cfRule type="containsText" dxfId="2810" priority="3057" operator="containsText" text="인수인계">
      <formula>NOT(ISERROR(SEARCH("인수인계",I1588)))</formula>
    </cfRule>
  </conditionalFormatting>
  <conditionalFormatting sqref="I1589">
    <cfRule type="containsText" dxfId="2809" priority="3054" operator="containsText" text="진행중">
      <formula>NOT(ISERROR(SEARCH("진행중",I1589)))</formula>
    </cfRule>
    <cfRule type="containsText" dxfId="2808" priority="3055" operator="containsText" text="인수인계">
      <formula>NOT(ISERROR(SEARCH("인수인계",I1589)))</formula>
    </cfRule>
  </conditionalFormatting>
  <conditionalFormatting sqref="I1590">
    <cfRule type="containsText" dxfId="2807" priority="3052" operator="containsText" text="진행중">
      <formula>NOT(ISERROR(SEARCH("진행중",I1590)))</formula>
    </cfRule>
    <cfRule type="containsText" dxfId="2806" priority="3053" operator="containsText" text="인수인계">
      <formula>NOT(ISERROR(SEARCH("인수인계",I1590)))</formula>
    </cfRule>
  </conditionalFormatting>
  <conditionalFormatting sqref="I1591:I1592">
    <cfRule type="containsText" dxfId="2805" priority="3050" operator="containsText" text="진행중">
      <formula>NOT(ISERROR(SEARCH("진행중",I1591)))</formula>
    </cfRule>
    <cfRule type="containsText" dxfId="2804" priority="3051" operator="containsText" text="인수인계">
      <formula>NOT(ISERROR(SEARCH("인수인계",I1591)))</formula>
    </cfRule>
  </conditionalFormatting>
  <conditionalFormatting sqref="I1647">
    <cfRule type="containsText" dxfId="2803" priority="3046" operator="containsText" text="진행중">
      <formula>NOT(ISERROR(SEARCH("진행중",I1647)))</formula>
    </cfRule>
    <cfRule type="containsText" dxfId="2802" priority="3047" operator="containsText" text="인수인계">
      <formula>NOT(ISERROR(SEARCH("인수인계",I1647)))</formula>
    </cfRule>
  </conditionalFormatting>
  <conditionalFormatting sqref="I1648:I1654">
    <cfRule type="containsText" dxfId="2801" priority="3044" operator="containsText" text="진행중">
      <formula>NOT(ISERROR(SEARCH("진행중",I1648)))</formula>
    </cfRule>
    <cfRule type="containsText" dxfId="2800" priority="3045" operator="containsText" text="인수인계">
      <formula>NOT(ISERROR(SEARCH("인수인계",I1648)))</formula>
    </cfRule>
  </conditionalFormatting>
  <conditionalFormatting sqref="I1655:I1659">
    <cfRule type="containsText" dxfId="2799" priority="3042" operator="containsText" text="진행중">
      <formula>NOT(ISERROR(SEARCH("진행중",I1655)))</formula>
    </cfRule>
    <cfRule type="containsText" dxfId="2798" priority="3043" operator="containsText" text="인수인계">
      <formula>NOT(ISERROR(SEARCH("인수인계",I1655)))</formula>
    </cfRule>
  </conditionalFormatting>
  <conditionalFormatting sqref="I1660:I1662">
    <cfRule type="containsText" dxfId="2797" priority="3040" operator="containsText" text="진행중">
      <formula>NOT(ISERROR(SEARCH("진행중",I1660)))</formula>
    </cfRule>
    <cfRule type="containsText" dxfId="2796" priority="3041" operator="containsText" text="인수인계">
      <formula>NOT(ISERROR(SEARCH("인수인계",I1660)))</formula>
    </cfRule>
  </conditionalFormatting>
  <conditionalFormatting sqref="I1687">
    <cfRule type="containsText" dxfId="2795" priority="3036" operator="containsText" text="진행중">
      <formula>NOT(ISERROR(SEARCH("진행중",I1687)))</formula>
    </cfRule>
    <cfRule type="containsText" dxfId="2794" priority="3037" operator="containsText" text="인수인계">
      <formula>NOT(ISERROR(SEARCH("인수인계",I1687)))</formula>
    </cfRule>
  </conditionalFormatting>
  <conditionalFormatting sqref="I1688">
    <cfRule type="containsText" dxfId="2793" priority="3034" operator="containsText" text="진행중">
      <formula>NOT(ISERROR(SEARCH("진행중",I1688)))</formula>
    </cfRule>
    <cfRule type="containsText" dxfId="2792" priority="3035" operator="containsText" text="인수인계">
      <formula>NOT(ISERROR(SEARCH("인수인계",I1688)))</formula>
    </cfRule>
  </conditionalFormatting>
  <conditionalFormatting sqref="I1689:I1690">
    <cfRule type="containsText" dxfId="2791" priority="3032" operator="containsText" text="진행중">
      <formula>NOT(ISERROR(SEARCH("진행중",I1689)))</formula>
    </cfRule>
    <cfRule type="containsText" dxfId="2790" priority="3033" operator="containsText" text="인수인계">
      <formula>NOT(ISERROR(SEARCH("인수인계",I1689)))</formula>
    </cfRule>
  </conditionalFormatting>
  <conditionalFormatting sqref="I1691">
    <cfRule type="containsText" dxfId="2789" priority="3030" operator="containsText" text="진행중">
      <formula>NOT(ISERROR(SEARCH("진행중",I1691)))</formula>
    </cfRule>
    <cfRule type="containsText" dxfId="2788" priority="3031" operator="containsText" text="인수인계">
      <formula>NOT(ISERROR(SEARCH("인수인계",I1691)))</formula>
    </cfRule>
  </conditionalFormatting>
  <conditionalFormatting sqref="I1693">
    <cfRule type="containsText" dxfId="2787" priority="3028" operator="containsText" text="진행중">
      <formula>NOT(ISERROR(SEARCH("진행중",I1693)))</formula>
    </cfRule>
    <cfRule type="containsText" dxfId="2786" priority="3029" operator="containsText" text="인수인계">
      <formula>NOT(ISERROR(SEARCH("인수인계",I1693)))</formula>
    </cfRule>
  </conditionalFormatting>
  <conditionalFormatting sqref="I1692">
    <cfRule type="containsText" dxfId="2785" priority="3026" operator="containsText" text="진행중">
      <formula>NOT(ISERROR(SEARCH("진행중",I1692)))</formula>
    </cfRule>
    <cfRule type="containsText" dxfId="2784" priority="3027" operator="containsText" text="인수인계">
      <formula>NOT(ISERROR(SEARCH("인수인계",I1692)))</formula>
    </cfRule>
  </conditionalFormatting>
  <conditionalFormatting sqref="I1694">
    <cfRule type="containsText" dxfId="2783" priority="3024" operator="containsText" text="진행중">
      <formula>NOT(ISERROR(SEARCH("진행중",I1694)))</formula>
    </cfRule>
    <cfRule type="containsText" dxfId="2782" priority="3025" operator="containsText" text="인수인계">
      <formula>NOT(ISERROR(SEARCH("인수인계",I1694)))</formula>
    </cfRule>
  </conditionalFormatting>
  <conditionalFormatting sqref="I1695">
    <cfRule type="containsText" dxfId="2781" priority="3022" operator="containsText" text="진행중">
      <formula>NOT(ISERROR(SEARCH("진행중",I1695)))</formula>
    </cfRule>
    <cfRule type="containsText" dxfId="2780" priority="3023" operator="containsText" text="인수인계">
      <formula>NOT(ISERROR(SEARCH("인수인계",I1695)))</formula>
    </cfRule>
  </conditionalFormatting>
  <conditionalFormatting sqref="I1696">
    <cfRule type="containsText" dxfId="2779" priority="3020" operator="containsText" text="진행중">
      <formula>NOT(ISERROR(SEARCH("진행중",I1696)))</formula>
    </cfRule>
    <cfRule type="containsText" dxfId="2778" priority="3021" operator="containsText" text="인수인계">
      <formula>NOT(ISERROR(SEARCH("인수인계",I1696)))</formula>
    </cfRule>
  </conditionalFormatting>
  <conditionalFormatting sqref="I1697">
    <cfRule type="containsText" dxfId="2777" priority="3018" operator="containsText" text="진행중">
      <formula>NOT(ISERROR(SEARCH("진행중",I1697)))</formula>
    </cfRule>
    <cfRule type="containsText" dxfId="2776" priority="3019" operator="containsText" text="인수인계">
      <formula>NOT(ISERROR(SEARCH("인수인계",I1697)))</formula>
    </cfRule>
  </conditionalFormatting>
  <conditionalFormatting sqref="I1698">
    <cfRule type="containsText" dxfId="2775" priority="3016" operator="containsText" text="진행중">
      <formula>NOT(ISERROR(SEARCH("진행중",I1698)))</formula>
    </cfRule>
    <cfRule type="containsText" dxfId="2774" priority="3017" operator="containsText" text="인수인계">
      <formula>NOT(ISERROR(SEARCH("인수인계",I1698)))</formula>
    </cfRule>
  </conditionalFormatting>
  <conditionalFormatting sqref="I1742:I1744">
    <cfRule type="containsText" dxfId="2773" priority="3014" operator="containsText" text="진행중">
      <formula>NOT(ISERROR(SEARCH("진행중",I1742)))</formula>
    </cfRule>
    <cfRule type="containsText" dxfId="2772" priority="3015" operator="containsText" text="인수인계">
      <formula>NOT(ISERROR(SEARCH("인수인계",I1742)))</formula>
    </cfRule>
  </conditionalFormatting>
  <conditionalFormatting sqref="I1748">
    <cfRule type="containsText" dxfId="2771" priority="3004" operator="containsText" text="진행중">
      <formula>NOT(ISERROR(SEARCH("진행중",I1748)))</formula>
    </cfRule>
    <cfRule type="containsText" dxfId="2770" priority="3005" operator="containsText" text="인수인계">
      <formula>NOT(ISERROR(SEARCH("인수인계",I1748)))</formula>
    </cfRule>
  </conditionalFormatting>
  <conditionalFormatting sqref="I1745">
    <cfRule type="containsText" dxfId="2769" priority="3010" operator="containsText" text="진행중">
      <formula>NOT(ISERROR(SEARCH("진행중",I1745)))</formula>
    </cfRule>
    <cfRule type="containsText" dxfId="2768" priority="3011" operator="containsText" text="인수인계">
      <formula>NOT(ISERROR(SEARCH("인수인계",I1745)))</formula>
    </cfRule>
  </conditionalFormatting>
  <conditionalFormatting sqref="I1746">
    <cfRule type="containsText" dxfId="2767" priority="3008" operator="containsText" text="진행중">
      <formula>NOT(ISERROR(SEARCH("진행중",I1746)))</formula>
    </cfRule>
    <cfRule type="containsText" dxfId="2766" priority="3009" operator="containsText" text="인수인계">
      <formula>NOT(ISERROR(SEARCH("인수인계",I1746)))</formula>
    </cfRule>
  </conditionalFormatting>
  <conditionalFormatting sqref="I1747">
    <cfRule type="containsText" dxfId="2765" priority="3006" operator="containsText" text="진행중">
      <formula>NOT(ISERROR(SEARCH("진행중",I1747)))</formula>
    </cfRule>
    <cfRule type="containsText" dxfId="2764" priority="3007" operator="containsText" text="인수인계">
      <formula>NOT(ISERROR(SEARCH("인수인계",I1747)))</formula>
    </cfRule>
  </conditionalFormatting>
  <conditionalFormatting sqref="I1749">
    <cfRule type="containsText" dxfId="2763" priority="3002" operator="containsText" text="진행중">
      <formula>NOT(ISERROR(SEARCH("진행중",I1749)))</formula>
    </cfRule>
    <cfRule type="containsText" dxfId="2762" priority="3003" operator="containsText" text="인수인계">
      <formula>NOT(ISERROR(SEARCH("인수인계",I1749)))</formula>
    </cfRule>
  </conditionalFormatting>
  <conditionalFormatting sqref="I1750">
    <cfRule type="containsText" dxfId="2761" priority="3000" operator="containsText" text="진행중">
      <formula>NOT(ISERROR(SEARCH("진행중",I1750)))</formula>
    </cfRule>
    <cfRule type="containsText" dxfId="2760" priority="3001" operator="containsText" text="인수인계">
      <formula>NOT(ISERROR(SEARCH("인수인계",I1750)))</formula>
    </cfRule>
  </conditionalFormatting>
  <conditionalFormatting sqref="I1751">
    <cfRule type="containsText" dxfId="2759" priority="2998" operator="containsText" text="진행중">
      <formula>NOT(ISERROR(SEARCH("진행중",I1751)))</formula>
    </cfRule>
    <cfRule type="containsText" dxfId="2758" priority="2999" operator="containsText" text="인수인계">
      <formula>NOT(ISERROR(SEARCH("인수인계",I1751)))</formula>
    </cfRule>
  </conditionalFormatting>
  <conditionalFormatting sqref="I1752:I1753">
    <cfRule type="containsText" dxfId="2757" priority="2996" operator="containsText" text="진행중">
      <formula>NOT(ISERROR(SEARCH("진행중",I1752)))</formula>
    </cfRule>
    <cfRule type="containsText" dxfId="2756" priority="2997" operator="containsText" text="인수인계">
      <formula>NOT(ISERROR(SEARCH("인수인계",I1752)))</formula>
    </cfRule>
  </conditionalFormatting>
  <conditionalFormatting sqref="I1754">
    <cfRule type="containsText" dxfId="2755" priority="2994" operator="containsText" text="진행중">
      <formula>NOT(ISERROR(SEARCH("진행중",I1754)))</formula>
    </cfRule>
    <cfRule type="containsText" dxfId="2754" priority="2995" operator="containsText" text="인수인계">
      <formula>NOT(ISERROR(SEARCH("인수인계",I1754)))</formula>
    </cfRule>
  </conditionalFormatting>
  <conditionalFormatting sqref="I1777">
    <cfRule type="containsText" dxfId="2753" priority="2990" operator="containsText" text="진행중">
      <formula>NOT(ISERROR(SEARCH("진행중",I1777)))</formula>
    </cfRule>
    <cfRule type="containsText" dxfId="2752" priority="2991" operator="containsText" text="인수인계">
      <formula>NOT(ISERROR(SEARCH("인수인계",I1777)))</formula>
    </cfRule>
  </conditionalFormatting>
  <conditionalFormatting sqref="I1778">
    <cfRule type="containsText" dxfId="2751" priority="2988" operator="containsText" text="진행중">
      <formula>NOT(ISERROR(SEARCH("진행중",I1778)))</formula>
    </cfRule>
    <cfRule type="containsText" dxfId="2750" priority="2989" operator="containsText" text="인수인계">
      <formula>NOT(ISERROR(SEARCH("인수인계",I1778)))</formula>
    </cfRule>
  </conditionalFormatting>
  <conditionalFormatting sqref="I1779">
    <cfRule type="containsText" dxfId="2749" priority="2986" operator="containsText" text="진행중">
      <formula>NOT(ISERROR(SEARCH("진행중",I1779)))</formula>
    </cfRule>
    <cfRule type="containsText" dxfId="2748" priority="2987" operator="containsText" text="인수인계">
      <formula>NOT(ISERROR(SEARCH("인수인계",I1779)))</formula>
    </cfRule>
  </conditionalFormatting>
  <conditionalFormatting sqref="I1780">
    <cfRule type="containsText" dxfId="2747" priority="2984" operator="containsText" text="진행중">
      <formula>NOT(ISERROR(SEARCH("진행중",I1780)))</formula>
    </cfRule>
    <cfRule type="containsText" dxfId="2746" priority="2985" operator="containsText" text="인수인계">
      <formula>NOT(ISERROR(SEARCH("인수인계",I1780)))</formula>
    </cfRule>
  </conditionalFormatting>
  <conditionalFormatting sqref="I1781">
    <cfRule type="containsText" dxfId="2745" priority="2982" operator="containsText" text="진행중">
      <formula>NOT(ISERROR(SEARCH("진행중",I1781)))</formula>
    </cfRule>
    <cfRule type="containsText" dxfId="2744" priority="2983" operator="containsText" text="인수인계">
      <formula>NOT(ISERROR(SEARCH("인수인계",I1781)))</formula>
    </cfRule>
  </conditionalFormatting>
  <conditionalFormatting sqref="I1782">
    <cfRule type="containsText" dxfId="2743" priority="2980" operator="containsText" text="진행중">
      <formula>NOT(ISERROR(SEARCH("진행중",I1782)))</formula>
    </cfRule>
    <cfRule type="containsText" dxfId="2742" priority="2981" operator="containsText" text="인수인계">
      <formula>NOT(ISERROR(SEARCH("인수인계",I1782)))</formula>
    </cfRule>
  </conditionalFormatting>
  <conditionalFormatting sqref="I1783">
    <cfRule type="containsText" dxfId="2741" priority="2978" operator="containsText" text="진행중">
      <formula>NOT(ISERROR(SEARCH("진행중",I1783)))</formula>
    </cfRule>
    <cfRule type="containsText" dxfId="2740" priority="2979" operator="containsText" text="인수인계">
      <formula>NOT(ISERROR(SEARCH("인수인계",I1783)))</formula>
    </cfRule>
  </conditionalFormatting>
  <conditionalFormatting sqref="I1784">
    <cfRule type="containsText" dxfId="2739" priority="2976" operator="containsText" text="진행중">
      <formula>NOT(ISERROR(SEARCH("진행중",I1784)))</formula>
    </cfRule>
    <cfRule type="containsText" dxfId="2738" priority="2977" operator="containsText" text="인수인계">
      <formula>NOT(ISERROR(SEARCH("인수인계",I1784)))</formula>
    </cfRule>
  </conditionalFormatting>
  <conditionalFormatting sqref="I1785">
    <cfRule type="containsText" dxfId="2737" priority="2974" operator="containsText" text="진행중">
      <formula>NOT(ISERROR(SEARCH("진행중",I1785)))</formula>
    </cfRule>
    <cfRule type="containsText" dxfId="2736" priority="2975" operator="containsText" text="인수인계">
      <formula>NOT(ISERROR(SEARCH("인수인계",I1785)))</formula>
    </cfRule>
  </conditionalFormatting>
  <conditionalFormatting sqref="I1786">
    <cfRule type="containsText" dxfId="2735" priority="2972" operator="containsText" text="진행중">
      <formula>NOT(ISERROR(SEARCH("진행중",I1786)))</formula>
    </cfRule>
    <cfRule type="containsText" dxfId="2734" priority="2973" operator="containsText" text="인수인계">
      <formula>NOT(ISERROR(SEARCH("인수인계",I1786)))</formula>
    </cfRule>
  </conditionalFormatting>
  <conditionalFormatting sqref="I1787">
    <cfRule type="containsText" dxfId="2733" priority="2970" operator="containsText" text="진행중">
      <formula>NOT(ISERROR(SEARCH("진행중",I1787)))</formula>
    </cfRule>
    <cfRule type="containsText" dxfId="2732" priority="2971" operator="containsText" text="인수인계">
      <formula>NOT(ISERROR(SEARCH("인수인계",I1787)))</formula>
    </cfRule>
  </conditionalFormatting>
  <conditionalFormatting sqref="I1814">
    <cfRule type="containsText" dxfId="2731" priority="2968" operator="containsText" text="진행중">
      <formula>NOT(ISERROR(SEARCH("진행중",I1814)))</formula>
    </cfRule>
    <cfRule type="containsText" dxfId="2730" priority="2969" operator="containsText" text="인수인계">
      <formula>NOT(ISERROR(SEARCH("인수인계",I1814)))</formula>
    </cfRule>
  </conditionalFormatting>
  <conditionalFormatting sqref="I1849:I1853">
    <cfRule type="containsText" dxfId="2729" priority="2966" operator="containsText" text="진행중">
      <formula>NOT(ISERROR(SEARCH("진행중",I1849)))</formula>
    </cfRule>
    <cfRule type="containsText" dxfId="2728" priority="2967" operator="containsText" text="인수인계">
      <formula>NOT(ISERROR(SEARCH("인수인계",I1849)))</formula>
    </cfRule>
  </conditionalFormatting>
  <conditionalFormatting sqref="I1884">
    <cfRule type="containsText" dxfId="2727" priority="2964" operator="containsText" text="진행중">
      <formula>NOT(ISERROR(SEARCH("진행중",I1884)))</formula>
    </cfRule>
    <cfRule type="containsText" dxfId="2726" priority="2965" operator="containsText" text="인수인계">
      <formula>NOT(ISERROR(SEARCH("인수인계",I1884)))</formula>
    </cfRule>
  </conditionalFormatting>
  <conditionalFormatting sqref="I1887">
    <cfRule type="containsText" dxfId="2725" priority="2958" operator="containsText" text="진행중">
      <formula>NOT(ISERROR(SEARCH("진행중",I1887)))</formula>
    </cfRule>
    <cfRule type="containsText" dxfId="2724" priority="2959" operator="containsText" text="인수인계">
      <formula>NOT(ISERROR(SEARCH("인수인계",I1887)))</formula>
    </cfRule>
  </conditionalFormatting>
  <conditionalFormatting sqref="I1886">
    <cfRule type="containsText" dxfId="2723" priority="2960" operator="containsText" text="진행중">
      <formula>NOT(ISERROR(SEARCH("진행중",I1886)))</formula>
    </cfRule>
    <cfRule type="containsText" dxfId="2722" priority="2961" operator="containsText" text="인수인계">
      <formula>NOT(ISERROR(SEARCH("인수인계",I1886)))</formula>
    </cfRule>
  </conditionalFormatting>
  <conditionalFormatting sqref="I1916">
    <cfRule type="containsText" dxfId="2721" priority="2930" operator="containsText" text="진행중">
      <formula>NOT(ISERROR(SEARCH("진행중",I1916)))</formula>
    </cfRule>
    <cfRule type="containsText" dxfId="2720" priority="2931" operator="containsText" text="인수인계">
      <formula>NOT(ISERROR(SEARCH("인수인계",I1916)))</formula>
    </cfRule>
  </conditionalFormatting>
  <conditionalFormatting sqref="I1888">
    <cfRule type="containsText" dxfId="2719" priority="2956" operator="containsText" text="진행중">
      <formula>NOT(ISERROR(SEARCH("진행중",I1888)))</formula>
    </cfRule>
    <cfRule type="containsText" dxfId="2718" priority="2957" operator="containsText" text="인수인계">
      <formula>NOT(ISERROR(SEARCH("인수인계",I1888)))</formula>
    </cfRule>
  </conditionalFormatting>
  <conditionalFormatting sqref="I1889">
    <cfRule type="containsText" dxfId="2717" priority="2954" operator="containsText" text="진행중">
      <formula>NOT(ISERROR(SEARCH("진행중",I1889)))</formula>
    </cfRule>
    <cfRule type="containsText" dxfId="2716" priority="2955" operator="containsText" text="인수인계">
      <formula>NOT(ISERROR(SEARCH("인수인계",I1889)))</formula>
    </cfRule>
  </conditionalFormatting>
  <conditionalFormatting sqref="I1890">
    <cfRule type="containsText" dxfId="2715" priority="2952" operator="containsText" text="진행중">
      <formula>NOT(ISERROR(SEARCH("진행중",I1890)))</formula>
    </cfRule>
    <cfRule type="containsText" dxfId="2714" priority="2953" operator="containsText" text="인수인계">
      <formula>NOT(ISERROR(SEARCH("인수인계",I1890)))</formula>
    </cfRule>
  </conditionalFormatting>
  <conditionalFormatting sqref="I1891">
    <cfRule type="containsText" dxfId="2713" priority="2950" operator="containsText" text="진행중">
      <formula>NOT(ISERROR(SEARCH("진행중",I1891)))</formula>
    </cfRule>
    <cfRule type="containsText" dxfId="2712" priority="2951" operator="containsText" text="인수인계">
      <formula>NOT(ISERROR(SEARCH("인수인계",I1891)))</formula>
    </cfRule>
  </conditionalFormatting>
  <conditionalFormatting sqref="I1892">
    <cfRule type="containsText" dxfId="2711" priority="2948" operator="containsText" text="진행중">
      <formula>NOT(ISERROR(SEARCH("진행중",I1892)))</formula>
    </cfRule>
    <cfRule type="containsText" dxfId="2710" priority="2949" operator="containsText" text="인수인계">
      <formula>NOT(ISERROR(SEARCH("인수인계",I1892)))</formula>
    </cfRule>
  </conditionalFormatting>
  <conditionalFormatting sqref="I1893">
    <cfRule type="containsText" dxfId="2709" priority="2946" operator="containsText" text="진행중">
      <formula>NOT(ISERROR(SEARCH("진행중",I1893)))</formula>
    </cfRule>
    <cfRule type="containsText" dxfId="2708" priority="2947" operator="containsText" text="인수인계">
      <formula>NOT(ISERROR(SEARCH("인수인계",I1893)))</formula>
    </cfRule>
  </conditionalFormatting>
  <conditionalFormatting sqref="I1894">
    <cfRule type="containsText" dxfId="2707" priority="2944" operator="containsText" text="진행중">
      <formula>NOT(ISERROR(SEARCH("진행중",I1894)))</formula>
    </cfRule>
    <cfRule type="containsText" dxfId="2706" priority="2945" operator="containsText" text="인수인계">
      <formula>NOT(ISERROR(SEARCH("인수인계",I1894)))</formula>
    </cfRule>
  </conditionalFormatting>
  <conditionalFormatting sqref="I1895">
    <cfRule type="containsText" dxfId="2705" priority="2942" operator="containsText" text="진행중">
      <formula>NOT(ISERROR(SEARCH("진행중",I1895)))</formula>
    </cfRule>
    <cfRule type="containsText" dxfId="2704" priority="2943" operator="containsText" text="인수인계">
      <formula>NOT(ISERROR(SEARCH("인수인계",I1895)))</formula>
    </cfRule>
  </conditionalFormatting>
  <conditionalFormatting sqref="I1885">
    <cfRule type="containsText" dxfId="2703" priority="2940" operator="containsText" text="진행중">
      <formula>NOT(ISERROR(SEARCH("진행중",I1885)))</formula>
    </cfRule>
    <cfRule type="containsText" dxfId="2702" priority="2941" operator="containsText" text="인수인계">
      <formula>NOT(ISERROR(SEARCH("인수인계",I1885)))</formula>
    </cfRule>
  </conditionalFormatting>
  <conditionalFormatting sqref="I1896">
    <cfRule type="containsText" dxfId="2701" priority="2938" operator="containsText" text="진행중">
      <formula>NOT(ISERROR(SEARCH("진행중",I1896)))</formula>
    </cfRule>
    <cfRule type="containsText" dxfId="2700" priority="2939" operator="containsText" text="인수인계">
      <formula>NOT(ISERROR(SEARCH("인수인계",I1896)))</formula>
    </cfRule>
  </conditionalFormatting>
  <conditionalFormatting sqref="I1912:I1914">
    <cfRule type="containsText" dxfId="2699" priority="2936" operator="containsText" text="진행중">
      <formula>NOT(ISERROR(SEARCH("진행중",I1912)))</formula>
    </cfRule>
    <cfRule type="containsText" dxfId="2698" priority="2937" operator="containsText" text="인수인계">
      <formula>NOT(ISERROR(SEARCH("인수인계",I1912)))</formula>
    </cfRule>
  </conditionalFormatting>
  <conditionalFormatting sqref="I1911">
    <cfRule type="containsText" dxfId="2697" priority="2934" operator="containsText" text="진행중">
      <formula>NOT(ISERROR(SEARCH("진행중",I1911)))</formula>
    </cfRule>
    <cfRule type="containsText" dxfId="2696" priority="2935" operator="containsText" text="인수인계">
      <formula>NOT(ISERROR(SEARCH("인수인계",I1911)))</formula>
    </cfRule>
  </conditionalFormatting>
  <conditionalFormatting sqref="I1915">
    <cfRule type="containsText" dxfId="2695" priority="2932" operator="containsText" text="진행중">
      <formula>NOT(ISERROR(SEARCH("진행중",I1915)))</formula>
    </cfRule>
    <cfRule type="containsText" dxfId="2694" priority="2933" operator="containsText" text="인수인계">
      <formula>NOT(ISERROR(SEARCH("인수인계",I1915)))</formula>
    </cfRule>
  </conditionalFormatting>
  <conditionalFormatting sqref="I1917">
    <cfRule type="containsText" dxfId="2693" priority="2928" operator="containsText" text="진행중">
      <formula>NOT(ISERROR(SEARCH("진행중",I1917)))</formula>
    </cfRule>
    <cfRule type="containsText" dxfId="2692" priority="2929" operator="containsText" text="인수인계">
      <formula>NOT(ISERROR(SEARCH("인수인계",I1917)))</formula>
    </cfRule>
  </conditionalFormatting>
  <conditionalFormatting sqref="I1918">
    <cfRule type="containsText" dxfId="2691" priority="2926" operator="containsText" text="진행중">
      <formula>NOT(ISERROR(SEARCH("진행중",I1918)))</formula>
    </cfRule>
    <cfRule type="containsText" dxfId="2690" priority="2927" operator="containsText" text="인수인계">
      <formula>NOT(ISERROR(SEARCH("인수인계",I1918)))</formula>
    </cfRule>
  </conditionalFormatting>
  <conditionalFormatting sqref="I1919">
    <cfRule type="containsText" dxfId="2689" priority="2924" operator="containsText" text="진행중">
      <formula>NOT(ISERROR(SEARCH("진행중",I1919)))</formula>
    </cfRule>
    <cfRule type="containsText" dxfId="2688" priority="2925" operator="containsText" text="인수인계">
      <formula>NOT(ISERROR(SEARCH("인수인계",I1919)))</formula>
    </cfRule>
  </conditionalFormatting>
  <conditionalFormatting sqref="I1920">
    <cfRule type="containsText" dxfId="2687" priority="2922" operator="containsText" text="진행중">
      <formula>NOT(ISERROR(SEARCH("진행중",I1920)))</formula>
    </cfRule>
    <cfRule type="containsText" dxfId="2686" priority="2923" operator="containsText" text="인수인계">
      <formula>NOT(ISERROR(SEARCH("인수인계",I1920)))</formula>
    </cfRule>
  </conditionalFormatting>
  <conditionalFormatting sqref="I1921">
    <cfRule type="containsText" dxfId="2685" priority="2920" operator="containsText" text="진행중">
      <formula>NOT(ISERROR(SEARCH("진행중",I1921)))</formula>
    </cfRule>
    <cfRule type="containsText" dxfId="2684" priority="2921" operator="containsText" text="인수인계">
      <formula>NOT(ISERROR(SEARCH("인수인계",I1921)))</formula>
    </cfRule>
  </conditionalFormatting>
  <conditionalFormatting sqref="I1922">
    <cfRule type="containsText" dxfId="2683" priority="2918" operator="containsText" text="진행중">
      <formula>NOT(ISERROR(SEARCH("진행중",I1922)))</formula>
    </cfRule>
    <cfRule type="containsText" dxfId="2682" priority="2919" operator="containsText" text="인수인계">
      <formula>NOT(ISERROR(SEARCH("인수인계",I1922)))</formula>
    </cfRule>
  </conditionalFormatting>
  <conditionalFormatting sqref="I1923">
    <cfRule type="containsText" dxfId="2681" priority="2916" operator="containsText" text="진행중">
      <formula>NOT(ISERROR(SEARCH("진행중",I1923)))</formula>
    </cfRule>
    <cfRule type="containsText" dxfId="2680" priority="2917" operator="containsText" text="인수인계">
      <formula>NOT(ISERROR(SEARCH("인수인계",I1923)))</formula>
    </cfRule>
  </conditionalFormatting>
  <conditionalFormatting sqref="I1924">
    <cfRule type="containsText" dxfId="2679" priority="2914" operator="containsText" text="진행중">
      <formula>NOT(ISERROR(SEARCH("진행중",I1924)))</formula>
    </cfRule>
    <cfRule type="containsText" dxfId="2678" priority="2915" operator="containsText" text="인수인계">
      <formula>NOT(ISERROR(SEARCH("인수인계",I1924)))</formula>
    </cfRule>
  </conditionalFormatting>
  <conditionalFormatting sqref="I1925">
    <cfRule type="containsText" dxfId="2677" priority="2912" operator="containsText" text="진행중">
      <formula>NOT(ISERROR(SEARCH("진행중",I1925)))</formula>
    </cfRule>
    <cfRule type="containsText" dxfId="2676" priority="2913" operator="containsText" text="인수인계">
      <formula>NOT(ISERROR(SEARCH("인수인계",I1925)))</formula>
    </cfRule>
  </conditionalFormatting>
  <conditionalFormatting sqref="I1926">
    <cfRule type="containsText" dxfId="2675" priority="2910" operator="containsText" text="진행중">
      <formula>NOT(ISERROR(SEARCH("진행중",I1926)))</formula>
    </cfRule>
    <cfRule type="containsText" dxfId="2674" priority="2911" operator="containsText" text="인수인계">
      <formula>NOT(ISERROR(SEARCH("인수인계",I1926)))</formula>
    </cfRule>
  </conditionalFormatting>
  <conditionalFormatting sqref="I1936">
    <cfRule type="containsText" dxfId="2673" priority="2908" operator="containsText" text="진행중">
      <formula>NOT(ISERROR(SEARCH("진행중",I1936)))</formula>
    </cfRule>
    <cfRule type="containsText" dxfId="2672" priority="2909" operator="containsText" text="인수인계">
      <formula>NOT(ISERROR(SEARCH("인수인계",I1936)))</formula>
    </cfRule>
  </conditionalFormatting>
  <conditionalFormatting sqref="I1934">
    <cfRule type="containsText" dxfId="2671" priority="2906" operator="containsText" text="진행중">
      <formula>NOT(ISERROR(SEARCH("진행중",I1934)))</formula>
    </cfRule>
    <cfRule type="containsText" dxfId="2670" priority="2907" operator="containsText" text="인수인계">
      <formula>NOT(ISERROR(SEARCH("인수인계",I1934)))</formula>
    </cfRule>
  </conditionalFormatting>
  <conditionalFormatting sqref="I1931">
    <cfRule type="containsText" dxfId="2669" priority="2904" operator="containsText" text="진행중">
      <formula>NOT(ISERROR(SEARCH("진행중",I1931)))</formula>
    </cfRule>
    <cfRule type="containsText" dxfId="2668" priority="2905" operator="containsText" text="인수인계">
      <formula>NOT(ISERROR(SEARCH("인수인계",I1931)))</formula>
    </cfRule>
  </conditionalFormatting>
  <conditionalFormatting sqref="I1943:I1945">
    <cfRule type="containsText" dxfId="2667" priority="2902" operator="containsText" text="진행중">
      <formula>NOT(ISERROR(SEARCH("진행중",I1943)))</formula>
    </cfRule>
    <cfRule type="containsText" dxfId="2666" priority="2903" operator="containsText" text="인수인계">
      <formula>NOT(ISERROR(SEARCH("인수인계",I1943)))</formula>
    </cfRule>
  </conditionalFormatting>
  <conditionalFormatting sqref="I1967">
    <cfRule type="containsText" dxfId="2665" priority="2900" operator="containsText" text="진행중">
      <formula>NOT(ISERROR(SEARCH("진행중",I1967)))</formula>
    </cfRule>
    <cfRule type="containsText" dxfId="2664" priority="2901" operator="containsText" text="인수인계">
      <formula>NOT(ISERROR(SEARCH("인수인계",I1967)))</formula>
    </cfRule>
  </conditionalFormatting>
  <conditionalFormatting sqref="I1976:I1977">
    <cfRule type="containsText" dxfId="2663" priority="2898" operator="containsText" text="진행중">
      <formula>NOT(ISERROR(SEARCH("진행중",I1976)))</formula>
    </cfRule>
    <cfRule type="containsText" dxfId="2662" priority="2899" operator="containsText" text="인수인계">
      <formula>NOT(ISERROR(SEARCH("인수인계",I1976)))</formula>
    </cfRule>
  </conditionalFormatting>
  <conditionalFormatting sqref="I1978:I1982">
    <cfRule type="containsText" dxfId="2661" priority="2896" operator="containsText" text="진행중">
      <formula>NOT(ISERROR(SEARCH("진행중",I1978)))</formula>
    </cfRule>
    <cfRule type="containsText" dxfId="2660" priority="2897" operator="containsText" text="인수인계">
      <formula>NOT(ISERROR(SEARCH("인수인계",I1978)))</formula>
    </cfRule>
  </conditionalFormatting>
  <conditionalFormatting sqref="I1983">
    <cfRule type="containsText" dxfId="2659" priority="2894" operator="containsText" text="진행중">
      <formula>NOT(ISERROR(SEARCH("진행중",I1983)))</formula>
    </cfRule>
    <cfRule type="containsText" dxfId="2658" priority="2895" operator="containsText" text="인수인계">
      <formula>NOT(ISERROR(SEARCH("인수인계",I1983)))</formula>
    </cfRule>
  </conditionalFormatting>
  <conditionalFormatting sqref="I1985:I1987">
    <cfRule type="containsText" dxfId="2657" priority="2892" operator="containsText" text="진행중">
      <formula>NOT(ISERROR(SEARCH("진행중",I1985)))</formula>
    </cfRule>
    <cfRule type="containsText" dxfId="2656" priority="2893" operator="containsText" text="인수인계">
      <formula>NOT(ISERROR(SEARCH("인수인계",I1985)))</formula>
    </cfRule>
  </conditionalFormatting>
  <conditionalFormatting sqref="I1988">
    <cfRule type="containsText" dxfId="2655" priority="2890" operator="containsText" text="진행중">
      <formula>NOT(ISERROR(SEARCH("진행중",I1988)))</formula>
    </cfRule>
    <cfRule type="containsText" dxfId="2654" priority="2891" operator="containsText" text="인수인계">
      <formula>NOT(ISERROR(SEARCH("인수인계",I1988)))</formula>
    </cfRule>
  </conditionalFormatting>
  <conditionalFormatting sqref="I1989">
    <cfRule type="containsText" dxfId="2653" priority="2888" operator="containsText" text="진행중">
      <formula>NOT(ISERROR(SEARCH("진행중",I1989)))</formula>
    </cfRule>
    <cfRule type="containsText" dxfId="2652" priority="2889" operator="containsText" text="인수인계">
      <formula>NOT(ISERROR(SEARCH("인수인계",I1989)))</formula>
    </cfRule>
  </conditionalFormatting>
  <conditionalFormatting sqref="I1990">
    <cfRule type="containsText" dxfId="2651" priority="2886" operator="containsText" text="진행중">
      <formula>NOT(ISERROR(SEARCH("진행중",I1990)))</formula>
    </cfRule>
    <cfRule type="containsText" dxfId="2650" priority="2887" operator="containsText" text="인수인계">
      <formula>NOT(ISERROR(SEARCH("인수인계",I1990)))</formula>
    </cfRule>
  </conditionalFormatting>
  <conditionalFormatting sqref="I1991">
    <cfRule type="containsText" dxfId="2649" priority="2884" operator="containsText" text="진행중">
      <formula>NOT(ISERROR(SEARCH("진행중",I1991)))</formula>
    </cfRule>
    <cfRule type="containsText" dxfId="2648" priority="2885" operator="containsText" text="인수인계">
      <formula>NOT(ISERROR(SEARCH("인수인계",I1991)))</formula>
    </cfRule>
  </conditionalFormatting>
  <conditionalFormatting sqref="I1992">
    <cfRule type="containsText" dxfId="2647" priority="2882" operator="containsText" text="진행중">
      <formula>NOT(ISERROR(SEARCH("진행중",I1992)))</formula>
    </cfRule>
    <cfRule type="containsText" dxfId="2646" priority="2883" operator="containsText" text="인수인계">
      <formula>NOT(ISERROR(SEARCH("인수인계",I1992)))</formula>
    </cfRule>
  </conditionalFormatting>
  <conditionalFormatting sqref="I2011">
    <cfRule type="containsText" dxfId="2645" priority="2880" operator="containsText" text="진행중">
      <formula>NOT(ISERROR(SEARCH("진행중",I2011)))</formula>
    </cfRule>
    <cfRule type="containsText" dxfId="2644" priority="2881" operator="containsText" text="인수인계">
      <formula>NOT(ISERROR(SEARCH("인수인계",I2011)))</formula>
    </cfRule>
  </conditionalFormatting>
  <conditionalFormatting sqref="I2013 I2015">
    <cfRule type="containsText" dxfId="2643" priority="2878" operator="containsText" text="진행중">
      <formula>NOT(ISERROR(SEARCH("진행중",I2013)))</formula>
    </cfRule>
    <cfRule type="containsText" dxfId="2642" priority="2879" operator="containsText" text="인수인계">
      <formula>NOT(ISERROR(SEARCH("인수인계",I2013)))</formula>
    </cfRule>
  </conditionalFormatting>
  <conditionalFormatting sqref="I2016">
    <cfRule type="containsText" dxfId="2641" priority="2876" operator="containsText" text="진행중">
      <formula>NOT(ISERROR(SEARCH("진행중",I2016)))</formula>
    </cfRule>
    <cfRule type="containsText" dxfId="2640" priority="2877" operator="containsText" text="인수인계">
      <formula>NOT(ISERROR(SEARCH("인수인계",I2016)))</formula>
    </cfRule>
  </conditionalFormatting>
  <conditionalFormatting sqref="I2014">
    <cfRule type="containsText" dxfId="2639" priority="2874" operator="containsText" text="진행중">
      <formula>NOT(ISERROR(SEARCH("진행중",I2014)))</formula>
    </cfRule>
    <cfRule type="containsText" dxfId="2638" priority="2875" operator="containsText" text="인수인계">
      <formula>NOT(ISERROR(SEARCH("인수인계",I2014)))</formula>
    </cfRule>
  </conditionalFormatting>
  <conditionalFormatting sqref="I2017">
    <cfRule type="containsText" dxfId="2637" priority="2872" operator="containsText" text="진행중">
      <formula>NOT(ISERROR(SEARCH("진행중",I2017)))</formula>
    </cfRule>
    <cfRule type="containsText" dxfId="2636" priority="2873" operator="containsText" text="인수인계">
      <formula>NOT(ISERROR(SEARCH("인수인계",I2017)))</formula>
    </cfRule>
  </conditionalFormatting>
  <conditionalFormatting sqref="I2018">
    <cfRule type="containsText" dxfId="2635" priority="2870" operator="containsText" text="진행중">
      <formula>NOT(ISERROR(SEARCH("진행중",I2018)))</formula>
    </cfRule>
    <cfRule type="containsText" dxfId="2634" priority="2871" operator="containsText" text="인수인계">
      <formula>NOT(ISERROR(SEARCH("인수인계",I2018)))</formula>
    </cfRule>
  </conditionalFormatting>
  <conditionalFormatting sqref="I2019">
    <cfRule type="containsText" dxfId="2633" priority="2868" operator="containsText" text="진행중">
      <formula>NOT(ISERROR(SEARCH("진행중",I2019)))</formula>
    </cfRule>
    <cfRule type="containsText" dxfId="2632" priority="2869" operator="containsText" text="인수인계">
      <formula>NOT(ISERROR(SEARCH("인수인계",I2019)))</formula>
    </cfRule>
  </conditionalFormatting>
  <conditionalFormatting sqref="I2020">
    <cfRule type="containsText" dxfId="2631" priority="2866" operator="containsText" text="진행중">
      <formula>NOT(ISERROR(SEARCH("진행중",I2020)))</formula>
    </cfRule>
    <cfRule type="containsText" dxfId="2630" priority="2867" operator="containsText" text="인수인계">
      <formula>NOT(ISERROR(SEARCH("인수인계",I2020)))</formula>
    </cfRule>
  </conditionalFormatting>
  <conditionalFormatting sqref="I2021">
    <cfRule type="containsText" dxfId="2629" priority="2864" operator="containsText" text="진행중">
      <formula>NOT(ISERROR(SEARCH("진행중",I2021)))</formula>
    </cfRule>
    <cfRule type="containsText" dxfId="2628" priority="2865" operator="containsText" text="인수인계">
      <formula>NOT(ISERROR(SEARCH("인수인계",I2021)))</formula>
    </cfRule>
  </conditionalFormatting>
  <conditionalFormatting sqref="I2022">
    <cfRule type="containsText" dxfId="2627" priority="2862" operator="containsText" text="진행중">
      <formula>NOT(ISERROR(SEARCH("진행중",I2022)))</formula>
    </cfRule>
    <cfRule type="containsText" dxfId="2626" priority="2863" operator="containsText" text="인수인계">
      <formula>NOT(ISERROR(SEARCH("인수인계",I2022)))</formula>
    </cfRule>
  </conditionalFormatting>
  <conditionalFormatting sqref="I2024">
    <cfRule type="containsText" dxfId="2625" priority="2860" operator="containsText" text="진행중">
      <formula>NOT(ISERROR(SEARCH("진행중",I2024)))</formula>
    </cfRule>
    <cfRule type="containsText" dxfId="2624" priority="2861" operator="containsText" text="인수인계">
      <formula>NOT(ISERROR(SEARCH("인수인계",I2024)))</formula>
    </cfRule>
  </conditionalFormatting>
  <conditionalFormatting sqref="I2023">
    <cfRule type="containsText" dxfId="2623" priority="2858" operator="containsText" text="진행중">
      <formula>NOT(ISERROR(SEARCH("진행중",I2023)))</formula>
    </cfRule>
    <cfRule type="containsText" dxfId="2622" priority="2859" operator="containsText" text="인수인계">
      <formula>NOT(ISERROR(SEARCH("인수인계",I2023)))</formula>
    </cfRule>
  </conditionalFormatting>
  <conditionalFormatting sqref="I2025">
    <cfRule type="containsText" dxfId="2621" priority="2856" operator="containsText" text="진행중">
      <formula>NOT(ISERROR(SEARCH("진행중",I2025)))</formula>
    </cfRule>
    <cfRule type="containsText" dxfId="2620" priority="2857" operator="containsText" text="인수인계">
      <formula>NOT(ISERROR(SEARCH("인수인계",I2025)))</formula>
    </cfRule>
  </conditionalFormatting>
  <conditionalFormatting sqref="I2026">
    <cfRule type="containsText" dxfId="2619" priority="2852" operator="containsText" text="진행중">
      <formula>NOT(ISERROR(SEARCH("진행중",I2026)))</formula>
    </cfRule>
    <cfRule type="containsText" dxfId="2618" priority="2853" operator="containsText" text="인수인계">
      <formula>NOT(ISERROR(SEARCH("인수인계",I2026)))</formula>
    </cfRule>
  </conditionalFormatting>
  <conditionalFormatting sqref="I2027">
    <cfRule type="containsText" dxfId="2617" priority="2850" operator="containsText" text="진행중">
      <formula>NOT(ISERROR(SEARCH("진행중",I2027)))</formula>
    </cfRule>
    <cfRule type="containsText" dxfId="2616" priority="2851" operator="containsText" text="인수인계">
      <formula>NOT(ISERROR(SEARCH("인수인계",I2027)))</formula>
    </cfRule>
  </conditionalFormatting>
  <conditionalFormatting sqref="I2028">
    <cfRule type="containsText" dxfId="2615" priority="2848" operator="containsText" text="진행중">
      <formula>NOT(ISERROR(SEARCH("진행중",I2028)))</formula>
    </cfRule>
    <cfRule type="containsText" dxfId="2614" priority="2849" operator="containsText" text="인수인계">
      <formula>NOT(ISERROR(SEARCH("인수인계",I2028)))</formula>
    </cfRule>
  </conditionalFormatting>
  <conditionalFormatting sqref="I2029">
    <cfRule type="containsText" dxfId="2613" priority="2846" operator="containsText" text="진행중">
      <formula>NOT(ISERROR(SEARCH("진행중",I2029)))</formula>
    </cfRule>
    <cfRule type="containsText" dxfId="2612" priority="2847" operator="containsText" text="인수인계">
      <formula>NOT(ISERROR(SEARCH("인수인계",I2029)))</formula>
    </cfRule>
  </conditionalFormatting>
  <conditionalFormatting sqref="I2030">
    <cfRule type="containsText" dxfId="2611" priority="2844" operator="containsText" text="진행중">
      <formula>NOT(ISERROR(SEARCH("진행중",I2030)))</formula>
    </cfRule>
    <cfRule type="containsText" dxfId="2610" priority="2845" operator="containsText" text="인수인계">
      <formula>NOT(ISERROR(SEARCH("인수인계",I2030)))</formula>
    </cfRule>
  </conditionalFormatting>
  <conditionalFormatting sqref="I2031">
    <cfRule type="containsText" dxfId="2609" priority="2842" operator="containsText" text="진행중">
      <formula>NOT(ISERROR(SEARCH("진행중",I2031)))</formula>
    </cfRule>
    <cfRule type="containsText" dxfId="2608" priority="2843" operator="containsText" text="인수인계">
      <formula>NOT(ISERROR(SEARCH("인수인계",I2031)))</formula>
    </cfRule>
  </conditionalFormatting>
  <conditionalFormatting sqref="I2032">
    <cfRule type="containsText" dxfId="2607" priority="2840" operator="containsText" text="진행중">
      <formula>NOT(ISERROR(SEARCH("진행중",I2032)))</formula>
    </cfRule>
    <cfRule type="containsText" dxfId="2606" priority="2841" operator="containsText" text="인수인계">
      <formula>NOT(ISERROR(SEARCH("인수인계",I2032)))</formula>
    </cfRule>
  </conditionalFormatting>
  <conditionalFormatting sqref="I2033">
    <cfRule type="containsText" dxfId="2605" priority="2838" operator="containsText" text="진행중">
      <formula>NOT(ISERROR(SEARCH("진행중",I2033)))</formula>
    </cfRule>
    <cfRule type="containsText" dxfId="2604" priority="2839" operator="containsText" text="인수인계">
      <formula>NOT(ISERROR(SEARCH("인수인계",I2033)))</formula>
    </cfRule>
  </conditionalFormatting>
  <conditionalFormatting sqref="I2034">
    <cfRule type="containsText" dxfId="2603" priority="2836" operator="containsText" text="진행중">
      <formula>NOT(ISERROR(SEARCH("진행중",I2034)))</formula>
    </cfRule>
    <cfRule type="containsText" dxfId="2602" priority="2837" operator="containsText" text="인수인계">
      <formula>NOT(ISERROR(SEARCH("인수인계",I2034)))</formula>
    </cfRule>
  </conditionalFormatting>
  <conditionalFormatting sqref="I2036">
    <cfRule type="containsText" dxfId="2601" priority="2834" operator="containsText" text="진행중">
      <formula>NOT(ISERROR(SEARCH("진행중",I2036)))</formula>
    </cfRule>
    <cfRule type="containsText" dxfId="2600" priority="2835" operator="containsText" text="인수인계">
      <formula>NOT(ISERROR(SEARCH("인수인계",I2036)))</formula>
    </cfRule>
  </conditionalFormatting>
  <conditionalFormatting sqref="I2081">
    <cfRule type="containsText" dxfId="2599" priority="2832" operator="containsText" text="진행중">
      <formula>NOT(ISERROR(SEARCH("진행중",I2081)))</formula>
    </cfRule>
    <cfRule type="containsText" dxfId="2598" priority="2833" operator="containsText" text="인수인계">
      <formula>NOT(ISERROR(SEARCH("인수인계",I2081)))</formula>
    </cfRule>
  </conditionalFormatting>
  <conditionalFormatting sqref="I2110">
    <cfRule type="containsText" dxfId="2597" priority="2830" operator="containsText" text="진행중">
      <formula>NOT(ISERROR(SEARCH("진행중",I2110)))</formula>
    </cfRule>
    <cfRule type="containsText" dxfId="2596" priority="2831" operator="containsText" text="인수인계">
      <formula>NOT(ISERROR(SEARCH("인수인계",I2110)))</formula>
    </cfRule>
  </conditionalFormatting>
  <conditionalFormatting sqref="I2112:I2114">
    <cfRule type="containsText" dxfId="2595" priority="2828" operator="containsText" text="진행중">
      <formula>NOT(ISERROR(SEARCH("진행중",I2112)))</formula>
    </cfRule>
    <cfRule type="containsText" dxfId="2594" priority="2829" operator="containsText" text="인수인계">
      <formula>NOT(ISERROR(SEARCH("인수인계",I2112)))</formula>
    </cfRule>
  </conditionalFormatting>
  <conditionalFormatting sqref="I2115">
    <cfRule type="containsText" dxfId="2593" priority="2826" operator="containsText" text="진행중">
      <formula>NOT(ISERROR(SEARCH("진행중",I2115)))</formula>
    </cfRule>
    <cfRule type="containsText" dxfId="2592" priority="2827" operator="containsText" text="인수인계">
      <formula>NOT(ISERROR(SEARCH("인수인계",I2115)))</formula>
    </cfRule>
  </conditionalFormatting>
  <conditionalFormatting sqref="I2116">
    <cfRule type="containsText" dxfId="2591" priority="2824" operator="containsText" text="진행중">
      <formula>NOT(ISERROR(SEARCH("진행중",I2116)))</formula>
    </cfRule>
    <cfRule type="containsText" dxfId="2590" priority="2825" operator="containsText" text="인수인계">
      <formula>NOT(ISERROR(SEARCH("인수인계",I2116)))</formula>
    </cfRule>
  </conditionalFormatting>
  <conditionalFormatting sqref="I2117">
    <cfRule type="containsText" dxfId="2589" priority="2822" operator="containsText" text="진행중">
      <formula>NOT(ISERROR(SEARCH("진행중",I2117)))</formula>
    </cfRule>
    <cfRule type="containsText" dxfId="2588" priority="2823" operator="containsText" text="인수인계">
      <formula>NOT(ISERROR(SEARCH("인수인계",I2117)))</formula>
    </cfRule>
  </conditionalFormatting>
  <conditionalFormatting sqref="I2118">
    <cfRule type="containsText" dxfId="2587" priority="2820" operator="containsText" text="진행중">
      <formula>NOT(ISERROR(SEARCH("진행중",I2118)))</formula>
    </cfRule>
    <cfRule type="containsText" dxfId="2586" priority="2821" operator="containsText" text="인수인계">
      <formula>NOT(ISERROR(SEARCH("인수인계",I2118)))</formula>
    </cfRule>
  </conditionalFormatting>
  <conditionalFormatting sqref="I2120">
    <cfRule type="containsText" dxfId="2585" priority="2818" operator="containsText" text="진행중">
      <formula>NOT(ISERROR(SEARCH("진행중",I2120)))</formula>
    </cfRule>
    <cfRule type="containsText" dxfId="2584" priority="2819" operator="containsText" text="인수인계">
      <formula>NOT(ISERROR(SEARCH("인수인계",I2120)))</formula>
    </cfRule>
  </conditionalFormatting>
  <conditionalFormatting sqref="I2121">
    <cfRule type="containsText" dxfId="2583" priority="2816" operator="containsText" text="진행중">
      <formula>NOT(ISERROR(SEARCH("진행중",I2121)))</formula>
    </cfRule>
    <cfRule type="containsText" dxfId="2582" priority="2817" operator="containsText" text="인수인계">
      <formula>NOT(ISERROR(SEARCH("인수인계",I2121)))</formula>
    </cfRule>
  </conditionalFormatting>
  <conditionalFormatting sqref="I2122">
    <cfRule type="containsText" dxfId="2581" priority="2814" operator="containsText" text="진행중">
      <formula>NOT(ISERROR(SEARCH("진행중",I2122)))</formula>
    </cfRule>
    <cfRule type="containsText" dxfId="2580" priority="2815" operator="containsText" text="인수인계">
      <formula>NOT(ISERROR(SEARCH("인수인계",I2122)))</formula>
    </cfRule>
  </conditionalFormatting>
  <conditionalFormatting sqref="I2123">
    <cfRule type="containsText" dxfId="2579" priority="2812" operator="containsText" text="진행중">
      <formula>NOT(ISERROR(SEARCH("진행중",I2123)))</formula>
    </cfRule>
    <cfRule type="containsText" dxfId="2578" priority="2813" operator="containsText" text="인수인계">
      <formula>NOT(ISERROR(SEARCH("인수인계",I2123)))</formula>
    </cfRule>
  </conditionalFormatting>
  <conditionalFormatting sqref="I2124">
    <cfRule type="containsText" dxfId="2577" priority="2810" operator="containsText" text="진행중">
      <formula>NOT(ISERROR(SEARCH("진행중",I2124)))</formula>
    </cfRule>
    <cfRule type="containsText" dxfId="2576" priority="2811" operator="containsText" text="인수인계">
      <formula>NOT(ISERROR(SEARCH("인수인계",I2124)))</formula>
    </cfRule>
  </conditionalFormatting>
  <conditionalFormatting sqref="I2125">
    <cfRule type="containsText" dxfId="2575" priority="2808" operator="containsText" text="진행중">
      <formula>NOT(ISERROR(SEARCH("진행중",I2125)))</formula>
    </cfRule>
    <cfRule type="containsText" dxfId="2574" priority="2809" operator="containsText" text="인수인계">
      <formula>NOT(ISERROR(SEARCH("인수인계",I2125)))</formula>
    </cfRule>
  </conditionalFormatting>
  <conditionalFormatting sqref="I2119">
    <cfRule type="containsText" dxfId="2573" priority="2806" operator="containsText" text="진행중">
      <formula>NOT(ISERROR(SEARCH("진행중",I2119)))</formula>
    </cfRule>
    <cfRule type="containsText" dxfId="2572" priority="2807" operator="containsText" text="인수인계">
      <formula>NOT(ISERROR(SEARCH("인수인계",I2119)))</formula>
    </cfRule>
  </conditionalFormatting>
  <conditionalFormatting sqref="I2126">
    <cfRule type="containsText" dxfId="2571" priority="2804" operator="containsText" text="진행중">
      <formula>NOT(ISERROR(SEARCH("진행중",I2126)))</formula>
    </cfRule>
    <cfRule type="containsText" dxfId="2570" priority="2805" operator="containsText" text="인수인계">
      <formula>NOT(ISERROR(SEARCH("인수인계",I2126)))</formula>
    </cfRule>
  </conditionalFormatting>
  <conditionalFormatting sqref="I2127">
    <cfRule type="containsText" dxfId="2569" priority="2802" operator="containsText" text="진행중">
      <formula>NOT(ISERROR(SEARCH("진행중",I2127)))</formula>
    </cfRule>
    <cfRule type="containsText" dxfId="2568" priority="2803" operator="containsText" text="인수인계">
      <formula>NOT(ISERROR(SEARCH("인수인계",I2127)))</formula>
    </cfRule>
  </conditionalFormatting>
  <conditionalFormatting sqref="I2128">
    <cfRule type="containsText" dxfId="2567" priority="2800" operator="containsText" text="진행중">
      <formula>NOT(ISERROR(SEARCH("진행중",I2128)))</formula>
    </cfRule>
    <cfRule type="containsText" dxfId="2566" priority="2801" operator="containsText" text="인수인계">
      <formula>NOT(ISERROR(SEARCH("인수인계",I2128)))</formula>
    </cfRule>
  </conditionalFormatting>
  <conditionalFormatting sqref="I2130">
    <cfRule type="containsText" dxfId="2565" priority="2798" operator="containsText" text="진행중">
      <formula>NOT(ISERROR(SEARCH("진행중",I2130)))</formula>
    </cfRule>
    <cfRule type="containsText" dxfId="2564" priority="2799" operator="containsText" text="인수인계">
      <formula>NOT(ISERROR(SEARCH("인수인계",I2130)))</formula>
    </cfRule>
  </conditionalFormatting>
  <conditionalFormatting sqref="I2140:I2143">
    <cfRule type="containsText" dxfId="2563" priority="2796" operator="containsText" text="진행중">
      <formula>NOT(ISERROR(SEARCH("진행중",I2140)))</formula>
    </cfRule>
    <cfRule type="containsText" dxfId="2562" priority="2797" operator="containsText" text="인수인계">
      <formula>NOT(ISERROR(SEARCH("인수인계",I2140)))</formula>
    </cfRule>
  </conditionalFormatting>
  <conditionalFormatting sqref="I2137">
    <cfRule type="containsText" dxfId="2561" priority="2794" operator="containsText" text="진행중">
      <formula>NOT(ISERROR(SEARCH("진행중",I2137)))</formula>
    </cfRule>
    <cfRule type="containsText" dxfId="2560" priority="2795" operator="containsText" text="인수인계">
      <formula>NOT(ISERROR(SEARCH("인수인계",I2137)))</formula>
    </cfRule>
  </conditionalFormatting>
  <conditionalFormatting sqref="I2148:I2150">
    <cfRule type="containsText" dxfId="2559" priority="2792" operator="containsText" text="진행중">
      <formula>NOT(ISERROR(SEARCH("진행중",I2148)))</formula>
    </cfRule>
    <cfRule type="containsText" dxfId="2558" priority="2793" operator="containsText" text="인수인계">
      <formula>NOT(ISERROR(SEARCH("인수인계",I2148)))</formula>
    </cfRule>
  </conditionalFormatting>
  <conditionalFormatting sqref="I2151">
    <cfRule type="containsText" dxfId="2557" priority="2790" operator="containsText" text="진행중">
      <formula>NOT(ISERROR(SEARCH("진행중",I2151)))</formula>
    </cfRule>
    <cfRule type="containsText" dxfId="2556" priority="2791" operator="containsText" text="인수인계">
      <formula>NOT(ISERROR(SEARCH("인수인계",I2151)))</formula>
    </cfRule>
  </conditionalFormatting>
  <conditionalFormatting sqref="I2152">
    <cfRule type="containsText" dxfId="2555" priority="2788" operator="containsText" text="진행중">
      <formula>NOT(ISERROR(SEARCH("진행중",I2152)))</formula>
    </cfRule>
    <cfRule type="containsText" dxfId="2554" priority="2789" operator="containsText" text="인수인계">
      <formula>NOT(ISERROR(SEARCH("인수인계",I2152)))</formula>
    </cfRule>
  </conditionalFormatting>
  <conditionalFormatting sqref="I2153">
    <cfRule type="containsText" dxfId="2553" priority="2786" operator="containsText" text="진행중">
      <formula>NOT(ISERROR(SEARCH("진행중",I2153)))</formula>
    </cfRule>
    <cfRule type="containsText" dxfId="2552" priority="2787" operator="containsText" text="인수인계">
      <formula>NOT(ISERROR(SEARCH("인수인계",I2153)))</formula>
    </cfRule>
  </conditionalFormatting>
  <conditionalFormatting sqref="I2154">
    <cfRule type="containsText" dxfId="2551" priority="2784" operator="containsText" text="진행중">
      <formula>NOT(ISERROR(SEARCH("진행중",I2154)))</formula>
    </cfRule>
    <cfRule type="containsText" dxfId="2550" priority="2785" operator="containsText" text="인수인계">
      <formula>NOT(ISERROR(SEARCH("인수인계",I2154)))</formula>
    </cfRule>
  </conditionalFormatting>
  <conditionalFormatting sqref="I2155">
    <cfRule type="containsText" dxfId="2549" priority="2782" operator="containsText" text="진행중">
      <formula>NOT(ISERROR(SEARCH("진행중",I2155)))</formula>
    </cfRule>
    <cfRule type="containsText" dxfId="2548" priority="2783" operator="containsText" text="인수인계">
      <formula>NOT(ISERROR(SEARCH("인수인계",I2155)))</formula>
    </cfRule>
  </conditionalFormatting>
  <conditionalFormatting sqref="I2156">
    <cfRule type="containsText" dxfId="2547" priority="2780" operator="containsText" text="진행중">
      <formula>NOT(ISERROR(SEARCH("진행중",I2156)))</formula>
    </cfRule>
    <cfRule type="containsText" dxfId="2546" priority="2781" operator="containsText" text="인수인계">
      <formula>NOT(ISERROR(SEARCH("인수인계",I2156)))</formula>
    </cfRule>
  </conditionalFormatting>
  <conditionalFormatting sqref="I2157">
    <cfRule type="containsText" dxfId="2545" priority="2778" operator="containsText" text="진행중">
      <formula>NOT(ISERROR(SEARCH("진행중",I2157)))</formula>
    </cfRule>
    <cfRule type="containsText" dxfId="2544" priority="2779" operator="containsText" text="인수인계">
      <formula>NOT(ISERROR(SEARCH("인수인계",I2157)))</formula>
    </cfRule>
  </conditionalFormatting>
  <conditionalFormatting sqref="I2158">
    <cfRule type="containsText" dxfId="2543" priority="2776" operator="containsText" text="진행중">
      <formula>NOT(ISERROR(SEARCH("진행중",I2158)))</formula>
    </cfRule>
    <cfRule type="containsText" dxfId="2542" priority="2777" operator="containsText" text="인수인계">
      <formula>NOT(ISERROR(SEARCH("인수인계",I2158)))</formula>
    </cfRule>
  </conditionalFormatting>
  <conditionalFormatting sqref="I2159">
    <cfRule type="containsText" dxfId="2541" priority="2774" operator="containsText" text="진행중">
      <formula>NOT(ISERROR(SEARCH("진행중",I2159)))</formula>
    </cfRule>
    <cfRule type="containsText" dxfId="2540" priority="2775" operator="containsText" text="인수인계">
      <formula>NOT(ISERROR(SEARCH("인수인계",I2159)))</formula>
    </cfRule>
  </conditionalFormatting>
  <conditionalFormatting sqref="I2160">
    <cfRule type="containsText" dxfId="2539" priority="2772" operator="containsText" text="진행중">
      <formula>NOT(ISERROR(SEARCH("진행중",I2160)))</formula>
    </cfRule>
    <cfRule type="containsText" dxfId="2538" priority="2773" operator="containsText" text="인수인계">
      <formula>NOT(ISERROR(SEARCH("인수인계",I2160)))</formula>
    </cfRule>
  </conditionalFormatting>
  <conditionalFormatting sqref="I2161">
    <cfRule type="containsText" dxfId="2537" priority="2770" operator="containsText" text="진행중">
      <formula>NOT(ISERROR(SEARCH("진행중",I2161)))</formula>
    </cfRule>
    <cfRule type="containsText" dxfId="2536" priority="2771" operator="containsText" text="인수인계">
      <formula>NOT(ISERROR(SEARCH("인수인계",I2161)))</formula>
    </cfRule>
  </conditionalFormatting>
  <conditionalFormatting sqref="I2162">
    <cfRule type="containsText" dxfId="2535" priority="2768" operator="containsText" text="진행중">
      <formula>NOT(ISERROR(SEARCH("진행중",I2162)))</formula>
    </cfRule>
    <cfRule type="containsText" dxfId="2534" priority="2769" operator="containsText" text="인수인계">
      <formula>NOT(ISERROR(SEARCH("인수인계",I2162)))</formula>
    </cfRule>
  </conditionalFormatting>
  <conditionalFormatting sqref="I2163">
    <cfRule type="containsText" dxfId="2533" priority="2766" operator="containsText" text="진행중">
      <formula>NOT(ISERROR(SEARCH("진행중",I2163)))</formula>
    </cfRule>
    <cfRule type="containsText" dxfId="2532" priority="2767" operator="containsText" text="인수인계">
      <formula>NOT(ISERROR(SEARCH("인수인계",I2163)))</formula>
    </cfRule>
  </conditionalFormatting>
  <conditionalFormatting sqref="I2164">
    <cfRule type="containsText" dxfId="2531" priority="2764" operator="containsText" text="진행중">
      <formula>NOT(ISERROR(SEARCH("진행중",I2164)))</formula>
    </cfRule>
    <cfRule type="containsText" dxfId="2530" priority="2765" operator="containsText" text="인수인계">
      <formula>NOT(ISERROR(SEARCH("인수인계",I2164)))</formula>
    </cfRule>
  </conditionalFormatting>
  <conditionalFormatting sqref="I2165">
    <cfRule type="containsText" dxfId="2529" priority="2762" operator="containsText" text="진행중">
      <formula>NOT(ISERROR(SEARCH("진행중",I2165)))</formula>
    </cfRule>
    <cfRule type="containsText" dxfId="2528" priority="2763" operator="containsText" text="인수인계">
      <formula>NOT(ISERROR(SEARCH("인수인계",I2165)))</formula>
    </cfRule>
  </conditionalFormatting>
  <conditionalFormatting sqref="I2166">
    <cfRule type="containsText" dxfId="2527" priority="2760" operator="containsText" text="진행중">
      <formula>NOT(ISERROR(SEARCH("진행중",I2166)))</formula>
    </cfRule>
    <cfRule type="containsText" dxfId="2526" priority="2761" operator="containsText" text="인수인계">
      <formula>NOT(ISERROR(SEARCH("인수인계",I2166)))</formula>
    </cfRule>
  </conditionalFormatting>
  <conditionalFormatting sqref="I2167">
    <cfRule type="containsText" dxfId="2525" priority="2758" operator="containsText" text="진행중">
      <formula>NOT(ISERROR(SEARCH("진행중",I2167)))</formula>
    </cfRule>
    <cfRule type="containsText" dxfId="2524" priority="2759" operator="containsText" text="인수인계">
      <formula>NOT(ISERROR(SEARCH("인수인계",I2167)))</formula>
    </cfRule>
  </conditionalFormatting>
  <conditionalFormatting sqref="I2169">
    <cfRule type="containsText" dxfId="2523" priority="2756" operator="containsText" text="진행중">
      <formula>NOT(ISERROR(SEARCH("진행중",I2169)))</formula>
    </cfRule>
    <cfRule type="containsText" dxfId="2522" priority="2757" operator="containsText" text="인수인계">
      <formula>NOT(ISERROR(SEARCH("인수인계",I2169)))</formula>
    </cfRule>
  </conditionalFormatting>
  <conditionalFormatting sqref="I2171">
    <cfRule type="containsText" dxfId="2521" priority="2754" operator="containsText" text="진행중">
      <formula>NOT(ISERROR(SEARCH("진행중",I2171)))</formula>
    </cfRule>
    <cfRule type="containsText" dxfId="2520" priority="2755" operator="containsText" text="인수인계">
      <formula>NOT(ISERROR(SEARCH("인수인계",I2171)))</formula>
    </cfRule>
  </conditionalFormatting>
  <conditionalFormatting sqref="I2202">
    <cfRule type="containsText" dxfId="2519" priority="2750" operator="containsText" text="진행중">
      <formula>NOT(ISERROR(SEARCH("진행중",I2202)))</formula>
    </cfRule>
    <cfRule type="containsText" dxfId="2518" priority="2751" operator="containsText" text="인수인계">
      <formula>NOT(ISERROR(SEARCH("인수인계",I2202)))</formula>
    </cfRule>
  </conditionalFormatting>
  <conditionalFormatting sqref="I2201">
    <cfRule type="containsText" dxfId="2517" priority="2748" operator="containsText" text="진행중">
      <formula>NOT(ISERROR(SEARCH("진행중",I2201)))</formula>
    </cfRule>
    <cfRule type="containsText" dxfId="2516" priority="2749" operator="containsText" text="인수인계">
      <formula>NOT(ISERROR(SEARCH("인수인계",I2201)))</formula>
    </cfRule>
  </conditionalFormatting>
  <conditionalFormatting sqref="I2203">
    <cfRule type="containsText" dxfId="2515" priority="2746" operator="containsText" text="진행중">
      <formula>NOT(ISERROR(SEARCH("진행중",I2203)))</formula>
    </cfRule>
    <cfRule type="containsText" dxfId="2514" priority="2747" operator="containsText" text="인수인계">
      <formula>NOT(ISERROR(SEARCH("인수인계",I2203)))</formula>
    </cfRule>
  </conditionalFormatting>
  <conditionalFormatting sqref="I2204">
    <cfRule type="containsText" dxfId="2513" priority="2744" operator="containsText" text="진행중">
      <formula>NOT(ISERROR(SEARCH("진행중",I2204)))</formula>
    </cfRule>
    <cfRule type="containsText" dxfId="2512" priority="2745" operator="containsText" text="인수인계">
      <formula>NOT(ISERROR(SEARCH("인수인계",I2204)))</formula>
    </cfRule>
  </conditionalFormatting>
  <conditionalFormatting sqref="I2205">
    <cfRule type="containsText" dxfId="2511" priority="2742" operator="containsText" text="진행중">
      <formula>NOT(ISERROR(SEARCH("진행중",I2205)))</formula>
    </cfRule>
    <cfRule type="containsText" dxfId="2510" priority="2743" operator="containsText" text="인수인계">
      <formula>NOT(ISERROR(SEARCH("인수인계",I2205)))</formula>
    </cfRule>
  </conditionalFormatting>
  <conditionalFormatting sqref="I2206">
    <cfRule type="containsText" dxfId="2509" priority="2740" operator="containsText" text="진행중">
      <formula>NOT(ISERROR(SEARCH("진행중",I2206)))</formula>
    </cfRule>
    <cfRule type="containsText" dxfId="2508" priority="2741" operator="containsText" text="인수인계">
      <formula>NOT(ISERROR(SEARCH("인수인계",I2206)))</formula>
    </cfRule>
  </conditionalFormatting>
  <conditionalFormatting sqref="I2207">
    <cfRule type="containsText" dxfId="2507" priority="2738" operator="containsText" text="진행중">
      <formula>NOT(ISERROR(SEARCH("진행중",I2207)))</formula>
    </cfRule>
    <cfRule type="containsText" dxfId="2506" priority="2739" operator="containsText" text="인수인계">
      <formula>NOT(ISERROR(SEARCH("인수인계",I2207)))</formula>
    </cfRule>
  </conditionalFormatting>
  <conditionalFormatting sqref="I2208">
    <cfRule type="containsText" dxfId="2505" priority="2736" operator="containsText" text="진행중">
      <formula>NOT(ISERROR(SEARCH("진행중",I2208)))</formula>
    </cfRule>
    <cfRule type="containsText" dxfId="2504" priority="2737" operator="containsText" text="인수인계">
      <formula>NOT(ISERROR(SEARCH("인수인계",I2208)))</formula>
    </cfRule>
  </conditionalFormatting>
  <conditionalFormatting sqref="I2209">
    <cfRule type="containsText" dxfId="2503" priority="2734" operator="containsText" text="진행중">
      <formula>NOT(ISERROR(SEARCH("진행중",I2209)))</formula>
    </cfRule>
    <cfRule type="containsText" dxfId="2502" priority="2735" operator="containsText" text="인수인계">
      <formula>NOT(ISERROR(SEARCH("인수인계",I2209)))</formula>
    </cfRule>
  </conditionalFormatting>
  <conditionalFormatting sqref="I2210">
    <cfRule type="containsText" dxfId="2501" priority="2732" operator="containsText" text="진행중">
      <formula>NOT(ISERROR(SEARCH("진행중",I2210)))</formula>
    </cfRule>
    <cfRule type="containsText" dxfId="2500" priority="2733" operator="containsText" text="인수인계">
      <formula>NOT(ISERROR(SEARCH("인수인계",I2210)))</formula>
    </cfRule>
  </conditionalFormatting>
  <conditionalFormatting sqref="I2211">
    <cfRule type="containsText" dxfId="2499" priority="2730" operator="containsText" text="진행중">
      <formula>NOT(ISERROR(SEARCH("진행중",I2211)))</formula>
    </cfRule>
    <cfRule type="containsText" dxfId="2498" priority="2731" operator="containsText" text="인수인계">
      <formula>NOT(ISERROR(SEARCH("인수인계",I2211)))</formula>
    </cfRule>
  </conditionalFormatting>
  <conditionalFormatting sqref="I2212">
    <cfRule type="containsText" dxfId="2497" priority="2726" operator="containsText" text="진행중">
      <formula>NOT(ISERROR(SEARCH("진행중",I2212)))</formula>
    </cfRule>
    <cfRule type="containsText" dxfId="2496" priority="2727" operator="containsText" text="인수인계">
      <formula>NOT(ISERROR(SEARCH("인수인계",I2212)))</formula>
    </cfRule>
  </conditionalFormatting>
  <conditionalFormatting sqref="I2213">
    <cfRule type="containsText" dxfId="2495" priority="2724" operator="containsText" text="진행중">
      <formula>NOT(ISERROR(SEARCH("진행중",I2213)))</formula>
    </cfRule>
    <cfRule type="containsText" dxfId="2494" priority="2725" operator="containsText" text="인수인계">
      <formula>NOT(ISERROR(SEARCH("인수인계",I2213)))</formula>
    </cfRule>
  </conditionalFormatting>
  <conditionalFormatting sqref="I2214">
    <cfRule type="containsText" dxfId="2493" priority="2722" operator="containsText" text="진행중">
      <formula>NOT(ISERROR(SEARCH("진행중",I2214)))</formula>
    </cfRule>
    <cfRule type="containsText" dxfId="2492" priority="2723" operator="containsText" text="인수인계">
      <formula>NOT(ISERROR(SEARCH("인수인계",I2214)))</formula>
    </cfRule>
  </conditionalFormatting>
  <conditionalFormatting sqref="I2215">
    <cfRule type="containsText" dxfId="2491" priority="2720" operator="containsText" text="진행중">
      <formula>NOT(ISERROR(SEARCH("진행중",I2215)))</formula>
    </cfRule>
    <cfRule type="containsText" dxfId="2490" priority="2721" operator="containsText" text="인수인계">
      <formula>NOT(ISERROR(SEARCH("인수인계",I2215)))</formula>
    </cfRule>
  </conditionalFormatting>
  <conditionalFormatting sqref="I2216">
    <cfRule type="containsText" dxfId="2489" priority="2718" operator="containsText" text="진행중">
      <formula>NOT(ISERROR(SEARCH("진행중",I2216)))</formula>
    </cfRule>
    <cfRule type="containsText" dxfId="2488" priority="2719" operator="containsText" text="인수인계">
      <formula>NOT(ISERROR(SEARCH("인수인계",I2216)))</formula>
    </cfRule>
  </conditionalFormatting>
  <conditionalFormatting sqref="I2217">
    <cfRule type="containsText" dxfId="2487" priority="2716" operator="containsText" text="진행중">
      <formula>NOT(ISERROR(SEARCH("진행중",I2217)))</formula>
    </cfRule>
    <cfRule type="containsText" dxfId="2486" priority="2717" operator="containsText" text="인수인계">
      <formula>NOT(ISERROR(SEARCH("인수인계",I2217)))</formula>
    </cfRule>
  </conditionalFormatting>
  <conditionalFormatting sqref="I2230">
    <cfRule type="containsText" dxfId="2485" priority="2714" operator="containsText" text="진행중">
      <formula>NOT(ISERROR(SEARCH("진행중",I2230)))</formula>
    </cfRule>
    <cfRule type="containsText" dxfId="2484" priority="2715" operator="containsText" text="인수인계">
      <formula>NOT(ISERROR(SEARCH("인수인계",I2230)))</formula>
    </cfRule>
  </conditionalFormatting>
  <conditionalFormatting sqref="I2231">
    <cfRule type="containsText" dxfId="2483" priority="2712" operator="containsText" text="진행중">
      <formula>NOT(ISERROR(SEARCH("진행중",I2231)))</formula>
    </cfRule>
    <cfRule type="containsText" dxfId="2482" priority="2713" operator="containsText" text="인수인계">
      <formula>NOT(ISERROR(SEARCH("인수인계",I2231)))</formula>
    </cfRule>
  </conditionalFormatting>
  <conditionalFormatting sqref="I2232">
    <cfRule type="containsText" dxfId="2481" priority="2710" operator="containsText" text="진행중">
      <formula>NOT(ISERROR(SEARCH("진행중",I2232)))</formula>
    </cfRule>
    <cfRule type="containsText" dxfId="2480" priority="2711" operator="containsText" text="인수인계">
      <formula>NOT(ISERROR(SEARCH("인수인계",I2232)))</formula>
    </cfRule>
  </conditionalFormatting>
  <conditionalFormatting sqref="I2233">
    <cfRule type="containsText" dxfId="2479" priority="2708" operator="containsText" text="진행중">
      <formula>NOT(ISERROR(SEARCH("진행중",I2233)))</formula>
    </cfRule>
    <cfRule type="containsText" dxfId="2478" priority="2709" operator="containsText" text="인수인계">
      <formula>NOT(ISERROR(SEARCH("인수인계",I2233)))</formula>
    </cfRule>
  </conditionalFormatting>
  <conditionalFormatting sqref="I2234">
    <cfRule type="containsText" dxfId="2477" priority="2706" operator="containsText" text="진행중">
      <formula>NOT(ISERROR(SEARCH("진행중",I2234)))</formula>
    </cfRule>
    <cfRule type="containsText" dxfId="2476" priority="2707" operator="containsText" text="인수인계">
      <formula>NOT(ISERROR(SEARCH("인수인계",I2234)))</formula>
    </cfRule>
  </conditionalFormatting>
  <conditionalFormatting sqref="I2235">
    <cfRule type="containsText" dxfId="2475" priority="2704" operator="containsText" text="진행중">
      <formula>NOT(ISERROR(SEARCH("진행중",I2235)))</formula>
    </cfRule>
    <cfRule type="containsText" dxfId="2474" priority="2705" operator="containsText" text="인수인계">
      <formula>NOT(ISERROR(SEARCH("인수인계",I2235)))</formula>
    </cfRule>
  </conditionalFormatting>
  <conditionalFormatting sqref="I2236">
    <cfRule type="containsText" dxfId="2473" priority="2700" operator="containsText" text="진행중">
      <formula>NOT(ISERROR(SEARCH("진행중",I2236)))</formula>
    </cfRule>
    <cfRule type="containsText" dxfId="2472" priority="2701" operator="containsText" text="인수인계">
      <formula>NOT(ISERROR(SEARCH("인수인계",I2236)))</formula>
    </cfRule>
  </conditionalFormatting>
  <conditionalFormatting sqref="I2237">
    <cfRule type="containsText" dxfId="2471" priority="2698" operator="containsText" text="진행중">
      <formula>NOT(ISERROR(SEARCH("진행중",I2237)))</formula>
    </cfRule>
    <cfRule type="containsText" dxfId="2470" priority="2699" operator="containsText" text="인수인계">
      <formula>NOT(ISERROR(SEARCH("인수인계",I2237)))</formula>
    </cfRule>
  </conditionalFormatting>
  <conditionalFormatting sqref="I2238">
    <cfRule type="containsText" dxfId="2469" priority="2696" operator="containsText" text="진행중">
      <formula>NOT(ISERROR(SEARCH("진행중",I2238)))</formula>
    </cfRule>
    <cfRule type="containsText" dxfId="2468" priority="2697" operator="containsText" text="인수인계">
      <formula>NOT(ISERROR(SEARCH("인수인계",I2238)))</formula>
    </cfRule>
  </conditionalFormatting>
  <conditionalFormatting sqref="I2239">
    <cfRule type="containsText" dxfId="2467" priority="2694" operator="containsText" text="진행중">
      <formula>NOT(ISERROR(SEARCH("진행중",I2239)))</formula>
    </cfRule>
    <cfRule type="containsText" dxfId="2466" priority="2695" operator="containsText" text="인수인계">
      <formula>NOT(ISERROR(SEARCH("인수인계",I2239)))</formula>
    </cfRule>
  </conditionalFormatting>
  <conditionalFormatting sqref="I2240">
    <cfRule type="containsText" dxfId="2465" priority="2692" operator="containsText" text="진행중">
      <formula>NOT(ISERROR(SEARCH("진행중",I2240)))</formula>
    </cfRule>
    <cfRule type="containsText" dxfId="2464" priority="2693" operator="containsText" text="인수인계">
      <formula>NOT(ISERROR(SEARCH("인수인계",I2240)))</formula>
    </cfRule>
  </conditionalFormatting>
  <conditionalFormatting sqref="I2242">
    <cfRule type="containsText" dxfId="2463" priority="2690" operator="containsText" text="진행중">
      <formula>NOT(ISERROR(SEARCH("진행중",I2242)))</formula>
    </cfRule>
    <cfRule type="containsText" dxfId="2462" priority="2691" operator="containsText" text="인수인계">
      <formula>NOT(ISERROR(SEARCH("인수인계",I2242)))</formula>
    </cfRule>
  </conditionalFormatting>
  <conditionalFormatting sqref="I2275">
    <cfRule type="containsText" dxfId="2461" priority="2688" operator="containsText" text="진행중">
      <formula>NOT(ISERROR(SEARCH("진행중",I2275)))</formula>
    </cfRule>
    <cfRule type="containsText" dxfId="2460" priority="2689" operator="containsText" text="인수인계">
      <formula>NOT(ISERROR(SEARCH("인수인계",I2275)))</formula>
    </cfRule>
  </conditionalFormatting>
  <conditionalFormatting sqref="I2285">
    <cfRule type="containsText" dxfId="2459" priority="2686" operator="containsText" text="진행중">
      <formula>NOT(ISERROR(SEARCH("진행중",I2285)))</formula>
    </cfRule>
    <cfRule type="containsText" dxfId="2458" priority="2687" operator="containsText" text="인수인계">
      <formula>NOT(ISERROR(SEARCH("인수인계",I2285)))</formula>
    </cfRule>
  </conditionalFormatting>
  <conditionalFormatting sqref="I2296">
    <cfRule type="containsText" dxfId="2457" priority="2684" operator="containsText" text="진행중">
      <formula>NOT(ISERROR(SEARCH("진행중",I2296)))</formula>
    </cfRule>
    <cfRule type="containsText" dxfId="2456" priority="2685" operator="containsText" text="인수인계">
      <formula>NOT(ISERROR(SEARCH("인수인계",I2296)))</formula>
    </cfRule>
  </conditionalFormatting>
  <conditionalFormatting sqref="I2302:I2313">
    <cfRule type="containsText" dxfId="2455" priority="2682" operator="containsText" text="진행중">
      <formula>NOT(ISERROR(SEARCH("진행중",I2302)))</formula>
    </cfRule>
    <cfRule type="containsText" dxfId="2454" priority="2683" operator="containsText" text="인수인계">
      <formula>NOT(ISERROR(SEARCH("인수인계",I2302)))</formula>
    </cfRule>
  </conditionalFormatting>
  <conditionalFormatting sqref="I2314:I2319">
    <cfRule type="containsText" dxfId="2453" priority="2680" operator="containsText" text="진행중">
      <formula>NOT(ISERROR(SEARCH("진행중",I2314)))</formula>
    </cfRule>
    <cfRule type="containsText" dxfId="2452" priority="2681" operator="containsText" text="인수인계">
      <formula>NOT(ISERROR(SEARCH("인수인계",I2314)))</formula>
    </cfRule>
  </conditionalFormatting>
  <conditionalFormatting sqref="I2333:I2335">
    <cfRule type="containsText" dxfId="2451" priority="2678" operator="containsText" text="진행중">
      <formula>NOT(ISERROR(SEARCH("진행중",I2333)))</formula>
    </cfRule>
    <cfRule type="containsText" dxfId="2450" priority="2679" operator="containsText" text="인수인계">
      <formula>NOT(ISERROR(SEARCH("인수인계",I2333)))</formula>
    </cfRule>
  </conditionalFormatting>
  <conditionalFormatting sqref="I2336">
    <cfRule type="containsText" dxfId="2449" priority="2676" operator="containsText" text="진행중">
      <formula>NOT(ISERROR(SEARCH("진행중",I2336)))</formula>
    </cfRule>
    <cfRule type="containsText" dxfId="2448" priority="2677" operator="containsText" text="인수인계">
      <formula>NOT(ISERROR(SEARCH("인수인계",I2336)))</formula>
    </cfRule>
  </conditionalFormatting>
  <conditionalFormatting sqref="I2338">
    <cfRule type="containsText" dxfId="2447" priority="2674" operator="containsText" text="진행중">
      <formula>NOT(ISERROR(SEARCH("진행중",I2338)))</formula>
    </cfRule>
    <cfRule type="containsText" dxfId="2446" priority="2675" operator="containsText" text="인수인계">
      <formula>NOT(ISERROR(SEARCH("인수인계",I2338)))</formula>
    </cfRule>
  </conditionalFormatting>
  <conditionalFormatting sqref="I2339">
    <cfRule type="containsText" dxfId="2445" priority="2672" operator="containsText" text="진행중">
      <formula>NOT(ISERROR(SEARCH("진행중",I2339)))</formula>
    </cfRule>
    <cfRule type="containsText" dxfId="2444" priority="2673" operator="containsText" text="인수인계">
      <formula>NOT(ISERROR(SEARCH("인수인계",I2339)))</formula>
    </cfRule>
  </conditionalFormatting>
  <conditionalFormatting sqref="I2340">
    <cfRule type="containsText" dxfId="2443" priority="2670" operator="containsText" text="진행중">
      <formula>NOT(ISERROR(SEARCH("진행중",I2340)))</formula>
    </cfRule>
    <cfRule type="containsText" dxfId="2442" priority="2671" operator="containsText" text="인수인계">
      <formula>NOT(ISERROR(SEARCH("인수인계",I2340)))</formula>
    </cfRule>
  </conditionalFormatting>
  <conditionalFormatting sqref="I2341">
    <cfRule type="containsText" dxfId="2441" priority="2668" operator="containsText" text="진행중">
      <formula>NOT(ISERROR(SEARCH("진행중",I2341)))</formula>
    </cfRule>
    <cfRule type="containsText" dxfId="2440" priority="2669" operator="containsText" text="인수인계">
      <formula>NOT(ISERROR(SEARCH("인수인계",I2341)))</formula>
    </cfRule>
  </conditionalFormatting>
  <conditionalFormatting sqref="I2342">
    <cfRule type="containsText" dxfId="2439" priority="2666" operator="containsText" text="진행중">
      <formula>NOT(ISERROR(SEARCH("진행중",I2342)))</formula>
    </cfRule>
    <cfRule type="containsText" dxfId="2438" priority="2667" operator="containsText" text="인수인계">
      <formula>NOT(ISERROR(SEARCH("인수인계",I2342)))</formula>
    </cfRule>
  </conditionalFormatting>
  <conditionalFormatting sqref="I2343">
    <cfRule type="containsText" dxfId="2437" priority="2664" operator="containsText" text="진행중">
      <formula>NOT(ISERROR(SEARCH("진행중",I2343)))</formula>
    </cfRule>
    <cfRule type="containsText" dxfId="2436" priority="2665" operator="containsText" text="인수인계">
      <formula>NOT(ISERROR(SEARCH("인수인계",I2343)))</formula>
    </cfRule>
  </conditionalFormatting>
  <conditionalFormatting sqref="I2344">
    <cfRule type="containsText" dxfId="2435" priority="2662" operator="containsText" text="진행중">
      <formula>NOT(ISERROR(SEARCH("진행중",I2344)))</formula>
    </cfRule>
    <cfRule type="containsText" dxfId="2434" priority="2663" operator="containsText" text="인수인계">
      <formula>NOT(ISERROR(SEARCH("인수인계",I2344)))</formula>
    </cfRule>
  </conditionalFormatting>
  <conditionalFormatting sqref="I2345">
    <cfRule type="containsText" dxfId="2433" priority="2660" operator="containsText" text="진행중">
      <formula>NOT(ISERROR(SEARCH("진행중",I2345)))</formula>
    </cfRule>
    <cfRule type="containsText" dxfId="2432" priority="2661" operator="containsText" text="인수인계">
      <formula>NOT(ISERROR(SEARCH("인수인계",I2345)))</formula>
    </cfRule>
  </conditionalFormatting>
  <conditionalFormatting sqref="I2346">
    <cfRule type="containsText" dxfId="2431" priority="2658" operator="containsText" text="진행중">
      <formula>NOT(ISERROR(SEARCH("진행중",I2346)))</formula>
    </cfRule>
    <cfRule type="containsText" dxfId="2430" priority="2659" operator="containsText" text="인수인계">
      <formula>NOT(ISERROR(SEARCH("인수인계",I2346)))</formula>
    </cfRule>
  </conditionalFormatting>
  <conditionalFormatting sqref="I2347">
    <cfRule type="containsText" dxfId="2429" priority="2656" operator="containsText" text="진행중">
      <formula>NOT(ISERROR(SEARCH("진행중",I2347)))</formula>
    </cfRule>
    <cfRule type="containsText" dxfId="2428" priority="2657" operator="containsText" text="인수인계">
      <formula>NOT(ISERROR(SEARCH("인수인계",I2347)))</formula>
    </cfRule>
  </conditionalFormatting>
  <conditionalFormatting sqref="I2348">
    <cfRule type="containsText" dxfId="2427" priority="2654" operator="containsText" text="진행중">
      <formula>NOT(ISERROR(SEARCH("진행중",I2348)))</formula>
    </cfRule>
    <cfRule type="containsText" dxfId="2426" priority="2655" operator="containsText" text="인수인계">
      <formula>NOT(ISERROR(SEARCH("인수인계",I2348)))</formula>
    </cfRule>
  </conditionalFormatting>
  <conditionalFormatting sqref="I2349">
    <cfRule type="containsText" dxfId="2425" priority="2652" operator="containsText" text="진행중">
      <formula>NOT(ISERROR(SEARCH("진행중",I2349)))</formula>
    </cfRule>
    <cfRule type="containsText" dxfId="2424" priority="2653" operator="containsText" text="인수인계">
      <formula>NOT(ISERROR(SEARCH("인수인계",I2349)))</formula>
    </cfRule>
  </conditionalFormatting>
  <conditionalFormatting sqref="I2350">
    <cfRule type="containsText" dxfId="2423" priority="2650" operator="containsText" text="진행중">
      <formula>NOT(ISERROR(SEARCH("진행중",I2350)))</formula>
    </cfRule>
    <cfRule type="containsText" dxfId="2422" priority="2651" operator="containsText" text="인수인계">
      <formula>NOT(ISERROR(SEARCH("인수인계",I2350)))</formula>
    </cfRule>
  </conditionalFormatting>
  <conditionalFormatting sqref="I2351">
    <cfRule type="containsText" dxfId="2421" priority="2648" operator="containsText" text="진행중">
      <formula>NOT(ISERROR(SEARCH("진행중",I2351)))</formula>
    </cfRule>
    <cfRule type="containsText" dxfId="2420" priority="2649" operator="containsText" text="인수인계">
      <formula>NOT(ISERROR(SEARCH("인수인계",I2351)))</formula>
    </cfRule>
  </conditionalFormatting>
  <conditionalFormatting sqref="H2351">
    <cfRule type="containsText" dxfId="2419" priority="2646" operator="containsText" text="진행중">
      <formula>NOT(ISERROR(SEARCH("진행중",H2351)))</formula>
    </cfRule>
    <cfRule type="containsText" dxfId="2418" priority="2647" operator="containsText" text="인수인계">
      <formula>NOT(ISERROR(SEARCH("인수인계",H2351)))</formula>
    </cfRule>
  </conditionalFormatting>
  <conditionalFormatting sqref="I2352">
    <cfRule type="containsText" dxfId="2417" priority="2644" operator="containsText" text="진행중">
      <formula>NOT(ISERROR(SEARCH("진행중",I2352)))</formula>
    </cfRule>
    <cfRule type="containsText" dxfId="2416" priority="2645" operator="containsText" text="인수인계">
      <formula>NOT(ISERROR(SEARCH("인수인계",I2352)))</formula>
    </cfRule>
  </conditionalFormatting>
  <conditionalFormatting sqref="H2352">
    <cfRule type="containsText" dxfId="2415" priority="2642" operator="containsText" text="진행중">
      <formula>NOT(ISERROR(SEARCH("진행중",H2352)))</formula>
    </cfRule>
    <cfRule type="containsText" dxfId="2414" priority="2643" operator="containsText" text="인수인계">
      <formula>NOT(ISERROR(SEARCH("인수인계",H2352)))</formula>
    </cfRule>
  </conditionalFormatting>
  <conditionalFormatting sqref="I2383">
    <cfRule type="containsText" dxfId="2413" priority="2636" operator="containsText" text="진행중">
      <formula>NOT(ISERROR(SEARCH("진행중",I2383)))</formula>
    </cfRule>
    <cfRule type="containsText" dxfId="2412" priority="2637" operator="containsText" text="인수인계">
      <formula>NOT(ISERROR(SEARCH("인수인계",I2383)))</formula>
    </cfRule>
  </conditionalFormatting>
  <conditionalFormatting sqref="I2384">
    <cfRule type="containsText" dxfId="2411" priority="2634" operator="containsText" text="진행중">
      <formula>NOT(ISERROR(SEARCH("진행중",I2384)))</formula>
    </cfRule>
    <cfRule type="containsText" dxfId="2410" priority="2635" operator="containsText" text="인수인계">
      <formula>NOT(ISERROR(SEARCH("인수인계",I2384)))</formula>
    </cfRule>
  </conditionalFormatting>
  <conditionalFormatting sqref="I2385">
    <cfRule type="containsText" dxfId="2409" priority="2632" operator="containsText" text="진행중">
      <formula>NOT(ISERROR(SEARCH("진행중",I2385)))</formula>
    </cfRule>
    <cfRule type="containsText" dxfId="2408" priority="2633" operator="containsText" text="인수인계">
      <formula>NOT(ISERROR(SEARCH("인수인계",I2385)))</formula>
    </cfRule>
  </conditionalFormatting>
  <conditionalFormatting sqref="I2387">
    <cfRule type="containsText" dxfId="2407" priority="2630" operator="containsText" text="진행중">
      <formula>NOT(ISERROR(SEARCH("진행중",I2387)))</formula>
    </cfRule>
    <cfRule type="containsText" dxfId="2406" priority="2631" operator="containsText" text="인수인계">
      <formula>NOT(ISERROR(SEARCH("인수인계",I2387)))</formula>
    </cfRule>
  </conditionalFormatting>
  <conditionalFormatting sqref="I2389">
    <cfRule type="containsText" dxfId="2405" priority="2624" operator="containsText" text="진행중">
      <formula>NOT(ISERROR(SEARCH("진행중",I2389)))</formula>
    </cfRule>
    <cfRule type="containsText" dxfId="2404" priority="2625" operator="containsText" text="인수인계">
      <formula>NOT(ISERROR(SEARCH("인수인계",I2389)))</formula>
    </cfRule>
  </conditionalFormatting>
  <conditionalFormatting sqref="I2390">
    <cfRule type="containsText" dxfId="2403" priority="2622" operator="containsText" text="진행중">
      <formula>NOT(ISERROR(SEARCH("진행중",I2390)))</formula>
    </cfRule>
    <cfRule type="containsText" dxfId="2402" priority="2623" operator="containsText" text="인수인계">
      <formula>NOT(ISERROR(SEARCH("인수인계",I2390)))</formula>
    </cfRule>
  </conditionalFormatting>
  <conditionalFormatting sqref="I2391">
    <cfRule type="containsText" dxfId="2401" priority="2620" operator="containsText" text="진행중">
      <formula>NOT(ISERROR(SEARCH("진행중",I2391)))</formula>
    </cfRule>
    <cfRule type="containsText" dxfId="2400" priority="2621" operator="containsText" text="인수인계">
      <formula>NOT(ISERROR(SEARCH("인수인계",I2391)))</formula>
    </cfRule>
  </conditionalFormatting>
  <conditionalFormatting sqref="I2392">
    <cfRule type="containsText" dxfId="2399" priority="2618" operator="containsText" text="진행중">
      <formula>NOT(ISERROR(SEARCH("진행중",I2392)))</formula>
    </cfRule>
    <cfRule type="containsText" dxfId="2398" priority="2619" operator="containsText" text="인수인계">
      <formula>NOT(ISERROR(SEARCH("인수인계",I2392)))</formula>
    </cfRule>
  </conditionalFormatting>
  <conditionalFormatting sqref="I2393">
    <cfRule type="containsText" dxfId="2397" priority="2616" operator="containsText" text="진행중">
      <formula>NOT(ISERROR(SEARCH("진행중",I2393)))</formula>
    </cfRule>
    <cfRule type="containsText" dxfId="2396" priority="2617" operator="containsText" text="인수인계">
      <formula>NOT(ISERROR(SEARCH("인수인계",I2393)))</formula>
    </cfRule>
  </conditionalFormatting>
  <conditionalFormatting sqref="I2394:I2398">
    <cfRule type="containsText" dxfId="2395" priority="2614" operator="containsText" text="진행중">
      <formula>NOT(ISERROR(SEARCH("진행중",I2394)))</formula>
    </cfRule>
    <cfRule type="containsText" dxfId="2394" priority="2615" operator="containsText" text="인수인계">
      <formula>NOT(ISERROR(SEARCH("인수인계",I2394)))</formula>
    </cfRule>
  </conditionalFormatting>
  <conditionalFormatting sqref="I2382">
    <cfRule type="containsText" dxfId="2393" priority="2612" operator="containsText" text="진행중">
      <formula>NOT(ISERROR(SEARCH("진행중",I2382)))</formula>
    </cfRule>
    <cfRule type="containsText" dxfId="2392" priority="2613" operator="containsText" text="인수인계">
      <formula>NOT(ISERROR(SEARCH("인수인계",I2382)))</formula>
    </cfRule>
  </conditionalFormatting>
  <conditionalFormatting sqref="I2399">
    <cfRule type="containsText" dxfId="2391" priority="2610" operator="containsText" text="진행중">
      <formula>NOT(ISERROR(SEARCH("진행중",I2399)))</formula>
    </cfRule>
    <cfRule type="containsText" dxfId="2390" priority="2611" operator="containsText" text="인수인계">
      <formula>NOT(ISERROR(SEARCH("인수인계",I2399)))</formula>
    </cfRule>
  </conditionalFormatting>
  <conditionalFormatting sqref="I2400">
    <cfRule type="containsText" dxfId="2389" priority="2608" operator="containsText" text="진행중">
      <formula>NOT(ISERROR(SEARCH("진행중",I2400)))</formula>
    </cfRule>
    <cfRule type="containsText" dxfId="2388" priority="2609" operator="containsText" text="인수인계">
      <formula>NOT(ISERROR(SEARCH("인수인계",I2400)))</formula>
    </cfRule>
  </conditionalFormatting>
  <conditionalFormatting sqref="I2401">
    <cfRule type="containsText" dxfId="2387" priority="2606" operator="containsText" text="진행중">
      <formula>NOT(ISERROR(SEARCH("진행중",I2401)))</formula>
    </cfRule>
    <cfRule type="containsText" dxfId="2386" priority="2607" operator="containsText" text="인수인계">
      <formula>NOT(ISERROR(SEARCH("인수인계",I2401)))</formula>
    </cfRule>
  </conditionalFormatting>
  <conditionalFormatting sqref="I2402">
    <cfRule type="containsText" dxfId="2385" priority="2604" operator="containsText" text="진행중">
      <formula>NOT(ISERROR(SEARCH("진행중",I2402)))</formula>
    </cfRule>
    <cfRule type="containsText" dxfId="2384" priority="2605" operator="containsText" text="인수인계">
      <formula>NOT(ISERROR(SEARCH("인수인계",I2402)))</formula>
    </cfRule>
  </conditionalFormatting>
  <conditionalFormatting sqref="I2403">
    <cfRule type="containsText" dxfId="2383" priority="2602" operator="containsText" text="진행중">
      <formula>NOT(ISERROR(SEARCH("진행중",I2403)))</formula>
    </cfRule>
    <cfRule type="containsText" dxfId="2382" priority="2603" operator="containsText" text="인수인계">
      <formula>NOT(ISERROR(SEARCH("인수인계",I2403)))</formula>
    </cfRule>
  </conditionalFormatting>
  <conditionalFormatting sqref="I2404">
    <cfRule type="containsText" dxfId="2381" priority="2600" operator="containsText" text="진행중">
      <formula>NOT(ISERROR(SEARCH("진행중",I2404)))</formula>
    </cfRule>
    <cfRule type="containsText" dxfId="2380" priority="2601" operator="containsText" text="인수인계">
      <formula>NOT(ISERROR(SEARCH("인수인계",I2404)))</formula>
    </cfRule>
  </conditionalFormatting>
  <conditionalFormatting sqref="I2405">
    <cfRule type="containsText" dxfId="2379" priority="2598" operator="containsText" text="진행중">
      <formula>NOT(ISERROR(SEARCH("진행중",I2405)))</formula>
    </cfRule>
    <cfRule type="containsText" dxfId="2378" priority="2599" operator="containsText" text="인수인계">
      <formula>NOT(ISERROR(SEARCH("인수인계",I2405)))</formula>
    </cfRule>
  </conditionalFormatting>
  <conditionalFormatting sqref="I2406">
    <cfRule type="containsText" dxfId="2377" priority="2596" operator="containsText" text="진행중">
      <formula>NOT(ISERROR(SEARCH("진행중",I2406)))</formula>
    </cfRule>
    <cfRule type="containsText" dxfId="2376" priority="2597" operator="containsText" text="인수인계">
      <formula>NOT(ISERROR(SEARCH("인수인계",I2406)))</formula>
    </cfRule>
  </conditionalFormatting>
  <conditionalFormatting sqref="I2407">
    <cfRule type="containsText" dxfId="2375" priority="2594" operator="containsText" text="진행중">
      <formula>NOT(ISERROR(SEARCH("진행중",I2407)))</formula>
    </cfRule>
    <cfRule type="containsText" dxfId="2374" priority="2595" operator="containsText" text="인수인계">
      <formula>NOT(ISERROR(SEARCH("인수인계",I2407)))</formula>
    </cfRule>
  </conditionalFormatting>
  <conditionalFormatting sqref="I2408">
    <cfRule type="containsText" dxfId="2373" priority="2592" operator="containsText" text="진행중">
      <formula>NOT(ISERROR(SEARCH("진행중",I2408)))</formula>
    </cfRule>
    <cfRule type="containsText" dxfId="2372" priority="2593" operator="containsText" text="인수인계">
      <formula>NOT(ISERROR(SEARCH("인수인계",I2408)))</formula>
    </cfRule>
  </conditionalFormatting>
  <conditionalFormatting sqref="I2409">
    <cfRule type="containsText" dxfId="2371" priority="2590" operator="containsText" text="진행중">
      <formula>NOT(ISERROR(SEARCH("진행중",I2409)))</formula>
    </cfRule>
    <cfRule type="containsText" dxfId="2370" priority="2591" operator="containsText" text="인수인계">
      <formula>NOT(ISERROR(SEARCH("인수인계",I2409)))</formula>
    </cfRule>
  </conditionalFormatting>
  <conditionalFormatting sqref="I2410">
    <cfRule type="containsText" dxfId="2369" priority="2586" operator="containsText" text="진행중">
      <formula>NOT(ISERROR(SEARCH("진행중",I2410)))</formula>
    </cfRule>
    <cfRule type="containsText" dxfId="2368" priority="2587" operator="containsText" text="인수인계">
      <formula>NOT(ISERROR(SEARCH("인수인계",I2410)))</formula>
    </cfRule>
  </conditionalFormatting>
  <conditionalFormatting sqref="I2411">
    <cfRule type="containsText" dxfId="2367" priority="2584" operator="containsText" text="진행중">
      <formula>NOT(ISERROR(SEARCH("진행중",I2411)))</formula>
    </cfRule>
    <cfRule type="containsText" dxfId="2366" priority="2585" operator="containsText" text="인수인계">
      <formula>NOT(ISERROR(SEARCH("인수인계",I2411)))</formula>
    </cfRule>
  </conditionalFormatting>
  <conditionalFormatting sqref="I2412">
    <cfRule type="containsText" dxfId="2365" priority="2582" operator="containsText" text="진행중">
      <formula>NOT(ISERROR(SEARCH("진행중",I2412)))</formula>
    </cfRule>
    <cfRule type="containsText" dxfId="2364" priority="2583" operator="containsText" text="인수인계">
      <formula>NOT(ISERROR(SEARCH("인수인계",I2412)))</formula>
    </cfRule>
  </conditionalFormatting>
  <conditionalFormatting sqref="I2431">
    <cfRule type="containsText" dxfId="2363" priority="2580" operator="containsText" text="진행중">
      <formula>NOT(ISERROR(SEARCH("진행중",I2431)))</formula>
    </cfRule>
    <cfRule type="containsText" dxfId="2362" priority="2581" operator="containsText" text="인수인계">
      <formula>NOT(ISERROR(SEARCH("인수인계",I2431)))</formula>
    </cfRule>
  </conditionalFormatting>
  <conditionalFormatting sqref="I2432">
    <cfRule type="containsText" dxfId="2361" priority="2578" operator="containsText" text="진행중">
      <formula>NOT(ISERROR(SEARCH("진행중",I2432)))</formula>
    </cfRule>
    <cfRule type="containsText" dxfId="2360" priority="2579" operator="containsText" text="인수인계">
      <formula>NOT(ISERROR(SEARCH("인수인계",I2432)))</formula>
    </cfRule>
  </conditionalFormatting>
  <conditionalFormatting sqref="I2433">
    <cfRule type="containsText" dxfId="2359" priority="2576" operator="containsText" text="진행중">
      <formula>NOT(ISERROR(SEARCH("진행중",I2433)))</formula>
    </cfRule>
    <cfRule type="containsText" dxfId="2358" priority="2577" operator="containsText" text="인수인계">
      <formula>NOT(ISERROR(SEARCH("인수인계",I2433)))</formula>
    </cfRule>
  </conditionalFormatting>
  <conditionalFormatting sqref="I2434">
    <cfRule type="containsText" dxfId="2357" priority="2574" operator="containsText" text="진행중">
      <formula>NOT(ISERROR(SEARCH("진행중",I2434)))</formula>
    </cfRule>
    <cfRule type="containsText" dxfId="2356" priority="2575" operator="containsText" text="인수인계">
      <formula>NOT(ISERROR(SEARCH("인수인계",I2434)))</formula>
    </cfRule>
  </conditionalFormatting>
  <conditionalFormatting sqref="I2435">
    <cfRule type="containsText" dxfId="2355" priority="2572" operator="containsText" text="진행중">
      <formula>NOT(ISERROR(SEARCH("진행중",I2435)))</formula>
    </cfRule>
    <cfRule type="containsText" dxfId="2354" priority="2573" operator="containsText" text="인수인계">
      <formula>NOT(ISERROR(SEARCH("인수인계",I2435)))</formula>
    </cfRule>
  </conditionalFormatting>
  <conditionalFormatting sqref="I2436">
    <cfRule type="containsText" dxfId="2353" priority="2570" operator="containsText" text="진행중">
      <formula>NOT(ISERROR(SEARCH("진행중",I2436)))</formula>
    </cfRule>
    <cfRule type="containsText" dxfId="2352" priority="2571" operator="containsText" text="인수인계">
      <formula>NOT(ISERROR(SEARCH("인수인계",I2436)))</formula>
    </cfRule>
  </conditionalFormatting>
  <conditionalFormatting sqref="I2437">
    <cfRule type="containsText" dxfId="2351" priority="2568" operator="containsText" text="진행중">
      <formula>NOT(ISERROR(SEARCH("진행중",I2437)))</formula>
    </cfRule>
    <cfRule type="containsText" dxfId="2350" priority="2569" operator="containsText" text="인수인계">
      <formula>NOT(ISERROR(SEARCH("인수인계",I2437)))</formula>
    </cfRule>
  </conditionalFormatting>
  <conditionalFormatting sqref="I2438">
    <cfRule type="containsText" dxfId="2349" priority="2566" operator="containsText" text="진행중">
      <formula>NOT(ISERROR(SEARCH("진행중",I2438)))</formula>
    </cfRule>
    <cfRule type="containsText" dxfId="2348" priority="2567" operator="containsText" text="인수인계">
      <formula>NOT(ISERROR(SEARCH("인수인계",I2438)))</formula>
    </cfRule>
  </conditionalFormatting>
  <conditionalFormatting sqref="I2439">
    <cfRule type="containsText" dxfId="2347" priority="2564" operator="containsText" text="진행중">
      <formula>NOT(ISERROR(SEARCH("진행중",I2439)))</formula>
    </cfRule>
    <cfRule type="containsText" dxfId="2346" priority="2565" operator="containsText" text="인수인계">
      <formula>NOT(ISERROR(SEARCH("인수인계",I2439)))</formula>
    </cfRule>
  </conditionalFormatting>
  <conditionalFormatting sqref="I2441">
    <cfRule type="containsText" dxfId="2345" priority="2562" operator="containsText" text="진행중">
      <formula>NOT(ISERROR(SEARCH("진행중",I2441)))</formula>
    </cfRule>
    <cfRule type="containsText" dxfId="2344" priority="2563" operator="containsText" text="인수인계">
      <formula>NOT(ISERROR(SEARCH("인수인계",I2441)))</formula>
    </cfRule>
  </conditionalFormatting>
  <conditionalFormatting sqref="I2442">
    <cfRule type="containsText" dxfId="2343" priority="2560" operator="containsText" text="진행중">
      <formula>NOT(ISERROR(SEARCH("진행중",I2442)))</formula>
    </cfRule>
    <cfRule type="containsText" dxfId="2342" priority="2561" operator="containsText" text="인수인계">
      <formula>NOT(ISERROR(SEARCH("인수인계",I2442)))</formula>
    </cfRule>
  </conditionalFormatting>
  <conditionalFormatting sqref="I2440">
    <cfRule type="containsText" dxfId="2341" priority="2558" operator="containsText" text="진행중">
      <formula>NOT(ISERROR(SEARCH("진행중",I2440)))</formula>
    </cfRule>
    <cfRule type="containsText" dxfId="2340" priority="2559" operator="containsText" text="인수인계">
      <formula>NOT(ISERROR(SEARCH("인수인계",I2440)))</formula>
    </cfRule>
  </conditionalFormatting>
  <conditionalFormatting sqref="I2443">
    <cfRule type="containsText" dxfId="2339" priority="2556" operator="containsText" text="진행중">
      <formula>NOT(ISERROR(SEARCH("진행중",I2443)))</formula>
    </cfRule>
    <cfRule type="containsText" dxfId="2338" priority="2557" operator="containsText" text="인수인계">
      <formula>NOT(ISERROR(SEARCH("인수인계",I2443)))</formula>
    </cfRule>
  </conditionalFormatting>
  <conditionalFormatting sqref="I2444">
    <cfRule type="containsText" dxfId="2337" priority="2552" operator="containsText" text="진행중">
      <formula>NOT(ISERROR(SEARCH("진행중",I2444)))</formula>
    </cfRule>
    <cfRule type="containsText" dxfId="2336" priority="2553" operator="containsText" text="인수인계">
      <formula>NOT(ISERROR(SEARCH("인수인계",I2444)))</formula>
    </cfRule>
  </conditionalFormatting>
  <conditionalFormatting sqref="I2446">
    <cfRule type="containsText" dxfId="2335" priority="2548" operator="containsText" text="진행중">
      <formula>NOT(ISERROR(SEARCH("진행중",I2446)))</formula>
    </cfRule>
    <cfRule type="containsText" dxfId="2334" priority="2549" operator="containsText" text="인수인계">
      <formula>NOT(ISERROR(SEARCH("인수인계",I2446)))</formula>
    </cfRule>
  </conditionalFormatting>
  <conditionalFormatting sqref="I2445">
    <cfRule type="containsText" dxfId="2333" priority="2550" operator="containsText" text="진행중">
      <formula>NOT(ISERROR(SEARCH("진행중",I2445)))</formula>
    </cfRule>
    <cfRule type="containsText" dxfId="2332" priority="2551" operator="containsText" text="인수인계">
      <formula>NOT(ISERROR(SEARCH("인수인계",I2445)))</formula>
    </cfRule>
  </conditionalFormatting>
  <conditionalFormatting sqref="I2447">
    <cfRule type="containsText" dxfId="2331" priority="2546" operator="containsText" text="진행중">
      <formula>NOT(ISERROR(SEARCH("진행중",I2447)))</formula>
    </cfRule>
    <cfRule type="containsText" dxfId="2330" priority="2547" operator="containsText" text="인수인계">
      <formula>NOT(ISERROR(SEARCH("인수인계",I2447)))</formula>
    </cfRule>
  </conditionalFormatting>
  <conditionalFormatting sqref="I2448">
    <cfRule type="containsText" dxfId="2329" priority="2544" operator="containsText" text="진행중">
      <formula>NOT(ISERROR(SEARCH("진행중",I2448)))</formula>
    </cfRule>
    <cfRule type="containsText" dxfId="2328" priority="2545" operator="containsText" text="인수인계">
      <formula>NOT(ISERROR(SEARCH("인수인계",I2448)))</formula>
    </cfRule>
  </conditionalFormatting>
  <conditionalFormatting sqref="I2449">
    <cfRule type="containsText" dxfId="2327" priority="2542" operator="containsText" text="진행중">
      <formula>NOT(ISERROR(SEARCH("진행중",I2449)))</formula>
    </cfRule>
    <cfRule type="containsText" dxfId="2326" priority="2543" operator="containsText" text="인수인계">
      <formula>NOT(ISERROR(SEARCH("인수인계",I2449)))</formula>
    </cfRule>
  </conditionalFormatting>
  <conditionalFormatting sqref="I2450">
    <cfRule type="containsText" dxfId="2325" priority="2540" operator="containsText" text="진행중">
      <formula>NOT(ISERROR(SEARCH("진행중",I2450)))</formula>
    </cfRule>
    <cfRule type="containsText" dxfId="2324" priority="2541" operator="containsText" text="인수인계">
      <formula>NOT(ISERROR(SEARCH("인수인계",I2450)))</formula>
    </cfRule>
  </conditionalFormatting>
  <conditionalFormatting sqref="I2451">
    <cfRule type="containsText" dxfId="2323" priority="2538" operator="containsText" text="진행중">
      <formula>NOT(ISERROR(SEARCH("진행중",I2451)))</formula>
    </cfRule>
    <cfRule type="containsText" dxfId="2322" priority="2539" operator="containsText" text="인수인계">
      <formula>NOT(ISERROR(SEARCH("인수인계",I2451)))</formula>
    </cfRule>
  </conditionalFormatting>
  <conditionalFormatting sqref="I2452">
    <cfRule type="containsText" dxfId="2321" priority="2536" operator="containsText" text="진행중">
      <formula>NOT(ISERROR(SEARCH("진행중",I2452)))</formula>
    </cfRule>
    <cfRule type="containsText" dxfId="2320" priority="2537" operator="containsText" text="인수인계">
      <formula>NOT(ISERROR(SEARCH("인수인계",I2452)))</formula>
    </cfRule>
  </conditionalFormatting>
  <conditionalFormatting sqref="I2453">
    <cfRule type="containsText" dxfId="2319" priority="2534" operator="containsText" text="진행중">
      <formula>NOT(ISERROR(SEARCH("진행중",I2453)))</formula>
    </cfRule>
    <cfRule type="containsText" dxfId="2318" priority="2535" operator="containsText" text="인수인계">
      <formula>NOT(ISERROR(SEARCH("인수인계",I2453)))</formula>
    </cfRule>
  </conditionalFormatting>
  <conditionalFormatting sqref="I2381">
    <cfRule type="containsText" dxfId="2317" priority="2532" operator="containsText" text="진행중">
      <formula>NOT(ISERROR(SEARCH("진행중",I2381)))</formula>
    </cfRule>
    <cfRule type="containsText" dxfId="2316" priority="2533" operator="containsText" text="인수인계">
      <formula>NOT(ISERROR(SEARCH("인수인계",I2381)))</formula>
    </cfRule>
  </conditionalFormatting>
  <conditionalFormatting sqref="I2388">
    <cfRule type="containsText" dxfId="2315" priority="2530" operator="containsText" text="진행중">
      <formula>NOT(ISERROR(SEARCH("진행중",I2388)))</formula>
    </cfRule>
    <cfRule type="containsText" dxfId="2314" priority="2531" operator="containsText" text="인수인계">
      <formula>NOT(ISERROR(SEARCH("인수인계",I2388)))</formula>
    </cfRule>
  </conditionalFormatting>
  <conditionalFormatting sqref="I2492">
    <cfRule type="containsText" dxfId="2313" priority="2528" operator="containsText" text="진행중">
      <formula>NOT(ISERROR(SEARCH("진행중",I2492)))</formula>
    </cfRule>
    <cfRule type="containsText" dxfId="2312" priority="2529" operator="containsText" text="인수인계">
      <formula>NOT(ISERROR(SEARCH("인수인계",I2492)))</formula>
    </cfRule>
  </conditionalFormatting>
  <conditionalFormatting sqref="I2542">
    <cfRule type="containsText" dxfId="2311" priority="2526" operator="containsText" text="진행중">
      <formula>NOT(ISERROR(SEARCH("진행중",I2542)))</formula>
    </cfRule>
    <cfRule type="containsText" dxfId="2310" priority="2527" operator="containsText" text="인수인계">
      <formula>NOT(ISERROR(SEARCH("인수인계",I2542)))</formula>
    </cfRule>
  </conditionalFormatting>
  <conditionalFormatting sqref="I2543">
    <cfRule type="containsText" dxfId="2309" priority="2524" operator="containsText" text="진행중">
      <formula>NOT(ISERROR(SEARCH("진행중",I2543)))</formula>
    </cfRule>
    <cfRule type="containsText" dxfId="2308" priority="2525" operator="containsText" text="인수인계">
      <formula>NOT(ISERROR(SEARCH("인수인계",I2543)))</formula>
    </cfRule>
  </conditionalFormatting>
  <conditionalFormatting sqref="I2553">
    <cfRule type="containsText" dxfId="2307" priority="2504" operator="containsText" text="진행중">
      <formula>NOT(ISERROR(SEARCH("진행중",I2553)))</formula>
    </cfRule>
    <cfRule type="containsText" dxfId="2306" priority="2505" operator="containsText" text="인수인계">
      <formula>NOT(ISERROR(SEARCH("인수인계",I2553)))</formula>
    </cfRule>
  </conditionalFormatting>
  <conditionalFormatting sqref="I2544">
    <cfRule type="containsText" dxfId="2305" priority="2520" operator="containsText" text="진행중">
      <formula>NOT(ISERROR(SEARCH("진행중",I2544)))</formula>
    </cfRule>
    <cfRule type="containsText" dxfId="2304" priority="2521" operator="containsText" text="인수인계">
      <formula>NOT(ISERROR(SEARCH("인수인계",I2544)))</formula>
    </cfRule>
  </conditionalFormatting>
  <conditionalFormatting sqref="I2545">
    <cfRule type="containsText" dxfId="2303" priority="2518" operator="containsText" text="진행중">
      <formula>NOT(ISERROR(SEARCH("진행중",I2545)))</formula>
    </cfRule>
    <cfRule type="containsText" dxfId="2302" priority="2519" operator="containsText" text="인수인계">
      <formula>NOT(ISERROR(SEARCH("인수인계",I2545)))</formula>
    </cfRule>
  </conditionalFormatting>
  <conditionalFormatting sqref="I2546">
    <cfRule type="containsText" dxfId="2301" priority="2516" operator="containsText" text="진행중">
      <formula>NOT(ISERROR(SEARCH("진행중",I2546)))</formula>
    </cfRule>
    <cfRule type="containsText" dxfId="2300" priority="2517" operator="containsText" text="인수인계">
      <formula>NOT(ISERROR(SEARCH("인수인계",I2546)))</formula>
    </cfRule>
  </conditionalFormatting>
  <conditionalFormatting sqref="I2547">
    <cfRule type="containsText" dxfId="2299" priority="2514" operator="containsText" text="진행중">
      <formula>NOT(ISERROR(SEARCH("진행중",I2547)))</formula>
    </cfRule>
    <cfRule type="containsText" dxfId="2298" priority="2515" operator="containsText" text="인수인계">
      <formula>NOT(ISERROR(SEARCH("인수인계",I2547)))</formula>
    </cfRule>
  </conditionalFormatting>
  <conditionalFormatting sqref="I2548">
    <cfRule type="containsText" dxfId="2297" priority="2512" operator="containsText" text="진행중">
      <formula>NOT(ISERROR(SEARCH("진행중",I2548)))</formula>
    </cfRule>
    <cfRule type="containsText" dxfId="2296" priority="2513" operator="containsText" text="인수인계">
      <formula>NOT(ISERROR(SEARCH("인수인계",I2548)))</formula>
    </cfRule>
  </conditionalFormatting>
  <conditionalFormatting sqref="I2549">
    <cfRule type="containsText" dxfId="2295" priority="2510" operator="containsText" text="진행중">
      <formula>NOT(ISERROR(SEARCH("진행중",I2549)))</formula>
    </cfRule>
    <cfRule type="containsText" dxfId="2294" priority="2511" operator="containsText" text="인수인계">
      <formula>NOT(ISERROR(SEARCH("인수인계",I2549)))</formula>
    </cfRule>
  </conditionalFormatting>
  <conditionalFormatting sqref="I2550">
    <cfRule type="containsText" dxfId="2293" priority="2508" operator="containsText" text="진행중">
      <formula>NOT(ISERROR(SEARCH("진행중",I2550)))</formula>
    </cfRule>
    <cfRule type="containsText" dxfId="2292" priority="2509" operator="containsText" text="인수인계">
      <formula>NOT(ISERROR(SEARCH("인수인계",I2550)))</formula>
    </cfRule>
  </conditionalFormatting>
  <conditionalFormatting sqref="I2552">
    <cfRule type="containsText" dxfId="2291" priority="2506" operator="containsText" text="진행중">
      <formula>NOT(ISERROR(SEARCH("진행중",I2552)))</formula>
    </cfRule>
    <cfRule type="containsText" dxfId="2290" priority="2507" operator="containsText" text="인수인계">
      <formula>NOT(ISERROR(SEARCH("인수인계",I2552)))</formula>
    </cfRule>
  </conditionalFormatting>
  <conditionalFormatting sqref="I2557">
    <cfRule type="containsText" dxfId="2289" priority="2502" operator="containsText" text="진행중">
      <formula>NOT(ISERROR(SEARCH("진행중",I2557)))</formula>
    </cfRule>
    <cfRule type="containsText" dxfId="2288" priority="2503" operator="containsText" text="인수인계">
      <formula>NOT(ISERROR(SEARCH("인수인계",I2557)))</formula>
    </cfRule>
  </conditionalFormatting>
  <conditionalFormatting sqref="I2577:I2579">
    <cfRule type="containsText" dxfId="2287" priority="2500" operator="containsText" text="진행중">
      <formula>NOT(ISERROR(SEARCH("진행중",I2577)))</formula>
    </cfRule>
    <cfRule type="containsText" dxfId="2286" priority="2501" operator="containsText" text="인수인계">
      <formula>NOT(ISERROR(SEARCH("인수인계",I2577)))</formula>
    </cfRule>
  </conditionalFormatting>
  <conditionalFormatting sqref="I2576">
    <cfRule type="containsText" dxfId="2285" priority="2498" operator="containsText" text="진행중">
      <formula>NOT(ISERROR(SEARCH("진행중",I2576)))</formula>
    </cfRule>
    <cfRule type="containsText" dxfId="2284" priority="2499" operator="containsText" text="인수인계">
      <formula>NOT(ISERROR(SEARCH("인수인계",I2576)))</formula>
    </cfRule>
  </conditionalFormatting>
  <conditionalFormatting sqref="I2580">
    <cfRule type="containsText" dxfId="2283" priority="2496" operator="containsText" text="진행중">
      <formula>NOT(ISERROR(SEARCH("진행중",I2580)))</formula>
    </cfRule>
    <cfRule type="containsText" dxfId="2282" priority="2497" operator="containsText" text="인수인계">
      <formula>NOT(ISERROR(SEARCH("인수인계",I2580)))</formula>
    </cfRule>
  </conditionalFormatting>
  <conditionalFormatting sqref="I2581">
    <cfRule type="containsText" dxfId="2281" priority="2492" operator="containsText" text="진행중">
      <formula>NOT(ISERROR(SEARCH("진행중",I2581)))</formula>
    </cfRule>
    <cfRule type="containsText" dxfId="2280" priority="2493" operator="containsText" text="인수인계">
      <formula>NOT(ISERROR(SEARCH("인수인계",I2581)))</formula>
    </cfRule>
  </conditionalFormatting>
  <conditionalFormatting sqref="I2582">
    <cfRule type="containsText" dxfId="2279" priority="2490" operator="containsText" text="진행중">
      <formula>NOT(ISERROR(SEARCH("진행중",I2582)))</formula>
    </cfRule>
    <cfRule type="containsText" dxfId="2278" priority="2491" operator="containsText" text="인수인계">
      <formula>NOT(ISERROR(SEARCH("인수인계",I2582)))</formula>
    </cfRule>
  </conditionalFormatting>
  <conditionalFormatting sqref="I2583">
    <cfRule type="containsText" dxfId="2277" priority="2488" operator="containsText" text="진행중">
      <formula>NOT(ISERROR(SEARCH("진행중",I2583)))</formula>
    </cfRule>
    <cfRule type="containsText" dxfId="2276" priority="2489" operator="containsText" text="인수인계">
      <formula>NOT(ISERROR(SEARCH("인수인계",I2583)))</formula>
    </cfRule>
  </conditionalFormatting>
  <conditionalFormatting sqref="I2584:I2585">
    <cfRule type="containsText" dxfId="2275" priority="2486" operator="containsText" text="진행중">
      <formula>NOT(ISERROR(SEARCH("진행중",I2584)))</formula>
    </cfRule>
    <cfRule type="containsText" dxfId="2274" priority="2487" operator="containsText" text="인수인계">
      <formula>NOT(ISERROR(SEARCH("인수인계",I2584)))</formula>
    </cfRule>
  </conditionalFormatting>
  <conditionalFormatting sqref="I2586">
    <cfRule type="containsText" dxfId="2273" priority="2484" operator="containsText" text="진행중">
      <formula>NOT(ISERROR(SEARCH("진행중",I2586)))</formula>
    </cfRule>
    <cfRule type="containsText" dxfId="2272" priority="2485" operator="containsText" text="인수인계">
      <formula>NOT(ISERROR(SEARCH("인수인계",I2586)))</formula>
    </cfRule>
  </conditionalFormatting>
  <conditionalFormatting sqref="I2587">
    <cfRule type="containsText" dxfId="2271" priority="2482" operator="containsText" text="진행중">
      <formula>NOT(ISERROR(SEARCH("진행중",I2587)))</formula>
    </cfRule>
    <cfRule type="containsText" dxfId="2270" priority="2483" operator="containsText" text="인수인계">
      <formula>NOT(ISERROR(SEARCH("인수인계",I2587)))</formula>
    </cfRule>
  </conditionalFormatting>
  <conditionalFormatting sqref="I2588">
    <cfRule type="containsText" dxfId="2269" priority="2480" operator="containsText" text="진행중">
      <formula>NOT(ISERROR(SEARCH("진행중",I2588)))</formula>
    </cfRule>
    <cfRule type="containsText" dxfId="2268" priority="2481" operator="containsText" text="인수인계">
      <formula>NOT(ISERROR(SEARCH("인수인계",I2588)))</formula>
    </cfRule>
  </conditionalFormatting>
  <conditionalFormatting sqref="I2589">
    <cfRule type="containsText" dxfId="2267" priority="2478" operator="containsText" text="진행중">
      <formula>NOT(ISERROR(SEARCH("진행중",I2589)))</formula>
    </cfRule>
    <cfRule type="containsText" dxfId="2266" priority="2479" operator="containsText" text="인수인계">
      <formula>NOT(ISERROR(SEARCH("인수인계",I2589)))</formula>
    </cfRule>
  </conditionalFormatting>
  <conditionalFormatting sqref="I2591">
    <cfRule type="containsText" dxfId="2265" priority="2474" operator="containsText" text="진행중">
      <formula>NOT(ISERROR(SEARCH("진행중",I2591)))</formula>
    </cfRule>
    <cfRule type="containsText" dxfId="2264" priority="2475" operator="containsText" text="인수인계">
      <formula>NOT(ISERROR(SEARCH("인수인계",I2591)))</formula>
    </cfRule>
  </conditionalFormatting>
  <conditionalFormatting sqref="I2592">
    <cfRule type="containsText" dxfId="2263" priority="2472" operator="containsText" text="진행중">
      <formula>NOT(ISERROR(SEARCH("진행중",I2592)))</formula>
    </cfRule>
    <cfRule type="containsText" dxfId="2262" priority="2473" operator="containsText" text="인수인계">
      <formula>NOT(ISERROR(SEARCH("인수인계",I2592)))</formula>
    </cfRule>
  </conditionalFormatting>
  <conditionalFormatting sqref="I2594">
    <cfRule type="containsText" dxfId="2261" priority="2470" operator="containsText" text="진행중">
      <formula>NOT(ISERROR(SEARCH("진행중",I2594)))</formula>
    </cfRule>
    <cfRule type="containsText" dxfId="2260" priority="2471" operator="containsText" text="인수인계">
      <formula>NOT(ISERROR(SEARCH("인수인계",I2594)))</formula>
    </cfRule>
  </conditionalFormatting>
  <conditionalFormatting sqref="I2593">
    <cfRule type="containsText" dxfId="2259" priority="2466" operator="containsText" text="진행중">
      <formula>NOT(ISERROR(SEARCH("진행중",I2593)))</formula>
    </cfRule>
    <cfRule type="containsText" dxfId="2258" priority="2467" operator="containsText" text="인수인계">
      <formula>NOT(ISERROR(SEARCH("인수인계",I2593)))</formula>
    </cfRule>
  </conditionalFormatting>
  <conditionalFormatting sqref="I2590">
    <cfRule type="containsText" dxfId="2257" priority="2464" operator="containsText" text="진행중">
      <formula>NOT(ISERROR(SEARCH("진행중",I2590)))</formula>
    </cfRule>
    <cfRule type="containsText" dxfId="2256" priority="2465" operator="containsText" text="인수인계">
      <formula>NOT(ISERROR(SEARCH("인수인계",I2590)))</formula>
    </cfRule>
  </conditionalFormatting>
  <conditionalFormatting sqref="I2647">
    <cfRule type="containsText" dxfId="2255" priority="2462" operator="containsText" text="진행중">
      <formula>NOT(ISERROR(SEARCH("진행중",I2647)))</formula>
    </cfRule>
    <cfRule type="containsText" dxfId="2254" priority="2463" operator="containsText" text="인수인계">
      <formula>NOT(ISERROR(SEARCH("인수인계",I2647)))</formula>
    </cfRule>
  </conditionalFormatting>
  <conditionalFormatting sqref="I2648">
    <cfRule type="containsText" dxfId="2253" priority="2460" operator="containsText" text="진행중">
      <formula>NOT(ISERROR(SEARCH("진행중",I2648)))</formula>
    </cfRule>
    <cfRule type="containsText" dxfId="2252" priority="2461" operator="containsText" text="인수인계">
      <formula>NOT(ISERROR(SEARCH("인수인계",I2648)))</formula>
    </cfRule>
  </conditionalFormatting>
  <conditionalFormatting sqref="I2650:I2654">
    <cfRule type="containsText" dxfId="2251" priority="2458" operator="containsText" text="진행중">
      <formula>NOT(ISERROR(SEARCH("진행중",I2650)))</formula>
    </cfRule>
    <cfRule type="containsText" dxfId="2250" priority="2459" operator="containsText" text="인수인계">
      <formula>NOT(ISERROR(SEARCH("인수인계",I2650)))</formula>
    </cfRule>
  </conditionalFormatting>
  <conditionalFormatting sqref="I2649">
    <cfRule type="containsText" dxfId="2249" priority="2456" operator="containsText" text="진행중">
      <formula>NOT(ISERROR(SEARCH("진행중",I2649)))</formula>
    </cfRule>
    <cfRule type="containsText" dxfId="2248" priority="2457" operator="containsText" text="인수인계">
      <formula>NOT(ISERROR(SEARCH("인수인계",I2649)))</formula>
    </cfRule>
  </conditionalFormatting>
  <conditionalFormatting sqref="I2673">
    <cfRule type="containsText" dxfId="2247" priority="2454" operator="containsText" text="진행중">
      <formula>NOT(ISERROR(SEARCH("진행중",I2673)))</formula>
    </cfRule>
    <cfRule type="containsText" dxfId="2246" priority="2455" operator="containsText" text="인수인계">
      <formula>NOT(ISERROR(SEARCH("인수인계",I2673)))</formula>
    </cfRule>
  </conditionalFormatting>
  <conditionalFormatting sqref="I2684">
    <cfRule type="containsText" dxfId="2245" priority="2452" operator="containsText" text="진행중">
      <formula>NOT(ISERROR(SEARCH("진행중",I2684)))</formula>
    </cfRule>
    <cfRule type="containsText" dxfId="2244" priority="2453" operator="containsText" text="인수인계">
      <formula>NOT(ISERROR(SEARCH("인수인계",I2684)))</formula>
    </cfRule>
  </conditionalFormatting>
  <conditionalFormatting sqref="I2685">
    <cfRule type="containsText" dxfId="2243" priority="2450" operator="containsText" text="진행중">
      <formula>NOT(ISERROR(SEARCH("진행중",I2685)))</formula>
    </cfRule>
    <cfRule type="containsText" dxfId="2242" priority="2451" operator="containsText" text="인수인계">
      <formula>NOT(ISERROR(SEARCH("인수인계",I2685)))</formula>
    </cfRule>
  </conditionalFormatting>
  <conditionalFormatting sqref="I2686:I2687 I2691:I2697">
    <cfRule type="containsText" dxfId="2241" priority="2448" operator="containsText" text="진행중">
      <formula>NOT(ISERROR(SEARCH("진행중",I2686)))</formula>
    </cfRule>
    <cfRule type="containsText" dxfId="2240" priority="2449" operator="containsText" text="인수인계">
      <formula>NOT(ISERROR(SEARCH("인수인계",I2686)))</formula>
    </cfRule>
  </conditionalFormatting>
  <conditionalFormatting sqref="I2683">
    <cfRule type="containsText" dxfId="2239" priority="2446" operator="containsText" text="진행중">
      <formula>NOT(ISERROR(SEARCH("진행중",I2683)))</formula>
    </cfRule>
    <cfRule type="containsText" dxfId="2238" priority="2447" operator="containsText" text="인수인계">
      <formula>NOT(ISERROR(SEARCH("인수인계",I2683)))</formula>
    </cfRule>
  </conditionalFormatting>
  <conditionalFormatting sqref="I2688">
    <cfRule type="containsText" dxfId="2237" priority="2444" operator="containsText" text="진행중">
      <formula>NOT(ISERROR(SEARCH("진행중",I2688)))</formula>
    </cfRule>
    <cfRule type="containsText" dxfId="2236" priority="2445" operator="containsText" text="인수인계">
      <formula>NOT(ISERROR(SEARCH("인수인계",I2688)))</formula>
    </cfRule>
  </conditionalFormatting>
  <conditionalFormatting sqref="I2689">
    <cfRule type="containsText" dxfId="2235" priority="2442" operator="containsText" text="진행중">
      <formula>NOT(ISERROR(SEARCH("진행중",I2689)))</formula>
    </cfRule>
    <cfRule type="containsText" dxfId="2234" priority="2443" operator="containsText" text="인수인계">
      <formula>NOT(ISERROR(SEARCH("인수인계",I2689)))</formula>
    </cfRule>
  </conditionalFormatting>
  <conditionalFormatting sqref="I2690">
    <cfRule type="containsText" dxfId="2233" priority="2440" operator="containsText" text="진행중">
      <formula>NOT(ISERROR(SEARCH("진행중",I2690)))</formula>
    </cfRule>
    <cfRule type="containsText" dxfId="2232" priority="2441" operator="containsText" text="인수인계">
      <formula>NOT(ISERROR(SEARCH("인수인계",I2690)))</formula>
    </cfRule>
  </conditionalFormatting>
  <conditionalFormatting sqref="I2701">
    <cfRule type="containsText" dxfId="2231" priority="2438" operator="containsText" text="진행중">
      <formula>NOT(ISERROR(SEARCH("진행중",I2701)))</formula>
    </cfRule>
    <cfRule type="containsText" dxfId="2230" priority="2439" operator="containsText" text="인수인계">
      <formula>NOT(ISERROR(SEARCH("인수인계",I2701)))</formula>
    </cfRule>
  </conditionalFormatting>
  <conditionalFormatting sqref="I2704">
    <cfRule type="containsText" dxfId="2229" priority="2436" operator="containsText" text="진행중">
      <formula>NOT(ISERROR(SEARCH("진행중",I2704)))</formula>
    </cfRule>
    <cfRule type="containsText" dxfId="2228" priority="2437" operator="containsText" text="인수인계">
      <formula>NOT(ISERROR(SEARCH("인수인계",I2704)))</formula>
    </cfRule>
  </conditionalFormatting>
  <conditionalFormatting sqref="I2706">
    <cfRule type="containsText" dxfId="2227" priority="2434" operator="containsText" text="진행중">
      <formula>NOT(ISERROR(SEARCH("진행중",I2706)))</formula>
    </cfRule>
    <cfRule type="containsText" dxfId="2226" priority="2435" operator="containsText" text="인수인계">
      <formula>NOT(ISERROR(SEARCH("인수인계",I2706)))</formula>
    </cfRule>
  </conditionalFormatting>
  <conditionalFormatting sqref="I2707">
    <cfRule type="containsText" dxfId="2225" priority="2432" operator="containsText" text="진행중">
      <formula>NOT(ISERROR(SEARCH("진행중",I2707)))</formula>
    </cfRule>
    <cfRule type="containsText" dxfId="2224" priority="2433" operator="containsText" text="인수인계">
      <formula>NOT(ISERROR(SEARCH("인수인계",I2707)))</formula>
    </cfRule>
  </conditionalFormatting>
  <conditionalFormatting sqref="I2708">
    <cfRule type="containsText" dxfId="2223" priority="2430" operator="containsText" text="진행중">
      <formula>NOT(ISERROR(SEARCH("진행중",I2708)))</formula>
    </cfRule>
    <cfRule type="containsText" dxfId="2222" priority="2431" operator="containsText" text="인수인계">
      <formula>NOT(ISERROR(SEARCH("인수인계",I2708)))</formula>
    </cfRule>
  </conditionalFormatting>
  <conditionalFormatting sqref="I2702">
    <cfRule type="containsText" dxfId="2221" priority="2428" operator="containsText" text="진행중">
      <formula>NOT(ISERROR(SEARCH("진행중",I2702)))</formula>
    </cfRule>
    <cfRule type="containsText" dxfId="2220" priority="2429" operator="containsText" text="인수인계">
      <formula>NOT(ISERROR(SEARCH("인수인계",I2702)))</formula>
    </cfRule>
  </conditionalFormatting>
  <conditionalFormatting sqref="I2709">
    <cfRule type="containsText" dxfId="2219" priority="2426" operator="containsText" text="진행중">
      <formula>NOT(ISERROR(SEARCH("진행중",I2709)))</formula>
    </cfRule>
    <cfRule type="containsText" dxfId="2218" priority="2427" operator="containsText" text="인수인계">
      <formula>NOT(ISERROR(SEARCH("인수인계",I2709)))</formula>
    </cfRule>
  </conditionalFormatting>
  <conditionalFormatting sqref="I2710">
    <cfRule type="containsText" dxfId="2217" priority="2424" operator="containsText" text="진행중">
      <formula>NOT(ISERROR(SEARCH("진행중",I2710)))</formula>
    </cfRule>
    <cfRule type="containsText" dxfId="2216" priority="2425" operator="containsText" text="인수인계">
      <formula>NOT(ISERROR(SEARCH("인수인계",I2710)))</formula>
    </cfRule>
  </conditionalFormatting>
  <conditionalFormatting sqref="I2711">
    <cfRule type="containsText" dxfId="2215" priority="2422" operator="containsText" text="진행중">
      <formula>NOT(ISERROR(SEARCH("진행중",I2711)))</formula>
    </cfRule>
    <cfRule type="containsText" dxfId="2214" priority="2423" operator="containsText" text="인수인계">
      <formula>NOT(ISERROR(SEARCH("인수인계",I2711)))</formula>
    </cfRule>
  </conditionalFormatting>
  <conditionalFormatting sqref="I2712">
    <cfRule type="containsText" dxfId="2213" priority="2420" operator="containsText" text="진행중">
      <formula>NOT(ISERROR(SEARCH("진행중",I2712)))</formula>
    </cfRule>
    <cfRule type="containsText" dxfId="2212" priority="2421" operator="containsText" text="인수인계">
      <formula>NOT(ISERROR(SEARCH("인수인계",I2712)))</formula>
    </cfRule>
  </conditionalFormatting>
  <conditionalFormatting sqref="I2719">
    <cfRule type="containsText" dxfId="2211" priority="2418" operator="containsText" text="진행중">
      <formula>NOT(ISERROR(SEARCH("진행중",I2719)))</formula>
    </cfRule>
    <cfRule type="containsText" dxfId="2210" priority="2419" operator="containsText" text="인수인계">
      <formula>NOT(ISERROR(SEARCH("인수인계",I2719)))</formula>
    </cfRule>
  </conditionalFormatting>
  <conditionalFormatting sqref="I2715">
    <cfRule type="containsText" dxfId="2209" priority="2416" operator="containsText" text="진행중">
      <formula>NOT(ISERROR(SEARCH("진행중",I2715)))</formula>
    </cfRule>
    <cfRule type="containsText" dxfId="2208" priority="2417" operator="containsText" text="인수인계">
      <formula>NOT(ISERROR(SEARCH("인수인계",I2715)))</formula>
    </cfRule>
  </conditionalFormatting>
  <conditionalFormatting sqref="I2721:I2726">
    <cfRule type="containsText" dxfId="2207" priority="2414" operator="containsText" text="진행중">
      <formula>NOT(ISERROR(SEARCH("진행중",I2721)))</formula>
    </cfRule>
    <cfRule type="containsText" dxfId="2206" priority="2415" operator="containsText" text="인수인계">
      <formula>NOT(ISERROR(SEARCH("인수인계",I2721)))</formula>
    </cfRule>
  </conditionalFormatting>
  <conditionalFormatting sqref="I2728">
    <cfRule type="containsText" dxfId="2205" priority="2412" operator="containsText" text="진행중">
      <formula>NOT(ISERROR(SEARCH("진행중",I2728)))</formula>
    </cfRule>
    <cfRule type="containsText" dxfId="2204" priority="2413" operator="containsText" text="인수인계">
      <formula>NOT(ISERROR(SEARCH("인수인계",I2728)))</formula>
    </cfRule>
  </conditionalFormatting>
  <conditionalFormatting sqref="I2729">
    <cfRule type="containsText" dxfId="2203" priority="2410" operator="containsText" text="진행중">
      <formula>NOT(ISERROR(SEARCH("진행중",I2729)))</formula>
    </cfRule>
    <cfRule type="containsText" dxfId="2202" priority="2411" operator="containsText" text="인수인계">
      <formula>NOT(ISERROR(SEARCH("인수인계",I2729)))</formula>
    </cfRule>
  </conditionalFormatting>
  <conditionalFormatting sqref="I2730">
    <cfRule type="containsText" dxfId="2201" priority="2408" operator="containsText" text="진행중">
      <formula>NOT(ISERROR(SEARCH("진행중",I2730)))</formula>
    </cfRule>
    <cfRule type="containsText" dxfId="2200" priority="2409" operator="containsText" text="인수인계">
      <formula>NOT(ISERROR(SEARCH("인수인계",I2730)))</formula>
    </cfRule>
  </conditionalFormatting>
  <conditionalFormatting sqref="I2731">
    <cfRule type="containsText" dxfId="2199" priority="2406" operator="containsText" text="진행중">
      <formula>NOT(ISERROR(SEARCH("진행중",I2731)))</formula>
    </cfRule>
    <cfRule type="containsText" dxfId="2198" priority="2407" operator="containsText" text="인수인계">
      <formula>NOT(ISERROR(SEARCH("인수인계",I2731)))</formula>
    </cfRule>
  </conditionalFormatting>
  <conditionalFormatting sqref="I2732">
    <cfRule type="containsText" dxfId="2197" priority="2404" operator="containsText" text="진행중">
      <formula>NOT(ISERROR(SEARCH("진행중",I2732)))</formula>
    </cfRule>
    <cfRule type="containsText" dxfId="2196" priority="2405" operator="containsText" text="인수인계">
      <formula>NOT(ISERROR(SEARCH("인수인계",I2732)))</formula>
    </cfRule>
  </conditionalFormatting>
  <conditionalFormatting sqref="I2733">
    <cfRule type="containsText" dxfId="2195" priority="2402" operator="containsText" text="진행중">
      <formula>NOT(ISERROR(SEARCH("진행중",I2733)))</formula>
    </cfRule>
    <cfRule type="containsText" dxfId="2194" priority="2403" operator="containsText" text="인수인계">
      <formula>NOT(ISERROR(SEARCH("인수인계",I2733)))</formula>
    </cfRule>
  </conditionalFormatting>
  <conditionalFormatting sqref="I2734">
    <cfRule type="containsText" dxfId="2193" priority="2400" operator="containsText" text="진행중">
      <formula>NOT(ISERROR(SEARCH("진행중",I2734)))</formula>
    </cfRule>
    <cfRule type="containsText" dxfId="2192" priority="2401" operator="containsText" text="인수인계">
      <formula>NOT(ISERROR(SEARCH("인수인계",I2734)))</formula>
    </cfRule>
  </conditionalFormatting>
  <conditionalFormatting sqref="I2736">
    <cfRule type="containsText" dxfId="2191" priority="2398" operator="containsText" text="진행중">
      <formula>NOT(ISERROR(SEARCH("진행중",I2736)))</formula>
    </cfRule>
    <cfRule type="containsText" dxfId="2190" priority="2399" operator="containsText" text="인수인계">
      <formula>NOT(ISERROR(SEARCH("인수인계",I2736)))</formula>
    </cfRule>
  </conditionalFormatting>
  <conditionalFormatting sqref="I2737">
    <cfRule type="containsText" dxfId="2189" priority="2396" operator="containsText" text="진행중">
      <formula>NOT(ISERROR(SEARCH("진행중",I2737)))</formula>
    </cfRule>
    <cfRule type="containsText" dxfId="2188" priority="2397" operator="containsText" text="인수인계">
      <formula>NOT(ISERROR(SEARCH("인수인계",I2737)))</formula>
    </cfRule>
  </conditionalFormatting>
  <conditionalFormatting sqref="I2738">
    <cfRule type="containsText" dxfId="2187" priority="2394" operator="containsText" text="진행중">
      <formula>NOT(ISERROR(SEARCH("진행중",I2738)))</formula>
    </cfRule>
    <cfRule type="containsText" dxfId="2186" priority="2395" operator="containsText" text="인수인계">
      <formula>NOT(ISERROR(SEARCH("인수인계",I2738)))</formula>
    </cfRule>
  </conditionalFormatting>
  <conditionalFormatting sqref="I2758">
    <cfRule type="containsText" dxfId="2185" priority="2368" operator="containsText" text="진행중">
      <formula>NOT(ISERROR(SEARCH("진행중",I2758)))</formula>
    </cfRule>
    <cfRule type="containsText" dxfId="2184" priority="2369" operator="containsText" text="인수인계">
      <formula>NOT(ISERROR(SEARCH("인수인계",I2758)))</formula>
    </cfRule>
  </conditionalFormatting>
  <conditionalFormatting sqref="I2739">
    <cfRule type="containsText" dxfId="2183" priority="2392" operator="containsText" text="진행중">
      <formula>NOT(ISERROR(SEARCH("진행중",I2739)))</formula>
    </cfRule>
    <cfRule type="containsText" dxfId="2182" priority="2393" operator="containsText" text="인수인계">
      <formula>NOT(ISERROR(SEARCH("인수인계",I2739)))</formula>
    </cfRule>
  </conditionalFormatting>
  <conditionalFormatting sqref="I2740">
    <cfRule type="containsText" dxfId="2181" priority="2390" operator="containsText" text="진행중">
      <formula>NOT(ISERROR(SEARCH("진행중",I2740)))</formula>
    </cfRule>
    <cfRule type="containsText" dxfId="2180" priority="2391" operator="containsText" text="인수인계">
      <formula>NOT(ISERROR(SEARCH("인수인계",I2740)))</formula>
    </cfRule>
  </conditionalFormatting>
  <conditionalFormatting sqref="I2757">
    <cfRule type="containsText" dxfId="2179" priority="2370" operator="containsText" text="진행중">
      <formula>NOT(ISERROR(SEARCH("진행중",I2757)))</formula>
    </cfRule>
    <cfRule type="containsText" dxfId="2178" priority="2371" operator="containsText" text="인수인계">
      <formula>NOT(ISERROR(SEARCH("인수인계",I2757)))</formula>
    </cfRule>
  </conditionalFormatting>
  <conditionalFormatting sqref="I2742:I2744">
    <cfRule type="containsText" dxfId="2177" priority="2386" operator="containsText" text="진행중">
      <formula>NOT(ISERROR(SEARCH("진행중",I2742)))</formula>
    </cfRule>
    <cfRule type="containsText" dxfId="2176" priority="2387" operator="containsText" text="인수인계">
      <formula>NOT(ISERROR(SEARCH("인수인계",I2742)))</formula>
    </cfRule>
  </conditionalFormatting>
  <conditionalFormatting sqref="I2741">
    <cfRule type="containsText" dxfId="2175" priority="2384" operator="containsText" text="진행중">
      <formula>NOT(ISERROR(SEARCH("진행중",I2741)))</formula>
    </cfRule>
    <cfRule type="containsText" dxfId="2174" priority="2385" operator="containsText" text="인수인계">
      <formula>NOT(ISERROR(SEARCH("인수인계",I2741)))</formula>
    </cfRule>
  </conditionalFormatting>
  <conditionalFormatting sqref="I2751">
    <cfRule type="containsText" dxfId="2173" priority="2382" operator="containsText" text="진행중">
      <formula>NOT(ISERROR(SEARCH("진행중",I2751)))</formula>
    </cfRule>
    <cfRule type="containsText" dxfId="2172" priority="2383" operator="containsText" text="인수인계">
      <formula>NOT(ISERROR(SEARCH("인수인계",I2751)))</formula>
    </cfRule>
  </conditionalFormatting>
  <conditionalFormatting sqref="I2752">
    <cfRule type="containsText" dxfId="2171" priority="2380" operator="containsText" text="진행중">
      <formula>NOT(ISERROR(SEARCH("진행중",I2752)))</formula>
    </cfRule>
    <cfRule type="containsText" dxfId="2170" priority="2381" operator="containsText" text="인수인계">
      <formula>NOT(ISERROR(SEARCH("인수인계",I2752)))</formula>
    </cfRule>
  </conditionalFormatting>
  <conditionalFormatting sqref="I2753">
    <cfRule type="containsText" dxfId="2169" priority="2378" operator="containsText" text="진행중">
      <formula>NOT(ISERROR(SEARCH("진행중",I2753)))</formula>
    </cfRule>
    <cfRule type="containsText" dxfId="2168" priority="2379" operator="containsText" text="인수인계">
      <formula>NOT(ISERROR(SEARCH("인수인계",I2753)))</formula>
    </cfRule>
  </conditionalFormatting>
  <conditionalFormatting sqref="I2754">
    <cfRule type="containsText" dxfId="2167" priority="2376" operator="containsText" text="진행중">
      <formula>NOT(ISERROR(SEARCH("진행중",I2754)))</formula>
    </cfRule>
    <cfRule type="containsText" dxfId="2166" priority="2377" operator="containsText" text="인수인계">
      <formula>NOT(ISERROR(SEARCH("인수인계",I2754)))</formula>
    </cfRule>
  </conditionalFormatting>
  <conditionalFormatting sqref="I2755">
    <cfRule type="containsText" dxfId="2165" priority="2374" operator="containsText" text="진행중">
      <formula>NOT(ISERROR(SEARCH("진행중",I2755)))</formula>
    </cfRule>
    <cfRule type="containsText" dxfId="2164" priority="2375" operator="containsText" text="인수인계">
      <formula>NOT(ISERROR(SEARCH("인수인계",I2755)))</formula>
    </cfRule>
  </conditionalFormatting>
  <conditionalFormatting sqref="I2756">
    <cfRule type="containsText" dxfId="2163" priority="2372" operator="containsText" text="진행중">
      <formula>NOT(ISERROR(SEARCH("진행중",I2756)))</formula>
    </cfRule>
    <cfRule type="containsText" dxfId="2162" priority="2373" operator="containsText" text="인수인계">
      <formula>NOT(ISERROR(SEARCH("인수인계",I2756)))</formula>
    </cfRule>
  </conditionalFormatting>
  <conditionalFormatting sqref="I2789">
    <cfRule type="containsText" dxfId="2161" priority="2336" operator="containsText" text="진행중">
      <formula>NOT(ISERROR(SEARCH("진행중",I2789)))</formula>
    </cfRule>
    <cfRule type="containsText" dxfId="2160" priority="2337" operator="containsText" text="인수인계">
      <formula>NOT(ISERROR(SEARCH("인수인계",I2789)))</formula>
    </cfRule>
  </conditionalFormatting>
  <conditionalFormatting sqref="I2790">
    <cfRule type="containsText" dxfId="2159" priority="2334" operator="containsText" text="진행중">
      <formula>NOT(ISERROR(SEARCH("진행중",I2790)))</formula>
    </cfRule>
    <cfRule type="containsText" dxfId="2158" priority="2335" operator="containsText" text="인수인계">
      <formula>NOT(ISERROR(SEARCH("인수인계",I2790)))</formula>
    </cfRule>
  </conditionalFormatting>
  <conditionalFormatting sqref="I2760">
    <cfRule type="containsText" dxfId="2157" priority="2366" operator="containsText" text="진행중">
      <formula>NOT(ISERROR(SEARCH("진행중",I2760)))</formula>
    </cfRule>
    <cfRule type="containsText" dxfId="2156" priority="2367" operator="containsText" text="인수인계">
      <formula>NOT(ISERROR(SEARCH("인수인계",I2760)))</formula>
    </cfRule>
  </conditionalFormatting>
  <conditionalFormatting sqref="I2773:I2775">
    <cfRule type="containsText" dxfId="2155" priority="2364" operator="containsText" text="진행중">
      <formula>NOT(ISERROR(SEARCH("진행중",I2773)))</formula>
    </cfRule>
    <cfRule type="containsText" dxfId="2154" priority="2365" operator="containsText" text="인수인계">
      <formula>NOT(ISERROR(SEARCH("인수인계",I2773)))</formula>
    </cfRule>
  </conditionalFormatting>
  <conditionalFormatting sqref="I2776">
    <cfRule type="containsText" dxfId="2153" priority="2362" operator="containsText" text="진행중">
      <formula>NOT(ISERROR(SEARCH("진행중",I2776)))</formula>
    </cfRule>
    <cfRule type="containsText" dxfId="2152" priority="2363" operator="containsText" text="인수인계">
      <formula>NOT(ISERROR(SEARCH("인수인계",I2776)))</formula>
    </cfRule>
  </conditionalFormatting>
  <conditionalFormatting sqref="I2777">
    <cfRule type="containsText" dxfId="2151" priority="2360" operator="containsText" text="진행중">
      <formula>NOT(ISERROR(SEARCH("진행중",I2777)))</formula>
    </cfRule>
    <cfRule type="containsText" dxfId="2150" priority="2361" operator="containsText" text="인수인계">
      <formula>NOT(ISERROR(SEARCH("인수인계",I2777)))</formula>
    </cfRule>
  </conditionalFormatting>
  <conditionalFormatting sqref="I2778">
    <cfRule type="containsText" dxfId="2149" priority="2358" operator="containsText" text="진행중">
      <formula>NOT(ISERROR(SEARCH("진행중",I2778)))</formula>
    </cfRule>
    <cfRule type="containsText" dxfId="2148" priority="2359" operator="containsText" text="인수인계">
      <formula>NOT(ISERROR(SEARCH("인수인계",I2778)))</formula>
    </cfRule>
  </conditionalFormatting>
  <conditionalFormatting sqref="I2779">
    <cfRule type="containsText" dxfId="2147" priority="2356" operator="containsText" text="진행중">
      <formula>NOT(ISERROR(SEARCH("진행중",I2779)))</formula>
    </cfRule>
    <cfRule type="containsText" dxfId="2146" priority="2357" operator="containsText" text="인수인계">
      <formula>NOT(ISERROR(SEARCH("인수인계",I2779)))</formula>
    </cfRule>
  </conditionalFormatting>
  <conditionalFormatting sqref="I2780">
    <cfRule type="containsText" dxfId="2145" priority="2354" operator="containsText" text="진행중">
      <formula>NOT(ISERROR(SEARCH("진행중",I2780)))</formula>
    </cfRule>
    <cfRule type="containsText" dxfId="2144" priority="2355" operator="containsText" text="인수인계">
      <formula>NOT(ISERROR(SEARCH("인수인계",I2780)))</formula>
    </cfRule>
  </conditionalFormatting>
  <conditionalFormatting sqref="I2781">
    <cfRule type="containsText" dxfId="2143" priority="2352" operator="containsText" text="진행중">
      <formula>NOT(ISERROR(SEARCH("진행중",I2781)))</formula>
    </cfRule>
    <cfRule type="containsText" dxfId="2142" priority="2353" operator="containsText" text="인수인계">
      <formula>NOT(ISERROR(SEARCH("인수인계",I2781)))</formula>
    </cfRule>
  </conditionalFormatting>
  <conditionalFormatting sqref="I2782">
    <cfRule type="containsText" dxfId="2141" priority="2350" operator="containsText" text="진행중">
      <formula>NOT(ISERROR(SEARCH("진행중",I2782)))</formula>
    </cfRule>
    <cfRule type="containsText" dxfId="2140" priority="2351" operator="containsText" text="인수인계">
      <formula>NOT(ISERROR(SEARCH("인수인계",I2782)))</formula>
    </cfRule>
  </conditionalFormatting>
  <conditionalFormatting sqref="I2783">
    <cfRule type="containsText" dxfId="2139" priority="2348" operator="containsText" text="진행중">
      <formula>NOT(ISERROR(SEARCH("진행중",I2783)))</formula>
    </cfRule>
    <cfRule type="containsText" dxfId="2138" priority="2349" operator="containsText" text="인수인계">
      <formula>NOT(ISERROR(SEARCH("인수인계",I2783)))</formula>
    </cfRule>
  </conditionalFormatting>
  <conditionalFormatting sqref="I2785">
    <cfRule type="containsText" dxfId="2137" priority="2346" operator="containsText" text="진행중">
      <formula>NOT(ISERROR(SEARCH("진행중",I2785)))</formula>
    </cfRule>
    <cfRule type="containsText" dxfId="2136" priority="2347" operator="containsText" text="인수인계">
      <formula>NOT(ISERROR(SEARCH("인수인계",I2785)))</formula>
    </cfRule>
  </conditionalFormatting>
  <conditionalFormatting sqref="I2784">
    <cfRule type="containsText" dxfId="2135" priority="2344" operator="containsText" text="진행중">
      <formula>NOT(ISERROR(SEARCH("진행중",I2784)))</formula>
    </cfRule>
    <cfRule type="containsText" dxfId="2134" priority="2345" operator="containsText" text="인수인계">
      <formula>NOT(ISERROR(SEARCH("인수인계",I2784)))</formula>
    </cfRule>
  </conditionalFormatting>
  <conditionalFormatting sqref="I2786">
    <cfRule type="containsText" dxfId="2133" priority="2342" operator="containsText" text="진행중">
      <formula>NOT(ISERROR(SEARCH("진행중",I2786)))</formula>
    </cfRule>
    <cfRule type="containsText" dxfId="2132" priority="2343" operator="containsText" text="인수인계">
      <formula>NOT(ISERROR(SEARCH("인수인계",I2786)))</formula>
    </cfRule>
  </conditionalFormatting>
  <conditionalFormatting sqref="I2787">
    <cfRule type="containsText" dxfId="2131" priority="2340" operator="containsText" text="진행중">
      <formula>NOT(ISERROR(SEARCH("진행중",I2787)))</formula>
    </cfRule>
    <cfRule type="containsText" dxfId="2130" priority="2341" operator="containsText" text="인수인계">
      <formula>NOT(ISERROR(SEARCH("인수인계",I2787)))</formula>
    </cfRule>
  </conditionalFormatting>
  <conditionalFormatting sqref="I2788">
    <cfRule type="containsText" dxfId="2129" priority="2338" operator="containsText" text="진행중">
      <formula>NOT(ISERROR(SEARCH("진행중",I2788)))</formula>
    </cfRule>
    <cfRule type="containsText" dxfId="2128" priority="2339" operator="containsText" text="인수인계">
      <formula>NOT(ISERROR(SEARCH("인수인계",I2788)))</formula>
    </cfRule>
  </conditionalFormatting>
  <conditionalFormatting sqref="I2798:I2799">
    <cfRule type="containsText" dxfId="2127" priority="2332" operator="containsText" text="진행중">
      <formula>NOT(ISERROR(SEARCH("진행중",I2798)))</formula>
    </cfRule>
    <cfRule type="containsText" dxfId="2126" priority="2333" operator="containsText" text="인수인계">
      <formula>NOT(ISERROR(SEARCH("인수인계",I2798)))</formula>
    </cfRule>
  </conditionalFormatting>
  <conditionalFormatting sqref="I2793">
    <cfRule type="containsText" dxfId="2125" priority="2330" operator="containsText" text="진행중">
      <formula>NOT(ISERROR(SEARCH("진행중",I2793)))</formula>
    </cfRule>
    <cfRule type="containsText" dxfId="2124" priority="2331" operator="containsText" text="인수인계">
      <formula>NOT(ISERROR(SEARCH("인수인계",I2793)))</formula>
    </cfRule>
  </conditionalFormatting>
  <conditionalFormatting sqref="I2824">
    <cfRule type="containsText" dxfId="2123" priority="2306" operator="containsText" text="진행중">
      <formula>NOT(ISERROR(SEARCH("진행중",I2824)))</formula>
    </cfRule>
    <cfRule type="containsText" dxfId="2122" priority="2307" operator="containsText" text="인수인계">
      <formula>NOT(ISERROR(SEARCH("인수인계",I2824)))</formula>
    </cfRule>
  </conditionalFormatting>
  <conditionalFormatting sqref="I2804:I2812">
    <cfRule type="containsText" dxfId="2121" priority="2324" operator="containsText" text="진행중">
      <formula>NOT(ISERROR(SEARCH("진행중",I2804)))</formula>
    </cfRule>
    <cfRule type="containsText" dxfId="2120" priority="2325" operator="containsText" text="인수인계">
      <formula>NOT(ISERROR(SEARCH("인수인계",I2804)))</formula>
    </cfRule>
  </conditionalFormatting>
  <conditionalFormatting sqref="I2813">
    <cfRule type="containsText" dxfId="2119" priority="2322" operator="containsText" text="진행중">
      <formula>NOT(ISERROR(SEARCH("진행중",I2813)))</formula>
    </cfRule>
    <cfRule type="containsText" dxfId="2118" priority="2323" operator="containsText" text="인수인계">
      <formula>NOT(ISERROR(SEARCH("인수인계",I2813)))</formula>
    </cfRule>
  </conditionalFormatting>
  <conditionalFormatting sqref="I2814">
    <cfRule type="containsText" dxfId="2117" priority="2320" operator="containsText" text="진행중">
      <formula>NOT(ISERROR(SEARCH("진행중",I2814)))</formula>
    </cfRule>
    <cfRule type="containsText" dxfId="2116" priority="2321" operator="containsText" text="인수인계">
      <formula>NOT(ISERROR(SEARCH("인수인계",I2814)))</formula>
    </cfRule>
  </conditionalFormatting>
  <conditionalFormatting sqref="I2815">
    <cfRule type="containsText" dxfId="2115" priority="2318" operator="containsText" text="진행중">
      <formula>NOT(ISERROR(SEARCH("진행중",I2815)))</formula>
    </cfRule>
    <cfRule type="containsText" dxfId="2114" priority="2319" operator="containsText" text="인수인계">
      <formula>NOT(ISERROR(SEARCH("인수인계",I2815)))</formula>
    </cfRule>
  </conditionalFormatting>
  <conditionalFormatting sqref="I2816">
    <cfRule type="containsText" dxfId="2113" priority="2316" operator="containsText" text="진행중">
      <formula>NOT(ISERROR(SEARCH("진행중",I2816)))</formula>
    </cfRule>
    <cfRule type="containsText" dxfId="2112" priority="2317" operator="containsText" text="인수인계">
      <formula>NOT(ISERROR(SEARCH("인수인계",I2816)))</formula>
    </cfRule>
  </conditionalFormatting>
  <conditionalFormatting sqref="I2817">
    <cfRule type="containsText" dxfId="2111" priority="2314" operator="containsText" text="진행중">
      <formula>NOT(ISERROR(SEARCH("진행중",I2817)))</formula>
    </cfRule>
    <cfRule type="containsText" dxfId="2110" priority="2315" operator="containsText" text="인수인계">
      <formula>NOT(ISERROR(SEARCH("인수인계",I2817)))</formula>
    </cfRule>
  </conditionalFormatting>
  <conditionalFormatting sqref="I2820:I2821">
    <cfRule type="containsText" dxfId="2109" priority="2312" operator="containsText" text="진행중">
      <formula>NOT(ISERROR(SEARCH("진행중",I2820)))</formula>
    </cfRule>
    <cfRule type="containsText" dxfId="2108" priority="2313" operator="containsText" text="인수인계">
      <formula>NOT(ISERROR(SEARCH("인수인계",I2820)))</formula>
    </cfRule>
  </conditionalFormatting>
  <conditionalFormatting sqref="I2819">
    <cfRule type="containsText" dxfId="2107" priority="2310" operator="containsText" text="진행중">
      <formula>NOT(ISERROR(SEARCH("진행중",I2819)))</formula>
    </cfRule>
    <cfRule type="containsText" dxfId="2106" priority="2311" operator="containsText" text="인수인계">
      <formula>NOT(ISERROR(SEARCH("인수인계",I2819)))</formula>
    </cfRule>
  </conditionalFormatting>
  <conditionalFormatting sqref="I2823">
    <cfRule type="containsText" dxfId="2105" priority="2308" operator="containsText" text="진행중">
      <formula>NOT(ISERROR(SEARCH("진행중",I2823)))</formula>
    </cfRule>
    <cfRule type="containsText" dxfId="2104" priority="2309" operator="containsText" text="인수인계">
      <formula>NOT(ISERROR(SEARCH("인수인계",I2823)))</formula>
    </cfRule>
  </conditionalFormatting>
  <conditionalFormatting sqref="I2833">
    <cfRule type="containsText" dxfId="2103" priority="2284" operator="containsText" text="진행중">
      <formula>NOT(ISERROR(SEARCH("진행중",I2833)))</formula>
    </cfRule>
    <cfRule type="containsText" dxfId="2102" priority="2285" operator="containsText" text="인수인계">
      <formula>NOT(ISERROR(SEARCH("인수인계",I2833)))</formula>
    </cfRule>
  </conditionalFormatting>
  <conditionalFormatting sqref="I2822">
    <cfRule type="containsText" dxfId="2101" priority="2304" operator="containsText" text="진행중">
      <formula>NOT(ISERROR(SEARCH("진행중",I2822)))</formula>
    </cfRule>
    <cfRule type="containsText" dxfId="2100" priority="2305" operator="containsText" text="인수인계">
      <formula>NOT(ISERROR(SEARCH("인수인계",I2822)))</formula>
    </cfRule>
  </conditionalFormatting>
  <conditionalFormatting sqref="I2825">
    <cfRule type="containsText" dxfId="2099" priority="2302" operator="containsText" text="진행중">
      <formula>NOT(ISERROR(SEARCH("진행중",I2825)))</formula>
    </cfRule>
    <cfRule type="containsText" dxfId="2098" priority="2303" operator="containsText" text="인수인계">
      <formula>NOT(ISERROR(SEARCH("인수인계",I2825)))</formula>
    </cfRule>
  </conditionalFormatting>
  <conditionalFormatting sqref="I2826">
    <cfRule type="containsText" dxfId="2097" priority="2300" operator="containsText" text="진행중">
      <formula>NOT(ISERROR(SEARCH("진행중",I2826)))</formula>
    </cfRule>
    <cfRule type="containsText" dxfId="2096" priority="2301" operator="containsText" text="인수인계">
      <formula>NOT(ISERROR(SEARCH("인수인계",I2826)))</formula>
    </cfRule>
  </conditionalFormatting>
  <conditionalFormatting sqref="I2827">
    <cfRule type="containsText" dxfId="2095" priority="2298" operator="containsText" text="진행중">
      <formula>NOT(ISERROR(SEARCH("진행중",I2827)))</formula>
    </cfRule>
    <cfRule type="containsText" dxfId="2094" priority="2299" operator="containsText" text="인수인계">
      <formula>NOT(ISERROR(SEARCH("인수인계",I2827)))</formula>
    </cfRule>
  </conditionalFormatting>
  <conditionalFormatting sqref="I2828">
    <cfRule type="containsText" dxfId="2093" priority="2296" operator="containsText" text="진행중">
      <formula>NOT(ISERROR(SEARCH("진행중",I2828)))</formula>
    </cfRule>
    <cfRule type="containsText" dxfId="2092" priority="2297" operator="containsText" text="인수인계">
      <formula>NOT(ISERROR(SEARCH("인수인계",I2828)))</formula>
    </cfRule>
  </conditionalFormatting>
  <conditionalFormatting sqref="I2829">
    <cfRule type="containsText" dxfId="2091" priority="2294" operator="containsText" text="진행중">
      <formula>NOT(ISERROR(SEARCH("진행중",I2829)))</formula>
    </cfRule>
    <cfRule type="containsText" dxfId="2090" priority="2295" operator="containsText" text="인수인계">
      <formula>NOT(ISERROR(SEARCH("인수인계",I2829)))</formula>
    </cfRule>
  </conditionalFormatting>
  <conditionalFormatting sqref="I2830">
    <cfRule type="containsText" dxfId="2089" priority="2292" operator="containsText" text="진행중">
      <formula>NOT(ISERROR(SEARCH("진행중",I2830)))</formula>
    </cfRule>
    <cfRule type="containsText" dxfId="2088" priority="2293" operator="containsText" text="인수인계">
      <formula>NOT(ISERROR(SEARCH("인수인계",I2830)))</formula>
    </cfRule>
  </conditionalFormatting>
  <conditionalFormatting sqref="I2831">
    <cfRule type="containsText" dxfId="2087" priority="2290" operator="containsText" text="진행중">
      <formula>NOT(ISERROR(SEARCH("진행중",I2831)))</formula>
    </cfRule>
    <cfRule type="containsText" dxfId="2086" priority="2291" operator="containsText" text="인수인계">
      <formula>NOT(ISERROR(SEARCH("인수인계",I2831)))</formula>
    </cfRule>
  </conditionalFormatting>
  <conditionalFormatting sqref="I2832">
    <cfRule type="containsText" dxfId="2085" priority="2288" operator="containsText" text="진행중">
      <formula>NOT(ISERROR(SEARCH("진행중",I2832)))</formula>
    </cfRule>
    <cfRule type="containsText" dxfId="2084" priority="2289" operator="containsText" text="인수인계">
      <formula>NOT(ISERROR(SEARCH("인수인계",I2832)))</formula>
    </cfRule>
  </conditionalFormatting>
  <conditionalFormatting sqref="I2834">
    <cfRule type="containsText" dxfId="2083" priority="2282" operator="containsText" text="진행중">
      <formula>NOT(ISERROR(SEARCH("진행중",I2834)))</formula>
    </cfRule>
    <cfRule type="containsText" dxfId="2082" priority="2283" operator="containsText" text="인수인계">
      <formula>NOT(ISERROR(SEARCH("인수인계",I2834)))</formula>
    </cfRule>
  </conditionalFormatting>
  <conditionalFormatting sqref="I2856">
    <cfRule type="containsText" dxfId="2081" priority="2280" operator="containsText" text="진행중">
      <formula>NOT(ISERROR(SEARCH("진행중",I2856)))</formula>
    </cfRule>
    <cfRule type="containsText" dxfId="2080" priority="2281" operator="containsText" text="인수인계">
      <formula>NOT(ISERROR(SEARCH("인수인계",I2856)))</formula>
    </cfRule>
  </conditionalFormatting>
  <conditionalFormatting sqref="I2858">
    <cfRule type="containsText" dxfId="2079" priority="2276" operator="containsText" text="진행중">
      <formula>NOT(ISERROR(SEARCH("진행중",I2858)))</formula>
    </cfRule>
    <cfRule type="containsText" dxfId="2078" priority="2277" operator="containsText" text="인수인계">
      <formula>NOT(ISERROR(SEARCH("인수인계",I2858)))</formula>
    </cfRule>
  </conditionalFormatting>
  <conditionalFormatting sqref="I2859">
    <cfRule type="containsText" dxfId="2077" priority="2274" operator="containsText" text="진행중">
      <formula>NOT(ISERROR(SEARCH("진행중",I2859)))</formula>
    </cfRule>
    <cfRule type="containsText" dxfId="2076" priority="2275" operator="containsText" text="인수인계">
      <formula>NOT(ISERROR(SEARCH("인수인계",I2859)))</formula>
    </cfRule>
  </conditionalFormatting>
  <conditionalFormatting sqref="I2857">
    <cfRule type="containsText" dxfId="2075" priority="2272" operator="containsText" text="진행중">
      <formula>NOT(ISERROR(SEARCH("진행중",I2857)))</formula>
    </cfRule>
    <cfRule type="containsText" dxfId="2074" priority="2273" operator="containsText" text="인수인계">
      <formula>NOT(ISERROR(SEARCH("인수인계",I2857)))</formula>
    </cfRule>
  </conditionalFormatting>
  <conditionalFormatting sqref="I2860">
    <cfRule type="containsText" dxfId="2073" priority="2270" operator="containsText" text="진행중">
      <formula>NOT(ISERROR(SEARCH("진행중",I2860)))</formula>
    </cfRule>
    <cfRule type="containsText" dxfId="2072" priority="2271" operator="containsText" text="인수인계">
      <formula>NOT(ISERROR(SEARCH("인수인계",I2860)))</formula>
    </cfRule>
  </conditionalFormatting>
  <conditionalFormatting sqref="I2861">
    <cfRule type="containsText" dxfId="2071" priority="2268" operator="containsText" text="진행중">
      <formula>NOT(ISERROR(SEARCH("진행중",I2861)))</formula>
    </cfRule>
    <cfRule type="containsText" dxfId="2070" priority="2269" operator="containsText" text="인수인계">
      <formula>NOT(ISERROR(SEARCH("인수인계",I2861)))</formula>
    </cfRule>
  </conditionalFormatting>
  <conditionalFormatting sqref="I2862">
    <cfRule type="containsText" dxfId="2069" priority="2266" operator="containsText" text="진행중">
      <formula>NOT(ISERROR(SEARCH("진행중",I2862)))</formula>
    </cfRule>
    <cfRule type="containsText" dxfId="2068" priority="2267" operator="containsText" text="인수인계">
      <formula>NOT(ISERROR(SEARCH("인수인계",I2862)))</formula>
    </cfRule>
  </conditionalFormatting>
  <conditionalFormatting sqref="I2863">
    <cfRule type="containsText" dxfId="2067" priority="2264" operator="containsText" text="진행중">
      <formula>NOT(ISERROR(SEARCH("진행중",I2863)))</formula>
    </cfRule>
    <cfRule type="containsText" dxfId="2066" priority="2265" operator="containsText" text="인수인계">
      <formula>NOT(ISERROR(SEARCH("인수인계",I2863)))</formula>
    </cfRule>
  </conditionalFormatting>
  <conditionalFormatting sqref="I2864">
    <cfRule type="containsText" dxfId="2065" priority="2262" operator="containsText" text="진행중">
      <formula>NOT(ISERROR(SEARCH("진행중",I2864)))</formula>
    </cfRule>
    <cfRule type="containsText" dxfId="2064" priority="2263" operator="containsText" text="인수인계">
      <formula>NOT(ISERROR(SEARCH("인수인계",I2864)))</formula>
    </cfRule>
  </conditionalFormatting>
  <conditionalFormatting sqref="I2865">
    <cfRule type="containsText" dxfId="2063" priority="2260" operator="containsText" text="진행중">
      <formula>NOT(ISERROR(SEARCH("진행중",I2865)))</formula>
    </cfRule>
    <cfRule type="containsText" dxfId="2062" priority="2261" operator="containsText" text="인수인계">
      <formula>NOT(ISERROR(SEARCH("인수인계",I2865)))</formula>
    </cfRule>
  </conditionalFormatting>
  <conditionalFormatting sqref="I2866">
    <cfRule type="containsText" dxfId="2061" priority="2258" operator="containsText" text="진행중">
      <formula>NOT(ISERROR(SEARCH("진행중",I2866)))</formula>
    </cfRule>
    <cfRule type="containsText" dxfId="2060" priority="2259" operator="containsText" text="인수인계">
      <formula>NOT(ISERROR(SEARCH("인수인계",I2866)))</formula>
    </cfRule>
  </conditionalFormatting>
  <conditionalFormatting sqref="I2910">
    <cfRule type="containsText" dxfId="2059" priority="2256" operator="containsText" text="진행중">
      <formula>NOT(ISERROR(SEARCH("진행중",I2910)))</formula>
    </cfRule>
    <cfRule type="containsText" dxfId="2058" priority="2257" operator="containsText" text="인수인계">
      <formula>NOT(ISERROR(SEARCH("인수인계",I2910)))</formula>
    </cfRule>
  </conditionalFormatting>
  <conditionalFormatting sqref="I2927">
    <cfRule type="containsText" dxfId="2057" priority="2254" operator="containsText" text="진행중">
      <formula>NOT(ISERROR(SEARCH("진행중",I2927)))</formula>
    </cfRule>
    <cfRule type="containsText" dxfId="2056" priority="2255" operator="containsText" text="인수인계">
      <formula>NOT(ISERROR(SEARCH("인수인계",I2927)))</formula>
    </cfRule>
  </conditionalFormatting>
  <conditionalFormatting sqref="I2933">
    <cfRule type="containsText" dxfId="2055" priority="2252" operator="containsText" text="진행중">
      <formula>NOT(ISERROR(SEARCH("진행중",I2933)))</formula>
    </cfRule>
    <cfRule type="containsText" dxfId="2054" priority="2253" operator="containsText" text="인수인계">
      <formula>NOT(ISERROR(SEARCH("인수인계",I2933)))</formula>
    </cfRule>
  </conditionalFormatting>
  <conditionalFormatting sqref="I2934:I2935">
    <cfRule type="containsText" dxfId="2053" priority="2250" operator="containsText" text="진행중">
      <formula>NOT(ISERROR(SEARCH("진행중",I2934)))</formula>
    </cfRule>
    <cfRule type="containsText" dxfId="2052" priority="2251" operator="containsText" text="인수인계">
      <formula>NOT(ISERROR(SEARCH("인수인계",I2934)))</formula>
    </cfRule>
  </conditionalFormatting>
  <conditionalFormatting sqref="I2939">
    <cfRule type="containsText" dxfId="2051" priority="2242" operator="containsText" text="진행중">
      <formula>NOT(ISERROR(SEARCH("진행중",I2939)))</formula>
    </cfRule>
    <cfRule type="containsText" dxfId="2050" priority="2243" operator="containsText" text="인수인계">
      <formula>NOT(ISERROR(SEARCH("인수인계",I2939)))</formula>
    </cfRule>
  </conditionalFormatting>
  <conditionalFormatting sqref="I2936">
    <cfRule type="containsText" dxfId="2049" priority="2246" operator="containsText" text="진행중">
      <formula>NOT(ISERROR(SEARCH("진행중",I2936)))</formula>
    </cfRule>
    <cfRule type="containsText" dxfId="2048" priority="2247" operator="containsText" text="인수인계">
      <formula>NOT(ISERROR(SEARCH("인수인계",I2936)))</formula>
    </cfRule>
  </conditionalFormatting>
  <conditionalFormatting sqref="I2938">
    <cfRule type="containsText" dxfId="2047" priority="2244" operator="containsText" text="진행중">
      <formula>NOT(ISERROR(SEARCH("진행중",I2938)))</formula>
    </cfRule>
    <cfRule type="containsText" dxfId="2046" priority="2245" operator="containsText" text="인수인계">
      <formula>NOT(ISERROR(SEARCH("인수인계",I2938)))</formula>
    </cfRule>
  </conditionalFormatting>
  <conditionalFormatting sqref="I2940">
    <cfRule type="containsText" dxfId="2045" priority="2240" operator="containsText" text="진행중">
      <formula>NOT(ISERROR(SEARCH("진행중",I2940)))</formula>
    </cfRule>
    <cfRule type="containsText" dxfId="2044" priority="2241" operator="containsText" text="인수인계">
      <formula>NOT(ISERROR(SEARCH("인수인계",I2940)))</formula>
    </cfRule>
  </conditionalFormatting>
  <conditionalFormatting sqref="I2941">
    <cfRule type="containsText" dxfId="2043" priority="2238" operator="containsText" text="진행중">
      <formula>NOT(ISERROR(SEARCH("진행중",I2941)))</formula>
    </cfRule>
    <cfRule type="containsText" dxfId="2042" priority="2239" operator="containsText" text="인수인계">
      <formula>NOT(ISERROR(SEARCH("인수인계",I2941)))</formula>
    </cfRule>
  </conditionalFormatting>
  <conditionalFormatting sqref="I2942">
    <cfRule type="containsText" dxfId="2041" priority="2236" operator="containsText" text="진행중">
      <formula>NOT(ISERROR(SEARCH("진행중",I2942)))</formula>
    </cfRule>
    <cfRule type="containsText" dxfId="2040" priority="2237" operator="containsText" text="인수인계">
      <formula>NOT(ISERROR(SEARCH("인수인계",I2942)))</formula>
    </cfRule>
  </conditionalFormatting>
  <conditionalFormatting sqref="I2943">
    <cfRule type="containsText" dxfId="2039" priority="2234" operator="containsText" text="진행중">
      <formula>NOT(ISERROR(SEARCH("진행중",I2943)))</formula>
    </cfRule>
    <cfRule type="containsText" dxfId="2038" priority="2235" operator="containsText" text="인수인계">
      <formula>NOT(ISERROR(SEARCH("인수인계",I2943)))</formula>
    </cfRule>
  </conditionalFormatting>
  <conditionalFormatting sqref="I2944">
    <cfRule type="containsText" dxfId="2037" priority="2232" operator="containsText" text="진행중">
      <formula>NOT(ISERROR(SEARCH("진행중",I2944)))</formula>
    </cfRule>
    <cfRule type="containsText" dxfId="2036" priority="2233" operator="containsText" text="인수인계">
      <formula>NOT(ISERROR(SEARCH("인수인계",I2944)))</formula>
    </cfRule>
  </conditionalFormatting>
  <conditionalFormatting sqref="I2945">
    <cfRule type="containsText" dxfId="2035" priority="2230" operator="containsText" text="진행중">
      <formula>NOT(ISERROR(SEARCH("진행중",I2945)))</formula>
    </cfRule>
    <cfRule type="containsText" dxfId="2034" priority="2231" operator="containsText" text="인수인계">
      <formula>NOT(ISERROR(SEARCH("인수인계",I2945)))</formula>
    </cfRule>
  </conditionalFormatting>
  <conditionalFormatting sqref="I2946">
    <cfRule type="containsText" dxfId="2033" priority="2228" operator="containsText" text="진행중">
      <formula>NOT(ISERROR(SEARCH("진행중",I2946)))</formula>
    </cfRule>
    <cfRule type="containsText" dxfId="2032" priority="2229" operator="containsText" text="인수인계">
      <formula>NOT(ISERROR(SEARCH("인수인계",I2946)))</formula>
    </cfRule>
  </conditionalFormatting>
  <conditionalFormatting sqref="I2948:I2951">
    <cfRule type="containsText" dxfId="2031" priority="2226" operator="containsText" text="진행중">
      <formula>NOT(ISERROR(SEARCH("진행중",I2948)))</formula>
    </cfRule>
    <cfRule type="containsText" dxfId="2030" priority="2227" operator="containsText" text="인수인계">
      <formula>NOT(ISERROR(SEARCH("인수인계",I2948)))</formula>
    </cfRule>
  </conditionalFormatting>
  <conditionalFormatting sqref="I2957:I2963">
    <cfRule type="containsText" dxfId="2029" priority="2224" operator="containsText" text="진행중">
      <formula>NOT(ISERROR(SEARCH("진행중",I2957)))</formula>
    </cfRule>
    <cfRule type="containsText" dxfId="2028" priority="2225" operator="containsText" text="인수인계">
      <formula>NOT(ISERROR(SEARCH("인수인계",I2957)))</formula>
    </cfRule>
  </conditionalFormatting>
  <conditionalFormatting sqref="I2964:I2967">
    <cfRule type="containsText" dxfId="2027" priority="2216" operator="containsText" text="진행중">
      <formula>NOT(ISERROR(SEARCH("진행중",I2964)))</formula>
    </cfRule>
    <cfRule type="containsText" dxfId="2026" priority="2217" operator="containsText" text="인수인계">
      <formula>NOT(ISERROR(SEARCH("인수인계",I2964)))</formula>
    </cfRule>
  </conditionalFormatting>
  <conditionalFormatting sqref="I2968">
    <cfRule type="containsText" dxfId="2025" priority="2214" operator="containsText" text="진행중">
      <formula>NOT(ISERROR(SEARCH("진행중",I2968)))</formula>
    </cfRule>
    <cfRule type="containsText" dxfId="2024" priority="2215" operator="containsText" text="인수인계">
      <formula>NOT(ISERROR(SEARCH("인수인계",I2968)))</formula>
    </cfRule>
  </conditionalFormatting>
  <conditionalFormatting sqref="I2947">
    <cfRule type="containsText" dxfId="2023" priority="2212" operator="containsText" text="진행중">
      <formula>NOT(ISERROR(SEARCH("진행중",I2947)))</formula>
    </cfRule>
    <cfRule type="containsText" dxfId="2022" priority="2213" operator="containsText" text="인수인계">
      <formula>NOT(ISERROR(SEARCH("인수인계",I2947)))</formula>
    </cfRule>
  </conditionalFormatting>
  <conditionalFormatting sqref="I2972">
    <cfRule type="containsText" dxfId="2021" priority="2210" operator="containsText" text="진행중">
      <formula>NOT(ISERROR(SEARCH("진행중",I2972)))</formula>
    </cfRule>
    <cfRule type="containsText" dxfId="2020" priority="2211" operator="containsText" text="인수인계">
      <formula>NOT(ISERROR(SEARCH("인수인계",I2972)))</formula>
    </cfRule>
  </conditionalFormatting>
  <conditionalFormatting sqref="I2973:I2974">
    <cfRule type="containsText" dxfId="2019" priority="2208" operator="containsText" text="진행중">
      <formula>NOT(ISERROR(SEARCH("진행중",I2973)))</formula>
    </cfRule>
    <cfRule type="containsText" dxfId="2018" priority="2209" operator="containsText" text="인수인계">
      <formula>NOT(ISERROR(SEARCH("인수인계",I2973)))</formula>
    </cfRule>
  </conditionalFormatting>
  <conditionalFormatting sqref="I2975">
    <cfRule type="containsText" dxfId="2017" priority="2206" operator="containsText" text="진행중">
      <formula>NOT(ISERROR(SEARCH("진행중",I2975)))</formula>
    </cfRule>
    <cfRule type="containsText" dxfId="2016" priority="2207" operator="containsText" text="인수인계">
      <formula>NOT(ISERROR(SEARCH("인수인계",I2975)))</formula>
    </cfRule>
  </conditionalFormatting>
  <conditionalFormatting sqref="I2976">
    <cfRule type="containsText" dxfId="2015" priority="2204" operator="containsText" text="진행중">
      <formula>NOT(ISERROR(SEARCH("진행중",I2976)))</formula>
    </cfRule>
    <cfRule type="containsText" dxfId="2014" priority="2205" operator="containsText" text="인수인계">
      <formula>NOT(ISERROR(SEARCH("인수인계",I2976)))</formula>
    </cfRule>
  </conditionalFormatting>
  <conditionalFormatting sqref="I2977">
    <cfRule type="containsText" dxfId="2013" priority="2202" operator="containsText" text="진행중">
      <formula>NOT(ISERROR(SEARCH("진행중",I2977)))</formula>
    </cfRule>
    <cfRule type="containsText" dxfId="2012" priority="2203" operator="containsText" text="인수인계">
      <formula>NOT(ISERROR(SEARCH("인수인계",I2977)))</formula>
    </cfRule>
  </conditionalFormatting>
  <conditionalFormatting sqref="I2985:I2993">
    <cfRule type="containsText" dxfId="2011" priority="2198" operator="containsText" text="진행중">
      <formula>NOT(ISERROR(SEARCH("진행중",I2985)))</formula>
    </cfRule>
    <cfRule type="containsText" dxfId="2010" priority="2199" operator="containsText" text="인수인계">
      <formula>NOT(ISERROR(SEARCH("인수인계",I2985)))</formula>
    </cfRule>
  </conditionalFormatting>
  <conditionalFormatting sqref="I2995:I3000">
    <cfRule type="containsText" dxfId="2009" priority="2196" operator="containsText" text="진행중">
      <formula>NOT(ISERROR(SEARCH("진행중",I2995)))</formula>
    </cfRule>
    <cfRule type="containsText" dxfId="2008" priority="2197" operator="containsText" text="인수인계">
      <formula>NOT(ISERROR(SEARCH("인수인계",I2995)))</formula>
    </cfRule>
  </conditionalFormatting>
  <conditionalFormatting sqref="I3017">
    <cfRule type="containsText" dxfId="2007" priority="2192" operator="containsText" text="진행중">
      <formula>NOT(ISERROR(SEARCH("진행중",I3017)))</formula>
    </cfRule>
    <cfRule type="containsText" dxfId="2006" priority="2193" operator="containsText" text="인수인계">
      <formula>NOT(ISERROR(SEARCH("인수인계",I3017)))</formula>
    </cfRule>
  </conditionalFormatting>
  <conditionalFormatting sqref="I3018">
    <cfRule type="containsText" dxfId="2005" priority="2190" operator="containsText" text="진행중">
      <formula>NOT(ISERROR(SEARCH("진행중",I3018)))</formula>
    </cfRule>
    <cfRule type="containsText" dxfId="2004" priority="2191" operator="containsText" text="인수인계">
      <formula>NOT(ISERROR(SEARCH("인수인계",I3018)))</formula>
    </cfRule>
  </conditionalFormatting>
  <conditionalFormatting sqref="I3021">
    <cfRule type="containsText" dxfId="2003" priority="2188" operator="containsText" text="진행중">
      <formula>NOT(ISERROR(SEARCH("진행중",I3021)))</formula>
    </cfRule>
    <cfRule type="containsText" dxfId="2002" priority="2189" operator="containsText" text="인수인계">
      <formula>NOT(ISERROR(SEARCH("인수인계",I3021)))</formula>
    </cfRule>
  </conditionalFormatting>
  <conditionalFormatting sqref="I3025">
    <cfRule type="containsText" dxfId="2001" priority="2178" operator="containsText" text="진행중">
      <formula>NOT(ISERROR(SEARCH("진행중",I3025)))</formula>
    </cfRule>
    <cfRule type="containsText" dxfId="2000" priority="2179" operator="containsText" text="인수인계">
      <formula>NOT(ISERROR(SEARCH("인수인계",I3025)))</formula>
    </cfRule>
  </conditionalFormatting>
  <conditionalFormatting sqref="I3022">
    <cfRule type="containsText" dxfId="1999" priority="2184" operator="containsText" text="진행중">
      <formula>NOT(ISERROR(SEARCH("진행중",I3022)))</formula>
    </cfRule>
    <cfRule type="containsText" dxfId="1998" priority="2185" operator="containsText" text="인수인계">
      <formula>NOT(ISERROR(SEARCH("인수인계",I3022)))</formula>
    </cfRule>
  </conditionalFormatting>
  <conditionalFormatting sqref="I3023">
    <cfRule type="containsText" dxfId="1997" priority="2182" operator="containsText" text="진행중">
      <formula>NOT(ISERROR(SEARCH("진행중",I3023)))</formula>
    </cfRule>
    <cfRule type="containsText" dxfId="1996" priority="2183" operator="containsText" text="인수인계">
      <formula>NOT(ISERROR(SEARCH("인수인계",I3023)))</formula>
    </cfRule>
  </conditionalFormatting>
  <conditionalFormatting sqref="I3024">
    <cfRule type="containsText" dxfId="1995" priority="2180" operator="containsText" text="진행중">
      <formula>NOT(ISERROR(SEARCH("진행중",I3024)))</formula>
    </cfRule>
    <cfRule type="containsText" dxfId="1994" priority="2181" operator="containsText" text="인수인계">
      <formula>NOT(ISERROR(SEARCH("인수인계",I3024)))</formula>
    </cfRule>
  </conditionalFormatting>
  <conditionalFormatting sqref="I3030">
    <cfRule type="containsText" dxfId="1993" priority="2162" operator="containsText" text="진행중">
      <formula>NOT(ISERROR(SEARCH("진행중",I3030)))</formula>
    </cfRule>
    <cfRule type="containsText" dxfId="1992" priority="2163" operator="containsText" text="인수인계">
      <formula>NOT(ISERROR(SEARCH("인수인계",I3030)))</formula>
    </cfRule>
  </conditionalFormatting>
  <conditionalFormatting sqref="I3026">
    <cfRule type="containsText" dxfId="1991" priority="2176" operator="containsText" text="진행중">
      <formula>NOT(ISERROR(SEARCH("진행중",I3026)))</formula>
    </cfRule>
    <cfRule type="containsText" dxfId="1990" priority="2177" operator="containsText" text="인수인계">
      <formula>NOT(ISERROR(SEARCH("인수인계",I3026)))</formula>
    </cfRule>
  </conditionalFormatting>
  <conditionalFormatting sqref="I3027">
    <cfRule type="containsText" dxfId="1989" priority="2174" operator="containsText" text="진행중">
      <formula>NOT(ISERROR(SEARCH("진행중",I3027)))</formula>
    </cfRule>
    <cfRule type="containsText" dxfId="1988" priority="2175" operator="containsText" text="인수인계">
      <formula>NOT(ISERROR(SEARCH("인수인계",I3027)))</formula>
    </cfRule>
  </conditionalFormatting>
  <conditionalFormatting sqref="I3028">
    <cfRule type="containsText" dxfId="1987" priority="2172" operator="containsText" text="진행중">
      <formula>NOT(ISERROR(SEARCH("진행중",I3028)))</formula>
    </cfRule>
    <cfRule type="containsText" dxfId="1986" priority="2173" operator="containsText" text="인수인계">
      <formula>NOT(ISERROR(SEARCH("인수인계",I3028)))</formula>
    </cfRule>
  </conditionalFormatting>
  <conditionalFormatting sqref="I3029">
    <cfRule type="containsText" dxfId="1985" priority="2168" operator="containsText" text="진행중">
      <formula>NOT(ISERROR(SEARCH("진행중",I3029)))</formula>
    </cfRule>
    <cfRule type="containsText" dxfId="1984" priority="2169" operator="containsText" text="인수인계">
      <formula>NOT(ISERROR(SEARCH("인수인계",I3029)))</formula>
    </cfRule>
  </conditionalFormatting>
  <conditionalFormatting sqref="I3031">
    <cfRule type="containsText" dxfId="1983" priority="2164" operator="containsText" text="진행중">
      <formula>NOT(ISERROR(SEARCH("진행중",I3031)))</formula>
    </cfRule>
    <cfRule type="containsText" dxfId="1982" priority="2165" operator="containsText" text="인수인계">
      <formula>NOT(ISERROR(SEARCH("인수인계",I3031)))</formula>
    </cfRule>
  </conditionalFormatting>
  <conditionalFormatting sqref="I3050">
    <cfRule type="containsText" dxfId="1981" priority="2160" operator="containsText" text="진행중">
      <formula>NOT(ISERROR(SEARCH("진행중",I3050)))</formula>
    </cfRule>
    <cfRule type="containsText" dxfId="1980" priority="2161" operator="containsText" text="인수인계">
      <formula>NOT(ISERROR(SEARCH("인수인계",I3050)))</formula>
    </cfRule>
  </conditionalFormatting>
  <conditionalFormatting sqref="I3051:I3068">
    <cfRule type="containsText" dxfId="1979" priority="2158" operator="containsText" text="진행중">
      <formula>NOT(ISERROR(SEARCH("진행중",I3051)))</formula>
    </cfRule>
    <cfRule type="containsText" dxfId="1978" priority="2159" operator="containsText" text="인수인계">
      <formula>NOT(ISERROR(SEARCH("인수인계",I3051)))</formula>
    </cfRule>
  </conditionalFormatting>
  <conditionalFormatting sqref="I3084:I3085">
    <cfRule type="containsText" dxfId="1977" priority="2154" operator="containsText" text="진행중">
      <formula>NOT(ISERROR(SEARCH("진행중",I3084)))</formula>
    </cfRule>
    <cfRule type="containsText" dxfId="1976" priority="2155" operator="containsText" text="인수인계">
      <formula>NOT(ISERROR(SEARCH("인수인계",I3084)))</formula>
    </cfRule>
  </conditionalFormatting>
  <conditionalFormatting sqref="I3087:I3088">
    <cfRule type="containsText" dxfId="1975" priority="2152" operator="containsText" text="진행중">
      <formula>NOT(ISERROR(SEARCH("진행중",I3087)))</formula>
    </cfRule>
    <cfRule type="containsText" dxfId="1974" priority="2153" operator="containsText" text="인수인계">
      <formula>NOT(ISERROR(SEARCH("인수인계",I3087)))</formula>
    </cfRule>
  </conditionalFormatting>
  <conditionalFormatting sqref="I3117:I3119">
    <cfRule type="containsText" dxfId="1973" priority="2150" operator="containsText" text="진행중">
      <formula>NOT(ISERROR(SEARCH("진행중",I3117)))</formula>
    </cfRule>
    <cfRule type="containsText" dxfId="1972" priority="2151" operator="containsText" text="인수인계">
      <formula>NOT(ISERROR(SEARCH("인수인계",I3117)))</formula>
    </cfRule>
  </conditionalFormatting>
  <conditionalFormatting sqref="I3120:I3121">
    <cfRule type="containsText" dxfId="1971" priority="2148" operator="containsText" text="진행중">
      <formula>NOT(ISERROR(SEARCH("진행중",I3120)))</formula>
    </cfRule>
    <cfRule type="containsText" dxfId="1970" priority="2149" operator="containsText" text="인수인계">
      <formula>NOT(ISERROR(SEARCH("인수인계",I3120)))</formula>
    </cfRule>
  </conditionalFormatting>
  <conditionalFormatting sqref="I3132:I3133">
    <cfRule type="containsText" dxfId="1969" priority="2146" operator="containsText" text="진행중">
      <formula>NOT(ISERROR(SEARCH("진행중",I3132)))</formula>
    </cfRule>
    <cfRule type="containsText" dxfId="1968" priority="2147" operator="containsText" text="인수인계">
      <formula>NOT(ISERROR(SEARCH("인수인계",I3132)))</formula>
    </cfRule>
  </conditionalFormatting>
  <conditionalFormatting sqref="I3136:I3149">
    <cfRule type="containsText" dxfId="1967" priority="2144" operator="containsText" text="진행중">
      <formula>NOT(ISERROR(SEARCH("진행중",I3136)))</formula>
    </cfRule>
    <cfRule type="containsText" dxfId="1966" priority="2145" operator="containsText" text="인수인계">
      <formula>NOT(ISERROR(SEARCH("인수인계",I3136)))</formula>
    </cfRule>
  </conditionalFormatting>
  <conditionalFormatting sqref="I3135">
    <cfRule type="containsText" dxfId="1965" priority="2142" operator="containsText" text="진행중">
      <formula>NOT(ISERROR(SEARCH("진행중",I3135)))</formula>
    </cfRule>
    <cfRule type="containsText" dxfId="1964" priority="2143" operator="containsText" text="인수인계">
      <formula>NOT(ISERROR(SEARCH("인수인계",I3135)))</formula>
    </cfRule>
  </conditionalFormatting>
  <conditionalFormatting sqref="I3154">
    <cfRule type="containsText" dxfId="1963" priority="2140" operator="containsText" text="진행중">
      <formula>NOT(ISERROR(SEARCH("진행중",I3154)))</formula>
    </cfRule>
    <cfRule type="containsText" dxfId="1962" priority="2141" operator="containsText" text="인수인계">
      <formula>NOT(ISERROR(SEARCH("인수인계",I3154)))</formula>
    </cfRule>
  </conditionalFormatting>
  <conditionalFormatting sqref="I3155">
    <cfRule type="containsText" dxfId="1961" priority="2138" operator="containsText" text="진행중">
      <formula>NOT(ISERROR(SEARCH("진행중",I3155)))</formula>
    </cfRule>
    <cfRule type="containsText" dxfId="1960" priority="2139" operator="containsText" text="인수인계">
      <formula>NOT(ISERROR(SEARCH("인수인계",I3155)))</formula>
    </cfRule>
  </conditionalFormatting>
  <conditionalFormatting sqref="I3153">
    <cfRule type="containsText" dxfId="1959" priority="2136" operator="containsText" text="진행중">
      <formula>NOT(ISERROR(SEARCH("진행중",I3153)))</formula>
    </cfRule>
    <cfRule type="containsText" dxfId="1958" priority="2137" operator="containsText" text="인수인계">
      <formula>NOT(ISERROR(SEARCH("인수인계",I3153)))</formula>
    </cfRule>
  </conditionalFormatting>
  <conditionalFormatting sqref="I3152">
    <cfRule type="containsText" dxfId="1957" priority="2134" operator="containsText" text="진행중">
      <formula>NOT(ISERROR(SEARCH("진행중",I3152)))</formula>
    </cfRule>
    <cfRule type="containsText" dxfId="1956" priority="2135" operator="containsText" text="인수인계">
      <formula>NOT(ISERROR(SEARCH("인수인계",I3152)))</formula>
    </cfRule>
  </conditionalFormatting>
  <conditionalFormatting sqref="I3151">
    <cfRule type="containsText" dxfId="1955" priority="2132" operator="containsText" text="진행중">
      <formula>NOT(ISERROR(SEARCH("진행중",I3151)))</formula>
    </cfRule>
    <cfRule type="containsText" dxfId="1954" priority="2133" operator="containsText" text="인수인계">
      <formula>NOT(ISERROR(SEARCH("인수인계",I3151)))</formula>
    </cfRule>
  </conditionalFormatting>
  <conditionalFormatting sqref="I3158">
    <cfRule type="containsText" dxfId="1953" priority="2130" operator="containsText" text="진행중">
      <formula>NOT(ISERROR(SEARCH("진행중",I3158)))</formula>
    </cfRule>
    <cfRule type="containsText" dxfId="1952" priority="2131" operator="containsText" text="인수인계">
      <formula>NOT(ISERROR(SEARCH("인수인계",I3158)))</formula>
    </cfRule>
  </conditionalFormatting>
  <conditionalFormatting sqref="I3159">
    <cfRule type="containsText" dxfId="1951" priority="2128" operator="containsText" text="진행중">
      <formula>NOT(ISERROR(SEARCH("진행중",I3159)))</formula>
    </cfRule>
    <cfRule type="containsText" dxfId="1950" priority="2129" operator="containsText" text="인수인계">
      <formula>NOT(ISERROR(SEARCH("인수인계",I3159)))</formula>
    </cfRule>
  </conditionalFormatting>
  <conditionalFormatting sqref="I3160">
    <cfRule type="containsText" dxfId="1949" priority="2126" operator="containsText" text="진행중">
      <formula>NOT(ISERROR(SEARCH("진행중",I3160)))</formula>
    </cfRule>
    <cfRule type="containsText" dxfId="1948" priority="2127" operator="containsText" text="인수인계">
      <formula>NOT(ISERROR(SEARCH("인수인계",I3160)))</formula>
    </cfRule>
  </conditionalFormatting>
  <conditionalFormatting sqref="I3161">
    <cfRule type="containsText" dxfId="1947" priority="2124" operator="containsText" text="진행중">
      <formula>NOT(ISERROR(SEARCH("진행중",I3161)))</formula>
    </cfRule>
    <cfRule type="containsText" dxfId="1946" priority="2125" operator="containsText" text="인수인계">
      <formula>NOT(ISERROR(SEARCH("인수인계",I3161)))</formula>
    </cfRule>
  </conditionalFormatting>
  <conditionalFormatting sqref="I3162">
    <cfRule type="containsText" dxfId="1945" priority="2122" operator="containsText" text="진행중">
      <formula>NOT(ISERROR(SEARCH("진행중",I3162)))</formula>
    </cfRule>
    <cfRule type="containsText" dxfId="1944" priority="2123" operator="containsText" text="인수인계">
      <formula>NOT(ISERROR(SEARCH("인수인계",I3162)))</formula>
    </cfRule>
  </conditionalFormatting>
  <conditionalFormatting sqref="I3163">
    <cfRule type="containsText" dxfId="1943" priority="2120" operator="containsText" text="진행중">
      <formula>NOT(ISERROR(SEARCH("진행중",I3163)))</formula>
    </cfRule>
    <cfRule type="containsText" dxfId="1942" priority="2121" operator="containsText" text="인수인계">
      <formula>NOT(ISERROR(SEARCH("인수인계",I3163)))</formula>
    </cfRule>
  </conditionalFormatting>
  <conditionalFormatting sqref="I3165">
    <cfRule type="containsText" dxfId="1941" priority="2118" operator="containsText" text="진행중">
      <formula>NOT(ISERROR(SEARCH("진행중",I3165)))</formula>
    </cfRule>
    <cfRule type="containsText" dxfId="1940" priority="2119" operator="containsText" text="인수인계">
      <formula>NOT(ISERROR(SEARCH("인수인계",I3165)))</formula>
    </cfRule>
  </conditionalFormatting>
  <conditionalFormatting sqref="I3166">
    <cfRule type="containsText" dxfId="1939" priority="2116" operator="containsText" text="진행중">
      <formula>NOT(ISERROR(SEARCH("진행중",I3166)))</formula>
    </cfRule>
    <cfRule type="containsText" dxfId="1938" priority="2117" operator="containsText" text="인수인계">
      <formula>NOT(ISERROR(SEARCH("인수인계",I3166)))</formula>
    </cfRule>
  </conditionalFormatting>
  <conditionalFormatting sqref="I3164">
    <cfRule type="containsText" dxfId="1937" priority="2114" operator="containsText" text="진행중">
      <formula>NOT(ISERROR(SEARCH("진행중",I3164)))</formula>
    </cfRule>
    <cfRule type="containsText" dxfId="1936" priority="2115" operator="containsText" text="인수인계">
      <formula>NOT(ISERROR(SEARCH("인수인계",I3164)))</formula>
    </cfRule>
  </conditionalFormatting>
  <conditionalFormatting sqref="I3167:I3170">
    <cfRule type="containsText" dxfId="1935" priority="2112" operator="containsText" text="진행중">
      <formula>NOT(ISERROR(SEARCH("진행중",I3167)))</formula>
    </cfRule>
    <cfRule type="containsText" dxfId="1934" priority="2113" operator="containsText" text="인수인계">
      <formula>NOT(ISERROR(SEARCH("인수인계",I3167)))</formula>
    </cfRule>
  </conditionalFormatting>
  <conditionalFormatting sqref="I3171">
    <cfRule type="containsText" dxfId="1933" priority="2110" operator="containsText" text="진행중">
      <formula>NOT(ISERROR(SEARCH("진행중",I3171)))</formula>
    </cfRule>
    <cfRule type="containsText" dxfId="1932" priority="2111" operator="containsText" text="인수인계">
      <formula>NOT(ISERROR(SEARCH("인수인계",I3171)))</formula>
    </cfRule>
  </conditionalFormatting>
  <conditionalFormatting sqref="I3190">
    <cfRule type="containsText" dxfId="1931" priority="2108" operator="containsText" text="진행중">
      <formula>NOT(ISERROR(SEARCH("진행중",I3190)))</formula>
    </cfRule>
    <cfRule type="containsText" dxfId="1930" priority="2109" operator="containsText" text="인수인계">
      <formula>NOT(ISERROR(SEARCH("인수인계",I3190)))</formula>
    </cfRule>
  </conditionalFormatting>
  <conditionalFormatting sqref="I3194">
    <cfRule type="containsText" dxfId="1929" priority="2104" operator="containsText" text="진행중">
      <formula>NOT(ISERROR(SEARCH("진행중",I3194)))</formula>
    </cfRule>
    <cfRule type="containsText" dxfId="1928" priority="2105" operator="containsText" text="인수인계">
      <formula>NOT(ISERROR(SEARCH("인수인계",I3194)))</formula>
    </cfRule>
  </conditionalFormatting>
  <conditionalFormatting sqref="I3193">
    <cfRule type="containsText" dxfId="1927" priority="2102" operator="containsText" text="진행중">
      <formula>NOT(ISERROR(SEARCH("진행중",I3193)))</formula>
    </cfRule>
    <cfRule type="containsText" dxfId="1926" priority="2103" operator="containsText" text="인수인계">
      <formula>NOT(ISERROR(SEARCH("인수인계",I3193)))</formula>
    </cfRule>
  </conditionalFormatting>
  <conditionalFormatting sqref="I3192">
    <cfRule type="containsText" dxfId="1925" priority="2100" operator="containsText" text="진행중">
      <formula>NOT(ISERROR(SEARCH("진행중",I3192)))</formula>
    </cfRule>
    <cfRule type="containsText" dxfId="1924" priority="2101" operator="containsText" text="인수인계">
      <formula>NOT(ISERROR(SEARCH("인수인계",I3192)))</formula>
    </cfRule>
  </conditionalFormatting>
  <conditionalFormatting sqref="I3191">
    <cfRule type="containsText" dxfId="1923" priority="2098" operator="containsText" text="진행중">
      <formula>NOT(ISERROR(SEARCH("진행중",I3191)))</formula>
    </cfRule>
    <cfRule type="containsText" dxfId="1922" priority="2099" operator="containsText" text="인수인계">
      <formula>NOT(ISERROR(SEARCH("인수인계",I3191)))</formula>
    </cfRule>
  </conditionalFormatting>
  <conditionalFormatting sqref="I3195">
    <cfRule type="containsText" dxfId="1921" priority="2096" operator="containsText" text="진행중">
      <formula>NOT(ISERROR(SEARCH("진행중",I3195)))</formula>
    </cfRule>
    <cfRule type="containsText" dxfId="1920" priority="2097" operator="containsText" text="인수인계">
      <formula>NOT(ISERROR(SEARCH("인수인계",I3195)))</formula>
    </cfRule>
  </conditionalFormatting>
  <conditionalFormatting sqref="I3196">
    <cfRule type="containsText" dxfId="1919" priority="2094" operator="containsText" text="진행중">
      <formula>NOT(ISERROR(SEARCH("진행중",I3196)))</formula>
    </cfRule>
    <cfRule type="containsText" dxfId="1918" priority="2095" operator="containsText" text="인수인계">
      <formula>NOT(ISERROR(SEARCH("인수인계",I3196)))</formula>
    </cfRule>
  </conditionalFormatting>
  <conditionalFormatting sqref="I3197">
    <cfRule type="containsText" dxfId="1917" priority="2092" operator="containsText" text="진행중">
      <formula>NOT(ISERROR(SEARCH("진행중",I3197)))</formula>
    </cfRule>
    <cfRule type="containsText" dxfId="1916" priority="2093" operator="containsText" text="인수인계">
      <formula>NOT(ISERROR(SEARCH("인수인계",I3197)))</formula>
    </cfRule>
  </conditionalFormatting>
  <conditionalFormatting sqref="I3198">
    <cfRule type="containsText" dxfId="1915" priority="2090" operator="containsText" text="진행중">
      <formula>NOT(ISERROR(SEARCH("진행중",I3198)))</formula>
    </cfRule>
    <cfRule type="containsText" dxfId="1914" priority="2091" operator="containsText" text="인수인계">
      <formula>NOT(ISERROR(SEARCH("인수인계",I3198)))</formula>
    </cfRule>
  </conditionalFormatting>
  <conditionalFormatting sqref="I3199">
    <cfRule type="containsText" dxfId="1913" priority="2088" operator="containsText" text="진행중">
      <formula>NOT(ISERROR(SEARCH("진행중",I3199)))</formula>
    </cfRule>
    <cfRule type="containsText" dxfId="1912" priority="2089" operator="containsText" text="인수인계">
      <formula>NOT(ISERROR(SEARCH("인수인계",I3199)))</formula>
    </cfRule>
  </conditionalFormatting>
  <conditionalFormatting sqref="I3200">
    <cfRule type="containsText" dxfId="1911" priority="2086" operator="containsText" text="진행중">
      <formula>NOT(ISERROR(SEARCH("진행중",I3200)))</formula>
    </cfRule>
    <cfRule type="containsText" dxfId="1910" priority="2087" operator="containsText" text="인수인계">
      <formula>NOT(ISERROR(SEARCH("인수인계",I3200)))</formula>
    </cfRule>
  </conditionalFormatting>
  <conditionalFormatting sqref="I3220:I3222">
    <cfRule type="containsText" dxfId="1909" priority="2082" operator="containsText" text="진행중">
      <formula>NOT(ISERROR(SEARCH("진행중",I3220)))</formula>
    </cfRule>
    <cfRule type="containsText" dxfId="1908" priority="2083" operator="containsText" text="인수인계">
      <formula>NOT(ISERROR(SEARCH("인수인계",I3220)))</formula>
    </cfRule>
  </conditionalFormatting>
  <conditionalFormatting sqref="I3253">
    <cfRule type="containsText" dxfId="1907" priority="2052" operator="containsText" text="진행중">
      <formula>NOT(ISERROR(SEARCH("진행중",I3253)))</formula>
    </cfRule>
    <cfRule type="containsText" dxfId="1906" priority="2053" operator="containsText" text="인수인계">
      <formula>NOT(ISERROR(SEARCH("인수인계",I3253)))</formula>
    </cfRule>
  </conditionalFormatting>
  <conditionalFormatting sqref="I3238">
    <cfRule type="containsText" dxfId="1905" priority="2076" operator="containsText" text="진행중">
      <formula>NOT(ISERROR(SEARCH("진행중",I3238)))</formula>
    </cfRule>
    <cfRule type="containsText" dxfId="1904" priority="2077" operator="containsText" text="인수인계">
      <formula>NOT(ISERROR(SEARCH("인수인계",I3238)))</formula>
    </cfRule>
  </conditionalFormatting>
  <conditionalFormatting sqref="I3239">
    <cfRule type="containsText" dxfId="1903" priority="2074" operator="containsText" text="진행중">
      <formula>NOT(ISERROR(SEARCH("진행중",I3239)))</formula>
    </cfRule>
    <cfRule type="containsText" dxfId="1902" priority="2075" operator="containsText" text="인수인계">
      <formula>NOT(ISERROR(SEARCH("인수인계",I3239)))</formula>
    </cfRule>
  </conditionalFormatting>
  <conditionalFormatting sqref="I3240:I3242">
    <cfRule type="containsText" dxfId="1901" priority="2072" operator="containsText" text="진행중">
      <formula>NOT(ISERROR(SEARCH("진행중",I3240)))</formula>
    </cfRule>
    <cfRule type="containsText" dxfId="1900" priority="2073" operator="containsText" text="인수인계">
      <formula>NOT(ISERROR(SEARCH("인수인계",I3240)))</formula>
    </cfRule>
  </conditionalFormatting>
  <conditionalFormatting sqref="I3249:I3250">
    <cfRule type="containsText" dxfId="1899" priority="2058" operator="containsText" text="진행중">
      <formula>NOT(ISERROR(SEARCH("진행중",I3249)))</formula>
    </cfRule>
    <cfRule type="containsText" dxfId="1898" priority="2059" operator="containsText" text="인수인계">
      <formula>NOT(ISERROR(SEARCH("인수인계",I3249)))</formula>
    </cfRule>
  </conditionalFormatting>
  <conditionalFormatting sqref="I3243">
    <cfRule type="containsText" dxfId="1897" priority="2068" operator="containsText" text="진행중">
      <formula>NOT(ISERROR(SEARCH("진행중",I3243)))</formula>
    </cfRule>
    <cfRule type="containsText" dxfId="1896" priority="2069" operator="containsText" text="인수인계">
      <formula>NOT(ISERROR(SEARCH("인수인계",I3243)))</formula>
    </cfRule>
  </conditionalFormatting>
  <conditionalFormatting sqref="I3244">
    <cfRule type="containsText" dxfId="1895" priority="2066" operator="containsText" text="진행중">
      <formula>NOT(ISERROR(SEARCH("진행중",I3244)))</formula>
    </cfRule>
    <cfRule type="containsText" dxfId="1894" priority="2067" operator="containsText" text="인수인계">
      <formula>NOT(ISERROR(SEARCH("인수인계",I3244)))</formula>
    </cfRule>
  </conditionalFormatting>
  <conditionalFormatting sqref="I3245">
    <cfRule type="containsText" dxfId="1893" priority="2064" operator="containsText" text="진행중">
      <formula>NOT(ISERROR(SEARCH("진행중",I3245)))</formula>
    </cfRule>
    <cfRule type="containsText" dxfId="1892" priority="2065" operator="containsText" text="인수인계">
      <formula>NOT(ISERROR(SEARCH("인수인계",I3245)))</formula>
    </cfRule>
  </conditionalFormatting>
  <conditionalFormatting sqref="I3246">
    <cfRule type="containsText" dxfId="1891" priority="2062" operator="containsText" text="진행중">
      <formula>NOT(ISERROR(SEARCH("진행중",I3246)))</formula>
    </cfRule>
    <cfRule type="containsText" dxfId="1890" priority="2063" operator="containsText" text="인수인계">
      <formula>NOT(ISERROR(SEARCH("인수인계",I3246)))</formula>
    </cfRule>
  </conditionalFormatting>
  <conditionalFormatting sqref="I3247">
    <cfRule type="containsText" dxfId="1889" priority="2060" operator="containsText" text="진행중">
      <formula>NOT(ISERROR(SEARCH("진행중",I3247)))</formula>
    </cfRule>
    <cfRule type="containsText" dxfId="1888" priority="2061" operator="containsText" text="인수인계">
      <formula>NOT(ISERROR(SEARCH("인수인계",I3247)))</formula>
    </cfRule>
  </conditionalFormatting>
  <conditionalFormatting sqref="I3251">
    <cfRule type="containsText" dxfId="1887" priority="2056" operator="containsText" text="진행중">
      <formula>NOT(ISERROR(SEARCH("진행중",I3251)))</formula>
    </cfRule>
    <cfRule type="containsText" dxfId="1886" priority="2057" operator="containsText" text="인수인계">
      <formula>NOT(ISERROR(SEARCH("인수인계",I3251)))</formula>
    </cfRule>
  </conditionalFormatting>
  <conditionalFormatting sqref="I3252">
    <cfRule type="containsText" dxfId="1885" priority="2054" operator="containsText" text="진행중">
      <formula>NOT(ISERROR(SEARCH("진행중",I3252)))</formula>
    </cfRule>
    <cfRule type="containsText" dxfId="1884" priority="2055" operator="containsText" text="인수인계">
      <formula>NOT(ISERROR(SEARCH("인수인계",I3252)))</formula>
    </cfRule>
  </conditionalFormatting>
  <conditionalFormatting sqref="I3274">
    <cfRule type="containsText" dxfId="1883" priority="2050" operator="containsText" text="진행중">
      <formula>NOT(ISERROR(SEARCH("진행중",I3274)))</formula>
    </cfRule>
    <cfRule type="containsText" dxfId="1882" priority="2051" operator="containsText" text="인수인계">
      <formula>NOT(ISERROR(SEARCH("인수인계",I3274)))</formula>
    </cfRule>
  </conditionalFormatting>
  <conditionalFormatting sqref="I3275">
    <cfRule type="containsText" dxfId="1881" priority="2048" operator="containsText" text="진행중">
      <formula>NOT(ISERROR(SEARCH("진행중",I3275)))</formula>
    </cfRule>
    <cfRule type="containsText" dxfId="1880" priority="2049" operator="containsText" text="인수인계">
      <formula>NOT(ISERROR(SEARCH("인수인계",I3275)))</formula>
    </cfRule>
  </conditionalFormatting>
  <conditionalFormatting sqref="I3276">
    <cfRule type="containsText" dxfId="1879" priority="2046" operator="containsText" text="진행중">
      <formula>NOT(ISERROR(SEARCH("진행중",I3276)))</formula>
    </cfRule>
    <cfRule type="containsText" dxfId="1878" priority="2047" operator="containsText" text="인수인계">
      <formula>NOT(ISERROR(SEARCH("인수인계",I3276)))</formula>
    </cfRule>
  </conditionalFormatting>
  <conditionalFormatting sqref="I3278">
    <cfRule type="containsText" dxfId="1877" priority="2044" operator="containsText" text="진행중">
      <formula>NOT(ISERROR(SEARCH("진행중",I3278)))</formula>
    </cfRule>
    <cfRule type="containsText" dxfId="1876" priority="2045" operator="containsText" text="인수인계">
      <formula>NOT(ISERROR(SEARCH("인수인계",I3278)))</formula>
    </cfRule>
  </conditionalFormatting>
  <conditionalFormatting sqref="I3279">
    <cfRule type="containsText" dxfId="1875" priority="2042" operator="containsText" text="진행중">
      <formula>NOT(ISERROR(SEARCH("진행중",I3279)))</formula>
    </cfRule>
    <cfRule type="containsText" dxfId="1874" priority="2043" operator="containsText" text="인수인계">
      <formula>NOT(ISERROR(SEARCH("인수인계",I3279)))</formula>
    </cfRule>
  </conditionalFormatting>
  <conditionalFormatting sqref="I3277">
    <cfRule type="containsText" dxfId="1873" priority="2040" operator="containsText" text="진행중">
      <formula>NOT(ISERROR(SEARCH("진행중",I3277)))</formula>
    </cfRule>
    <cfRule type="containsText" dxfId="1872" priority="2041" operator="containsText" text="인수인계">
      <formula>NOT(ISERROR(SEARCH("인수인계",I3277)))</formula>
    </cfRule>
  </conditionalFormatting>
  <conditionalFormatting sqref="I3280">
    <cfRule type="containsText" dxfId="1871" priority="2038" operator="containsText" text="진행중">
      <formula>NOT(ISERROR(SEARCH("진행중",I3280)))</formula>
    </cfRule>
    <cfRule type="containsText" dxfId="1870" priority="2039" operator="containsText" text="인수인계">
      <formula>NOT(ISERROR(SEARCH("인수인계",I3280)))</formula>
    </cfRule>
  </conditionalFormatting>
  <conditionalFormatting sqref="I3281">
    <cfRule type="containsText" dxfId="1869" priority="2036" operator="containsText" text="진행중">
      <formula>NOT(ISERROR(SEARCH("진행중",I3281)))</formula>
    </cfRule>
    <cfRule type="containsText" dxfId="1868" priority="2037" operator="containsText" text="인수인계">
      <formula>NOT(ISERROR(SEARCH("인수인계",I3281)))</formula>
    </cfRule>
  </conditionalFormatting>
  <conditionalFormatting sqref="I3283">
    <cfRule type="containsText" dxfId="1867" priority="2030" operator="containsText" text="진행중">
      <formula>NOT(ISERROR(SEARCH("진행중",I3283)))</formula>
    </cfRule>
    <cfRule type="containsText" dxfId="1866" priority="2031" operator="containsText" text="인수인계">
      <formula>NOT(ISERROR(SEARCH("인수인계",I3283)))</formula>
    </cfRule>
  </conditionalFormatting>
  <conditionalFormatting sqref="I3284">
    <cfRule type="containsText" dxfId="1865" priority="2028" operator="containsText" text="진행중">
      <formula>NOT(ISERROR(SEARCH("진행중",I3284)))</formula>
    </cfRule>
    <cfRule type="containsText" dxfId="1864" priority="2029" operator="containsText" text="인수인계">
      <formula>NOT(ISERROR(SEARCH("인수인계",I3284)))</formula>
    </cfRule>
  </conditionalFormatting>
  <conditionalFormatting sqref="I3285">
    <cfRule type="containsText" dxfId="1863" priority="2026" operator="containsText" text="진행중">
      <formula>NOT(ISERROR(SEARCH("진행중",I3285)))</formula>
    </cfRule>
    <cfRule type="containsText" dxfId="1862" priority="2027" operator="containsText" text="인수인계">
      <formula>NOT(ISERROR(SEARCH("인수인계",I3285)))</formula>
    </cfRule>
  </conditionalFormatting>
  <conditionalFormatting sqref="I3286">
    <cfRule type="containsText" dxfId="1861" priority="2022" operator="containsText" text="진행중">
      <formula>NOT(ISERROR(SEARCH("진행중",I3286)))</formula>
    </cfRule>
    <cfRule type="containsText" dxfId="1860" priority="2023" operator="containsText" text="인수인계">
      <formula>NOT(ISERROR(SEARCH("인수인계",I3286)))</formula>
    </cfRule>
  </conditionalFormatting>
  <conditionalFormatting sqref="I3287">
    <cfRule type="containsText" dxfId="1859" priority="2020" operator="containsText" text="진행중">
      <formula>NOT(ISERROR(SEARCH("진행중",I3287)))</formula>
    </cfRule>
    <cfRule type="containsText" dxfId="1858" priority="2021" operator="containsText" text="인수인계">
      <formula>NOT(ISERROR(SEARCH("인수인계",I3287)))</formula>
    </cfRule>
  </conditionalFormatting>
  <conditionalFormatting sqref="I3282">
    <cfRule type="containsText" dxfId="1857" priority="2018" operator="containsText" text="진행중">
      <formula>NOT(ISERROR(SEARCH("진행중",I3282)))</formula>
    </cfRule>
    <cfRule type="containsText" dxfId="1856" priority="2019" operator="containsText" text="인수인계">
      <formula>NOT(ISERROR(SEARCH("인수인계",I3282)))</formula>
    </cfRule>
  </conditionalFormatting>
  <conditionalFormatting sqref="I3288">
    <cfRule type="containsText" dxfId="1855" priority="2016" operator="containsText" text="진행중">
      <formula>NOT(ISERROR(SEARCH("진행중",I3288)))</formula>
    </cfRule>
    <cfRule type="containsText" dxfId="1854" priority="2017" operator="containsText" text="인수인계">
      <formula>NOT(ISERROR(SEARCH("인수인계",I3288)))</formula>
    </cfRule>
  </conditionalFormatting>
  <conditionalFormatting sqref="I3289">
    <cfRule type="containsText" dxfId="1853" priority="2014" operator="containsText" text="진행중">
      <formula>NOT(ISERROR(SEARCH("진행중",I3289)))</formula>
    </cfRule>
    <cfRule type="containsText" dxfId="1852" priority="2015" operator="containsText" text="인수인계">
      <formula>NOT(ISERROR(SEARCH("인수인계",I3289)))</formula>
    </cfRule>
  </conditionalFormatting>
  <conditionalFormatting sqref="I3290">
    <cfRule type="containsText" dxfId="1851" priority="2012" operator="containsText" text="진행중">
      <formula>NOT(ISERROR(SEARCH("진행중",I3290)))</formula>
    </cfRule>
    <cfRule type="containsText" dxfId="1850" priority="2013" operator="containsText" text="인수인계">
      <formula>NOT(ISERROR(SEARCH("인수인계",I3290)))</formula>
    </cfRule>
  </conditionalFormatting>
  <conditionalFormatting sqref="I3324:I3327">
    <cfRule type="containsText" dxfId="1849" priority="2010" operator="containsText" text="진행중">
      <formula>NOT(ISERROR(SEARCH("진행중",I3324)))</formula>
    </cfRule>
    <cfRule type="containsText" dxfId="1848" priority="2011" operator="containsText" text="인수인계">
      <formula>NOT(ISERROR(SEARCH("인수인계",I3324)))</formula>
    </cfRule>
  </conditionalFormatting>
  <conditionalFormatting sqref="I3328:I3330">
    <cfRule type="containsText" dxfId="1847" priority="2008" operator="containsText" text="진행중">
      <formula>NOT(ISERROR(SEARCH("진행중",I3328)))</formula>
    </cfRule>
    <cfRule type="containsText" dxfId="1846" priority="2009" operator="containsText" text="인수인계">
      <formula>NOT(ISERROR(SEARCH("인수인계",I3328)))</formula>
    </cfRule>
  </conditionalFormatting>
  <conditionalFormatting sqref="I3363">
    <cfRule type="containsText" dxfId="1845" priority="2006" operator="containsText" text="진행중">
      <formula>NOT(ISERROR(SEARCH("진행중",I3363)))</formula>
    </cfRule>
    <cfRule type="containsText" dxfId="1844" priority="2007" operator="containsText" text="인수인계">
      <formula>NOT(ISERROR(SEARCH("인수인계",I3363)))</formula>
    </cfRule>
  </conditionalFormatting>
  <conditionalFormatting sqref="I3362">
    <cfRule type="containsText" dxfId="1843" priority="2004" operator="containsText" text="진행중">
      <formula>NOT(ISERROR(SEARCH("진행중",I3362)))</formula>
    </cfRule>
    <cfRule type="containsText" dxfId="1842" priority="2005" operator="containsText" text="인수인계">
      <formula>NOT(ISERROR(SEARCH("인수인계",I3362)))</formula>
    </cfRule>
  </conditionalFormatting>
  <conditionalFormatting sqref="I3361">
    <cfRule type="containsText" dxfId="1841" priority="2002" operator="containsText" text="진행중">
      <formula>NOT(ISERROR(SEARCH("진행중",I3361)))</formula>
    </cfRule>
    <cfRule type="containsText" dxfId="1840" priority="2003" operator="containsText" text="인수인계">
      <formula>NOT(ISERROR(SEARCH("인수인계",I3361)))</formula>
    </cfRule>
  </conditionalFormatting>
  <conditionalFormatting sqref="I3364">
    <cfRule type="containsText" dxfId="1839" priority="2000" operator="containsText" text="진행중">
      <formula>NOT(ISERROR(SEARCH("진행중",I3364)))</formula>
    </cfRule>
    <cfRule type="containsText" dxfId="1838" priority="2001" operator="containsText" text="인수인계">
      <formula>NOT(ISERROR(SEARCH("인수인계",I3364)))</formula>
    </cfRule>
  </conditionalFormatting>
  <conditionalFormatting sqref="I3365">
    <cfRule type="containsText" dxfId="1837" priority="1998" operator="containsText" text="진행중">
      <formula>NOT(ISERROR(SEARCH("진행중",I3365)))</formula>
    </cfRule>
    <cfRule type="containsText" dxfId="1836" priority="1999" operator="containsText" text="인수인계">
      <formula>NOT(ISERROR(SEARCH("인수인계",I3365)))</formula>
    </cfRule>
  </conditionalFormatting>
  <conditionalFormatting sqref="I3366">
    <cfRule type="containsText" dxfId="1835" priority="1996" operator="containsText" text="진행중">
      <formula>NOT(ISERROR(SEARCH("진행중",I3366)))</formula>
    </cfRule>
    <cfRule type="containsText" dxfId="1834" priority="1997" operator="containsText" text="인수인계">
      <formula>NOT(ISERROR(SEARCH("인수인계",I3366)))</formula>
    </cfRule>
  </conditionalFormatting>
  <conditionalFormatting sqref="I3367">
    <cfRule type="containsText" dxfId="1833" priority="1994" operator="containsText" text="진행중">
      <formula>NOT(ISERROR(SEARCH("진행중",I3367)))</formula>
    </cfRule>
    <cfRule type="containsText" dxfId="1832" priority="1995" operator="containsText" text="인수인계">
      <formula>NOT(ISERROR(SEARCH("인수인계",I3367)))</formula>
    </cfRule>
  </conditionalFormatting>
  <conditionalFormatting sqref="I3368">
    <cfRule type="containsText" dxfId="1831" priority="1992" operator="containsText" text="진행중">
      <formula>NOT(ISERROR(SEARCH("진행중",I3368)))</formula>
    </cfRule>
    <cfRule type="containsText" dxfId="1830" priority="1993" operator="containsText" text="인수인계">
      <formula>NOT(ISERROR(SEARCH("인수인계",I3368)))</formula>
    </cfRule>
  </conditionalFormatting>
  <conditionalFormatting sqref="I3369">
    <cfRule type="containsText" dxfId="1829" priority="1990" operator="containsText" text="진행중">
      <formula>NOT(ISERROR(SEARCH("진행중",I3369)))</formula>
    </cfRule>
    <cfRule type="containsText" dxfId="1828" priority="1991" operator="containsText" text="인수인계">
      <formula>NOT(ISERROR(SEARCH("인수인계",I3369)))</formula>
    </cfRule>
  </conditionalFormatting>
  <conditionalFormatting sqref="I3370">
    <cfRule type="containsText" dxfId="1827" priority="1988" operator="containsText" text="진행중">
      <formula>NOT(ISERROR(SEARCH("진행중",I3370)))</formula>
    </cfRule>
    <cfRule type="containsText" dxfId="1826" priority="1989" operator="containsText" text="인수인계">
      <formula>NOT(ISERROR(SEARCH("인수인계",I3370)))</formula>
    </cfRule>
  </conditionalFormatting>
  <conditionalFormatting sqref="I3371">
    <cfRule type="containsText" dxfId="1825" priority="1980" operator="containsText" text="진행중">
      <formula>NOT(ISERROR(SEARCH("진행중",I3371)))</formula>
    </cfRule>
    <cfRule type="containsText" dxfId="1824" priority="1981" operator="containsText" text="인수인계">
      <formula>NOT(ISERROR(SEARCH("인수인계",I3371)))</formula>
    </cfRule>
  </conditionalFormatting>
  <conditionalFormatting sqref="I3373">
    <cfRule type="containsText" dxfId="1823" priority="1982" operator="containsText" text="진행중">
      <formula>NOT(ISERROR(SEARCH("진행중",I3373)))</formula>
    </cfRule>
    <cfRule type="containsText" dxfId="1822" priority="1983" operator="containsText" text="인수인계">
      <formula>NOT(ISERROR(SEARCH("인수인계",I3373)))</formula>
    </cfRule>
  </conditionalFormatting>
  <conditionalFormatting sqref="I3374">
    <cfRule type="containsText" dxfId="1821" priority="1978" operator="containsText" text="진행중">
      <formula>NOT(ISERROR(SEARCH("진행중",I3374)))</formula>
    </cfRule>
    <cfRule type="containsText" dxfId="1820" priority="1979" operator="containsText" text="인수인계">
      <formula>NOT(ISERROR(SEARCH("인수인계",I3374)))</formula>
    </cfRule>
  </conditionalFormatting>
  <conditionalFormatting sqref="I3376">
    <cfRule type="containsText" dxfId="1819" priority="1976" operator="containsText" text="진행중">
      <formula>NOT(ISERROR(SEARCH("진행중",I3376)))</formula>
    </cfRule>
    <cfRule type="containsText" dxfId="1818" priority="1977" operator="containsText" text="인수인계">
      <formula>NOT(ISERROR(SEARCH("인수인계",I3376)))</formula>
    </cfRule>
  </conditionalFormatting>
  <conditionalFormatting sqref="I3397">
    <cfRule type="containsText" dxfId="1817" priority="1974" operator="containsText" text="진행중">
      <formula>NOT(ISERROR(SEARCH("진행중",I3397)))</formula>
    </cfRule>
    <cfRule type="containsText" dxfId="1816" priority="1975" operator="containsText" text="인수인계">
      <formula>NOT(ISERROR(SEARCH("인수인계",I3397)))</formula>
    </cfRule>
  </conditionalFormatting>
  <conditionalFormatting sqref="I3400">
    <cfRule type="containsText" dxfId="1815" priority="1972" operator="containsText" text="진행중">
      <formula>NOT(ISERROR(SEARCH("진행중",I3400)))</formula>
    </cfRule>
    <cfRule type="containsText" dxfId="1814" priority="1973" operator="containsText" text="인수인계">
      <formula>NOT(ISERROR(SEARCH("인수인계",I3400)))</formula>
    </cfRule>
  </conditionalFormatting>
  <conditionalFormatting sqref="I3399">
    <cfRule type="containsText" dxfId="1813" priority="1970" operator="containsText" text="진행중">
      <formula>NOT(ISERROR(SEARCH("진행중",I3399)))</formula>
    </cfRule>
    <cfRule type="containsText" dxfId="1812" priority="1971" operator="containsText" text="인수인계">
      <formula>NOT(ISERROR(SEARCH("인수인계",I3399)))</formula>
    </cfRule>
  </conditionalFormatting>
  <conditionalFormatting sqref="I3398">
    <cfRule type="containsText" dxfId="1811" priority="1968" operator="containsText" text="진행중">
      <formula>NOT(ISERROR(SEARCH("진행중",I3398)))</formula>
    </cfRule>
    <cfRule type="containsText" dxfId="1810" priority="1969" operator="containsText" text="인수인계">
      <formula>NOT(ISERROR(SEARCH("인수인계",I3398)))</formula>
    </cfRule>
  </conditionalFormatting>
  <conditionalFormatting sqref="I3402">
    <cfRule type="containsText" dxfId="1809" priority="1966" operator="containsText" text="진행중">
      <formula>NOT(ISERROR(SEARCH("진행중",I3402)))</formula>
    </cfRule>
    <cfRule type="containsText" dxfId="1808" priority="1967" operator="containsText" text="인수인계">
      <formula>NOT(ISERROR(SEARCH("인수인계",I3402)))</formula>
    </cfRule>
  </conditionalFormatting>
  <conditionalFormatting sqref="I3372">
    <cfRule type="containsText" dxfId="1807" priority="1964" operator="containsText" text="진행중">
      <formula>NOT(ISERROR(SEARCH("진행중",I3372)))</formula>
    </cfRule>
    <cfRule type="containsText" dxfId="1806" priority="1965" operator="containsText" text="인수인계">
      <formula>NOT(ISERROR(SEARCH("인수인계",I3372)))</formula>
    </cfRule>
  </conditionalFormatting>
  <conditionalFormatting sqref="I3403">
    <cfRule type="containsText" dxfId="1805" priority="1962" operator="containsText" text="진행중">
      <formula>NOT(ISERROR(SEARCH("진행중",I3403)))</formula>
    </cfRule>
    <cfRule type="containsText" dxfId="1804" priority="1963" operator="containsText" text="인수인계">
      <formula>NOT(ISERROR(SEARCH("인수인계",I3403)))</formula>
    </cfRule>
  </conditionalFormatting>
  <conditionalFormatting sqref="I3405">
    <cfRule type="containsText" dxfId="1803" priority="1958" operator="containsText" text="진행중">
      <formula>NOT(ISERROR(SEARCH("진행중",I3405)))</formula>
    </cfRule>
    <cfRule type="containsText" dxfId="1802" priority="1959" operator="containsText" text="인수인계">
      <formula>NOT(ISERROR(SEARCH("인수인계",I3405)))</formula>
    </cfRule>
  </conditionalFormatting>
  <conditionalFormatting sqref="I3406">
    <cfRule type="containsText" dxfId="1801" priority="1956" operator="containsText" text="진행중">
      <formula>NOT(ISERROR(SEARCH("진행중",I3406)))</formula>
    </cfRule>
    <cfRule type="containsText" dxfId="1800" priority="1957" operator="containsText" text="인수인계">
      <formula>NOT(ISERROR(SEARCH("인수인계",I3406)))</formula>
    </cfRule>
  </conditionalFormatting>
  <conditionalFormatting sqref="I3407">
    <cfRule type="containsText" dxfId="1799" priority="1954" operator="containsText" text="진행중">
      <formula>NOT(ISERROR(SEARCH("진행중",I3407)))</formula>
    </cfRule>
    <cfRule type="containsText" dxfId="1798" priority="1955" operator="containsText" text="인수인계">
      <formula>NOT(ISERROR(SEARCH("인수인계",I3407)))</formula>
    </cfRule>
  </conditionalFormatting>
  <conditionalFormatting sqref="I3408">
    <cfRule type="containsText" dxfId="1797" priority="1952" operator="containsText" text="진행중">
      <formula>NOT(ISERROR(SEARCH("진행중",I3408)))</formula>
    </cfRule>
    <cfRule type="containsText" dxfId="1796" priority="1953" operator="containsText" text="인수인계">
      <formula>NOT(ISERROR(SEARCH("인수인계",I3408)))</formula>
    </cfRule>
  </conditionalFormatting>
  <conditionalFormatting sqref="I3409">
    <cfRule type="containsText" dxfId="1795" priority="1950" operator="containsText" text="진행중">
      <formula>NOT(ISERROR(SEARCH("진행중",I3409)))</formula>
    </cfRule>
    <cfRule type="containsText" dxfId="1794" priority="1951" operator="containsText" text="인수인계">
      <formula>NOT(ISERROR(SEARCH("인수인계",I3409)))</formula>
    </cfRule>
  </conditionalFormatting>
  <conditionalFormatting sqref="I3404">
    <cfRule type="containsText" dxfId="1793" priority="1948" operator="containsText" text="진행중">
      <formula>NOT(ISERROR(SEARCH("진행중",I3404)))</formula>
    </cfRule>
    <cfRule type="containsText" dxfId="1792" priority="1949" operator="containsText" text="인수인계">
      <formula>NOT(ISERROR(SEARCH("인수인계",I3404)))</formula>
    </cfRule>
  </conditionalFormatting>
  <conditionalFormatting sqref="I3410:I3411">
    <cfRule type="containsText" dxfId="1791" priority="1946" operator="containsText" text="진행중">
      <formula>NOT(ISERROR(SEARCH("진행중",I3410)))</formula>
    </cfRule>
    <cfRule type="containsText" dxfId="1790" priority="1947" operator="containsText" text="인수인계">
      <formula>NOT(ISERROR(SEARCH("인수인계",I3410)))</formula>
    </cfRule>
  </conditionalFormatting>
  <conditionalFormatting sqref="I3412">
    <cfRule type="containsText" dxfId="1789" priority="1942" operator="containsText" text="진행중">
      <formula>NOT(ISERROR(SEARCH("진행중",I3412)))</formula>
    </cfRule>
    <cfRule type="containsText" dxfId="1788" priority="1943" operator="containsText" text="인수인계">
      <formula>NOT(ISERROR(SEARCH("인수인계",I3412)))</formula>
    </cfRule>
  </conditionalFormatting>
  <conditionalFormatting sqref="I3413">
    <cfRule type="containsText" dxfId="1787" priority="1940" operator="containsText" text="진행중">
      <formula>NOT(ISERROR(SEARCH("진행중",I3413)))</formula>
    </cfRule>
    <cfRule type="containsText" dxfId="1786" priority="1941" operator="containsText" text="인수인계">
      <formula>NOT(ISERROR(SEARCH("인수인계",I3413)))</formula>
    </cfRule>
  </conditionalFormatting>
  <conditionalFormatting sqref="I3420">
    <cfRule type="containsText" dxfId="1785" priority="1936" operator="containsText" text="진행중">
      <formula>NOT(ISERROR(SEARCH("진행중",I3420)))</formula>
    </cfRule>
    <cfRule type="containsText" dxfId="1784" priority="1937" operator="containsText" text="인수인계">
      <formula>NOT(ISERROR(SEARCH("인수인계",I3420)))</formula>
    </cfRule>
  </conditionalFormatting>
  <conditionalFormatting sqref="I3440">
    <cfRule type="containsText" dxfId="1783" priority="1934" operator="containsText" text="진행중">
      <formula>NOT(ISERROR(SEARCH("진행중",I3440)))</formula>
    </cfRule>
    <cfRule type="containsText" dxfId="1782" priority="1935" operator="containsText" text="인수인계">
      <formula>NOT(ISERROR(SEARCH("인수인계",I3440)))</formula>
    </cfRule>
  </conditionalFormatting>
  <conditionalFormatting sqref="I3441">
    <cfRule type="containsText" dxfId="1781" priority="1932" operator="containsText" text="진행중">
      <formula>NOT(ISERROR(SEARCH("진행중",I3441)))</formula>
    </cfRule>
    <cfRule type="containsText" dxfId="1780" priority="1933" operator="containsText" text="인수인계">
      <formula>NOT(ISERROR(SEARCH("인수인계",I3441)))</formula>
    </cfRule>
  </conditionalFormatting>
  <conditionalFormatting sqref="I3443">
    <cfRule type="containsText" dxfId="1779" priority="1930" operator="containsText" text="진행중">
      <formula>NOT(ISERROR(SEARCH("진행중",I3443)))</formula>
    </cfRule>
    <cfRule type="containsText" dxfId="1778" priority="1931" operator="containsText" text="인수인계">
      <formula>NOT(ISERROR(SEARCH("인수인계",I3443)))</formula>
    </cfRule>
  </conditionalFormatting>
  <conditionalFormatting sqref="I3444">
    <cfRule type="containsText" dxfId="1777" priority="1928" operator="containsText" text="진행중">
      <formula>NOT(ISERROR(SEARCH("진행중",I3444)))</formula>
    </cfRule>
    <cfRule type="containsText" dxfId="1776" priority="1929" operator="containsText" text="인수인계">
      <formula>NOT(ISERROR(SEARCH("인수인계",I3444)))</formula>
    </cfRule>
  </conditionalFormatting>
  <conditionalFormatting sqref="I3445">
    <cfRule type="containsText" dxfId="1775" priority="1926" operator="containsText" text="진행중">
      <formula>NOT(ISERROR(SEARCH("진행중",I3445)))</formula>
    </cfRule>
    <cfRule type="containsText" dxfId="1774" priority="1927" operator="containsText" text="인수인계">
      <formula>NOT(ISERROR(SEARCH("인수인계",I3445)))</formula>
    </cfRule>
  </conditionalFormatting>
  <conditionalFormatting sqref="I3446">
    <cfRule type="containsText" dxfId="1773" priority="1924" operator="containsText" text="진행중">
      <formula>NOT(ISERROR(SEARCH("진행중",I3446)))</formula>
    </cfRule>
    <cfRule type="containsText" dxfId="1772" priority="1925" operator="containsText" text="인수인계">
      <formula>NOT(ISERROR(SEARCH("인수인계",I3446)))</formula>
    </cfRule>
  </conditionalFormatting>
  <conditionalFormatting sqref="I3442">
    <cfRule type="containsText" dxfId="1771" priority="1922" operator="containsText" text="진행중">
      <formula>NOT(ISERROR(SEARCH("진행중",I3442)))</formula>
    </cfRule>
    <cfRule type="containsText" dxfId="1770" priority="1923" operator="containsText" text="인수인계">
      <formula>NOT(ISERROR(SEARCH("인수인계",I3442)))</formula>
    </cfRule>
  </conditionalFormatting>
  <conditionalFormatting sqref="I3447">
    <cfRule type="containsText" dxfId="1769" priority="1920" operator="containsText" text="진행중">
      <formula>NOT(ISERROR(SEARCH("진행중",I3447)))</formula>
    </cfRule>
    <cfRule type="containsText" dxfId="1768" priority="1921" operator="containsText" text="인수인계">
      <formula>NOT(ISERROR(SEARCH("인수인계",I3447)))</formula>
    </cfRule>
  </conditionalFormatting>
  <conditionalFormatting sqref="I3448">
    <cfRule type="containsText" dxfId="1767" priority="1918" operator="containsText" text="진행중">
      <formula>NOT(ISERROR(SEARCH("진행중",I3448)))</formula>
    </cfRule>
    <cfRule type="containsText" dxfId="1766" priority="1919" operator="containsText" text="인수인계">
      <formula>NOT(ISERROR(SEARCH("인수인계",I3448)))</formula>
    </cfRule>
  </conditionalFormatting>
  <conditionalFormatting sqref="I3449">
    <cfRule type="containsText" dxfId="1765" priority="1912" operator="containsText" text="진행중">
      <formula>NOT(ISERROR(SEARCH("진행중",I3449)))</formula>
    </cfRule>
    <cfRule type="containsText" dxfId="1764" priority="1913" operator="containsText" text="인수인계">
      <formula>NOT(ISERROR(SEARCH("인수인계",I3449)))</formula>
    </cfRule>
  </conditionalFormatting>
  <conditionalFormatting sqref="I3450">
    <cfRule type="containsText" dxfId="1763" priority="1910" operator="containsText" text="진행중">
      <formula>NOT(ISERROR(SEARCH("진행중",I3450)))</formula>
    </cfRule>
    <cfRule type="containsText" dxfId="1762" priority="1911" operator="containsText" text="인수인계">
      <formula>NOT(ISERROR(SEARCH("인수인계",I3450)))</formula>
    </cfRule>
  </conditionalFormatting>
  <conditionalFormatting sqref="I3451">
    <cfRule type="containsText" dxfId="1761" priority="1908" operator="containsText" text="진행중">
      <formula>NOT(ISERROR(SEARCH("진행중",I3451)))</formula>
    </cfRule>
    <cfRule type="containsText" dxfId="1760" priority="1909" operator="containsText" text="인수인계">
      <formula>NOT(ISERROR(SEARCH("인수인계",I3451)))</formula>
    </cfRule>
  </conditionalFormatting>
  <conditionalFormatting sqref="I3452">
    <cfRule type="containsText" dxfId="1759" priority="1906" operator="containsText" text="진행중">
      <formula>NOT(ISERROR(SEARCH("진행중",I3452)))</formula>
    </cfRule>
    <cfRule type="containsText" dxfId="1758" priority="1907" operator="containsText" text="인수인계">
      <formula>NOT(ISERROR(SEARCH("인수인계",I3452)))</formula>
    </cfRule>
  </conditionalFormatting>
  <conditionalFormatting sqref="I3453">
    <cfRule type="containsText" dxfId="1757" priority="1904" operator="containsText" text="진행중">
      <formula>NOT(ISERROR(SEARCH("진행중",I3453)))</formula>
    </cfRule>
    <cfRule type="containsText" dxfId="1756" priority="1905" operator="containsText" text="인수인계">
      <formula>NOT(ISERROR(SEARCH("인수인계",I3453)))</formula>
    </cfRule>
  </conditionalFormatting>
  <conditionalFormatting sqref="I3454">
    <cfRule type="containsText" dxfId="1755" priority="1902" operator="containsText" text="진행중">
      <formula>NOT(ISERROR(SEARCH("진행중",I3454)))</formula>
    </cfRule>
    <cfRule type="containsText" dxfId="1754" priority="1903" operator="containsText" text="인수인계">
      <formula>NOT(ISERROR(SEARCH("인수인계",I3454)))</formula>
    </cfRule>
  </conditionalFormatting>
  <conditionalFormatting sqref="I3455">
    <cfRule type="containsText" dxfId="1753" priority="1900" operator="containsText" text="진행중">
      <formula>NOT(ISERROR(SEARCH("진행중",I3455)))</formula>
    </cfRule>
    <cfRule type="containsText" dxfId="1752" priority="1901" operator="containsText" text="인수인계">
      <formula>NOT(ISERROR(SEARCH("인수인계",I3455)))</formula>
    </cfRule>
  </conditionalFormatting>
  <conditionalFormatting sqref="I3456">
    <cfRule type="containsText" dxfId="1751" priority="1898" operator="containsText" text="진행중">
      <formula>NOT(ISERROR(SEARCH("진행중",I3456)))</formula>
    </cfRule>
    <cfRule type="containsText" dxfId="1750" priority="1899" operator="containsText" text="인수인계">
      <formula>NOT(ISERROR(SEARCH("인수인계",I3456)))</formula>
    </cfRule>
  </conditionalFormatting>
  <conditionalFormatting sqref="I3458">
    <cfRule type="containsText" dxfId="1749" priority="1896" operator="containsText" text="진행중">
      <formula>NOT(ISERROR(SEARCH("진행중",I3458)))</formula>
    </cfRule>
    <cfRule type="containsText" dxfId="1748" priority="1897" operator="containsText" text="인수인계">
      <formula>NOT(ISERROR(SEARCH("인수인계",I3458)))</formula>
    </cfRule>
  </conditionalFormatting>
  <conditionalFormatting sqref="I3459">
    <cfRule type="containsText" dxfId="1747" priority="1894" operator="containsText" text="진행중">
      <formula>NOT(ISERROR(SEARCH("진행중",I3459)))</formula>
    </cfRule>
    <cfRule type="containsText" dxfId="1746" priority="1895" operator="containsText" text="인수인계">
      <formula>NOT(ISERROR(SEARCH("인수인계",I3459)))</formula>
    </cfRule>
  </conditionalFormatting>
  <conditionalFormatting sqref="I3462">
    <cfRule type="containsText" dxfId="1745" priority="1886" operator="containsText" text="진행중">
      <formula>NOT(ISERROR(SEARCH("진행중",I3462)))</formula>
    </cfRule>
    <cfRule type="containsText" dxfId="1744" priority="1887" operator="containsText" text="인수인계">
      <formula>NOT(ISERROR(SEARCH("인수인계",I3462)))</formula>
    </cfRule>
  </conditionalFormatting>
  <conditionalFormatting sqref="I3461">
    <cfRule type="containsText" dxfId="1743" priority="1884" operator="containsText" text="진행중">
      <formula>NOT(ISERROR(SEARCH("진행중",I3461)))</formula>
    </cfRule>
    <cfRule type="containsText" dxfId="1742" priority="1885" operator="containsText" text="인수인계">
      <formula>NOT(ISERROR(SEARCH("인수인계",I3461)))</formula>
    </cfRule>
  </conditionalFormatting>
  <conditionalFormatting sqref="I3463">
    <cfRule type="containsText" dxfId="1741" priority="1882" operator="containsText" text="진행중">
      <formula>NOT(ISERROR(SEARCH("진행중",I3463)))</formula>
    </cfRule>
    <cfRule type="containsText" dxfId="1740" priority="1883" operator="containsText" text="인수인계">
      <formula>NOT(ISERROR(SEARCH("인수인계",I3463)))</formula>
    </cfRule>
  </conditionalFormatting>
  <conditionalFormatting sqref="I3483:I3484">
    <cfRule type="containsText" dxfId="1739" priority="1880" operator="containsText" text="진행중">
      <formula>NOT(ISERROR(SEARCH("진행중",I3483)))</formula>
    </cfRule>
    <cfRule type="containsText" dxfId="1738" priority="1881" operator="containsText" text="인수인계">
      <formula>NOT(ISERROR(SEARCH("인수인계",I3483)))</formula>
    </cfRule>
  </conditionalFormatting>
  <conditionalFormatting sqref="I3460">
    <cfRule type="containsText" dxfId="1737" priority="1878" operator="containsText" text="진행중">
      <formula>NOT(ISERROR(SEARCH("진행중",I3460)))</formula>
    </cfRule>
    <cfRule type="containsText" dxfId="1736" priority="1879" operator="containsText" text="인수인계">
      <formula>NOT(ISERROR(SEARCH("인수인계",I3460)))</formula>
    </cfRule>
  </conditionalFormatting>
  <conditionalFormatting sqref="I3457">
    <cfRule type="containsText" dxfId="1735" priority="1876" operator="containsText" text="진행중">
      <formula>NOT(ISERROR(SEARCH("진행중",I3457)))</formula>
    </cfRule>
    <cfRule type="containsText" dxfId="1734" priority="1877" operator="containsText" text="인수인계">
      <formula>NOT(ISERROR(SEARCH("인수인계",I3457)))</formula>
    </cfRule>
  </conditionalFormatting>
  <conditionalFormatting sqref="I3486">
    <cfRule type="containsText" dxfId="1733" priority="1874" operator="containsText" text="진행중">
      <formula>NOT(ISERROR(SEARCH("진행중",I3486)))</formula>
    </cfRule>
    <cfRule type="containsText" dxfId="1732" priority="1875" operator="containsText" text="인수인계">
      <formula>NOT(ISERROR(SEARCH("인수인계",I3486)))</formula>
    </cfRule>
  </conditionalFormatting>
  <conditionalFormatting sqref="I3487">
    <cfRule type="containsText" dxfId="1731" priority="1872" operator="containsText" text="진행중">
      <formula>NOT(ISERROR(SEARCH("진행중",I3487)))</formula>
    </cfRule>
    <cfRule type="containsText" dxfId="1730" priority="1873" operator="containsText" text="인수인계">
      <formula>NOT(ISERROR(SEARCH("인수인계",I3487)))</formula>
    </cfRule>
  </conditionalFormatting>
  <conditionalFormatting sqref="I3488">
    <cfRule type="containsText" dxfId="1729" priority="1870" operator="containsText" text="진행중">
      <formula>NOT(ISERROR(SEARCH("진행중",I3488)))</formula>
    </cfRule>
    <cfRule type="containsText" dxfId="1728" priority="1871" operator="containsText" text="인수인계">
      <formula>NOT(ISERROR(SEARCH("인수인계",I3488)))</formula>
    </cfRule>
  </conditionalFormatting>
  <conditionalFormatting sqref="I3489">
    <cfRule type="containsText" dxfId="1727" priority="1868" operator="containsText" text="진행중">
      <formula>NOT(ISERROR(SEARCH("진행중",I3489)))</formula>
    </cfRule>
    <cfRule type="containsText" dxfId="1726" priority="1869" operator="containsText" text="인수인계">
      <formula>NOT(ISERROR(SEARCH("인수인계",I3489)))</formula>
    </cfRule>
  </conditionalFormatting>
  <conditionalFormatting sqref="I3490">
    <cfRule type="containsText" dxfId="1725" priority="1866" operator="containsText" text="진행중">
      <formula>NOT(ISERROR(SEARCH("진행중",I3490)))</formula>
    </cfRule>
    <cfRule type="containsText" dxfId="1724" priority="1867" operator="containsText" text="인수인계">
      <formula>NOT(ISERROR(SEARCH("인수인계",I3490)))</formula>
    </cfRule>
  </conditionalFormatting>
  <conditionalFormatting sqref="I3491">
    <cfRule type="containsText" dxfId="1723" priority="1864" operator="containsText" text="진행중">
      <formula>NOT(ISERROR(SEARCH("진행중",I3491)))</formula>
    </cfRule>
    <cfRule type="containsText" dxfId="1722" priority="1865" operator="containsText" text="인수인계">
      <formula>NOT(ISERROR(SEARCH("인수인계",I3491)))</formula>
    </cfRule>
  </conditionalFormatting>
  <conditionalFormatting sqref="I3492">
    <cfRule type="containsText" dxfId="1721" priority="1862" operator="containsText" text="진행중">
      <formula>NOT(ISERROR(SEARCH("진행중",I3492)))</formula>
    </cfRule>
    <cfRule type="containsText" dxfId="1720" priority="1863" operator="containsText" text="인수인계">
      <formula>NOT(ISERROR(SEARCH("인수인계",I3492)))</formula>
    </cfRule>
  </conditionalFormatting>
  <conditionalFormatting sqref="I3493">
    <cfRule type="containsText" dxfId="1719" priority="1860" operator="containsText" text="진행중">
      <formula>NOT(ISERROR(SEARCH("진행중",I3493)))</formula>
    </cfRule>
    <cfRule type="containsText" dxfId="1718" priority="1861" operator="containsText" text="인수인계">
      <formula>NOT(ISERROR(SEARCH("인수인계",I3493)))</formula>
    </cfRule>
  </conditionalFormatting>
  <conditionalFormatting sqref="I3494">
    <cfRule type="containsText" dxfId="1717" priority="1858" operator="containsText" text="진행중">
      <formula>NOT(ISERROR(SEARCH("진행중",I3494)))</formula>
    </cfRule>
    <cfRule type="containsText" dxfId="1716" priority="1859" operator="containsText" text="인수인계">
      <formula>NOT(ISERROR(SEARCH("인수인계",I3494)))</formula>
    </cfRule>
  </conditionalFormatting>
  <conditionalFormatting sqref="I3495">
    <cfRule type="containsText" dxfId="1715" priority="1856" operator="containsText" text="진행중">
      <formula>NOT(ISERROR(SEARCH("진행중",I3495)))</formula>
    </cfRule>
    <cfRule type="containsText" dxfId="1714" priority="1857" operator="containsText" text="인수인계">
      <formula>NOT(ISERROR(SEARCH("인수인계",I3495)))</formula>
    </cfRule>
  </conditionalFormatting>
  <conditionalFormatting sqref="I3496">
    <cfRule type="containsText" dxfId="1713" priority="1854" operator="containsText" text="진행중">
      <formula>NOT(ISERROR(SEARCH("진행중",I3496)))</formula>
    </cfRule>
    <cfRule type="containsText" dxfId="1712" priority="1855" operator="containsText" text="인수인계">
      <formula>NOT(ISERROR(SEARCH("인수인계",I3496)))</formula>
    </cfRule>
  </conditionalFormatting>
  <conditionalFormatting sqref="I3497:I3501">
    <cfRule type="containsText" dxfId="1711" priority="1852" operator="containsText" text="진행중">
      <formula>NOT(ISERROR(SEARCH("진행중",I3497)))</formula>
    </cfRule>
    <cfRule type="containsText" dxfId="1710" priority="1853" operator="containsText" text="인수인계">
      <formula>NOT(ISERROR(SEARCH("인수인계",I3497)))</formula>
    </cfRule>
  </conditionalFormatting>
  <conditionalFormatting sqref="I3502">
    <cfRule type="containsText" dxfId="1709" priority="1850" operator="containsText" text="진행중">
      <formula>NOT(ISERROR(SEARCH("진행중",I3502)))</formula>
    </cfRule>
    <cfRule type="containsText" dxfId="1708" priority="1851" operator="containsText" text="인수인계">
      <formula>NOT(ISERROR(SEARCH("인수인계",I3502)))</formula>
    </cfRule>
  </conditionalFormatting>
  <conditionalFormatting sqref="I3543:I3552">
    <cfRule type="containsText" dxfId="1707" priority="1842" operator="containsText" text="진행중">
      <formula>NOT(ISERROR(SEARCH("진행중",I3543)))</formula>
    </cfRule>
    <cfRule type="containsText" dxfId="1706" priority="1843" operator="containsText" text="인수인계">
      <formula>NOT(ISERROR(SEARCH("인수인계",I3543)))</formula>
    </cfRule>
  </conditionalFormatting>
  <conditionalFormatting sqref="I3524:I3528">
    <cfRule type="containsText" dxfId="1705" priority="1848" operator="containsText" text="진행중">
      <formula>NOT(ISERROR(SEARCH("진행중",I3524)))</formula>
    </cfRule>
    <cfRule type="containsText" dxfId="1704" priority="1849" operator="containsText" text="인수인계">
      <formula>NOT(ISERROR(SEARCH("인수인계",I3524)))</formula>
    </cfRule>
  </conditionalFormatting>
  <conditionalFormatting sqref="I3529">
    <cfRule type="containsText" dxfId="1703" priority="1846" operator="containsText" text="진행중">
      <formula>NOT(ISERROR(SEARCH("진행중",I3529)))</formula>
    </cfRule>
    <cfRule type="containsText" dxfId="1702" priority="1847" operator="containsText" text="인수인계">
      <formula>NOT(ISERROR(SEARCH("인수인계",I3529)))</formula>
    </cfRule>
  </conditionalFormatting>
  <conditionalFormatting sqref="I3530:I3536">
    <cfRule type="containsText" dxfId="1701" priority="1844" operator="containsText" text="진행중">
      <formula>NOT(ISERROR(SEARCH("진행중",I3530)))</formula>
    </cfRule>
    <cfRule type="containsText" dxfId="1700" priority="1845" operator="containsText" text="인수인계">
      <formula>NOT(ISERROR(SEARCH("인수인계",I3530)))</formula>
    </cfRule>
  </conditionalFormatting>
  <conditionalFormatting sqref="I3553">
    <cfRule type="containsText" dxfId="1699" priority="1840" operator="containsText" text="진행중">
      <formula>NOT(ISERROR(SEARCH("진행중",I3553)))</formula>
    </cfRule>
    <cfRule type="containsText" dxfId="1698" priority="1841" operator="containsText" text="인수인계">
      <formula>NOT(ISERROR(SEARCH("인수인계",I3553)))</formula>
    </cfRule>
  </conditionalFormatting>
  <conditionalFormatting sqref="I3565">
    <cfRule type="containsText" dxfId="1697" priority="1838" operator="containsText" text="진행중">
      <formula>NOT(ISERROR(SEARCH("진행중",I3565)))</formula>
    </cfRule>
    <cfRule type="containsText" dxfId="1696" priority="1839" operator="containsText" text="인수인계">
      <formula>NOT(ISERROR(SEARCH("인수인계",I3565)))</formula>
    </cfRule>
  </conditionalFormatting>
  <conditionalFormatting sqref="I3568:I3569">
    <cfRule type="containsText" dxfId="1695" priority="1834" operator="containsText" text="진행중">
      <formula>NOT(ISERROR(SEARCH("진행중",I3568)))</formula>
    </cfRule>
    <cfRule type="containsText" dxfId="1694" priority="1835" operator="containsText" text="인수인계">
      <formula>NOT(ISERROR(SEARCH("인수인계",I3568)))</formula>
    </cfRule>
  </conditionalFormatting>
  <conditionalFormatting sqref="I3567">
    <cfRule type="containsText" dxfId="1693" priority="1832" operator="containsText" text="진행중">
      <formula>NOT(ISERROR(SEARCH("진행중",I3567)))</formula>
    </cfRule>
    <cfRule type="containsText" dxfId="1692" priority="1833" operator="containsText" text="인수인계">
      <formula>NOT(ISERROR(SEARCH("인수인계",I3567)))</formula>
    </cfRule>
  </conditionalFormatting>
  <conditionalFormatting sqref="I3566">
    <cfRule type="containsText" dxfId="1691" priority="1830" operator="containsText" text="진행중">
      <formula>NOT(ISERROR(SEARCH("진행중",I3566)))</formula>
    </cfRule>
    <cfRule type="containsText" dxfId="1690" priority="1831" operator="containsText" text="인수인계">
      <formula>NOT(ISERROR(SEARCH("인수인계",I3566)))</formula>
    </cfRule>
  </conditionalFormatting>
  <conditionalFormatting sqref="I3570">
    <cfRule type="containsText" dxfId="1689" priority="1828" operator="containsText" text="진행중">
      <formula>NOT(ISERROR(SEARCH("진행중",I3570)))</formula>
    </cfRule>
    <cfRule type="containsText" dxfId="1688" priority="1829" operator="containsText" text="인수인계">
      <formula>NOT(ISERROR(SEARCH("인수인계",I3570)))</formula>
    </cfRule>
  </conditionalFormatting>
  <conditionalFormatting sqref="I3575">
    <cfRule type="containsText" dxfId="1687" priority="1826" operator="containsText" text="진행중">
      <formula>NOT(ISERROR(SEARCH("진행중",I3575)))</formula>
    </cfRule>
    <cfRule type="containsText" dxfId="1686" priority="1827" operator="containsText" text="인수인계">
      <formula>NOT(ISERROR(SEARCH("인수인계",I3575)))</formula>
    </cfRule>
  </conditionalFormatting>
  <conditionalFormatting sqref="I3577">
    <cfRule type="containsText" dxfId="1685" priority="1824" operator="containsText" text="진행중">
      <formula>NOT(ISERROR(SEARCH("진행중",I3577)))</formula>
    </cfRule>
    <cfRule type="containsText" dxfId="1684" priority="1825" operator="containsText" text="인수인계">
      <formula>NOT(ISERROR(SEARCH("인수인계",I3577)))</formula>
    </cfRule>
  </conditionalFormatting>
  <conditionalFormatting sqref="I3578">
    <cfRule type="containsText" dxfId="1683" priority="1822" operator="containsText" text="진행중">
      <formula>NOT(ISERROR(SEARCH("진행중",I3578)))</formula>
    </cfRule>
    <cfRule type="containsText" dxfId="1682" priority="1823" operator="containsText" text="인수인계">
      <formula>NOT(ISERROR(SEARCH("인수인계",I3578)))</formula>
    </cfRule>
  </conditionalFormatting>
  <conditionalFormatting sqref="I3581">
    <cfRule type="containsText" dxfId="1681" priority="1818" operator="containsText" text="진행중">
      <formula>NOT(ISERROR(SEARCH("진행중",I3581)))</formula>
    </cfRule>
    <cfRule type="containsText" dxfId="1680" priority="1819" operator="containsText" text="인수인계">
      <formula>NOT(ISERROR(SEARCH("인수인계",I3581)))</formula>
    </cfRule>
  </conditionalFormatting>
  <conditionalFormatting sqref="I3605">
    <cfRule type="containsText" dxfId="1679" priority="1816" operator="containsText" text="진행중">
      <formula>NOT(ISERROR(SEARCH("진행중",I3605)))</formula>
    </cfRule>
    <cfRule type="containsText" dxfId="1678" priority="1817" operator="containsText" text="인수인계">
      <formula>NOT(ISERROR(SEARCH("인수인계",I3605)))</formula>
    </cfRule>
  </conditionalFormatting>
  <conditionalFormatting sqref="I3604">
    <cfRule type="containsText" dxfId="1677" priority="1814" operator="containsText" text="진행중">
      <formula>NOT(ISERROR(SEARCH("진행중",I3604)))</formula>
    </cfRule>
    <cfRule type="containsText" dxfId="1676" priority="1815" operator="containsText" text="인수인계">
      <formula>NOT(ISERROR(SEARCH("인수인계",I3604)))</formula>
    </cfRule>
  </conditionalFormatting>
  <conditionalFormatting sqref="I3603">
    <cfRule type="containsText" dxfId="1675" priority="1812" operator="containsText" text="진행중">
      <formula>NOT(ISERROR(SEARCH("진행중",I3603)))</formula>
    </cfRule>
    <cfRule type="containsText" dxfId="1674" priority="1813" operator="containsText" text="인수인계">
      <formula>NOT(ISERROR(SEARCH("인수인계",I3603)))</formula>
    </cfRule>
  </conditionalFormatting>
  <conditionalFormatting sqref="I3607">
    <cfRule type="containsText" dxfId="1673" priority="1810" operator="containsText" text="진행중">
      <formula>NOT(ISERROR(SEARCH("진행중",I3607)))</formula>
    </cfRule>
    <cfRule type="containsText" dxfId="1672" priority="1811" operator="containsText" text="인수인계">
      <formula>NOT(ISERROR(SEARCH("인수인계",I3607)))</formula>
    </cfRule>
  </conditionalFormatting>
  <conditionalFormatting sqref="I3608">
    <cfRule type="containsText" dxfId="1671" priority="1808" operator="containsText" text="진행중">
      <formula>NOT(ISERROR(SEARCH("진행중",I3608)))</formula>
    </cfRule>
    <cfRule type="containsText" dxfId="1670" priority="1809" operator="containsText" text="인수인계">
      <formula>NOT(ISERROR(SEARCH("인수인계",I3608)))</formula>
    </cfRule>
  </conditionalFormatting>
  <conditionalFormatting sqref="I3609">
    <cfRule type="containsText" dxfId="1669" priority="1806" operator="containsText" text="진행중">
      <formula>NOT(ISERROR(SEARCH("진행중",I3609)))</formula>
    </cfRule>
    <cfRule type="containsText" dxfId="1668" priority="1807" operator="containsText" text="인수인계">
      <formula>NOT(ISERROR(SEARCH("인수인계",I3609)))</formula>
    </cfRule>
  </conditionalFormatting>
  <conditionalFormatting sqref="I3610">
    <cfRule type="containsText" dxfId="1667" priority="1804" operator="containsText" text="진행중">
      <formula>NOT(ISERROR(SEARCH("진행중",I3610)))</formula>
    </cfRule>
    <cfRule type="containsText" dxfId="1666" priority="1805" operator="containsText" text="인수인계">
      <formula>NOT(ISERROR(SEARCH("인수인계",I3610)))</formula>
    </cfRule>
  </conditionalFormatting>
  <conditionalFormatting sqref="I3611">
    <cfRule type="containsText" dxfId="1665" priority="1802" operator="containsText" text="진행중">
      <formula>NOT(ISERROR(SEARCH("진행중",I3611)))</formula>
    </cfRule>
    <cfRule type="containsText" dxfId="1664" priority="1803" operator="containsText" text="인수인계">
      <formula>NOT(ISERROR(SEARCH("인수인계",I3611)))</formula>
    </cfRule>
  </conditionalFormatting>
  <conditionalFormatting sqref="I3612">
    <cfRule type="containsText" dxfId="1663" priority="1800" operator="containsText" text="진행중">
      <formula>NOT(ISERROR(SEARCH("진행중",I3612)))</formula>
    </cfRule>
    <cfRule type="containsText" dxfId="1662" priority="1801" operator="containsText" text="인수인계">
      <formula>NOT(ISERROR(SEARCH("인수인계",I3612)))</formula>
    </cfRule>
  </conditionalFormatting>
  <conditionalFormatting sqref="I3613">
    <cfRule type="containsText" dxfId="1661" priority="1798" operator="containsText" text="진행중">
      <formula>NOT(ISERROR(SEARCH("진행중",I3613)))</formula>
    </cfRule>
    <cfRule type="containsText" dxfId="1660" priority="1799" operator="containsText" text="인수인계">
      <formula>NOT(ISERROR(SEARCH("인수인계",I3613)))</formula>
    </cfRule>
  </conditionalFormatting>
  <conditionalFormatting sqref="I3614">
    <cfRule type="containsText" dxfId="1659" priority="1796" operator="containsText" text="진행중">
      <formula>NOT(ISERROR(SEARCH("진행중",I3614)))</formula>
    </cfRule>
    <cfRule type="containsText" dxfId="1658" priority="1797" operator="containsText" text="인수인계">
      <formula>NOT(ISERROR(SEARCH("인수인계",I3614)))</formula>
    </cfRule>
  </conditionalFormatting>
  <conditionalFormatting sqref="I3615">
    <cfRule type="containsText" dxfId="1657" priority="1794" operator="containsText" text="진행중">
      <formula>NOT(ISERROR(SEARCH("진행중",I3615)))</formula>
    </cfRule>
    <cfRule type="containsText" dxfId="1656" priority="1795" operator="containsText" text="인수인계">
      <formula>NOT(ISERROR(SEARCH("인수인계",I3615)))</formula>
    </cfRule>
  </conditionalFormatting>
  <conditionalFormatting sqref="I3616">
    <cfRule type="containsText" dxfId="1655" priority="1792" operator="containsText" text="진행중">
      <formula>NOT(ISERROR(SEARCH("진행중",I3616)))</formula>
    </cfRule>
    <cfRule type="containsText" dxfId="1654" priority="1793" operator="containsText" text="인수인계">
      <formula>NOT(ISERROR(SEARCH("인수인계",I3616)))</formula>
    </cfRule>
  </conditionalFormatting>
  <conditionalFormatting sqref="I3617">
    <cfRule type="containsText" dxfId="1653" priority="1790" operator="containsText" text="진행중">
      <formula>NOT(ISERROR(SEARCH("진행중",I3617)))</formula>
    </cfRule>
    <cfRule type="containsText" dxfId="1652" priority="1791" operator="containsText" text="인수인계">
      <formula>NOT(ISERROR(SEARCH("인수인계",I3617)))</formula>
    </cfRule>
  </conditionalFormatting>
  <conditionalFormatting sqref="I3618">
    <cfRule type="containsText" dxfId="1651" priority="1788" operator="containsText" text="진행중">
      <formula>NOT(ISERROR(SEARCH("진행중",I3618)))</formula>
    </cfRule>
    <cfRule type="containsText" dxfId="1650" priority="1789" operator="containsText" text="인수인계">
      <formula>NOT(ISERROR(SEARCH("인수인계",I3618)))</formula>
    </cfRule>
  </conditionalFormatting>
  <conditionalFormatting sqref="I3619">
    <cfRule type="containsText" dxfId="1649" priority="1786" operator="containsText" text="진행중">
      <formula>NOT(ISERROR(SEARCH("진행중",I3619)))</formula>
    </cfRule>
    <cfRule type="containsText" dxfId="1648" priority="1787" operator="containsText" text="인수인계">
      <formula>NOT(ISERROR(SEARCH("인수인계",I3619)))</formula>
    </cfRule>
  </conditionalFormatting>
  <conditionalFormatting sqref="I3632:I3639">
    <cfRule type="containsText" dxfId="1647" priority="1784" operator="containsText" text="진행중">
      <formula>NOT(ISERROR(SEARCH("진행중",I3632)))</formula>
    </cfRule>
    <cfRule type="containsText" dxfId="1646" priority="1785" operator="containsText" text="인수인계">
      <formula>NOT(ISERROR(SEARCH("인수인계",I3632)))</formula>
    </cfRule>
  </conditionalFormatting>
  <conditionalFormatting sqref="I3641">
    <cfRule type="containsText" dxfId="1645" priority="1782" operator="containsText" text="진행중">
      <formula>NOT(ISERROR(SEARCH("진행중",I3641)))</formula>
    </cfRule>
    <cfRule type="containsText" dxfId="1644" priority="1783" operator="containsText" text="인수인계">
      <formula>NOT(ISERROR(SEARCH("인수인계",I3641)))</formula>
    </cfRule>
  </conditionalFormatting>
  <conditionalFormatting sqref="I3642:I3655">
    <cfRule type="containsText" dxfId="1643" priority="1772" operator="containsText" text="진행중">
      <formula>NOT(ISERROR(SEARCH("진행중",I3642)))</formula>
    </cfRule>
    <cfRule type="containsText" dxfId="1642" priority="1773" operator="containsText" text="인수인계">
      <formula>NOT(ISERROR(SEARCH("인수인계",I3642)))</formula>
    </cfRule>
  </conditionalFormatting>
  <conditionalFormatting sqref="I3656:I3660">
    <cfRule type="containsText" dxfId="1641" priority="1770" operator="containsText" text="진행중">
      <formula>NOT(ISERROR(SEARCH("진행중",I3656)))</formula>
    </cfRule>
    <cfRule type="containsText" dxfId="1640" priority="1771" operator="containsText" text="인수인계">
      <formula>NOT(ISERROR(SEARCH("인수인계",I3656)))</formula>
    </cfRule>
  </conditionalFormatting>
  <conditionalFormatting sqref="I3661">
    <cfRule type="containsText" dxfId="1639" priority="1768" operator="containsText" text="진행중">
      <formula>NOT(ISERROR(SEARCH("진행중",I3661)))</formula>
    </cfRule>
    <cfRule type="containsText" dxfId="1638" priority="1769" operator="containsText" text="인수인계">
      <formula>NOT(ISERROR(SEARCH("인수인계",I3661)))</formula>
    </cfRule>
  </conditionalFormatting>
  <conditionalFormatting sqref="I3664">
    <cfRule type="containsText" dxfId="1637" priority="1766" operator="containsText" text="진행중">
      <formula>NOT(ISERROR(SEARCH("진행중",I3664)))</formula>
    </cfRule>
    <cfRule type="containsText" dxfId="1636" priority="1767" operator="containsText" text="인수인계">
      <formula>NOT(ISERROR(SEARCH("인수인계",I3664)))</formula>
    </cfRule>
  </conditionalFormatting>
  <conditionalFormatting sqref="I3665">
    <cfRule type="containsText" dxfId="1635" priority="1764" operator="containsText" text="진행중">
      <formula>NOT(ISERROR(SEARCH("진행중",I3665)))</formula>
    </cfRule>
    <cfRule type="containsText" dxfId="1634" priority="1765" operator="containsText" text="인수인계">
      <formula>NOT(ISERROR(SEARCH("인수인계",I3665)))</formula>
    </cfRule>
  </conditionalFormatting>
  <conditionalFormatting sqref="I3666">
    <cfRule type="containsText" dxfId="1633" priority="1762" operator="containsText" text="진행중">
      <formula>NOT(ISERROR(SEARCH("진행중",I3666)))</formula>
    </cfRule>
    <cfRule type="containsText" dxfId="1632" priority="1763" operator="containsText" text="인수인계">
      <formula>NOT(ISERROR(SEARCH("인수인계",I3666)))</formula>
    </cfRule>
  </conditionalFormatting>
  <conditionalFormatting sqref="I3667">
    <cfRule type="containsText" dxfId="1631" priority="1760" operator="containsText" text="진행중">
      <formula>NOT(ISERROR(SEARCH("진행중",I3667)))</formula>
    </cfRule>
    <cfRule type="containsText" dxfId="1630" priority="1761" operator="containsText" text="인수인계">
      <formula>NOT(ISERROR(SEARCH("인수인계",I3667)))</formula>
    </cfRule>
  </conditionalFormatting>
  <conditionalFormatting sqref="I3668">
    <cfRule type="containsText" dxfId="1629" priority="1758" operator="containsText" text="진행중">
      <formula>NOT(ISERROR(SEARCH("진행중",I3668)))</formula>
    </cfRule>
    <cfRule type="containsText" dxfId="1628" priority="1759" operator="containsText" text="인수인계">
      <formula>NOT(ISERROR(SEARCH("인수인계",I3668)))</formula>
    </cfRule>
  </conditionalFormatting>
  <conditionalFormatting sqref="I3669">
    <cfRule type="containsText" dxfId="1627" priority="1756" operator="containsText" text="진행중">
      <formula>NOT(ISERROR(SEARCH("진행중",I3669)))</formula>
    </cfRule>
    <cfRule type="containsText" dxfId="1626" priority="1757" operator="containsText" text="인수인계">
      <formula>NOT(ISERROR(SEARCH("인수인계",I3669)))</formula>
    </cfRule>
  </conditionalFormatting>
  <conditionalFormatting sqref="I3670">
    <cfRule type="containsText" dxfId="1625" priority="1754" operator="containsText" text="진행중">
      <formula>NOT(ISERROR(SEARCH("진행중",I3670)))</formula>
    </cfRule>
    <cfRule type="containsText" dxfId="1624" priority="1755" operator="containsText" text="인수인계">
      <formula>NOT(ISERROR(SEARCH("인수인계",I3670)))</formula>
    </cfRule>
  </conditionalFormatting>
  <conditionalFormatting sqref="I3671:I3672">
    <cfRule type="containsText" dxfId="1623" priority="1752" operator="containsText" text="진행중">
      <formula>NOT(ISERROR(SEARCH("진행중",I3671)))</formula>
    </cfRule>
    <cfRule type="containsText" dxfId="1622" priority="1753" operator="containsText" text="인수인계">
      <formula>NOT(ISERROR(SEARCH("인수인계",I3671)))</formula>
    </cfRule>
  </conditionalFormatting>
  <conditionalFormatting sqref="I3673">
    <cfRule type="containsText" dxfId="1621" priority="1750" operator="containsText" text="진행중">
      <formula>NOT(ISERROR(SEARCH("진행중",I3673)))</formula>
    </cfRule>
    <cfRule type="containsText" dxfId="1620" priority="1751" operator="containsText" text="인수인계">
      <formula>NOT(ISERROR(SEARCH("인수인계",I3673)))</formula>
    </cfRule>
  </conditionalFormatting>
  <conditionalFormatting sqref="I3674">
    <cfRule type="containsText" dxfId="1619" priority="1748" operator="containsText" text="진행중">
      <formula>NOT(ISERROR(SEARCH("진행중",I3674)))</formula>
    </cfRule>
    <cfRule type="containsText" dxfId="1618" priority="1749" operator="containsText" text="인수인계">
      <formula>NOT(ISERROR(SEARCH("인수인계",I3674)))</formula>
    </cfRule>
  </conditionalFormatting>
  <conditionalFormatting sqref="I3676:I3690 I3692">
    <cfRule type="containsText" dxfId="1617" priority="1746" operator="containsText" text="진행중">
      <formula>NOT(ISERROR(SEARCH("진행중",I3676)))</formula>
    </cfRule>
    <cfRule type="containsText" dxfId="1616" priority="1747" operator="containsText" text="인수인계">
      <formula>NOT(ISERROR(SEARCH("인수인계",I3676)))</formula>
    </cfRule>
  </conditionalFormatting>
  <conditionalFormatting sqref="I3691">
    <cfRule type="containsText" dxfId="1615" priority="1744" operator="containsText" text="진행중">
      <formula>NOT(ISERROR(SEARCH("진행중",I3691)))</formula>
    </cfRule>
    <cfRule type="containsText" dxfId="1614" priority="1745" operator="containsText" text="인수인계">
      <formula>NOT(ISERROR(SEARCH("인수인계",I3691)))</formula>
    </cfRule>
  </conditionalFormatting>
  <conditionalFormatting sqref="I3693">
    <cfRule type="containsText" dxfId="1613" priority="1742" operator="containsText" text="진행중">
      <formula>NOT(ISERROR(SEARCH("진행중",I3693)))</formula>
    </cfRule>
    <cfRule type="containsText" dxfId="1612" priority="1743" operator="containsText" text="인수인계">
      <formula>NOT(ISERROR(SEARCH("인수인계",I3693)))</formula>
    </cfRule>
  </conditionalFormatting>
  <conditionalFormatting sqref="I3694">
    <cfRule type="containsText" dxfId="1611" priority="1738" operator="containsText" text="진행중">
      <formula>NOT(ISERROR(SEARCH("진행중",I3694)))</formula>
    </cfRule>
    <cfRule type="containsText" dxfId="1610" priority="1739" operator="containsText" text="인수인계">
      <formula>NOT(ISERROR(SEARCH("인수인계",I3694)))</formula>
    </cfRule>
  </conditionalFormatting>
  <conditionalFormatting sqref="I3695">
    <cfRule type="containsText" dxfId="1609" priority="1736" operator="containsText" text="진행중">
      <formula>NOT(ISERROR(SEARCH("진행중",I3695)))</formula>
    </cfRule>
    <cfRule type="containsText" dxfId="1608" priority="1737" operator="containsText" text="인수인계">
      <formula>NOT(ISERROR(SEARCH("인수인계",I3695)))</formula>
    </cfRule>
  </conditionalFormatting>
  <conditionalFormatting sqref="I3696">
    <cfRule type="containsText" dxfId="1607" priority="1734" operator="containsText" text="진행중">
      <formula>NOT(ISERROR(SEARCH("진행중",I3696)))</formula>
    </cfRule>
    <cfRule type="containsText" dxfId="1606" priority="1735" operator="containsText" text="인수인계">
      <formula>NOT(ISERROR(SEARCH("인수인계",I3696)))</formula>
    </cfRule>
  </conditionalFormatting>
  <conditionalFormatting sqref="I3697">
    <cfRule type="containsText" dxfId="1605" priority="1732" operator="containsText" text="진행중">
      <formula>NOT(ISERROR(SEARCH("진행중",I3697)))</formula>
    </cfRule>
    <cfRule type="containsText" dxfId="1604" priority="1733" operator="containsText" text="인수인계">
      <formula>NOT(ISERROR(SEARCH("인수인계",I3697)))</formula>
    </cfRule>
  </conditionalFormatting>
  <conditionalFormatting sqref="I3698">
    <cfRule type="containsText" dxfId="1603" priority="1730" operator="containsText" text="진행중">
      <formula>NOT(ISERROR(SEARCH("진행중",I3698)))</formula>
    </cfRule>
    <cfRule type="containsText" dxfId="1602" priority="1731" operator="containsText" text="인수인계">
      <formula>NOT(ISERROR(SEARCH("인수인계",I3698)))</formula>
    </cfRule>
  </conditionalFormatting>
  <conditionalFormatting sqref="I3699">
    <cfRule type="containsText" dxfId="1601" priority="1728" operator="containsText" text="진행중">
      <formula>NOT(ISERROR(SEARCH("진행중",I3699)))</formula>
    </cfRule>
    <cfRule type="containsText" dxfId="1600" priority="1729" operator="containsText" text="인수인계">
      <formula>NOT(ISERROR(SEARCH("인수인계",I3699)))</formula>
    </cfRule>
  </conditionalFormatting>
  <conditionalFormatting sqref="I3700">
    <cfRule type="containsText" dxfId="1599" priority="1726" operator="containsText" text="진행중">
      <formula>NOT(ISERROR(SEARCH("진행중",I3700)))</formula>
    </cfRule>
    <cfRule type="containsText" dxfId="1598" priority="1727" operator="containsText" text="인수인계">
      <formula>NOT(ISERROR(SEARCH("인수인계",I3700)))</formula>
    </cfRule>
  </conditionalFormatting>
  <conditionalFormatting sqref="I3701">
    <cfRule type="containsText" dxfId="1597" priority="1724" operator="containsText" text="진행중">
      <formula>NOT(ISERROR(SEARCH("진행중",I3701)))</formula>
    </cfRule>
    <cfRule type="containsText" dxfId="1596" priority="1725" operator="containsText" text="인수인계">
      <formula>NOT(ISERROR(SEARCH("인수인계",I3701)))</formula>
    </cfRule>
  </conditionalFormatting>
  <conditionalFormatting sqref="I3702">
    <cfRule type="containsText" dxfId="1595" priority="1722" operator="containsText" text="진행중">
      <formula>NOT(ISERROR(SEARCH("진행중",I3702)))</formula>
    </cfRule>
    <cfRule type="containsText" dxfId="1594" priority="1723" operator="containsText" text="인수인계">
      <formula>NOT(ISERROR(SEARCH("인수인계",I3702)))</formula>
    </cfRule>
  </conditionalFormatting>
  <conditionalFormatting sqref="I3703">
    <cfRule type="containsText" dxfId="1593" priority="1720" operator="containsText" text="진행중">
      <formula>NOT(ISERROR(SEARCH("진행중",I3703)))</formula>
    </cfRule>
    <cfRule type="containsText" dxfId="1592" priority="1721" operator="containsText" text="인수인계">
      <formula>NOT(ISERROR(SEARCH("인수인계",I3703)))</formula>
    </cfRule>
  </conditionalFormatting>
  <conditionalFormatting sqref="I3704">
    <cfRule type="containsText" dxfId="1591" priority="1718" operator="containsText" text="진행중">
      <formula>NOT(ISERROR(SEARCH("진행중",I3704)))</formula>
    </cfRule>
    <cfRule type="containsText" dxfId="1590" priority="1719" operator="containsText" text="인수인계">
      <formula>NOT(ISERROR(SEARCH("인수인계",I3704)))</formula>
    </cfRule>
  </conditionalFormatting>
  <conditionalFormatting sqref="I3705">
    <cfRule type="containsText" dxfId="1589" priority="1716" operator="containsText" text="진행중">
      <formula>NOT(ISERROR(SEARCH("진행중",I3705)))</formula>
    </cfRule>
    <cfRule type="containsText" dxfId="1588" priority="1717" operator="containsText" text="인수인계">
      <formula>NOT(ISERROR(SEARCH("인수인계",I3705)))</formula>
    </cfRule>
  </conditionalFormatting>
  <conditionalFormatting sqref="I3706">
    <cfRule type="containsText" dxfId="1587" priority="1714" operator="containsText" text="진행중">
      <formula>NOT(ISERROR(SEARCH("진행중",I3706)))</formula>
    </cfRule>
    <cfRule type="containsText" dxfId="1586" priority="1715" operator="containsText" text="인수인계">
      <formula>NOT(ISERROR(SEARCH("인수인계",I3706)))</formula>
    </cfRule>
  </conditionalFormatting>
  <conditionalFormatting sqref="I3707">
    <cfRule type="containsText" dxfId="1585" priority="1712" operator="containsText" text="진행중">
      <formula>NOT(ISERROR(SEARCH("진행중",I3707)))</formula>
    </cfRule>
    <cfRule type="containsText" dxfId="1584" priority="1713" operator="containsText" text="인수인계">
      <formula>NOT(ISERROR(SEARCH("인수인계",I3707)))</formula>
    </cfRule>
  </conditionalFormatting>
  <conditionalFormatting sqref="I3708">
    <cfRule type="containsText" dxfId="1583" priority="1710" operator="containsText" text="진행중">
      <formula>NOT(ISERROR(SEARCH("진행중",I3708)))</formula>
    </cfRule>
    <cfRule type="containsText" dxfId="1582" priority="1711" operator="containsText" text="인수인계">
      <formula>NOT(ISERROR(SEARCH("인수인계",I3708)))</formula>
    </cfRule>
  </conditionalFormatting>
  <conditionalFormatting sqref="I3726">
    <cfRule type="containsText" dxfId="1581" priority="1706" operator="containsText" text="진행중">
      <formula>NOT(ISERROR(SEARCH("진행중",I3726)))</formula>
    </cfRule>
    <cfRule type="containsText" dxfId="1580" priority="1707" operator="containsText" text="인수인계">
      <formula>NOT(ISERROR(SEARCH("인수인계",I3726)))</formula>
    </cfRule>
  </conditionalFormatting>
  <conditionalFormatting sqref="I3755:I3756">
    <cfRule type="containsText" dxfId="1579" priority="1704" operator="containsText" text="진행중">
      <formula>NOT(ISERROR(SEARCH("진행중",I3755)))</formula>
    </cfRule>
    <cfRule type="containsText" dxfId="1578" priority="1705" operator="containsText" text="인수인계">
      <formula>NOT(ISERROR(SEARCH("인수인계",I3755)))</formula>
    </cfRule>
  </conditionalFormatting>
  <conditionalFormatting sqref="I3790:I3792">
    <cfRule type="containsText" dxfId="1577" priority="1692" operator="containsText" text="진행중">
      <formula>NOT(ISERROR(SEARCH("진행중",I3790)))</formula>
    </cfRule>
    <cfRule type="containsText" dxfId="1576" priority="1693" operator="containsText" text="인수인계">
      <formula>NOT(ISERROR(SEARCH("인수인계",I3790)))</formula>
    </cfRule>
  </conditionalFormatting>
  <conditionalFormatting sqref="I3761:I3771 I3775:I3778">
    <cfRule type="containsText" dxfId="1575" priority="1702" operator="containsText" text="진행중">
      <formula>NOT(ISERROR(SEARCH("진행중",I3761)))</formula>
    </cfRule>
    <cfRule type="containsText" dxfId="1574" priority="1703" operator="containsText" text="인수인계">
      <formula>NOT(ISERROR(SEARCH("인수인계",I3761)))</formula>
    </cfRule>
  </conditionalFormatting>
  <conditionalFormatting sqref="I3789">
    <cfRule type="containsText" dxfId="1573" priority="1694" operator="containsText" text="진행중">
      <formula>NOT(ISERROR(SEARCH("진행중",I3789)))</formula>
    </cfRule>
    <cfRule type="containsText" dxfId="1572" priority="1695" operator="containsText" text="인수인계">
      <formula>NOT(ISERROR(SEARCH("인수인계",I3789)))</formula>
    </cfRule>
  </conditionalFormatting>
  <conditionalFormatting sqref="I3772">
    <cfRule type="containsText" dxfId="1571" priority="1698" operator="containsText" text="진행중">
      <formula>NOT(ISERROR(SEARCH("진행중",I3772)))</formula>
    </cfRule>
    <cfRule type="containsText" dxfId="1570" priority="1699" operator="containsText" text="인수인계">
      <formula>NOT(ISERROR(SEARCH("인수인계",I3772)))</formula>
    </cfRule>
  </conditionalFormatting>
  <conditionalFormatting sqref="I3788">
    <cfRule type="containsText" dxfId="1569" priority="1696" operator="containsText" text="진행중">
      <formula>NOT(ISERROR(SEARCH("진행중",I3788)))</formula>
    </cfRule>
    <cfRule type="containsText" dxfId="1568" priority="1697" operator="containsText" text="인수인계">
      <formula>NOT(ISERROR(SEARCH("인수인계",I3788)))</formula>
    </cfRule>
  </conditionalFormatting>
  <conditionalFormatting sqref="I3774">
    <cfRule type="containsText" dxfId="1567" priority="1690" operator="containsText" text="진행중">
      <formula>NOT(ISERROR(SEARCH("진행중",I3774)))</formula>
    </cfRule>
    <cfRule type="containsText" dxfId="1566" priority="1691" operator="containsText" text="인수인계">
      <formula>NOT(ISERROR(SEARCH("인수인계",I3774)))</formula>
    </cfRule>
  </conditionalFormatting>
  <conditionalFormatting sqref="I3773">
    <cfRule type="containsText" dxfId="1565" priority="1688" operator="containsText" text="진행중">
      <formula>NOT(ISERROR(SEARCH("진행중",I3773)))</formula>
    </cfRule>
    <cfRule type="containsText" dxfId="1564" priority="1689" operator="containsText" text="인수인계">
      <formula>NOT(ISERROR(SEARCH("인수인계",I3773)))</formula>
    </cfRule>
  </conditionalFormatting>
  <conditionalFormatting sqref="I3779">
    <cfRule type="containsText" dxfId="1563" priority="1686" operator="containsText" text="진행중">
      <formula>NOT(ISERROR(SEARCH("진행중",I3779)))</formula>
    </cfRule>
    <cfRule type="containsText" dxfId="1562" priority="1687" operator="containsText" text="인수인계">
      <formula>NOT(ISERROR(SEARCH("인수인계",I3779)))</formula>
    </cfRule>
  </conditionalFormatting>
  <conditionalFormatting sqref="I3780">
    <cfRule type="containsText" dxfId="1561" priority="1684" operator="containsText" text="진행중">
      <formula>NOT(ISERROR(SEARCH("진행중",I3780)))</formula>
    </cfRule>
    <cfRule type="containsText" dxfId="1560" priority="1685" operator="containsText" text="인수인계">
      <formula>NOT(ISERROR(SEARCH("인수인계",I3780)))</formula>
    </cfRule>
  </conditionalFormatting>
  <conditionalFormatting sqref="I3793:I3800">
    <cfRule type="containsText" dxfId="1559" priority="1682" operator="containsText" text="진행중">
      <formula>NOT(ISERROR(SEARCH("진행중",I3793)))</formula>
    </cfRule>
    <cfRule type="containsText" dxfId="1558" priority="1683" operator="containsText" text="인수인계">
      <formula>NOT(ISERROR(SEARCH("인수인계",I3793)))</formula>
    </cfRule>
  </conditionalFormatting>
  <conditionalFormatting sqref="I3801:I3804">
    <cfRule type="containsText" dxfId="1557" priority="1680" operator="containsText" text="진행중">
      <formula>NOT(ISERROR(SEARCH("진행중",I3801)))</formula>
    </cfRule>
    <cfRule type="containsText" dxfId="1556" priority="1681" operator="containsText" text="인수인계">
      <formula>NOT(ISERROR(SEARCH("인수인계",I3801)))</formula>
    </cfRule>
  </conditionalFormatting>
  <conditionalFormatting sqref="I3805">
    <cfRule type="containsText" dxfId="1555" priority="1678" operator="containsText" text="진행중">
      <formula>NOT(ISERROR(SEARCH("진행중",I3805)))</formula>
    </cfRule>
    <cfRule type="containsText" dxfId="1554" priority="1679" operator="containsText" text="인수인계">
      <formula>NOT(ISERROR(SEARCH("인수인계",I3805)))</formula>
    </cfRule>
  </conditionalFormatting>
  <conditionalFormatting sqref="I3826">
    <cfRule type="containsText" dxfId="1553" priority="1676" operator="containsText" text="진행중">
      <formula>NOT(ISERROR(SEARCH("진행중",I3826)))</formula>
    </cfRule>
    <cfRule type="containsText" dxfId="1552" priority="1677" operator="containsText" text="인수인계">
      <formula>NOT(ISERROR(SEARCH("인수인계",I3826)))</formula>
    </cfRule>
  </conditionalFormatting>
  <conditionalFormatting sqref="I3829:I3832">
    <cfRule type="containsText" dxfId="1551" priority="1674" operator="containsText" text="진행중">
      <formula>NOT(ISERROR(SEARCH("진행중",I3829)))</formula>
    </cfRule>
    <cfRule type="containsText" dxfId="1550" priority="1675" operator="containsText" text="인수인계">
      <formula>NOT(ISERROR(SEARCH("인수인계",I3829)))</formula>
    </cfRule>
  </conditionalFormatting>
  <conditionalFormatting sqref="I3828">
    <cfRule type="containsText" dxfId="1549" priority="1672" operator="containsText" text="진행중">
      <formula>NOT(ISERROR(SEARCH("진행중",I3828)))</formula>
    </cfRule>
    <cfRule type="containsText" dxfId="1548" priority="1673" operator="containsText" text="인수인계">
      <formula>NOT(ISERROR(SEARCH("인수인계",I3828)))</formula>
    </cfRule>
  </conditionalFormatting>
  <conditionalFormatting sqref="I3827">
    <cfRule type="containsText" dxfId="1547" priority="1670" operator="containsText" text="진행중">
      <formula>NOT(ISERROR(SEARCH("진행중",I3827)))</formula>
    </cfRule>
    <cfRule type="containsText" dxfId="1546" priority="1671" operator="containsText" text="인수인계">
      <formula>NOT(ISERROR(SEARCH("인수인계",I3827)))</formula>
    </cfRule>
  </conditionalFormatting>
  <conditionalFormatting sqref="I3833">
    <cfRule type="containsText" dxfId="1545" priority="1668" operator="containsText" text="진행중">
      <formula>NOT(ISERROR(SEARCH("진행중",I3833)))</formula>
    </cfRule>
    <cfRule type="containsText" dxfId="1544" priority="1669" operator="containsText" text="인수인계">
      <formula>NOT(ISERROR(SEARCH("인수인계",I3833)))</formula>
    </cfRule>
  </conditionalFormatting>
  <conditionalFormatting sqref="I3834:I3835">
    <cfRule type="containsText" dxfId="1543" priority="1666" operator="containsText" text="진행중">
      <formula>NOT(ISERROR(SEARCH("진행중",I3834)))</formula>
    </cfRule>
    <cfRule type="containsText" dxfId="1542" priority="1667" operator="containsText" text="인수인계">
      <formula>NOT(ISERROR(SEARCH("인수인계",I3834)))</formula>
    </cfRule>
  </conditionalFormatting>
  <conditionalFormatting sqref="I3836">
    <cfRule type="containsText" dxfId="1541" priority="1664" operator="containsText" text="진행중">
      <formula>NOT(ISERROR(SEARCH("진행중",I3836)))</formula>
    </cfRule>
    <cfRule type="containsText" dxfId="1540" priority="1665" operator="containsText" text="인수인계">
      <formula>NOT(ISERROR(SEARCH("인수인계",I3836)))</formula>
    </cfRule>
  </conditionalFormatting>
  <conditionalFormatting sqref="I3837">
    <cfRule type="containsText" dxfId="1539" priority="1662" operator="containsText" text="진행중">
      <formula>NOT(ISERROR(SEARCH("진행중",I3837)))</formula>
    </cfRule>
    <cfRule type="containsText" dxfId="1538" priority="1663" operator="containsText" text="인수인계">
      <formula>NOT(ISERROR(SEARCH("인수인계",I3837)))</formula>
    </cfRule>
  </conditionalFormatting>
  <conditionalFormatting sqref="I3838">
    <cfRule type="containsText" dxfId="1537" priority="1660" operator="containsText" text="진행중">
      <formula>NOT(ISERROR(SEARCH("진행중",I3838)))</formula>
    </cfRule>
    <cfRule type="containsText" dxfId="1536" priority="1661" operator="containsText" text="인수인계">
      <formula>NOT(ISERROR(SEARCH("인수인계",I3838)))</formula>
    </cfRule>
  </conditionalFormatting>
  <conditionalFormatting sqref="I3839">
    <cfRule type="containsText" dxfId="1535" priority="1658" operator="containsText" text="진행중">
      <formula>NOT(ISERROR(SEARCH("진행중",I3839)))</formula>
    </cfRule>
    <cfRule type="containsText" dxfId="1534" priority="1659" operator="containsText" text="인수인계">
      <formula>NOT(ISERROR(SEARCH("인수인계",I3839)))</formula>
    </cfRule>
  </conditionalFormatting>
  <conditionalFormatting sqref="I3840 I3842">
    <cfRule type="containsText" dxfId="1533" priority="1656" operator="containsText" text="진행중">
      <formula>NOT(ISERROR(SEARCH("진행중",I3840)))</formula>
    </cfRule>
    <cfRule type="containsText" dxfId="1532" priority="1657" operator="containsText" text="인수인계">
      <formula>NOT(ISERROR(SEARCH("인수인계",I3840)))</formula>
    </cfRule>
  </conditionalFormatting>
  <conditionalFormatting sqref="I3845">
    <cfRule type="containsText" dxfId="1531" priority="1648" operator="containsText" text="진행중">
      <formula>NOT(ISERROR(SEARCH("진행중",I3845)))</formula>
    </cfRule>
    <cfRule type="containsText" dxfId="1530" priority="1649" operator="containsText" text="인수인계">
      <formula>NOT(ISERROR(SEARCH("인수인계",I3845)))</formula>
    </cfRule>
  </conditionalFormatting>
  <conditionalFormatting sqref="I3847">
    <cfRule type="containsText" dxfId="1529" priority="1644" operator="containsText" text="진행중">
      <formula>NOT(ISERROR(SEARCH("진행중",I3847)))</formula>
    </cfRule>
    <cfRule type="containsText" dxfId="1528" priority="1645" operator="containsText" text="인수인계">
      <formula>NOT(ISERROR(SEARCH("인수인계",I3847)))</formula>
    </cfRule>
  </conditionalFormatting>
  <conditionalFormatting sqref="I3844">
    <cfRule type="containsText" dxfId="1527" priority="1650" operator="containsText" text="진행중">
      <formula>NOT(ISERROR(SEARCH("진행중",I3844)))</formula>
    </cfRule>
    <cfRule type="containsText" dxfId="1526" priority="1651" operator="containsText" text="인수인계">
      <formula>NOT(ISERROR(SEARCH("인수인계",I3844)))</formula>
    </cfRule>
  </conditionalFormatting>
  <conditionalFormatting sqref="I3846">
    <cfRule type="containsText" dxfId="1525" priority="1646" operator="containsText" text="진행중">
      <formula>NOT(ISERROR(SEARCH("진행중",I3846)))</formula>
    </cfRule>
    <cfRule type="containsText" dxfId="1524" priority="1647" operator="containsText" text="인수인계">
      <formula>NOT(ISERROR(SEARCH("인수인계",I3846)))</formula>
    </cfRule>
  </conditionalFormatting>
  <conditionalFormatting sqref="I3848">
    <cfRule type="containsText" dxfId="1523" priority="1642" operator="containsText" text="진행중">
      <formula>NOT(ISERROR(SEARCH("진행중",I3848)))</formula>
    </cfRule>
    <cfRule type="containsText" dxfId="1522" priority="1643" operator="containsText" text="인수인계">
      <formula>NOT(ISERROR(SEARCH("인수인계",I3848)))</formula>
    </cfRule>
  </conditionalFormatting>
  <conditionalFormatting sqref="I3849">
    <cfRule type="containsText" dxfId="1521" priority="1640" operator="containsText" text="진행중">
      <formula>NOT(ISERROR(SEARCH("진행중",I3849)))</formula>
    </cfRule>
    <cfRule type="containsText" dxfId="1520" priority="1641" operator="containsText" text="인수인계">
      <formula>NOT(ISERROR(SEARCH("인수인계",I3849)))</formula>
    </cfRule>
  </conditionalFormatting>
  <conditionalFormatting sqref="I3850">
    <cfRule type="containsText" dxfId="1519" priority="1638" operator="containsText" text="진행중">
      <formula>NOT(ISERROR(SEARCH("진행중",I3850)))</formula>
    </cfRule>
    <cfRule type="containsText" dxfId="1518" priority="1639" operator="containsText" text="인수인계">
      <formula>NOT(ISERROR(SEARCH("인수인계",I3850)))</formula>
    </cfRule>
  </conditionalFormatting>
  <conditionalFormatting sqref="I3843">
    <cfRule type="containsText" dxfId="1517" priority="1636" operator="containsText" text="진행중">
      <formula>NOT(ISERROR(SEARCH("진행중",I3843)))</formula>
    </cfRule>
    <cfRule type="containsText" dxfId="1516" priority="1637" operator="containsText" text="인수인계">
      <formula>NOT(ISERROR(SEARCH("인수인계",I3843)))</formula>
    </cfRule>
  </conditionalFormatting>
  <conditionalFormatting sqref="I3841">
    <cfRule type="containsText" dxfId="1515" priority="1634" operator="containsText" text="진행중">
      <formula>NOT(ISERROR(SEARCH("진행중",I3841)))</formula>
    </cfRule>
    <cfRule type="containsText" dxfId="1514" priority="1635" operator="containsText" text="인수인계">
      <formula>NOT(ISERROR(SEARCH("인수인계",I3841)))</formula>
    </cfRule>
  </conditionalFormatting>
  <conditionalFormatting sqref="I3851">
    <cfRule type="containsText" dxfId="1513" priority="1632" operator="containsText" text="진행중">
      <formula>NOT(ISERROR(SEARCH("진행중",I3851)))</formula>
    </cfRule>
    <cfRule type="containsText" dxfId="1512" priority="1633" operator="containsText" text="인수인계">
      <formula>NOT(ISERROR(SEARCH("인수인계",I3851)))</formula>
    </cfRule>
  </conditionalFormatting>
  <conditionalFormatting sqref="I3882">
    <cfRule type="containsText" dxfId="1511" priority="1620" operator="containsText" text="진행중">
      <formula>NOT(ISERROR(SEARCH("진행중",I3882)))</formula>
    </cfRule>
    <cfRule type="containsText" dxfId="1510" priority="1621" operator="containsText" text="인수인계">
      <formula>NOT(ISERROR(SEARCH("인수인계",I3882)))</formula>
    </cfRule>
  </conditionalFormatting>
  <conditionalFormatting sqref="I3888">
    <cfRule type="containsText" dxfId="1509" priority="1614" operator="containsText" text="진행중">
      <formula>NOT(ISERROR(SEARCH("진행중",I3888)))</formula>
    </cfRule>
    <cfRule type="containsText" dxfId="1508" priority="1615" operator="containsText" text="인수인계">
      <formula>NOT(ISERROR(SEARCH("인수인계",I3888)))</formula>
    </cfRule>
  </conditionalFormatting>
  <conditionalFormatting sqref="I3896">
    <cfRule type="containsText" dxfId="1507" priority="1608" operator="containsText" text="진행중">
      <formula>NOT(ISERROR(SEARCH("진행중",I3896)))</formula>
    </cfRule>
    <cfRule type="containsText" dxfId="1506" priority="1609" operator="containsText" text="인수인계">
      <formula>NOT(ISERROR(SEARCH("인수인계",I3896)))</formula>
    </cfRule>
  </conditionalFormatting>
  <conditionalFormatting sqref="I3889">
    <cfRule type="containsText" dxfId="1505" priority="1610" operator="containsText" text="진행중">
      <formula>NOT(ISERROR(SEARCH("진행중",I3889)))</formula>
    </cfRule>
    <cfRule type="containsText" dxfId="1504" priority="1611" operator="containsText" text="인수인계">
      <formula>NOT(ISERROR(SEARCH("인수인계",I3889)))</formula>
    </cfRule>
  </conditionalFormatting>
  <conditionalFormatting sqref="I3881">
    <cfRule type="containsText" dxfId="1503" priority="1606" operator="containsText" text="진행중">
      <formula>NOT(ISERROR(SEARCH("진행중",I3881)))</formula>
    </cfRule>
    <cfRule type="containsText" dxfId="1502" priority="1607" operator="containsText" text="인수인계">
      <formula>NOT(ISERROR(SEARCH("인수인계",I3881)))</formula>
    </cfRule>
  </conditionalFormatting>
  <conditionalFormatting sqref="I3897">
    <cfRule type="containsText" dxfId="1501" priority="1604" operator="containsText" text="진행중">
      <formula>NOT(ISERROR(SEARCH("진행중",I3897)))</formula>
    </cfRule>
    <cfRule type="containsText" dxfId="1500" priority="1605" operator="containsText" text="인수인계">
      <formula>NOT(ISERROR(SEARCH("인수인계",I3897)))</formula>
    </cfRule>
  </conditionalFormatting>
  <conditionalFormatting sqref="I3913">
    <cfRule type="containsText" dxfId="1499" priority="1602" operator="containsText" text="진행중">
      <formula>NOT(ISERROR(SEARCH("진행중",I3913)))</formula>
    </cfRule>
    <cfRule type="containsText" dxfId="1498" priority="1603" operator="containsText" text="인수인계">
      <formula>NOT(ISERROR(SEARCH("인수인계",I3913)))</formula>
    </cfRule>
  </conditionalFormatting>
  <conditionalFormatting sqref="I3914 I3916:I3921">
    <cfRule type="containsText" dxfId="1497" priority="1600" operator="containsText" text="진행중">
      <formula>NOT(ISERROR(SEARCH("진행중",I3914)))</formula>
    </cfRule>
    <cfRule type="containsText" dxfId="1496" priority="1601" operator="containsText" text="인수인계">
      <formula>NOT(ISERROR(SEARCH("인수인계",I3914)))</formula>
    </cfRule>
  </conditionalFormatting>
  <conditionalFormatting sqref="I3915">
    <cfRule type="containsText" dxfId="1495" priority="1596" operator="containsText" text="진행중">
      <formula>NOT(ISERROR(SEARCH("진행중",I3915)))</formula>
    </cfRule>
    <cfRule type="containsText" dxfId="1494" priority="1597" operator="containsText" text="인수인계">
      <formula>NOT(ISERROR(SEARCH("인수인계",I3915)))</formula>
    </cfRule>
  </conditionalFormatting>
  <conditionalFormatting sqref="I3922">
    <cfRule type="containsText" dxfId="1493" priority="1594" operator="containsText" text="진행중">
      <formula>NOT(ISERROR(SEARCH("진행중",I3922)))</formula>
    </cfRule>
    <cfRule type="containsText" dxfId="1492" priority="1595" operator="containsText" text="인수인계">
      <formula>NOT(ISERROR(SEARCH("인수인계",I3922)))</formula>
    </cfRule>
  </conditionalFormatting>
  <conditionalFormatting sqref="I3923">
    <cfRule type="containsText" dxfId="1491" priority="1592" operator="containsText" text="진행중">
      <formula>NOT(ISERROR(SEARCH("진행중",I3923)))</formula>
    </cfRule>
    <cfRule type="containsText" dxfId="1490" priority="1593" operator="containsText" text="인수인계">
      <formula>NOT(ISERROR(SEARCH("인수인계",I3923)))</formula>
    </cfRule>
  </conditionalFormatting>
  <conditionalFormatting sqref="I3925">
    <cfRule type="containsText" dxfId="1489" priority="1588" operator="containsText" text="진행중">
      <formula>NOT(ISERROR(SEARCH("진행중",I3925)))</formula>
    </cfRule>
    <cfRule type="containsText" dxfId="1488" priority="1589" operator="containsText" text="인수인계">
      <formula>NOT(ISERROR(SEARCH("인수인계",I3925)))</formula>
    </cfRule>
  </conditionalFormatting>
  <conditionalFormatting sqref="I3924">
    <cfRule type="containsText" dxfId="1487" priority="1586" operator="containsText" text="진행중">
      <formula>NOT(ISERROR(SEARCH("진행중",I3924)))</formula>
    </cfRule>
    <cfRule type="containsText" dxfId="1486" priority="1587" operator="containsText" text="인수인계">
      <formula>NOT(ISERROR(SEARCH("인수인계",I3924)))</formula>
    </cfRule>
  </conditionalFormatting>
  <conditionalFormatting sqref="I3579">
    <cfRule type="containsText" dxfId="1485" priority="1584" operator="containsText" text="진행중">
      <formula>NOT(ISERROR(SEARCH("진행중",I3579)))</formula>
    </cfRule>
    <cfRule type="containsText" dxfId="1484" priority="1585" operator="containsText" text="인수인계">
      <formula>NOT(ISERROR(SEARCH("인수인계",I3579)))</formula>
    </cfRule>
  </conditionalFormatting>
  <conditionalFormatting sqref="I4002:I4005">
    <cfRule type="containsText" dxfId="1483" priority="1578" operator="containsText" text="진행중">
      <formula>NOT(ISERROR(SEARCH("진행중",I4002)))</formula>
    </cfRule>
    <cfRule type="containsText" dxfId="1482" priority="1579" operator="containsText" text="인수인계">
      <formula>NOT(ISERROR(SEARCH("인수인계",I4002)))</formula>
    </cfRule>
  </conditionalFormatting>
  <conditionalFormatting sqref="I4001">
    <cfRule type="containsText" dxfId="1481" priority="1576" operator="containsText" text="진행중">
      <formula>NOT(ISERROR(SEARCH("진행중",I4001)))</formula>
    </cfRule>
    <cfRule type="containsText" dxfId="1480" priority="1577" operator="containsText" text="인수인계">
      <formula>NOT(ISERROR(SEARCH("인수인계",I4001)))</formula>
    </cfRule>
  </conditionalFormatting>
  <conditionalFormatting sqref="I4000">
    <cfRule type="containsText" dxfId="1479" priority="1574" operator="containsText" text="진행중">
      <formula>NOT(ISERROR(SEARCH("진행중",I4000)))</formula>
    </cfRule>
    <cfRule type="containsText" dxfId="1478" priority="1575" operator="containsText" text="인수인계">
      <formula>NOT(ISERROR(SEARCH("인수인계",I4000)))</formula>
    </cfRule>
  </conditionalFormatting>
  <conditionalFormatting sqref="I4006">
    <cfRule type="containsText" dxfId="1477" priority="1572" operator="containsText" text="진행중">
      <formula>NOT(ISERROR(SEARCH("진행중",I4006)))</formula>
    </cfRule>
    <cfRule type="containsText" dxfId="1476" priority="1573" operator="containsText" text="인수인계">
      <formula>NOT(ISERROR(SEARCH("인수인계",I4006)))</formula>
    </cfRule>
  </conditionalFormatting>
  <conditionalFormatting sqref="I4007">
    <cfRule type="containsText" dxfId="1475" priority="1570" operator="containsText" text="진행중">
      <formula>NOT(ISERROR(SEARCH("진행중",I4007)))</formula>
    </cfRule>
    <cfRule type="containsText" dxfId="1474" priority="1571" operator="containsText" text="인수인계">
      <formula>NOT(ISERROR(SEARCH("인수인계",I4007)))</formula>
    </cfRule>
  </conditionalFormatting>
  <conditionalFormatting sqref="I4009:I4010">
    <cfRule type="containsText" dxfId="1473" priority="1568" operator="containsText" text="진행중">
      <formula>NOT(ISERROR(SEARCH("진행중",I4009)))</formula>
    </cfRule>
    <cfRule type="containsText" dxfId="1472" priority="1569" operator="containsText" text="인수인계">
      <formula>NOT(ISERROR(SEARCH("인수인계",I4009)))</formula>
    </cfRule>
  </conditionalFormatting>
  <conditionalFormatting sqref="I4011">
    <cfRule type="containsText" dxfId="1471" priority="1564" operator="containsText" text="진행중">
      <formula>NOT(ISERROR(SEARCH("진행중",I4011)))</formula>
    </cfRule>
    <cfRule type="containsText" dxfId="1470" priority="1565" operator="containsText" text="인수인계">
      <formula>NOT(ISERROR(SEARCH("인수인계",I4011)))</formula>
    </cfRule>
  </conditionalFormatting>
  <conditionalFormatting sqref="I4012">
    <cfRule type="containsText" dxfId="1469" priority="1562" operator="containsText" text="진행중">
      <formula>NOT(ISERROR(SEARCH("진행중",I4012)))</formula>
    </cfRule>
    <cfRule type="containsText" dxfId="1468" priority="1563" operator="containsText" text="인수인계">
      <formula>NOT(ISERROR(SEARCH("인수인계",I4012)))</formula>
    </cfRule>
  </conditionalFormatting>
  <conditionalFormatting sqref="I4043">
    <cfRule type="containsText" dxfId="1467" priority="1556" operator="containsText" text="진행중">
      <formula>NOT(ISERROR(SEARCH("진행중",I4043)))</formula>
    </cfRule>
    <cfRule type="containsText" dxfId="1466" priority="1557" operator="containsText" text="인수인계">
      <formula>NOT(ISERROR(SEARCH("인수인계",I4043)))</formula>
    </cfRule>
  </conditionalFormatting>
  <conditionalFormatting sqref="I4046:I4048">
    <cfRule type="containsText" dxfId="1465" priority="1554" operator="containsText" text="진행중">
      <formula>NOT(ISERROR(SEARCH("진행중",I4046)))</formula>
    </cfRule>
    <cfRule type="containsText" dxfId="1464" priority="1555" operator="containsText" text="인수인계">
      <formula>NOT(ISERROR(SEARCH("인수인계",I4046)))</formula>
    </cfRule>
  </conditionalFormatting>
  <conditionalFormatting sqref="I4045">
    <cfRule type="containsText" dxfId="1463" priority="1552" operator="containsText" text="진행중">
      <formula>NOT(ISERROR(SEARCH("진행중",I4045)))</formula>
    </cfRule>
    <cfRule type="containsText" dxfId="1462" priority="1553" operator="containsText" text="인수인계">
      <formula>NOT(ISERROR(SEARCH("인수인계",I4045)))</formula>
    </cfRule>
  </conditionalFormatting>
  <conditionalFormatting sqref="I4044">
    <cfRule type="containsText" dxfId="1461" priority="1550" operator="containsText" text="진행중">
      <formula>NOT(ISERROR(SEARCH("진행중",I4044)))</formula>
    </cfRule>
    <cfRule type="containsText" dxfId="1460" priority="1551" operator="containsText" text="인수인계">
      <formula>NOT(ISERROR(SEARCH("인수인계",I4044)))</formula>
    </cfRule>
  </conditionalFormatting>
  <conditionalFormatting sqref="I4049">
    <cfRule type="containsText" dxfId="1459" priority="1544" operator="containsText" text="진행중">
      <formula>NOT(ISERROR(SEARCH("진행중",I4049)))</formula>
    </cfRule>
    <cfRule type="containsText" dxfId="1458" priority="1545" operator="containsText" text="인수인계">
      <formula>NOT(ISERROR(SEARCH("인수인계",I4049)))</formula>
    </cfRule>
  </conditionalFormatting>
  <conditionalFormatting sqref="I4050">
    <cfRule type="containsText" dxfId="1457" priority="1542" operator="containsText" text="진행중">
      <formula>NOT(ISERROR(SEARCH("진행중",I4050)))</formula>
    </cfRule>
    <cfRule type="containsText" dxfId="1456" priority="1543" operator="containsText" text="인수인계">
      <formula>NOT(ISERROR(SEARCH("인수인계",I4050)))</formula>
    </cfRule>
  </conditionalFormatting>
  <conditionalFormatting sqref="I4051">
    <cfRule type="containsText" dxfId="1455" priority="1540" operator="containsText" text="진행중">
      <formula>NOT(ISERROR(SEARCH("진행중",I4051)))</formula>
    </cfRule>
    <cfRule type="containsText" dxfId="1454" priority="1541" operator="containsText" text="인수인계">
      <formula>NOT(ISERROR(SEARCH("인수인계",I4051)))</formula>
    </cfRule>
  </conditionalFormatting>
  <conditionalFormatting sqref="I4052">
    <cfRule type="containsText" dxfId="1453" priority="1538" operator="containsText" text="진행중">
      <formula>NOT(ISERROR(SEARCH("진행중",I4052)))</formula>
    </cfRule>
    <cfRule type="containsText" dxfId="1452" priority="1539" operator="containsText" text="인수인계">
      <formula>NOT(ISERROR(SEARCH("인수인계",I4052)))</formula>
    </cfRule>
  </conditionalFormatting>
  <conditionalFormatting sqref="I4053:I4054">
    <cfRule type="containsText" dxfId="1451" priority="1536" operator="containsText" text="진행중">
      <formula>NOT(ISERROR(SEARCH("진행중",I4053)))</formula>
    </cfRule>
    <cfRule type="containsText" dxfId="1450" priority="1537" operator="containsText" text="인수인계">
      <formula>NOT(ISERROR(SEARCH("인수인계",I4053)))</formula>
    </cfRule>
  </conditionalFormatting>
  <conditionalFormatting sqref="I4055:I4060 I4063:I4067">
    <cfRule type="containsText" dxfId="1449" priority="1534" operator="containsText" text="진행중">
      <formula>NOT(ISERROR(SEARCH("진행중",I4055)))</formula>
    </cfRule>
    <cfRule type="containsText" dxfId="1448" priority="1535" operator="containsText" text="인수인계">
      <formula>NOT(ISERROR(SEARCH("인수인계",I4055)))</formula>
    </cfRule>
  </conditionalFormatting>
  <conditionalFormatting sqref="I4061">
    <cfRule type="containsText" dxfId="1447" priority="1532" operator="containsText" text="진행중">
      <formula>NOT(ISERROR(SEARCH("진행중",I4061)))</formula>
    </cfRule>
    <cfRule type="containsText" dxfId="1446" priority="1533" operator="containsText" text="인수인계">
      <formula>NOT(ISERROR(SEARCH("인수인계",I4061)))</formula>
    </cfRule>
  </conditionalFormatting>
  <conditionalFormatting sqref="I4062">
    <cfRule type="containsText" dxfId="1445" priority="1530" operator="containsText" text="진행중">
      <formula>NOT(ISERROR(SEARCH("진행중",I4062)))</formula>
    </cfRule>
    <cfRule type="containsText" dxfId="1444" priority="1531" operator="containsText" text="인수인계">
      <formula>NOT(ISERROR(SEARCH("인수인계",I4062)))</formula>
    </cfRule>
  </conditionalFormatting>
  <conditionalFormatting sqref="I4069">
    <cfRule type="containsText" dxfId="1443" priority="1528" operator="containsText" text="진행중">
      <formula>NOT(ISERROR(SEARCH("진행중",I4069)))</formula>
    </cfRule>
    <cfRule type="containsText" dxfId="1442" priority="1529" operator="containsText" text="인수인계">
      <formula>NOT(ISERROR(SEARCH("인수인계",I4069)))</formula>
    </cfRule>
  </conditionalFormatting>
  <conditionalFormatting sqref="I4075">
    <cfRule type="containsText" dxfId="1441" priority="1526" operator="containsText" text="진행중">
      <formula>NOT(ISERROR(SEARCH("진행중",I4075)))</formula>
    </cfRule>
    <cfRule type="containsText" dxfId="1440" priority="1527" operator="containsText" text="인수인계">
      <formula>NOT(ISERROR(SEARCH("인수인계",I4075)))</formula>
    </cfRule>
  </conditionalFormatting>
  <conditionalFormatting sqref="I4094:I4096">
    <cfRule type="containsText" dxfId="1439" priority="1516" operator="containsText" text="진행중">
      <formula>NOT(ISERROR(SEARCH("진행중",I4094)))</formula>
    </cfRule>
    <cfRule type="containsText" dxfId="1438" priority="1517" operator="containsText" text="인수인계">
      <formula>NOT(ISERROR(SEARCH("인수인계",I4094)))</formula>
    </cfRule>
  </conditionalFormatting>
  <conditionalFormatting sqref="I4079:I4092">
    <cfRule type="containsText" dxfId="1437" priority="1522" operator="containsText" text="진행중">
      <formula>NOT(ISERROR(SEARCH("진행중",I4079)))</formula>
    </cfRule>
    <cfRule type="containsText" dxfId="1436" priority="1523" operator="containsText" text="인수인계">
      <formula>NOT(ISERROR(SEARCH("인수인계",I4079)))</formula>
    </cfRule>
  </conditionalFormatting>
  <conditionalFormatting sqref="I4078">
    <cfRule type="containsText" dxfId="1435" priority="1520" operator="containsText" text="진행중">
      <formula>NOT(ISERROR(SEARCH("진행중",I4078)))</formula>
    </cfRule>
    <cfRule type="containsText" dxfId="1434" priority="1521" operator="containsText" text="인수인계">
      <formula>NOT(ISERROR(SEARCH("인수인계",I4078)))</formula>
    </cfRule>
  </conditionalFormatting>
  <conditionalFormatting sqref="I4093">
    <cfRule type="containsText" dxfId="1433" priority="1518" operator="containsText" text="진행중">
      <formula>NOT(ISERROR(SEARCH("진행중",I4093)))</formula>
    </cfRule>
    <cfRule type="containsText" dxfId="1432" priority="1519" operator="containsText" text="인수인계">
      <formula>NOT(ISERROR(SEARCH("인수인계",I4093)))</formula>
    </cfRule>
  </conditionalFormatting>
  <conditionalFormatting sqref="I4097">
    <cfRule type="containsText" dxfId="1431" priority="1512" operator="containsText" text="진행중">
      <formula>NOT(ISERROR(SEARCH("진행중",I4097)))</formula>
    </cfRule>
    <cfRule type="containsText" dxfId="1430" priority="1513" operator="containsText" text="인수인계">
      <formula>NOT(ISERROR(SEARCH("인수인계",I4097)))</formula>
    </cfRule>
  </conditionalFormatting>
  <conditionalFormatting sqref="I4100">
    <cfRule type="containsText" dxfId="1429" priority="1510" operator="containsText" text="진행중">
      <formula>NOT(ISERROR(SEARCH("진행중",I4100)))</formula>
    </cfRule>
    <cfRule type="containsText" dxfId="1428" priority="1511" operator="containsText" text="인수인계">
      <formula>NOT(ISERROR(SEARCH("인수인계",I4100)))</formula>
    </cfRule>
  </conditionalFormatting>
  <conditionalFormatting sqref="I4101">
    <cfRule type="containsText" dxfId="1427" priority="1508" operator="containsText" text="진행중">
      <formula>NOT(ISERROR(SEARCH("진행중",I4101)))</formula>
    </cfRule>
    <cfRule type="containsText" dxfId="1426" priority="1509" operator="containsText" text="인수인계">
      <formula>NOT(ISERROR(SEARCH("인수인계",I4101)))</formula>
    </cfRule>
  </conditionalFormatting>
  <conditionalFormatting sqref="I4098">
    <cfRule type="containsText" dxfId="1425" priority="1506" operator="containsText" text="진행중">
      <formula>NOT(ISERROR(SEARCH("진행중",I4098)))</formula>
    </cfRule>
    <cfRule type="containsText" dxfId="1424" priority="1507" operator="containsText" text="인수인계">
      <formula>NOT(ISERROR(SEARCH("인수인계",I4098)))</formula>
    </cfRule>
  </conditionalFormatting>
  <conditionalFormatting sqref="I4102">
    <cfRule type="containsText" dxfId="1423" priority="1504" operator="containsText" text="진행중">
      <formula>NOT(ISERROR(SEARCH("진행중",I4102)))</formula>
    </cfRule>
    <cfRule type="containsText" dxfId="1422" priority="1505" operator="containsText" text="인수인계">
      <formula>NOT(ISERROR(SEARCH("인수인계",I4102)))</formula>
    </cfRule>
  </conditionalFormatting>
  <conditionalFormatting sqref="I4103">
    <cfRule type="containsText" dxfId="1421" priority="1502" operator="containsText" text="진행중">
      <formula>NOT(ISERROR(SEARCH("진행중",I4103)))</formula>
    </cfRule>
    <cfRule type="containsText" dxfId="1420" priority="1503" operator="containsText" text="인수인계">
      <formula>NOT(ISERROR(SEARCH("인수인계",I4103)))</formula>
    </cfRule>
  </conditionalFormatting>
  <conditionalFormatting sqref="I4104">
    <cfRule type="containsText" dxfId="1419" priority="1500" operator="containsText" text="진행중">
      <formula>NOT(ISERROR(SEARCH("진행중",I4104)))</formula>
    </cfRule>
    <cfRule type="containsText" dxfId="1418" priority="1501" operator="containsText" text="인수인계">
      <formula>NOT(ISERROR(SEARCH("인수인계",I4104)))</formula>
    </cfRule>
  </conditionalFormatting>
  <conditionalFormatting sqref="I4105">
    <cfRule type="containsText" dxfId="1417" priority="1498" operator="containsText" text="진행중">
      <formula>NOT(ISERROR(SEARCH("진행중",I4105)))</formula>
    </cfRule>
    <cfRule type="containsText" dxfId="1416" priority="1499" operator="containsText" text="인수인계">
      <formula>NOT(ISERROR(SEARCH("인수인계",I4105)))</formula>
    </cfRule>
  </conditionalFormatting>
  <conditionalFormatting sqref="I4106">
    <cfRule type="containsText" dxfId="1415" priority="1496" operator="containsText" text="진행중">
      <formula>NOT(ISERROR(SEARCH("진행중",I4106)))</formula>
    </cfRule>
    <cfRule type="containsText" dxfId="1414" priority="1497" operator="containsText" text="인수인계">
      <formula>NOT(ISERROR(SEARCH("인수인계",I4106)))</formula>
    </cfRule>
  </conditionalFormatting>
  <conditionalFormatting sqref="I4107">
    <cfRule type="containsText" dxfId="1413" priority="1494" operator="containsText" text="진행중">
      <formula>NOT(ISERROR(SEARCH("진행중",I4107)))</formula>
    </cfRule>
    <cfRule type="containsText" dxfId="1412" priority="1495" operator="containsText" text="인수인계">
      <formula>NOT(ISERROR(SEARCH("인수인계",I4107)))</formula>
    </cfRule>
  </conditionalFormatting>
  <conditionalFormatting sqref="I4108">
    <cfRule type="containsText" dxfId="1411" priority="1492" operator="containsText" text="진행중">
      <formula>NOT(ISERROR(SEARCH("진행중",I4108)))</formula>
    </cfRule>
    <cfRule type="containsText" dxfId="1410" priority="1493" operator="containsText" text="인수인계">
      <formula>NOT(ISERROR(SEARCH("인수인계",I4108)))</formula>
    </cfRule>
  </conditionalFormatting>
  <conditionalFormatting sqref="I4099">
    <cfRule type="containsText" dxfId="1409" priority="1483" operator="containsText" text="진행중">
      <formula>NOT(ISERROR(SEARCH("진행중",I4099)))</formula>
    </cfRule>
    <cfRule type="containsText" dxfId="1408" priority="1484" operator="containsText" text="인수인계">
      <formula>NOT(ISERROR(SEARCH("인수인계",I4099)))</formula>
    </cfRule>
  </conditionalFormatting>
  <conditionalFormatting sqref="I4151">
    <cfRule type="containsText" dxfId="1407" priority="1481" operator="containsText" text="진행중">
      <formula>NOT(ISERROR(SEARCH("진행중",I4151)))</formula>
    </cfRule>
    <cfRule type="containsText" dxfId="1406" priority="1482" operator="containsText" text="인수인계">
      <formula>NOT(ISERROR(SEARCH("인수인계",I4151)))</formula>
    </cfRule>
  </conditionalFormatting>
  <conditionalFormatting sqref="I4159:I4187">
    <cfRule type="containsText" dxfId="1405" priority="1477" operator="containsText" text="진행중">
      <formula>NOT(ISERROR(SEARCH("진행중",I4159)))</formula>
    </cfRule>
    <cfRule type="containsText" dxfId="1404" priority="1478" operator="containsText" text="인수인계">
      <formula>NOT(ISERROR(SEARCH("인수인계",I4159)))</formula>
    </cfRule>
  </conditionalFormatting>
  <conditionalFormatting sqref="I4200:I4217">
    <cfRule type="containsText" dxfId="1403" priority="1475" operator="containsText" text="진행중">
      <formula>NOT(ISERROR(SEARCH("진행중",I4200)))</formula>
    </cfRule>
    <cfRule type="containsText" dxfId="1402" priority="1476" operator="containsText" text="인수인계">
      <formula>NOT(ISERROR(SEARCH("인수인계",I4200)))</formula>
    </cfRule>
  </conditionalFormatting>
  <conditionalFormatting sqref="I4199">
    <cfRule type="containsText" dxfId="1401" priority="1473" operator="containsText" text="진행중">
      <formula>NOT(ISERROR(SEARCH("진행중",I4199)))</formula>
    </cfRule>
    <cfRule type="containsText" dxfId="1400" priority="1474" operator="containsText" text="인수인계">
      <formula>NOT(ISERROR(SEARCH("인수인계",I4199)))</formula>
    </cfRule>
  </conditionalFormatting>
  <conditionalFormatting sqref="I4219">
    <cfRule type="containsText" dxfId="1399" priority="1471" operator="containsText" text="진행중">
      <formula>NOT(ISERROR(SEARCH("진행중",I4219)))</formula>
    </cfRule>
    <cfRule type="containsText" dxfId="1398" priority="1472" operator="containsText" text="인수인계">
      <formula>NOT(ISERROR(SEARCH("인수인계",I4219)))</formula>
    </cfRule>
  </conditionalFormatting>
  <conditionalFormatting sqref="I4220">
    <cfRule type="containsText" dxfId="1397" priority="1469" operator="containsText" text="진행중">
      <formula>NOT(ISERROR(SEARCH("진행중",I4220)))</formula>
    </cfRule>
    <cfRule type="containsText" dxfId="1396" priority="1470" operator="containsText" text="인수인계">
      <formula>NOT(ISERROR(SEARCH("인수인계",I4220)))</formula>
    </cfRule>
  </conditionalFormatting>
  <conditionalFormatting sqref="I4218">
    <cfRule type="containsText" dxfId="1395" priority="1467" operator="containsText" text="진행중">
      <formula>NOT(ISERROR(SEARCH("진행중",I4218)))</formula>
    </cfRule>
    <cfRule type="containsText" dxfId="1394" priority="1468" operator="containsText" text="인수인계">
      <formula>NOT(ISERROR(SEARCH("인수인계",I4218)))</formula>
    </cfRule>
  </conditionalFormatting>
  <conditionalFormatting sqref="I4221">
    <cfRule type="containsText" dxfId="1393" priority="1465" operator="containsText" text="진행중">
      <formula>NOT(ISERROR(SEARCH("진행중",I4221)))</formula>
    </cfRule>
    <cfRule type="containsText" dxfId="1392" priority="1466" operator="containsText" text="인수인계">
      <formula>NOT(ISERROR(SEARCH("인수인계",I4221)))</formula>
    </cfRule>
  </conditionalFormatting>
  <conditionalFormatting sqref="I4222">
    <cfRule type="containsText" dxfId="1391" priority="1463" operator="containsText" text="진행중">
      <formula>NOT(ISERROR(SEARCH("진행중",I4222)))</formula>
    </cfRule>
    <cfRule type="containsText" dxfId="1390" priority="1464" operator="containsText" text="인수인계">
      <formula>NOT(ISERROR(SEARCH("인수인계",I4222)))</formula>
    </cfRule>
  </conditionalFormatting>
  <conditionalFormatting sqref="I4223">
    <cfRule type="containsText" dxfId="1389" priority="1461" operator="containsText" text="진행중">
      <formula>NOT(ISERROR(SEARCH("진행중",I4223)))</formula>
    </cfRule>
    <cfRule type="containsText" dxfId="1388" priority="1462" operator="containsText" text="인수인계">
      <formula>NOT(ISERROR(SEARCH("인수인계",I4223)))</formula>
    </cfRule>
  </conditionalFormatting>
  <conditionalFormatting sqref="I4224">
    <cfRule type="containsText" dxfId="1387" priority="1459" operator="containsText" text="진행중">
      <formula>NOT(ISERROR(SEARCH("진행중",I4224)))</formula>
    </cfRule>
    <cfRule type="containsText" dxfId="1386" priority="1460" operator="containsText" text="인수인계">
      <formula>NOT(ISERROR(SEARCH("인수인계",I4224)))</formula>
    </cfRule>
  </conditionalFormatting>
  <conditionalFormatting sqref="I4225:I4229">
    <cfRule type="containsText" dxfId="1385" priority="1457" operator="containsText" text="진행중">
      <formula>NOT(ISERROR(SEARCH("진행중",I4225)))</formula>
    </cfRule>
    <cfRule type="containsText" dxfId="1384" priority="1458" operator="containsText" text="인수인계">
      <formula>NOT(ISERROR(SEARCH("인수인계",I4225)))</formula>
    </cfRule>
  </conditionalFormatting>
  <conditionalFormatting sqref="I4230">
    <cfRule type="containsText" dxfId="1383" priority="1455" operator="containsText" text="진행중">
      <formula>NOT(ISERROR(SEARCH("진행중",I4230)))</formula>
    </cfRule>
    <cfRule type="containsText" dxfId="1382" priority="1456" operator="containsText" text="인수인계">
      <formula>NOT(ISERROR(SEARCH("인수인계",I4230)))</formula>
    </cfRule>
  </conditionalFormatting>
  <conditionalFormatting sqref="I4231">
    <cfRule type="containsText" dxfId="1381" priority="1453" operator="containsText" text="진행중">
      <formula>NOT(ISERROR(SEARCH("진행중",I4231)))</formula>
    </cfRule>
    <cfRule type="containsText" dxfId="1380" priority="1454" operator="containsText" text="인수인계">
      <formula>NOT(ISERROR(SEARCH("인수인계",I4231)))</formula>
    </cfRule>
  </conditionalFormatting>
  <conditionalFormatting sqref="I4232">
    <cfRule type="containsText" dxfId="1379" priority="1451" operator="containsText" text="진행중">
      <formula>NOT(ISERROR(SEARCH("진행중",I4232)))</formula>
    </cfRule>
    <cfRule type="containsText" dxfId="1378" priority="1452" operator="containsText" text="인수인계">
      <formula>NOT(ISERROR(SEARCH("인수인계",I4232)))</formula>
    </cfRule>
  </conditionalFormatting>
  <conditionalFormatting sqref="I4240">
    <cfRule type="containsText" dxfId="1377" priority="1437" operator="containsText" text="진행중">
      <formula>NOT(ISERROR(SEARCH("진행중",I4240)))</formula>
    </cfRule>
    <cfRule type="containsText" dxfId="1376" priority="1438" operator="containsText" text="인수인계">
      <formula>NOT(ISERROR(SEARCH("인수인계",I4240)))</formula>
    </cfRule>
  </conditionalFormatting>
  <conditionalFormatting sqref="I4233">
    <cfRule type="containsText" dxfId="1375" priority="1447" operator="containsText" text="진행중">
      <formula>NOT(ISERROR(SEARCH("진행중",I4233)))</formula>
    </cfRule>
    <cfRule type="containsText" dxfId="1374" priority="1448" operator="containsText" text="인수인계">
      <formula>NOT(ISERROR(SEARCH("인수인계",I4233)))</formula>
    </cfRule>
  </conditionalFormatting>
  <conditionalFormatting sqref="I4234">
    <cfRule type="containsText" dxfId="1373" priority="1445" operator="containsText" text="진행중">
      <formula>NOT(ISERROR(SEARCH("진행중",I4234)))</formula>
    </cfRule>
    <cfRule type="containsText" dxfId="1372" priority="1446" operator="containsText" text="인수인계">
      <formula>NOT(ISERROR(SEARCH("인수인계",I4234)))</formula>
    </cfRule>
  </conditionalFormatting>
  <conditionalFormatting sqref="I4235">
    <cfRule type="containsText" dxfId="1371" priority="1443" operator="containsText" text="진행중">
      <formula>NOT(ISERROR(SEARCH("진행중",I4235)))</formula>
    </cfRule>
    <cfRule type="containsText" dxfId="1370" priority="1444" operator="containsText" text="인수인계">
      <formula>NOT(ISERROR(SEARCH("인수인계",I4235)))</formula>
    </cfRule>
  </conditionalFormatting>
  <conditionalFormatting sqref="I4236:I4237">
    <cfRule type="containsText" dxfId="1369" priority="1441" operator="containsText" text="진행중">
      <formula>NOT(ISERROR(SEARCH("진행중",I4236)))</formula>
    </cfRule>
    <cfRule type="containsText" dxfId="1368" priority="1442" operator="containsText" text="인수인계">
      <formula>NOT(ISERROR(SEARCH("인수인계",I4236)))</formula>
    </cfRule>
  </conditionalFormatting>
  <conditionalFormatting sqref="I4239">
    <cfRule type="containsText" dxfId="1367" priority="1439" operator="containsText" text="진행중">
      <formula>NOT(ISERROR(SEARCH("진행중",I4239)))</formula>
    </cfRule>
    <cfRule type="containsText" dxfId="1366" priority="1440" operator="containsText" text="인수인계">
      <formula>NOT(ISERROR(SEARCH("인수인계",I4239)))</formula>
    </cfRule>
  </conditionalFormatting>
  <conditionalFormatting sqref="I4244:I4247">
    <cfRule type="containsText" dxfId="1365" priority="1435" operator="containsText" text="진행중">
      <formula>NOT(ISERROR(SEARCH("진행중",I4244)))</formula>
    </cfRule>
    <cfRule type="containsText" dxfId="1364" priority="1436" operator="containsText" text="인수인계">
      <formula>NOT(ISERROR(SEARCH("인수인계",I4244)))</formula>
    </cfRule>
  </conditionalFormatting>
  <conditionalFormatting sqref="I4271">
    <cfRule type="containsText" dxfId="1363" priority="1421" operator="containsText" text="진행중">
      <formula>NOT(ISERROR(SEARCH("진행중",I4271)))</formula>
    </cfRule>
    <cfRule type="containsText" dxfId="1362" priority="1422" operator="containsText" text="인수인계">
      <formula>NOT(ISERROR(SEARCH("인수인계",I4271)))</formula>
    </cfRule>
  </conditionalFormatting>
  <conditionalFormatting sqref="I4258:I4266">
    <cfRule type="containsText" dxfId="1361" priority="1431" operator="containsText" text="진행중">
      <formula>NOT(ISERROR(SEARCH("진행중",I4258)))</formula>
    </cfRule>
    <cfRule type="containsText" dxfId="1360" priority="1432" operator="containsText" text="인수인계">
      <formula>NOT(ISERROR(SEARCH("인수인계",I4258)))</formula>
    </cfRule>
  </conditionalFormatting>
  <conditionalFormatting sqref="I4272">
    <cfRule type="containsText" dxfId="1359" priority="1429" operator="containsText" text="진행중">
      <formula>NOT(ISERROR(SEARCH("진행중",I4272)))</formula>
    </cfRule>
    <cfRule type="containsText" dxfId="1358" priority="1430" operator="containsText" text="인수인계">
      <formula>NOT(ISERROR(SEARCH("인수인계",I4272)))</formula>
    </cfRule>
  </conditionalFormatting>
  <conditionalFormatting sqref="I4267">
    <cfRule type="containsText" dxfId="1357" priority="1427" operator="containsText" text="진행중">
      <formula>NOT(ISERROR(SEARCH("진행중",I4267)))</formula>
    </cfRule>
    <cfRule type="containsText" dxfId="1356" priority="1428" operator="containsText" text="인수인계">
      <formula>NOT(ISERROR(SEARCH("인수인계",I4267)))</formula>
    </cfRule>
  </conditionalFormatting>
  <conditionalFormatting sqref="I4268:I4269">
    <cfRule type="containsText" dxfId="1355" priority="1425" operator="containsText" text="진행중">
      <formula>NOT(ISERROR(SEARCH("진행중",I4268)))</formula>
    </cfRule>
    <cfRule type="containsText" dxfId="1354" priority="1426" operator="containsText" text="인수인계">
      <formula>NOT(ISERROR(SEARCH("인수인계",I4268)))</formula>
    </cfRule>
  </conditionalFormatting>
  <conditionalFormatting sqref="I4270">
    <cfRule type="containsText" dxfId="1353" priority="1423" operator="containsText" text="진행중">
      <formula>NOT(ISERROR(SEARCH("진행중",I4270)))</formula>
    </cfRule>
    <cfRule type="containsText" dxfId="1352" priority="1424" operator="containsText" text="인수인계">
      <formula>NOT(ISERROR(SEARCH("인수인계",I4270)))</formula>
    </cfRule>
  </conditionalFormatting>
  <conditionalFormatting sqref="I4277">
    <cfRule type="containsText" dxfId="1351" priority="1407" operator="containsText" text="진행중">
      <formula>NOT(ISERROR(SEARCH("진행중",I4277)))</formula>
    </cfRule>
    <cfRule type="containsText" dxfId="1350" priority="1408" operator="containsText" text="인수인계">
      <formula>NOT(ISERROR(SEARCH("인수인계",I4277)))</formula>
    </cfRule>
  </conditionalFormatting>
  <conditionalFormatting sqref="I4289">
    <cfRule type="containsText" dxfId="1349" priority="1405" operator="containsText" text="진행중">
      <formula>NOT(ISERROR(SEARCH("진행중",I4289)))</formula>
    </cfRule>
    <cfRule type="containsText" dxfId="1348" priority="1406" operator="containsText" text="인수인계">
      <formula>NOT(ISERROR(SEARCH("인수인계",I4289)))</formula>
    </cfRule>
  </conditionalFormatting>
  <conditionalFormatting sqref="I4273:I4275">
    <cfRule type="containsText" dxfId="1347" priority="1417" operator="containsText" text="진행중">
      <formula>NOT(ISERROR(SEARCH("진행중",I4273)))</formula>
    </cfRule>
    <cfRule type="containsText" dxfId="1346" priority="1418" operator="containsText" text="인수인계">
      <formula>NOT(ISERROR(SEARCH("인수인계",I4273)))</formula>
    </cfRule>
  </conditionalFormatting>
  <conditionalFormatting sqref="I4276">
    <cfRule type="containsText" dxfId="1345" priority="1415" operator="containsText" text="진행중">
      <formula>NOT(ISERROR(SEARCH("진행중",I4276)))</formula>
    </cfRule>
    <cfRule type="containsText" dxfId="1344" priority="1416" operator="containsText" text="인수인계">
      <formula>NOT(ISERROR(SEARCH("인수인계",I4276)))</formula>
    </cfRule>
  </conditionalFormatting>
  <conditionalFormatting sqref="I4279">
    <cfRule type="containsText" dxfId="1343" priority="1409" operator="containsText" text="진행중">
      <formula>NOT(ISERROR(SEARCH("진행중",I4279)))</formula>
    </cfRule>
    <cfRule type="containsText" dxfId="1342" priority="1410" operator="containsText" text="인수인계">
      <formula>NOT(ISERROR(SEARCH("인수인계",I4279)))</formula>
    </cfRule>
  </conditionalFormatting>
  <conditionalFormatting sqref="I4296:I4307">
    <cfRule type="containsText" dxfId="1341" priority="1403" operator="containsText" text="진행중">
      <formula>NOT(ISERROR(SEARCH("진행중",I4296)))</formula>
    </cfRule>
    <cfRule type="containsText" dxfId="1340" priority="1404" operator="containsText" text="인수인계">
      <formula>NOT(ISERROR(SEARCH("인수인계",I4296)))</formula>
    </cfRule>
  </conditionalFormatting>
  <conditionalFormatting sqref="I4308">
    <cfRule type="containsText" dxfId="1339" priority="1401" operator="containsText" text="진행중">
      <formula>NOT(ISERROR(SEARCH("진행중",I4308)))</formula>
    </cfRule>
    <cfRule type="containsText" dxfId="1338" priority="1402" operator="containsText" text="인수인계">
      <formula>NOT(ISERROR(SEARCH("인수인계",I4308)))</formula>
    </cfRule>
  </conditionalFormatting>
  <conditionalFormatting sqref="I4310:I4314">
    <cfRule type="containsText" dxfId="1337" priority="1399" operator="containsText" text="진행중">
      <formula>NOT(ISERROR(SEARCH("진행중",I4310)))</formula>
    </cfRule>
    <cfRule type="containsText" dxfId="1336" priority="1400" operator="containsText" text="인수인계">
      <formula>NOT(ISERROR(SEARCH("인수인계",I4310)))</formula>
    </cfRule>
  </conditionalFormatting>
  <conditionalFormatting sqref="I4309">
    <cfRule type="containsText" dxfId="1335" priority="1397" operator="containsText" text="진행중">
      <formula>NOT(ISERROR(SEARCH("진행중",I4309)))</formula>
    </cfRule>
    <cfRule type="containsText" dxfId="1334" priority="1398" operator="containsText" text="인수인계">
      <formula>NOT(ISERROR(SEARCH("인수인계",I4309)))</formula>
    </cfRule>
  </conditionalFormatting>
  <conditionalFormatting sqref="I4278">
    <cfRule type="containsText" dxfId="1333" priority="1395" operator="containsText" text="진행중">
      <formula>NOT(ISERROR(SEARCH("진행중",I4278)))</formula>
    </cfRule>
    <cfRule type="containsText" dxfId="1332" priority="1396" operator="containsText" text="인수인계">
      <formula>NOT(ISERROR(SEARCH("인수인계",I4278)))</formula>
    </cfRule>
  </conditionalFormatting>
  <conditionalFormatting sqref="I4238">
    <cfRule type="containsText" dxfId="1331" priority="1393" operator="containsText" text="진행중">
      <formula>NOT(ISERROR(SEARCH("진행중",I4238)))</formula>
    </cfRule>
    <cfRule type="containsText" dxfId="1330" priority="1394" operator="containsText" text="인수인계">
      <formula>NOT(ISERROR(SEARCH("인수인계",I4238)))</formula>
    </cfRule>
  </conditionalFormatting>
  <conditionalFormatting sqref="I4315">
    <cfRule type="containsText" dxfId="1329" priority="1391" operator="containsText" text="진행중">
      <formula>NOT(ISERROR(SEARCH("진행중",I4315)))</formula>
    </cfRule>
    <cfRule type="containsText" dxfId="1328" priority="1392" operator="containsText" text="인수인계">
      <formula>NOT(ISERROR(SEARCH("인수인계",I4315)))</formula>
    </cfRule>
  </conditionalFormatting>
  <conditionalFormatting sqref="I4316">
    <cfRule type="containsText" dxfId="1327" priority="1389" operator="containsText" text="진행중">
      <formula>NOT(ISERROR(SEARCH("진행중",I4316)))</formula>
    </cfRule>
    <cfRule type="containsText" dxfId="1326" priority="1390" operator="containsText" text="인수인계">
      <formula>NOT(ISERROR(SEARCH("인수인계",I4316)))</formula>
    </cfRule>
  </conditionalFormatting>
  <conditionalFormatting sqref="I4318:I4324">
    <cfRule type="containsText" dxfId="1325" priority="1387" operator="containsText" text="진행중">
      <formula>NOT(ISERROR(SEARCH("진행중",I4318)))</formula>
    </cfRule>
    <cfRule type="containsText" dxfId="1324" priority="1388" operator="containsText" text="인수인계">
      <formula>NOT(ISERROR(SEARCH("인수인계",I4318)))</formula>
    </cfRule>
  </conditionalFormatting>
  <conditionalFormatting sqref="I4325">
    <cfRule type="containsText" dxfId="1323" priority="1385" operator="containsText" text="진행중">
      <formula>NOT(ISERROR(SEARCH("진행중",I4325)))</formula>
    </cfRule>
    <cfRule type="containsText" dxfId="1322" priority="1386" operator="containsText" text="인수인계">
      <formula>NOT(ISERROR(SEARCH("인수인계",I4325)))</formula>
    </cfRule>
  </conditionalFormatting>
  <conditionalFormatting sqref="I4336">
    <cfRule type="containsText" dxfId="1321" priority="1379" operator="containsText" text="진행중">
      <formula>NOT(ISERROR(SEARCH("진행중",I4336)))</formula>
    </cfRule>
    <cfRule type="containsText" dxfId="1320" priority="1380" operator="containsText" text="인수인계">
      <formula>NOT(ISERROR(SEARCH("인수인계",I4336)))</formula>
    </cfRule>
  </conditionalFormatting>
  <conditionalFormatting sqref="I4335">
    <cfRule type="containsText" dxfId="1319" priority="1381" operator="containsText" text="진행중">
      <formula>NOT(ISERROR(SEARCH("진행중",I4335)))</formula>
    </cfRule>
    <cfRule type="containsText" dxfId="1318" priority="1382" operator="containsText" text="인수인계">
      <formula>NOT(ISERROR(SEARCH("인수인계",I4335)))</formula>
    </cfRule>
  </conditionalFormatting>
  <conditionalFormatting sqref="I4337">
    <cfRule type="containsText" dxfId="1317" priority="1377" operator="containsText" text="진행중">
      <formula>NOT(ISERROR(SEARCH("진행중",I4337)))</formula>
    </cfRule>
    <cfRule type="containsText" dxfId="1316" priority="1378" operator="containsText" text="인수인계">
      <formula>NOT(ISERROR(SEARCH("인수인계",I4337)))</formula>
    </cfRule>
  </conditionalFormatting>
  <conditionalFormatting sqref="I4338">
    <cfRule type="containsText" dxfId="1315" priority="1375" operator="containsText" text="진행중">
      <formula>NOT(ISERROR(SEARCH("진행중",I4338)))</formula>
    </cfRule>
    <cfRule type="containsText" dxfId="1314" priority="1376" operator="containsText" text="인수인계">
      <formula>NOT(ISERROR(SEARCH("인수인계",I4338)))</formula>
    </cfRule>
  </conditionalFormatting>
  <conditionalFormatting sqref="I4339">
    <cfRule type="containsText" dxfId="1313" priority="1373" operator="containsText" text="진행중">
      <formula>NOT(ISERROR(SEARCH("진행중",I4339)))</formula>
    </cfRule>
    <cfRule type="containsText" dxfId="1312" priority="1374" operator="containsText" text="인수인계">
      <formula>NOT(ISERROR(SEARCH("인수인계",I4339)))</formula>
    </cfRule>
  </conditionalFormatting>
  <conditionalFormatting sqref="I4346">
    <cfRule type="containsText" dxfId="1311" priority="1355" operator="containsText" text="진행중">
      <formula>NOT(ISERROR(SEARCH("진행중",I4346)))</formula>
    </cfRule>
    <cfRule type="containsText" dxfId="1310" priority="1356" operator="containsText" text="인수인계">
      <formula>NOT(ISERROR(SEARCH("인수인계",I4346)))</formula>
    </cfRule>
  </conditionalFormatting>
  <conditionalFormatting sqref="I4340">
    <cfRule type="containsText" dxfId="1309" priority="1369" operator="containsText" text="진행중">
      <formula>NOT(ISERROR(SEARCH("진행중",I4340)))</formula>
    </cfRule>
    <cfRule type="containsText" dxfId="1308" priority="1370" operator="containsText" text="인수인계">
      <formula>NOT(ISERROR(SEARCH("인수인계",I4340)))</formula>
    </cfRule>
  </conditionalFormatting>
  <conditionalFormatting sqref="I4341:I4342">
    <cfRule type="containsText" dxfId="1307" priority="1365" operator="containsText" text="진행중">
      <formula>NOT(ISERROR(SEARCH("진행중",I4341)))</formula>
    </cfRule>
    <cfRule type="containsText" dxfId="1306" priority="1366" operator="containsText" text="인수인계">
      <formula>NOT(ISERROR(SEARCH("인수인계",I4341)))</formula>
    </cfRule>
  </conditionalFormatting>
  <conditionalFormatting sqref="I4343">
    <cfRule type="containsText" dxfId="1305" priority="1363" operator="containsText" text="진행중">
      <formula>NOT(ISERROR(SEARCH("진행중",I4343)))</formula>
    </cfRule>
    <cfRule type="containsText" dxfId="1304" priority="1364" operator="containsText" text="인수인계">
      <formula>NOT(ISERROR(SEARCH("인수인계",I4343)))</formula>
    </cfRule>
  </conditionalFormatting>
  <conditionalFormatting sqref="I4344">
    <cfRule type="containsText" dxfId="1303" priority="1361" operator="containsText" text="진행중">
      <formula>NOT(ISERROR(SEARCH("진행중",I4344)))</formula>
    </cfRule>
    <cfRule type="containsText" dxfId="1302" priority="1362" operator="containsText" text="인수인계">
      <formula>NOT(ISERROR(SEARCH("인수인계",I4344)))</formula>
    </cfRule>
  </conditionalFormatting>
  <conditionalFormatting sqref="I4345">
    <cfRule type="containsText" dxfId="1301" priority="1359" operator="containsText" text="진행중">
      <formula>NOT(ISERROR(SEARCH("진행중",I4345)))</formula>
    </cfRule>
    <cfRule type="containsText" dxfId="1300" priority="1360" operator="containsText" text="인수인계">
      <formula>NOT(ISERROR(SEARCH("인수인계",I4345)))</formula>
    </cfRule>
  </conditionalFormatting>
  <conditionalFormatting sqref="I4332">
    <cfRule type="containsText" dxfId="1299" priority="1357" operator="containsText" text="진행중">
      <formula>NOT(ISERROR(SEARCH("진행중",I4332)))</formula>
    </cfRule>
    <cfRule type="containsText" dxfId="1298" priority="1358" operator="containsText" text="인수인계">
      <formula>NOT(ISERROR(SEARCH("인수인계",I4332)))</formula>
    </cfRule>
  </conditionalFormatting>
  <conditionalFormatting sqref="I4357:I4371">
    <cfRule type="containsText" dxfId="1297" priority="1353" operator="containsText" text="진행중">
      <formula>NOT(ISERROR(SEARCH("진행중",I4357)))</formula>
    </cfRule>
    <cfRule type="containsText" dxfId="1296" priority="1354" operator="containsText" text="인수인계">
      <formula>NOT(ISERROR(SEARCH("인수인계",I4357)))</formula>
    </cfRule>
  </conditionalFormatting>
  <conditionalFormatting sqref="I4377:I4391">
    <cfRule type="containsText" dxfId="1295" priority="1351" operator="containsText" text="진행중">
      <formula>NOT(ISERROR(SEARCH("진행중",I4377)))</formula>
    </cfRule>
    <cfRule type="containsText" dxfId="1294" priority="1352" operator="containsText" text="인수인계">
      <formula>NOT(ISERROR(SEARCH("인수인계",I4377)))</formula>
    </cfRule>
  </conditionalFormatting>
  <conditionalFormatting sqref="I4392">
    <cfRule type="containsText" dxfId="1293" priority="1349" operator="containsText" text="진행중">
      <formula>NOT(ISERROR(SEARCH("진행중",I4392)))</formula>
    </cfRule>
    <cfRule type="containsText" dxfId="1292" priority="1350" operator="containsText" text="인수인계">
      <formula>NOT(ISERROR(SEARCH("인수인계",I4392)))</formula>
    </cfRule>
  </conditionalFormatting>
  <conditionalFormatting sqref="I4393:I4401">
    <cfRule type="containsText" dxfId="1291" priority="1345" operator="containsText" text="진행중">
      <formula>NOT(ISERROR(SEARCH("진행중",I4393)))</formula>
    </cfRule>
    <cfRule type="containsText" dxfId="1290" priority="1346" operator="containsText" text="인수인계">
      <formula>NOT(ISERROR(SEARCH("인수인계",I4393)))</formula>
    </cfRule>
  </conditionalFormatting>
  <conditionalFormatting sqref="I4406">
    <cfRule type="containsText" dxfId="1289" priority="1343" operator="containsText" text="진행중">
      <formula>NOT(ISERROR(SEARCH("진행중",I4406)))</formula>
    </cfRule>
    <cfRule type="containsText" dxfId="1288" priority="1344" operator="containsText" text="인수인계">
      <formula>NOT(ISERROR(SEARCH("인수인계",I4406)))</formula>
    </cfRule>
  </conditionalFormatting>
  <conditionalFormatting sqref="I4421">
    <cfRule type="containsText" dxfId="1287" priority="1341" operator="containsText" text="진행중">
      <formula>NOT(ISERROR(SEARCH("진행중",I4421)))</formula>
    </cfRule>
    <cfRule type="containsText" dxfId="1286" priority="1342" operator="containsText" text="인수인계">
      <formula>NOT(ISERROR(SEARCH("인수인계",I4421)))</formula>
    </cfRule>
  </conditionalFormatting>
  <conditionalFormatting sqref="I4436:I4444">
    <cfRule type="containsText" dxfId="1285" priority="1337" operator="containsText" text="진행중">
      <formula>NOT(ISERROR(SEARCH("진행중",I4436)))</formula>
    </cfRule>
    <cfRule type="containsText" dxfId="1284" priority="1338" operator="containsText" text="인수인계">
      <formula>NOT(ISERROR(SEARCH("인수인계",I4436)))</formula>
    </cfRule>
  </conditionalFormatting>
  <conditionalFormatting sqref="I4428:I4435">
    <cfRule type="containsText" dxfId="1283" priority="1339" operator="containsText" text="진행중">
      <formula>NOT(ISERROR(SEARCH("진행중",I4428)))</formula>
    </cfRule>
    <cfRule type="containsText" dxfId="1282" priority="1340" operator="containsText" text="인수인계">
      <formula>NOT(ISERROR(SEARCH("인수인계",I4428)))</formula>
    </cfRule>
  </conditionalFormatting>
  <conditionalFormatting sqref="I4445">
    <cfRule type="containsText" dxfId="1281" priority="1335" operator="containsText" text="진행중">
      <formula>NOT(ISERROR(SEARCH("진행중",I4445)))</formula>
    </cfRule>
    <cfRule type="containsText" dxfId="1280" priority="1336" operator="containsText" text="인수인계">
      <formula>NOT(ISERROR(SEARCH("인수인계",I4445)))</formula>
    </cfRule>
  </conditionalFormatting>
  <conditionalFormatting sqref="I4446">
    <cfRule type="containsText" dxfId="1279" priority="1333" operator="containsText" text="진행중">
      <formula>NOT(ISERROR(SEARCH("진행중",I4446)))</formula>
    </cfRule>
    <cfRule type="containsText" dxfId="1278" priority="1334" operator="containsText" text="인수인계">
      <formula>NOT(ISERROR(SEARCH("인수인계",I4446)))</formula>
    </cfRule>
  </conditionalFormatting>
  <conditionalFormatting sqref="I4447">
    <cfRule type="containsText" dxfId="1277" priority="1331" operator="containsText" text="진행중">
      <formula>NOT(ISERROR(SEARCH("진행중",I4447)))</formula>
    </cfRule>
    <cfRule type="containsText" dxfId="1276" priority="1332" operator="containsText" text="인수인계">
      <formula>NOT(ISERROR(SEARCH("인수인계",I4447)))</formula>
    </cfRule>
  </conditionalFormatting>
  <conditionalFormatting sqref="I4448">
    <cfRule type="containsText" dxfId="1275" priority="1329" operator="containsText" text="진행중">
      <formula>NOT(ISERROR(SEARCH("진행중",I4448)))</formula>
    </cfRule>
    <cfRule type="containsText" dxfId="1274" priority="1330" operator="containsText" text="인수인계">
      <formula>NOT(ISERROR(SEARCH("인수인계",I4448)))</formula>
    </cfRule>
  </conditionalFormatting>
  <conditionalFormatting sqref="I4449">
    <cfRule type="containsText" dxfId="1273" priority="1327" operator="containsText" text="진행중">
      <formula>NOT(ISERROR(SEARCH("진행중",I4449)))</formula>
    </cfRule>
    <cfRule type="containsText" dxfId="1272" priority="1328" operator="containsText" text="인수인계">
      <formula>NOT(ISERROR(SEARCH("인수인계",I4449)))</formula>
    </cfRule>
  </conditionalFormatting>
  <conditionalFormatting sqref="I4477">
    <cfRule type="containsText" dxfId="1271" priority="1325" operator="containsText" text="진행중">
      <formula>NOT(ISERROR(SEARCH("진행중",I4477)))</formula>
    </cfRule>
    <cfRule type="containsText" dxfId="1270" priority="1326" operator="containsText" text="인수인계">
      <formula>NOT(ISERROR(SEARCH("인수인계",I4477)))</formula>
    </cfRule>
  </conditionalFormatting>
  <conditionalFormatting sqref="I4481:I4486">
    <cfRule type="containsText" dxfId="1269" priority="1321" operator="containsText" text="진행중">
      <formula>NOT(ISERROR(SEARCH("진행중",I4481)))</formula>
    </cfRule>
    <cfRule type="containsText" dxfId="1268" priority="1322" operator="containsText" text="인수인계">
      <formula>NOT(ISERROR(SEARCH("인수인계",I4481)))</formula>
    </cfRule>
  </conditionalFormatting>
  <conditionalFormatting sqref="I4487">
    <cfRule type="containsText" dxfId="1267" priority="1309" operator="containsText" text="진행중">
      <formula>NOT(ISERROR(SEARCH("진행중",I4487)))</formula>
    </cfRule>
    <cfRule type="containsText" dxfId="1266" priority="1310" operator="containsText" text="인수인계">
      <formula>NOT(ISERROR(SEARCH("인수인계",I4487)))</formula>
    </cfRule>
  </conditionalFormatting>
  <conditionalFormatting sqref="I4488:I4497">
    <cfRule type="containsText" dxfId="1265" priority="1307" operator="containsText" text="진행중">
      <formula>NOT(ISERROR(SEARCH("진행중",I4488)))</formula>
    </cfRule>
    <cfRule type="containsText" dxfId="1264" priority="1308" operator="containsText" text="인수인계">
      <formula>NOT(ISERROR(SEARCH("인수인계",I4488)))</formula>
    </cfRule>
  </conditionalFormatting>
  <conditionalFormatting sqref="I4498:I4500 I4502:I4524">
    <cfRule type="containsText" dxfId="1263" priority="1305" operator="containsText" text="진행중">
      <formula>NOT(ISERROR(SEARCH("진행중",I4498)))</formula>
    </cfRule>
    <cfRule type="containsText" dxfId="1262" priority="1306" operator="containsText" text="인수인계">
      <formula>NOT(ISERROR(SEARCH("인수인계",I4498)))</formula>
    </cfRule>
  </conditionalFormatting>
  <conditionalFormatting sqref="I4501">
    <cfRule type="containsText" dxfId="1261" priority="1303" operator="containsText" text="진행중">
      <formula>NOT(ISERROR(SEARCH("진행중",I4501)))</formula>
    </cfRule>
    <cfRule type="containsText" dxfId="1260" priority="1304" operator="containsText" text="인수인계">
      <formula>NOT(ISERROR(SEARCH("인수인계",I4501)))</formula>
    </cfRule>
  </conditionalFormatting>
  <conditionalFormatting sqref="I4525">
    <cfRule type="containsText" dxfId="1259" priority="1301" operator="containsText" text="진행중">
      <formula>NOT(ISERROR(SEARCH("진행중",I4525)))</formula>
    </cfRule>
    <cfRule type="containsText" dxfId="1258" priority="1302" operator="containsText" text="인수인계">
      <formula>NOT(ISERROR(SEARCH("인수인계",I4525)))</formula>
    </cfRule>
  </conditionalFormatting>
  <conditionalFormatting sqref="I4527">
    <cfRule type="containsText" dxfId="1257" priority="1299" operator="containsText" text="진행중">
      <formula>NOT(ISERROR(SEARCH("진행중",I4527)))</formula>
    </cfRule>
    <cfRule type="containsText" dxfId="1256" priority="1300" operator="containsText" text="인수인계">
      <formula>NOT(ISERROR(SEARCH("인수인계",I4527)))</formula>
    </cfRule>
  </conditionalFormatting>
  <conditionalFormatting sqref="I4528">
    <cfRule type="containsText" dxfId="1255" priority="1291" operator="containsText" text="진행중">
      <formula>NOT(ISERROR(SEARCH("진행중",I4528)))</formula>
    </cfRule>
    <cfRule type="containsText" dxfId="1254" priority="1292" operator="containsText" text="인수인계">
      <formula>NOT(ISERROR(SEARCH("인수인계",I4528)))</formula>
    </cfRule>
  </conditionalFormatting>
  <conditionalFormatting sqref="I4530:I4534">
    <cfRule type="containsText" dxfId="1253" priority="1293" operator="containsText" text="진행중">
      <formula>NOT(ISERROR(SEARCH("진행중",I4530)))</formula>
    </cfRule>
    <cfRule type="containsText" dxfId="1252" priority="1294" operator="containsText" text="인수인계">
      <formula>NOT(ISERROR(SEARCH("인수인계",I4530)))</formula>
    </cfRule>
  </conditionalFormatting>
  <conditionalFormatting sqref="I4529">
    <cfRule type="containsText" dxfId="1251" priority="1289" operator="containsText" text="진행중">
      <formula>NOT(ISERROR(SEARCH("진행중",I4529)))</formula>
    </cfRule>
    <cfRule type="containsText" dxfId="1250" priority="1290" operator="containsText" text="인수인계">
      <formula>NOT(ISERROR(SEARCH("인수인계",I4529)))</formula>
    </cfRule>
  </conditionalFormatting>
  <conditionalFormatting sqref="I4535">
    <cfRule type="containsText" dxfId="1249" priority="1285" operator="containsText" text="진행중">
      <formula>NOT(ISERROR(SEARCH("진행중",I4535)))</formula>
    </cfRule>
    <cfRule type="containsText" dxfId="1248" priority="1286" operator="containsText" text="인수인계">
      <formula>NOT(ISERROR(SEARCH("인수인계",I4535)))</formula>
    </cfRule>
  </conditionalFormatting>
  <conditionalFormatting sqref="I4536:I4538">
    <cfRule type="containsText" dxfId="1247" priority="1283" operator="containsText" text="진행중">
      <formula>NOT(ISERROR(SEARCH("진행중",I4536)))</formula>
    </cfRule>
    <cfRule type="containsText" dxfId="1246" priority="1284" operator="containsText" text="인수인계">
      <formula>NOT(ISERROR(SEARCH("인수인계",I4536)))</formula>
    </cfRule>
  </conditionalFormatting>
  <conditionalFormatting sqref="I4539:I4540">
    <cfRule type="containsText" dxfId="1245" priority="1281" operator="containsText" text="진행중">
      <formula>NOT(ISERROR(SEARCH("진행중",I4539)))</formula>
    </cfRule>
    <cfRule type="containsText" dxfId="1244" priority="1282" operator="containsText" text="인수인계">
      <formula>NOT(ISERROR(SEARCH("인수인계",I4539)))</formula>
    </cfRule>
  </conditionalFormatting>
  <conditionalFormatting sqref="I4587:I4591">
    <cfRule type="containsText" dxfId="1243" priority="1277" operator="containsText" text="진행중">
      <formula>NOT(ISERROR(SEARCH("진행중",I4587)))</formula>
    </cfRule>
    <cfRule type="containsText" dxfId="1242" priority="1278" operator="containsText" text="인수인계">
      <formula>NOT(ISERROR(SEARCH("인수인계",I4587)))</formula>
    </cfRule>
  </conditionalFormatting>
  <conditionalFormatting sqref="I4592">
    <cfRule type="containsText" dxfId="1241" priority="1275" operator="containsText" text="진행중">
      <formula>NOT(ISERROR(SEARCH("진행중",I4592)))</formula>
    </cfRule>
    <cfRule type="containsText" dxfId="1240" priority="1276" operator="containsText" text="인수인계">
      <formula>NOT(ISERROR(SEARCH("인수인계",I4592)))</formula>
    </cfRule>
  </conditionalFormatting>
  <conditionalFormatting sqref="I4593">
    <cfRule type="containsText" dxfId="1239" priority="1273" operator="containsText" text="진행중">
      <formula>NOT(ISERROR(SEARCH("진행중",I4593)))</formula>
    </cfRule>
    <cfRule type="containsText" dxfId="1238" priority="1274" operator="containsText" text="인수인계">
      <formula>NOT(ISERROR(SEARCH("인수인계",I4593)))</formula>
    </cfRule>
  </conditionalFormatting>
  <conditionalFormatting sqref="I4594">
    <cfRule type="containsText" dxfId="1237" priority="1271" operator="containsText" text="진행중">
      <formula>NOT(ISERROR(SEARCH("진행중",I4594)))</formula>
    </cfRule>
    <cfRule type="containsText" dxfId="1236" priority="1272" operator="containsText" text="인수인계">
      <formula>NOT(ISERROR(SEARCH("인수인계",I4594)))</formula>
    </cfRule>
  </conditionalFormatting>
  <conditionalFormatting sqref="I4595">
    <cfRule type="containsText" dxfId="1235" priority="1269" operator="containsText" text="진행중">
      <formula>NOT(ISERROR(SEARCH("진행중",I4595)))</formula>
    </cfRule>
    <cfRule type="containsText" dxfId="1234" priority="1270" operator="containsText" text="인수인계">
      <formula>NOT(ISERROR(SEARCH("인수인계",I4595)))</formula>
    </cfRule>
  </conditionalFormatting>
  <conditionalFormatting sqref="I4596">
    <cfRule type="containsText" dxfId="1233" priority="1267" operator="containsText" text="진행중">
      <formula>NOT(ISERROR(SEARCH("진행중",I4596)))</formula>
    </cfRule>
    <cfRule type="containsText" dxfId="1232" priority="1268" operator="containsText" text="인수인계">
      <formula>NOT(ISERROR(SEARCH("인수인계",I4596)))</formula>
    </cfRule>
  </conditionalFormatting>
  <conditionalFormatting sqref="I4597">
    <cfRule type="containsText" dxfId="1231" priority="1265" operator="containsText" text="진행중">
      <formula>NOT(ISERROR(SEARCH("진행중",I4597)))</formula>
    </cfRule>
    <cfRule type="containsText" dxfId="1230" priority="1266" operator="containsText" text="인수인계">
      <formula>NOT(ISERROR(SEARCH("인수인계",I4597)))</formula>
    </cfRule>
  </conditionalFormatting>
  <conditionalFormatting sqref="I4598">
    <cfRule type="containsText" dxfId="1229" priority="1263" operator="containsText" text="진행중">
      <formula>NOT(ISERROR(SEARCH("진행중",I4598)))</formula>
    </cfRule>
    <cfRule type="containsText" dxfId="1228" priority="1264" operator="containsText" text="인수인계">
      <formula>NOT(ISERROR(SEARCH("인수인계",I4598)))</formula>
    </cfRule>
  </conditionalFormatting>
  <conditionalFormatting sqref="I4599">
    <cfRule type="containsText" dxfId="1227" priority="1261" operator="containsText" text="진행중">
      <formula>NOT(ISERROR(SEARCH("진행중",I4599)))</formula>
    </cfRule>
    <cfRule type="containsText" dxfId="1226" priority="1262" operator="containsText" text="인수인계">
      <formula>NOT(ISERROR(SEARCH("인수인계",I4599)))</formula>
    </cfRule>
  </conditionalFormatting>
  <conditionalFormatting sqref="I4634">
    <cfRule type="containsText" dxfId="1225" priority="1229" operator="containsText" text="진행중">
      <formula>NOT(ISERROR(SEARCH("진행중",I4634)))</formula>
    </cfRule>
    <cfRule type="containsText" dxfId="1224" priority="1230" operator="containsText" text="인수인계">
      <formula>NOT(ISERROR(SEARCH("인수인계",I4634)))</formula>
    </cfRule>
  </conditionalFormatting>
  <conditionalFormatting sqref="I4636:I4640">
    <cfRule type="containsText" dxfId="1223" priority="1225" operator="containsText" text="진행중">
      <formula>NOT(ISERROR(SEARCH("진행중",I4636)))</formula>
    </cfRule>
    <cfRule type="containsText" dxfId="1222" priority="1226" operator="containsText" text="인수인계">
      <formula>NOT(ISERROR(SEARCH("인수인계",I4636)))</formula>
    </cfRule>
  </conditionalFormatting>
  <conditionalFormatting sqref="I4642">
    <cfRule type="containsText" dxfId="1221" priority="1221" operator="containsText" text="진행중">
      <formula>NOT(ISERROR(SEARCH("진행중",I4642)))</formula>
    </cfRule>
    <cfRule type="containsText" dxfId="1220" priority="1222" operator="containsText" text="인수인계">
      <formula>NOT(ISERROR(SEARCH("인수인계",I4642)))</formula>
    </cfRule>
  </conditionalFormatting>
  <conditionalFormatting sqref="I4603">
    <cfRule type="containsText" dxfId="1219" priority="1253" operator="containsText" text="진행중">
      <formula>NOT(ISERROR(SEARCH("진행중",I4603)))</formula>
    </cfRule>
    <cfRule type="containsText" dxfId="1218" priority="1254" operator="containsText" text="인수인계">
      <formula>NOT(ISERROR(SEARCH("인수인계",I4603)))</formula>
    </cfRule>
  </conditionalFormatting>
  <conditionalFormatting sqref="I4604">
    <cfRule type="containsText" dxfId="1217" priority="1251" operator="containsText" text="진행중">
      <formula>NOT(ISERROR(SEARCH("진행중",I4604)))</formula>
    </cfRule>
    <cfRule type="containsText" dxfId="1216" priority="1252" operator="containsText" text="인수인계">
      <formula>NOT(ISERROR(SEARCH("인수인계",I4604)))</formula>
    </cfRule>
  </conditionalFormatting>
  <conditionalFormatting sqref="I4605:I4607">
    <cfRule type="containsText" dxfId="1215" priority="1249" operator="containsText" text="진행중">
      <formula>NOT(ISERROR(SEARCH("진행중",I4605)))</formula>
    </cfRule>
    <cfRule type="containsText" dxfId="1214" priority="1250" operator="containsText" text="인수인계">
      <formula>NOT(ISERROR(SEARCH("인수인계",I4605)))</formula>
    </cfRule>
  </conditionalFormatting>
  <conditionalFormatting sqref="I4611:I4612">
    <cfRule type="containsText" dxfId="1213" priority="1247" operator="containsText" text="진행중">
      <formula>NOT(ISERROR(SEARCH("진행중",I4611)))</formula>
    </cfRule>
    <cfRule type="containsText" dxfId="1212" priority="1248" operator="containsText" text="인수인계">
      <formula>NOT(ISERROR(SEARCH("인수인계",I4611)))</formula>
    </cfRule>
  </conditionalFormatting>
  <conditionalFormatting sqref="I4625:I4629">
    <cfRule type="containsText" dxfId="1211" priority="1245" operator="containsText" text="진행중">
      <formula>NOT(ISERROR(SEARCH("진행중",I4625)))</formula>
    </cfRule>
    <cfRule type="containsText" dxfId="1210" priority="1246" operator="containsText" text="인수인계">
      <formula>NOT(ISERROR(SEARCH("인수인계",I4625)))</formula>
    </cfRule>
  </conditionalFormatting>
  <conditionalFormatting sqref="I4602">
    <cfRule type="containsText" dxfId="1209" priority="1243" operator="containsText" text="진행중">
      <formula>NOT(ISERROR(SEARCH("진행중",I4602)))</formula>
    </cfRule>
    <cfRule type="containsText" dxfId="1208" priority="1244" operator="containsText" text="인수인계">
      <formula>NOT(ISERROR(SEARCH("인수인계",I4602)))</formula>
    </cfRule>
  </conditionalFormatting>
  <conditionalFormatting sqref="I4601">
    <cfRule type="containsText" dxfId="1207" priority="1241" operator="containsText" text="진행중">
      <formula>NOT(ISERROR(SEARCH("진행중",I4601)))</formula>
    </cfRule>
    <cfRule type="containsText" dxfId="1206" priority="1242" operator="containsText" text="인수인계">
      <formula>NOT(ISERROR(SEARCH("인수인계",I4601)))</formula>
    </cfRule>
  </conditionalFormatting>
  <conditionalFormatting sqref="I4600">
    <cfRule type="containsText" dxfId="1205" priority="1239" operator="containsText" text="진행중">
      <formula>NOT(ISERROR(SEARCH("진행중",I4600)))</formula>
    </cfRule>
    <cfRule type="containsText" dxfId="1204" priority="1240" operator="containsText" text="인수인계">
      <formula>NOT(ISERROR(SEARCH("인수인계",I4600)))</formula>
    </cfRule>
  </conditionalFormatting>
  <conditionalFormatting sqref="I4630">
    <cfRule type="containsText" dxfId="1203" priority="1237" operator="containsText" text="진행중">
      <formula>NOT(ISERROR(SEARCH("진행중",I4630)))</formula>
    </cfRule>
    <cfRule type="containsText" dxfId="1202" priority="1238" operator="containsText" text="인수인계">
      <formula>NOT(ISERROR(SEARCH("인수인계",I4630)))</formula>
    </cfRule>
  </conditionalFormatting>
  <conditionalFormatting sqref="I4631">
    <cfRule type="containsText" dxfId="1201" priority="1235" operator="containsText" text="진행중">
      <formula>NOT(ISERROR(SEARCH("진행중",I4631)))</formula>
    </cfRule>
    <cfRule type="containsText" dxfId="1200" priority="1236" operator="containsText" text="인수인계">
      <formula>NOT(ISERROR(SEARCH("인수인계",I4631)))</formula>
    </cfRule>
  </conditionalFormatting>
  <conditionalFormatting sqref="I4632">
    <cfRule type="containsText" dxfId="1199" priority="1233" operator="containsText" text="진행중">
      <formula>NOT(ISERROR(SEARCH("진행중",I4632)))</formula>
    </cfRule>
    <cfRule type="containsText" dxfId="1198" priority="1234" operator="containsText" text="인수인계">
      <formula>NOT(ISERROR(SEARCH("인수인계",I4632)))</formula>
    </cfRule>
  </conditionalFormatting>
  <conditionalFormatting sqref="I4633">
    <cfRule type="containsText" dxfId="1197" priority="1231" operator="containsText" text="진행중">
      <formula>NOT(ISERROR(SEARCH("진행중",I4633)))</formula>
    </cfRule>
    <cfRule type="containsText" dxfId="1196" priority="1232" operator="containsText" text="인수인계">
      <formula>NOT(ISERROR(SEARCH("인수인계",I4633)))</formula>
    </cfRule>
  </conditionalFormatting>
  <conditionalFormatting sqref="I4635">
    <cfRule type="containsText" dxfId="1195" priority="1227" operator="containsText" text="진행중">
      <formula>NOT(ISERROR(SEARCH("진행중",I4635)))</formula>
    </cfRule>
    <cfRule type="containsText" dxfId="1194" priority="1228" operator="containsText" text="인수인계">
      <formula>NOT(ISERROR(SEARCH("인수인계",I4635)))</formula>
    </cfRule>
  </conditionalFormatting>
  <conditionalFormatting sqref="I4641">
    <cfRule type="containsText" dxfId="1193" priority="1223" operator="containsText" text="진행중">
      <formula>NOT(ISERROR(SEARCH("진행중",I4641)))</formula>
    </cfRule>
    <cfRule type="containsText" dxfId="1192" priority="1224" operator="containsText" text="인수인계">
      <formula>NOT(ISERROR(SEARCH("인수인계",I4641)))</formula>
    </cfRule>
  </conditionalFormatting>
  <conditionalFormatting sqref="I4644">
    <cfRule type="containsText" dxfId="1191" priority="1219" operator="containsText" text="진행중">
      <formula>NOT(ISERROR(SEARCH("진행중",I4644)))</formula>
    </cfRule>
    <cfRule type="containsText" dxfId="1190" priority="1220" operator="containsText" text="인수인계">
      <formula>NOT(ISERROR(SEARCH("인수인계",I4644)))</formula>
    </cfRule>
  </conditionalFormatting>
  <conditionalFormatting sqref="I4643">
    <cfRule type="containsText" dxfId="1189" priority="1217" operator="containsText" text="진행중">
      <formula>NOT(ISERROR(SEARCH("진행중",I4643)))</formula>
    </cfRule>
    <cfRule type="containsText" dxfId="1188" priority="1218" operator="containsText" text="인수인계">
      <formula>NOT(ISERROR(SEARCH("인수인계",I4643)))</formula>
    </cfRule>
  </conditionalFormatting>
  <conditionalFormatting sqref="I4645">
    <cfRule type="containsText" dxfId="1187" priority="1215" operator="containsText" text="진행중">
      <formula>NOT(ISERROR(SEARCH("진행중",I4645)))</formula>
    </cfRule>
    <cfRule type="containsText" dxfId="1186" priority="1216" operator="containsText" text="인수인계">
      <formula>NOT(ISERROR(SEARCH("인수인계",I4645)))</formula>
    </cfRule>
  </conditionalFormatting>
  <conditionalFormatting sqref="I4646">
    <cfRule type="containsText" dxfId="1185" priority="1213" operator="containsText" text="진행중">
      <formula>NOT(ISERROR(SEARCH("진행중",I4646)))</formula>
    </cfRule>
    <cfRule type="containsText" dxfId="1184" priority="1214" operator="containsText" text="인수인계">
      <formula>NOT(ISERROR(SEARCH("인수인계",I4646)))</formula>
    </cfRule>
  </conditionalFormatting>
  <conditionalFormatting sqref="I4647">
    <cfRule type="containsText" dxfId="1183" priority="1211" operator="containsText" text="진행중">
      <formula>NOT(ISERROR(SEARCH("진행중",I4647)))</formula>
    </cfRule>
    <cfRule type="containsText" dxfId="1182" priority="1212" operator="containsText" text="인수인계">
      <formula>NOT(ISERROR(SEARCH("인수인계",I4647)))</formula>
    </cfRule>
  </conditionalFormatting>
  <conditionalFormatting sqref="I4652:I4653">
    <cfRule type="containsText" dxfId="1181" priority="1209" operator="containsText" text="진행중">
      <formula>NOT(ISERROR(SEARCH("진행중",I4652)))</formula>
    </cfRule>
    <cfRule type="containsText" dxfId="1180" priority="1210" operator="containsText" text="인수인계">
      <formula>NOT(ISERROR(SEARCH("인수인계",I4652)))</formula>
    </cfRule>
  </conditionalFormatting>
  <conditionalFormatting sqref="I4654:I4655">
    <cfRule type="containsText" dxfId="1179" priority="1207" operator="containsText" text="진행중">
      <formula>NOT(ISERROR(SEARCH("진행중",I4654)))</formula>
    </cfRule>
    <cfRule type="containsText" dxfId="1178" priority="1208" operator="containsText" text="인수인계">
      <formula>NOT(ISERROR(SEARCH("인수인계",I4654)))</formula>
    </cfRule>
  </conditionalFormatting>
  <conditionalFormatting sqref="I4676">
    <cfRule type="containsText" dxfId="1177" priority="1205" operator="containsText" text="진행중">
      <formula>NOT(ISERROR(SEARCH("진행중",I4676)))</formula>
    </cfRule>
    <cfRule type="containsText" dxfId="1176" priority="1206" operator="containsText" text="인수인계">
      <formula>NOT(ISERROR(SEARCH("인수인계",I4676)))</formula>
    </cfRule>
  </conditionalFormatting>
  <conditionalFormatting sqref="I4678">
    <cfRule type="containsText" dxfId="1175" priority="1203" operator="containsText" text="진행중">
      <formula>NOT(ISERROR(SEARCH("진행중",I4678)))</formula>
    </cfRule>
    <cfRule type="containsText" dxfId="1174" priority="1204" operator="containsText" text="인수인계">
      <formula>NOT(ISERROR(SEARCH("인수인계",I4678)))</formula>
    </cfRule>
  </conditionalFormatting>
  <conditionalFormatting sqref="I4679">
    <cfRule type="containsText" dxfId="1173" priority="1199" operator="containsText" text="진행중">
      <formula>NOT(ISERROR(SEARCH("진행중",I4679)))</formula>
    </cfRule>
    <cfRule type="containsText" dxfId="1172" priority="1200" operator="containsText" text="인수인계">
      <formula>NOT(ISERROR(SEARCH("인수인계",I4679)))</formula>
    </cfRule>
  </conditionalFormatting>
  <conditionalFormatting sqref="I4696">
    <cfRule type="containsText" dxfId="1171" priority="1175" operator="containsText" text="진행중">
      <formula>NOT(ISERROR(SEARCH("진행중",I4696)))</formula>
    </cfRule>
    <cfRule type="containsText" dxfId="1170" priority="1176" operator="containsText" text="인수인계">
      <formula>NOT(ISERROR(SEARCH("인수인계",I4696)))</formula>
    </cfRule>
  </conditionalFormatting>
  <conditionalFormatting sqref="I4680:I4688">
    <cfRule type="containsText" dxfId="1169" priority="1197" operator="containsText" text="진행중">
      <formula>NOT(ISERROR(SEARCH("진행중",I4680)))</formula>
    </cfRule>
    <cfRule type="containsText" dxfId="1168" priority="1198" operator="containsText" text="인수인계">
      <formula>NOT(ISERROR(SEARCH("인수인계",I4680)))</formula>
    </cfRule>
  </conditionalFormatting>
  <conditionalFormatting sqref="I4677">
    <cfRule type="containsText" dxfId="1167" priority="1193" operator="containsText" text="진행중">
      <formula>NOT(ISERROR(SEARCH("진행중",I4677)))</formula>
    </cfRule>
    <cfRule type="containsText" dxfId="1166" priority="1194" operator="containsText" text="인수인계">
      <formula>NOT(ISERROR(SEARCH("인수인계",I4677)))</formula>
    </cfRule>
  </conditionalFormatting>
  <conditionalFormatting sqref="I4689">
    <cfRule type="containsText" dxfId="1165" priority="1191" operator="containsText" text="진행중">
      <formula>NOT(ISERROR(SEARCH("진행중",I4689)))</formula>
    </cfRule>
    <cfRule type="containsText" dxfId="1164" priority="1192" operator="containsText" text="인수인계">
      <formula>NOT(ISERROR(SEARCH("인수인계",I4689)))</formula>
    </cfRule>
  </conditionalFormatting>
  <conditionalFormatting sqref="I4690">
    <cfRule type="containsText" dxfId="1163" priority="1189" operator="containsText" text="진행중">
      <formula>NOT(ISERROR(SEARCH("진행중",I4690)))</formula>
    </cfRule>
    <cfRule type="containsText" dxfId="1162" priority="1190" operator="containsText" text="인수인계">
      <formula>NOT(ISERROR(SEARCH("인수인계",I4690)))</formula>
    </cfRule>
  </conditionalFormatting>
  <conditionalFormatting sqref="I4691">
    <cfRule type="containsText" dxfId="1161" priority="1187" operator="containsText" text="진행중">
      <formula>NOT(ISERROR(SEARCH("진행중",I4691)))</formula>
    </cfRule>
    <cfRule type="containsText" dxfId="1160" priority="1188" operator="containsText" text="인수인계">
      <formula>NOT(ISERROR(SEARCH("인수인계",I4691)))</formula>
    </cfRule>
  </conditionalFormatting>
  <conditionalFormatting sqref="I4692">
    <cfRule type="containsText" dxfId="1159" priority="1169" operator="containsText" text="진행중">
      <formula>NOT(ISERROR(SEARCH("진행중",I4692)))</formula>
    </cfRule>
    <cfRule type="containsText" dxfId="1158" priority="1170" operator="containsText" text="인수인계">
      <formula>NOT(ISERROR(SEARCH("인수인계",I4692)))</formula>
    </cfRule>
  </conditionalFormatting>
  <conditionalFormatting sqref="I4693">
    <cfRule type="containsText" dxfId="1157" priority="1181" operator="containsText" text="진행중">
      <formula>NOT(ISERROR(SEARCH("진행중",I4693)))</formula>
    </cfRule>
    <cfRule type="containsText" dxfId="1156" priority="1182" operator="containsText" text="인수인계">
      <formula>NOT(ISERROR(SEARCH("인수인계",I4693)))</formula>
    </cfRule>
  </conditionalFormatting>
  <conditionalFormatting sqref="I4695">
    <cfRule type="containsText" dxfId="1155" priority="1177" operator="containsText" text="진행중">
      <formula>NOT(ISERROR(SEARCH("진행중",I4695)))</formula>
    </cfRule>
    <cfRule type="containsText" dxfId="1154" priority="1178" operator="containsText" text="인수인계">
      <formula>NOT(ISERROR(SEARCH("인수인계",I4695)))</formula>
    </cfRule>
  </conditionalFormatting>
  <conditionalFormatting sqref="I4694">
    <cfRule type="containsText" dxfId="1153" priority="1179" operator="containsText" text="진행중">
      <formula>NOT(ISERROR(SEARCH("진행중",I4694)))</formula>
    </cfRule>
    <cfRule type="containsText" dxfId="1152" priority="1180" operator="containsText" text="인수인계">
      <formula>NOT(ISERROR(SEARCH("인수인계",I4694)))</formula>
    </cfRule>
  </conditionalFormatting>
  <conditionalFormatting sqref="I4733">
    <cfRule type="containsText" dxfId="1151" priority="1143" operator="containsText" text="진행중">
      <formula>NOT(ISERROR(SEARCH("진행중",I4733)))</formula>
    </cfRule>
    <cfRule type="containsText" dxfId="1150" priority="1144" operator="containsText" text="인수인계">
      <formula>NOT(ISERROR(SEARCH("인수인계",I4733)))</formula>
    </cfRule>
  </conditionalFormatting>
  <conditionalFormatting sqref="I4698">
    <cfRule type="containsText" dxfId="1149" priority="1171" operator="containsText" text="진행중">
      <formula>NOT(ISERROR(SEARCH("진행중",I4698)))</formula>
    </cfRule>
    <cfRule type="containsText" dxfId="1148" priority="1172" operator="containsText" text="인수인계">
      <formula>NOT(ISERROR(SEARCH("인수인계",I4698)))</formula>
    </cfRule>
  </conditionalFormatting>
  <conditionalFormatting sqref="I4697">
    <cfRule type="containsText" dxfId="1147" priority="1173" operator="containsText" text="진행중">
      <formula>NOT(ISERROR(SEARCH("진행중",I4697)))</formula>
    </cfRule>
    <cfRule type="containsText" dxfId="1146" priority="1174" operator="containsText" text="인수인계">
      <formula>NOT(ISERROR(SEARCH("인수인계",I4697)))</formula>
    </cfRule>
  </conditionalFormatting>
  <conditionalFormatting sqref="I4736">
    <cfRule type="containsText" dxfId="1145" priority="1137" operator="containsText" text="진행중">
      <formula>NOT(ISERROR(SEARCH("진행중",I4736)))</formula>
    </cfRule>
    <cfRule type="containsText" dxfId="1144" priority="1138" operator="containsText" text="인수인계">
      <formula>NOT(ISERROR(SEARCH("인수인계",I4736)))</formula>
    </cfRule>
  </conditionalFormatting>
  <conditionalFormatting sqref="I4716:I4724">
    <cfRule type="containsText" dxfId="1143" priority="1165" operator="containsText" text="진행중">
      <formula>NOT(ISERROR(SEARCH("진행중",I4716)))</formula>
    </cfRule>
    <cfRule type="containsText" dxfId="1142" priority="1166" operator="containsText" text="인수인계">
      <formula>NOT(ISERROR(SEARCH("인수인계",I4716)))</formula>
    </cfRule>
  </conditionalFormatting>
  <conditionalFormatting sqref="I4714">
    <cfRule type="containsText" dxfId="1141" priority="1167" operator="containsText" text="진행중">
      <formula>NOT(ISERROR(SEARCH("진행중",I4714)))</formula>
    </cfRule>
    <cfRule type="containsText" dxfId="1140" priority="1168" operator="containsText" text="인수인계">
      <formula>NOT(ISERROR(SEARCH("인수인계",I4714)))</formula>
    </cfRule>
  </conditionalFormatting>
  <conditionalFormatting sqref="I4739:I4740">
    <cfRule type="containsText" dxfId="1139" priority="1131" operator="containsText" text="진행중">
      <formula>NOT(ISERROR(SEARCH("진행중",I4739)))</formula>
    </cfRule>
    <cfRule type="containsText" dxfId="1138" priority="1132" operator="containsText" text="인수인계">
      <formula>NOT(ISERROR(SEARCH("인수인계",I4739)))</formula>
    </cfRule>
  </conditionalFormatting>
  <conditionalFormatting sqref="I4715">
    <cfRule type="containsText" dxfId="1137" priority="1163" operator="containsText" text="진행중">
      <formula>NOT(ISERROR(SEARCH("진행중",I4715)))</formula>
    </cfRule>
    <cfRule type="containsText" dxfId="1136" priority="1164" operator="containsText" text="인수인계">
      <formula>NOT(ISERROR(SEARCH("인수인계",I4715)))</formula>
    </cfRule>
  </conditionalFormatting>
  <conditionalFormatting sqref="I4725">
    <cfRule type="containsText" dxfId="1135" priority="1161" operator="containsText" text="진행중">
      <formula>NOT(ISERROR(SEARCH("진행중",I4725)))</formula>
    </cfRule>
    <cfRule type="containsText" dxfId="1134" priority="1162" operator="containsText" text="인수인계">
      <formula>NOT(ISERROR(SEARCH("인수인계",I4725)))</formula>
    </cfRule>
  </conditionalFormatting>
  <conditionalFormatting sqref="I4726">
    <cfRule type="containsText" dxfId="1133" priority="1159" operator="containsText" text="진행중">
      <formula>NOT(ISERROR(SEARCH("진행중",I4726)))</formula>
    </cfRule>
    <cfRule type="containsText" dxfId="1132" priority="1160" operator="containsText" text="인수인계">
      <formula>NOT(ISERROR(SEARCH("인수인계",I4726)))</formula>
    </cfRule>
  </conditionalFormatting>
  <conditionalFormatting sqref="I4727">
    <cfRule type="containsText" dxfId="1131" priority="1157" operator="containsText" text="진행중">
      <formula>NOT(ISERROR(SEARCH("진행중",I4727)))</formula>
    </cfRule>
    <cfRule type="containsText" dxfId="1130" priority="1158" operator="containsText" text="인수인계">
      <formula>NOT(ISERROR(SEARCH("인수인계",I4727)))</formula>
    </cfRule>
  </conditionalFormatting>
  <conditionalFormatting sqref="I4728">
    <cfRule type="containsText" dxfId="1129" priority="1153" operator="containsText" text="진행중">
      <formula>NOT(ISERROR(SEARCH("진행중",I4728)))</formula>
    </cfRule>
    <cfRule type="containsText" dxfId="1128" priority="1154" operator="containsText" text="인수인계">
      <formula>NOT(ISERROR(SEARCH("인수인계",I4728)))</formula>
    </cfRule>
  </conditionalFormatting>
  <conditionalFormatting sqref="I4729">
    <cfRule type="containsText" dxfId="1127" priority="1151" operator="containsText" text="진행중">
      <formula>NOT(ISERROR(SEARCH("진행중",I4729)))</formula>
    </cfRule>
    <cfRule type="containsText" dxfId="1126" priority="1152" operator="containsText" text="인수인계">
      <formula>NOT(ISERROR(SEARCH("인수인계",I4729)))</formula>
    </cfRule>
  </conditionalFormatting>
  <conditionalFormatting sqref="I4730">
    <cfRule type="containsText" dxfId="1125" priority="1149" operator="containsText" text="진행중">
      <formula>NOT(ISERROR(SEARCH("진행중",I4730)))</formula>
    </cfRule>
    <cfRule type="containsText" dxfId="1124" priority="1150" operator="containsText" text="인수인계">
      <formula>NOT(ISERROR(SEARCH("인수인계",I4730)))</formula>
    </cfRule>
  </conditionalFormatting>
  <conditionalFormatting sqref="I4731">
    <cfRule type="containsText" dxfId="1123" priority="1147" operator="containsText" text="진행중">
      <formula>NOT(ISERROR(SEARCH("진행중",I4731)))</formula>
    </cfRule>
    <cfRule type="containsText" dxfId="1122" priority="1148" operator="containsText" text="인수인계">
      <formula>NOT(ISERROR(SEARCH("인수인계",I4731)))</formula>
    </cfRule>
  </conditionalFormatting>
  <conditionalFormatting sqref="I4732">
    <cfRule type="containsText" dxfId="1121" priority="1145" operator="containsText" text="진행중">
      <formula>NOT(ISERROR(SEARCH("진행중",I4732)))</formula>
    </cfRule>
    <cfRule type="containsText" dxfId="1120" priority="1146" operator="containsText" text="인수인계">
      <formula>NOT(ISERROR(SEARCH("인수인계",I4732)))</formula>
    </cfRule>
  </conditionalFormatting>
  <conditionalFormatting sqref="I4734">
    <cfRule type="containsText" dxfId="1119" priority="1141" operator="containsText" text="진행중">
      <formula>NOT(ISERROR(SEARCH("진행중",I4734)))</formula>
    </cfRule>
    <cfRule type="containsText" dxfId="1118" priority="1142" operator="containsText" text="인수인계">
      <formula>NOT(ISERROR(SEARCH("인수인계",I4734)))</formula>
    </cfRule>
  </conditionalFormatting>
  <conditionalFormatting sqref="I4827">
    <cfRule type="containsText" dxfId="1117" priority="1099" operator="containsText" text="진행중">
      <formula>NOT(ISERROR(SEARCH("진행중",I4827)))</formula>
    </cfRule>
    <cfRule type="containsText" dxfId="1116" priority="1100" operator="containsText" text="인수인계">
      <formula>NOT(ISERROR(SEARCH("인수인계",I4827)))</formula>
    </cfRule>
  </conditionalFormatting>
  <conditionalFormatting sqref="I4738">
    <cfRule type="containsText" dxfId="1115" priority="1135" operator="containsText" text="진행중">
      <formula>NOT(ISERROR(SEARCH("진행중",I4738)))</formula>
    </cfRule>
    <cfRule type="containsText" dxfId="1114" priority="1136" operator="containsText" text="인수인계">
      <formula>NOT(ISERROR(SEARCH("인수인계",I4738)))</formula>
    </cfRule>
  </conditionalFormatting>
  <conditionalFormatting sqref="I4737">
    <cfRule type="containsText" dxfId="1113" priority="1133" operator="containsText" text="진행중">
      <formula>NOT(ISERROR(SEARCH("진행중",I4737)))</formula>
    </cfRule>
    <cfRule type="containsText" dxfId="1112" priority="1134" operator="containsText" text="인수인계">
      <formula>NOT(ISERROR(SEARCH("인수인계",I4737)))</formula>
    </cfRule>
  </conditionalFormatting>
  <conditionalFormatting sqref="I4753">
    <cfRule type="containsText" dxfId="1111" priority="1129" operator="containsText" text="진행중">
      <formula>NOT(ISERROR(SEARCH("진행중",I4753)))</formula>
    </cfRule>
    <cfRule type="containsText" dxfId="1110" priority="1130" operator="containsText" text="인수인계">
      <formula>NOT(ISERROR(SEARCH("인수인계",I4753)))</formula>
    </cfRule>
  </conditionalFormatting>
  <conditionalFormatting sqref="I4775">
    <cfRule type="containsText" dxfId="1109" priority="1127" operator="containsText" text="진행중">
      <formula>NOT(ISERROR(SEARCH("진행중",I4775)))</formula>
    </cfRule>
    <cfRule type="containsText" dxfId="1108" priority="1128" operator="containsText" text="인수인계">
      <formula>NOT(ISERROR(SEARCH("인수인계",I4775)))</formula>
    </cfRule>
  </conditionalFormatting>
  <conditionalFormatting sqref="I4786">
    <cfRule type="containsText" dxfId="1107" priority="1125" operator="containsText" text="진행중">
      <formula>NOT(ISERROR(SEARCH("진행중",I4786)))</formula>
    </cfRule>
    <cfRule type="containsText" dxfId="1106" priority="1126" operator="containsText" text="인수인계">
      <formula>NOT(ISERROR(SEARCH("인수인계",I4786)))</formula>
    </cfRule>
  </conditionalFormatting>
  <conditionalFormatting sqref="I4792">
    <cfRule type="containsText" dxfId="1105" priority="1123" operator="containsText" text="진행중">
      <formula>NOT(ISERROR(SEARCH("진행중",I4792)))</formula>
    </cfRule>
    <cfRule type="containsText" dxfId="1104" priority="1124" operator="containsText" text="인수인계">
      <formula>NOT(ISERROR(SEARCH("인수인계",I4792)))</formula>
    </cfRule>
  </conditionalFormatting>
  <conditionalFormatting sqref="I4808:I4812">
    <cfRule type="containsText" dxfId="1103" priority="1121" operator="containsText" text="진행중">
      <formula>NOT(ISERROR(SEARCH("진행중",I4808)))</formula>
    </cfRule>
    <cfRule type="containsText" dxfId="1102" priority="1122" operator="containsText" text="인수인계">
      <formula>NOT(ISERROR(SEARCH("인수인계",I4808)))</formula>
    </cfRule>
  </conditionalFormatting>
  <conditionalFormatting sqref="I4818">
    <cfRule type="containsText" dxfId="1101" priority="1117" operator="containsText" text="진행중">
      <formula>NOT(ISERROR(SEARCH("진행중",I4818)))</formula>
    </cfRule>
    <cfRule type="containsText" dxfId="1100" priority="1118" operator="containsText" text="인수인계">
      <formula>NOT(ISERROR(SEARCH("인수인계",I4818)))</formula>
    </cfRule>
  </conditionalFormatting>
  <conditionalFormatting sqref="I4819">
    <cfRule type="containsText" dxfId="1099" priority="1115" operator="containsText" text="진행중">
      <formula>NOT(ISERROR(SEARCH("진행중",I4819)))</formula>
    </cfRule>
    <cfRule type="containsText" dxfId="1098" priority="1116" operator="containsText" text="인수인계">
      <formula>NOT(ISERROR(SEARCH("인수인계",I4819)))</formula>
    </cfRule>
  </conditionalFormatting>
  <conditionalFormatting sqref="I4735">
    <cfRule type="containsText" dxfId="1097" priority="1113" operator="containsText" text="진행중">
      <formula>NOT(ISERROR(SEARCH("진행중",I4735)))</formula>
    </cfRule>
    <cfRule type="containsText" dxfId="1096" priority="1114" operator="containsText" text="인수인계">
      <formula>NOT(ISERROR(SEARCH("인수인계",I4735)))</formula>
    </cfRule>
  </conditionalFormatting>
  <conditionalFormatting sqref="I4820">
    <cfRule type="containsText" dxfId="1095" priority="1111" operator="containsText" text="진행중">
      <formula>NOT(ISERROR(SEARCH("진행중",I4820)))</formula>
    </cfRule>
    <cfRule type="containsText" dxfId="1094" priority="1112" operator="containsText" text="인수인계">
      <formula>NOT(ISERROR(SEARCH("인수인계",I4820)))</formula>
    </cfRule>
  </conditionalFormatting>
  <conditionalFormatting sqref="I4821">
    <cfRule type="containsText" dxfId="1093" priority="1109" operator="containsText" text="진행중">
      <formula>NOT(ISERROR(SEARCH("진행중",I4821)))</formula>
    </cfRule>
    <cfRule type="containsText" dxfId="1092" priority="1110" operator="containsText" text="인수인계">
      <formula>NOT(ISERROR(SEARCH("인수인계",I4821)))</formula>
    </cfRule>
  </conditionalFormatting>
  <conditionalFormatting sqref="I4822:I4823">
    <cfRule type="containsText" dxfId="1091" priority="1107" operator="containsText" text="진행중">
      <formula>NOT(ISERROR(SEARCH("진행중",I4822)))</formula>
    </cfRule>
    <cfRule type="containsText" dxfId="1090" priority="1108" operator="containsText" text="인수인계">
      <formula>NOT(ISERROR(SEARCH("인수인계",I4822)))</formula>
    </cfRule>
  </conditionalFormatting>
  <conditionalFormatting sqref="I4835">
    <cfRule type="containsText" dxfId="1089" priority="1081" operator="containsText" text="진행중">
      <formula>NOT(ISERROR(SEARCH("진행중",I4835)))</formula>
    </cfRule>
    <cfRule type="containsText" dxfId="1088" priority="1082" operator="containsText" text="인수인계">
      <formula>NOT(ISERROR(SEARCH("인수인계",I4835)))</formula>
    </cfRule>
  </conditionalFormatting>
  <conditionalFormatting sqref="I4831 I4833 I4837">
    <cfRule type="containsText" dxfId="1087" priority="1089" operator="containsText" text="진행중">
      <formula>NOT(ISERROR(SEARCH("진행중",I4831)))</formula>
    </cfRule>
    <cfRule type="containsText" dxfId="1086" priority="1090" operator="containsText" text="인수인계">
      <formula>NOT(ISERROR(SEARCH("인수인계",I4831)))</formula>
    </cfRule>
  </conditionalFormatting>
  <conditionalFormatting sqref="I4826">
    <cfRule type="containsText" dxfId="1085" priority="1101" operator="containsText" text="진행중">
      <formula>NOT(ISERROR(SEARCH("진행중",I4826)))</formula>
    </cfRule>
    <cfRule type="containsText" dxfId="1084" priority="1102" operator="containsText" text="인수인계">
      <formula>NOT(ISERROR(SEARCH("인수인계",I4826)))</formula>
    </cfRule>
  </conditionalFormatting>
  <conditionalFormatting sqref="I4824">
    <cfRule type="containsText" dxfId="1083" priority="1095" operator="containsText" text="진행중">
      <formula>NOT(ISERROR(SEARCH("진행중",I4824)))</formula>
    </cfRule>
    <cfRule type="containsText" dxfId="1082" priority="1096" operator="containsText" text="인수인계">
      <formula>NOT(ISERROR(SEARCH("인수인계",I4824)))</formula>
    </cfRule>
  </conditionalFormatting>
  <conditionalFormatting sqref="I4825">
    <cfRule type="containsText" dxfId="1081" priority="1093" operator="containsText" text="진행중">
      <formula>NOT(ISERROR(SEARCH("진행중",I4825)))</formula>
    </cfRule>
    <cfRule type="containsText" dxfId="1080" priority="1094" operator="containsText" text="인수인계">
      <formula>NOT(ISERROR(SEARCH("인수인계",I4825)))</formula>
    </cfRule>
  </conditionalFormatting>
  <conditionalFormatting sqref="I4830 I4832 I4834 I4836 I4838:I4841 I4843:I4845">
    <cfRule type="containsText" dxfId="1079" priority="1091" operator="containsText" text="진행중">
      <formula>NOT(ISERROR(SEARCH("진행중",I4830)))</formula>
    </cfRule>
    <cfRule type="containsText" dxfId="1078" priority="1092" operator="containsText" text="인수인계">
      <formula>NOT(ISERROR(SEARCH("인수인계",I4830)))</formula>
    </cfRule>
  </conditionalFormatting>
  <conditionalFormatting sqref="I4828">
    <cfRule type="containsText" dxfId="1077" priority="1083" operator="containsText" text="진행중">
      <formula>NOT(ISERROR(SEARCH("진행중",I4828)))</formula>
    </cfRule>
    <cfRule type="containsText" dxfId="1076" priority="1084" operator="containsText" text="인수인계">
      <formula>NOT(ISERROR(SEARCH("인수인계",I4828)))</formula>
    </cfRule>
  </conditionalFormatting>
  <conditionalFormatting sqref="I4829">
    <cfRule type="containsText" dxfId="1075" priority="1085" operator="containsText" text="진행중">
      <formula>NOT(ISERROR(SEARCH("진행중",I4829)))</formula>
    </cfRule>
    <cfRule type="containsText" dxfId="1074" priority="1086" operator="containsText" text="인수인계">
      <formula>NOT(ISERROR(SEARCH("인수인계",I4829)))</formula>
    </cfRule>
  </conditionalFormatting>
  <conditionalFormatting sqref="I4842">
    <cfRule type="containsText" dxfId="1073" priority="1079" operator="containsText" text="진행중">
      <formula>NOT(ISERROR(SEARCH("진행중",I4842)))</formula>
    </cfRule>
    <cfRule type="containsText" dxfId="1072" priority="1080" operator="containsText" text="인수인계">
      <formula>NOT(ISERROR(SEARCH("인수인계",I4842)))</formula>
    </cfRule>
  </conditionalFormatting>
  <conditionalFormatting sqref="I4863:I4866 I4874:I4875">
    <cfRule type="containsText" dxfId="1071" priority="1077" operator="containsText" text="진행중">
      <formula>NOT(ISERROR(SEARCH("진행중",I4863)))</formula>
    </cfRule>
    <cfRule type="containsText" dxfId="1070" priority="1078" operator="containsText" text="인수인계">
      <formula>NOT(ISERROR(SEARCH("인수인계",I4863)))</formula>
    </cfRule>
  </conditionalFormatting>
  <conditionalFormatting sqref="I4867">
    <cfRule type="containsText" dxfId="1069" priority="1073" operator="containsText" text="진행중">
      <formula>NOT(ISERROR(SEARCH("진행중",I4867)))</formula>
    </cfRule>
    <cfRule type="containsText" dxfId="1068" priority="1074" operator="containsText" text="인수인계">
      <formula>NOT(ISERROR(SEARCH("인수인계",I4867)))</formula>
    </cfRule>
  </conditionalFormatting>
  <conditionalFormatting sqref="I4868:I4873">
    <cfRule type="containsText" dxfId="1067" priority="1071" operator="containsText" text="진행중">
      <formula>NOT(ISERROR(SEARCH("진행중",I4868)))</formula>
    </cfRule>
    <cfRule type="containsText" dxfId="1066" priority="1072" operator="containsText" text="인수인계">
      <formula>NOT(ISERROR(SEARCH("인수인계",I4868)))</formula>
    </cfRule>
  </conditionalFormatting>
  <conditionalFormatting sqref="I4876">
    <cfRule type="containsText" dxfId="1065" priority="1069" operator="containsText" text="진행중">
      <formula>NOT(ISERROR(SEARCH("진행중",I4876)))</formula>
    </cfRule>
    <cfRule type="containsText" dxfId="1064" priority="1070" operator="containsText" text="인수인계">
      <formula>NOT(ISERROR(SEARCH("인수인계",I4876)))</formula>
    </cfRule>
  </conditionalFormatting>
  <conditionalFormatting sqref="I4877">
    <cfRule type="containsText" dxfId="1063" priority="1067" operator="containsText" text="진행중">
      <formula>NOT(ISERROR(SEARCH("진행중",I4877)))</formula>
    </cfRule>
    <cfRule type="containsText" dxfId="1062" priority="1068" operator="containsText" text="인수인계">
      <formula>NOT(ISERROR(SEARCH("인수인계",I4877)))</formula>
    </cfRule>
  </conditionalFormatting>
  <conditionalFormatting sqref="I4878">
    <cfRule type="containsText" dxfId="1061" priority="1065" operator="containsText" text="진행중">
      <formula>NOT(ISERROR(SEARCH("진행중",I4878)))</formula>
    </cfRule>
    <cfRule type="containsText" dxfId="1060" priority="1066" operator="containsText" text="인수인계">
      <formula>NOT(ISERROR(SEARCH("인수인계",I4878)))</formula>
    </cfRule>
  </conditionalFormatting>
  <conditionalFormatting sqref="I4879">
    <cfRule type="containsText" dxfId="1059" priority="1063" operator="containsText" text="진행중">
      <formula>NOT(ISERROR(SEARCH("진행중",I4879)))</formula>
    </cfRule>
    <cfRule type="containsText" dxfId="1058" priority="1064" operator="containsText" text="인수인계">
      <formula>NOT(ISERROR(SEARCH("인수인계",I4879)))</formula>
    </cfRule>
  </conditionalFormatting>
  <conditionalFormatting sqref="I4905">
    <cfRule type="containsText" dxfId="1057" priority="1059" operator="containsText" text="진행중">
      <formula>NOT(ISERROR(SEARCH("진행중",I4905)))</formula>
    </cfRule>
    <cfRule type="containsText" dxfId="1056" priority="1060" operator="containsText" text="인수인계">
      <formula>NOT(ISERROR(SEARCH("인수인계",I4905)))</formula>
    </cfRule>
  </conditionalFormatting>
  <conditionalFormatting sqref="I4906">
    <cfRule type="containsText" dxfId="1055" priority="1057" operator="containsText" text="진행중">
      <formula>NOT(ISERROR(SEARCH("진행중",I4906)))</formula>
    </cfRule>
    <cfRule type="containsText" dxfId="1054" priority="1058" operator="containsText" text="인수인계">
      <formula>NOT(ISERROR(SEARCH("인수인계",I4906)))</formula>
    </cfRule>
  </conditionalFormatting>
  <conditionalFormatting sqref="I4924">
    <cfRule type="containsText" dxfId="1053" priority="1021" operator="containsText" text="진행중">
      <formula>NOT(ISERROR(SEARCH("진행중",I4924)))</formula>
    </cfRule>
    <cfRule type="containsText" dxfId="1052" priority="1022" operator="containsText" text="인수인계">
      <formula>NOT(ISERROR(SEARCH("인수인계",I4924)))</formula>
    </cfRule>
  </conditionalFormatting>
  <conditionalFormatting sqref="I4907">
    <cfRule type="containsText" dxfId="1051" priority="1055" operator="containsText" text="진행중">
      <formula>NOT(ISERROR(SEARCH("진행중",I4907)))</formula>
    </cfRule>
    <cfRule type="containsText" dxfId="1050" priority="1056" operator="containsText" text="인수인계">
      <formula>NOT(ISERROR(SEARCH("인수인계",I4907)))</formula>
    </cfRule>
  </conditionalFormatting>
  <conditionalFormatting sqref="I4908">
    <cfRule type="containsText" dxfId="1049" priority="1053" operator="containsText" text="진행중">
      <formula>NOT(ISERROR(SEARCH("진행중",I4908)))</formula>
    </cfRule>
    <cfRule type="containsText" dxfId="1048" priority="1054" operator="containsText" text="인수인계">
      <formula>NOT(ISERROR(SEARCH("인수인계",I4908)))</formula>
    </cfRule>
  </conditionalFormatting>
  <conditionalFormatting sqref="I4909">
    <cfRule type="containsText" dxfId="1047" priority="1051" operator="containsText" text="진행중">
      <formula>NOT(ISERROR(SEARCH("진행중",I4909)))</formula>
    </cfRule>
    <cfRule type="containsText" dxfId="1046" priority="1052" operator="containsText" text="인수인계">
      <formula>NOT(ISERROR(SEARCH("인수인계",I4909)))</formula>
    </cfRule>
  </conditionalFormatting>
  <conditionalFormatting sqref="I4910">
    <cfRule type="containsText" dxfId="1045" priority="1049" operator="containsText" text="진행중">
      <formula>NOT(ISERROR(SEARCH("진행중",I4910)))</formula>
    </cfRule>
    <cfRule type="containsText" dxfId="1044" priority="1050" operator="containsText" text="인수인계">
      <formula>NOT(ISERROR(SEARCH("인수인계",I4910)))</formula>
    </cfRule>
  </conditionalFormatting>
  <conditionalFormatting sqref="I4911">
    <cfRule type="containsText" dxfId="1043" priority="1047" operator="containsText" text="진행중">
      <formula>NOT(ISERROR(SEARCH("진행중",I4911)))</formula>
    </cfRule>
    <cfRule type="containsText" dxfId="1042" priority="1048" operator="containsText" text="인수인계">
      <formula>NOT(ISERROR(SEARCH("인수인계",I4911)))</formula>
    </cfRule>
  </conditionalFormatting>
  <conditionalFormatting sqref="I4912">
    <cfRule type="containsText" dxfId="1041" priority="1045" operator="containsText" text="진행중">
      <formula>NOT(ISERROR(SEARCH("진행중",I4912)))</formula>
    </cfRule>
    <cfRule type="containsText" dxfId="1040" priority="1046" operator="containsText" text="인수인계">
      <formula>NOT(ISERROR(SEARCH("인수인계",I4912)))</formula>
    </cfRule>
  </conditionalFormatting>
  <conditionalFormatting sqref="I4913">
    <cfRule type="containsText" dxfId="1039" priority="1043" operator="containsText" text="진행중">
      <formula>NOT(ISERROR(SEARCH("진행중",I4913)))</formula>
    </cfRule>
    <cfRule type="containsText" dxfId="1038" priority="1044" operator="containsText" text="인수인계">
      <formula>NOT(ISERROR(SEARCH("인수인계",I4913)))</formula>
    </cfRule>
  </conditionalFormatting>
  <conditionalFormatting sqref="I4914">
    <cfRule type="containsText" dxfId="1037" priority="1041" operator="containsText" text="진행중">
      <formula>NOT(ISERROR(SEARCH("진행중",I4914)))</formula>
    </cfRule>
    <cfRule type="containsText" dxfId="1036" priority="1042" operator="containsText" text="인수인계">
      <formula>NOT(ISERROR(SEARCH("인수인계",I4914)))</formula>
    </cfRule>
  </conditionalFormatting>
  <conditionalFormatting sqref="I4915">
    <cfRule type="containsText" dxfId="1035" priority="1039" operator="containsText" text="진행중">
      <formula>NOT(ISERROR(SEARCH("진행중",I4915)))</formula>
    </cfRule>
    <cfRule type="containsText" dxfId="1034" priority="1040" operator="containsText" text="인수인계">
      <formula>NOT(ISERROR(SEARCH("인수인계",I4915)))</formula>
    </cfRule>
  </conditionalFormatting>
  <conditionalFormatting sqref="I4916">
    <cfRule type="containsText" dxfId="1033" priority="1037" operator="containsText" text="진행중">
      <formula>NOT(ISERROR(SEARCH("진행중",I4916)))</formula>
    </cfRule>
    <cfRule type="containsText" dxfId="1032" priority="1038" operator="containsText" text="인수인계">
      <formula>NOT(ISERROR(SEARCH("인수인계",I4916)))</formula>
    </cfRule>
  </conditionalFormatting>
  <conditionalFormatting sqref="I4917">
    <cfRule type="containsText" dxfId="1031" priority="1035" operator="containsText" text="진행중">
      <formula>NOT(ISERROR(SEARCH("진행중",I4917)))</formula>
    </cfRule>
    <cfRule type="containsText" dxfId="1030" priority="1036" operator="containsText" text="인수인계">
      <formula>NOT(ISERROR(SEARCH("인수인계",I4917)))</formula>
    </cfRule>
  </conditionalFormatting>
  <conditionalFormatting sqref="I4918">
    <cfRule type="containsText" dxfId="1029" priority="1033" operator="containsText" text="진행중">
      <formula>NOT(ISERROR(SEARCH("진행중",I4918)))</formula>
    </cfRule>
    <cfRule type="containsText" dxfId="1028" priority="1034" operator="containsText" text="인수인계">
      <formula>NOT(ISERROR(SEARCH("인수인계",I4918)))</formula>
    </cfRule>
  </conditionalFormatting>
  <conditionalFormatting sqref="I4919">
    <cfRule type="containsText" dxfId="1027" priority="1031" operator="containsText" text="진행중">
      <formula>NOT(ISERROR(SEARCH("진행중",I4919)))</formula>
    </cfRule>
    <cfRule type="containsText" dxfId="1026" priority="1032" operator="containsText" text="인수인계">
      <formula>NOT(ISERROR(SEARCH("인수인계",I4919)))</formula>
    </cfRule>
  </conditionalFormatting>
  <conditionalFormatting sqref="I4920">
    <cfRule type="containsText" dxfId="1025" priority="1029" operator="containsText" text="진행중">
      <formula>NOT(ISERROR(SEARCH("진행중",I4920)))</formula>
    </cfRule>
    <cfRule type="containsText" dxfId="1024" priority="1030" operator="containsText" text="인수인계">
      <formula>NOT(ISERROR(SEARCH("인수인계",I4920)))</formula>
    </cfRule>
  </conditionalFormatting>
  <conditionalFormatting sqref="I4921">
    <cfRule type="containsText" dxfId="1023" priority="1027" operator="containsText" text="진행중">
      <formula>NOT(ISERROR(SEARCH("진행중",I4921)))</formula>
    </cfRule>
    <cfRule type="containsText" dxfId="1022" priority="1028" operator="containsText" text="인수인계">
      <formula>NOT(ISERROR(SEARCH("인수인계",I4921)))</formula>
    </cfRule>
  </conditionalFormatting>
  <conditionalFormatting sqref="I4922">
    <cfRule type="containsText" dxfId="1021" priority="1025" operator="containsText" text="진행중">
      <formula>NOT(ISERROR(SEARCH("진행중",I4922)))</formula>
    </cfRule>
    <cfRule type="containsText" dxfId="1020" priority="1026" operator="containsText" text="인수인계">
      <formula>NOT(ISERROR(SEARCH("인수인계",I4922)))</formula>
    </cfRule>
  </conditionalFormatting>
  <conditionalFormatting sqref="I4923">
    <cfRule type="containsText" dxfId="1019" priority="1023" operator="containsText" text="진행중">
      <formula>NOT(ISERROR(SEARCH("진행중",I4923)))</formula>
    </cfRule>
    <cfRule type="containsText" dxfId="1018" priority="1024" operator="containsText" text="인수인계">
      <formula>NOT(ISERROR(SEARCH("인수인계",I4923)))</formula>
    </cfRule>
  </conditionalFormatting>
  <conditionalFormatting sqref="I4941:I4945 I4947:I4949">
    <cfRule type="containsText" dxfId="1017" priority="1019" operator="containsText" text="진행중">
      <formula>NOT(ISERROR(SEARCH("진행중",I4941)))</formula>
    </cfRule>
    <cfRule type="containsText" dxfId="1016" priority="1020" operator="containsText" text="인수인계">
      <formula>NOT(ISERROR(SEARCH("인수인계",I4941)))</formula>
    </cfRule>
  </conditionalFormatting>
  <conditionalFormatting sqref="I4946">
    <cfRule type="containsText" dxfId="1015" priority="1017" operator="containsText" text="진행중">
      <formula>NOT(ISERROR(SEARCH("진행중",I4946)))</formula>
    </cfRule>
    <cfRule type="containsText" dxfId="1014" priority="1018" operator="containsText" text="인수인계">
      <formula>NOT(ISERROR(SEARCH("인수인계",I4946)))</formula>
    </cfRule>
  </conditionalFormatting>
  <conditionalFormatting sqref="I4950">
    <cfRule type="containsText" dxfId="1013" priority="1015" operator="containsText" text="진행중">
      <formula>NOT(ISERROR(SEARCH("진행중",I4950)))</formula>
    </cfRule>
    <cfRule type="containsText" dxfId="1012" priority="1016" operator="containsText" text="인수인계">
      <formula>NOT(ISERROR(SEARCH("인수인계",I4950)))</formula>
    </cfRule>
  </conditionalFormatting>
  <conditionalFormatting sqref="I4975:I4976">
    <cfRule type="containsText" dxfId="1011" priority="1011" operator="containsText" text="진행중">
      <formula>NOT(ISERROR(SEARCH("진행중",I4975)))</formula>
    </cfRule>
    <cfRule type="containsText" dxfId="1010" priority="1012" operator="containsText" text="인수인계">
      <formula>NOT(ISERROR(SEARCH("인수인계",I4975)))</formula>
    </cfRule>
  </conditionalFormatting>
  <conditionalFormatting sqref="I4999">
    <cfRule type="containsText" dxfId="1009" priority="1007" operator="containsText" text="진행중">
      <formula>NOT(ISERROR(SEARCH("진행중",I4999)))</formula>
    </cfRule>
    <cfRule type="containsText" dxfId="1008" priority="1008" operator="containsText" text="인수인계">
      <formula>NOT(ISERROR(SEARCH("인수인계",I4999)))</formula>
    </cfRule>
  </conditionalFormatting>
  <conditionalFormatting sqref="I5008">
    <cfRule type="containsText" dxfId="1007" priority="1005" operator="containsText" text="진행중">
      <formula>NOT(ISERROR(SEARCH("진행중",I5008)))</formula>
    </cfRule>
    <cfRule type="containsText" dxfId="1006" priority="1006" operator="containsText" text="인수인계">
      <formula>NOT(ISERROR(SEARCH("인수인계",I5008)))</formula>
    </cfRule>
  </conditionalFormatting>
  <conditionalFormatting sqref="I5011">
    <cfRule type="containsText" dxfId="1005" priority="1003" operator="containsText" text="진행중">
      <formula>NOT(ISERROR(SEARCH("진행중",I5011)))</formula>
    </cfRule>
    <cfRule type="containsText" dxfId="1004" priority="1004" operator="containsText" text="인수인계">
      <formula>NOT(ISERROR(SEARCH("인수인계",I5011)))</formula>
    </cfRule>
  </conditionalFormatting>
  <conditionalFormatting sqref="I5012">
    <cfRule type="containsText" dxfId="1003" priority="1001" operator="containsText" text="진행중">
      <formula>NOT(ISERROR(SEARCH("진행중",I5012)))</formula>
    </cfRule>
    <cfRule type="containsText" dxfId="1002" priority="1002" operator="containsText" text="인수인계">
      <formula>NOT(ISERROR(SEARCH("인수인계",I5012)))</formula>
    </cfRule>
  </conditionalFormatting>
  <conditionalFormatting sqref="I5039">
    <cfRule type="containsText" dxfId="1001" priority="999" operator="containsText" text="진행중">
      <formula>NOT(ISERROR(SEARCH("진행중",I5039)))</formula>
    </cfRule>
    <cfRule type="containsText" dxfId="1000" priority="1000" operator="containsText" text="인수인계">
      <formula>NOT(ISERROR(SEARCH("인수인계",I5039)))</formula>
    </cfRule>
  </conditionalFormatting>
  <conditionalFormatting sqref="I5041">
    <cfRule type="containsText" dxfId="999" priority="995" operator="containsText" text="진행중">
      <formula>NOT(ISERROR(SEARCH("진행중",I5041)))</formula>
    </cfRule>
    <cfRule type="containsText" dxfId="998" priority="996" operator="containsText" text="인수인계">
      <formula>NOT(ISERROR(SEARCH("인수인계",I5041)))</formula>
    </cfRule>
  </conditionalFormatting>
  <conditionalFormatting sqref="I5045">
    <cfRule type="containsText" dxfId="997" priority="993" operator="containsText" text="진행중">
      <formula>NOT(ISERROR(SEARCH("진행중",I5045)))</formula>
    </cfRule>
    <cfRule type="containsText" dxfId="996" priority="994" operator="containsText" text="인수인계">
      <formula>NOT(ISERROR(SEARCH("인수인계",I5045)))</formula>
    </cfRule>
  </conditionalFormatting>
  <conditionalFormatting sqref="I5046">
    <cfRule type="containsText" dxfId="995" priority="991" operator="containsText" text="진행중">
      <formula>NOT(ISERROR(SEARCH("진행중",I5046)))</formula>
    </cfRule>
    <cfRule type="containsText" dxfId="994" priority="992" operator="containsText" text="인수인계">
      <formula>NOT(ISERROR(SEARCH("인수인계",I5046)))</formula>
    </cfRule>
  </conditionalFormatting>
  <conditionalFormatting sqref="I5047:I5048">
    <cfRule type="containsText" dxfId="993" priority="989" operator="containsText" text="진행중">
      <formula>NOT(ISERROR(SEARCH("진행중",I5047)))</formula>
    </cfRule>
    <cfRule type="containsText" dxfId="992" priority="990" operator="containsText" text="인수인계">
      <formula>NOT(ISERROR(SEARCH("인수인계",I5047)))</formula>
    </cfRule>
  </conditionalFormatting>
  <conditionalFormatting sqref="I5050">
    <cfRule type="containsText" dxfId="991" priority="985" operator="containsText" text="진행중">
      <formula>NOT(ISERROR(SEARCH("진행중",I5050)))</formula>
    </cfRule>
    <cfRule type="containsText" dxfId="990" priority="986" operator="containsText" text="인수인계">
      <formula>NOT(ISERROR(SEARCH("인수인계",I5050)))</formula>
    </cfRule>
  </conditionalFormatting>
  <conditionalFormatting sqref="I5049">
    <cfRule type="containsText" dxfId="989" priority="983" operator="containsText" text="진행중">
      <formula>NOT(ISERROR(SEARCH("진행중",I5049)))</formula>
    </cfRule>
    <cfRule type="containsText" dxfId="988" priority="984" operator="containsText" text="인수인계">
      <formula>NOT(ISERROR(SEARCH("인수인계",I5049)))</formula>
    </cfRule>
  </conditionalFormatting>
  <conditionalFormatting sqref="I5051">
    <cfRule type="containsText" dxfId="987" priority="981" operator="containsText" text="진행중">
      <formula>NOT(ISERROR(SEARCH("진행중",I5051)))</formula>
    </cfRule>
    <cfRule type="containsText" dxfId="986" priority="982" operator="containsText" text="인수인계">
      <formula>NOT(ISERROR(SEARCH("인수인계",I5051)))</formula>
    </cfRule>
  </conditionalFormatting>
  <conditionalFormatting sqref="I5052">
    <cfRule type="containsText" dxfId="985" priority="979" operator="containsText" text="진행중">
      <formula>NOT(ISERROR(SEARCH("진행중",I5052)))</formula>
    </cfRule>
    <cfRule type="containsText" dxfId="984" priority="980" operator="containsText" text="인수인계">
      <formula>NOT(ISERROR(SEARCH("인수인계",I5052)))</formula>
    </cfRule>
  </conditionalFormatting>
  <conditionalFormatting sqref="I5053">
    <cfRule type="containsText" dxfId="983" priority="975" operator="containsText" text="진행중">
      <formula>NOT(ISERROR(SEARCH("진행중",I5053)))</formula>
    </cfRule>
    <cfRule type="containsText" dxfId="982" priority="976" operator="containsText" text="인수인계">
      <formula>NOT(ISERROR(SEARCH("인수인계",I5053)))</formula>
    </cfRule>
  </conditionalFormatting>
  <conditionalFormatting sqref="I5056">
    <cfRule type="containsText" dxfId="981" priority="969" operator="containsText" text="진행중">
      <formula>NOT(ISERROR(SEARCH("진행중",I5056)))</formula>
    </cfRule>
    <cfRule type="containsText" dxfId="980" priority="970" operator="containsText" text="인수인계">
      <formula>NOT(ISERROR(SEARCH("인수인계",I5056)))</formula>
    </cfRule>
  </conditionalFormatting>
  <conditionalFormatting sqref="I5057 I5059:I5061">
    <cfRule type="containsText" dxfId="979" priority="967" operator="containsText" text="진행중">
      <formula>NOT(ISERROR(SEARCH("진행중",I5057)))</formula>
    </cfRule>
    <cfRule type="containsText" dxfId="978" priority="968" operator="containsText" text="인수인계">
      <formula>NOT(ISERROR(SEARCH("인수인계",I5057)))</formula>
    </cfRule>
  </conditionalFormatting>
  <conditionalFormatting sqref="I5054">
    <cfRule type="containsText" dxfId="977" priority="965" operator="containsText" text="진행중">
      <formula>NOT(ISERROR(SEARCH("진행중",I5054)))</formula>
    </cfRule>
    <cfRule type="containsText" dxfId="976" priority="966" operator="containsText" text="인수인계">
      <formula>NOT(ISERROR(SEARCH("인수인계",I5054)))</formula>
    </cfRule>
  </conditionalFormatting>
  <conditionalFormatting sqref="I5091:I5092 I5094:I5095">
    <cfRule type="containsText" dxfId="975" priority="939" operator="containsText" text="진행중">
      <formula>NOT(ISERROR(SEARCH("진행중",I5091)))</formula>
    </cfRule>
    <cfRule type="containsText" dxfId="974" priority="940" operator="containsText" text="인수인계">
      <formula>NOT(ISERROR(SEARCH("인수인계",I5091)))</formula>
    </cfRule>
  </conditionalFormatting>
  <conditionalFormatting sqref="I5062">
    <cfRule type="containsText" dxfId="973" priority="961" operator="containsText" text="진행중">
      <formula>NOT(ISERROR(SEARCH("진행중",I5062)))</formula>
    </cfRule>
    <cfRule type="containsText" dxfId="972" priority="962" operator="containsText" text="인수인계">
      <formula>NOT(ISERROR(SEARCH("인수인계",I5062)))</formula>
    </cfRule>
  </conditionalFormatting>
  <conditionalFormatting sqref="I5063">
    <cfRule type="containsText" dxfId="971" priority="959" operator="containsText" text="진행중">
      <formula>NOT(ISERROR(SEARCH("진행중",I5063)))</formula>
    </cfRule>
    <cfRule type="containsText" dxfId="970" priority="960" operator="containsText" text="인수인계">
      <formula>NOT(ISERROR(SEARCH("인수인계",I5063)))</formula>
    </cfRule>
  </conditionalFormatting>
  <conditionalFormatting sqref="I5064">
    <cfRule type="containsText" dxfId="969" priority="957" operator="containsText" text="진행중">
      <formula>NOT(ISERROR(SEARCH("진행중",I5064)))</formula>
    </cfRule>
    <cfRule type="containsText" dxfId="968" priority="958" operator="containsText" text="인수인계">
      <formula>NOT(ISERROR(SEARCH("인수인계",I5064)))</formula>
    </cfRule>
  </conditionalFormatting>
  <conditionalFormatting sqref="I5065">
    <cfRule type="containsText" dxfId="967" priority="955" operator="containsText" text="진행중">
      <formula>NOT(ISERROR(SEARCH("진행중",I5065)))</formula>
    </cfRule>
    <cfRule type="containsText" dxfId="966" priority="956" operator="containsText" text="인수인계">
      <formula>NOT(ISERROR(SEARCH("인수인계",I5065)))</formula>
    </cfRule>
  </conditionalFormatting>
  <conditionalFormatting sqref="I5066">
    <cfRule type="containsText" dxfId="965" priority="951" operator="containsText" text="진행중">
      <formula>NOT(ISERROR(SEARCH("진행중",I5066)))</formula>
    </cfRule>
    <cfRule type="containsText" dxfId="964" priority="952" operator="containsText" text="인수인계">
      <formula>NOT(ISERROR(SEARCH("인수인계",I5066)))</formula>
    </cfRule>
  </conditionalFormatting>
  <conditionalFormatting sqref="I5067">
    <cfRule type="containsText" dxfId="963" priority="949" operator="containsText" text="진행중">
      <formula>NOT(ISERROR(SEARCH("진행중",I5067)))</formula>
    </cfRule>
    <cfRule type="containsText" dxfId="962" priority="950" operator="containsText" text="인수인계">
      <formula>NOT(ISERROR(SEARCH("인수인계",I5067)))</formula>
    </cfRule>
  </conditionalFormatting>
  <conditionalFormatting sqref="I5073">
    <cfRule type="containsText" dxfId="961" priority="947" operator="containsText" text="진행중">
      <formula>NOT(ISERROR(SEARCH("진행중",I5073)))</formula>
    </cfRule>
    <cfRule type="containsText" dxfId="960" priority="948" operator="containsText" text="인수인계">
      <formula>NOT(ISERROR(SEARCH("인수인계",I5073)))</formula>
    </cfRule>
  </conditionalFormatting>
  <conditionalFormatting sqref="I5080">
    <cfRule type="containsText" dxfId="959" priority="945" operator="containsText" text="진행중">
      <formula>NOT(ISERROR(SEARCH("진행중",I5080)))</formula>
    </cfRule>
    <cfRule type="containsText" dxfId="958" priority="946" operator="containsText" text="인수인계">
      <formula>NOT(ISERROR(SEARCH("인수인계",I5080)))</formula>
    </cfRule>
  </conditionalFormatting>
  <conditionalFormatting sqref="I5087:I5090">
    <cfRule type="containsText" dxfId="957" priority="943" operator="containsText" text="진행중">
      <formula>NOT(ISERROR(SEARCH("진행중",I5087)))</formula>
    </cfRule>
    <cfRule type="containsText" dxfId="956" priority="944" operator="containsText" text="인수인계">
      <formula>NOT(ISERROR(SEARCH("인수인계",I5087)))</formula>
    </cfRule>
  </conditionalFormatting>
  <conditionalFormatting sqref="I5096">
    <cfRule type="containsText" dxfId="955" priority="927" operator="containsText" text="진행중">
      <formula>NOT(ISERROR(SEARCH("진행중",I5096)))</formula>
    </cfRule>
    <cfRule type="containsText" dxfId="954" priority="928" operator="containsText" text="인수인계">
      <formula>NOT(ISERROR(SEARCH("인수인계",I5096)))</formula>
    </cfRule>
  </conditionalFormatting>
  <conditionalFormatting sqref="I5058">
    <cfRule type="containsText" dxfId="953" priority="933" operator="containsText" text="진행중">
      <formula>NOT(ISERROR(SEARCH("진행중",I5058)))</formula>
    </cfRule>
    <cfRule type="containsText" dxfId="952" priority="934" operator="containsText" text="인수인계">
      <formula>NOT(ISERROR(SEARCH("인수인계",I5058)))</formula>
    </cfRule>
  </conditionalFormatting>
  <conditionalFormatting sqref="I5097">
    <cfRule type="containsText" dxfId="951" priority="935" operator="containsText" text="진행중">
      <formula>NOT(ISERROR(SEARCH("진행중",I5097)))</formula>
    </cfRule>
    <cfRule type="containsText" dxfId="950" priority="936" operator="containsText" text="인수인계">
      <formula>NOT(ISERROR(SEARCH("인수인계",I5097)))</formula>
    </cfRule>
  </conditionalFormatting>
  <conditionalFormatting sqref="I5101">
    <cfRule type="containsText" dxfId="949" priority="921" operator="containsText" text="진행중">
      <formula>NOT(ISERROR(SEARCH("진행중",I5101)))</formula>
    </cfRule>
    <cfRule type="containsText" dxfId="948" priority="922" operator="containsText" text="인수인계">
      <formula>NOT(ISERROR(SEARCH("인수인계",I5101)))</formula>
    </cfRule>
  </conditionalFormatting>
  <conditionalFormatting sqref="I5102">
    <cfRule type="containsText" dxfId="947" priority="919" operator="containsText" text="진행중">
      <formula>NOT(ISERROR(SEARCH("진행중",I5102)))</formula>
    </cfRule>
    <cfRule type="containsText" dxfId="946" priority="920" operator="containsText" text="인수인계">
      <formula>NOT(ISERROR(SEARCH("인수인계",I5102)))</formula>
    </cfRule>
  </conditionalFormatting>
  <conditionalFormatting sqref="I5103:I5104">
    <cfRule type="containsText" dxfId="945" priority="917" operator="containsText" text="진행중">
      <formula>NOT(ISERROR(SEARCH("진행중",I5103)))</formula>
    </cfRule>
    <cfRule type="containsText" dxfId="944" priority="918" operator="containsText" text="인수인계">
      <formula>NOT(ISERROR(SEARCH("인수인계",I5103)))</formula>
    </cfRule>
  </conditionalFormatting>
  <conditionalFormatting sqref="I5098:I5099">
    <cfRule type="containsText" dxfId="943" priority="925" operator="containsText" text="진행중">
      <formula>NOT(ISERROR(SEARCH("진행중",I5098)))</formula>
    </cfRule>
    <cfRule type="containsText" dxfId="942" priority="926" operator="containsText" text="인수인계">
      <formula>NOT(ISERROR(SEARCH("인수인계",I5098)))</formula>
    </cfRule>
  </conditionalFormatting>
  <conditionalFormatting sqref="I5100">
    <cfRule type="containsText" dxfId="941" priority="923" operator="containsText" text="진행중">
      <formula>NOT(ISERROR(SEARCH("진행중",I5100)))</formula>
    </cfRule>
    <cfRule type="containsText" dxfId="940" priority="924" operator="containsText" text="인수인계">
      <formula>NOT(ISERROR(SEARCH("인수인계",I5100)))</formula>
    </cfRule>
  </conditionalFormatting>
  <conditionalFormatting sqref="I5108">
    <cfRule type="containsText" dxfId="939" priority="907" operator="containsText" text="진행중">
      <formula>NOT(ISERROR(SEARCH("진행중",I5108)))</formula>
    </cfRule>
    <cfRule type="containsText" dxfId="938" priority="908" operator="containsText" text="인수인계">
      <formula>NOT(ISERROR(SEARCH("인수인계",I5108)))</formula>
    </cfRule>
  </conditionalFormatting>
  <conditionalFormatting sqref="I5105">
    <cfRule type="containsText" dxfId="937" priority="915" operator="containsText" text="진행중">
      <formula>NOT(ISERROR(SEARCH("진행중",I5105)))</formula>
    </cfRule>
    <cfRule type="containsText" dxfId="936" priority="916" operator="containsText" text="인수인계">
      <formula>NOT(ISERROR(SEARCH("인수인계",I5105)))</formula>
    </cfRule>
  </conditionalFormatting>
  <conditionalFormatting sqref="I5107">
    <cfRule type="containsText" dxfId="935" priority="911" operator="containsText" text="진행중">
      <formula>NOT(ISERROR(SEARCH("진행중",I5107)))</formula>
    </cfRule>
    <cfRule type="containsText" dxfId="934" priority="912" operator="containsText" text="인수인계">
      <formula>NOT(ISERROR(SEARCH("인수인계",I5107)))</formula>
    </cfRule>
  </conditionalFormatting>
  <conditionalFormatting sqref="I5093">
    <cfRule type="containsText" dxfId="933" priority="909" operator="containsText" text="진행중">
      <formula>NOT(ISERROR(SEARCH("진행중",I5093)))</formula>
    </cfRule>
    <cfRule type="containsText" dxfId="932" priority="910" operator="containsText" text="인수인계">
      <formula>NOT(ISERROR(SEARCH("인수인계",I5093)))</formula>
    </cfRule>
  </conditionalFormatting>
  <conditionalFormatting sqref="I5109">
    <cfRule type="containsText" dxfId="931" priority="905" operator="containsText" text="진행중">
      <formula>NOT(ISERROR(SEARCH("진행중",I5109)))</formula>
    </cfRule>
    <cfRule type="containsText" dxfId="930" priority="906" operator="containsText" text="인수인계">
      <formula>NOT(ISERROR(SEARCH("인수인계",I5109)))</formula>
    </cfRule>
  </conditionalFormatting>
  <conditionalFormatting sqref="I5106">
    <cfRule type="containsText" dxfId="929" priority="903" operator="containsText" text="진행중">
      <formula>NOT(ISERROR(SEARCH("진행중",I5106)))</formula>
    </cfRule>
    <cfRule type="containsText" dxfId="928" priority="904" operator="containsText" text="인수인계">
      <formula>NOT(ISERROR(SEARCH("인수인계",I5106)))</formula>
    </cfRule>
  </conditionalFormatting>
  <conditionalFormatting sqref="I5110">
    <cfRule type="containsText" dxfId="927" priority="901" operator="containsText" text="진행중">
      <formula>NOT(ISERROR(SEARCH("진행중",I5110)))</formula>
    </cfRule>
    <cfRule type="containsText" dxfId="926" priority="902" operator="containsText" text="인수인계">
      <formula>NOT(ISERROR(SEARCH("인수인계",I5110)))</formula>
    </cfRule>
  </conditionalFormatting>
  <conditionalFormatting sqref="I5111">
    <cfRule type="containsText" dxfId="925" priority="899" operator="containsText" text="진행중">
      <formula>NOT(ISERROR(SEARCH("진행중",I5111)))</formula>
    </cfRule>
    <cfRule type="containsText" dxfId="924" priority="900" operator="containsText" text="인수인계">
      <formula>NOT(ISERROR(SEARCH("인수인계",I5111)))</formula>
    </cfRule>
  </conditionalFormatting>
  <conditionalFormatting sqref="I5116:I5123">
    <cfRule type="containsText" dxfId="923" priority="897" operator="containsText" text="진행중">
      <formula>NOT(ISERROR(SEARCH("진행중",I5116)))</formula>
    </cfRule>
    <cfRule type="containsText" dxfId="922" priority="898" operator="containsText" text="인수인계">
      <formula>NOT(ISERROR(SEARCH("인수인계",I5116)))</formula>
    </cfRule>
  </conditionalFormatting>
  <conditionalFormatting sqref="I5115">
    <cfRule type="containsText" dxfId="921" priority="895" operator="containsText" text="진행중">
      <formula>NOT(ISERROR(SEARCH("진행중",I5115)))</formula>
    </cfRule>
    <cfRule type="containsText" dxfId="920" priority="896" operator="containsText" text="인수인계">
      <formula>NOT(ISERROR(SEARCH("인수인계",I5115)))</formula>
    </cfRule>
  </conditionalFormatting>
  <conditionalFormatting sqref="I5149">
    <cfRule type="containsText" dxfId="919" priority="883" operator="containsText" text="진행중">
      <formula>NOT(ISERROR(SEARCH("진행중",I5149)))</formula>
    </cfRule>
    <cfRule type="containsText" dxfId="918" priority="884" operator="containsText" text="인수인계">
      <formula>NOT(ISERROR(SEARCH("인수인계",I5149)))</formula>
    </cfRule>
  </conditionalFormatting>
  <conditionalFormatting sqref="I5137">
    <cfRule type="containsText" dxfId="917" priority="893" operator="containsText" text="진행중">
      <formula>NOT(ISERROR(SEARCH("진행중",I5137)))</formula>
    </cfRule>
    <cfRule type="containsText" dxfId="916" priority="894" operator="containsText" text="인수인계">
      <formula>NOT(ISERROR(SEARCH("인수인계",I5137)))</formula>
    </cfRule>
  </conditionalFormatting>
  <conditionalFormatting sqref="I5138">
    <cfRule type="containsText" dxfId="915" priority="891" operator="containsText" text="진행중">
      <formula>NOT(ISERROR(SEARCH("진행중",I5138)))</formula>
    </cfRule>
    <cfRule type="containsText" dxfId="914" priority="892" operator="containsText" text="인수인계">
      <formula>NOT(ISERROR(SEARCH("인수인계",I5138)))</formula>
    </cfRule>
  </conditionalFormatting>
  <conditionalFormatting sqref="I5144">
    <cfRule type="containsText" dxfId="913" priority="889" operator="containsText" text="진행중">
      <formula>NOT(ISERROR(SEARCH("진행중",I5144)))</formula>
    </cfRule>
    <cfRule type="containsText" dxfId="912" priority="890" operator="containsText" text="인수인계">
      <formula>NOT(ISERROR(SEARCH("인수인계",I5144)))</formula>
    </cfRule>
  </conditionalFormatting>
  <conditionalFormatting sqref="I5147">
    <cfRule type="containsText" dxfId="911" priority="887" operator="containsText" text="진행중">
      <formula>NOT(ISERROR(SEARCH("진행중",I5147)))</formula>
    </cfRule>
    <cfRule type="containsText" dxfId="910" priority="888" operator="containsText" text="인수인계">
      <formula>NOT(ISERROR(SEARCH("인수인계",I5147)))</formula>
    </cfRule>
  </conditionalFormatting>
  <conditionalFormatting sqref="I5148">
    <cfRule type="containsText" dxfId="909" priority="885" operator="containsText" text="진행중">
      <formula>NOT(ISERROR(SEARCH("진행중",I5148)))</formula>
    </cfRule>
    <cfRule type="containsText" dxfId="908" priority="886" operator="containsText" text="인수인계">
      <formula>NOT(ISERROR(SEARCH("인수인계",I5148)))</formula>
    </cfRule>
  </conditionalFormatting>
  <conditionalFormatting sqref="I5055">
    <cfRule type="containsText" dxfId="907" priority="881" operator="containsText" text="진행중">
      <formula>NOT(ISERROR(SEARCH("진행중",I5055)))</formula>
    </cfRule>
    <cfRule type="containsText" dxfId="906" priority="882" operator="containsText" text="인수인계">
      <formula>NOT(ISERROR(SEARCH("인수인계",I5055)))</formula>
    </cfRule>
  </conditionalFormatting>
  <conditionalFormatting sqref="I5174">
    <cfRule type="containsText" dxfId="905" priority="879" operator="containsText" text="진행중">
      <formula>NOT(ISERROR(SEARCH("진행중",I5174)))</formula>
    </cfRule>
    <cfRule type="containsText" dxfId="904" priority="880" operator="containsText" text="인수인계">
      <formula>NOT(ISERROR(SEARCH("인수인계",I5174)))</formula>
    </cfRule>
  </conditionalFormatting>
  <conditionalFormatting sqref="I5175">
    <cfRule type="containsText" dxfId="903" priority="877" operator="containsText" text="진행중">
      <formula>NOT(ISERROR(SEARCH("진행중",I5175)))</formula>
    </cfRule>
    <cfRule type="containsText" dxfId="902" priority="878" operator="containsText" text="인수인계">
      <formula>NOT(ISERROR(SEARCH("인수인계",I5175)))</formula>
    </cfRule>
  </conditionalFormatting>
  <conditionalFormatting sqref="I5176">
    <cfRule type="containsText" dxfId="901" priority="875" operator="containsText" text="진행중">
      <formula>NOT(ISERROR(SEARCH("진행중",I5176)))</formula>
    </cfRule>
    <cfRule type="containsText" dxfId="900" priority="876" operator="containsText" text="인수인계">
      <formula>NOT(ISERROR(SEARCH("인수인계",I5176)))</formula>
    </cfRule>
  </conditionalFormatting>
  <conditionalFormatting sqref="I5177">
    <cfRule type="containsText" dxfId="899" priority="873" operator="containsText" text="진행중">
      <formula>NOT(ISERROR(SEARCH("진행중",I5177)))</formula>
    </cfRule>
    <cfRule type="containsText" dxfId="898" priority="874" operator="containsText" text="인수인계">
      <formula>NOT(ISERROR(SEARCH("인수인계",I5177)))</formula>
    </cfRule>
  </conditionalFormatting>
  <conditionalFormatting sqref="I5178">
    <cfRule type="containsText" dxfId="897" priority="871" operator="containsText" text="진행중">
      <formula>NOT(ISERROR(SEARCH("진행중",I5178)))</formula>
    </cfRule>
    <cfRule type="containsText" dxfId="896" priority="872" operator="containsText" text="인수인계">
      <formula>NOT(ISERROR(SEARCH("인수인계",I5178)))</formula>
    </cfRule>
  </conditionalFormatting>
  <conditionalFormatting sqref="I5179">
    <cfRule type="containsText" dxfId="895" priority="869" operator="containsText" text="진행중">
      <formula>NOT(ISERROR(SEARCH("진행중",I5179)))</formula>
    </cfRule>
    <cfRule type="containsText" dxfId="894" priority="870" operator="containsText" text="인수인계">
      <formula>NOT(ISERROR(SEARCH("인수인계",I5179)))</formula>
    </cfRule>
  </conditionalFormatting>
  <conditionalFormatting sqref="I5181">
    <cfRule type="containsText" dxfId="893" priority="867" operator="containsText" text="진행중">
      <formula>NOT(ISERROR(SEARCH("진행중",I5181)))</formula>
    </cfRule>
    <cfRule type="containsText" dxfId="892" priority="868" operator="containsText" text="인수인계">
      <formula>NOT(ISERROR(SEARCH("인수인계",I5181)))</formula>
    </cfRule>
  </conditionalFormatting>
  <conditionalFormatting sqref="I5180">
    <cfRule type="containsText" dxfId="891" priority="865" operator="containsText" text="진행중">
      <formula>NOT(ISERROR(SEARCH("진행중",I5180)))</formula>
    </cfRule>
    <cfRule type="containsText" dxfId="890" priority="866" operator="containsText" text="인수인계">
      <formula>NOT(ISERROR(SEARCH("인수인계",I5180)))</formula>
    </cfRule>
  </conditionalFormatting>
  <conditionalFormatting sqref="I5182">
    <cfRule type="containsText" dxfId="889" priority="863" operator="containsText" text="진행중">
      <formula>NOT(ISERROR(SEARCH("진행중",I5182)))</formula>
    </cfRule>
    <cfRule type="containsText" dxfId="888" priority="864" operator="containsText" text="인수인계">
      <formula>NOT(ISERROR(SEARCH("인수인계",I5182)))</formula>
    </cfRule>
  </conditionalFormatting>
  <conditionalFormatting sqref="I5183">
    <cfRule type="containsText" dxfId="887" priority="857" operator="containsText" text="진행중">
      <formula>NOT(ISERROR(SEARCH("진행중",I5183)))</formula>
    </cfRule>
    <cfRule type="containsText" dxfId="886" priority="858" operator="containsText" text="인수인계">
      <formula>NOT(ISERROR(SEARCH("인수인계",I5183)))</formula>
    </cfRule>
  </conditionalFormatting>
  <conditionalFormatting sqref="I5186">
    <cfRule type="containsText" dxfId="885" priority="853" operator="containsText" text="진행중">
      <formula>NOT(ISERROR(SEARCH("진행중",I5186)))</formula>
    </cfRule>
    <cfRule type="containsText" dxfId="884" priority="854" operator="containsText" text="인수인계">
      <formula>NOT(ISERROR(SEARCH("인수인계",I5186)))</formula>
    </cfRule>
  </conditionalFormatting>
  <conditionalFormatting sqref="I5194:I5195">
    <cfRule type="containsText" dxfId="883" priority="849" operator="containsText" text="진행중">
      <formula>NOT(ISERROR(SEARCH("진행중",I5194)))</formula>
    </cfRule>
    <cfRule type="containsText" dxfId="882" priority="850" operator="containsText" text="인수인계">
      <formula>NOT(ISERROR(SEARCH("인수인계",I5194)))</formula>
    </cfRule>
  </conditionalFormatting>
  <conditionalFormatting sqref="I5230">
    <cfRule type="containsText" dxfId="881" priority="845" operator="containsText" text="진행중">
      <formula>NOT(ISERROR(SEARCH("진행중",I5230)))</formula>
    </cfRule>
    <cfRule type="containsText" dxfId="880" priority="846" operator="containsText" text="인수인계">
      <formula>NOT(ISERROR(SEARCH("인수인계",I5230)))</formula>
    </cfRule>
  </conditionalFormatting>
  <conditionalFormatting sqref="I5236:I5255">
    <cfRule type="containsText" dxfId="879" priority="843" operator="containsText" text="진행중">
      <formula>NOT(ISERROR(SEARCH("진행중",I5236)))</formula>
    </cfRule>
    <cfRule type="containsText" dxfId="878" priority="844" operator="containsText" text="인수인계">
      <formula>NOT(ISERROR(SEARCH("인수인계",I5236)))</formula>
    </cfRule>
  </conditionalFormatting>
  <conditionalFormatting sqref="I5256">
    <cfRule type="containsText" dxfId="877" priority="841" operator="containsText" text="진행중">
      <formula>NOT(ISERROR(SEARCH("진행중",I5256)))</formula>
    </cfRule>
    <cfRule type="containsText" dxfId="876" priority="842" operator="containsText" text="인수인계">
      <formula>NOT(ISERROR(SEARCH("인수인계",I5256)))</formula>
    </cfRule>
  </conditionalFormatting>
  <conditionalFormatting sqref="I5257 I5259:I5261">
    <cfRule type="containsText" dxfId="875" priority="839" operator="containsText" text="진행중">
      <formula>NOT(ISERROR(SEARCH("진행중",I5257)))</formula>
    </cfRule>
    <cfRule type="containsText" dxfId="874" priority="840" operator="containsText" text="인수인계">
      <formula>NOT(ISERROR(SEARCH("인수인계",I5257)))</formula>
    </cfRule>
  </conditionalFormatting>
  <conditionalFormatting sqref="I5258">
    <cfRule type="containsText" dxfId="873" priority="837" operator="containsText" text="진행중">
      <formula>NOT(ISERROR(SEARCH("진행중",I5258)))</formula>
    </cfRule>
    <cfRule type="containsText" dxfId="872" priority="838" operator="containsText" text="인수인계">
      <formula>NOT(ISERROR(SEARCH("인수인계",I5258)))</formula>
    </cfRule>
  </conditionalFormatting>
  <conditionalFormatting sqref="I5262">
    <cfRule type="containsText" dxfId="871" priority="835" operator="containsText" text="진행중">
      <formula>NOT(ISERROR(SEARCH("진행중",I5262)))</formula>
    </cfRule>
    <cfRule type="containsText" dxfId="870" priority="836" operator="containsText" text="인수인계">
      <formula>NOT(ISERROR(SEARCH("인수인계",I5262)))</formula>
    </cfRule>
  </conditionalFormatting>
  <conditionalFormatting sqref="I5264">
    <cfRule type="containsText" dxfId="869" priority="833" operator="containsText" text="진행중">
      <formula>NOT(ISERROR(SEARCH("진행중",I5264)))</formula>
    </cfRule>
    <cfRule type="containsText" dxfId="868" priority="834" operator="containsText" text="인수인계">
      <formula>NOT(ISERROR(SEARCH("인수인계",I5264)))</formula>
    </cfRule>
  </conditionalFormatting>
  <conditionalFormatting sqref="I5265">
    <cfRule type="containsText" dxfId="867" priority="831" operator="containsText" text="진행중">
      <formula>NOT(ISERROR(SEARCH("진행중",I5265)))</formula>
    </cfRule>
    <cfRule type="containsText" dxfId="866" priority="832" operator="containsText" text="인수인계">
      <formula>NOT(ISERROR(SEARCH("인수인계",I5265)))</formula>
    </cfRule>
  </conditionalFormatting>
  <conditionalFormatting sqref="I5266">
    <cfRule type="containsText" dxfId="865" priority="829" operator="containsText" text="진행중">
      <formula>NOT(ISERROR(SEARCH("진행중",I5266)))</formula>
    </cfRule>
    <cfRule type="containsText" dxfId="864" priority="830" operator="containsText" text="인수인계">
      <formula>NOT(ISERROR(SEARCH("인수인계",I5266)))</formula>
    </cfRule>
  </conditionalFormatting>
  <conditionalFormatting sqref="I5267">
    <cfRule type="containsText" dxfId="863" priority="825" operator="containsText" text="진행중">
      <formula>NOT(ISERROR(SEARCH("진행중",I5267)))</formula>
    </cfRule>
    <cfRule type="containsText" dxfId="862" priority="826" operator="containsText" text="인수인계">
      <formula>NOT(ISERROR(SEARCH("인수인계",I5267)))</formula>
    </cfRule>
  </conditionalFormatting>
  <conditionalFormatting sqref="I5268">
    <cfRule type="containsText" dxfId="861" priority="823" operator="containsText" text="진행중">
      <formula>NOT(ISERROR(SEARCH("진행중",I5268)))</formula>
    </cfRule>
    <cfRule type="containsText" dxfId="860" priority="824" operator="containsText" text="인수인계">
      <formula>NOT(ISERROR(SEARCH("인수인계",I5268)))</formula>
    </cfRule>
  </conditionalFormatting>
  <conditionalFormatting sqref="I5269">
    <cfRule type="containsText" dxfId="859" priority="821" operator="containsText" text="진행중">
      <formula>NOT(ISERROR(SEARCH("진행중",I5269)))</formula>
    </cfRule>
    <cfRule type="containsText" dxfId="858" priority="822" operator="containsText" text="인수인계">
      <formula>NOT(ISERROR(SEARCH("인수인계",I5269)))</formula>
    </cfRule>
  </conditionalFormatting>
  <conditionalFormatting sqref="I5270">
    <cfRule type="containsText" dxfId="857" priority="819" operator="containsText" text="진행중">
      <formula>NOT(ISERROR(SEARCH("진행중",I5270)))</formula>
    </cfRule>
    <cfRule type="containsText" dxfId="856" priority="820" operator="containsText" text="인수인계">
      <formula>NOT(ISERROR(SEARCH("인수인계",I5270)))</formula>
    </cfRule>
  </conditionalFormatting>
  <conditionalFormatting sqref="I5271">
    <cfRule type="containsText" dxfId="855" priority="817" operator="containsText" text="진행중">
      <formula>NOT(ISERROR(SEARCH("진행중",I5271)))</formula>
    </cfRule>
    <cfRule type="containsText" dxfId="854" priority="818" operator="containsText" text="인수인계">
      <formula>NOT(ISERROR(SEARCH("인수인계",I5271)))</formula>
    </cfRule>
  </conditionalFormatting>
  <conditionalFormatting sqref="I5272">
    <cfRule type="containsText" dxfId="853" priority="815" operator="containsText" text="진행중">
      <formula>NOT(ISERROR(SEARCH("진행중",I5272)))</formula>
    </cfRule>
    <cfRule type="containsText" dxfId="852" priority="816" operator="containsText" text="인수인계">
      <formula>NOT(ISERROR(SEARCH("인수인계",I5272)))</formula>
    </cfRule>
  </conditionalFormatting>
  <conditionalFormatting sqref="I5273">
    <cfRule type="containsText" dxfId="851" priority="813" operator="containsText" text="진행중">
      <formula>NOT(ISERROR(SEARCH("진행중",I5273)))</formula>
    </cfRule>
    <cfRule type="containsText" dxfId="850" priority="814" operator="containsText" text="인수인계">
      <formula>NOT(ISERROR(SEARCH("인수인계",I5273)))</formula>
    </cfRule>
  </conditionalFormatting>
  <conditionalFormatting sqref="I5274">
    <cfRule type="containsText" dxfId="849" priority="811" operator="containsText" text="진행중">
      <formula>NOT(ISERROR(SEARCH("진행중",I5274)))</formula>
    </cfRule>
    <cfRule type="containsText" dxfId="848" priority="812" operator="containsText" text="인수인계">
      <formula>NOT(ISERROR(SEARCH("인수인계",I5274)))</formula>
    </cfRule>
  </conditionalFormatting>
  <conditionalFormatting sqref="I5275">
    <cfRule type="containsText" dxfId="847" priority="809" operator="containsText" text="진행중">
      <formula>NOT(ISERROR(SEARCH("진행중",I5275)))</formula>
    </cfRule>
    <cfRule type="containsText" dxfId="846" priority="810" operator="containsText" text="인수인계">
      <formula>NOT(ISERROR(SEARCH("인수인계",I5275)))</formula>
    </cfRule>
  </conditionalFormatting>
  <conditionalFormatting sqref="I5276">
    <cfRule type="containsText" dxfId="845" priority="807" operator="containsText" text="진행중">
      <formula>NOT(ISERROR(SEARCH("진행중",I5276)))</formula>
    </cfRule>
    <cfRule type="containsText" dxfId="844" priority="808" operator="containsText" text="인수인계">
      <formula>NOT(ISERROR(SEARCH("인수인계",I5276)))</formula>
    </cfRule>
  </conditionalFormatting>
  <conditionalFormatting sqref="I5277">
    <cfRule type="containsText" dxfId="843" priority="805" operator="containsText" text="진행중">
      <formula>NOT(ISERROR(SEARCH("진행중",I5277)))</formula>
    </cfRule>
    <cfRule type="containsText" dxfId="842" priority="806" operator="containsText" text="인수인계">
      <formula>NOT(ISERROR(SEARCH("인수인계",I5277)))</formula>
    </cfRule>
  </conditionalFormatting>
  <conditionalFormatting sqref="I5280">
    <cfRule type="containsText" dxfId="841" priority="803" operator="containsText" text="진행중">
      <formula>NOT(ISERROR(SEARCH("진행중",I5280)))</formula>
    </cfRule>
    <cfRule type="containsText" dxfId="840" priority="804" operator="containsText" text="인수인계">
      <formula>NOT(ISERROR(SEARCH("인수인계",I5280)))</formula>
    </cfRule>
  </conditionalFormatting>
  <conditionalFormatting sqref="I5283">
    <cfRule type="containsText" dxfId="839" priority="801" operator="containsText" text="진행중">
      <formula>NOT(ISERROR(SEARCH("진행중",I5283)))</formula>
    </cfRule>
    <cfRule type="containsText" dxfId="838" priority="802" operator="containsText" text="인수인계">
      <formula>NOT(ISERROR(SEARCH("인수인계",I5283)))</formula>
    </cfRule>
  </conditionalFormatting>
  <conditionalFormatting sqref="I5299 I5301:I5303">
    <cfRule type="containsText" dxfId="837" priority="799" operator="containsText" text="진행중">
      <formula>NOT(ISERROR(SEARCH("진행중",I5299)))</formula>
    </cfRule>
    <cfRule type="containsText" dxfId="836" priority="800" operator="containsText" text="인수인계">
      <formula>NOT(ISERROR(SEARCH("인수인계",I5299)))</formula>
    </cfRule>
  </conditionalFormatting>
  <conditionalFormatting sqref="I5300">
    <cfRule type="containsText" dxfId="835" priority="797" operator="containsText" text="진행중">
      <formula>NOT(ISERROR(SEARCH("진행중",I5300)))</formula>
    </cfRule>
    <cfRule type="containsText" dxfId="834" priority="798" operator="containsText" text="인수인계">
      <formula>NOT(ISERROR(SEARCH("인수인계",I5300)))</formula>
    </cfRule>
  </conditionalFormatting>
  <conditionalFormatting sqref="I5307">
    <cfRule type="containsText" dxfId="833" priority="795" operator="containsText" text="진행중">
      <formula>NOT(ISERROR(SEARCH("진행중",I5307)))</formula>
    </cfRule>
    <cfRule type="containsText" dxfId="832" priority="796" operator="containsText" text="인수인계">
      <formula>NOT(ISERROR(SEARCH("인수인계",I5307)))</formula>
    </cfRule>
  </conditionalFormatting>
  <conditionalFormatting sqref="I5304">
    <cfRule type="containsText" dxfId="831" priority="791" operator="containsText" text="진행중">
      <formula>NOT(ISERROR(SEARCH("진행중",I5304)))</formula>
    </cfRule>
    <cfRule type="containsText" dxfId="830" priority="792" operator="containsText" text="인수인계">
      <formula>NOT(ISERROR(SEARCH("인수인계",I5304)))</formula>
    </cfRule>
  </conditionalFormatting>
  <conditionalFormatting sqref="I5305:I5306">
    <cfRule type="containsText" dxfId="829" priority="789" operator="containsText" text="진행중">
      <formula>NOT(ISERROR(SEARCH("진행중",I5305)))</formula>
    </cfRule>
    <cfRule type="containsText" dxfId="828" priority="790" operator="containsText" text="인수인계">
      <formula>NOT(ISERROR(SEARCH("인수인계",I5305)))</formula>
    </cfRule>
  </conditionalFormatting>
  <conditionalFormatting sqref="I5308">
    <cfRule type="containsText" dxfId="827" priority="787" operator="containsText" text="진행중">
      <formula>NOT(ISERROR(SEARCH("진행중",I5308)))</formula>
    </cfRule>
    <cfRule type="containsText" dxfId="826" priority="788" operator="containsText" text="인수인계">
      <formula>NOT(ISERROR(SEARCH("인수인계",I5308)))</formula>
    </cfRule>
  </conditionalFormatting>
  <conditionalFormatting sqref="I5309">
    <cfRule type="containsText" dxfId="825" priority="785" operator="containsText" text="진행중">
      <formula>NOT(ISERROR(SEARCH("진행중",I5309)))</formula>
    </cfRule>
    <cfRule type="containsText" dxfId="824" priority="786" operator="containsText" text="인수인계">
      <formula>NOT(ISERROR(SEARCH("인수인계",I5309)))</formula>
    </cfRule>
  </conditionalFormatting>
  <conditionalFormatting sqref="I5313">
    <cfRule type="containsText" dxfId="823" priority="773" operator="containsText" text="진행중">
      <formula>NOT(ISERROR(SEARCH("진행중",I5313)))</formula>
    </cfRule>
    <cfRule type="containsText" dxfId="822" priority="774" operator="containsText" text="인수인계">
      <formula>NOT(ISERROR(SEARCH("인수인계",I5313)))</formula>
    </cfRule>
  </conditionalFormatting>
  <conditionalFormatting sqref="I5310">
    <cfRule type="containsText" dxfId="821" priority="781" operator="containsText" text="진행중">
      <formula>NOT(ISERROR(SEARCH("진행중",I5310)))</formula>
    </cfRule>
    <cfRule type="containsText" dxfId="820" priority="782" operator="containsText" text="인수인계">
      <formula>NOT(ISERROR(SEARCH("인수인계",I5310)))</formula>
    </cfRule>
  </conditionalFormatting>
  <conditionalFormatting sqref="I5311">
    <cfRule type="containsText" dxfId="819" priority="779" operator="containsText" text="진행중">
      <formula>NOT(ISERROR(SEARCH("진행중",I5311)))</formula>
    </cfRule>
    <cfRule type="containsText" dxfId="818" priority="780" operator="containsText" text="인수인계">
      <formula>NOT(ISERROR(SEARCH("인수인계",I5311)))</formula>
    </cfRule>
  </conditionalFormatting>
  <conditionalFormatting sqref="I5312">
    <cfRule type="containsText" dxfId="817" priority="777" operator="containsText" text="진행중">
      <formula>NOT(ISERROR(SEARCH("진행중",I5312)))</formula>
    </cfRule>
    <cfRule type="containsText" dxfId="816" priority="778" operator="containsText" text="인수인계">
      <formula>NOT(ISERROR(SEARCH("인수인계",I5312)))</formula>
    </cfRule>
  </conditionalFormatting>
  <conditionalFormatting sqref="I5323">
    <cfRule type="containsText" dxfId="815" priority="687" operator="containsText" text="진행중">
      <formula>NOT(ISERROR(SEARCH("진행중",I5323)))</formula>
    </cfRule>
    <cfRule type="containsText" dxfId="814" priority="688" operator="containsText" text="인수인계">
      <formula>NOT(ISERROR(SEARCH("인수인계",I5323)))</formula>
    </cfRule>
  </conditionalFormatting>
  <conditionalFormatting sqref="I5323">
    <cfRule type="containsText" dxfId="813" priority="685" operator="containsText" text="진행중">
      <formula>NOT(ISERROR(SEARCH("진행중",I5323)))</formula>
    </cfRule>
    <cfRule type="containsText" dxfId="812" priority="686" operator="containsText" text="인수인계">
      <formula>NOT(ISERROR(SEARCH("인수인계",I5323)))</formula>
    </cfRule>
  </conditionalFormatting>
  <conditionalFormatting sqref="I5314">
    <cfRule type="containsText" dxfId="811" priority="771" operator="containsText" text="진행중">
      <formula>NOT(ISERROR(SEARCH("진행중",I5314)))</formula>
    </cfRule>
    <cfRule type="containsText" dxfId="810" priority="772" operator="containsText" text="인수인계">
      <formula>NOT(ISERROR(SEARCH("인수인계",I5314)))</formula>
    </cfRule>
  </conditionalFormatting>
  <conditionalFormatting sqref="I5326">
    <cfRule type="containsText" dxfId="809" priority="683" operator="containsText" text="진행중">
      <formula>NOT(ISERROR(SEARCH("진행중",I5326)))</formula>
    </cfRule>
    <cfRule type="containsText" dxfId="808" priority="684" operator="containsText" text="인수인계">
      <formula>NOT(ISERROR(SEARCH("인수인계",I5326)))</formula>
    </cfRule>
  </conditionalFormatting>
  <conditionalFormatting sqref="I5308">
    <cfRule type="containsText" dxfId="807" priority="769" operator="containsText" text="진행중">
      <formula>NOT(ISERROR(SEARCH("진행중",I5308)))</formula>
    </cfRule>
    <cfRule type="containsText" dxfId="806" priority="770" operator="containsText" text="인수인계">
      <formula>NOT(ISERROR(SEARCH("인수인계",I5308)))</formula>
    </cfRule>
  </conditionalFormatting>
  <conditionalFormatting sqref="I5307">
    <cfRule type="containsText" dxfId="805" priority="767" operator="containsText" text="진행중">
      <formula>NOT(ISERROR(SEARCH("진행중",I5307)))</formula>
    </cfRule>
    <cfRule type="containsText" dxfId="804" priority="768" operator="containsText" text="인수인계">
      <formula>NOT(ISERROR(SEARCH("인수인계",I5307)))</formula>
    </cfRule>
  </conditionalFormatting>
  <conditionalFormatting sqref="I5309">
    <cfRule type="containsText" dxfId="803" priority="765" operator="containsText" text="진행중">
      <formula>NOT(ISERROR(SEARCH("진행중",I5309)))</formula>
    </cfRule>
    <cfRule type="containsText" dxfId="802" priority="766" operator="containsText" text="인수인계">
      <formula>NOT(ISERROR(SEARCH("인수인계",I5309)))</formula>
    </cfRule>
  </conditionalFormatting>
  <conditionalFormatting sqref="I5310">
    <cfRule type="containsText" dxfId="801" priority="763" operator="containsText" text="진행중">
      <formula>NOT(ISERROR(SEARCH("진행중",I5310)))</formula>
    </cfRule>
    <cfRule type="containsText" dxfId="800" priority="764" operator="containsText" text="인수인계">
      <formula>NOT(ISERROR(SEARCH("인수인계",I5310)))</formula>
    </cfRule>
  </conditionalFormatting>
  <conditionalFormatting sqref="I5314">
    <cfRule type="containsText" dxfId="799" priority="755" operator="containsText" text="진행중">
      <formula>NOT(ISERROR(SEARCH("진행중",I5314)))</formula>
    </cfRule>
    <cfRule type="containsText" dxfId="798" priority="756" operator="containsText" text="인수인계">
      <formula>NOT(ISERROR(SEARCH("인수인계",I5314)))</formula>
    </cfRule>
  </conditionalFormatting>
  <conditionalFormatting sqref="I5311">
    <cfRule type="containsText" dxfId="797" priority="761" operator="containsText" text="진행중">
      <formula>NOT(ISERROR(SEARCH("진행중",I5311)))</formula>
    </cfRule>
    <cfRule type="containsText" dxfId="796" priority="762" operator="containsText" text="인수인계">
      <formula>NOT(ISERROR(SEARCH("인수인계",I5311)))</formula>
    </cfRule>
  </conditionalFormatting>
  <conditionalFormatting sqref="I5312">
    <cfRule type="containsText" dxfId="795" priority="759" operator="containsText" text="진행중">
      <formula>NOT(ISERROR(SEARCH("진행중",I5312)))</formula>
    </cfRule>
    <cfRule type="containsText" dxfId="794" priority="760" operator="containsText" text="인수인계">
      <formula>NOT(ISERROR(SEARCH("인수인계",I5312)))</formula>
    </cfRule>
  </conditionalFormatting>
  <conditionalFormatting sqref="I5313">
    <cfRule type="containsText" dxfId="793" priority="757" operator="containsText" text="진행중">
      <formula>NOT(ISERROR(SEARCH("진행중",I5313)))</formula>
    </cfRule>
    <cfRule type="containsText" dxfId="792" priority="758" operator="containsText" text="인수인계">
      <formula>NOT(ISERROR(SEARCH("인수인계",I5313)))</formula>
    </cfRule>
  </conditionalFormatting>
  <conditionalFormatting sqref="I5315">
    <cfRule type="containsText" dxfId="791" priority="753" operator="containsText" text="진행중">
      <formula>NOT(ISERROR(SEARCH("진행중",I5315)))</formula>
    </cfRule>
    <cfRule type="containsText" dxfId="790" priority="754" operator="containsText" text="인수인계">
      <formula>NOT(ISERROR(SEARCH("인수인계",I5315)))</formula>
    </cfRule>
  </conditionalFormatting>
  <conditionalFormatting sqref="I5316">
    <cfRule type="containsText" dxfId="789" priority="751" operator="containsText" text="진행중">
      <formula>NOT(ISERROR(SEARCH("진행중",I5316)))</formula>
    </cfRule>
    <cfRule type="containsText" dxfId="788" priority="752" operator="containsText" text="인수인계">
      <formula>NOT(ISERROR(SEARCH("인수인계",I5316)))</formula>
    </cfRule>
  </conditionalFormatting>
  <conditionalFormatting sqref="I5308">
    <cfRule type="containsText" dxfId="787" priority="749" operator="containsText" text="진행중">
      <formula>NOT(ISERROR(SEARCH("진행중",I5308)))</formula>
    </cfRule>
    <cfRule type="containsText" dxfId="786" priority="750" operator="containsText" text="인수인계">
      <formula>NOT(ISERROR(SEARCH("인수인계",I5308)))</formula>
    </cfRule>
  </conditionalFormatting>
  <conditionalFormatting sqref="I5309">
    <cfRule type="containsText" dxfId="785" priority="747" operator="containsText" text="진행중">
      <formula>NOT(ISERROR(SEARCH("진행중",I5309)))</formula>
    </cfRule>
    <cfRule type="containsText" dxfId="784" priority="748" operator="containsText" text="인수인계">
      <formula>NOT(ISERROR(SEARCH("인수인계",I5309)))</formula>
    </cfRule>
  </conditionalFormatting>
  <conditionalFormatting sqref="I5310">
    <cfRule type="containsText" dxfId="783" priority="745" operator="containsText" text="진행중">
      <formula>NOT(ISERROR(SEARCH("진행중",I5310)))</formula>
    </cfRule>
    <cfRule type="containsText" dxfId="782" priority="746" operator="containsText" text="인수인계">
      <formula>NOT(ISERROR(SEARCH("인수인계",I5310)))</formula>
    </cfRule>
  </conditionalFormatting>
  <conditionalFormatting sqref="I5314">
    <cfRule type="containsText" dxfId="781" priority="737" operator="containsText" text="진행중">
      <formula>NOT(ISERROR(SEARCH("진행중",I5314)))</formula>
    </cfRule>
    <cfRule type="containsText" dxfId="780" priority="738" operator="containsText" text="인수인계">
      <formula>NOT(ISERROR(SEARCH("인수인계",I5314)))</formula>
    </cfRule>
  </conditionalFormatting>
  <conditionalFormatting sqref="I5311">
    <cfRule type="containsText" dxfId="779" priority="743" operator="containsText" text="진행중">
      <formula>NOT(ISERROR(SEARCH("진행중",I5311)))</formula>
    </cfRule>
    <cfRule type="containsText" dxfId="778" priority="744" operator="containsText" text="인수인계">
      <formula>NOT(ISERROR(SEARCH("인수인계",I5311)))</formula>
    </cfRule>
  </conditionalFormatting>
  <conditionalFormatting sqref="I5312">
    <cfRule type="containsText" dxfId="777" priority="741" operator="containsText" text="진행중">
      <formula>NOT(ISERROR(SEARCH("진행중",I5312)))</formula>
    </cfRule>
    <cfRule type="containsText" dxfId="776" priority="742" operator="containsText" text="인수인계">
      <formula>NOT(ISERROR(SEARCH("인수인계",I5312)))</formula>
    </cfRule>
  </conditionalFormatting>
  <conditionalFormatting sqref="I5313">
    <cfRule type="containsText" dxfId="775" priority="739" operator="containsText" text="진행중">
      <formula>NOT(ISERROR(SEARCH("진행중",I5313)))</formula>
    </cfRule>
    <cfRule type="containsText" dxfId="774" priority="740" operator="containsText" text="인수인계">
      <formula>NOT(ISERROR(SEARCH("인수인계",I5313)))</formula>
    </cfRule>
  </conditionalFormatting>
  <conditionalFormatting sqref="I5315">
    <cfRule type="containsText" dxfId="773" priority="735" operator="containsText" text="진행중">
      <formula>NOT(ISERROR(SEARCH("진행중",I5315)))</formula>
    </cfRule>
    <cfRule type="containsText" dxfId="772" priority="736" operator="containsText" text="인수인계">
      <formula>NOT(ISERROR(SEARCH("인수인계",I5315)))</formula>
    </cfRule>
  </conditionalFormatting>
  <conditionalFormatting sqref="I5309">
    <cfRule type="containsText" dxfId="771" priority="733" operator="containsText" text="진행중">
      <formula>NOT(ISERROR(SEARCH("진행중",I5309)))</formula>
    </cfRule>
    <cfRule type="containsText" dxfId="770" priority="734" operator="containsText" text="인수인계">
      <formula>NOT(ISERROR(SEARCH("인수인계",I5309)))</formula>
    </cfRule>
  </conditionalFormatting>
  <conditionalFormatting sqref="I5308">
    <cfRule type="containsText" dxfId="769" priority="731" operator="containsText" text="진행중">
      <formula>NOT(ISERROR(SEARCH("진행중",I5308)))</formula>
    </cfRule>
    <cfRule type="containsText" dxfId="768" priority="732" operator="containsText" text="인수인계">
      <formula>NOT(ISERROR(SEARCH("인수인계",I5308)))</formula>
    </cfRule>
  </conditionalFormatting>
  <conditionalFormatting sqref="I5310">
    <cfRule type="containsText" dxfId="767" priority="729" operator="containsText" text="진행중">
      <formula>NOT(ISERROR(SEARCH("진행중",I5310)))</formula>
    </cfRule>
    <cfRule type="containsText" dxfId="766" priority="730" operator="containsText" text="인수인계">
      <formula>NOT(ISERROR(SEARCH("인수인계",I5310)))</formula>
    </cfRule>
  </conditionalFormatting>
  <conditionalFormatting sqref="I5311">
    <cfRule type="containsText" dxfId="765" priority="727" operator="containsText" text="진행중">
      <formula>NOT(ISERROR(SEARCH("진행중",I5311)))</formula>
    </cfRule>
    <cfRule type="containsText" dxfId="764" priority="728" operator="containsText" text="인수인계">
      <formula>NOT(ISERROR(SEARCH("인수인계",I5311)))</formula>
    </cfRule>
  </conditionalFormatting>
  <conditionalFormatting sqref="I5315">
    <cfRule type="containsText" dxfId="763" priority="719" operator="containsText" text="진행중">
      <formula>NOT(ISERROR(SEARCH("진행중",I5315)))</formula>
    </cfRule>
    <cfRule type="containsText" dxfId="762" priority="720" operator="containsText" text="인수인계">
      <formula>NOT(ISERROR(SEARCH("인수인계",I5315)))</formula>
    </cfRule>
  </conditionalFormatting>
  <conditionalFormatting sqref="I5312">
    <cfRule type="containsText" dxfId="761" priority="725" operator="containsText" text="진행중">
      <formula>NOT(ISERROR(SEARCH("진행중",I5312)))</formula>
    </cfRule>
    <cfRule type="containsText" dxfId="760" priority="726" operator="containsText" text="인수인계">
      <formula>NOT(ISERROR(SEARCH("인수인계",I5312)))</formula>
    </cfRule>
  </conditionalFormatting>
  <conditionalFormatting sqref="I5313">
    <cfRule type="containsText" dxfId="759" priority="723" operator="containsText" text="진행중">
      <formula>NOT(ISERROR(SEARCH("진행중",I5313)))</formula>
    </cfRule>
    <cfRule type="containsText" dxfId="758" priority="724" operator="containsText" text="인수인계">
      <formula>NOT(ISERROR(SEARCH("인수인계",I5313)))</formula>
    </cfRule>
  </conditionalFormatting>
  <conditionalFormatting sqref="I5314">
    <cfRule type="containsText" dxfId="757" priority="721" operator="containsText" text="진행중">
      <formula>NOT(ISERROR(SEARCH("진행중",I5314)))</formula>
    </cfRule>
    <cfRule type="containsText" dxfId="756" priority="722" operator="containsText" text="인수인계">
      <formula>NOT(ISERROR(SEARCH("인수인계",I5314)))</formula>
    </cfRule>
  </conditionalFormatting>
  <conditionalFormatting sqref="I5316">
    <cfRule type="containsText" dxfId="755" priority="717" operator="containsText" text="진행중">
      <formula>NOT(ISERROR(SEARCH("진행중",I5316)))</formula>
    </cfRule>
    <cfRule type="containsText" dxfId="754" priority="718" operator="containsText" text="인수인계">
      <formula>NOT(ISERROR(SEARCH("인수인계",I5316)))</formula>
    </cfRule>
  </conditionalFormatting>
  <conditionalFormatting sqref="I5317">
    <cfRule type="containsText" dxfId="753" priority="713" operator="containsText" text="진행중">
      <formula>NOT(ISERROR(SEARCH("진행중",I5317)))</formula>
    </cfRule>
    <cfRule type="containsText" dxfId="752" priority="714" operator="containsText" text="인수인계">
      <formula>NOT(ISERROR(SEARCH("인수인계",I5317)))</formula>
    </cfRule>
  </conditionalFormatting>
  <conditionalFormatting sqref="I5317">
    <cfRule type="containsText" dxfId="751" priority="711" operator="containsText" text="진행중">
      <formula>NOT(ISERROR(SEARCH("진행중",I5317)))</formula>
    </cfRule>
    <cfRule type="containsText" dxfId="750" priority="712" operator="containsText" text="인수인계">
      <formula>NOT(ISERROR(SEARCH("인수인계",I5317)))</formula>
    </cfRule>
  </conditionalFormatting>
  <conditionalFormatting sqref="I5317">
    <cfRule type="containsText" dxfId="749" priority="709" operator="containsText" text="진행중">
      <formula>NOT(ISERROR(SEARCH("진행중",I5317)))</formula>
    </cfRule>
    <cfRule type="containsText" dxfId="748" priority="710" operator="containsText" text="인수인계">
      <formula>NOT(ISERROR(SEARCH("인수인계",I5317)))</formula>
    </cfRule>
  </conditionalFormatting>
  <conditionalFormatting sqref="I5318">
    <cfRule type="containsText" dxfId="747" priority="707" operator="containsText" text="진행중">
      <formula>NOT(ISERROR(SEARCH("진행중",I5318)))</formula>
    </cfRule>
    <cfRule type="containsText" dxfId="746" priority="708" operator="containsText" text="인수인계">
      <formula>NOT(ISERROR(SEARCH("인수인계",I5318)))</formula>
    </cfRule>
  </conditionalFormatting>
  <conditionalFormatting sqref="I5318">
    <cfRule type="containsText" dxfId="745" priority="705" operator="containsText" text="진행중">
      <formula>NOT(ISERROR(SEARCH("진행중",I5318)))</formula>
    </cfRule>
    <cfRule type="containsText" dxfId="744" priority="706" operator="containsText" text="인수인계">
      <formula>NOT(ISERROR(SEARCH("인수인계",I5318)))</formula>
    </cfRule>
  </conditionalFormatting>
  <conditionalFormatting sqref="I5318">
    <cfRule type="containsText" dxfId="743" priority="703" operator="containsText" text="진행중">
      <formula>NOT(ISERROR(SEARCH("진행중",I5318)))</formula>
    </cfRule>
    <cfRule type="containsText" dxfId="742" priority="704" operator="containsText" text="인수인계">
      <formula>NOT(ISERROR(SEARCH("인수인계",I5318)))</formula>
    </cfRule>
  </conditionalFormatting>
  <conditionalFormatting sqref="I5319:I5321">
    <cfRule type="containsText" dxfId="741" priority="701" operator="containsText" text="진행중">
      <formula>NOT(ISERROR(SEARCH("진행중",I5319)))</formula>
    </cfRule>
    <cfRule type="containsText" dxfId="740" priority="702" operator="containsText" text="인수인계">
      <formula>NOT(ISERROR(SEARCH("인수인계",I5319)))</formula>
    </cfRule>
  </conditionalFormatting>
  <conditionalFormatting sqref="I5319:I5321">
    <cfRule type="containsText" dxfId="739" priority="699" operator="containsText" text="진행중">
      <formula>NOT(ISERROR(SEARCH("진행중",I5319)))</formula>
    </cfRule>
    <cfRule type="containsText" dxfId="738" priority="700" operator="containsText" text="인수인계">
      <formula>NOT(ISERROR(SEARCH("인수인계",I5319)))</formula>
    </cfRule>
  </conditionalFormatting>
  <conditionalFormatting sqref="I5319:I5321">
    <cfRule type="containsText" dxfId="737" priority="697" operator="containsText" text="진행중">
      <formula>NOT(ISERROR(SEARCH("진행중",I5319)))</formula>
    </cfRule>
    <cfRule type="containsText" dxfId="736" priority="698" operator="containsText" text="인수인계">
      <formula>NOT(ISERROR(SEARCH("인수인계",I5319)))</formula>
    </cfRule>
  </conditionalFormatting>
  <conditionalFormatting sqref="I5322">
    <cfRule type="containsText" dxfId="735" priority="695" operator="containsText" text="진행중">
      <formula>NOT(ISERROR(SEARCH("진행중",I5322)))</formula>
    </cfRule>
    <cfRule type="containsText" dxfId="734" priority="696" operator="containsText" text="인수인계">
      <formula>NOT(ISERROR(SEARCH("인수인계",I5322)))</formula>
    </cfRule>
  </conditionalFormatting>
  <conditionalFormatting sqref="I5322">
    <cfRule type="containsText" dxfId="733" priority="693" operator="containsText" text="진행중">
      <formula>NOT(ISERROR(SEARCH("진행중",I5322)))</formula>
    </cfRule>
    <cfRule type="containsText" dxfId="732" priority="694" operator="containsText" text="인수인계">
      <formula>NOT(ISERROR(SEARCH("인수인계",I5322)))</formula>
    </cfRule>
  </conditionalFormatting>
  <conditionalFormatting sqref="I5322">
    <cfRule type="containsText" dxfId="731" priority="691" operator="containsText" text="진행중">
      <formula>NOT(ISERROR(SEARCH("진행중",I5322)))</formula>
    </cfRule>
    <cfRule type="containsText" dxfId="730" priority="692" operator="containsText" text="인수인계">
      <formula>NOT(ISERROR(SEARCH("인수인계",I5322)))</formula>
    </cfRule>
  </conditionalFormatting>
  <conditionalFormatting sqref="I5323">
    <cfRule type="containsText" dxfId="729" priority="689" operator="containsText" text="진행중">
      <formula>NOT(ISERROR(SEARCH("진행중",I5323)))</formula>
    </cfRule>
    <cfRule type="containsText" dxfId="728" priority="690" operator="containsText" text="인수인계">
      <formula>NOT(ISERROR(SEARCH("인수인계",I5323)))</formula>
    </cfRule>
  </conditionalFormatting>
  <conditionalFormatting sqref="I5325">
    <cfRule type="containsText" dxfId="727" priority="681" operator="containsText" text="진행중">
      <formula>NOT(ISERROR(SEARCH("진행중",I5325)))</formula>
    </cfRule>
    <cfRule type="containsText" dxfId="726" priority="682" operator="containsText" text="인수인계">
      <formula>NOT(ISERROR(SEARCH("인수인계",I5325)))</formula>
    </cfRule>
  </conditionalFormatting>
  <conditionalFormatting sqref="I5361">
    <cfRule type="containsText" dxfId="725" priority="671" operator="containsText" text="진행중">
      <formula>NOT(ISERROR(SEARCH("진행중",I5361)))</formula>
    </cfRule>
    <cfRule type="containsText" dxfId="724" priority="672" operator="containsText" text="인수인계">
      <formula>NOT(ISERROR(SEARCH("인수인계",I5361)))</formula>
    </cfRule>
  </conditionalFormatting>
  <conditionalFormatting sqref="I5343:I5353">
    <cfRule type="containsText" dxfId="723" priority="679" operator="containsText" text="진행중">
      <formula>NOT(ISERROR(SEARCH("진행중",I5343)))</formula>
    </cfRule>
    <cfRule type="containsText" dxfId="722" priority="680" operator="containsText" text="인수인계">
      <formula>NOT(ISERROR(SEARCH("인수인계",I5343)))</formula>
    </cfRule>
  </conditionalFormatting>
  <conditionalFormatting sqref="I5354">
    <cfRule type="containsText" dxfId="721" priority="677" operator="containsText" text="진행중">
      <formula>NOT(ISERROR(SEARCH("진행중",I5354)))</formula>
    </cfRule>
    <cfRule type="containsText" dxfId="720" priority="678" operator="containsText" text="인수인계">
      <formula>NOT(ISERROR(SEARCH("인수인계",I5354)))</formula>
    </cfRule>
  </conditionalFormatting>
  <conditionalFormatting sqref="I5360">
    <cfRule type="containsText" dxfId="719" priority="665" operator="containsText" text="진행중">
      <formula>NOT(ISERROR(SEARCH("진행중",I5360)))</formula>
    </cfRule>
    <cfRule type="containsText" dxfId="718" priority="666" operator="containsText" text="인수인계">
      <formula>NOT(ISERROR(SEARCH("인수인계",I5360)))</formula>
    </cfRule>
  </conditionalFormatting>
  <conditionalFormatting sqref="I5355">
    <cfRule type="containsText" dxfId="717" priority="675" operator="containsText" text="진행중">
      <formula>NOT(ISERROR(SEARCH("진행중",I5355)))</formula>
    </cfRule>
    <cfRule type="containsText" dxfId="716" priority="676" operator="containsText" text="인수인계">
      <formula>NOT(ISERROR(SEARCH("인수인계",I5355)))</formula>
    </cfRule>
  </conditionalFormatting>
  <conditionalFormatting sqref="I5358">
    <cfRule type="containsText" dxfId="715" priority="673" operator="containsText" text="진행중">
      <formula>NOT(ISERROR(SEARCH("진행중",I5358)))</formula>
    </cfRule>
    <cfRule type="containsText" dxfId="714" priority="674" operator="containsText" text="인수인계">
      <formula>NOT(ISERROR(SEARCH("인수인계",I5358)))</formula>
    </cfRule>
  </conditionalFormatting>
  <conditionalFormatting sqref="I5367:I5378">
    <cfRule type="containsText" dxfId="713" priority="651" operator="containsText" text="진행중">
      <formula>NOT(ISERROR(SEARCH("진행중",I5367)))</formula>
    </cfRule>
    <cfRule type="containsText" dxfId="712" priority="652" operator="containsText" text="인수인계">
      <formula>NOT(ISERROR(SEARCH("인수인계",I5367)))</formula>
    </cfRule>
  </conditionalFormatting>
  <conditionalFormatting sqref="I5356">
    <cfRule type="containsText" dxfId="711" priority="669" operator="containsText" text="진행중">
      <formula>NOT(ISERROR(SEARCH("진행중",I5356)))</formula>
    </cfRule>
    <cfRule type="containsText" dxfId="710" priority="670" operator="containsText" text="인수인계">
      <formula>NOT(ISERROR(SEARCH("인수인계",I5356)))</formula>
    </cfRule>
  </conditionalFormatting>
  <conditionalFormatting sqref="I5357">
    <cfRule type="containsText" dxfId="709" priority="667" operator="containsText" text="진행중">
      <formula>NOT(ISERROR(SEARCH("진행중",I5357)))</formula>
    </cfRule>
    <cfRule type="containsText" dxfId="708" priority="668" operator="containsText" text="인수인계">
      <formula>NOT(ISERROR(SEARCH("인수인계",I5357)))</formula>
    </cfRule>
  </conditionalFormatting>
  <conditionalFormatting sqref="I5359">
    <cfRule type="containsText" dxfId="707" priority="663" operator="containsText" text="진행중">
      <formula>NOT(ISERROR(SEARCH("진행중",I5359)))</formula>
    </cfRule>
    <cfRule type="containsText" dxfId="706" priority="664" operator="containsText" text="인수인계">
      <formula>NOT(ISERROR(SEARCH("인수인계",I5359)))</formula>
    </cfRule>
  </conditionalFormatting>
  <conditionalFormatting sqref="I5362">
    <cfRule type="containsText" dxfId="705" priority="661" operator="containsText" text="진행중">
      <formula>NOT(ISERROR(SEARCH("진행중",I5362)))</formula>
    </cfRule>
    <cfRule type="containsText" dxfId="704" priority="662" operator="containsText" text="인수인계">
      <formula>NOT(ISERROR(SEARCH("인수인계",I5362)))</formula>
    </cfRule>
  </conditionalFormatting>
  <conditionalFormatting sqref="I5363">
    <cfRule type="containsText" dxfId="703" priority="659" operator="containsText" text="진행중">
      <formula>NOT(ISERROR(SEARCH("진행중",I5363)))</formula>
    </cfRule>
    <cfRule type="containsText" dxfId="702" priority="660" operator="containsText" text="인수인계">
      <formula>NOT(ISERROR(SEARCH("인수인계",I5363)))</formula>
    </cfRule>
  </conditionalFormatting>
  <conditionalFormatting sqref="I5364">
    <cfRule type="containsText" dxfId="701" priority="657" operator="containsText" text="진행중">
      <formula>NOT(ISERROR(SEARCH("진행중",I5364)))</formula>
    </cfRule>
    <cfRule type="containsText" dxfId="700" priority="658" operator="containsText" text="인수인계">
      <formula>NOT(ISERROR(SEARCH("인수인계",I5364)))</formula>
    </cfRule>
  </conditionalFormatting>
  <conditionalFormatting sqref="I5365">
    <cfRule type="containsText" dxfId="699" priority="655" operator="containsText" text="진행중">
      <formula>NOT(ISERROR(SEARCH("진행중",I5365)))</formula>
    </cfRule>
    <cfRule type="containsText" dxfId="698" priority="656" operator="containsText" text="인수인계">
      <formula>NOT(ISERROR(SEARCH("인수인계",I5365)))</formula>
    </cfRule>
  </conditionalFormatting>
  <conditionalFormatting sqref="I5366">
    <cfRule type="containsText" dxfId="697" priority="653" operator="containsText" text="진행중">
      <formula>NOT(ISERROR(SEARCH("진행중",I5366)))</formula>
    </cfRule>
    <cfRule type="containsText" dxfId="696" priority="654" operator="containsText" text="인수인계">
      <formula>NOT(ISERROR(SEARCH("인수인계",I5366)))</formula>
    </cfRule>
  </conditionalFormatting>
  <conditionalFormatting sqref="I5379">
    <cfRule type="containsText" dxfId="695" priority="649" operator="containsText" text="진행중">
      <formula>NOT(ISERROR(SEARCH("진행중",I5379)))</formula>
    </cfRule>
    <cfRule type="containsText" dxfId="694" priority="650" operator="containsText" text="인수인계">
      <formula>NOT(ISERROR(SEARCH("인수인계",I5379)))</formula>
    </cfRule>
  </conditionalFormatting>
  <conditionalFormatting sqref="I5380">
    <cfRule type="containsText" dxfId="693" priority="647" operator="containsText" text="진행중">
      <formula>NOT(ISERROR(SEARCH("진행중",I5380)))</formula>
    </cfRule>
    <cfRule type="containsText" dxfId="692" priority="648" operator="containsText" text="인수인계">
      <formula>NOT(ISERROR(SEARCH("인수인계",I5380)))</formula>
    </cfRule>
  </conditionalFormatting>
  <conditionalFormatting sqref="I5381">
    <cfRule type="containsText" dxfId="691" priority="645" operator="containsText" text="진행중">
      <formula>NOT(ISERROR(SEARCH("진행중",I5381)))</formula>
    </cfRule>
    <cfRule type="containsText" dxfId="690" priority="646" operator="containsText" text="인수인계">
      <formula>NOT(ISERROR(SEARCH("인수인계",I5381)))</formula>
    </cfRule>
  </conditionalFormatting>
  <conditionalFormatting sqref="I5382">
    <cfRule type="containsText" dxfId="689" priority="643" operator="containsText" text="진행중">
      <formula>NOT(ISERROR(SEARCH("진행중",I5382)))</formula>
    </cfRule>
    <cfRule type="containsText" dxfId="688" priority="644" operator="containsText" text="인수인계">
      <formula>NOT(ISERROR(SEARCH("인수인계",I5382)))</formula>
    </cfRule>
  </conditionalFormatting>
  <conditionalFormatting sqref="I5383">
    <cfRule type="containsText" dxfId="687" priority="641" operator="containsText" text="진행중">
      <formula>NOT(ISERROR(SEARCH("진행중",I5383)))</formula>
    </cfRule>
    <cfRule type="containsText" dxfId="686" priority="642" operator="containsText" text="인수인계">
      <formula>NOT(ISERROR(SEARCH("인수인계",I5383)))</formula>
    </cfRule>
  </conditionalFormatting>
  <conditionalFormatting sqref="I5384">
    <cfRule type="containsText" dxfId="685" priority="639" operator="containsText" text="진행중">
      <formula>NOT(ISERROR(SEARCH("진행중",I5384)))</formula>
    </cfRule>
    <cfRule type="containsText" dxfId="684" priority="640" operator="containsText" text="인수인계">
      <formula>NOT(ISERROR(SEARCH("인수인계",I5384)))</formula>
    </cfRule>
  </conditionalFormatting>
  <conditionalFormatting sqref="I5385">
    <cfRule type="containsText" dxfId="683" priority="637" operator="containsText" text="진행중">
      <formula>NOT(ISERROR(SEARCH("진행중",I5385)))</formula>
    </cfRule>
    <cfRule type="containsText" dxfId="682" priority="638" operator="containsText" text="인수인계">
      <formula>NOT(ISERROR(SEARCH("인수인계",I5385)))</formula>
    </cfRule>
  </conditionalFormatting>
  <conditionalFormatting sqref="I5386">
    <cfRule type="containsText" dxfId="681" priority="635" operator="containsText" text="진행중">
      <formula>NOT(ISERROR(SEARCH("진행중",I5386)))</formula>
    </cfRule>
    <cfRule type="containsText" dxfId="680" priority="636" operator="containsText" text="인수인계">
      <formula>NOT(ISERROR(SEARCH("인수인계",I5386)))</formula>
    </cfRule>
  </conditionalFormatting>
  <conditionalFormatting sqref="I5387">
    <cfRule type="containsText" dxfId="679" priority="633" operator="containsText" text="진행중">
      <formula>NOT(ISERROR(SEARCH("진행중",I5387)))</formula>
    </cfRule>
    <cfRule type="containsText" dxfId="678" priority="634" operator="containsText" text="인수인계">
      <formula>NOT(ISERROR(SEARCH("인수인계",I5387)))</formula>
    </cfRule>
  </conditionalFormatting>
  <conditionalFormatting sqref="I5388">
    <cfRule type="containsText" dxfId="677" priority="631" operator="containsText" text="진행중">
      <formula>NOT(ISERROR(SEARCH("진행중",I5388)))</formula>
    </cfRule>
    <cfRule type="containsText" dxfId="676" priority="632" operator="containsText" text="인수인계">
      <formula>NOT(ISERROR(SEARCH("인수인계",I5388)))</formula>
    </cfRule>
  </conditionalFormatting>
  <conditionalFormatting sqref="I5389">
    <cfRule type="containsText" dxfId="675" priority="629" operator="containsText" text="진행중">
      <formula>NOT(ISERROR(SEARCH("진행중",I5389)))</formula>
    </cfRule>
    <cfRule type="containsText" dxfId="674" priority="630" operator="containsText" text="인수인계">
      <formula>NOT(ISERROR(SEARCH("인수인계",I5389)))</formula>
    </cfRule>
  </conditionalFormatting>
  <conditionalFormatting sqref="I5390">
    <cfRule type="containsText" dxfId="673" priority="627" operator="containsText" text="진행중">
      <formula>NOT(ISERROR(SEARCH("진행중",I5390)))</formula>
    </cfRule>
    <cfRule type="containsText" dxfId="672" priority="628" operator="containsText" text="인수인계">
      <formula>NOT(ISERROR(SEARCH("인수인계",I5390)))</formula>
    </cfRule>
  </conditionalFormatting>
  <conditionalFormatting sqref="I5392">
    <cfRule type="containsText" dxfId="671" priority="625" operator="containsText" text="진행중">
      <formula>NOT(ISERROR(SEARCH("진행중",I5392)))</formula>
    </cfRule>
    <cfRule type="containsText" dxfId="670" priority="626" operator="containsText" text="인수인계">
      <formula>NOT(ISERROR(SEARCH("인수인계",I5392)))</formula>
    </cfRule>
  </conditionalFormatting>
  <conditionalFormatting sqref="I5393">
    <cfRule type="containsText" dxfId="669" priority="623" operator="containsText" text="진행중">
      <formula>NOT(ISERROR(SEARCH("진행중",I5393)))</formula>
    </cfRule>
    <cfRule type="containsText" dxfId="668" priority="624" operator="containsText" text="인수인계">
      <formula>NOT(ISERROR(SEARCH("인수인계",I5393)))</formula>
    </cfRule>
  </conditionalFormatting>
  <conditionalFormatting sqref="I5406">
    <cfRule type="containsText" dxfId="667" priority="621" operator="containsText" text="진행중">
      <formula>NOT(ISERROR(SEARCH("진행중",I5406)))</formula>
    </cfRule>
    <cfRule type="containsText" dxfId="666" priority="622" operator="containsText" text="인수인계">
      <formula>NOT(ISERROR(SEARCH("인수인계",I5406)))</formula>
    </cfRule>
  </conditionalFormatting>
  <conditionalFormatting sqref="I5407:I5424">
    <cfRule type="containsText" dxfId="665" priority="619" operator="containsText" text="진행중">
      <formula>NOT(ISERROR(SEARCH("진행중",I5407)))</formula>
    </cfRule>
    <cfRule type="containsText" dxfId="664" priority="620" operator="containsText" text="인수인계">
      <formula>NOT(ISERROR(SEARCH("인수인계",I5407)))</formula>
    </cfRule>
  </conditionalFormatting>
  <conditionalFormatting sqref="I5428:I5429">
    <cfRule type="containsText" dxfId="663" priority="617" operator="containsText" text="진행중">
      <formula>NOT(ISERROR(SEARCH("진행중",I5428)))</formula>
    </cfRule>
    <cfRule type="containsText" dxfId="662" priority="618" operator="containsText" text="인수인계">
      <formula>NOT(ISERROR(SEARCH("인수인계",I5428)))</formula>
    </cfRule>
  </conditionalFormatting>
  <conditionalFormatting sqref="I5434:I5442 I5450">
    <cfRule type="containsText" dxfId="661" priority="615" operator="containsText" text="진행중">
      <formula>NOT(ISERROR(SEARCH("진행중",I5434)))</formula>
    </cfRule>
    <cfRule type="containsText" dxfId="660" priority="616" operator="containsText" text="인수인계">
      <formula>NOT(ISERROR(SEARCH("인수인계",I5434)))</formula>
    </cfRule>
  </conditionalFormatting>
  <conditionalFormatting sqref="I5443:I5445">
    <cfRule type="containsText" dxfId="659" priority="613" operator="containsText" text="진행중">
      <formula>NOT(ISERROR(SEARCH("진행중",I5443)))</formula>
    </cfRule>
    <cfRule type="containsText" dxfId="658" priority="614" operator="containsText" text="인수인계">
      <formula>NOT(ISERROR(SEARCH("인수인계",I5443)))</formula>
    </cfRule>
  </conditionalFormatting>
  <conditionalFormatting sqref="I5446">
    <cfRule type="containsText" dxfId="657" priority="611" operator="containsText" text="진행중">
      <formula>NOT(ISERROR(SEARCH("진행중",I5446)))</formula>
    </cfRule>
    <cfRule type="containsText" dxfId="656" priority="612" operator="containsText" text="인수인계">
      <formula>NOT(ISERROR(SEARCH("인수인계",I5446)))</formula>
    </cfRule>
  </conditionalFormatting>
  <conditionalFormatting sqref="I5447">
    <cfRule type="containsText" dxfId="655" priority="609" operator="containsText" text="진행중">
      <formula>NOT(ISERROR(SEARCH("진행중",I5447)))</formula>
    </cfRule>
    <cfRule type="containsText" dxfId="654" priority="610" operator="containsText" text="인수인계">
      <formula>NOT(ISERROR(SEARCH("인수인계",I5447)))</formula>
    </cfRule>
  </conditionalFormatting>
  <conditionalFormatting sqref="I5449">
    <cfRule type="containsText" dxfId="653" priority="607" operator="containsText" text="진행중">
      <formula>NOT(ISERROR(SEARCH("진행중",I5449)))</formula>
    </cfRule>
    <cfRule type="containsText" dxfId="652" priority="608" operator="containsText" text="인수인계">
      <formula>NOT(ISERROR(SEARCH("인수인계",I5449)))</formula>
    </cfRule>
  </conditionalFormatting>
  <conditionalFormatting sqref="I5447">
    <cfRule type="containsText" dxfId="651" priority="605" operator="containsText" text="진행중">
      <formula>NOT(ISERROR(SEARCH("진행중",I5447)))</formula>
    </cfRule>
    <cfRule type="containsText" dxfId="650" priority="606" operator="containsText" text="인수인계">
      <formula>NOT(ISERROR(SEARCH("인수인계",I5447)))</formula>
    </cfRule>
  </conditionalFormatting>
  <conditionalFormatting sqref="I5449">
    <cfRule type="containsText" dxfId="649" priority="603" operator="containsText" text="진행중">
      <formula>NOT(ISERROR(SEARCH("진행중",I5449)))</formula>
    </cfRule>
    <cfRule type="containsText" dxfId="648" priority="604" operator="containsText" text="인수인계">
      <formula>NOT(ISERROR(SEARCH("인수인계",I5449)))</formula>
    </cfRule>
  </conditionalFormatting>
  <conditionalFormatting sqref="I5450">
    <cfRule type="containsText" dxfId="647" priority="601" operator="containsText" text="진행중">
      <formula>NOT(ISERROR(SEARCH("진행중",I5450)))</formula>
    </cfRule>
    <cfRule type="containsText" dxfId="646" priority="602" operator="containsText" text="인수인계">
      <formula>NOT(ISERROR(SEARCH("인수인계",I5450)))</formula>
    </cfRule>
  </conditionalFormatting>
  <conditionalFormatting sqref="I5448">
    <cfRule type="containsText" dxfId="645" priority="599" operator="containsText" text="진행중">
      <formula>NOT(ISERROR(SEARCH("진행중",I5448)))</formula>
    </cfRule>
    <cfRule type="containsText" dxfId="644" priority="600" operator="containsText" text="인수인계">
      <formula>NOT(ISERROR(SEARCH("인수인계",I5448)))</formula>
    </cfRule>
  </conditionalFormatting>
  <conditionalFormatting sqref="I5448">
    <cfRule type="containsText" dxfId="643" priority="597" operator="containsText" text="진행중">
      <formula>NOT(ISERROR(SEARCH("진행중",I5448)))</formula>
    </cfRule>
    <cfRule type="containsText" dxfId="642" priority="598" operator="containsText" text="인수인계">
      <formula>NOT(ISERROR(SEARCH("인수인계",I5448)))</formula>
    </cfRule>
  </conditionalFormatting>
  <conditionalFormatting sqref="I5451">
    <cfRule type="containsText" dxfId="641" priority="595" operator="containsText" text="진행중">
      <formula>NOT(ISERROR(SEARCH("진행중",I5451)))</formula>
    </cfRule>
    <cfRule type="containsText" dxfId="640" priority="596" operator="containsText" text="인수인계">
      <formula>NOT(ISERROR(SEARCH("인수인계",I5451)))</formula>
    </cfRule>
  </conditionalFormatting>
  <conditionalFormatting sqref="I5451">
    <cfRule type="containsText" dxfId="639" priority="593" operator="containsText" text="진행중">
      <formula>NOT(ISERROR(SEARCH("진행중",I5451)))</formula>
    </cfRule>
    <cfRule type="containsText" dxfId="638" priority="594" operator="containsText" text="인수인계">
      <formula>NOT(ISERROR(SEARCH("인수인계",I5451)))</formula>
    </cfRule>
  </conditionalFormatting>
  <conditionalFormatting sqref="I5452">
    <cfRule type="containsText" dxfId="637" priority="591" operator="containsText" text="진행중">
      <formula>NOT(ISERROR(SEARCH("진행중",I5452)))</formula>
    </cfRule>
    <cfRule type="containsText" dxfId="636" priority="592" operator="containsText" text="인수인계">
      <formula>NOT(ISERROR(SEARCH("인수인계",I5452)))</formula>
    </cfRule>
  </conditionalFormatting>
  <conditionalFormatting sqref="I5452">
    <cfRule type="containsText" dxfId="635" priority="589" operator="containsText" text="진행중">
      <formula>NOT(ISERROR(SEARCH("진행중",I5452)))</formula>
    </cfRule>
    <cfRule type="containsText" dxfId="634" priority="590" operator="containsText" text="인수인계">
      <formula>NOT(ISERROR(SEARCH("인수인계",I5452)))</formula>
    </cfRule>
  </conditionalFormatting>
  <conditionalFormatting sqref="I5453">
    <cfRule type="containsText" dxfId="633" priority="587" operator="containsText" text="진행중">
      <formula>NOT(ISERROR(SEARCH("진행중",I5453)))</formula>
    </cfRule>
    <cfRule type="containsText" dxfId="632" priority="588" operator="containsText" text="인수인계">
      <formula>NOT(ISERROR(SEARCH("인수인계",I5453)))</formula>
    </cfRule>
  </conditionalFormatting>
  <conditionalFormatting sqref="I5453">
    <cfRule type="containsText" dxfId="631" priority="585" operator="containsText" text="진행중">
      <formula>NOT(ISERROR(SEARCH("진행중",I5453)))</formula>
    </cfRule>
    <cfRule type="containsText" dxfId="630" priority="586" operator="containsText" text="인수인계">
      <formula>NOT(ISERROR(SEARCH("인수인계",I5453)))</formula>
    </cfRule>
  </conditionalFormatting>
  <conditionalFormatting sqref="I5454">
    <cfRule type="containsText" dxfId="629" priority="583" operator="containsText" text="진행중">
      <formula>NOT(ISERROR(SEARCH("진행중",I5454)))</formula>
    </cfRule>
    <cfRule type="containsText" dxfId="628" priority="584" operator="containsText" text="인수인계">
      <formula>NOT(ISERROR(SEARCH("인수인계",I5454)))</formula>
    </cfRule>
  </conditionalFormatting>
  <conditionalFormatting sqref="I5454">
    <cfRule type="containsText" dxfId="627" priority="581" operator="containsText" text="진행중">
      <formula>NOT(ISERROR(SEARCH("진행중",I5454)))</formula>
    </cfRule>
    <cfRule type="containsText" dxfId="626" priority="582" operator="containsText" text="인수인계">
      <formula>NOT(ISERROR(SEARCH("인수인계",I5454)))</formula>
    </cfRule>
  </conditionalFormatting>
  <conditionalFormatting sqref="I5455">
    <cfRule type="containsText" dxfId="625" priority="579" operator="containsText" text="진행중">
      <formula>NOT(ISERROR(SEARCH("진행중",I5455)))</formula>
    </cfRule>
    <cfRule type="containsText" dxfId="624" priority="580" operator="containsText" text="인수인계">
      <formula>NOT(ISERROR(SEARCH("인수인계",I5455)))</formula>
    </cfRule>
  </conditionalFormatting>
  <conditionalFormatting sqref="I5455">
    <cfRule type="containsText" dxfId="623" priority="577" operator="containsText" text="진행중">
      <formula>NOT(ISERROR(SEARCH("진행중",I5455)))</formula>
    </cfRule>
    <cfRule type="containsText" dxfId="622" priority="578" operator="containsText" text="인수인계">
      <formula>NOT(ISERROR(SEARCH("인수인계",I5455)))</formula>
    </cfRule>
  </conditionalFormatting>
  <conditionalFormatting sqref="I5456">
    <cfRule type="containsText" dxfId="621" priority="575" operator="containsText" text="진행중">
      <formula>NOT(ISERROR(SEARCH("진행중",I5456)))</formula>
    </cfRule>
    <cfRule type="containsText" dxfId="620" priority="576" operator="containsText" text="인수인계">
      <formula>NOT(ISERROR(SEARCH("인수인계",I5456)))</formula>
    </cfRule>
  </conditionalFormatting>
  <conditionalFormatting sqref="I5456">
    <cfRule type="containsText" dxfId="619" priority="573" operator="containsText" text="진행중">
      <formula>NOT(ISERROR(SEARCH("진행중",I5456)))</formula>
    </cfRule>
    <cfRule type="containsText" dxfId="618" priority="574" operator="containsText" text="인수인계">
      <formula>NOT(ISERROR(SEARCH("인수인계",I5456)))</formula>
    </cfRule>
  </conditionalFormatting>
  <conditionalFormatting sqref="I5457">
    <cfRule type="containsText" dxfId="617" priority="571" operator="containsText" text="진행중">
      <formula>NOT(ISERROR(SEARCH("진행중",I5457)))</formula>
    </cfRule>
    <cfRule type="containsText" dxfId="616" priority="572" operator="containsText" text="인수인계">
      <formula>NOT(ISERROR(SEARCH("인수인계",I5457)))</formula>
    </cfRule>
  </conditionalFormatting>
  <conditionalFormatting sqref="I5457">
    <cfRule type="containsText" dxfId="615" priority="569" operator="containsText" text="진행중">
      <formula>NOT(ISERROR(SEARCH("진행중",I5457)))</formula>
    </cfRule>
    <cfRule type="containsText" dxfId="614" priority="570" operator="containsText" text="인수인계">
      <formula>NOT(ISERROR(SEARCH("인수인계",I5457)))</formula>
    </cfRule>
  </conditionalFormatting>
  <conditionalFormatting sqref="I5458">
    <cfRule type="containsText" dxfId="613" priority="567" operator="containsText" text="진행중">
      <formula>NOT(ISERROR(SEARCH("진행중",I5458)))</formula>
    </cfRule>
    <cfRule type="containsText" dxfId="612" priority="568" operator="containsText" text="인수인계">
      <formula>NOT(ISERROR(SEARCH("인수인계",I5458)))</formula>
    </cfRule>
  </conditionalFormatting>
  <conditionalFormatting sqref="I5458">
    <cfRule type="containsText" dxfId="611" priority="565" operator="containsText" text="진행중">
      <formula>NOT(ISERROR(SEARCH("진행중",I5458)))</formula>
    </cfRule>
    <cfRule type="containsText" dxfId="610" priority="566" operator="containsText" text="인수인계">
      <formula>NOT(ISERROR(SEARCH("인수인계",I5458)))</formula>
    </cfRule>
  </conditionalFormatting>
  <conditionalFormatting sqref="I5459">
    <cfRule type="containsText" dxfId="609" priority="563" operator="containsText" text="진행중">
      <formula>NOT(ISERROR(SEARCH("진행중",I5459)))</formula>
    </cfRule>
    <cfRule type="containsText" dxfId="608" priority="564" operator="containsText" text="인수인계">
      <formula>NOT(ISERROR(SEARCH("인수인계",I5459)))</formula>
    </cfRule>
  </conditionalFormatting>
  <conditionalFormatting sqref="I5459">
    <cfRule type="containsText" dxfId="607" priority="561" operator="containsText" text="진행중">
      <formula>NOT(ISERROR(SEARCH("진행중",I5459)))</formula>
    </cfRule>
    <cfRule type="containsText" dxfId="606" priority="562" operator="containsText" text="인수인계">
      <formula>NOT(ISERROR(SEARCH("인수인계",I5459)))</formula>
    </cfRule>
  </conditionalFormatting>
  <conditionalFormatting sqref="I5460">
    <cfRule type="containsText" dxfId="605" priority="559" operator="containsText" text="진행중">
      <formula>NOT(ISERROR(SEARCH("진행중",I5460)))</formula>
    </cfRule>
    <cfRule type="containsText" dxfId="604" priority="560" operator="containsText" text="인수인계">
      <formula>NOT(ISERROR(SEARCH("인수인계",I5460)))</formula>
    </cfRule>
  </conditionalFormatting>
  <conditionalFormatting sqref="I5460">
    <cfRule type="containsText" dxfId="603" priority="557" operator="containsText" text="진행중">
      <formula>NOT(ISERROR(SEARCH("진행중",I5460)))</formula>
    </cfRule>
    <cfRule type="containsText" dxfId="602" priority="558" operator="containsText" text="인수인계">
      <formula>NOT(ISERROR(SEARCH("인수인계",I5460)))</formula>
    </cfRule>
  </conditionalFormatting>
  <conditionalFormatting sqref="I5462:I5463">
    <cfRule type="containsText" dxfId="601" priority="555" operator="containsText" text="진행중">
      <formula>NOT(ISERROR(SEARCH("진행중",I5462)))</formula>
    </cfRule>
    <cfRule type="containsText" dxfId="600" priority="556" operator="containsText" text="인수인계">
      <formula>NOT(ISERROR(SEARCH("인수인계",I5462)))</formula>
    </cfRule>
  </conditionalFormatting>
  <conditionalFormatting sqref="I5479">
    <cfRule type="containsText" dxfId="599" priority="551" operator="containsText" text="진행중">
      <formula>NOT(ISERROR(SEARCH("진행중",I5479)))</formula>
    </cfRule>
    <cfRule type="containsText" dxfId="598" priority="552" operator="containsText" text="인수인계">
      <formula>NOT(ISERROR(SEARCH("인수인계",I5479)))</formula>
    </cfRule>
  </conditionalFormatting>
  <conditionalFormatting sqref="I5486:I5488">
    <cfRule type="containsText" dxfId="597" priority="549" operator="containsText" text="진행중">
      <formula>NOT(ISERROR(SEARCH("진행중",I5486)))</formula>
    </cfRule>
    <cfRule type="containsText" dxfId="596" priority="550" operator="containsText" text="인수인계">
      <formula>NOT(ISERROR(SEARCH("인수인계",I5486)))</formula>
    </cfRule>
  </conditionalFormatting>
  <conditionalFormatting sqref="I5489">
    <cfRule type="containsText" dxfId="595" priority="547" operator="containsText" text="진행중">
      <formula>NOT(ISERROR(SEARCH("진행중",I5489)))</formula>
    </cfRule>
    <cfRule type="containsText" dxfId="594" priority="548" operator="containsText" text="인수인계">
      <formula>NOT(ISERROR(SEARCH("인수인계",I5489)))</formula>
    </cfRule>
  </conditionalFormatting>
  <conditionalFormatting sqref="I5489">
    <cfRule type="containsText" dxfId="593" priority="541" operator="containsText" text="진행중">
      <formula>NOT(ISERROR(SEARCH("진행중",I5489)))</formula>
    </cfRule>
    <cfRule type="containsText" dxfId="592" priority="542" operator="containsText" text="인수인계">
      <formula>NOT(ISERROR(SEARCH("인수인계",I5489)))</formula>
    </cfRule>
  </conditionalFormatting>
  <conditionalFormatting sqref="I5490">
    <cfRule type="containsText" dxfId="591" priority="539" operator="containsText" text="진행중">
      <formula>NOT(ISERROR(SEARCH("진행중",I5490)))</formula>
    </cfRule>
    <cfRule type="containsText" dxfId="590" priority="540" operator="containsText" text="인수인계">
      <formula>NOT(ISERROR(SEARCH("인수인계",I5490)))</formula>
    </cfRule>
  </conditionalFormatting>
  <conditionalFormatting sqref="I5490">
    <cfRule type="containsText" dxfId="589" priority="537" operator="containsText" text="진행중">
      <formula>NOT(ISERROR(SEARCH("진행중",I5490)))</formula>
    </cfRule>
    <cfRule type="containsText" dxfId="588" priority="538" operator="containsText" text="인수인계">
      <formula>NOT(ISERROR(SEARCH("인수인계",I5490)))</formula>
    </cfRule>
  </conditionalFormatting>
  <conditionalFormatting sqref="I5491">
    <cfRule type="containsText" dxfId="587" priority="535" operator="containsText" text="진행중">
      <formula>NOT(ISERROR(SEARCH("진행중",I5491)))</formula>
    </cfRule>
    <cfRule type="containsText" dxfId="586" priority="536" operator="containsText" text="인수인계">
      <formula>NOT(ISERROR(SEARCH("인수인계",I5491)))</formula>
    </cfRule>
  </conditionalFormatting>
  <conditionalFormatting sqref="I5491">
    <cfRule type="containsText" dxfId="585" priority="533" operator="containsText" text="진행중">
      <formula>NOT(ISERROR(SEARCH("진행중",I5491)))</formula>
    </cfRule>
    <cfRule type="containsText" dxfId="584" priority="534" operator="containsText" text="인수인계">
      <formula>NOT(ISERROR(SEARCH("인수인계",I5491)))</formula>
    </cfRule>
  </conditionalFormatting>
  <conditionalFormatting sqref="I5492">
    <cfRule type="containsText" dxfId="583" priority="531" operator="containsText" text="진행중">
      <formula>NOT(ISERROR(SEARCH("진행중",I5492)))</formula>
    </cfRule>
    <cfRule type="containsText" dxfId="582" priority="532" operator="containsText" text="인수인계">
      <formula>NOT(ISERROR(SEARCH("인수인계",I5492)))</formula>
    </cfRule>
  </conditionalFormatting>
  <conditionalFormatting sqref="I5492">
    <cfRule type="containsText" dxfId="581" priority="529" operator="containsText" text="진행중">
      <formula>NOT(ISERROR(SEARCH("진행중",I5492)))</formula>
    </cfRule>
    <cfRule type="containsText" dxfId="580" priority="530" operator="containsText" text="인수인계">
      <formula>NOT(ISERROR(SEARCH("인수인계",I5492)))</formula>
    </cfRule>
  </conditionalFormatting>
  <conditionalFormatting sqref="I5493">
    <cfRule type="containsText" dxfId="579" priority="527" operator="containsText" text="진행중">
      <formula>NOT(ISERROR(SEARCH("진행중",I5493)))</formula>
    </cfRule>
    <cfRule type="containsText" dxfId="578" priority="528" operator="containsText" text="인수인계">
      <formula>NOT(ISERROR(SEARCH("인수인계",I5493)))</formula>
    </cfRule>
  </conditionalFormatting>
  <conditionalFormatting sqref="I5493">
    <cfRule type="containsText" dxfId="577" priority="525" operator="containsText" text="진행중">
      <formula>NOT(ISERROR(SEARCH("진행중",I5493)))</formula>
    </cfRule>
    <cfRule type="containsText" dxfId="576" priority="526" operator="containsText" text="인수인계">
      <formula>NOT(ISERROR(SEARCH("인수인계",I5493)))</formula>
    </cfRule>
  </conditionalFormatting>
  <conditionalFormatting sqref="I5494">
    <cfRule type="containsText" dxfId="575" priority="517" operator="containsText" text="진행중">
      <formula>NOT(ISERROR(SEARCH("진행중",I5494)))</formula>
    </cfRule>
    <cfRule type="containsText" dxfId="574" priority="518" operator="containsText" text="인수인계">
      <formula>NOT(ISERROR(SEARCH("인수인계",I5494)))</formula>
    </cfRule>
  </conditionalFormatting>
  <conditionalFormatting sqref="I5494">
    <cfRule type="containsText" dxfId="573" priority="515" operator="containsText" text="진행중">
      <formula>NOT(ISERROR(SEARCH("진행중",I5494)))</formula>
    </cfRule>
    <cfRule type="containsText" dxfId="572" priority="516" operator="containsText" text="인수인계">
      <formula>NOT(ISERROR(SEARCH("인수인계",I5494)))</formula>
    </cfRule>
  </conditionalFormatting>
  <conditionalFormatting sqref="I5495">
    <cfRule type="containsText" dxfId="571" priority="513" operator="containsText" text="진행중">
      <formula>NOT(ISERROR(SEARCH("진행중",I5495)))</formula>
    </cfRule>
    <cfRule type="containsText" dxfId="570" priority="514" operator="containsText" text="인수인계">
      <formula>NOT(ISERROR(SEARCH("인수인계",I5495)))</formula>
    </cfRule>
  </conditionalFormatting>
  <conditionalFormatting sqref="I5495">
    <cfRule type="containsText" dxfId="569" priority="511" operator="containsText" text="진행중">
      <formula>NOT(ISERROR(SEARCH("진행중",I5495)))</formula>
    </cfRule>
    <cfRule type="containsText" dxfId="568" priority="512" operator="containsText" text="인수인계">
      <formula>NOT(ISERROR(SEARCH("인수인계",I5495)))</formula>
    </cfRule>
  </conditionalFormatting>
  <conditionalFormatting sqref="I5495">
    <cfRule type="containsText" dxfId="567" priority="509" operator="containsText" text="진행중">
      <formula>NOT(ISERROR(SEARCH("진행중",I5495)))</formula>
    </cfRule>
    <cfRule type="containsText" dxfId="566" priority="510" operator="containsText" text="인수인계">
      <formula>NOT(ISERROR(SEARCH("인수인계",I5495)))</formula>
    </cfRule>
  </conditionalFormatting>
  <conditionalFormatting sqref="I5496">
    <cfRule type="containsText" dxfId="565" priority="507" operator="containsText" text="진행중">
      <formula>NOT(ISERROR(SEARCH("진행중",I5496)))</formula>
    </cfRule>
    <cfRule type="containsText" dxfId="564" priority="508" operator="containsText" text="인수인계">
      <formula>NOT(ISERROR(SEARCH("인수인계",I5496)))</formula>
    </cfRule>
  </conditionalFormatting>
  <conditionalFormatting sqref="I5496">
    <cfRule type="containsText" dxfId="563" priority="505" operator="containsText" text="진행중">
      <formula>NOT(ISERROR(SEARCH("진행중",I5496)))</formula>
    </cfRule>
    <cfRule type="containsText" dxfId="562" priority="506" operator="containsText" text="인수인계">
      <formula>NOT(ISERROR(SEARCH("인수인계",I5496)))</formula>
    </cfRule>
  </conditionalFormatting>
  <conditionalFormatting sqref="I5496">
    <cfRule type="containsText" dxfId="561" priority="503" operator="containsText" text="진행중">
      <formula>NOT(ISERROR(SEARCH("진행중",I5496)))</formula>
    </cfRule>
    <cfRule type="containsText" dxfId="560" priority="504" operator="containsText" text="인수인계">
      <formula>NOT(ISERROR(SEARCH("인수인계",I5496)))</formula>
    </cfRule>
  </conditionalFormatting>
  <conditionalFormatting sqref="I5497">
    <cfRule type="containsText" dxfId="559" priority="501" operator="containsText" text="진행중">
      <formula>NOT(ISERROR(SEARCH("진행중",I5497)))</formula>
    </cfRule>
    <cfRule type="containsText" dxfId="558" priority="502" operator="containsText" text="인수인계">
      <formula>NOT(ISERROR(SEARCH("인수인계",I5497)))</formula>
    </cfRule>
  </conditionalFormatting>
  <conditionalFormatting sqref="I5497">
    <cfRule type="containsText" dxfId="557" priority="499" operator="containsText" text="진행중">
      <formula>NOT(ISERROR(SEARCH("진행중",I5497)))</formula>
    </cfRule>
    <cfRule type="containsText" dxfId="556" priority="500" operator="containsText" text="인수인계">
      <formula>NOT(ISERROR(SEARCH("인수인계",I5497)))</formula>
    </cfRule>
  </conditionalFormatting>
  <conditionalFormatting sqref="I5497">
    <cfRule type="containsText" dxfId="555" priority="497" operator="containsText" text="진행중">
      <formula>NOT(ISERROR(SEARCH("진행중",I5497)))</formula>
    </cfRule>
    <cfRule type="containsText" dxfId="554" priority="498" operator="containsText" text="인수인계">
      <formula>NOT(ISERROR(SEARCH("인수인계",I5497)))</formula>
    </cfRule>
  </conditionalFormatting>
  <conditionalFormatting sqref="I5498">
    <cfRule type="containsText" dxfId="553" priority="495" operator="containsText" text="진행중">
      <formula>NOT(ISERROR(SEARCH("진행중",I5498)))</formula>
    </cfRule>
    <cfRule type="containsText" dxfId="552" priority="496" operator="containsText" text="인수인계">
      <formula>NOT(ISERROR(SEARCH("인수인계",I5498)))</formula>
    </cfRule>
  </conditionalFormatting>
  <conditionalFormatting sqref="I5498">
    <cfRule type="containsText" dxfId="551" priority="493" operator="containsText" text="진행중">
      <formula>NOT(ISERROR(SEARCH("진행중",I5498)))</formula>
    </cfRule>
    <cfRule type="containsText" dxfId="550" priority="494" operator="containsText" text="인수인계">
      <formula>NOT(ISERROR(SEARCH("인수인계",I5498)))</formula>
    </cfRule>
  </conditionalFormatting>
  <conditionalFormatting sqref="I5498">
    <cfRule type="containsText" dxfId="549" priority="491" operator="containsText" text="진행중">
      <formula>NOT(ISERROR(SEARCH("진행중",I5498)))</formula>
    </cfRule>
    <cfRule type="containsText" dxfId="548" priority="492" operator="containsText" text="인수인계">
      <formula>NOT(ISERROR(SEARCH("인수인계",I5498)))</formula>
    </cfRule>
  </conditionalFormatting>
  <conditionalFormatting sqref="I5499">
    <cfRule type="containsText" dxfId="547" priority="489" operator="containsText" text="진행중">
      <formula>NOT(ISERROR(SEARCH("진행중",I5499)))</formula>
    </cfRule>
    <cfRule type="containsText" dxfId="546" priority="490" operator="containsText" text="인수인계">
      <formula>NOT(ISERROR(SEARCH("인수인계",I5499)))</formula>
    </cfRule>
  </conditionalFormatting>
  <conditionalFormatting sqref="I5499">
    <cfRule type="containsText" dxfId="545" priority="487" operator="containsText" text="진행중">
      <formula>NOT(ISERROR(SEARCH("진행중",I5499)))</formula>
    </cfRule>
    <cfRule type="containsText" dxfId="544" priority="488" operator="containsText" text="인수인계">
      <formula>NOT(ISERROR(SEARCH("인수인계",I5499)))</formula>
    </cfRule>
  </conditionalFormatting>
  <conditionalFormatting sqref="I5499">
    <cfRule type="containsText" dxfId="543" priority="485" operator="containsText" text="진행중">
      <formula>NOT(ISERROR(SEARCH("진행중",I5499)))</formula>
    </cfRule>
    <cfRule type="containsText" dxfId="542" priority="486" operator="containsText" text="인수인계">
      <formula>NOT(ISERROR(SEARCH("인수인계",I5499)))</formula>
    </cfRule>
  </conditionalFormatting>
  <conditionalFormatting sqref="I5500:I5501">
    <cfRule type="containsText" dxfId="541" priority="483" operator="containsText" text="진행중">
      <formula>NOT(ISERROR(SEARCH("진행중",I5500)))</formula>
    </cfRule>
    <cfRule type="containsText" dxfId="540" priority="484" operator="containsText" text="인수인계">
      <formula>NOT(ISERROR(SEARCH("인수인계",I5500)))</formula>
    </cfRule>
  </conditionalFormatting>
  <conditionalFormatting sqref="I5500:I5501">
    <cfRule type="containsText" dxfId="539" priority="481" operator="containsText" text="진행중">
      <formula>NOT(ISERROR(SEARCH("진행중",I5500)))</formula>
    </cfRule>
    <cfRule type="containsText" dxfId="538" priority="482" operator="containsText" text="인수인계">
      <formula>NOT(ISERROR(SEARCH("인수인계",I5500)))</formula>
    </cfRule>
  </conditionalFormatting>
  <conditionalFormatting sqref="I5500:I5501">
    <cfRule type="containsText" dxfId="537" priority="479" operator="containsText" text="진행중">
      <formula>NOT(ISERROR(SEARCH("진행중",I5500)))</formula>
    </cfRule>
    <cfRule type="containsText" dxfId="536" priority="480" operator="containsText" text="인수인계">
      <formula>NOT(ISERROR(SEARCH("인수인계",I5500)))</formula>
    </cfRule>
  </conditionalFormatting>
  <conditionalFormatting sqref="I5505">
    <cfRule type="containsText" dxfId="535" priority="477" operator="containsText" text="진행중">
      <formula>NOT(ISERROR(SEARCH("진행중",I5505)))</formula>
    </cfRule>
    <cfRule type="containsText" dxfId="534" priority="478" operator="containsText" text="인수인계">
      <formula>NOT(ISERROR(SEARCH("인수인계",I5505)))</formula>
    </cfRule>
  </conditionalFormatting>
  <conditionalFormatting sqref="I5541">
    <cfRule type="containsText" dxfId="533" priority="475" operator="containsText" text="진행중">
      <formula>NOT(ISERROR(SEARCH("진행중",I5541)))</formula>
    </cfRule>
    <cfRule type="containsText" dxfId="532" priority="476" operator="containsText" text="인수인계">
      <formula>NOT(ISERROR(SEARCH("인수인계",I5541)))</formula>
    </cfRule>
  </conditionalFormatting>
  <conditionalFormatting sqref="I5543">
    <cfRule type="containsText" dxfId="531" priority="473" operator="containsText" text="진행중">
      <formula>NOT(ISERROR(SEARCH("진행중",I5543)))</formula>
    </cfRule>
    <cfRule type="containsText" dxfId="530" priority="474" operator="containsText" text="인수인계">
      <formula>NOT(ISERROR(SEARCH("인수인계",I5543)))</formula>
    </cfRule>
  </conditionalFormatting>
  <conditionalFormatting sqref="I5540">
    <cfRule type="containsText" dxfId="529" priority="471" operator="containsText" text="진행중">
      <formula>NOT(ISERROR(SEARCH("진행중",I5540)))</formula>
    </cfRule>
    <cfRule type="containsText" dxfId="528" priority="472" operator="containsText" text="인수인계">
      <formula>NOT(ISERROR(SEARCH("인수인계",I5540)))</formula>
    </cfRule>
  </conditionalFormatting>
  <conditionalFormatting sqref="I5544">
    <cfRule type="containsText" dxfId="527" priority="469" operator="containsText" text="진행중">
      <formula>NOT(ISERROR(SEARCH("진행중",I5544)))</formula>
    </cfRule>
    <cfRule type="containsText" dxfId="526" priority="470" operator="containsText" text="인수인계">
      <formula>NOT(ISERROR(SEARCH("인수인계",I5544)))</formula>
    </cfRule>
  </conditionalFormatting>
  <conditionalFormatting sqref="I5545">
    <cfRule type="containsText" dxfId="525" priority="465" operator="containsText" text="진행중">
      <formula>NOT(ISERROR(SEARCH("진행중",I5545)))</formula>
    </cfRule>
    <cfRule type="containsText" dxfId="524" priority="466" operator="containsText" text="인수인계">
      <formula>NOT(ISERROR(SEARCH("인수인계",I5545)))</formula>
    </cfRule>
  </conditionalFormatting>
  <conditionalFormatting sqref="I5544">
    <cfRule type="containsText" dxfId="523" priority="463" operator="containsText" text="진행중">
      <formula>NOT(ISERROR(SEARCH("진행중",I5544)))</formula>
    </cfRule>
    <cfRule type="containsText" dxfId="522" priority="464" operator="containsText" text="인수인계">
      <formula>NOT(ISERROR(SEARCH("인수인계",I5544)))</formula>
    </cfRule>
  </conditionalFormatting>
  <conditionalFormatting sqref="I5545">
    <cfRule type="containsText" dxfId="521" priority="461" operator="containsText" text="진행중">
      <formula>NOT(ISERROR(SEARCH("진행중",I5545)))</formula>
    </cfRule>
    <cfRule type="containsText" dxfId="520" priority="462" operator="containsText" text="인수인계">
      <formula>NOT(ISERROR(SEARCH("인수인계",I5545)))</formula>
    </cfRule>
  </conditionalFormatting>
  <conditionalFormatting sqref="I5546">
    <cfRule type="containsText" dxfId="519" priority="459" operator="containsText" text="진행중">
      <formula>NOT(ISERROR(SEARCH("진행중",I5546)))</formula>
    </cfRule>
    <cfRule type="containsText" dxfId="518" priority="460" operator="containsText" text="인수인계">
      <formula>NOT(ISERROR(SEARCH("인수인계",I5546)))</formula>
    </cfRule>
  </conditionalFormatting>
  <conditionalFormatting sqref="I5545">
    <cfRule type="containsText" dxfId="517" priority="457" operator="containsText" text="진행중">
      <formula>NOT(ISERROR(SEARCH("진행중",I5545)))</formula>
    </cfRule>
    <cfRule type="containsText" dxfId="516" priority="458" operator="containsText" text="인수인계">
      <formula>NOT(ISERROR(SEARCH("인수인계",I5545)))</formula>
    </cfRule>
  </conditionalFormatting>
  <conditionalFormatting sqref="I5546">
    <cfRule type="containsText" dxfId="515" priority="455" operator="containsText" text="진행중">
      <formula>NOT(ISERROR(SEARCH("진행중",I5546)))</formula>
    </cfRule>
    <cfRule type="containsText" dxfId="514" priority="456" operator="containsText" text="인수인계">
      <formula>NOT(ISERROR(SEARCH("인수인계",I5546)))</formula>
    </cfRule>
  </conditionalFormatting>
  <conditionalFormatting sqref="I5545">
    <cfRule type="containsText" dxfId="513" priority="453" operator="containsText" text="진행중">
      <formula>NOT(ISERROR(SEARCH("진행중",I5545)))</formula>
    </cfRule>
    <cfRule type="containsText" dxfId="512" priority="454" operator="containsText" text="인수인계">
      <formula>NOT(ISERROR(SEARCH("인수인계",I5545)))</formula>
    </cfRule>
  </conditionalFormatting>
  <conditionalFormatting sqref="I5546">
    <cfRule type="containsText" dxfId="511" priority="451" operator="containsText" text="진행중">
      <formula>NOT(ISERROR(SEARCH("진행중",I5546)))</formula>
    </cfRule>
    <cfRule type="containsText" dxfId="510" priority="452" operator="containsText" text="인수인계">
      <formula>NOT(ISERROR(SEARCH("인수인계",I5546)))</formula>
    </cfRule>
  </conditionalFormatting>
  <conditionalFormatting sqref="I5547">
    <cfRule type="containsText" dxfId="509" priority="449" operator="containsText" text="진행중">
      <formula>NOT(ISERROR(SEARCH("진행중",I5547)))</formula>
    </cfRule>
    <cfRule type="containsText" dxfId="508" priority="450" operator="containsText" text="인수인계">
      <formula>NOT(ISERROR(SEARCH("인수인계",I5547)))</formula>
    </cfRule>
  </conditionalFormatting>
  <conditionalFormatting sqref="I5548">
    <cfRule type="containsText" dxfId="507" priority="447" operator="containsText" text="진행중">
      <formula>NOT(ISERROR(SEARCH("진행중",I5548)))</formula>
    </cfRule>
    <cfRule type="containsText" dxfId="506" priority="448" operator="containsText" text="인수인계">
      <formula>NOT(ISERROR(SEARCH("인수인계",I5548)))</formula>
    </cfRule>
  </conditionalFormatting>
  <conditionalFormatting sqref="I5548">
    <cfRule type="containsText" dxfId="505" priority="445" operator="containsText" text="진행중">
      <formula>NOT(ISERROR(SEARCH("진행중",I5548)))</formula>
    </cfRule>
    <cfRule type="containsText" dxfId="504" priority="446" operator="containsText" text="인수인계">
      <formula>NOT(ISERROR(SEARCH("인수인계",I5548)))</formula>
    </cfRule>
  </conditionalFormatting>
  <conditionalFormatting sqref="I5546">
    <cfRule type="containsText" dxfId="503" priority="443" operator="containsText" text="진행중">
      <formula>NOT(ISERROR(SEARCH("진행중",I5546)))</formula>
    </cfRule>
    <cfRule type="containsText" dxfId="502" priority="444" operator="containsText" text="인수인계">
      <formula>NOT(ISERROR(SEARCH("인수인계",I5546)))</formula>
    </cfRule>
  </conditionalFormatting>
  <conditionalFormatting sqref="I5546">
    <cfRule type="containsText" dxfId="501" priority="441" operator="containsText" text="진행중">
      <formula>NOT(ISERROR(SEARCH("진행중",I5546)))</formula>
    </cfRule>
    <cfRule type="containsText" dxfId="500" priority="442" operator="containsText" text="인수인계">
      <formula>NOT(ISERROR(SEARCH("인수인계",I5546)))</formula>
    </cfRule>
  </conditionalFormatting>
  <conditionalFormatting sqref="I5547">
    <cfRule type="containsText" dxfId="499" priority="439" operator="containsText" text="진행중">
      <formula>NOT(ISERROR(SEARCH("진행중",I5547)))</formula>
    </cfRule>
    <cfRule type="containsText" dxfId="498" priority="440" operator="containsText" text="인수인계">
      <formula>NOT(ISERROR(SEARCH("인수인계",I5547)))</formula>
    </cfRule>
  </conditionalFormatting>
  <conditionalFormatting sqref="I5546">
    <cfRule type="containsText" dxfId="497" priority="437" operator="containsText" text="진행중">
      <formula>NOT(ISERROR(SEARCH("진행중",I5546)))</formula>
    </cfRule>
    <cfRule type="containsText" dxfId="496" priority="438" operator="containsText" text="인수인계">
      <formula>NOT(ISERROR(SEARCH("인수인계",I5546)))</formula>
    </cfRule>
  </conditionalFormatting>
  <conditionalFormatting sqref="I5547">
    <cfRule type="containsText" dxfId="495" priority="435" operator="containsText" text="진행중">
      <formula>NOT(ISERROR(SEARCH("진행중",I5547)))</formula>
    </cfRule>
    <cfRule type="containsText" dxfId="494" priority="436" operator="containsText" text="인수인계">
      <formula>NOT(ISERROR(SEARCH("인수인계",I5547)))</formula>
    </cfRule>
  </conditionalFormatting>
  <conditionalFormatting sqref="I5546">
    <cfRule type="containsText" dxfId="493" priority="433" operator="containsText" text="진행중">
      <formula>NOT(ISERROR(SEARCH("진행중",I5546)))</formula>
    </cfRule>
    <cfRule type="containsText" dxfId="492" priority="434" operator="containsText" text="인수인계">
      <formula>NOT(ISERROR(SEARCH("인수인계",I5546)))</formula>
    </cfRule>
  </conditionalFormatting>
  <conditionalFormatting sqref="I5547">
    <cfRule type="containsText" dxfId="491" priority="431" operator="containsText" text="진행중">
      <formula>NOT(ISERROR(SEARCH("진행중",I5547)))</formula>
    </cfRule>
    <cfRule type="containsText" dxfId="490" priority="432" operator="containsText" text="인수인계">
      <formula>NOT(ISERROR(SEARCH("인수인계",I5547)))</formula>
    </cfRule>
  </conditionalFormatting>
  <conditionalFormatting sqref="I5548">
    <cfRule type="containsText" dxfId="489" priority="429" operator="containsText" text="진행중">
      <formula>NOT(ISERROR(SEARCH("진행중",I5548)))</formula>
    </cfRule>
    <cfRule type="containsText" dxfId="488" priority="430" operator="containsText" text="인수인계">
      <formula>NOT(ISERROR(SEARCH("인수인계",I5548)))</formula>
    </cfRule>
  </conditionalFormatting>
  <conditionalFormatting sqref="I5549">
    <cfRule type="containsText" dxfId="487" priority="427" operator="containsText" text="진행중">
      <formula>NOT(ISERROR(SEARCH("진행중",I5549)))</formula>
    </cfRule>
    <cfRule type="containsText" dxfId="486" priority="428" operator="containsText" text="인수인계">
      <formula>NOT(ISERROR(SEARCH("인수인계",I5549)))</formula>
    </cfRule>
  </conditionalFormatting>
  <conditionalFormatting sqref="I5549">
    <cfRule type="containsText" dxfId="485" priority="425" operator="containsText" text="진행중">
      <formula>NOT(ISERROR(SEARCH("진행중",I5549)))</formula>
    </cfRule>
    <cfRule type="containsText" dxfId="484" priority="426" operator="containsText" text="인수인계">
      <formula>NOT(ISERROR(SEARCH("인수인계",I5549)))</formula>
    </cfRule>
  </conditionalFormatting>
  <conditionalFormatting sqref="I5550">
    <cfRule type="containsText" dxfId="483" priority="423" operator="containsText" text="진행중">
      <formula>NOT(ISERROR(SEARCH("진행중",I5550)))</formula>
    </cfRule>
    <cfRule type="containsText" dxfId="482" priority="424" operator="containsText" text="인수인계">
      <formula>NOT(ISERROR(SEARCH("인수인계",I5550)))</formula>
    </cfRule>
  </conditionalFormatting>
  <conditionalFormatting sqref="I5550">
    <cfRule type="containsText" dxfId="481" priority="421" operator="containsText" text="진행중">
      <formula>NOT(ISERROR(SEARCH("진행중",I5550)))</formula>
    </cfRule>
    <cfRule type="containsText" dxfId="480" priority="422" operator="containsText" text="인수인계">
      <formula>NOT(ISERROR(SEARCH("인수인계",I5550)))</formula>
    </cfRule>
  </conditionalFormatting>
  <conditionalFormatting sqref="I5550">
    <cfRule type="containsText" dxfId="479" priority="419" operator="containsText" text="진행중">
      <formula>NOT(ISERROR(SEARCH("진행중",I5550)))</formula>
    </cfRule>
    <cfRule type="containsText" dxfId="478" priority="420" operator="containsText" text="인수인계">
      <formula>NOT(ISERROR(SEARCH("인수인계",I5550)))</formula>
    </cfRule>
  </conditionalFormatting>
  <conditionalFormatting sqref="I5547">
    <cfRule type="containsText" dxfId="477" priority="417" operator="containsText" text="진행중">
      <formula>NOT(ISERROR(SEARCH("진행중",I5547)))</formula>
    </cfRule>
    <cfRule type="containsText" dxfId="476" priority="418" operator="containsText" text="인수인계">
      <formula>NOT(ISERROR(SEARCH("인수인계",I5547)))</formula>
    </cfRule>
  </conditionalFormatting>
  <conditionalFormatting sqref="I5547">
    <cfRule type="containsText" dxfId="475" priority="415" operator="containsText" text="진행중">
      <formula>NOT(ISERROR(SEARCH("진행중",I5547)))</formula>
    </cfRule>
    <cfRule type="containsText" dxfId="474" priority="416" operator="containsText" text="인수인계">
      <formula>NOT(ISERROR(SEARCH("인수인계",I5547)))</formula>
    </cfRule>
  </conditionalFormatting>
  <conditionalFormatting sqref="I5547">
    <cfRule type="containsText" dxfId="473" priority="413" operator="containsText" text="진행중">
      <formula>NOT(ISERROR(SEARCH("진행중",I5547)))</formula>
    </cfRule>
    <cfRule type="containsText" dxfId="472" priority="414" operator="containsText" text="인수인계">
      <formula>NOT(ISERROR(SEARCH("인수인계",I5547)))</formula>
    </cfRule>
  </conditionalFormatting>
  <conditionalFormatting sqref="I5547">
    <cfRule type="containsText" dxfId="471" priority="411" operator="containsText" text="진행중">
      <formula>NOT(ISERROR(SEARCH("진행중",I5547)))</formula>
    </cfRule>
    <cfRule type="containsText" dxfId="470" priority="412" operator="containsText" text="인수인계">
      <formula>NOT(ISERROR(SEARCH("인수인계",I5547)))</formula>
    </cfRule>
  </conditionalFormatting>
  <conditionalFormatting sqref="I5547">
    <cfRule type="containsText" dxfId="469" priority="409" operator="containsText" text="진행중">
      <formula>NOT(ISERROR(SEARCH("진행중",I5547)))</formula>
    </cfRule>
    <cfRule type="containsText" dxfId="468" priority="410" operator="containsText" text="인수인계">
      <formula>NOT(ISERROR(SEARCH("인수인계",I5547)))</formula>
    </cfRule>
  </conditionalFormatting>
  <conditionalFormatting sqref="I5547">
    <cfRule type="containsText" dxfId="467" priority="407" operator="containsText" text="진행중">
      <formula>NOT(ISERROR(SEARCH("진행중",I5547)))</formula>
    </cfRule>
    <cfRule type="containsText" dxfId="466" priority="408" operator="containsText" text="인수인계">
      <formula>NOT(ISERROR(SEARCH("인수인계",I5547)))</formula>
    </cfRule>
  </conditionalFormatting>
  <conditionalFormatting sqref="I5547">
    <cfRule type="containsText" dxfId="465" priority="405" operator="containsText" text="진행중">
      <formula>NOT(ISERROR(SEARCH("진행중",I5547)))</formula>
    </cfRule>
    <cfRule type="containsText" dxfId="464" priority="406" operator="containsText" text="인수인계">
      <formula>NOT(ISERROR(SEARCH("인수인계",I5547)))</formula>
    </cfRule>
  </conditionalFormatting>
  <conditionalFormatting sqref="I5551">
    <cfRule type="containsText" dxfId="463" priority="403" operator="containsText" text="진행중">
      <formula>NOT(ISERROR(SEARCH("진행중",I5551)))</formula>
    </cfRule>
    <cfRule type="containsText" dxfId="462" priority="404" operator="containsText" text="인수인계">
      <formula>NOT(ISERROR(SEARCH("인수인계",I5551)))</formula>
    </cfRule>
  </conditionalFormatting>
  <conditionalFormatting sqref="I5551">
    <cfRule type="containsText" dxfId="461" priority="401" operator="containsText" text="진행중">
      <formula>NOT(ISERROR(SEARCH("진행중",I5551)))</formula>
    </cfRule>
    <cfRule type="containsText" dxfId="460" priority="402" operator="containsText" text="인수인계">
      <formula>NOT(ISERROR(SEARCH("인수인계",I5551)))</formula>
    </cfRule>
  </conditionalFormatting>
  <conditionalFormatting sqref="I5551">
    <cfRule type="containsText" dxfId="459" priority="399" operator="containsText" text="진행중">
      <formula>NOT(ISERROR(SEARCH("진행중",I5551)))</formula>
    </cfRule>
    <cfRule type="containsText" dxfId="458" priority="400" operator="containsText" text="인수인계">
      <formula>NOT(ISERROR(SEARCH("인수인계",I5551)))</formula>
    </cfRule>
  </conditionalFormatting>
  <conditionalFormatting sqref="I5552">
    <cfRule type="containsText" dxfId="457" priority="397" operator="containsText" text="진행중">
      <formula>NOT(ISERROR(SEARCH("진행중",I5552)))</formula>
    </cfRule>
    <cfRule type="containsText" dxfId="456" priority="398" operator="containsText" text="인수인계">
      <formula>NOT(ISERROR(SEARCH("인수인계",I5552)))</formula>
    </cfRule>
  </conditionalFormatting>
  <conditionalFormatting sqref="I5552">
    <cfRule type="containsText" dxfId="455" priority="395" operator="containsText" text="진행중">
      <formula>NOT(ISERROR(SEARCH("진행중",I5552)))</formula>
    </cfRule>
    <cfRule type="containsText" dxfId="454" priority="396" operator="containsText" text="인수인계">
      <formula>NOT(ISERROR(SEARCH("인수인계",I5552)))</formula>
    </cfRule>
  </conditionalFormatting>
  <conditionalFormatting sqref="I5552">
    <cfRule type="containsText" dxfId="453" priority="393" operator="containsText" text="진행중">
      <formula>NOT(ISERROR(SEARCH("진행중",I5552)))</formula>
    </cfRule>
    <cfRule type="containsText" dxfId="452" priority="394" operator="containsText" text="인수인계">
      <formula>NOT(ISERROR(SEARCH("인수인계",I5552)))</formula>
    </cfRule>
  </conditionalFormatting>
  <conditionalFormatting sqref="I5553">
    <cfRule type="containsText" dxfId="451" priority="391" operator="containsText" text="진행중">
      <formula>NOT(ISERROR(SEARCH("진행중",I5553)))</formula>
    </cfRule>
    <cfRule type="containsText" dxfId="450" priority="392" operator="containsText" text="인수인계">
      <formula>NOT(ISERROR(SEARCH("인수인계",I5553)))</formula>
    </cfRule>
  </conditionalFormatting>
  <conditionalFormatting sqref="I5553">
    <cfRule type="containsText" dxfId="449" priority="389" operator="containsText" text="진행중">
      <formula>NOT(ISERROR(SEARCH("진행중",I5553)))</formula>
    </cfRule>
    <cfRule type="containsText" dxfId="448" priority="390" operator="containsText" text="인수인계">
      <formula>NOT(ISERROR(SEARCH("인수인계",I5553)))</formula>
    </cfRule>
  </conditionalFormatting>
  <conditionalFormatting sqref="I5553">
    <cfRule type="containsText" dxfId="447" priority="387" operator="containsText" text="진행중">
      <formula>NOT(ISERROR(SEARCH("진행중",I5553)))</formula>
    </cfRule>
    <cfRule type="containsText" dxfId="446" priority="388" operator="containsText" text="인수인계">
      <formula>NOT(ISERROR(SEARCH("인수인계",I5553)))</formula>
    </cfRule>
  </conditionalFormatting>
  <conditionalFormatting sqref="I5555">
    <cfRule type="containsText" dxfId="445" priority="379" operator="containsText" text="진행중">
      <formula>NOT(ISERROR(SEARCH("진행중",I5555)))</formula>
    </cfRule>
    <cfRule type="containsText" dxfId="444" priority="380" operator="containsText" text="인수인계">
      <formula>NOT(ISERROR(SEARCH("인수인계",I5555)))</formula>
    </cfRule>
  </conditionalFormatting>
  <conditionalFormatting sqref="I5555">
    <cfRule type="containsText" dxfId="443" priority="377" operator="containsText" text="진행중">
      <formula>NOT(ISERROR(SEARCH("진행중",I5555)))</formula>
    </cfRule>
    <cfRule type="containsText" dxfId="442" priority="378" operator="containsText" text="인수인계">
      <formula>NOT(ISERROR(SEARCH("인수인계",I5555)))</formula>
    </cfRule>
  </conditionalFormatting>
  <conditionalFormatting sqref="I5555">
    <cfRule type="containsText" dxfId="441" priority="375" operator="containsText" text="진행중">
      <formula>NOT(ISERROR(SEARCH("진행중",I5555)))</formula>
    </cfRule>
    <cfRule type="containsText" dxfId="440" priority="376" operator="containsText" text="인수인계">
      <formula>NOT(ISERROR(SEARCH("인수인계",I5555)))</formula>
    </cfRule>
  </conditionalFormatting>
  <conditionalFormatting sqref="I5554">
    <cfRule type="containsText" dxfId="439" priority="373" operator="containsText" text="진행중">
      <formula>NOT(ISERROR(SEARCH("진행중",I5554)))</formula>
    </cfRule>
    <cfRule type="containsText" dxfId="438" priority="374" operator="containsText" text="인수인계">
      <formula>NOT(ISERROR(SEARCH("인수인계",I5554)))</formula>
    </cfRule>
  </conditionalFormatting>
  <conditionalFormatting sqref="I5554">
    <cfRule type="containsText" dxfId="437" priority="371" operator="containsText" text="진행중">
      <formula>NOT(ISERROR(SEARCH("진행중",I5554)))</formula>
    </cfRule>
    <cfRule type="containsText" dxfId="436" priority="372" operator="containsText" text="인수인계">
      <formula>NOT(ISERROR(SEARCH("인수인계",I5554)))</formula>
    </cfRule>
  </conditionalFormatting>
  <conditionalFormatting sqref="I5554">
    <cfRule type="containsText" dxfId="435" priority="369" operator="containsText" text="진행중">
      <formula>NOT(ISERROR(SEARCH("진행중",I5554)))</formula>
    </cfRule>
    <cfRule type="containsText" dxfId="434" priority="370" operator="containsText" text="인수인계">
      <formula>NOT(ISERROR(SEARCH("인수인계",I5554)))</formula>
    </cfRule>
  </conditionalFormatting>
  <conditionalFormatting sqref="I5556">
    <cfRule type="containsText" dxfId="433" priority="367" operator="containsText" text="진행중">
      <formula>NOT(ISERROR(SEARCH("진행중",I5556)))</formula>
    </cfRule>
    <cfRule type="containsText" dxfId="432" priority="368" operator="containsText" text="인수인계">
      <formula>NOT(ISERROR(SEARCH("인수인계",I5556)))</formula>
    </cfRule>
  </conditionalFormatting>
  <conditionalFormatting sqref="I5556">
    <cfRule type="containsText" dxfId="431" priority="365" operator="containsText" text="진행중">
      <formula>NOT(ISERROR(SEARCH("진행중",I5556)))</formula>
    </cfRule>
    <cfRule type="containsText" dxfId="430" priority="366" operator="containsText" text="인수인계">
      <formula>NOT(ISERROR(SEARCH("인수인계",I5556)))</formula>
    </cfRule>
  </conditionalFormatting>
  <conditionalFormatting sqref="I5556">
    <cfRule type="containsText" dxfId="429" priority="363" operator="containsText" text="진행중">
      <formula>NOT(ISERROR(SEARCH("진행중",I5556)))</formula>
    </cfRule>
    <cfRule type="containsText" dxfId="428" priority="364" operator="containsText" text="인수인계">
      <formula>NOT(ISERROR(SEARCH("인수인계",I5556)))</formula>
    </cfRule>
  </conditionalFormatting>
  <conditionalFormatting sqref="I5558">
    <cfRule type="containsText" dxfId="427" priority="361" operator="containsText" text="진행중">
      <formula>NOT(ISERROR(SEARCH("진행중",I5558)))</formula>
    </cfRule>
    <cfRule type="containsText" dxfId="426" priority="362" operator="containsText" text="인수인계">
      <formula>NOT(ISERROR(SEARCH("인수인계",I5558)))</formula>
    </cfRule>
  </conditionalFormatting>
  <conditionalFormatting sqref="I5559:I5561">
    <cfRule type="containsText" dxfId="425" priority="359" operator="containsText" text="진행중">
      <formula>NOT(ISERROR(SEARCH("진행중",I5559)))</formula>
    </cfRule>
    <cfRule type="containsText" dxfId="424" priority="360" operator="containsText" text="인수인계">
      <formula>NOT(ISERROR(SEARCH("인수인계",I5559)))</formula>
    </cfRule>
  </conditionalFormatting>
  <conditionalFormatting sqref="I5562:I5573">
    <cfRule type="containsText" dxfId="423" priority="357" operator="containsText" text="진행중">
      <formula>NOT(ISERROR(SEARCH("진행중",I5562)))</formula>
    </cfRule>
    <cfRule type="containsText" dxfId="422" priority="358" operator="containsText" text="인수인계">
      <formula>NOT(ISERROR(SEARCH("인수인계",I5562)))</formula>
    </cfRule>
  </conditionalFormatting>
  <conditionalFormatting sqref="I5574">
    <cfRule type="containsText" dxfId="421" priority="355" operator="containsText" text="진행중">
      <formula>NOT(ISERROR(SEARCH("진행중",I5574)))</formula>
    </cfRule>
    <cfRule type="containsText" dxfId="420" priority="356" operator="containsText" text="인수인계">
      <formula>NOT(ISERROR(SEARCH("인수인계",I5574)))</formula>
    </cfRule>
  </conditionalFormatting>
  <conditionalFormatting sqref="I5574">
    <cfRule type="containsText" dxfId="419" priority="353" operator="containsText" text="진행중">
      <formula>NOT(ISERROR(SEARCH("진행중",I5574)))</formula>
    </cfRule>
    <cfRule type="containsText" dxfId="418" priority="354" operator="containsText" text="인수인계">
      <formula>NOT(ISERROR(SEARCH("인수인계",I5574)))</formula>
    </cfRule>
  </conditionalFormatting>
  <conditionalFormatting sqref="I5574">
    <cfRule type="containsText" dxfId="417" priority="351" operator="containsText" text="진행중">
      <formula>NOT(ISERROR(SEARCH("진행중",I5574)))</formula>
    </cfRule>
    <cfRule type="containsText" dxfId="416" priority="352" operator="containsText" text="인수인계">
      <formula>NOT(ISERROR(SEARCH("인수인계",I5574)))</formula>
    </cfRule>
  </conditionalFormatting>
  <conditionalFormatting sqref="I5575">
    <cfRule type="containsText" dxfId="415" priority="349" operator="containsText" text="진행중">
      <formula>NOT(ISERROR(SEARCH("진행중",I5575)))</formula>
    </cfRule>
    <cfRule type="containsText" dxfId="414" priority="350" operator="containsText" text="인수인계">
      <formula>NOT(ISERROR(SEARCH("인수인계",I5575)))</formula>
    </cfRule>
  </conditionalFormatting>
  <conditionalFormatting sqref="I5575">
    <cfRule type="containsText" dxfId="413" priority="347" operator="containsText" text="진행중">
      <formula>NOT(ISERROR(SEARCH("진행중",I5575)))</formula>
    </cfRule>
    <cfRule type="containsText" dxfId="412" priority="348" operator="containsText" text="인수인계">
      <formula>NOT(ISERROR(SEARCH("인수인계",I5575)))</formula>
    </cfRule>
  </conditionalFormatting>
  <conditionalFormatting sqref="I5575">
    <cfRule type="containsText" dxfId="411" priority="345" operator="containsText" text="진행중">
      <formula>NOT(ISERROR(SEARCH("진행중",I5575)))</formula>
    </cfRule>
    <cfRule type="containsText" dxfId="410" priority="346" operator="containsText" text="인수인계">
      <formula>NOT(ISERROR(SEARCH("인수인계",I5575)))</formula>
    </cfRule>
  </conditionalFormatting>
  <conditionalFormatting sqref="I5576">
    <cfRule type="containsText" dxfId="409" priority="343" operator="containsText" text="진행중">
      <formula>NOT(ISERROR(SEARCH("진행중",I5576)))</formula>
    </cfRule>
    <cfRule type="containsText" dxfId="408" priority="344" operator="containsText" text="인수인계">
      <formula>NOT(ISERROR(SEARCH("인수인계",I5576)))</formula>
    </cfRule>
  </conditionalFormatting>
  <conditionalFormatting sqref="I5576">
    <cfRule type="containsText" dxfId="407" priority="341" operator="containsText" text="진행중">
      <formula>NOT(ISERROR(SEARCH("진행중",I5576)))</formula>
    </cfRule>
    <cfRule type="containsText" dxfId="406" priority="342" operator="containsText" text="인수인계">
      <formula>NOT(ISERROR(SEARCH("인수인계",I5576)))</formula>
    </cfRule>
  </conditionalFormatting>
  <conditionalFormatting sqref="I5576">
    <cfRule type="containsText" dxfId="405" priority="339" operator="containsText" text="진행중">
      <formula>NOT(ISERROR(SEARCH("진행중",I5576)))</formula>
    </cfRule>
    <cfRule type="containsText" dxfId="404" priority="340" operator="containsText" text="인수인계">
      <formula>NOT(ISERROR(SEARCH("인수인계",I5576)))</formula>
    </cfRule>
  </conditionalFormatting>
  <conditionalFormatting sqref="I5577">
    <cfRule type="containsText" dxfId="403" priority="337" operator="containsText" text="진행중">
      <formula>NOT(ISERROR(SEARCH("진행중",I5577)))</formula>
    </cfRule>
    <cfRule type="containsText" dxfId="402" priority="338" operator="containsText" text="인수인계">
      <formula>NOT(ISERROR(SEARCH("인수인계",I5577)))</formula>
    </cfRule>
  </conditionalFormatting>
  <conditionalFormatting sqref="I5577">
    <cfRule type="containsText" dxfId="401" priority="335" operator="containsText" text="진행중">
      <formula>NOT(ISERROR(SEARCH("진행중",I5577)))</formula>
    </cfRule>
    <cfRule type="containsText" dxfId="400" priority="336" operator="containsText" text="인수인계">
      <formula>NOT(ISERROR(SEARCH("인수인계",I5577)))</formula>
    </cfRule>
  </conditionalFormatting>
  <conditionalFormatting sqref="I5577">
    <cfRule type="containsText" dxfId="399" priority="333" operator="containsText" text="진행중">
      <formula>NOT(ISERROR(SEARCH("진행중",I5577)))</formula>
    </cfRule>
    <cfRule type="containsText" dxfId="398" priority="334" operator="containsText" text="인수인계">
      <formula>NOT(ISERROR(SEARCH("인수인계",I5577)))</formula>
    </cfRule>
  </conditionalFormatting>
  <conditionalFormatting sqref="I5578">
    <cfRule type="containsText" dxfId="397" priority="331" operator="containsText" text="진행중">
      <formula>NOT(ISERROR(SEARCH("진행중",I5578)))</formula>
    </cfRule>
    <cfRule type="containsText" dxfId="396" priority="332" operator="containsText" text="인수인계">
      <formula>NOT(ISERROR(SEARCH("인수인계",I5578)))</formula>
    </cfRule>
  </conditionalFormatting>
  <conditionalFormatting sqref="I5578">
    <cfRule type="containsText" dxfId="395" priority="329" operator="containsText" text="진행중">
      <formula>NOT(ISERROR(SEARCH("진행중",I5578)))</formula>
    </cfRule>
    <cfRule type="containsText" dxfId="394" priority="330" operator="containsText" text="인수인계">
      <formula>NOT(ISERROR(SEARCH("인수인계",I5578)))</formula>
    </cfRule>
  </conditionalFormatting>
  <conditionalFormatting sqref="I5578">
    <cfRule type="containsText" dxfId="393" priority="327" operator="containsText" text="진행중">
      <formula>NOT(ISERROR(SEARCH("진행중",I5578)))</formula>
    </cfRule>
    <cfRule type="containsText" dxfId="392" priority="328" operator="containsText" text="인수인계">
      <formula>NOT(ISERROR(SEARCH("인수인계",I5578)))</formula>
    </cfRule>
  </conditionalFormatting>
  <conditionalFormatting sqref="I5579">
    <cfRule type="containsText" dxfId="391" priority="325" operator="containsText" text="진행중">
      <formula>NOT(ISERROR(SEARCH("진행중",I5579)))</formula>
    </cfRule>
    <cfRule type="containsText" dxfId="390" priority="326" operator="containsText" text="인수인계">
      <formula>NOT(ISERROR(SEARCH("인수인계",I5579)))</formula>
    </cfRule>
  </conditionalFormatting>
  <conditionalFormatting sqref="I5579">
    <cfRule type="containsText" dxfId="389" priority="323" operator="containsText" text="진행중">
      <formula>NOT(ISERROR(SEARCH("진행중",I5579)))</formula>
    </cfRule>
    <cfRule type="containsText" dxfId="388" priority="324" operator="containsText" text="인수인계">
      <formula>NOT(ISERROR(SEARCH("인수인계",I5579)))</formula>
    </cfRule>
  </conditionalFormatting>
  <conditionalFormatting sqref="I5579">
    <cfRule type="containsText" dxfId="387" priority="321" operator="containsText" text="진행중">
      <formula>NOT(ISERROR(SEARCH("진행중",I5579)))</formula>
    </cfRule>
    <cfRule type="containsText" dxfId="386" priority="322" operator="containsText" text="인수인계">
      <formula>NOT(ISERROR(SEARCH("인수인계",I5579)))</formula>
    </cfRule>
  </conditionalFormatting>
  <conditionalFormatting sqref="I5580">
    <cfRule type="containsText" dxfId="385" priority="319" operator="containsText" text="진행중">
      <formula>NOT(ISERROR(SEARCH("진행중",I5580)))</formula>
    </cfRule>
    <cfRule type="containsText" dxfId="384" priority="320" operator="containsText" text="인수인계">
      <formula>NOT(ISERROR(SEARCH("인수인계",I5580)))</formula>
    </cfRule>
  </conditionalFormatting>
  <conditionalFormatting sqref="I5580">
    <cfRule type="containsText" dxfId="383" priority="317" operator="containsText" text="진행중">
      <formula>NOT(ISERROR(SEARCH("진행중",I5580)))</formula>
    </cfRule>
    <cfRule type="containsText" dxfId="382" priority="318" operator="containsText" text="인수인계">
      <formula>NOT(ISERROR(SEARCH("인수인계",I5580)))</formula>
    </cfRule>
  </conditionalFormatting>
  <conditionalFormatting sqref="I5580">
    <cfRule type="containsText" dxfId="381" priority="315" operator="containsText" text="진행중">
      <formula>NOT(ISERROR(SEARCH("진행중",I5580)))</formula>
    </cfRule>
    <cfRule type="containsText" dxfId="380" priority="316" operator="containsText" text="인수인계">
      <formula>NOT(ISERROR(SEARCH("인수인계",I5580)))</formula>
    </cfRule>
  </conditionalFormatting>
  <conditionalFormatting sqref="I5581">
    <cfRule type="containsText" dxfId="379" priority="313" operator="containsText" text="진행중">
      <formula>NOT(ISERROR(SEARCH("진행중",I5581)))</formula>
    </cfRule>
    <cfRule type="containsText" dxfId="378" priority="314" operator="containsText" text="인수인계">
      <formula>NOT(ISERROR(SEARCH("인수인계",I5581)))</formula>
    </cfRule>
  </conditionalFormatting>
  <conditionalFormatting sqref="I5581">
    <cfRule type="containsText" dxfId="377" priority="311" operator="containsText" text="진행중">
      <formula>NOT(ISERROR(SEARCH("진행중",I5581)))</formula>
    </cfRule>
    <cfRule type="containsText" dxfId="376" priority="312" operator="containsText" text="인수인계">
      <formula>NOT(ISERROR(SEARCH("인수인계",I5581)))</formula>
    </cfRule>
  </conditionalFormatting>
  <conditionalFormatting sqref="I5581">
    <cfRule type="containsText" dxfId="375" priority="309" operator="containsText" text="진행중">
      <formula>NOT(ISERROR(SEARCH("진행중",I5581)))</formula>
    </cfRule>
    <cfRule type="containsText" dxfId="374" priority="310" operator="containsText" text="인수인계">
      <formula>NOT(ISERROR(SEARCH("인수인계",I5581)))</formula>
    </cfRule>
  </conditionalFormatting>
  <conditionalFormatting sqref="I5582">
    <cfRule type="containsText" dxfId="373" priority="307" operator="containsText" text="진행중">
      <formula>NOT(ISERROR(SEARCH("진행중",I5582)))</formula>
    </cfRule>
    <cfRule type="containsText" dxfId="372" priority="308" operator="containsText" text="인수인계">
      <formula>NOT(ISERROR(SEARCH("인수인계",I5582)))</formula>
    </cfRule>
  </conditionalFormatting>
  <conditionalFormatting sqref="I5582">
    <cfRule type="containsText" dxfId="371" priority="305" operator="containsText" text="진행중">
      <formula>NOT(ISERROR(SEARCH("진행중",I5582)))</formula>
    </cfRule>
    <cfRule type="containsText" dxfId="370" priority="306" operator="containsText" text="인수인계">
      <formula>NOT(ISERROR(SEARCH("인수인계",I5582)))</formula>
    </cfRule>
  </conditionalFormatting>
  <conditionalFormatting sqref="I5582">
    <cfRule type="containsText" dxfId="369" priority="303" operator="containsText" text="진행중">
      <formula>NOT(ISERROR(SEARCH("진행중",I5582)))</formula>
    </cfRule>
    <cfRule type="containsText" dxfId="368" priority="304" operator="containsText" text="인수인계">
      <formula>NOT(ISERROR(SEARCH("인수인계",I5582)))</formula>
    </cfRule>
  </conditionalFormatting>
  <conditionalFormatting sqref="I5583">
    <cfRule type="containsText" dxfId="367" priority="301" operator="containsText" text="진행중">
      <formula>NOT(ISERROR(SEARCH("진행중",I5583)))</formula>
    </cfRule>
    <cfRule type="containsText" dxfId="366" priority="302" operator="containsText" text="인수인계">
      <formula>NOT(ISERROR(SEARCH("인수인계",I5583)))</formula>
    </cfRule>
  </conditionalFormatting>
  <conditionalFormatting sqref="I5583">
    <cfRule type="containsText" dxfId="365" priority="299" operator="containsText" text="진행중">
      <formula>NOT(ISERROR(SEARCH("진행중",I5583)))</formula>
    </cfRule>
    <cfRule type="containsText" dxfId="364" priority="300" operator="containsText" text="인수인계">
      <formula>NOT(ISERROR(SEARCH("인수인계",I5583)))</formula>
    </cfRule>
  </conditionalFormatting>
  <conditionalFormatting sqref="I5583">
    <cfRule type="containsText" dxfId="363" priority="297" operator="containsText" text="진행중">
      <formula>NOT(ISERROR(SEARCH("진행중",I5583)))</formula>
    </cfRule>
    <cfRule type="containsText" dxfId="362" priority="298" operator="containsText" text="인수인계">
      <formula>NOT(ISERROR(SEARCH("인수인계",I5583)))</formula>
    </cfRule>
  </conditionalFormatting>
  <conditionalFormatting sqref="I5584">
    <cfRule type="containsText" dxfId="361" priority="295" operator="containsText" text="진행중">
      <formula>NOT(ISERROR(SEARCH("진행중",I5584)))</formula>
    </cfRule>
    <cfRule type="containsText" dxfId="360" priority="296" operator="containsText" text="인수인계">
      <formula>NOT(ISERROR(SEARCH("인수인계",I5584)))</formula>
    </cfRule>
  </conditionalFormatting>
  <conditionalFormatting sqref="I5584">
    <cfRule type="containsText" dxfId="359" priority="293" operator="containsText" text="진행중">
      <formula>NOT(ISERROR(SEARCH("진행중",I5584)))</formula>
    </cfRule>
    <cfRule type="containsText" dxfId="358" priority="294" operator="containsText" text="인수인계">
      <formula>NOT(ISERROR(SEARCH("인수인계",I5584)))</formula>
    </cfRule>
  </conditionalFormatting>
  <conditionalFormatting sqref="I5584">
    <cfRule type="containsText" dxfId="357" priority="291" operator="containsText" text="진행중">
      <formula>NOT(ISERROR(SEARCH("진행중",I5584)))</formula>
    </cfRule>
    <cfRule type="containsText" dxfId="356" priority="292" operator="containsText" text="인수인계">
      <formula>NOT(ISERROR(SEARCH("인수인계",I5584)))</formula>
    </cfRule>
  </conditionalFormatting>
  <conditionalFormatting sqref="I5585">
    <cfRule type="containsText" dxfId="355" priority="289" operator="containsText" text="진행중">
      <formula>NOT(ISERROR(SEARCH("진행중",I5585)))</formula>
    </cfRule>
    <cfRule type="containsText" dxfId="354" priority="290" operator="containsText" text="인수인계">
      <formula>NOT(ISERROR(SEARCH("인수인계",I5585)))</formula>
    </cfRule>
  </conditionalFormatting>
  <conditionalFormatting sqref="I5585">
    <cfRule type="containsText" dxfId="353" priority="287" operator="containsText" text="진행중">
      <formula>NOT(ISERROR(SEARCH("진행중",I5585)))</formula>
    </cfRule>
    <cfRule type="containsText" dxfId="352" priority="288" operator="containsText" text="인수인계">
      <formula>NOT(ISERROR(SEARCH("인수인계",I5585)))</formula>
    </cfRule>
  </conditionalFormatting>
  <conditionalFormatting sqref="I5585">
    <cfRule type="containsText" dxfId="351" priority="285" operator="containsText" text="진행중">
      <formula>NOT(ISERROR(SEARCH("진행중",I5585)))</formula>
    </cfRule>
    <cfRule type="containsText" dxfId="350" priority="286" operator="containsText" text="인수인계">
      <formula>NOT(ISERROR(SEARCH("인수인계",I5585)))</formula>
    </cfRule>
  </conditionalFormatting>
  <conditionalFormatting sqref="I5542">
    <cfRule type="containsText" dxfId="349" priority="283" operator="containsText" text="진행중">
      <formula>NOT(ISERROR(SEARCH("진행중",I5542)))</formula>
    </cfRule>
    <cfRule type="containsText" dxfId="348" priority="284" operator="containsText" text="인수인계">
      <formula>NOT(ISERROR(SEARCH("인수인계",I5542)))</formula>
    </cfRule>
  </conditionalFormatting>
  <conditionalFormatting sqref="I5586:I5587">
    <cfRule type="containsText" dxfId="347" priority="281" operator="containsText" text="진행중">
      <formula>NOT(ISERROR(SEARCH("진행중",I5586)))</formula>
    </cfRule>
    <cfRule type="containsText" dxfId="346" priority="282" operator="containsText" text="인수인계">
      <formula>NOT(ISERROR(SEARCH("인수인계",I5586)))</formula>
    </cfRule>
  </conditionalFormatting>
  <conditionalFormatting sqref="I5586:I5587">
    <cfRule type="containsText" dxfId="345" priority="279" operator="containsText" text="진행중">
      <formula>NOT(ISERROR(SEARCH("진행중",I5586)))</formula>
    </cfRule>
    <cfRule type="containsText" dxfId="344" priority="280" operator="containsText" text="인수인계">
      <formula>NOT(ISERROR(SEARCH("인수인계",I5586)))</formula>
    </cfRule>
  </conditionalFormatting>
  <conditionalFormatting sqref="I5586:I5587">
    <cfRule type="containsText" dxfId="343" priority="277" operator="containsText" text="진행중">
      <formula>NOT(ISERROR(SEARCH("진행중",I5586)))</formula>
    </cfRule>
    <cfRule type="containsText" dxfId="342" priority="278" operator="containsText" text="인수인계">
      <formula>NOT(ISERROR(SEARCH("인수인계",I5586)))</formula>
    </cfRule>
  </conditionalFormatting>
  <conditionalFormatting sqref="I5588">
    <cfRule type="containsText" dxfId="341" priority="275" operator="containsText" text="진행중">
      <formula>NOT(ISERROR(SEARCH("진행중",I5588)))</formula>
    </cfRule>
    <cfRule type="containsText" dxfId="340" priority="276" operator="containsText" text="인수인계">
      <formula>NOT(ISERROR(SEARCH("인수인계",I5588)))</formula>
    </cfRule>
  </conditionalFormatting>
  <conditionalFormatting sqref="I5588">
    <cfRule type="containsText" dxfId="339" priority="273" operator="containsText" text="진행중">
      <formula>NOT(ISERROR(SEARCH("진행중",I5588)))</formula>
    </cfRule>
    <cfRule type="containsText" dxfId="338" priority="274" operator="containsText" text="인수인계">
      <formula>NOT(ISERROR(SEARCH("인수인계",I5588)))</formula>
    </cfRule>
  </conditionalFormatting>
  <conditionalFormatting sqref="I5588">
    <cfRule type="containsText" dxfId="337" priority="271" operator="containsText" text="진행중">
      <formula>NOT(ISERROR(SEARCH("진행중",I5588)))</formula>
    </cfRule>
    <cfRule type="containsText" dxfId="336" priority="272" operator="containsText" text="인수인계">
      <formula>NOT(ISERROR(SEARCH("인수인계",I5588)))</formula>
    </cfRule>
  </conditionalFormatting>
  <conditionalFormatting sqref="I5616:I5620">
    <cfRule type="containsText" dxfId="335" priority="267" operator="containsText" text="진행중">
      <formula>NOT(ISERROR(SEARCH("진행중",I5616)))</formula>
    </cfRule>
    <cfRule type="containsText" dxfId="334" priority="268" operator="containsText" text="인수인계">
      <formula>NOT(ISERROR(SEARCH("인수인계",I5616)))</formula>
    </cfRule>
  </conditionalFormatting>
  <conditionalFormatting sqref="I5650:I5652">
    <cfRule type="containsText" dxfId="333" priority="265" operator="containsText" text="진행중">
      <formula>NOT(ISERROR(SEARCH("진행중",I5650)))</formula>
    </cfRule>
    <cfRule type="containsText" dxfId="332" priority="266" operator="containsText" text="인수인계">
      <formula>NOT(ISERROR(SEARCH("인수인계",I5650)))</formula>
    </cfRule>
  </conditionalFormatting>
  <conditionalFormatting sqref="I5653">
    <cfRule type="containsText" dxfId="331" priority="263" operator="containsText" text="진행중">
      <formula>NOT(ISERROR(SEARCH("진행중",I5653)))</formula>
    </cfRule>
    <cfRule type="containsText" dxfId="330" priority="264" operator="containsText" text="인수인계">
      <formula>NOT(ISERROR(SEARCH("인수인계",I5653)))</formula>
    </cfRule>
  </conditionalFormatting>
  <conditionalFormatting sqref="I5653">
    <cfRule type="containsText" dxfId="329" priority="261" operator="containsText" text="진행중">
      <formula>NOT(ISERROR(SEARCH("진행중",I5653)))</formula>
    </cfRule>
    <cfRule type="containsText" dxfId="328" priority="262" operator="containsText" text="인수인계">
      <formula>NOT(ISERROR(SEARCH("인수인계",I5653)))</formula>
    </cfRule>
  </conditionalFormatting>
  <conditionalFormatting sqref="I5649">
    <cfRule type="containsText" dxfId="327" priority="259" operator="containsText" text="진행중">
      <formula>NOT(ISERROR(SEARCH("진행중",I5649)))</formula>
    </cfRule>
    <cfRule type="containsText" dxfId="326" priority="260" operator="containsText" text="인수인계">
      <formula>NOT(ISERROR(SEARCH("인수인계",I5649)))</formula>
    </cfRule>
  </conditionalFormatting>
  <conditionalFormatting sqref="I5654">
    <cfRule type="containsText" dxfId="325" priority="257" operator="containsText" text="진행중">
      <formula>NOT(ISERROR(SEARCH("진행중",I5654)))</formula>
    </cfRule>
    <cfRule type="containsText" dxfId="324" priority="258" operator="containsText" text="인수인계">
      <formula>NOT(ISERROR(SEARCH("인수인계",I5654)))</formula>
    </cfRule>
  </conditionalFormatting>
  <conditionalFormatting sqref="I5660">
    <cfRule type="containsText" dxfId="323" priority="243" operator="containsText" text="진행중">
      <formula>NOT(ISERROR(SEARCH("진행중",I5660)))</formula>
    </cfRule>
    <cfRule type="containsText" dxfId="322" priority="244" operator="containsText" text="인수인계">
      <formula>NOT(ISERROR(SEARCH("인수인계",I5660)))</formula>
    </cfRule>
  </conditionalFormatting>
  <conditionalFormatting sqref="I5657">
    <cfRule type="containsText" dxfId="321" priority="253" operator="containsText" text="진행중">
      <formula>NOT(ISERROR(SEARCH("진행중",I5657)))</formula>
    </cfRule>
    <cfRule type="containsText" dxfId="320" priority="254" operator="containsText" text="인수인계">
      <formula>NOT(ISERROR(SEARCH("인수인계",I5657)))</formula>
    </cfRule>
  </conditionalFormatting>
  <conditionalFormatting sqref="I5658">
    <cfRule type="containsText" dxfId="319" priority="251" operator="containsText" text="진행중">
      <formula>NOT(ISERROR(SEARCH("진행중",I5658)))</formula>
    </cfRule>
    <cfRule type="containsText" dxfId="318" priority="252" operator="containsText" text="인수인계">
      <formula>NOT(ISERROR(SEARCH("인수인계",I5658)))</formula>
    </cfRule>
  </conditionalFormatting>
  <conditionalFormatting sqref="I5659">
    <cfRule type="containsText" dxfId="317" priority="249" operator="containsText" text="진행중">
      <formula>NOT(ISERROR(SEARCH("진행중",I5659)))</formula>
    </cfRule>
    <cfRule type="containsText" dxfId="316" priority="250" operator="containsText" text="인수인계">
      <formula>NOT(ISERROR(SEARCH("인수인계",I5659)))</formula>
    </cfRule>
  </conditionalFormatting>
  <conditionalFormatting sqref="I5660">
    <cfRule type="containsText" dxfId="315" priority="247" operator="containsText" text="진행중">
      <formula>NOT(ISERROR(SEARCH("진행중",I5660)))</formula>
    </cfRule>
    <cfRule type="containsText" dxfId="314" priority="248" operator="containsText" text="인수인계">
      <formula>NOT(ISERROR(SEARCH("인수인계",I5660)))</formula>
    </cfRule>
  </conditionalFormatting>
  <conditionalFormatting sqref="I5660">
    <cfRule type="containsText" dxfId="313" priority="245" operator="containsText" text="진행중">
      <formula>NOT(ISERROR(SEARCH("진행중",I5660)))</formula>
    </cfRule>
    <cfRule type="containsText" dxfId="312" priority="246" operator="containsText" text="인수인계">
      <formula>NOT(ISERROR(SEARCH("인수인계",I5660)))</formula>
    </cfRule>
  </conditionalFormatting>
  <conditionalFormatting sqref="I5661">
    <cfRule type="containsText" dxfId="311" priority="241" operator="containsText" text="진행중">
      <formula>NOT(ISERROR(SEARCH("진행중",I5661)))</formula>
    </cfRule>
    <cfRule type="containsText" dxfId="310" priority="242" operator="containsText" text="인수인계">
      <formula>NOT(ISERROR(SEARCH("인수인계",I5661)))</formula>
    </cfRule>
  </conditionalFormatting>
  <conditionalFormatting sqref="I5661">
    <cfRule type="containsText" dxfId="309" priority="239" operator="containsText" text="진행중">
      <formula>NOT(ISERROR(SEARCH("진행중",I5661)))</formula>
    </cfRule>
    <cfRule type="containsText" dxfId="308" priority="240" operator="containsText" text="인수인계">
      <formula>NOT(ISERROR(SEARCH("인수인계",I5661)))</formula>
    </cfRule>
  </conditionalFormatting>
  <conditionalFormatting sqref="I5661">
    <cfRule type="containsText" dxfId="307" priority="237" operator="containsText" text="진행중">
      <formula>NOT(ISERROR(SEARCH("진행중",I5661)))</formula>
    </cfRule>
    <cfRule type="containsText" dxfId="306" priority="238" operator="containsText" text="인수인계">
      <formula>NOT(ISERROR(SEARCH("인수인계",I5661)))</formula>
    </cfRule>
  </conditionalFormatting>
  <conditionalFormatting sqref="I5662:I5663 I5666">
    <cfRule type="containsText" dxfId="305" priority="235" operator="containsText" text="진행중">
      <formula>NOT(ISERROR(SEARCH("진행중",I5662)))</formula>
    </cfRule>
    <cfRule type="containsText" dxfId="304" priority="236" operator="containsText" text="인수인계">
      <formula>NOT(ISERROR(SEARCH("인수인계",I5662)))</formula>
    </cfRule>
  </conditionalFormatting>
  <conditionalFormatting sqref="I5662:I5663 I5666">
    <cfRule type="containsText" dxfId="303" priority="233" operator="containsText" text="진행중">
      <formula>NOT(ISERROR(SEARCH("진행중",I5662)))</formula>
    </cfRule>
    <cfRule type="containsText" dxfId="302" priority="234" operator="containsText" text="인수인계">
      <formula>NOT(ISERROR(SEARCH("인수인계",I5662)))</formula>
    </cfRule>
  </conditionalFormatting>
  <conditionalFormatting sqref="I5662:I5663 I5666">
    <cfRule type="containsText" dxfId="301" priority="231" operator="containsText" text="진행중">
      <formula>NOT(ISERROR(SEARCH("진행중",I5662)))</formula>
    </cfRule>
    <cfRule type="containsText" dxfId="300" priority="232" operator="containsText" text="인수인계">
      <formula>NOT(ISERROR(SEARCH("인수인계",I5662)))</formula>
    </cfRule>
  </conditionalFormatting>
  <conditionalFormatting sqref="I5664">
    <cfRule type="containsText" dxfId="299" priority="229" operator="containsText" text="진행중">
      <formula>NOT(ISERROR(SEARCH("진행중",I5664)))</formula>
    </cfRule>
    <cfRule type="containsText" dxfId="298" priority="230" operator="containsText" text="인수인계">
      <formula>NOT(ISERROR(SEARCH("인수인계",I5664)))</formula>
    </cfRule>
  </conditionalFormatting>
  <conditionalFormatting sqref="I5664">
    <cfRule type="containsText" dxfId="297" priority="227" operator="containsText" text="진행중">
      <formula>NOT(ISERROR(SEARCH("진행중",I5664)))</formula>
    </cfRule>
    <cfRule type="containsText" dxfId="296" priority="228" operator="containsText" text="인수인계">
      <formula>NOT(ISERROR(SEARCH("인수인계",I5664)))</formula>
    </cfRule>
  </conditionalFormatting>
  <conditionalFormatting sqref="I5664">
    <cfRule type="containsText" dxfId="295" priority="225" operator="containsText" text="진행중">
      <formula>NOT(ISERROR(SEARCH("진행중",I5664)))</formula>
    </cfRule>
    <cfRule type="containsText" dxfId="294" priority="226" operator="containsText" text="인수인계">
      <formula>NOT(ISERROR(SEARCH("인수인계",I5664)))</formula>
    </cfRule>
  </conditionalFormatting>
  <conditionalFormatting sqref="I5665">
    <cfRule type="containsText" dxfId="293" priority="223" operator="containsText" text="진행중">
      <formula>NOT(ISERROR(SEARCH("진행중",I5665)))</formula>
    </cfRule>
    <cfRule type="containsText" dxfId="292" priority="224" operator="containsText" text="인수인계">
      <formula>NOT(ISERROR(SEARCH("인수인계",I5665)))</formula>
    </cfRule>
  </conditionalFormatting>
  <conditionalFormatting sqref="I5665">
    <cfRule type="containsText" dxfId="291" priority="221" operator="containsText" text="진행중">
      <formula>NOT(ISERROR(SEARCH("진행중",I5665)))</formula>
    </cfRule>
    <cfRule type="containsText" dxfId="290" priority="222" operator="containsText" text="인수인계">
      <formula>NOT(ISERROR(SEARCH("인수인계",I5665)))</formula>
    </cfRule>
  </conditionalFormatting>
  <conditionalFormatting sqref="I5665">
    <cfRule type="containsText" dxfId="289" priority="219" operator="containsText" text="진행중">
      <formula>NOT(ISERROR(SEARCH("진행중",I5665)))</formula>
    </cfRule>
    <cfRule type="containsText" dxfId="288" priority="220" operator="containsText" text="인수인계">
      <formula>NOT(ISERROR(SEARCH("인수인계",I5665)))</formula>
    </cfRule>
  </conditionalFormatting>
  <conditionalFormatting sqref="I5685">
    <cfRule type="containsText" dxfId="287" priority="217" operator="containsText" text="진행중">
      <formula>NOT(ISERROR(SEARCH("진행중",I5685)))</formula>
    </cfRule>
    <cfRule type="containsText" dxfId="286" priority="218" operator="containsText" text="인수인계">
      <formula>NOT(ISERROR(SEARCH("인수인계",I5685)))</formula>
    </cfRule>
  </conditionalFormatting>
  <conditionalFormatting sqref="I5685">
    <cfRule type="containsText" dxfId="285" priority="215" operator="containsText" text="진행중">
      <formula>NOT(ISERROR(SEARCH("진행중",I5685)))</formula>
    </cfRule>
    <cfRule type="containsText" dxfId="284" priority="216" operator="containsText" text="인수인계">
      <formula>NOT(ISERROR(SEARCH("인수인계",I5685)))</formula>
    </cfRule>
  </conditionalFormatting>
  <conditionalFormatting sqref="I5685">
    <cfRule type="containsText" dxfId="283" priority="213" operator="containsText" text="진행중">
      <formula>NOT(ISERROR(SEARCH("진행중",I5685)))</formula>
    </cfRule>
    <cfRule type="containsText" dxfId="282" priority="214" operator="containsText" text="인수인계">
      <formula>NOT(ISERROR(SEARCH("인수인계",I5685)))</formula>
    </cfRule>
  </conditionalFormatting>
  <conditionalFormatting sqref="I5686:I5688">
    <cfRule type="containsText" dxfId="281" priority="211" operator="containsText" text="진행중">
      <formula>NOT(ISERROR(SEARCH("진행중",I5686)))</formula>
    </cfRule>
    <cfRule type="containsText" dxfId="280" priority="212" operator="containsText" text="인수인계">
      <formula>NOT(ISERROR(SEARCH("인수인계",I5686)))</formula>
    </cfRule>
  </conditionalFormatting>
  <conditionalFormatting sqref="I5689">
    <cfRule type="containsText" dxfId="279" priority="209" operator="containsText" text="진행중">
      <formula>NOT(ISERROR(SEARCH("진행중",I5689)))</formula>
    </cfRule>
    <cfRule type="containsText" dxfId="278" priority="210" operator="containsText" text="인수인계">
      <formula>NOT(ISERROR(SEARCH("인수인계",I5689)))</formula>
    </cfRule>
  </conditionalFormatting>
  <conditionalFormatting sqref="I5689">
    <cfRule type="containsText" dxfId="277" priority="207" operator="containsText" text="진행중">
      <formula>NOT(ISERROR(SEARCH("진행중",I5689)))</formula>
    </cfRule>
    <cfRule type="containsText" dxfId="276" priority="208" operator="containsText" text="인수인계">
      <formula>NOT(ISERROR(SEARCH("인수인계",I5689)))</formula>
    </cfRule>
  </conditionalFormatting>
  <conditionalFormatting sqref="I5690">
    <cfRule type="containsText" dxfId="275" priority="205" operator="containsText" text="진행중">
      <formula>NOT(ISERROR(SEARCH("진행중",I5690)))</formula>
    </cfRule>
    <cfRule type="containsText" dxfId="274" priority="206" operator="containsText" text="인수인계">
      <formula>NOT(ISERROR(SEARCH("인수인계",I5690)))</formula>
    </cfRule>
  </conditionalFormatting>
  <conditionalFormatting sqref="I5692">
    <cfRule type="containsText" dxfId="273" priority="199" operator="containsText" text="진행중">
      <formula>NOT(ISERROR(SEARCH("진행중",I5692)))</formula>
    </cfRule>
    <cfRule type="containsText" dxfId="272" priority="200" operator="containsText" text="인수인계">
      <formula>NOT(ISERROR(SEARCH("인수인계",I5692)))</formula>
    </cfRule>
  </conditionalFormatting>
  <conditionalFormatting sqref="I5692">
    <cfRule type="containsText" dxfId="271" priority="197" operator="containsText" text="진행중">
      <formula>NOT(ISERROR(SEARCH("진행중",I5692)))</formula>
    </cfRule>
    <cfRule type="containsText" dxfId="270" priority="198" operator="containsText" text="인수인계">
      <formula>NOT(ISERROR(SEARCH("인수인계",I5692)))</formula>
    </cfRule>
  </conditionalFormatting>
  <conditionalFormatting sqref="I5694">
    <cfRule type="containsText" dxfId="269" priority="195" operator="containsText" text="진행중">
      <formula>NOT(ISERROR(SEARCH("진행중",I5694)))</formula>
    </cfRule>
    <cfRule type="containsText" dxfId="268" priority="196" operator="containsText" text="인수인계">
      <formula>NOT(ISERROR(SEARCH("인수인계",I5694)))</formula>
    </cfRule>
  </conditionalFormatting>
  <conditionalFormatting sqref="I5695">
    <cfRule type="containsText" dxfId="267" priority="193" operator="containsText" text="진행중">
      <formula>NOT(ISERROR(SEARCH("진행중",I5695)))</formula>
    </cfRule>
    <cfRule type="containsText" dxfId="266" priority="194" operator="containsText" text="인수인계">
      <formula>NOT(ISERROR(SEARCH("인수인계",I5695)))</formula>
    </cfRule>
  </conditionalFormatting>
  <conditionalFormatting sqref="I5699">
    <cfRule type="containsText" dxfId="265" priority="191" operator="containsText" text="진행중">
      <formula>NOT(ISERROR(SEARCH("진행중",I5699)))</formula>
    </cfRule>
    <cfRule type="containsText" dxfId="264" priority="192" operator="containsText" text="인수인계">
      <formula>NOT(ISERROR(SEARCH("인수인계",I5699)))</formula>
    </cfRule>
  </conditionalFormatting>
  <conditionalFormatting sqref="I5706">
    <cfRule type="containsText" dxfId="263" priority="189" operator="containsText" text="진행중">
      <formula>NOT(ISERROR(SEARCH("진행중",I5706)))</formula>
    </cfRule>
    <cfRule type="containsText" dxfId="262" priority="190" operator="containsText" text="인수인계">
      <formula>NOT(ISERROR(SEARCH("인수인계",I5706)))</formula>
    </cfRule>
  </conditionalFormatting>
  <conditionalFormatting sqref="I5706">
    <cfRule type="containsText" dxfId="261" priority="187" operator="containsText" text="진행중">
      <formula>NOT(ISERROR(SEARCH("진행중",I5706)))</formula>
    </cfRule>
    <cfRule type="containsText" dxfId="260" priority="188" operator="containsText" text="인수인계">
      <formula>NOT(ISERROR(SEARCH("인수인계",I5706)))</formula>
    </cfRule>
  </conditionalFormatting>
  <conditionalFormatting sqref="I5706">
    <cfRule type="containsText" dxfId="259" priority="185" operator="containsText" text="진행중">
      <formula>NOT(ISERROR(SEARCH("진행중",I5706)))</formula>
    </cfRule>
    <cfRule type="containsText" dxfId="258" priority="186" operator="containsText" text="인수인계">
      <formula>NOT(ISERROR(SEARCH("인수인계",I5706)))</formula>
    </cfRule>
  </conditionalFormatting>
  <conditionalFormatting sqref="I5703">
    <cfRule type="containsText" dxfId="257" priority="183" operator="containsText" text="진행중">
      <formula>NOT(ISERROR(SEARCH("진행중",I5703)))</formula>
    </cfRule>
    <cfRule type="containsText" dxfId="256" priority="184" operator="containsText" text="인수인계">
      <formula>NOT(ISERROR(SEARCH("인수인계",I5703)))</formula>
    </cfRule>
  </conditionalFormatting>
  <conditionalFormatting sqref="I5701">
    <cfRule type="containsText" dxfId="255" priority="181" operator="containsText" text="진행중">
      <formula>NOT(ISERROR(SEARCH("진행중",I5701)))</formula>
    </cfRule>
    <cfRule type="containsText" dxfId="254" priority="182" operator="containsText" text="인수인계">
      <formula>NOT(ISERROR(SEARCH("인수인계",I5701)))</formula>
    </cfRule>
  </conditionalFormatting>
  <conditionalFormatting sqref="I5702">
    <cfRule type="containsText" dxfId="253" priority="179" operator="containsText" text="진행중">
      <formula>NOT(ISERROR(SEARCH("진행중",I5702)))</formula>
    </cfRule>
    <cfRule type="containsText" dxfId="252" priority="180" operator="containsText" text="인수인계">
      <formula>NOT(ISERROR(SEARCH("인수인계",I5702)))</formula>
    </cfRule>
  </conditionalFormatting>
  <conditionalFormatting sqref="I5696">
    <cfRule type="containsText" dxfId="251" priority="177" operator="containsText" text="진행중">
      <formula>NOT(ISERROR(SEARCH("진행중",I5696)))</formula>
    </cfRule>
    <cfRule type="containsText" dxfId="250" priority="178" operator="containsText" text="인수인계">
      <formula>NOT(ISERROR(SEARCH("인수인계",I5696)))</formula>
    </cfRule>
  </conditionalFormatting>
  <conditionalFormatting sqref="I5697">
    <cfRule type="containsText" dxfId="249" priority="175" operator="containsText" text="진행중">
      <formula>NOT(ISERROR(SEARCH("진행중",I5697)))</formula>
    </cfRule>
    <cfRule type="containsText" dxfId="248" priority="176" operator="containsText" text="인수인계">
      <formula>NOT(ISERROR(SEARCH("인수인계",I5697)))</formula>
    </cfRule>
  </conditionalFormatting>
  <conditionalFormatting sqref="I5698">
    <cfRule type="containsText" dxfId="247" priority="173" operator="containsText" text="진행중">
      <formula>NOT(ISERROR(SEARCH("진행중",I5698)))</formula>
    </cfRule>
    <cfRule type="containsText" dxfId="246" priority="174" operator="containsText" text="인수인계">
      <formula>NOT(ISERROR(SEARCH("인수인계",I5698)))</formula>
    </cfRule>
  </conditionalFormatting>
  <conditionalFormatting sqref="I5700">
    <cfRule type="containsText" dxfId="245" priority="171" operator="containsText" text="진행중">
      <formula>NOT(ISERROR(SEARCH("진행중",I5700)))</formula>
    </cfRule>
    <cfRule type="containsText" dxfId="244" priority="172" operator="containsText" text="인수인계">
      <formula>NOT(ISERROR(SEARCH("인수인계",I5700)))</formula>
    </cfRule>
  </conditionalFormatting>
  <conditionalFormatting sqref="I5705">
    <cfRule type="containsText" dxfId="243" priority="169" operator="containsText" text="진행중">
      <formula>NOT(ISERROR(SEARCH("진행중",I5705)))</formula>
    </cfRule>
    <cfRule type="containsText" dxfId="242" priority="170" operator="containsText" text="인수인계">
      <formula>NOT(ISERROR(SEARCH("인수인계",I5705)))</formula>
    </cfRule>
  </conditionalFormatting>
  <conditionalFormatting sqref="I5707">
    <cfRule type="containsText" dxfId="241" priority="167" operator="containsText" text="진행중">
      <formula>NOT(ISERROR(SEARCH("진행중",I5707)))</formula>
    </cfRule>
    <cfRule type="containsText" dxfId="240" priority="168" operator="containsText" text="인수인계">
      <formula>NOT(ISERROR(SEARCH("인수인계",I5707)))</formula>
    </cfRule>
  </conditionalFormatting>
  <conditionalFormatting sqref="I5691">
    <cfRule type="containsText" dxfId="239" priority="153" operator="containsText" text="진행중">
      <formula>NOT(ISERROR(SEARCH("진행중",I5691)))</formula>
    </cfRule>
    <cfRule type="containsText" dxfId="238" priority="154" operator="containsText" text="인수인계">
      <formula>NOT(ISERROR(SEARCH("인수인계",I5691)))</formula>
    </cfRule>
  </conditionalFormatting>
  <conditionalFormatting sqref="I5713">
    <cfRule type="containsText" dxfId="237" priority="151" operator="containsText" text="진행중">
      <formula>NOT(ISERROR(SEARCH("진행중",I5713)))</formula>
    </cfRule>
    <cfRule type="containsText" dxfId="236" priority="152" operator="containsText" text="인수인계">
      <formula>NOT(ISERROR(SEARCH("인수인계",I5713)))</formula>
    </cfRule>
  </conditionalFormatting>
  <conditionalFormatting sqref="I5714">
    <cfRule type="containsText" dxfId="235" priority="145" operator="containsText" text="진행중">
      <formula>NOT(ISERROR(SEARCH("진행중",I5714)))</formula>
    </cfRule>
    <cfRule type="containsText" dxfId="234" priority="146" operator="containsText" text="인수인계">
      <formula>NOT(ISERROR(SEARCH("인수인계",I5714)))</formula>
    </cfRule>
  </conditionalFormatting>
  <conditionalFormatting sqref="I5708:I5710">
    <cfRule type="containsText" dxfId="233" priority="157" operator="containsText" text="진행중">
      <formula>NOT(ISERROR(SEARCH("진행중",I5708)))</formula>
    </cfRule>
    <cfRule type="containsText" dxfId="232" priority="158" operator="containsText" text="인수인계">
      <formula>NOT(ISERROR(SEARCH("인수인계",I5708)))</formula>
    </cfRule>
  </conditionalFormatting>
  <conditionalFormatting sqref="I5691">
    <cfRule type="containsText" dxfId="231" priority="155" operator="containsText" text="진행중">
      <formula>NOT(ISERROR(SEARCH("진행중",I5691)))</formula>
    </cfRule>
    <cfRule type="containsText" dxfId="230" priority="156" operator="containsText" text="인수인계">
      <formula>NOT(ISERROR(SEARCH("인수인계",I5691)))</formula>
    </cfRule>
  </conditionalFormatting>
  <conditionalFormatting sqref="I5711">
    <cfRule type="containsText" dxfId="229" priority="149" operator="containsText" text="진행중">
      <formula>NOT(ISERROR(SEARCH("진행중",I5711)))</formula>
    </cfRule>
    <cfRule type="containsText" dxfId="228" priority="150" operator="containsText" text="인수인계">
      <formula>NOT(ISERROR(SEARCH("인수인계",I5711)))</formula>
    </cfRule>
  </conditionalFormatting>
  <conditionalFormatting sqref="I5712">
    <cfRule type="containsText" dxfId="227" priority="147" operator="containsText" text="진행중">
      <formula>NOT(ISERROR(SEARCH("진행중",I5712)))</formula>
    </cfRule>
    <cfRule type="containsText" dxfId="226" priority="148" operator="containsText" text="인수인계">
      <formula>NOT(ISERROR(SEARCH("인수인계",I5712)))</formula>
    </cfRule>
  </conditionalFormatting>
  <conditionalFormatting sqref="I5720">
    <cfRule type="containsText" dxfId="225" priority="143" operator="containsText" text="진행중">
      <formula>NOT(ISERROR(SEARCH("진행중",I5720)))</formula>
    </cfRule>
    <cfRule type="containsText" dxfId="224" priority="144" operator="containsText" text="인수인계">
      <formula>NOT(ISERROR(SEARCH("인수인계",I5720)))</formula>
    </cfRule>
  </conditionalFormatting>
  <conditionalFormatting sqref="I5742">
    <cfRule type="containsText" dxfId="223" priority="141" operator="containsText" text="진행중">
      <formula>NOT(ISERROR(SEARCH("진행중",I5742)))</formula>
    </cfRule>
    <cfRule type="containsText" dxfId="222" priority="142" operator="containsText" text="인수인계">
      <formula>NOT(ISERROR(SEARCH("인수인계",I5742)))</formula>
    </cfRule>
  </conditionalFormatting>
  <conditionalFormatting sqref="I5752">
    <cfRule type="containsText" dxfId="221" priority="93" operator="containsText" text="진행중">
      <formula>NOT(ISERROR(SEARCH("진행중",I5752)))</formula>
    </cfRule>
    <cfRule type="containsText" dxfId="220" priority="94" operator="containsText" text="인수인계">
      <formula>NOT(ISERROR(SEARCH("인수인계",I5752)))</formula>
    </cfRule>
  </conditionalFormatting>
  <conditionalFormatting sqref="I5752">
    <cfRule type="containsText" dxfId="219" priority="95" operator="containsText" text="진행중">
      <formula>NOT(ISERROR(SEARCH("진행중",I5752)))</formula>
    </cfRule>
    <cfRule type="containsText" dxfId="218" priority="96" operator="containsText" text="인수인계">
      <formula>NOT(ISERROR(SEARCH("인수인계",I5752)))</formula>
    </cfRule>
  </conditionalFormatting>
  <conditionalFormatting sqref="I5744">
    <cfRule type="containsText" dxfId="217" priority="133" operator="containsText" text="진행중">
      <formula>NOT(ISERROR(SEARCH("진행중",I5744)))</formula>
    </cfRule>
    <cfRule type="containsText" dxfId="216" priority="134" operator="containsText" text="인수인계">
      <formula>NOT(ISERROR(SEARCH("인수인계",I5744)))</formula>
    </cfRule>
  </conditionalFormatting>
  <conditionalFormatting sqref="I5744">
    <cfRule type="containsText" dxfId="215" priority="135" operator="containsText" text="진행중">
      <formula>NOT(ISERROR(SEARCH("진행중",I5744)))</formula>
    </cfRule>
    <cfRule type="containsText" dxfId="214" priority="136" operator="containsText" text="인수인계">
      <formula>NOT(ISERROR(SEARCH("인수인계",I5744)))</formula>
    </cfRule>
  </conditionalFormatting>
  <conditionalFormatting sqref="I5745">
    <cfRule type="containsText" dxfId="213" priority="129" operator="containsText" text="진행중">
      <formula>NOT(ISERROR(SEARCH("진행중",I5745)))</formula>
    </cfRule>
    <cfRule type="containsText" dxfId="212" priority="130" operator="containsText" text="인수인계">
      <formula>NOT(ISERROR(SEARCH("인수인계",I5745)))</formula>
    </cfRule>
  </conditionalFormatting>
  <conditionalFormatting sqref="I5745">
    <cfRule type="containsText" dxfId="211" priority="131" operator="containsText" text="진행중">
      <formula>NOT(ISERROR(SEARCH("진행중",I5745)))</formula>
    </cfRule>
    <cfRule type="containsText" dxfId="210" priority="132" operator="containsText" text="인수인계">
      <formula>NOT(ISERROR(SEARCH("인수인계",I5745)))</formula>
    </cfRule>
  </conditionalFormatting>
  <conditionalFormatting sqref="I5743">
    <cfRule type="containsText" dxfId="209" priority="125" operator="containsText" text="진행중">
      <formula>NOT(ISERROR(SEARCH("진행중",I5743)))</formula>
    </cfRule>
    <cfRule type="containsText" dxfId="208" priority="126" operator="containsText" text="인수인계">
      <formula>NOT(ISERROR(SEARCH("인수인계",I5743)))</formula>
    </cfRule>
  </conditionalFormatting>
  <conditionalFormatting sqref="I5743">
    <cfRule type="containsText" dxfId="207" priority="127" operator="containsText" text="진행중">
      <formula>NOT(ISERROR(SEARCH("진행중",I5743)))</formula>
    </cfRule>
    <cfRule type="containsText" dxfId="206" priority="128" operator="containsText" text="인수인계">
      <formula>NOT(ISERROR(SEARCH("인수인계",I5743)))</formula>
    </cfRule>
  </conditionalFormatting>
  <conditionalFormatting sqref="I5746">
    <cfRule type="containsText" dxfId="205" priority="121" operator="containsText" text="진행중">
      <formula>NOT(ISERROR(SEARCH("진행중",I5746)))</formula>
    </cfRule>
    <cfRule type="containsText" dxfId="204" priority="122" operator="containsText" text="인수인계">
      <formula>NOT(ISERROR(SEARCH("인수인계",I5746)))</formula>
    </cfRule>
  </conditionalFormatting>
  <conditionalFormatting sqref="I5746">
    <cfRule type="containsText" dxfId="203" priority="123" operator="containsText" text="진행중">
      <formula>NOT(ISERROR(SEARCH("진행중",I5746)))</formula>
    </cfRule>
    <cfRule type="containsText" dxfId="202" priority="124" operator="containsText" text="인수인계">
      <formula>NOT(ISERROR(SEARCH("인수인계",I5746)))</formula>
    </cfRule>
  </conditionalFormatting>
  <conditionalFormatting sqref="I5747">
    <cfRule type="containsText" dxfId="201" priority="117" operator="containsText" text="진행중">
      <formula>NOT(ISERROR(SEARCH("진행중",I5747)))</formula>
    </cfRule>
    <cfRule type="containsText" dxfId="200" priority="118" operator="containsText" text="인수인계">
      <formula>NOT(ISERROR(SEARCH("인수인계",I5747)))</formula>
    </cfRule>
  </conditionalFormatting>
  <conditionalFormatting sqref="I5747">
    <cfRule type="containsText" dxfId="199" priority="119" operator="containsText" text="진행중">
      <formula>NOT(ISERROR(SEARCH("진행중",I5747)))</formula>
    </cfRule>
    <cfRule type="containsText" dxfId="198" priority="120" operator="containsText" text="인수인계">
      <formula>NOT(ISERROR(SEARCH("인수인계",I5747)))</formula>
    </cfRule>
  </conditionalFormatting>
  <conditionalFormatting sqref="I5748">
    <cfRule type="containsText" dxfId="197" priority="109" operator="containsText" text="진행중">
      <formula>NOT(ISERROR(SEARCH("진행중",I5748)))</formula>
    </cfRule>
    <cfRule type="containsText" dxfId="196" priority="110" operator="containsText" text="인수인계">
      <formula>NOT(ISERROR(SEARCH("인수인계",I5748)))</formula>
    </cfRule>
  </conditionalFormatting>
  <conditionalFormatting sqref="I5748">
    <cfRule type="containsText" dxfId="195" priority="111" operator="containsText" text="진행중">
      <formula>NOT(ISERROR(SEARCH("진행중",I5748)))</formula>
    </cfRule>
    <cfRule type="containsText" dxfId="194" priority="112" operator="containsText" text="인수인계">
      <formula>NOT(ISERROR(SEARCH("인수인계",I5748)))</formula>
    </cfRule>
  </conditionalFormatting>
  <conditionalFormatting sqref="I5768">
    <cfRule type="containsText" dxfId="193" priority="65" operator="containsText" text="진행중">
      <formula>NOT(ISERROR(SEARCH("진행중",I5768)))</formula>
    </cfRule>
    <cfRule type="containsText" dxfId="192" priority="66" operator="containsText" text="인수인계">
      <formula>NOT(ISERROR(SEARCH("인수인계",I5768)))</formula>
    </cfRule>
  </conditionalFormatting>
  <conditionalFormatting sqref="I5766">
    <cfRule type="containsText" dxfId="191" priority="67" operator="containsText" text="진행중">
      <formula>NOT(ISERROR(SEARCH("진행중",I5766)))</formula>
    </cfRule>
    <cfRule type="containsText" dxfId="190" priority="68" operator="containsText" text="인수인계">
      <formula>NOT(ISERROR(SEARCH("인수인계",I5766)))</formula>
    </cfRule>
  </conditionalFormatting>
  <conditionalFormatting sqref="I5749">
    <cfRule type="containsText" dxfId="189" priority="105" operator="containsText" text="진행중">
      <formula>NOT(ISERROR(SEARCH("진행중",I5749)))</formula>
    </cfRule>
    <cfRule type="containsText" dxfId="188" priority="106" operator="containsText" text="인수인계">
      <formula>NOT(ISERROR(SEARCH("인수인계",I5749)))</formula>
    </cfRule>
  </conditionalFormatting>
  <conditionalFormatting sqref="I5749">
    <cfRule type="containsText" dxfId="187" priority="107" operator="containsText" text="진행중">
      <formula>NOT(ISERROR(SEARCH("진행중",I5749)))</formula>
    </cfRule>
    <cfRule type="containsText" dxfId="186" priority="108" operator="containsText" text="인수인계">
      <formula>NOT(ISERROR(SEARCH("인수인계",I5749)))</formula>
    </cfRule>
  </conditionalFormatting>
  <conditionalFormatting sqref="I5750">
    <cfRule type="containsText" dxfId="185" priority="101" operator="containsText" text="진행중">
      <formula>NOT(ISERROR(SEARCH("진행중",I5750)))</formula>
    </cfRule>
    <cfRule type="containsText" dxfId="184" priority="102" operator="containsText" text="인수인계">
      <formula>NOT(ISERROR(SEARCH("인수인계",I5750)))</formula>
    </cfRule>
  </conditionalFormatting>
  <conditionalFormatting sqref="I5750">
    <cfRule type="containsText" dxfId="183" priority="103" operator="containsText" text="진행중">
      <formula>NOT(ISERROR(SEARCH("진행중",I5750)))</formula>
    </cfRule>
    <cfRule type="containsText" dxfId="182" priority="104" operator="containsText" text="인수인계">
      <formula>NOT(ISERROR(SEARCH("인수인계",I5750)))</formula>
    </cfRule>
  </conditionalFormatting>
  <conditionalFormatting sqref="I5751">
    <cfRule type="containsText" dxfId="181" priority="97" operator="containsText" text="진행중">
      <formula>NOT(ISERROR(SEARCH("진행중",I5751)))</formula>
    </cfRule>
    <cfRule type="containsText" dxfId="180" priority="98" operator="containsText" text="인수인계">
      <formula>NOT(ISERROR(SEARCH("인수인계",I5751)))</formula>
    </cfRule>
  </conditionalFormatting>
  <conditionalFormatting sqref="I5751">
    <cfRule type="containsText" dxfId="179" priority="99" operator="containsText" text="진행중">
      <formula>NOT(ISERROR(SEARCH("진행중",I5751)))</formula>
    </cfRule>
    <cfRule type="containsText" dxfId="178" priority="100" operator="containsText" text="인수인계">
      <formula>NOT(ISERROR(SEARCH("인수인계",I5751)))</formula>
    </cfRule>
  </conditionalFormatting>
  <conditionalFormatting sqref="I5756">
    <cfRule type="containsText" dxfId="177" priority="85" operator="containsText" text="진행중">
      <formula>NOT(ISERROR(SEARCH("진행중",I5756)))</formula>
    </cfRule>
    <cfRule type="containsText" dxfId="176" priority="86" operator="containsText" text="인수인계">
      <formula>NOT(ISERROR(SEARCH("인수인계",I5756)))</formula>
    </cfRule>
  </conditionalFormatting>
  <conditionalFormatting sqref="I5756">
    <cfRule type="containsText" dxfId="175" priority="87" operator="containsText" text="진행중">
      <formula>NOT(ISERROR(SEARCH("진행중",I5756)))</formula>
    </cfRule>
    <cfRule type="containsText" dxfId="174" priority="88" operator="containsText" text="인수인계">
      <formula>NOT(ISERROR(SEARCH("인수인계",I5756)))</formula>
    </cfRule>
  </conditionalFormatting>
  <conditionalFormatting sqref="I5753">
    <cfRule type="containsText" dxfId="173" priority="89" operator="containsText" text="진행중">
      <formula>NOT(ISERROR(SEARCH("진행중",I5753)))</formula>
    </cfRule>
    <cfRule type="containsText" dxfId="172" priority="90" operator="containsText" text="인수인계">
      <formula>NOT(ISERROR(SEARCH("인수인계",I5753)))</formula>
    </cfRule>
  </conditionalFormatting>
  <conditionalFormatting sqref="I5753">
    <cfRule type="containsText" dxfId="171" priority="91" operator="containsText" text="진행중">
      <formula>NOT(ISERROR(SEARCH("진행중",I5753)))</formula>
    </cfRule>
    <cfRule type="containsText" dxfId="170" priority="92" operator="containsText" text="인수인계">
      <formula>NOT(ISERROR(SEARCH("인수인계",I5753)))</formula>
    </cfRule>
  </conditionalFormatting>
  <conditionalFormatting sqref="I5755">
    <cfRule type="containsText" dxfId="169" priority="81" operator="containsText" text="진행중">
      <formula>NOT(ISERROR(SEARCH("진행중",I5755)))</formula>
    </cfRule>
    <cfRule type="containsText" dxfId="168" priority="82" operator="containsText" text="인수인계">
      <formula>NOT(ISERROR(SEARCH("인수인계",I5755)))</formula>
    </cfRule>
  </conditionalFormatting>
  <conditionalFormatting sqref="I5755">
    <cfRule type="containsText" dxfId="167" priority="83" operator="containsText" text="진행중">
      <formula>NOT(ISERROR(SEARCH("진행중",I5755)))</formula>
    </cfRule>
    <cfRule type="containsText" dxfId="166" priority="84" operator="containsText" text="인수인계">
      <formula>NOT(ISERROR(SEARCH("인수인계",I5755)))</formula>
    </cfRule>
  </conditionalFormatting>
  <conditionalFormatting sqref="I5754">
    <cfRule type="containsText" dxfId="165" priority="77" operator="containsText" text="진행중">
      <formula>NOT(ISERROR(SEARCH("진행중",I5754)))</formula>
    </cfRule>
    <cfRule type="containsText" dxfId="164" priority="78" operator="containsText" text="인수인계">
      <formula>NOT(ISERROR(SEARCH("인수인계",I5754)))</formula>
    </cfRule>
  </conditionalFormatting>
  <conditionalFormatting sqref="I5754">
    <cfRule type="containsText" dxfId="163" priority="79" operator="containsText" text="진행중">
      <formula>NOT(ISERROR(SEARCH("진행중",I5754)))</formula>
    </cfRule>
    <cfRule type="containsText" dxfId="162" priority="80" operator="containsText" text="인수인계">
      <formula>NOT(ISERROR(SEARCH("인수인계",I5754)))</formula>
    </cfRule>
  </conditionalFormatting>
  <conditionalFormatting sqref="I5758:I5759">
    <cfRule type="containsText" dxfId="161" priority="75" operator="containsText" text="진행중">
      <formula>NOT(ISERROR(SEARCH("진행중",I5758)))</formula>
    </cfRule>
    <cfRule type="containsText" dxfId="160" priority="76" operator="containsText" text="인수인계">
      <formula>NOT(ISERROR(SEARCH("인수인계",I5758)))</formula>
    </cfRule>
  </conditionalFormatting>
  <conditionalFormatting sqref="I5760">
    <cfRule type="containsText" dxfId="159" priority="73" operator="containsText" text="진행중">
      <formula>NOT(ISERROR(SEARCH("진행중",I5760)))</formula>
    </cfRule>
    <cfRule type="containsText" dxfId="158" priority="74" operator="containsText" text="인수인계">
      <formula>NOT(ISERROR(SEARCH("인수인계",I5760)))</formula>
    </cfRule>
  </conditionalFormatting>
  <conditionalFormatting sqref="I5765">
    <cfRule type="containsText" dxfId="157" priority="69" operator="containsText" text="진행중">
      <formula>NOT(ISERROR(SEARCH("진행중",I5765)))</formula>
    </cfRule>
    <cfRule type="containsText" dxfId="156" priority="70" operator="containsText" text="인수인계">
      <formula>NOT(ISERROR(SEARCH("인수인계",I5765)))</formula>
    </cfRule>
  </conditionalFormatting>
  <conditionalFormatting sqref="I5763">
    <cfRule type="containsText" dxfId="155" priority="59" operator="containsText" text="진행중">
      <formula>NOT(ISERROR(SEARCH("진행중",I5763)))</formula>
    </cfRule>
    <cfRule type="containsText" dxfId="154" priority="60" operator="containsText" text="인수인계">
      <formula>NOT(ISERROR(SEARCH("인수인계",I5763)))</formula>
    </cfRule>
  </conditionalFormatting>
  <conditionalFormatting sqref="I5764">
    <cfRule type="containsText" dxfId="153" priority="57" operator="containsText" text="진행중">
      <formula>NOT(ISERROR(SEARCH("진행중",I5764)))</formula>
    </cfRule>
    <cfRule type="containsText" dxfId="152" priority="58" operator="containsText" text="인수인계">
      <formula>NOT(ISERROR(SEARCH("인수인계",I5764)))</formula>
    </cfRule>
  </conditionalFormatting>
  <conditionalFormatting sqref="I5761">
    <cfRule type="containsText" dxfId="151" priority="63" operator="containsText" text="진행중">
      <formula>NOT(ISERROR(SEARCH("진행중",I5761)))</formula>
    </cfRule>
    <cfRule type="containsText" dxfId="150" priority="64" operator="containsText" text="인수인계">
      <formula>NOT(ISERROR(SEARCH("인수인계",I5761)))</formula>
    </cfRule>
  </conditionalFormatting>
  <conditionalFormatting sqref="I5762">
    <cfRule type="containsText" dxfId="149" priority="61" operator="containsText" text="진행중">
      <formula>NOT(ISERROR(SEARCH("진행중",I5762)))</formula>
    </cfRule>
    <cfRule type="containsText" dxfId="148" priority="62" operator="containsText" text="인수인계">
      <formula>NOT(ISERROR(SEARCH("인수인계",I5762)))</formula>
    </cfRule>
  </conditionalFormatting>
  <conditionalFormatting sqref="I5767">
    <cfRule type="containsText" dxfId="147" priority="55" operator="containsText" text="진행중">
      <formula>NOT(ISERROR(SEARCH("진행중",I5767)))</formula>
    </cfRule>
    <cfRule type="containsText" dxfId="146" priority="56" operator="containsText" text="인수인계">
      <formula>NOT(ISERROR(SEARCH("인수인계",I5767)))</formula>
    </cfRule>
  </conditionalFormatting>
  <conditionalFormatting sqref="I5769">
    <cfRule type="containsText" dxfId="145" priority="51" operator="containsText" text="진행중">
      <formula>NOT(ISERROR(SEARCH("진행중",I5769)))</formula>
    </cfRule>
    <cfRule type="containsText" dxfId="144" priority="52" operator="containsText" text="인수인계">
      <formula>NOT(ISERROR(SEARCH("인수인계",I5769)))</formula>
    </cfRule>
  </conditionalFormatting>
  <conditionalFormatting sqref="I5769">
    <cfRule type="containsText" dxfId="143" priority="49" operator="containsText" text="진행중">
      <formula>NOT(ISERROR(SEARCH("진행중",I5769)))</formula>
    </cfRule>
    <cfRule type="containsText" dxfId="142" priority="50" operator="containsText" text="인수인계">
      <formula>NOT(ISERROR(SEARCH("인수인계",I5769)))</formula>
    </cfRule>
  </conditionalFormatting>
  <conditionalFormatting sqref="I5767">
    <cfRule type="containsText" dxfId="141" priority="41" operator="containsText" text="진행중">
      <formula>NOT(ISERROR(SEARCH("진행중",I5767)))</formula>
    </cfRule>
    <cfRule type="containsText" dxfId="140" priority="42" operator="containsText" text="인수인계">
      <formula>NOT(ISERROR(SEARCH("인수인계",I5767)))</formula>
    </cfRule>
  </conditionalFormatting>
  <conditionalFormatting sqref="I5765">
    <cfRule type="containsText" dxfId="139" priority="43" operator="containsText" text="진행중">
      <formula>NOT(ISERROR(SEARCH("진행중",I5765)))</formula>
    </cfRule>
    <cfRule type="containsText" dxfId="138" priority="44" operator="containsText" text="인수인계">
      <formula>NOT(ISERROR(SEARCH("인수인계",I5765)))</formula>
    </cfRule>
  </conditionalFormatting>
  <conditionalFormatting sqref="I5759">
    <cfRule type="containsText" dxfId="137" priority="47" operator="containsText" text="진행중">
      <formula>NOT(ISERROR(SEARCH("진행중",I5759)))</formula>
    </cfRule>
    <cfRule type="containsText" dxfId="136" priority="48" operator="containsText" text="인수인계">
      <formula>NOT(ISERROR(SEARCH("인수인계",I5759)))</formula>
    </cfRule>
  </conditionalFormatting>
  <conditionalFormatting sqref="I5764">
    <cfRule type="containsText" dxfId="135" priority="45" operator="containsText" text="진행중">
      <formula>NOT(ISERROR(SEARCH("진행중",I5764)))</formula>
    </cfRule>
    <cfRule type="containsText" dxfId="134" priority="46" operator="containsText" text="인수인계">
      <formula>NOT(ISERROR(SEARCH("인수인계",I5764)))</formula>
    </cfRule>
  </conditionalFormatting>
  <conditionalFormatting sqref="I5762">
    <cfRule type="containsText" dxfId="133" priority="35" operator="containsText" text="진행중">
      <formula>NOT(ISERROR(SEARCH("진행중",I5762)))</formula>
    </cfRule>
    <cfRule type="containsText" dxfId="132" priority="36" operator="containsText" text="인수인계">
      <formula>NOT(ISERROR(SEARCH("인수인계",I5762)))</formula>
    </cfRule>
  </conditionalFormatting>
  <conditionalFormatting sqref="I5763">
    <cfRule type="containsText" dxfId="131" priority="33" operator="containsText" text="진행중">
      <formula>NOT(ISERROR(SEARCH("진행중",I5763)))</formula>
    </cfRule>
    <cfRule type="containsText" dxfId="130" priority="34" operator="containsText" text="인수인계">
      <formula>NOT(ISERROR(SEARCH("인수인계",I5763)))</formula>
    </cfRule>
  </conditionalFormatting>
  <conditionalFormatting sqref="I5760">
    <cfRule type="containsText" dxfId="129" priority="39" operator="containsText" text="진행중">
      <formula>NOT(ISERROR(SEARCH("진행중",I5760)))</formula>
    </cfRule>
    <cfRule type="containsText" dxfId="128" priority="40" operator="containsText" text="인수인계">
      <formula>NOT(ISERROR(SEARCH("인수인계",I5760)))</formula>
    </cfRule>
  </conditionalFormatting>
  <conditionalFormatting sqref="I5761">
    <cfRule type="containsText" dxfId="127" priority="37" operator="containsText" text="진행중">
      <formula>NOT(ISERROR(SEARCH("진행중",I5761)))</formula>
    </cfRule>
    <cfRule type="containsText" dxfId="126" priority="38" operator="containsText" text="인수인계">
      <formula>NOT(ISERROR(SEARCH("인수인계",I5761)))</formula>
    </cfRule>
  </conditionalFormatting>
  <conditionalFormatting sqref="I5766">
    <cfRule type="containsText" dxfId="125" priority="31" operator="containsText" text="진행중">
      <formula>NOT(ISERROR(SEARCH("진행중",I5766)))</formula>
    </cfRule>
    <cfRule type="containsText" dxfId="124" priority="32" operator="containsText" text="인수인계">
      <formula>NOT(ISERROR(SEARCH("인수인계",I5766)))</formula>
    </cfRule>
  </conditionalFormatting>
  <conditionalFormatting sqref="I5768">
    <cfRule type="containsText" dxfId="123" priority="29" operator="containsText" text="진행중">
      <formula>NOT(ISERROR(SEARCH("진행중",I5768)))</formula>
    </cfRule>
    <cfRule type="containsText" dxfId="122" priority="30" operator="containsText" text="인수인계">
      <formula>NOT(ISERROR(SEARCH("인수인계",I5768)))</formula>
    </cfRule>
  </conditionalFormatting>
  <conditionalFormatting sqref="I5794">
    <cfRule type="containsText" dxfId="31" priority="27" operator="containsText" text="진행중">
      <formula>NOT(ISERROR(SEARCH("진행중",I5794)))</formula>
    </cfRule>
    <cfRule type="containsText" dxfId="30" priority="28" operator="containsText" text="인수인계">
      <formula>NOT(ISERROR(SEARCH("인수인계",I5794)))</formula>
    </cfRule>
  </conditionalFormatting>
  <conditionalFormatting sqref="I5792">
    <cfRule type="containsText" dxfId="25" priority="25" operator="containsText" text="진행중">
      <formula>NOT(ISERROR(SEARCH("진행중",I5792)))</formula>
    </cfRule>
    <cfRule type="containsText" dxfId="24" priority="26" operator="containsText" text="인수인계">
      <formula>NOT(ISERROR(SEARCH("인수인계",I5792)))</formula>
    </cfRule>
  </conditionalFormatting>
  <conditionalFormatting sqref="I5795">
    <cfRule type="containsText" dxfId="23" priority="23" operator="containsText" text="진행중">
      <formula>NOT(ISERROR(SEARCH("진행중",I5795)))</formula>
    </cfRule>
    <cfRule type="containsText" dxfId="22" priority="24" operator="containsText" text="인수인계">
      <formula>NOT(ISERROR(SEARCH("인수인계",I5795)))</formula>
    </cfRule>
  </conditionalFormatting>
  <conditionalFormatting sqref="I5798:I5799">
    <cfRule type="containsText" dxfId="17" priority="17" operator="containsText" text="진행중">
      <formula>NOT(ISERROR(SEARCH("진행중",I5798)))</formula>
    </cfRule>
    <cfRule type="containsText" dxfId="16" priority="18" operator="containsText" text="인수인계">
      <formula>NOT(ISERROR(SEARCH("인수인계",I5798)))</formula>
    </cfRule>
  </conditionalFormatting>
  <conditionalFormatting sqref="I5796">
    <cfRule type="containsText" dxfId="13" priority="13" operator="containsText" text="진행중">
      <formula>NOT(ISERROR(SEARCH("진행중",I5796)))</formula>
    </cfRule>
    <cfRule type="containsText" dxfId="12" priority="14" operator="containsText" text="인수인계">
      <formula>NOT(ISERROR(SEARCH("인수인계",I5796)))</formula>
    </cfRule>
  </conditionalFormatting>
  <conditionalFormatting sqref="I5800:I5801">
    <cfRule type="containsText" dxfId="11" priority="11" operator="containsText" text="진행중">
      <formula>NOT(ISERROR(SEARCH("진행중",I5800)))</formula>
    </cfRule>
    <cfRule type="containsText" dxfId="10" priority="12" operator="containsText" text="인수인계">
      <formula>NOT(ISERROR(SEARCH("인수인계",I5800)))</formula>
    </cfRule>
  </conditionalFormatting>
  <conditionalFormatting sqref="I5802">
    <cfRule type="containsText" dxfId="9" priority="9" operator="containsText" text="진행중">
      <formula>NOT(ISERROR(SEARCH("진행중",I5802)))</formula>
    </cfRule>
    <cfRule type="containsText" dxfId="8" priority="10" operator="containsText" text="인수인계">
      <formula>NOT(ISERROR(SEARCH("인수인계",I5802)))</formula>
    </cfRule>
  </conditionalFormatting>
  <conditionalFormatting sqref="I5803">
    <cfRule type="containsText" dxfId="7" priority="7" operator="containsText" text="진행중">
      <formula>NOT(ISERROR(SEARCH("진행중",I5803)))</formula>
    </cfRule>
    <cfRule type="containsText" dxfId="6" priority="8" operator="containsText" text="인수인계">
      <formula>NOT(ISERROR(SEARCH("인수인계",I5803)))</formula>
    </cfRule>
  </conditionalFormatting>
  <conditionalFormatting sqref="I5806">
    <cfRule type="containsText" dxfId="3" priority="3" operator="containsText" text="진행중">
      <formula>NOT(ISERROR(SEARCH("진행중",I5806)))</formula>
    </cfRule>
    <cfRule type="containsText" dxfId="2" priority="4" operator="containsText" text="인수인계">
      <formula>NOT(ISERROR(SEARCH("인수인계",I5806)))</formula>
    </cfRule>
  </conditionalFormatting>
  <conditionalFormatting sqref="I5807">
    <cfRule type="containsText" dxfId="1" priority="1" operator="containsText" text="진행중">
      <formula>NOT(ISERROR(SEARCH("진행중",I5807)))</formula>
    </cfRule>
    <cfRule type="containsText" dxfId="0" priority="2" operator="containsText" text="인수인계">
      <formula>NOT(ISERROR(SEARCH("인수인계",I5807)))</formula>
    </cfRule>
  </conditionalFormatting>
  <hyperlinks>
    <hyperlink ref="F108" r:id="rId1"/>
    <hyperlink ref="F286" r:id="rId2"/>
    <hyperlink ref="F290" r:id="rId3"/>
    <hyperlink ref="F399" r:id="rId4" display="..\A조\1F 필로티 있는 동 현황.JPG"/>
    <hyperlink ref="F436" r:id="rId5"/>
    <hyperlink ref="F426" r:id="rId6"/>
    <hyperlink ref="F509" r:id="rId7"/>
    <hyperlink ref="G579" r:id="rId8"/>
    <hyperlink ref="F729" r:id="rId9"/>
    <hyperlink ref="G829" r:id="rId10"/>
    <hyperlink ref="G894" r:id="rId11"/>
    <hyperlink ref="G932" r:id="rId12"/>
    <hyperlink ref="G933" r:id="rId13"/>
    <hyperlink ref="G937" r:id="rId14"/>
    <hyperlink ref="F972" r:id="rId15"/>
    <hyperlink ref="F973" r:id="rId16"/>
    <hyperlink ref="F1007" r:id="rId17"/>
    <hyperlink ref="F1024" r:id="rId18"/>
    <hyperlink ref="F1025" r:id="rId19"/>
    <hyperlink ref="F1026" r:id="rId20"/>
    <hyperlink ref="F1042" r:id="rId21"/>
    <hyperlink ref="F1043" r:id="rId22"/>
    <hyperlink ref="F1059" r:id="rId23"/>
    <hyperlink ref="F1060" r:id="rId24"/>
    <hyperlink ref="G1097" r:id="rId25"/>
    <hyperlink ref="G1171" r:id="rId26"/>
    <hyperlink ref="G1257" r:id="rId27"/>
    <hyperlink ref="G1264" r:id="rId28"/>
    <hyperlink ref="G1322" r:id="rId29"/>
    <hyperlink ref="G1470" r:id="rId30"/>
    <hyperlink ref="G1523" r:id="rId31"/>
    <hyperlink ref="F1808" r:id="rId32"/>
    <hyperlink ref="G1933" r:id="rId33"/>
    <hyperlink ref="F2036" r:id="rId34"/>
    <hyperlink ref="F2047" r:id="rId35"/>
    <hyperlink ref="F2130" r:id="rId36"/>
    <hyperlink ref="G2145" r:id="rId37"/>
    <hyperlink ref="F2169" r:id="rId38"/>
    <hyperlink ref="F2175" r:id="rId39"/>
    <hyperlink ref="G2242" r:id="rId40"/>
    <hyperlink ref="G2281" r:id="rId41"/>
    <hyperlink ref="G2385" r:id="rId42" display="C:\Users\cheny\Desktop\137-2202 그랜져 156주4267 조수석 스크레치 검색요청"/>
    <hyperlink ref="G2720" r:id="rId43"/>
    <hyperlink ref="G2760" r:id="rId44"/>
    <hyperlink ref="G2770" r:id="rId45"/>
    <hyperlink ref="G2771" r:id="rId46"/>
    <hyperlink ref="G3177" r:id="rId47"/>
    <hyperlink ref="F3597" r:id="rId48"/>
    <hyperlink ref="F3632" r:id="rId49"/>
    <hyperlink ref="F3824" r:id="rId50"/>
    <hyperlink ref="G4326" r:id="rId51"/>
    <hyperlink ref="F4887" r:id="rId52"/>
    <hyperlink ref="G4966" r:id="rId53"/>
    <hyperlink ref="G5192" r:id="rId54"/>
    <hyperlink ref="F5715" r:id="rId55"/>
    <hyperlink ref="F5725" r:id="rId56"/>
    <hyperlink ref="F5800" r:id="rId57"/>
  </hyperlinks>
  <printOptions horizontalCentered="1" verticalCentered="1"/>
  <pageMargins left="0.17" right="0.43307086614173229" top="0.19685039370078741" bottom="0.19685039370078741" header="0.19685039370078741" footer="0.19685039370078741"/>
  <pageSetup paperSize="9" scale="200" orientation="landscape" r:id="rId58"/>
  <drawing r:id="rId59"/>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tabColor theme="9" tint="-0.499984740745262"/>
  </sheetPr>
  <dimension ref="A1:F67"/>
  <sheetViews>
    <sheetView zoomScaleNormal="100" zoomScaleSheetLayoutView="75" workbookViewId="0">
      <pane xSplit="1" ySplit="4" topLeftCell="B44" activePane="bottomRight" state="frozen"/>
      <selection activeCell="G1168" sqref="G1168"/>
      <selection pane="topRight" activeCell="G1168" sqref="G1168"/>
      <selection pane="bottomLeft" activeCell="G1168" sqref="G1168"/>
      <selection pane="bottomRight" activeCell="G49" sqref="G49"/>
    </sheetView>
  </sheetViews>
  <sheetFormatPr defaultRowHeight="16.5"/>
  <cols>
    <col min="1" max="1" width="10.75" style="98" customWidth="1"/>
    <col min="2" max="4" width="10.75" style="93" customWidth="1"/>
    <col min="5" max="5" width="16.875" style="93" bestFit="1" customWidth="1"/>
    <col min="6" max="6" width="65.375" style="96" customWidth="1"/>
    <col min="7" max="16384" width="9" style="90"/>
  </cols>
  <sheetData>
    <row r="1" spans="1:6">
      <c r="A1" s="974" t="s">
        <v>18857</v>
      </c>
      <c r="B1" s="974"/>
      <c r="C1" s="974"/>
      <c r="D1" s="974"/>
      <c r="E1" s="975"/>
      <c r="F1" s="975"/>
    </row>
    <row r="2" spans="1:6">
      <c r="A2" s="974"/>
      <c r="B2" s="974"/>
      <c r="C2" s="974"/>
      <c r="D2" s="974"/>
      <c r="E2" s="975"/>
      <c r="F2" s="975"/>
    </row>
    <row r="3" spans="1:6">
      <c r="A3" s="974"/>
      <c r="B3" s="974"/>
      <c r="C3" s="974"/>
      <c r="D3" s="974"/>
      <c r="E3" s="975"/>
      <c r="F3" s="975"/>
    </row>
    <row r="4" spans="1:6" s="91" customFormat="1" ht="42" customHeight="1">
      <c r="A4" s="97" t="s">
        <v>133</v>
      </c>
      <c r="B4" s="92" t="s">
        <v>140</v>
      </c>
      <c r="C4" s="92" t="s">
        <v>137</v>
      </c>
      <c r="D4" s="92" t="s">
        <v>143</v>
      </c>
      <c r="E4" s="92" t="s">
        <v>49</v>
      </c>
      <c r="F4" s="100" t="s">
        <v>13</v>
      </c>
    </row>
    <row r="5" spans="1:6">
      <c r="A5" s="223" t="s">
        <v>1278</v>
      </c>
      <c r="B5" s="226" t="s">
        <v>1280</v>
      </c>
      <c r="C5" s="227" t="s">
        <v>12257</v>
      </c>
      <c r="D5" s="227" t="s">
        <v>1281</v>
      </c>
      <c r="E5" s="228"/>
      <c r="F5" s="228" t="s">
        <v>1282</v>
      </c>
    </row>
    <row r="6" spans="1:6">
      <c r="A6" s="98">
        <v>44192</v>
      </c>
      <c r="B6" s="210" t="s">
        <v>226</v>
      </c>
      <c r="C6" s="210" t="s">
        <v>210</v>
      </c>
      <c r="D6" s="210" t="s">
        <v>136</v>
      </c>
      <c r="E6" s="210"/>
      <c r="F6" s="94" t="s">
        <v>922</v>
      </c>
    </row>
    <row r="7" spans="1:6" ht="49.5">
      <c r="A7" s="98">
        <v>44235</v>
      </c>
      <c r="B7" s="210" t="s">
        <v>354</v>
      </c>
      <c r="C7" s="210" t="s">
        <v>495</v>
      </c>
      <c r="D7" s="210" t="s">
        <v>136</v>
      </c>
      <c r="E7" s="671" t="s">
        <v>11938</v>
      </c>
      <c r="F7" s="94" t="s">
        <v>11954</v>
      </c>
    </row>
    <row r="8" spans="1:6" ht="33">
      <c r="A8" s="215">
        <v>44511</v>
      </c>
      <c r="B8" s="198" t="s">
        <v>1483</v>
      </c>
      <c r="C8" s="666" t="s">
        <v>1484</v>
      </c>
      <c r="D8" s="666" t="s">
        <v>1476</v>
      </c>
      <c r="E8" s="821" t="s">
        <v>17409</v>
      </c>
      <c r="F8" s="199" t="s">
        <v>1515</v>
      </c>
    </row>
    <row r="9" spans="1:6" ht="33" customHeight="1">
      <c r="A9" s="98">
        <v>44635</v>
      </c>
      <c r="B9" s="474" t="s">
        <v>11630</v>
      </c>
      <c r="C9" s="474" t="s">
        <v>11631</v>
      </c>
      <c r="D9" s="669" t="s">
        <v>304</v>
      </c>
      <c r="E9" s="474"/>
      <c r="F9" s="475" t="s">
        <v>11632</v>
      </c>
    </row>
    <row r="10" spans="1:6">
      <c r="A10" s="476">
        <v>44603</v>
      </c>
      <c r="B10" s="472" t="s">
        <v>807</v>
      </c>
      <c r="C10" s="472" t="s">
        <v>847</v>
      </c>
      <c r="D10" s="670" t="s">
        <v>304</v>
      </c>
      <c r="E10" s="472" t="s">
        <v>7124</v>
      </c>
      <c r="F10" s="473" t="s">
        <v>11784</v>
      </c>
    </row>
    <row r="11" spans="1:6">
      <c r="A11" s="98">
        <v>44513</v>
      </c>
      <c r="B11" s="474" t="s">
        <v>1516</v>
      </c>
      <c r="C11" s="474" t="s">
        <v>1517</v>
      </c>
      <c r="D11" s="669" t="s">
        <v>304</v>
      </c>
      <c r="E11" s="474"/>
      <c r="F11" s="475" t="s">
        <v>1518</v>
      </c>
    </row>
    <row r="12" spans="1:6">
      <c r="A12" s="657">
        <v>43891</v>
      </c>
      <c r="B12" s="95" t="s">
        <v>491</v>
      </c>
      <c r="C12" s="95" t="s">
        <v>492</v>
      </c>
      <c r="D12" s="210" t="s">
        <v>136</v>
      </c>
      <c r="E12" s="95"/>
      <c r="F12" s="94" t="s">
        <v>756</v>
      </c>
    </row>
    <row r="13" spans="1:6" ht="49.5">
      <c r="A13" s="993">
        <v>44611</v>
      </c>
      <c r="B13" s="994" t="s">
        <v>8145</v>
      </c>
      <c r="C13" s="994" t="s">
        <v>8146</v>
      </c>
      <c r="D13" s="995" t="s">
        <v>136</v>
      </c>
      <c r="E13" s="994" t="s">
        <v>14979</v>
      </c>
      <c r="F13" s="996" t="s">
        <v>14980</v>
      </c>
    </row>
    <row r="14" spans="1:6">
      <c r="A14" s="98">
        <v>44721</v>
      </c>
      <c r="B14" s="99" t="s">
        <v>23089</v>
      </c>
      <c r="C14" s="210" t="s">
        <v>23093</v>
      </c>
      <c r="D14" s="210" t="s">
        <v>136</v>
      </c>
      <c r="E14" s="210" t="s">
        <v>23094</v>
      </c>
      <c r="F14" s="96" t="s">
        <v>23095</v>
      </c>
    </row>
    <row r="15" spans="1:6">
      <c r="A15" s="98">
        <v>44192</v>
      </c>
      <c r="B15" s="99" t="s">
        <v>294</v>
      </c>
      <c r="C15" s="210" t="s">
        <v>225</v>
      </c>
      <c r="D15" s="210" t="s">
        <v>136</v>
      </c>
      <c r="E15" s="210" t="s">
        <v>7124</v>
      </c>
      <c r="F15" s="96" t="s">
        <v>185</v>
      </c>
    </row>
    <row r="16" spans="1:6">
      <c r="A16" s="98">
        <v>44256</v>
      </c>
      <c r="B16" s="99" t="s">
        <v>11781</v>
      </c>
      <c r="C16" s="210" t="s">
        <v>11782</v>
      </c>
      <c r="D16" s="210" t="s">
        <v>136</v>
      </c>
      <c r="E16" s="210" t="s">
        <v>11783</v>
      </c>
      <c r="F16" s="96" t="s">
        <v>493</v>
      </c>
    </row>
    <row r="17" spans="1:6">
      <c r="A17" s="98">
        <v>44171</v>
      </c>
      <c r="B17" s="210" t="s">
        <v>237</v>
      </c>
      <c r="C17" s="210" t="s">
        <v>295</v>
      </c>
      <c r="D17" s="210" t="s">
        <v>136</v>
      </c>
      <c r="E17" s="210" t="s">
        <v>249</v>
      </c>
    </row>
    <row r="18" spans="1:6">
      <c r="A18" s="98">
        <v>44171</v>
      </c>
      <c r="B18" s="210" t="s">
        <v>241</v>
      </c>
      <c r="C18" s="210" t="s">
        <v>246</v>
      </c>
      <c r="D18" s="210" t="s">
        <v>136</v>
      </c>
      <c r="E18" s="210" t="s">
        <v>249</v>
      </c>
    </row>
    <row r="19" spans="1:6">
      <c r="A19" s="98">
        <v>44171</v>
      </c>
      <c r="B19" s="210" t="s">
        <v>130</v>
      </c>
      <c r="C19" s="210" t="s">
        <v>131</v>
      </c>
      <c r="D19" s="210" t="s">
        <v>136</v>
      </c>
      <c r="E19" s="210" t="s">
        <v>249</v>
      </c>
    </row>
    <row r="20" spans="1:6">
      <c r="A20" s="215">
        <v>44171</v>
      </c>
      <c r="B20" s="198" t="s">
        <v>201</v>
      </c>
      <c r="C20" s="198" t="s">
        <v>159</v>
      </c>
      <c r="D20" s="198" t="s">
        <v>136</v>
      </c>
      <c r="E20" s="198" t="s">
        <v>249</v>
      </c>
    </row>
    <row r="21" spans="1:6">
      <c r="A21" s="215">
        <v>44627</v>
      </c>
      <c r="B21" s="198" t="s">
        <v>10456</v>
      </c>
      <c r="C21" s="198" t="s">
        <v>10457</v>
      </c>
      <c r="D21" s="198" t="s">
        <v>10458</v>
      </c>
      <c r="E21" s="198" t="s">
        <v>249</v>
      </c>
      <c r="F21" s="96" t="s">
        <v>10459</v>
      </c>
    </row>
    <row r="22" spans="1:6">
      <c r="A22" s="98">
        <v>44172</v>
      </c>
      <c r="B22" s="210" t="s">
        <v>451</v>
      </c>
      <c r="C22" s="210" t="s">
        <v>508</v>
      </c>
      <c r="D22" s="210" t="s">
        <v>136</v>
      </c>
      <c r="E22" s="210" t="s">
        <v>249</v>
      </c>
      <c r="F22" s="96" t="s">
        <v>509</v>
      </c>
    </row>
    <row r="23" spans="1:6" ht="82.5">
      <c r="A23" s="98">
        <v>44553</v>
      </c>
      <c r="B23" s="210" t="s">
        <v>425</v>
      </c>
      <c r="C23" s="210" t="s">
        <v>1599</v>
      </c>
      <c r="D23" s="210" t="s">
        <v>136</v>
      </c>
      <c r="E23" s="96" t="s">
        <v>1601</v>
      </c>
      <c r="F23" s="554" t="s">
        <v>1600</v>
      </c>
    </row>
    <row r="24" spans="1:6">
      <c r="A24" s="98">
        <v>44171</v>
      </c>
      <c r="B24" s="210" t="s">
        <v>287</v>
      </c>
      <c r="C24" s="210" t="s">
        <v>288</v>
      </c>
      <c r="D24" s="210" t="s">
        <v>136</v>
      </c>
      <c r="E24" s="210" t="s">
        <v>249</v>
      </c>
    </row>
    <row r="25" spans="1:6">
      <c r="A25" s="98">
        <v>44172</v>
      </c>
      <c r="B25" s="93" t="s">
        <v>263</v>
      </c>
      <c r="C25" s="93" t="s">
        <v>259</v>
      </c>
      <c r="D25" s="93" t="s">
        <v>136</v>
      </c>
      <c r="E25" s="93" t="s">
        <v>249</v>
      </c>
    </row>
    <row r="26" spans="1:6" ht="49.5">
      <c r="A26" s="98">
        <v>44627</v>
      </c>
      <c r="B26" s="198" t="s">
        <v>259</v>
      </c>
      <c r="C26" s="198" t="s">
        <v>10489</v>
      </c>
      <c r="D26" s="198" t="s">
        <v>136</v>
      </c>
      <c r="E26" s="198"/>
      <c r="F26" s="593" t="s">
        <v>10490</v>
      </c>
    </row>
    <row r="27" spans="1:6">
      <c r="A27" s="98">
        <v>44171</v>
      </c>
      <c r="B27" s="210" t="s">
        <v>239</v>
      </c>
      <c r="C27" s="210" t="s">
        <v>283</v>
      </c>
      <c r="D27" s="210" t="s">
        <v>136</v>
      </c>
      <c r="E27" s="210" t="s">
        <v>249</v>
      </c>
    </row>
    <row r="28" spans="1:6">
      <c r="A28" s="223" t="s">
        <v>1278</v>
      </c>
      <c r="B28" s="226" t="s">
        <v>1275</v>
      </c>
      <c r="C28" s="227" t="s">
        <v>1213</v>
      </c>
      <c r="D28" s="227" t="s">
        <v>1276</v>
      </c>
      <c r="E28" s="228"/>
      <c r="F28" s="228" t="s">
        <v>1279</v>
      </c>
    </row>
    <row r="29" spans="1:6">
      <c r="A29" s="98">
        <v>44257</v>
      </c>
      <c r="B29" s="210" t="s">
        <v>603</v>
      </c>
      <c r="C29" s="210" t="s">
        <v>604</v>
      </c>
      <c r="D29" s="210" t="s">
        <v>136</v>
      </c>
      <c r="E29" s="210" t="s">
        <v>605</v>
      </c>
      <c r="F29" s="96" t="s">
        <v>606</v>
      </c>
    </row>
    <row r="30" spans="1:6" ht="33">
      <c r="A30" s="98">
        <v>44423</v>
      </c>
      <c r="B30" s="210" t="s">
        <v>747</v>
      </c>
      <c r="C30" s="93" t="s">
        <v>645</v>
      </c>
      <c r="D30" s="93" t="s">
        <v>136</v>
      </c>
      <c r="E30" s="95" t="s">
        <v>1046</v>
      </c>
      <c r="F30" s="96" t="s">
        <v>1047</v>
      </c>
    </row>
    <row r="31" spans="1:6">
      <c r="A31" s="98">
        <v>44297</v>
      </c>
      <c r="B31" s="210" t="s">
        <v>645</v>
      </c>
      <c r="C31" s="210" t="s">
        <v>646</v>
      </c>
      <c r="D31" s="210" t="s">
        <v>136</v>
      </c>
      <c r="E31" s="210"/>
    </row>
    <row r="32" spans="1:6">
      <c r="A32" s="98">
        <v>44208</v>
      </c>
      <c r="B32" s="210" t="s">
        <v>214</v>
      </c>
      <c r="C32" s="210" t="s">
        <v>224</v>
      </c>
      <c r="D32" s="210" t="s">
        <v>136</v>
      </c>
      <c r="E32" s="210" t="s">
        <v>28</v>
      </c>
      <c r="F32" s="96" t="s">
        <v>170</v>
      </c>
    </row>
    <row r="33" spans="1:6">
      <c r="A33" s="98">
        <v>44171</v>
      </c>
      <c r="B33" s="210" t="s">
        <v>242</v>
      </c>
      <c r="C33" s="210" t="s">
        <v>285</v>
      </c>
      <c r="D33" s="210" t="s">
        <v>136</v>
      </c>
      <c r="E33" s="210" t="s">
        <v>249</v>
      </c>
    </row>
    <row r="34" spans="1:6">
      <c r="A34" s="98">
        <v>44169</v>
      </c>
      <c r="B34" s="210" t="s">
        <v>293</v>
      </c>
      <c r="C34" s="210" t="s">
        <v>755</v>
      </c>
      <c r="D34" s="210" t="s">
        <v>136</v>
      </c>
      <c r="E34" s="210" t="s">
        <v>249</v>
      </c>
      <c r="F34" s="96" t="s">
        <v>981</v>
      </c>
    </row>
    <row r="35" spans="1:6">
      <c r="A35" s="98">
        <v>44171</v>
      </c>
      <c r="B35" s="198" t="s">
        <v>253</v>
      </c>
      <c r="C35" s="198" t="s">
        <v>250</v>
      </c>
      <c r="D35" s="198" t="s">
        <v>136</v>
      </c>
      <c r="E35" s="198" t="s">
        <v>249</v>
      </c>
      <c r="F35" s="199" t="s">
        <v>12955</v>
      </c>
    </row>
    <row r="36" spans="1:6">
      <c r="A36" s="98">
        <v>44171</v>
      </c>
      <c r="B36" s="793" t="s">
        <v>262</v>
      </c>
      <c r="C36" s="210" t="s">
        <v>257</v>
      </c>
      <c r="D36" s="210" t="s">
        <v>136</v>
      </c>
      <c r="E36" s="210" t="s">
        <v>249</v>
      </c>
    </row>
    <row r="37" spans="1:6">
      <c r="A37" s="98">
        <v>44636</v>
      </c>
      <c r="B37" s="198" t="s">
        <v>11762</v>
      </c>
      <c r="C37" s="198" t="s">
        <v>11763</v>
      </c>
      <c r="D37" s="198" t="s">
        <v>136</v>
      </c>
      <c r="E37" s="198" t="s">
        <v>249</v>
      </c>
      <c r="F37" s="199" t="s">
        <v>11785</v>
      </c>
    </row>
    <row r="38" spans="1:6">
      <c r="A38" s="98">
        <v>44171</v>
      </c>
      <c r="B38" s="210" t="s">
        <v>243</v>
      </c>
      <c r="C38" s="210" t="s">
        <v>232</v>
      </c>
      <c r="D38" s="210" t="s">
        <v>136</v>
      </c>
      <c r="E38" s="210" t="s">
        <v>249</v>
      </c>
    </row>
    <row r="39" spans="1:6">
      <c r="A39" s="98">
        <v>44171</v>
      </c>
      <c r="B39" s="210" t="s">
        <v>127</v>
      </c>
      <c r="C39" s="210" t="s">
        <v>135</v>
      </c>
      <c r="D39" s="210" t="s">
        <v>136</v>
      </c>
      <c r="E39" s="210" t="s">
        <v>249</v>
      </c>
    </row>
    <row r="40" spans="1:6" ht="19.5">
      <c r="A40" s="223" t="s">
        <v>1277</v>
      </c>
      <c r="B40" s="226" t="s">
        <v>1272</v>
      </c>
      <c r="C40" s="227" t="s">
        <v>974</v>
      </c>
      <c r="D40" s="227" t="s">
        <v>1168</v>
      </c>
      <c r="E40" s="229" t="s">
        <v>1273</v>
      </c>
      <c r="F40" s="230" t="s">
        <v>1274</v>
      </c>
    </row>
    <row r="41" spans="1:6">
      <c r="A41" s="223" t="s">
        <v>17149</v>
      </c>
      <c r="B41" s="226" t="s">
        <v>17150</v>
      </c>
      <c r="C41" s="227" t="s">
        <v>17151</v>
      </c>
      <c r="D41" s="227" t="s">
        <v>304</v>
      </c>
      <c r="E41" s="228" t="s">
        <v>17152</v>
      </c>
      <c r="F41" s="230" t="s">
        <v>17153</v>
      </c>
    </row>
    <row r="42" spans="1:6">
      <c r="A42" s="98">
        <v>44171</v>
      </c>
      <c r="B42" s="210" t="s">
        <v>234</v>
      </c>
      <c r="C42" s="210" t="s">
        <v>247</v>
      </c>
      <c r="D42" s="210" t="s">
        <v>136</v>
      </c>
      <c r="E42" s="210" t="s">
        <v>249</v>
      </c>
    </row>
    <row r="43" spans="1:6">
      <c r="A43" s="98">
        <v>44327</v>
      </c>
      <c r="B43" s="95" t="s">
        <v>753</v>
      </c>
      <c r="C43" s="210" t="s">
        <v>750</v>
      </c>
      <c r="D43" s="210" t="s">
        <v>136</v>
      </c>
      <c r="E43" s="210" t="s">
        <v>249</v>
      </c>
      <c r="F43" s="96" t="s">
        <v>752</v>
      </c>
    </row>
    <row r="44" spans="1:6">
      <c r="A44" s="98">
        <v>44460</v>
      </c>
      <c r="B44" s="198" t="s">
        <v>750</v>
      </c>
      <c r="C44" s="198" t="s">
        <v>780</v>
      </c>
      <c r="D44" s="198" t="s">
        <v>136</v>
      </c>
      <c r="E44" s="198" t="s">
        <v>1231</v>
      </c>
      <c r="F44" s="199" t="s">
        <v>1227</v>
      </c>
    </row>
    <row r="45" spans="1:6">
      <c r="A45" s="98">
        <v>44171</v>
      </c>
      <c r="B45" s="210" t="s">
        <v>12248</v>
      </c>
      <c r="C45" s="210" t="s">
        <v>780</v>
      </c>
      <c r="D45" s="210" t="s">
        <v>136</v>
      </c>
      <c r="E45" s="210" t="s">
        <v>249</v>
      </c>
    </row>
    <row r="46" spans="1:6">
      <c r="A46" s="98">
        <v>44171</v>
      </c>
      <c r="B46" s="210" t="s">
        <v>233</v>
      </c>
      <c r="C46" s="210" t="s">
        <v>240</v>
      </c>
      <c r="D46" s="210" t="s">
        <v>136</v>
      </c>
      <c r="E46" s="210" t="s">
        <v>249</v>
      </c>
    </row>
    <row r="47" spans="1:6">
      <c r="A47" s="98">
        <v>44171</v>
      </c>
      <c r="B47" s="210" t="s">
        <v>161</v>
      </c>
      <c r="C47" s="210" t="s">
        <v>238</v>
      </c>
      <c r="D47" s="210" t="s">
        <v>136</v>
      </c>
      <c r="E47" s="210" t="s">
        <v>249</v>
      </c>
    </row>
    <row r="48" spans="1:6">
      <c r="A48" s="98">
        <v>44549</v>
      </c>
      <c r="B48" s="210" t="s">
        <v>1589</v>
      </c>
      <c r="C48" s="210" t="s">
        <v>1590</v>
      </c>
      <c r="D48" s="210" t="s">
        <v>136</v>
      </c>
      <c r="E48" s="210"/>
      <c r="F48" s="96" t="s">
        <v>1591</v>
      </c>
    </row>
    <row r="49" spans="1:6">
      <c r="A49" s="98">
        <v>44171</v>
      </c>
      <c r="B49" s="210" t="s">
        <v>235</v>
      </c>
      <c r="C49" s="210" t="s">
        <v>162</v>
      </c>
      <c r="D49" s="210" t="s">
        <v>136</v>
      </c>
      <c r="E49" s="210" t="s">
        <v>249</v>
      </c>
    </row>
    <row r="50" spans="1:6">
      <c r="A50" s="98">
        <v>44569</v>
      </c>
      <c r="B50" s="210" t="s">
        <v>2466</v>
      </c>
      <c r="C50" s="210" t="s">
        <v>2467</v>
      </c>
      <c r="D50" s="210" t="s">
        <v>136</v>
      </c>
      <c r="E50" s="210"/>
      <c r="F50" s="96" t="s">
        <v>2468</v>
      </c>
    </row>
    <row r="51" spans="1:6">
      <c r="A51" s="98">
        <v>44297</v>
      </c>
      <c r="B51" s="210" t="s">
        <v>352</v>
      </c>
      <c r="C51" s="210" t="s">
        <v>644</v>
      </c>
      <c r="D51" s="210" t="s">
        <v>136</v>
      </c>
      <c r="E51" s="210"/>
    </row>
    <row r="52" spans="1:6" ht="33">
      <c r="A52" s="98">
        <v>44341</v>
      </c>
      <c r="B52" s="198" t="s">
        <v>787</v>
      </c>
      <c r="C52" s="198" t="s">
        <v>788</v>
      </c>
      <c r="D52" s="198" t="s">
        <v>136</v>
      </c>
      <c r="E52" s="198" t="s">
        <v>249</v>
      </c>
      <c r="F52" s="593" t="s">
        <v>11953</v>
      </c>
    </row>
    <row r="53" spans="1:6">
      <c r="A53" s="98">
        <v>44171</v>
      </c>
      <c r="B53" s="210" t="s">
        <v>245</v>
      </c>
      <c r="C53" s="210" t="s">
        <v>163</v>
      </c>
      <c r="D53" s="210" t="s">
        <v>136</v>
      </c>
      <c r="E53" s="210" t="s">
        <v>249</v>
      </c>
    </row>
    <row r="54" spans="1:6" ht="32.25" customHeight="1">
      <c r="A54" s="98">
        <v>44413</v>
      </c>
      <c r="B54" s="210" t="s">
        <v>977</v>
      </c>
      <c r="C54" s="210" t="s">
        <v>1007</v>
      </c>
      <c r="D54" s="210" t="s">
        <v>136</v>
      </c>
      <c r="E54" s="210" t="s">
        <v>1008</v>
      </c>
      <c r="F54" s="94" t="s">
        <v>1009</v>
      </c>
    </row>
    <row r="55" spans="1:6" ht="33">
      <c r="A55" s="98">
        <v>44188</v>
      </c>
      <c r="B55" s="210" t="s">
        <v>298</v>
      </c>
      <c r="C55" s="210" t="s">
        <v>296</v>
      </c>
      <c r="D55" s="210" t="s">
        <v>136</v>
      </c>
      <c r="E55" s="210" t="s">
        <v>249</v>
      </c>
      <c r="F55" s="94" t="s">
        <v>923</v>
      </c>
    </row>
    <row r="56" spans="1:6">
      <c r="A56" s="659">
        <v>44171</v>
      </c>
      <c r="B56" s="664" t="s">
        <v>236</v>
      </c>
      <c r="C56" s="664" t="s">
        <v>1288</v>
      </c>
      <c r="D56" s="200" t="s">
        <v>136</v>
      </c>
      <c r="E56" s="664" t="s">
        <v>249</v>
      </c>
      <c r="F56" s="675"/>
    </row>
    <row r="57" spans="1:6" ht="33" customHeight="1">
      <c r="A57" s="224">
        <v>44327</v>
      </c>
      <c r="B57" s="651" t="s">
        <v>754</v>
      </c>
      <c r="C57" s="225" t="s">
        <v>751</v>
      </c>
      <c r="D57" s="225" t="s">
        <v>136</v>
      </c>
      <c r="E57" s="225" t="s">
        <v>249</v>
      </c>
      <c r="F57" s="673" t="s">
        <v>752</v>
      </c>
    </row>
    <row r="58" spans="1:6" ht="16.5" customHeight="1">
      <c r="A58" s="658">
        <v>44195</v>
      </c>
      <c r="B58" s="663" t="s">
        <v>121</v>
      </c>
      <c r="C58" s="663" t="s">
        <v>236</v>
      </c>
      <c r="D58" s="663" t="s">
        <v>136</v>
      </c>
      <c r="E58" s="663" t="s">
        <v>249</v>
      </c>
      <c r="F58" s="674" t="s">
        <v>3044</v>
      </c>
    </row>
    <row r="59" spans="1:6" ht="21.75" customHeight="1">
      <c r="A59" s="224">
        <v>44433</v>
      </c>
      <c r="B59" s="225" t="s">
        <v>1508</v>
      </c>
      <c r="C59" s="225" t="s">
        <v>1485</v>
      </c>
      <c r="D59" s="225" t="s">
        <v>136</v>
      </c>
      <c r="E59" s="225" t="s">
        <v>1486</v>
      </c>
      <c r="F59" s="673" t="s">
        <v>1487</v>
      </c>
    </row>
    <row r="60" spans="1:6">
      <c r="A60" s="98">
        <v>44257</v>
      </c>
      <c r="B60" s="198" t="s">
        <v>430</v>
      </c>
      <c r="C60" s="668" t="s">
        <v>498</v>
      </c>
      <c r="D60" s="668" t="s">
        <v>136</v>
      </c>
      <c r="E60" s="198" t="s">
        <v>497</v>
      </c>
      <c r="F60" s="199" t="s">
        <v>602</v>
      </c>
    </row>
    <row r="61" spans="1:6">
      <c r="A61" s="98">
        <v>44486</v>
      </c>
      <c r="B61" s="662" t="s">
        <v>1477</v>
      </c>
      <c r="C61" s="201" t="s">
        <v>1479</v>
      </c>
      <c r="D61" s="201" t="s">
        <v>1168</v>
      </c>
      <c r="E61" s="210"/>
      <c r="F61" s="96" t="s">
        <v>1480</v>
      </c>
    </row>
    <row r="62" spans="1:6">
      <c r="A62" s="98">
        <v>44495</v>
      </c>
      <c r="B62" s="661" t="s">
        <v>1494</v>
      </c>
      <c r="C62" s="667" t="s">
        <v>1495</v>
      </c>
      <c r="D62" s="201" t="s">
        <v>1168</v>
      </c>
      <c r="E62" s="210" t="s">
        <v>1496</v>
      </c>
      <c r="F62" s="96" t="s">
        <v>1497</v>
      </c>
    </row>
    <row r="63" spans="1:6">
      <c r="A63" s="98">
        <v>44228</v>
      </c>
      <c r="B63" s="660" t="s">
        <v>399</v>
      </c>
      <c r="C63" s="665" t="s">
        <v>400</v>
      </c>
      <c r="D63" s="665" t="s">
        <v>136</v>
      </c>
      <c r="E63" s="665" t="s">
        <v>249</v>
      </c>
      <c r="F63" s="672" t="s">
        <v>401</v>
      </c>
    </row>
    <row r="64" spans="1:6">
      <c r="A64" s="98">
        <v>44701</v>
      </c>
      <c r="B64" s="210" t="s">
        <v>20280</v>
      </c>
      <c r="C64" s="210" t="s">
        <v>20358</v>
      </c>
      <c r="D64" s="665" t="s">
        <v>136</v>
      </c>
      <c r="E64" s="210"/>
      <c r="F64" s="96" t="s">
        <v>20359</v>
      </c>
    </row>
    <row r="65" spans="1:6">
      <c r="A65" s="98">
        <v>44203</v>
      </c>
      <c r="B65" s="210" t="s">
        <v>134</v>
      </c>
      <c r="C65" s="210" t="s">
        <v>105</v>
      </c>
      <c r="D65" s="225" t="s">
        <v>136</v>
      </c>
      <c r="E65" s="210" t="s">
        <v>7124</v>
      </c>
      <c r="F65" s="96" t="s">
        <v>171</v>
      </c>
    </row>
    <row r="66" spans="1:6">
      <c r="A66" s="98">
        <v>44498</v>
      </c>
      <c r="B66" s="226" t="s">
        <v>1501</v>
      </c>
      <c r="C66" s="227" t="s">
        <v>1502</v>
      </c>
      <c r="D66" s="201" t="s">
        <v>1168</v>
      </c>
      <c r="E66" s="228"/>
      <c r="F66" s="228" t="s">
        <v>1503</v>
      </c>
    </row>
    <row r="67" spans="1:6">
      <c r="B67" s="210" t="s">
        <v>1212</v>
      </c>
      <c r="C67" s="210" t="s">
        <v>11780</v>
      </c>
      <c r="D67" s="210" t="s">
        <v>136</v>
      </c>
      <c r="E67" s="210"/>
      <c r="F67" s="555" t="s">
        <v>1478</v>
      </c>
    </row>
  </sheetData>
  <autoFilter ref="A4:F65">
    <sortState ref="A5:F64">
      <sortCondition ref="B4:B62"/>
    </sortState>
  </autoFilter>
  <sortState ref="A5:F64">
    <sortCondition ref="B5:B64"/>
  </sortState>
  <mergeCells count="1">
    <mergeCell ref="A1:F3"/>
  </mergeCells>
  <phoneticPr fontId="5" type="noConversion"/>
  <conditionalFormatting sqref="B46:B49">
    <cfRule type="containsText" dxfId="121" priority="1" operator="containsText" text="인수">
      <formula>NOT(ISERROR(SEARCH("인수",B46)))</formula>
    </cfRule>
    <cfRule type="containsText" dxfId="120" priority="2" operator="containsText" text="인수인계">
      <formula>NOT(ISERROR(SEARCH("인수인계",B46)))</formula>
    </cfRule>
  </conditionalFormatting>
  <pageMargins left="0.69972223043441772" right="0.69972223043441772" top="0.75" bottom="0.75" header="0.30000001192092896" footer="0.30000001192092896"/>
  <pageSetup paperSize="9" scale="58"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tabColor theme="9" tint="-0.499984740745262"/>
  </sheetPr>
  <dimension ref="A1:CT105"/>
  <sheetViews>
    <sheetView view="pageBreakPreview" zoomScale="75" zoomScaleNormal="100" zoomScaleSheetLayoutView="75" workbookViewId="0">
      <selection activeCell="A82" sqref="A82:XFD82"/>
    </sheetView>
  </sheetViews>
  <sheetFormatPr defaultColWidth="9" defaultRowHeight="18" customHeight="1"/>
  <cols>
    <col min="1" max="1" width="11.75" style="63" customWidth="1"/>
    <col min="2" max="31" width="3.5" style="1" customWidth="1"/>
    <col min="32" max="32" width="6.5" style="1" customWidth="1"/>
    <col min="33" max="33" width="11.75" style="89" customWidth="1"/>
    <col min="34" max="64" width="4" style="1" customWidth="1"/>
    <col min="65" max="65" width="5.625" style="1" customWidth="1"/>
    <col min="66" max="66" width="11.75" style="89" customWidth="1"/>
    <col min="67" max="97" width="4" style="1" customWidth="1"/>
    <col min="98" max="98" width="5.625" style="1" customWidth="1"/>
  </cols>
  <sheetData>
    <row r="1" spans="1:98" ht="18" customHeight="1">
      <c r="A1" s="977" t="s">
        <v>33</v>
      </c>
      <c r="B1" s="977"/>
      <c r="C1" s="977"/>
      <c r="D1" s="977"/>
      <c r="E1" s="977"/>
      <c r="F1" s="977"/>
      <c r="G1" s="977"/>
      <c r="H1" s="977"/>
      <c r="I1" s="977"/>
      <c r="J1" s="977"/>
      <c r="K1" s="977"/>
      <c r="L1" s="977"/>
      <c r="M1" s="977"/>
      <c r="N1" s="977"/>
      <c r="O1" s="977"/>
      <c r="P1" s="977"/>
      <c r="Q1" s="977"/>
      <c r="R1" s="977"/>
      <c r="S1" s="977"/>
      <c r="T1" s="977"/>
      <c r="U1" s="977"/>
      <c r="V1" s="977"/>
      <c r="W1" s="977"/>
      <c r="X1" s="977"/>
      <c r="Y1" s="977"/>
      <c r="Z1" s="977"/>
      <c r="AA1" s="977"/>
      <c r="AB1" s="977"/>
      <c r="AC1" s="977"/>
      <c r="AD1" s="977"/>
      <c r="AE1" s="977"/>
      <c r="AF1" s="977"/>
      <c r="AG1" s="59"/>
      <c r="AH1" s="977" t="s">
        <v>33</v>
      </c>
      <c r="AI1" s="977"/>
      <c r="AJ1" s="977"/>
      <c r="AK1" s="977"/>
      <c r="AL1" s="977"/>
      <c r="AM1" s="977"/>
      <c r="AN1" s="977"/>
      <c r="AO1" s="977"/>
      <c r="AP1" s="977"/>
      <c r="AQ1" s="977"/>
      <c r="AR1" s="977"/>
      <c r="AS1" s="977"/>
      <c r="AT1" s="977"/>
      <c r="AU1" s="977"/>
      <c r="AV1" s="977"/>
      <c r="AW1" s="977"/>
      <c r="AX1" s="977"/>
      <c r="AY1" s="977"/>
      <c r="AZ1" s="977"/>
      <c r="BA1" s="977"/>
      <c r="BB1" s="977"/>
      <c r="BC1" s="977"/>
      <c r="BD1" s="977"/>
      <c r="BE1" s="977"/>
      <c r="BF1" s="977"/>
      <c r="BG1" s="977"/>
      <c r="BH1" s="977"/>
      <c r="BI1" s="977"/>
      <c r="BJ1" s="977"/>
      <c r="BK1" s="977"/>
      <c r="BL1" s="977"/>
      <c r="BM1" s="977"/>
      <c r="BN1" s="59"/>
      <c r="BO1" s="977" t="s">
        <v>33</v>
      </c>
      <c r="BP1" s="977"/>
      <c r="BQ1" s="977"/>
      <c r="BR1" s="977"/>
      <c r="BS1" s="977"/>
      <c r="BT1" s="977"/>
      <c r="BU1" s="977"/>
      <c r="BV1" s="977"/>
      <c r="BW1" s="977"/>
      <c r="BX1" s="977"/>
      <c r="BY1" s="977"/>
      <c r="BZ1" s="977"/>
      <c r="CA1" s="977"/>
      <c r="CB1" s="977"/>
      <c r="CC1" s="977"/>
      <c r="CD1" s="977"/>
      <c r="CE1" s="977"/>
      <c r="CF1" s="977"/>
      <c r="CG1" s="977"/>
      <c r="CH1" s="977"/>
      <c r="CI1" s="977"/>
      <c r="CJ1" s="977"/>
      <c r="CK1" s="977"/>
      <c r="CL1" s="977"/>
      <c r="CM1" s="977"/>
      <c r="CN1" s="977"/>
      <c r="CO1" s="977"/>
      <c r="CP1" s="977"/>
      <c r="CQ1" s="977"/>
      <c r="CR1" s="977"/>
      <c r="CS1" s="977"/>
      <c r="CT1" s="977"/>
    </row>
    <row r="2" spans="1:98" ht="18" customHeight="1">
      <c r="B2" s="976" t="s">
        <v>24</v>
      </c>
      <c r="C2" s="976"/>
      <c r="D2" s="976"/>
      <c r="E2" s="976"/>
      <c r="F2" s="976"/>
      <c r="G2" s="976"/>
      <c r="H2" s="976"/>
      <c r="I2" s="976"/>
      <c r="J2" s="976"/>
      <c r="K2" s="976"/>
      <c r="L2" s="976"/>
      <c r="M2" s="976"/>
      <c r="N2" s="976"/>
      <c r="O2" s="976"/>
      <c r="P2" s="976"/>
      <c r="Q2" s="976"/>
      <c r="R2" s="976"/>
      <c r="S2" s="976"/>
      <c r="T2" s="976"/>
      <c r="U2" s="976"/>
      <c r="V2" s="976"/>
      <c r="W2" s="976"/>
      <c r="X2" s="976"/>
      <c r="Y2" s="976"/>
      <c r="Z2" s="976"/>
      <c r="AA2" s="976"/>
      <c r="AB2" s="976"/>
      <c r="AC2" s="976"/>
      <c r="AD2" s="976"/>
      <c r="AE2" s="976"/>
      <c r="AF2" s="58"/>
      <c r="AH2" s="56"/>
      <c r="AI2" s="976" t="s">
        <v>26</v>
      </c>
      <c r="AJ2" s="976"/>
      <c r="AK2" s="976"/>
      <c r="AL2" s="976"/>
      <c r="AM2" s="976"/>
      <c r="AN2" s="976"/>
      <c r="AO2" s="976"/>
      <c r="AP2" s="976"/>
      <c r="AQ2" s="976"/>
      <c r="AR2" s="976"/>
      <c r="AS2" s="976"/>
      <c r="AT2" s="976"/>
      <c r="AU2" s="976"/>
      <c r="AV2" s="976"/>
      <c r="AW2" s="976"/>
      <c r="AX2" s="976"/>
      <c r="AY2" s="976"/>
      <c r="AZ2" s="976"/>
      <c r="BA2" s="976"/>
      <c r="BB2" s="976"/>
      <c r="BC2" s="976"/>
      <c r="BD2" s="976"/>
      <c r="BE2" s="976"/>
      <c r="BF2" s="976"/>
      <c r="BG2" s="976"/>
      <c r="BH2" s="976"/>
      <c r="BI2" s="976"/>
      <c r="BJ2" s="976"/>
      <c r="BK2" s="976"/>
      <c r="BL2" s="976"/>
      <c r="BM2" s="58"/>
      <c r="BO2" s="84"/>
      <c r="BP2" s="976" t="s">
        <v>402</v>
      </c>
      <c r="BQ2" s="976"/>
      <c r="BR2" s="976"/>
      <c r="BS2" s="976"/>
      <c r="BT2" s="976"/>
      <c r="BU2" s="976"/>
      <c r="BV2" s="976"/>
      <c r="BW2" s="976"/>
      <c r="BX2" s="976"/>
      <c r="BY2" s="976"/>
      <c r="BZ2" s="976"/>
      <c r="CA2" s="976"/>
      <c r="CB2" s="976"/>
      <c r="CC2" s="976"/>
      <c r="CD2" s="976"/>
      <c r="CE2" s="976"/>
      <c r="CF2" s="976"/>
      <c r="CG2" s="976"/>
      <c r="CH2" s="976"/>
      <c r="CI2" s="976"/>
      <c r="CJ2" s="976"/>
      <c r="CK2" s="976"/>
      <c r="CL2" s="976"/>
      <c r="CM2" s="976"/>
      <c r="CN2" s="976"/>
      <c r="CO2" s="976"/>
      <c r="CP2" s="976"/>
      <c r="CQ2" s="976"/>
      <c r="CR2" s="976"/>
      <c r="CS2" s="976"/>
      <c r="CT2" s="58"/>
    </row>
    <row r="3" spans="1:98" s="62" customFormat="1" ht="22.5" customHeight="1">
      <c r="A3" s="60" t="s">
        <v>117</v>
      </c>
      <c r="B3" s="61">
        <v>1</v>
      </c>
      <c r="C3" s="61">
        <v>2</v>
      </c>
      <c r="D3" s="61">
        <v>3</v>
      </c>
      <c r="E3" s="61">
        <v>4</v>
      </c>
      <c r="F3" s="61">
        <v>5</v>
      </c>
      <c r="G3" s="61">
        <v>6</v>
      </c>
      <c r="H3" s="61">
        <v>7</v>
      </c>
      <c r="I3" s="61">
        <v>8</v>
      </c>
      <c r="J3" s="61">
        <v>9</v>
      </c>
      <c r="K3" s="61">
        <v>10</v>
      </c>
      <c r="L3" s="61">
        <v>11</v>
      </c>
      <c r="M3" s="61">
        <v>12</v>
      </c>
      <c r="N3" s="61">
        <v>13</v>
      </c>
      <c r="O3" s="61">
        <v>14</v>
      </c>
      <c r="P3" s="61">
        <v>15</v>
      </c>
      <c r="Q3" s="61">
        <v>16</v>
      </c>
      <c r="R3" s="61">
        <v>17</v>
      </c>
      <c r="S3" s="61">
        <v>18</v>
      </c>
      <c r="T3" s="61">
        <v>19</v>
      </c>
      <c r="U3" s="61">
        <v>20</v>
      </c>
      <c r="V3" s="61">
        <v>21</v>
      </c>
      <c r="W3" s="61">
        <v>22</v>
      </c>
      <c r="X3" s="61">
        <v>23</v>
      </c>
      <c r="Y3" s="61">
        <v>24</v>
      </c>
      <c r="Z3" s="61">
        <v>25</v>
      </c>
      <c r="AA3" s="61">
        <v>26</v>
      </c>
      <c r="AB3" s="61">
        <v>27</v>
      </c>
      <c r="AC3" s="61">
        <v>28</v>
      </c>
      <c r="AD3" s="61">
        <v>30</v>
      </c>
      <c r="AE3" s="61">
        <v>31</v>
      </c>
      <c r="AF3" s="61" t="s">
        <v>29</v>
      </c>
      <c r="AG3" s="60" t="s">
        <v>117</v>
      </c>
      <c r="AH3" s="66">
        <v>1</v>
      </c>
      <c r="AI3" s="67">
        <v>2</v>
      </c>
      <c r="AJ3" s="67">
        <v>3</v>
      </c>
      <c r="AK3" s="67">
        <v>4</v>
      </c>
      <c r="AL3" s="66">
        <v>5</v>
      </c>
      <c r="AM3" s="67">
        <v>6</v>
      </c>
      <c r="AN3" s="67">
        <v>7</v>
      </c>
      <c r="AO3" s="67">
        <v>8</v>
      </c>
      <c r="AP3" s="66">
        <v>9</v>
      </c>
      <c r="AQ3" s="67">
        <v>10</v>
      </c>
      <c r="AR3" s="67">
        <v>11</v>
      </c>
      <c r="AS3" s="67">
        <v>12</v>
      </c>
      <c r="AT3" s="66">
        <v>13</v>
      </c>
      <c r="AU3" s="67">
        <v>14</v>
      </c>
      <c r="AV3" s="67">
        <v>15</v>
      </c>
      <c r="AW3" s="67">
        <v>16</v>
      </c>
      <c r="AX3" s="66">
        <v>17</v>
      </c>
      <c r="AY3" s="67">
        <v>18</v>
      </c>
      <c r="AZ3" s="67">
        <v>19</v>
      </c>
      <c r="BA3" s="67">
        <v>20</v>
      </c>
      <c r="BB3" s="66">
        <v>21</v>
      </c>
      <c r="BC3" s="67">
        <v>22</v>
      </c>
      <c r="BD3" s="67">
        <v>23</v>
      </c>
      <c r="BE3" s="67">
        <v>24</v>
      </c>
      <c r="BF3" s="66">
        <v>25</v>
      </c>
      <c r="BG3" s="67">
        <v>26</v>
      </c>
      <c r="BH3" s="67">
        <v>27</v>
      </c>
      <c r="BI3" s="67">
        <v>28</v>
      </c>
      <c r="BJ3" s="66">
        <v>29</v>
      </c>
      <c r="BK3" s="67">
        <v>30</v>
      </c>
      <c r="BL3" s="67">
        <v>31</v>
      </c>
      <c r="BM3" s="66" t="s">
        <v>29</v>
      </c>
      <c r="BN3" s="60" t="s">
        <v>117</v>
      </c>
      <c r="BO3" s="66">
        <v>1</v>
      </c>
      <c r="BP3" s="67">
        <v>2</v>
      </c>
      <c r="BQ3" s="67">
        <v>3</v>
      </c>
      <c r="BR3" s="67">
        <v>4</v>
      </c>
      <c r="BS3" s="66">
        <v>5</v>
      </c>
      <c r="BT3" s="67">
        <v>6</v>
      </c>
      <c r="BU3" s="67">
        <v>7</v>
      </c>
      <c r="BV3" s="67">
        <v>8</v>
      </c>
      <c r="BW3" s="66">
        <v>9</v>
      </c>
      <c r="BX3" s="67">
        <v>10</v>
      </c>
      <c r="BY3" s="67">
        <v>11</v>
      </c>
      <c r="BZ3" s="67">
        <v>12</v>
      </c>
      <c r="CA3" s="66">
        <v>13</v>
      </c>
      <c r="CB3" s="67">
        <v>14</v>
      </c>
      <c r="CC3" s="67">
        <v>15</v>
      </c>
      <c r="CD3" s="67">
        <v>16</v>
      </c>
      <c r="CE3" s="66">
        <v>17</v>
      </c>
      <c r="CF3" s="67">
        <v>18</v>
      </c>
      <c r="CG3" s="67">
        <v>19</v>
      </c>
      <c r="CH3" s="67">
        <v>20</v>
      </c>
      <c r="CI3" s="66">
        <v>21</v>
      </c>
      <c r="CJ3" s="67">
        <v>22</v>
      </c>
      <c r="CK3" s="67">
        <v>23</v>
      </c>
      <c r="CL3" s="67">
        <v>24</v>
      </c>
      <c r="CM3" s="66">
        <v>25</v>
      </c>
      <c r="CN3" s="67">
        <v>26</v>
      </c>
      <c r="CO3" s="67">
        <v>27</v>
      </c>
      <c r="CP3" s="67">
        <v>28</v>
      </c>
      <c r="CQ3" s="66">
        <v>29</v>
      </c>
      <c r="CR3" s="67">
        <v>30</v>
      </c>
      <c r="CS3" s="67">
        <v>31</v>
      </c>
      <c r="CT3" s="66" t="s">
        <v>29</v>
      </c>
    </row>
    <row r="4" spans="1:98" s="55" customFormat="1" ht="18" customHeight="1">
      <c r="A4" s="71" t="s">
        <v>213</v>
      </c>
      <c r="B4" s="54"/>
      <c r="C4" s="54"/>
      <c r="D4" s="54"/>
      <c r="E4" s="54"/>
      <c r="F4" s="54"/>
      <c r="G4" s="54"/>
      <c r="H4" s="54"/>
      <c r="I4" s="54"/>
      <c r="J4" s="54"/>
      <c r="K4" s="54"/>
      <c r="L4" s="54"/>
      <c r="M4" s="54">
        <v>1</v>
      </c>
      <c r="N4" s="54"/>
      <c r="O4" s="54"/>
      <c r="P4" s="54"/>
      <c r="Q4" s="54"/>
      <c r="R4" s="54"/>
      <c r="S4" s="54"/>
      <c r="T4" s="54"/>
      <c r="U4" s="54"/>
      <c r="V4" s="54"/>
      <c r="W4" s="54"/>
      <c r="X4" s="54"/>
      <c r="Y4" s="54"/>
      <c r="Z4" s="54"/>
      <c r="AA4" s="54"/>
      <c r="AB4" s="54"/>
      <c r="AC4" s="54"/>
      <c r="AD4" s="54"/>
      <c r="AE4" s="54"/>
      <c r="AF4" s="64">
        <f>SUM(B4:AE4)</f>
        <v>1</v>
      </c>
      <c r="AG4" s="72" t="s">
        <v>213</v>
      </c>
      <c r="AH4" s="72"/>
      <c r="AI4" s="72"/>
      <c r="AJ4" s="72">
        <v>1</v>
      </c>
      <c r="AK4" s="72">
        <v>1</v>
      </c>
      <c r="AL4" s="73"/>
      <c r="AM4" s="57"/>
      <c r="AN4" s="57"/>
      <c r="AO4" s="57"/>
      <c r="AP4" s="57"/>
      <c r="AQ4" s="57"/>
      <c r="AR4" s="57"/>
      <c r="AS4" s="57"/>
      <c r="AT4" s="57"/>
      <c r="AU4" s="57"/>
      <c r="AV4" s="57"/>
      <c r="AW4" s="57"/>
      <c r="AX4" s="57"/>
      <c r="AY4" s="57"/>
      <c r="AZ4" s="57"/>
      <c r="BA4" s="57"/>
      <c r="BB4" s="57"/>
      <c r="BC4" s="57"/>
      <c r="BD4" s="57"/>
      <c r="BE4" s="57"/>
      <c r="BF4" s="57"/>
      <c r="BG4" s="57"/>
      <c r="BH4" s="57"/>
      <c r="BI4" s="57"/>
      <c r="BJ4" s="57"/>
      <c r="BK4" s="57"/>
      <c r="BL4" s="57"/>
      <c r="BM4" s="64">
        <f>SUM(AH4:BL4)</f>
        <v>2</v>
      </c>
      <c r="BN4" s="72" t="s">
        <v>213</v>
      </c>
      <c r="BO4" s="72"/>
      <c r="BP4" s="72"/>
      <c r="BQ4" s="72"/>
      <c r="BR4" s="72"/>
      <c r="BS4" s="73"/>
      <c r="BT4" s="76"/>
      <c r="BU4" s="76"/>
      <c r="BV4" s="76"/>
      <c r="BW4" s="76"/>
      <c r="BX4" s="76"/>
      <c r="BY4" s="76"/>
      <c r="BZ4" s="76"/>
      <c r="CA4" s="76"/>
      <c r="CB4" s="76"/>
      <c r="CC4" s="76"/>
      <c r="CD4" s="76"/>
      <c r="CE4" s="76"/>
      <c r="CF4" s="76"/>
      <c r="CG4" s="76"/>
      <c r="CH4" s="76"/>
      <c r="CI4" s="76"/>
      <c r="CJ4" s="76"/>
      <c r="CK4" s="76"/>
      <c r="CL4" s="76"/>
      <c r="CM4" s="76"/>
      <c r="CN4" s="76"/>
      <c r="CO4" s="76"/>
      <c r="CP4" s="76"/>
      <c r="CQ4" s="76"/>
      <c r="CR4" s="76"/>
      <c r="CS4" s="76"/>
      <c r="CT4" s="64">
        <f>SUM(BO4:CS4)</f>
        <v>0</v>
      </c>
    </row>
    <row r="5" spans="1:98" s="55" customFormat="1" ht="18" customHeight="1">
      <c r="A5" s="57" t="s">
        <v>284</v>
      </c>
      <c r="B5" s="54"/>
      <c r="C5" s="54"/>
      <c r="D5" s="54"/>
      <c r="E5" s="54"/>
      <c r="F5" s="54"/>
      <c r="G5" s="54"/>
      <c r="H5" s="54"/>
      <c r="I5" s="54"/>
      <c r="J5" s="54"/>
      <c r="K5" s="54"/>
      <c r="L5" s="54"/>
      <c r="M5" s="54"/>
      <c r="N5" s="54"/>
      <c r="O5" s="54"/>
      <c r="P5" s="54"/>
      <c r="Q5" s="54"/>
      <c r="R5" s="54"/>
      <c r="S5" s="54"/>
      <c r="T5" s="54"/>
      <c r="U5" s="54"/>
      <c r="V5" s="54"/>
      <c r="W5" s="54"/>
      <c r="X5" s="54"/>
      <c r="Y5" s="54"/>
      <c r="Z5" s="54"/>
      <c r="AA5" s="54"/>
      <c r="AB5" s="54"/>
      <c r="AC5" s="54">
        <v>1</v>
      </c>
      <c r="AD5" s="54"/>
      <c r="AE5" s="54"/>
      <c r="AF5" s="64">
        <f t="shared" ref="AF5:AF66" si="0">SUM(B5:AE5)</f>
        <v>1</v>
      </c>
      <c r="AG5" s="76" t="s">
        <v>284</v>
      </c>
      <c r="AH5" s="72"/>
      <c r="AI5" s="72"/>
      <c r="AJ5" s="72"/>
      <c r="AK5" s="72"/>
      <c r="AL5" s="73"/>
      <c r="AM5" s="57"/>
      <c r="AN5" s="57"/>
      <c r="AO5" s="57"/>
      <c r="AP5" s="57"/>
      <c r="AQ5" s="57"/>
      <c r="AR5" s="57"/>
      <c r="AS5" s="57"/>
      <c r="AT5" s="57"/>
      <c r="AU5" s="57"/>
      <c r="AV5" s="57"/>
      <c r="AW5" s="57"/>
      <c r="AX5" s="57"/>
      <c r="AY5" s="57"/>
      <c r="AZ5" s="57"/>
      <c r="BA5" s="57"/>
      <c r="BB5" s="57"/>
      <c r="BC5" s="57"/>
      <c r="BD5" s="57"/>
      <c r="BE5" s="57"/>
      <c r="BF5" s="57"/>
      <c r="BG5" s="57"/>
      <c r="BH5" s="57"/>
      <c r="BI5" s="57"/>
      <c r="BJ5" s="57"/>
      <c r="BK5" s="57"/>
      <c r="BL5" s="57"/>
      <c r="BM5" s="64">
        <f t="shared" ref="BM5:BM66" si="1">SUM(AH5:BL5)</f>
        <v>0</v>
      </c>
      <c r="BN5" s="76" t="s">
        <v>284</v>
      </c>
      <c r="BO5" s="72"/>
      <c r="BP5" s="72"/>
      <c r="BQ5" s="72"/>
      <c r="BR5" s="72"/>
      <c r="BS5" s="73"/>
      <c r="BT5" s="76"/>
      <c r="BU5" s="76"/>
      <c r="BV5" s="76"/>
      <c r="BW5" s="76"/>
      <c r="BX5" s="76"/>
      <c r="BY5" s="76"/>
      <c r="BZ5" s="76"/>
      <c r="CA5" s="76"/>
      <c r="CB5" s="76"/>
      <c r="CC5" s="76"/>
      <c r="CD5" s="76"/>
      <c r="CE5" s="76"/>
      <c r="CF5" s="76"/>
      <c r="CG5" s="76"/>
      <c r="CH5" s="76"/>
      <c r="CI5" s="76"/>
      <c r="CJ5" s="76"/>
      <c r="CK5" s="76"/>
      <c r="CL5" s="76"/>
      <c r="CM5" s="76"/>
      <c r="CN5" s="76"/>
      <c r="CO5" s="76"/>
      <c r="CP5" s="76"/>
      <c r="CQ5" s="76"/>
      <c r="CR5" s="76"/>
      <c r="CS5" s="76"/>
      <c r="CT5" s="64">
        <f t="shared" ref="CT5:CT68" si="2">SUM(BO5:CS5)</f>
        <v>0</v>
      </c>
    </row>
    <row r="6" spans="1:98" ht="18" customHeight="1">
      <c r="A6" s="71" t="s">
        <v>57</v>
      </c>
      <c r="B6" s="54"/>
      <c r="C6" s="54"/>
      <c r="D6" s="54"/>
      <c r="E6" s="54"/>
      <c r="F6" s="54"/>
      <c r="G6" s="54"/>
      <c r="H6" s="54"/>
      <c r="I6" s="54"/>
      <c r="J6" s="54"/>
      <c r="K6" s="54"/>
      <c r="L6" s="54">
        <v>1</v>
      </c>
      <c r="M6" s="54"/>
      <c r="N6" s="54"/>
      <c r="O6" s="54"/>
      <c r="P6" s="54"/>
      <c r="Q6" s="54"/>
      <c r="R6" s="54"/>
      <c r="S6" s="54"/>
      <c r="T6" s="54"/>
      <c r="U6" s="54"/>
      <c r="V6" s="54"/>
      <c r="W6" s="54"/>
      <c r="X6" s="54"/>
      <c r="Y6" s="54"/>
      <c r="Z6" s="54"/>
      <c r="AA6" s="54"/>
      <c r="AB6" s="54"/>
      <c r="AC6" s="54"/>
      <c r="AD6" s="54"/>
      <c r="AE6" s="54"/>
      <c r="AF6" s="64">
        <f t="shared" si="0"/>
        <v>1</v>
      </c>
      <c r="AG6" s="72" t="s">
        <v>57</v>
      </c>
      <c r="AH6" s="72"/>
      <c r="AI6" s="72"/>
      <c r="AJ6" s="72"/>
      <c r="AK6" s="72"/>
      <c r="AL6" s="73"/>
      <c r="AM6" s="57"/>
      <c r="AN6" s="57"/>
      <c r="AO6" s="57"/>
      <c r="AP6" s="57"/>
      <c r="AQ6" s="57"/>
      <c r="AR6" s="57"/>
      <c r="AS6" s="57"/>
      <c r="AT6" s="57"/>
      <c r="AU6" s="57"/>
      <c r="AV6" s="57"/>
      <c r="AW6" s="57"/>
      <c r="AX6" s="57"/>
      <c r="AY6" s="57"/>
      <c r="AZ6" s="57"/>
      <c r="BA6" s="57"/>
      <c r="BB6" s="57"/>
      <c r="BC6" s="57"/>
      <c r="BD6" s="57"/>
      <c r="BE6" s="57"/>
      <c r="BF6" s="57"/>
      <c r="BG6" s="57"/>
      <c r="BH6" s="57"/>
      <c r="BI6" s="57"/>
      <c r="BJ6" s="57"/>
      <c r="BK6" s="57"/>
      <c r="BL6" s="57"/>
      <c r="BM6" s="64">
        <f t="shared" si="1"/>
        <v>0</v>
      </c>
      <c r="BN6" s="72" t="s">
        <v>57</v>
      </c>
      <c r="BO6" s="72"/>
      <c r="BP6" s="72"/>
      <c r="BQ6" s="72"/>
      <c r="BR6" s="72"/>
      <c r="BS6" s="73"/>
      <c r="BT6" s="76"/>
      <c r="BU6" s="76"/>
      <c r="BV6" s="76"/>
      <c r="BW6" s="76"/>
      <c r="BX6" s="76"/>
      <c r="BY6" s="76"/>
      <c r="BZ6" s="76"/>
      <c r="CA6" s="76"/>
      <c r="CB6" s="76"/>
      <c r="CC6" s="76"/>
      <c r="CD6" s="76"/>
      <c r="CE6" s="76"/>
      <c r="CF6" s="76"/>
      <c r="CG6" s="76"/>
      <c r="CH6" s="76"/>
      <c r="CI6" s="76"/>
      <c r="CJ6" s="76"/>
      <c r="CK6" s="76"/>
      <c r="CL6" s="76"/>
      <c r="CM6" s="76"/>
      <c r="CN6" s="76"/>
      <c r="CO6" s="76"/>
      <c r="CP6" s="76"/>
      <c r="CQ6" s="76"/>
      <c r="CR6" s="76"/>
      <c r="CS6" s="76"/>
      <c r="CT6" s="64">
        <f t="shared" si="2"/>
        <v>0</v>
      </c>
    </row>
    <row r="7" spans="1:98" ht="18" customHeight="1">
      <c r="A7" s="57" t="s">
        <v>59</v>
      </c>
      <c r="B7" s="54"/>
      <c r="C7" s="54"/>
      <c r="D7" s="54"/>
      <c r="E7" s="54"/>
      <c r="F7" s="54"/>
      <c r="G7" s="54"/>
      <c r="H7" s="54"/>
      <c r="I7" s="54"/>
      <c r="J7" s="54"/>
      <c r="K7" s="54"/>
      <c r="L7" s="54"/>
      <c r="M7" s="54"/>
      <c r="N7" s="54"/>
      <c r="O7" s="54"/>
      <c r="P7" s="54"/>
      <c r="Q7" s="54"/>
      <c r="R7" s="54"/>
      <c r="S7" s="54"/>
      <c r="T7" s="54"/>
      <c r="U7" s="54"/>
      <c r="V7" s="54"/>
      <c r="W7" s="54"/>
      <c r="X7" s="54"/>
      <c r="Y7" s="54"/>
      <c r="Z7" s="54"/>
      <c r="AA7" s="54"/>
      <c r="AB7" s="54"/>
      <c r="AC7" s="54">
        <v>1</v>
      </c>
      <c r="AD7" s="54"/>
      <c r="AE7" s="54"/>
      <c r="AF7" s="64">
        <f t="shared" si="0"/>
        <v>1</v>
      </c>
      <c r="AG7" s="76" t="s">
        <v>59</v>
      </c>
      <c r="AH7" s="72"/>
      <c r="AI7" s="72"/>
      <c r="AJ7" s="72"/>
      <c r="AK7" s="72"/>
      <c r="AL7" s="73"/>
      <c r="AM7" s="57"/>
      <c r="AN7" s="57"/>
      <c r="AO7" s="57"/>
      <c r="AP7" s="57"/>
      <c r="AQ7" s="57"/>
      <c r="AR7" s="57"/>
      <c r="AS7" s="57"/>
      <c r="AT7" s="57"/>
      <c r="AU7" s="57"/>
      <c r="AV7" s="57"/>
      <c r="AW7" s="57"/>
      <c r="AX7" s="57"/>
      <c r="AY7" s="57"/>
      <c r="AZ7" s="57"/>
      <c r="BA7" s="57"/>
      <c r="BB7" s="57"/>
      <c r="BC7" s="57"/>
      <c r="BD7" s="57"/>
      <c r="BE7" s="57"/>
      <c r="BF7" s="57"/>
      <c r="BG7" s="57"/>
      <c r="BH7" s="57"/>
      <c r="BI7" s="57"/>
      <c r="BJ7" s="57"/>
      <c r="BK7" s="57"/>
      <c r="BL7" s="57"/>
      <c r="BM7" s="64">
        <f t="shared" si="1"/>
        <v>0</v>
      </c>
      <c r="BN7" s="76" t="s">
        <v>59</v>
      </c>
      <c r="BO7" s="72"/>
      <c r="BP7" s="72"/>
      <c r="BQ7" s="72"/>
      <c r="BR7" s="72"/>
      <c r="BS7" s="73"/>
      <c r="BT7" s="76"/>
      <c r="BU7" s="76"/>
      <c r="BV7" s="76"/>
      <c r="BW7" s="76"/>
      <c r="BX7" s="76"/>
      <c r="BY7" s="76"/>
      <c r="BZ7" s="76"/>
      <c r="CA7" s="76"/>
      <c r="CB7" s="76"/>
      <c r="CC7" s="76"/>
      <c r="CD7" s="76"/>
      <c r="CE7" s="76"/>
      <c r="CF7" s="76"/>
      <c r="CG7" s="76"/>
      <c r="CH7" s="76"/>
      <c r="CI7" s="76"/>
      <c r="CJ7" s="76"/>
      <c r="CK7" s="76"/>
      <c r="CL7" s="76"/>
      <c r="CM7" s="76"/>
      <c r="CN7" s="76"/>
      <c r="CO7" s="76"/>
      <c r="CP7" s="76"/>
      <c r="CQ7" s="76"/>
      <c r="CR7" s="76"/>
      <c r="CS7" s="76"/>
      <c r="CT7" s="64">
        <f t="shared" si="2"/>
        <v>0</v>
      </c>
    </row>
    <row r="8" spans="1:98" ht="18" customHeight="1">
      <c r="A8" s="57" t="s">
        <v>226</v>
      </c>
      <c r="B8" s="54"/>
      <c r="C8" s="54"/>
      <c r="D8" s="54"/>
      <c r="E8" s="54"/>
      <c r="F8" s="54"/>
      <c r="G8" s="54"/>
      <c r="H8" s="54"/>
      <c r="I8" s="54"/>
      <c r="J8" s="54"/>
      <c r="K8" s="54"/>
      <c r="L8" s="54"/>
      <c r="M8" s="54"/>
      <c r="N8" s="54"/>
      <c r="O8" s="54"/>
      <c r="P8" s="54"/>
      <c r="Q8" s="54"/>
      <c r="R8" s="54"/>
      <c r="S8" s="54"/>
      <c r="T8" s="54"/>
      <c r="U8" s="54"/>
      <c r="V8" s="54"/>
      <c r="W8" s="54"/>
      <c r="X8" s="54"/>
      <c r="Y8" s="54"/>
      <c r="Z8" s="54"/>
      <c r="AA8" s="54"/>
      <c r="AB8" s="54">
        <v>1</v>
      </c>
      <c r="AC8" s="54"/>
      <c r="AD8" s="54"/>
      <c r="AE8" s="54"/>
      <c r="AF8" s="64">
        <f t="shared" si="0"/>
        <v>1</v>
      </c>
      <c r="AG8" s="76" t="s">
        <v>226</v>
      </c>
      <c r="AH8" s="72"/>
      <c r="AI8" s="72"/>
      <c r="AJ8" s="72"/>
      <c r="AK8" s="72"/>
      <c r="AL8" s="73"/>
      <c r="AM8" s="57"/>
      <c r="AN8" s="57"/>
      <c r="AO8" s="57"/>
      <c r="AP8" s="57"/>
      <c r="AQ8" s="57"/>
      <c r="AR8" s="57"/>
      <c r="AS8" s="57"/>
      <c r="AT8" s="57"/>
      <c r="AU8" s="57"/>
      <c r="AV8" s="57"/>
      <c r="AW8" s="57"/>
      <c r="AX8" s="57"/>
      <c r="AY8" s="57"/>
      <c r="AZ8" s="57"/>
      <c r="BA8" s="57"/>
      <c r="BB8" s="57"/>
      <c r="BC8" s="57"/>
      <c r="BD8" s="57"/>
      <c r="BE8" s="57"/>
      <c r="BF8" s="57"/>
      <c r="BG8" s="57"/>
      <c r="BH8" s="57"/>
      <c r="BI8" s="57"/>
      <c r="BJ8" s="57"/>
      <c r="BK8" s="57"/>
      <c r="BL8" s="57"/>
      <c r="BM8" s="64">
        <f t="shared" si="1"/>
        <v>0</v>
      </c>
      <c r="BN8" s="76" t="s">
        <v>226</v>
      </c>
      <c r="BO8" s="72"/>
      <c r="BP8" s="72"/>
      <c r="BQ8" s="72"/>
      <c r="BR8" s="72"/>
      <c r="BS8" s="73"/>
      <c r="BT8" s="76"/>
      <c r="BU8" s="76"/>
      <c r="BV8" s="76"/>
      <c r="BW8" s="76"/>
      <c r="BX8" s="76"/>
      <c r="BY8" s="76"/>
      <c r="BZ8" s="76"/>
      <c r="CA8" s="76"/>
      <c r="CB8" s="76"/>
      <c r="CC8" s="76"/>
      <c r="CD8" s="76"/>
      <c r="CE8" s="76"/>
      <c r="CF8" s="76"/>
      <c r="CG8" s="76"/>
      <c r="CH8" s="76"/>
      <c r="CI8" s="76"/>
      <c r="CJ8" s="76"/>
      <c r="CK8" s="76"/>
      <c r="CL8" s="76"/>
      <c r="CM8" s="76"/>
      <c r="CN8" s="76"/>
      <c r="CO8" s="76"/>
      <c r="CP8" s="76"/>
      <c r="CQ8" s="76"/>
      <c r="CR8" s="76"/>
      <c r="CS8" s="76"/>
      <c r="CT8" s="64">
        <f t="shared" si="2"/>
        <v>0</v>
      </c>
    </row>
    <row r="9" spans="1:98" ht="18" customHeight="1">
      <c r="A9" s="71" t="s">
        <v>152</v>
      </c>
      <c r="B9" s="54"/>
      <c r="C9" s="54"/>
      <c r="D9" s="54"/>
      <c r="E9" s="54"/>
      <c r="F9" s="54"/>
      <c r="G9" s="54"/>
      <c r="H9" s="54"/>
      <c r="I9" s="54"/>
      <c r="J9" s="54"/>
      <c r="K9" s="54"/>
      <c r="L9" s="54">
        <v>1</v>
      </c>
      <c r="M9" s="54"/>
      <c r="N9" s="54"/>
      <c r="O9" s="54"/>
      <c r="P9" s="54"/>
      <c r="Q9" s="54"/>
      <c r="R9" s="54"/>
      <c r="S9" s="54"/>
      <c r="T9" s="54"/>
      <c r="U9" s="54"/>
      <c r="V9" s="54"/>
      <c r="W9" s="54"/>
      <c r="X9" s="54"/>
      <c r="Y9" s="54"/>
      <c r="Z9" s="54"/>
      <c r="AA9" s="54"/>
      <c r="AB9" s="54"/>
      <c r="AC9" s="54"/>
      <c r="AD9" s="54"/>
      <c r="AE9" s="54"/>
      <c r="AF9" s="64">
        <f t="shared" si="0"/>
        <v>1</v>
      </c>
      <c r="AG9" s="72" t="s">
        <v>152</v>
      </c>
      <c r="AH9" s="72"/>
      <c r="AI9" s="72"/>
      <c r="AJ9" s="72"/>
      <c r="AK9" s="72"/>
      <c r="AL9" s="73"/>
      <c r="AM9" s="57"/>
      <c r="AN9" s="57"/>
      <c r="AO9" s="57"/>
      <c r="AP9" s="57"/>
      <c r="AQ9" s="57"/>
      <c r="AR9" s="57"/>
      <c r="AS9" s="57"/>
      <c r="AT9" s="57"/>
      <c r="AU9" s="57"/>
      <c r="AV9" s="57"/>
      <c r="AW9" s="57"/>
      <c r="AX9" s="57"/>
      <c r="AY9" s="57"/>
      <c r="AZ9" s="57"/>
      <c r="BA9" s="57"/>
      <c r="BB9" s="57"/>
      <c r="BC9" s="57"/>
      <c r="BD9" s="57"/>
      <c r="BE9" s="57"/>
      <c r="BF9" s="57"/>
      <c r="BG9" s="57"/>
      <c r="BH9" s="57"/>
      <c r="BI9" s="57"/>
      <c r="BJ9" s="57"/>
      <c r="BK9" s="57"/>
      <c r="BL9" s="57"/>
      <c r="BM9" s="64">
        <f t="shared" si="1"/>
        <v>0</v>
      </c>
      <c r="BN9" s="72" t="s">
        <v>152</v>
      </c>
      <c r="BO9" s="72"/>
      <c r="BP9" s="72"/>
      <c r="BQ9" s="72"/>
      <c r="BR9" s="72"/>
      <c r="BS9" s="73"/>
      <c r="BT9" s="76"/>
      <c r="BU9" s="76"/>
      <c r="BV9" s="76"/>
      <c r="BW9" s="76"/>
      <c r="BX9" s="76"/>
      <c r="BY9" s="76"/>
      <c r="BZ9" s="76"/>
      <c r="CA9" s="76"/>
      <c r="CB9" s="76"/>
      <c r="CC9" s="76"/>
      <c r="CD9" s="76"/>
      <c r="CE9" s="76"/>
      <c r="CF9" s="76"/>
      <c r="CG9" s="76"/>
      <c r="CH9" s="76"/>
      <c r="CI9" s="76"/>
      <c r="CJ9" s="76"/>
      <c r="CK9" s="76"/>
      <c r="CL9" s="76"/>
      <c r="CM9" s="76"/>
      <c r="CN9" s="76"/>
      <c r="CO9" s="76"/>
      <c r="CP9" s="76"/>
      <c r="CQ9" s="76"/>
      <c r="CR9" s="76"/>
      <c r="CS9" s="76"/>
      <c r="CT9" s="64">
        <f t="shared" si="2"/>
        <v>0</v>
      </c>
    </row>
    <row r="10" spans="1:98" ht="18" customHeight="1">
      <c r="A10" s="57" t="s">
        <v>258</v>
      </c>
      <c r="B10" s="54"/>
      <c r="C10" s="54"/>
      <c r="D10" s="54"/>
      <c r="E10" s="54"/>
      <c r="F10" s="54"/>
      <c r="G10" s="54"/>
      <c r="H10" s="54"/>
      <c r="I10" s="54"/>
      <c r="J10" s="54"/>
      <c r="K10" s="54"/>
      <c r="L10" s="54"/>
      <c r="M10" s="54"/>
      <c r="N10" s="54"/>
      <c r="O10" s="54"/>
      <c r="P10" s="54"/>
      <c r="Q10" s="54"/>
      <c r="R10" s="54"/>
      <c r="S10" s="54"/>
      <c r="T10" s="54"/>
      <c r="U10" s="54"/>
      <c r="V10" s="54"/>
      <c r="W10" s="54"/>
      <c r="X10" s="54"/>
      <c r="Y10" s="54"/>
      <c r="Z10" s="54"/>
      <c r="AA10" s="54"/>
      <c r="AB10" s="54"/>
      <c r="AC10" s="54">
        <v>1</v>
      </c>
      <c r="AD10" s="54"/>
      <c r="AE10" s="54">
        <v>1</v>
      </c>
      <c r="AF10" s="64">
        <f t="shared" si="0"/>
        <v>2</v>
      </c>
      <c r="AG10" s="76" t="s">
        <v>258</v>
      </c>
      <c r="AH10" s="72"/>
      <c r="AI10" s="72"/>
      <c r="AJ10" s="72"/>
      <c r="AK10" s="72"/>
      <c r="AL10" s="73"/>
      <c r="AM10" s="57"/>
      <c r="AN10" s="57"/>
      <c r="AO10" s="57"/>
      <c r="AP10" s="57"/>
      <c r="AQ10" s="57"/>
      <c r="AR10" s="57"/>
      <c r="AS10" s="57"/>
      <c r="AT10" s="57"/>
      <c r="AU10" s="57"/>
      <c r="AV10" s="57"/>
      <c r="AW10" s="57"/>
      <c r="AX10" s="57"/>
      <c r="AY10" s="57"/>
      <c r="AZ10" s="57"/>
      <c r="BA10" s="57"/>
      <c r="BB10" s="57"/>
      <c r="BC10" s="57"/>
      <c r="BD10" s="57"/>
      <c r="BE10" s="57"/>
      <c r="BF10" s="57"/>
      <c r="BG10" s="57"/>
      <c r="BH10" s="57"/>
      <c r="BI10" s="57"/>
      <c r="BJ10" s="57"/>
      <c r="BK10" s="57"/>
      <c r="BL10" s="57"/>
      <c r="BM10" s="64">
        <f t="shared" si="1"/>
        <v>0</v>
      </c>
      <c r="BN10" s="76" t="s">
        <v>258</v>
      </c>
      <c r="BO10" s="72"/>
      <c r="BP10" s="72"/>
      <c r="BQ10" s="72"/>
      <c r="BR10" s="72"/>
      <c r="BS10" s="73"/>
      <c r="BT10" s="76"/>
      <c r="BU10" s="76"/>
      <c r="BV10" s="76"/>
      <c r="BW10" s="76"/>
      <c r="BX10" s="76"/>
      <c r="BY10" s="76"/>
      <c r="BZ10" s="76"/>
      <c r="CA10" s="76"/>
      <c r="CB10" s="76"/>
      <c r="CC10" s="76"/>
      <c r="CD10" s="76"/>
      <c r="CE10" s="76"/>
      <c r="CF10" s="76"/>
      <c r="CG10" s="76"/>
      <c r="CH10" s="76"/>
      <c r="CI10" s="76"/>
      <c r="CJ10" s="76"/>
      <c r="CK10" s="76"/>
      <c r="CL10" s="76"/>
      <c r="CM10" s="76"/>
      <c r="CN10" s="76"/>
      <c r="CO10" s="76"/>
      <c r="CP10" s="76"/>
      <c r="CQ10" s="76"/>
      <c r="CR10" s="76"/>
      <c r="CS10" s="76"/>
      <c r="CT10" s="64">
        <f t="shared" si="2"/>
        <v>0</v>
      </c>
    </row>
    <row r="11" spans="1:98" ht="18" customHeight="1">
      <c r="A11" s="71" t="s">
        <v>125</v>
      </c>
      <c r="B11" s="54"/>
      <c r="C11" s="54"/>
      <c r="D11" s="54"/>
      <c r="E11" s="54"/>
      <c r="F11" s="54"/>
      <c r="G11" s="54"/>
      <c r="H11" s="54"/>
      <c r="I11" s="54"/>
      <c r="J11" s="54"/>
      <c r="K11" s="54"/>
      <c r="L11" s="54"/>
      <c r="M11" s="54"/>
      <c r="N11" s="54"/>
      <c r="O11" s="54"/>
      <c r="P11" s="54"/>
      <c r="Q11" s="54"/>
      <c r="R11" s="54"/>
      <c r="S11" s="54">
        <v>1</v>
      </c>
      <c r="T11" s="54"/>
      <c r="U11" s="54"/>
      <c r="V11" s="54"/>
      <c r="W11" s="54"/>
      <c r="X11" s="54"/>
      <c r="Y11" s="54"/>
      <c r="Z11" s="54"/>
      <c r="AA11" s="54"/>
      <c r="AB11" s="54"/>
      <c r="AC11" s="54"/>
      <c r="AD11" s="54"/>
      <c r="AE11" s="54"/>
      <c r="AF11" s="64">
        <f t="shared" si="0"/>
        <v>1</v>
      </c>
      <c r="AG11" s="72" t="s">
        <v>125</v>
      </c>
      <c r="AH11" s="72"/>
      <c r="AI11" s="72"/>
      <c r="AJ11" s="72"/>
      <c r="AK11" s="72"/>
      <c r="AL11" s="73"/>
      <c r="AM11" s="57"/>
      <c r="AN11" s="57"/>
      <c r="AO11" s="57"/>
      <c r="AP11" s="57"/>
      <c r="AQ11" s="57"/>
      <c r="AR11" s="57"/>
      <c r="AS11" s="57"/>
      <c r="AT11" s="57"/>
      <c r="AU11" s="57"/>
      <c r="AV11" s="57"/>
      <c r="AW11" s="57"/>
      <c r="AX11" s="57"/>
      <c r="AY11" s="57"/>
      <c r="AZ11" s="57"/>
      <c r="BA11" s="57"/>
      <c r="BB11" s="57"/>
      <c r="BC11" s="57"/>
      <c r="BD11" s="57"/>
      <c r="BE11" s="57"/>
      <c r="BF11" s="57"/>
      <c r="BG11" s="57"/>
      <c r="BH11" s="57"/>
      <c r="BI11" s="57"/>
      <c r="BJ11" s="57"/>
      <c r="BK11" s="57"/>
      <c r="BL11" s="57"/>
      <c r="BM11" s="64">
        <f t="shared" si="1"/>
        <v>0</v>
      </c>
      <c r="BN11" s="72" t="s">
        <v>125</v>
      </c>
      <c r="BO11" s="72"/>
      <c r="BP11" s="72"/>
      <c r="BQ11" s="72"/>
      <c r="BR11" s="72"/>
      <c r="BS11" s="73"/>
      <c r="BT11" s="76"/>
      <c r="BU11" s="76"/>
      <c r="BV11" s="76"/>
      <c r="BW11" s="76"/>
      <c r="BX11" s="76"/>
      <c r="BY11" s="76"/>
      <c r="BZ11" s="76"/>
      <c r="CA11" s="76"/>
      <c r="CB11" s="76"/>
      <c r="CC11" s="76"/>
      <c r="CD11" s="76"/>
      <c r="CE11" s="76"/>
      <c r="CF11" s="76"/>
      <c r="CG11" s="76"/>
      <c r="CH11" s="76"/>
      <c r="CI11" s="76"/>
      <c r="CJ11" s="76"/>
      <c r="CK11" s="76"/>
      <c r="CL11" s="76"/>
      <c r="CM11" s="76"/>
      <c r="CN11" s="76"/>
      <c r="CO11" s="76"/>
      <c r="CP11" s="76"/>
      <c r="CQ11" s="76"/>
      <c r="CR11" s="76"/>
      <c r="CS11" s="76"/>
      <c r="CT11" s="64">
        <f t="shared" si="2"/>
        <v>0</v>
      </c>
    </row>
    <row r="12" spans="1:98" ht="18" customHeight="1">
      <c r="A12" s="71" t="s">
        <v>147</v>
      </c>
      <c r="B12" s="54"/>
      <c r="C12" s="54"/>
      <c r="D12" s="54"/>
      <c r="E12" s="54"/>
      <c r="F12" s="54"/>
      <c r="G12" s="54"/>
      <c r="H12" s="54"/>
      <c r="I12" s="54"/>
      <c r="J12" s="54"/>
      <c r="K12" s="54"/>
      <c r="L12" s="54"/>
      <c r="M12" s="54"/>
      <c r="N12" s="54"/>
      <c r="O12" s="54"/>
      <c r="P12" s="54"/>
      <c r="Q12" s="54"/>
      <c r="R12" s="54"/>
      <c r="S12" s="54"/>
      <c r="T12" s="54"/>
      <c r="U12" s="54"/>
      <c r="V12" s="54"/>
      <c r="W12" s="54"/>
      <c r="X12" s="54"/>
      <c r="Y12" s="54">
        <v>1</v>
      </c>
      <c r="Z12" s="54"/>
      <c r="AA12" s="54"/>
      <c r="AB12" s="54"/>
      <c r="AC12" s="54"/>
      <c r="AD12" s="54"/>
      <c r="AE12" s="54"/>
      <c r="AF12" s="64">
        <f t="shared" si="0"/>
        <v>1</v>
      </c>
      <c r="AG12" s="72" t="s">
        <v>147</v>
      </c>
      <c r="AH12" s="72"/>
      <c r="AI12" s="72"/>
      <c r="AJ12" s="72"/>
      <c r="AK12" s="72"/>
      <c r="AL12" s="73"/>
      <c r="AM12" s="57"/>
      <c r="AN12" s="57"/>
      <c r="AO12" s="57"/>
      <c r="AP12" s="57"/>
      <c r="AQ12" s="57"/>
      <c r="AR12" s="57"/>
      <c r="AS12" s="57"/>
      <c r="AT12" s="57"/>
      <c r="AU12" s="57"/>
      <c r="AV12" s="57"/>
      <c r="AW12" s="57"/>
      <c r="AX12" s="57"/>
      <c r="AY12" s="57"/>
      <c r="AZ12" s="57"/>
      <c r="BA12" s="57"/>
      <c r="BB12" s="57"/>
      <c r="BC12" s="57"/>
      <c r="BD12" s="57"/>
      <c r="BE12" s="57"/>
      <c r="BF12" s="57"/>
      <c r="BG12" s="57"/>
      <c r="BH12" s="57"/>
      <c r="BI12" s="57"/>
      <c r="BJ12" s="57"/>
      <c r="BK12" s="57"/>
      <c r="BL12" s="57"/>
      <c r="BM12" s="64">
        <f t="shared" si="1"/>
        <v>0</v>
      </c>
      <c r="BN12" s="72" t="s">
        <v>147</v>
      </c>
      <c r="BO12" s="72"/>
      <c r="BP12" s="72"/>
      <c r="BQ12" s="72"/>
      <c r="BR12" s="72"/>
      <c r="BS12" s="73"/>
      <c r="BT12" s="76"/>
      <c r="BU12" s="76"/>
      <c r="BV12" s="76"/>
      <c r="BW12" s="76"/>
      <c r="BX12" s="76"/>
      <c r="BY12" s="76"/>
      <c r="BZ12" s="76"/>
      <c r="CA12" s="76"/>
      <c r="CB12" s="76"/>
      <c r="CC12" s="76"/>
      <c r="CD12" s="76"/>
      <c r="CE12" s="76"/>
      <c r="CF12" s="76"/>
      <c r="CG12" s="76"/>
      <c r="CH12" s="76"/>
      <c r="CI12" s="76"/>
      <c r="CJ12" s="76"/>
      <c r="CK12" s="76"/>
      <c r="CL12" s="76"/>
      <c r="CM12" s="76"/>
      <c r="CN12" s="76"/>
      <c r="CO12" s="76"/>
      <c r="CP12" s="76"/>
      <c r="CQ12" s="76"/>
      <c r="CR12" s="76"/>
      <c r="CS12" s="76"/>
      <c r="CT12" s="64">
        <f t="shared" si="2"/>
        <v>0</v>
      </c>
    </row>
    <row r="13" spans="1:98" ht="18" customHeight="1">
      <c r="A13" s="71" t="s">
        <v>190</v>
      </c>
      <c r="B13" s="54"/>
      <c r="C13" s="54"/>
      <c r="D13" s="54"/>
      <c r="E13" s="54"/>
      <c r="F13" s="54"/>
      <c r="G13" s="54"/>
      <c r="H13" s="54">
        <v>1</v>
      </c>
      <c r="I13" s="54"/>
      <c r="J13" s="54"/>
      <c r="K13" s="54"/>
      <c r="L13" s="54"/>
      <c r="M13" s="54"/>
      <c r="N13" s="54"/>
      <c r="O13" s="54"/>
      <c r="P13" s="54"/>
      <c r="Q13" s="54"/>
      <c r="R13" s="54"/>
      <c r="S13" s="54"/>
      <c r="T13" s="54"/>
      <c r="U13" s="54"/>
      <c r="V13" s="54"/>
      <c r="W13" s="54"/>
      <c r="X13" s="54"/>
      <c r="Y13" s="54"/>
      <c r="Z13" s="54"/>
      <c r="AA13" s="54"/>
      <c r="AB13" s="54"/>
      <c r="AC13" s="54"/>
      <c r="AD13" s="54"/>
      <c r="AE13" s="54"/>
      <c r="AF13" s="64">
        <f t="shared" si="0"/>
        <v>1</v>
      </c>
      <c r="AG13" s="72" t="s">
        <v>190</v>
      </c>
      <c r="AH13" s="72"/>
      <c r="AI13" s="72"/>
      <c r="AJ13" s="72"/>
      <c r="AK13" s="72"/>
      <c r="AL13" s="73"/>
      <c r="AM13" s="57"/>
      <c r="AN13" s="57"/>
      <c r="AO13" s="57"/>
      <c r="AP13" s="57"/>
      <c r="AQ13" s="57"/>
      <c r="AR13" s="57"/>
      <c r="AS13" s="57"/>
      <c r="AT13" s="57"/>
      <c r="AU13" s="57"/>
      <c r="AV13" s="57"/>
      <c r="AW13" s="57"/>
      <c r="AX13" s="57"/>
      <c r="AY13" s="57"/>
      <c r="AZ13" s="57"/>
      <c r="BA13" s="57"/>
      <c r="BB13" s="57"/>
      <c r="BC13" s="57"/>
      <c r="BD13" s="57"/>
      <c r="BE13" s="57"/>
      <c r="BF13" s="57"/>
      <c r="BG13" s="57"/>
      <c r="BH13" s="57"/>
      <c r="BI13" s="57"/>
      <c r="BJ13" s="57"/>
      <c r="BK13" s="57"/>
      <c r="BL13" s="57"/>
      <c r="BM13" s="64">
        <f t="shared" si="1"/>
        <v>0</v>
      </c>
      <c r="BN13" s="72" t="s">
        <v>190</v>
      </c>
      <c r="BO13" s="72"/>
      <c r="BP13" s="72"/>
      <c r="BQ13" s="72"/>
      <c r="BR13" s="72"/>
      <c r="BS13" s="73"/>
      <c r="BT13" s="76"/>
      <c r="BU13" s="76"/>
      <c r="BV13" s="76"/>
      <c r="BW13" s="76"/>
      <c r="BX13" s="76"/>
      <c r="BY13" s="76"/>
      <c r="BZ13" s="76"/>
      <c r="CA13" s="76"/>
      <c r="CB13" s="76"/>
      <c r="CC13" s="76"/>
      <c r="CD13" s="76"/>
      <c r="CE13" s="76"/>
      <c r="CF13" s="76"/>
      <c r="CG13" s="76"/>
      <c r="CH13" s="76"/>
      <c r="CI13" s="76"/>
      <c r="CJ13" s="76"/>
      <c r="CK13" s="76"/>
      <c r="CL13" s="76"/>
      <c r="CM13" s="76"/>
      <c r="CN13" s="76"/>
      <c r="CO13" s="76"/>
      <c r="CP13" s="76"/>
      <c r="CQ13" s="76"/>
      <c r="CR13" s="76"/>
      <c r="CS13" s="76"/>
      <c r="CT13" s="64">
        <f t="shared" si="2"/>
        <v>0</v>
      </c>
    </row>
    <row r="14" spans="1:98" ht="18" customHeight="1">
      <c r="A14" s="71" t="s">
        <v>204</v>
      </c>
      <c r="B14" s="54"/>
      <c r="C14" s="54"/>
      <c r="D14" s="54"/>
      <c r="E14" s="54"/>
      <c r="F14" s="54"/>
      <c r="G14" s="54"/>
      <c r="H14" s="54"/>
      <c r="I14" s="54"/>
      <c r="J14" s="54"/>
      <c r="K14" s="54"/>
      <c r="L14" s="54"/>
      <c r="M14" s="54"/>
      <c r="N14" s="54"/>
      <c r="O14" s="54"/>
      <c r="P14" s="54"/>
      <c r="Q14" s="54"/>
      <c r="R14" s="54"/>
      <c r="S14" s="54"/>
      <c r="T14" s="54"/>
      <c r="U14" s="54"/>
      <c r="V14" s="54"/>
      <c r="W14" s="54"/>
      <c r="X14" s="54"/>
      <c r="Y14" s="54"/>
      <c r="Z14" s="54">
        <v>1</v>
      </c>
      <c r="AA14" s="54"/>
      <c r="AB14" s="54"/>
      <c r="AC14" s="54"/>
      <c r="AD14" s="54"/>
      <c r="AE14" s="54"/>
      <c r="AF14" s="64">
        <f t="shared" si="0"/>
        <v>1</v>
      </c>
      <c r="AG14" s="72" t="s">
        <v>204</v>
      </c>
      <c r="AH14" s="72"/>
      <c r="AI14" s="72"/>
      <c r="AJ14" s="72"/>
      <c r="AK14" s="72"/>
      <c r="AL14" s="73"/>
      <c r="AM14" s="57"/>
      <c r="AN14" s="57"/>
      <c r="AO14" s="57"/>
      <c r="AP14" s="57"/>
      <c r="AQ14" s="57"/>
      <c r="AR14" s="57"/>
      <c r="AS14" s="57"/>
      <c r="AT14" s="57"/>
      <c r="AU14" s="57"/>
      <c r="AV14" s="57"/>
      <c r="AW14" s="57"/>
      <c r="AX14" s="57"/>
      <c r="AY14" s="57"/>
      <c r="AZ14" s="57"/>
      <c r="BA14" s="57"/>
      <c r="BB14" s="57"/>
      <c r="BC14" s="57"/>
      <c r="BD14" s="57"/>
      <c r="BE14" s="57"/>
      <c r="BF14" s="57"/>
      <c r="BG14" s="57"/>
      <c r="BH14" s="57"/>
      <c r="BI14" s="57"/>
      <c r="BJ14" s="57"/>
      <c r="BK14" s="57"/>
      <c r="BL14" s="57"/>
      <c r="BM14" s="64">
        <f t="shared" si="1"/>
        <v>0</v>
      </c>
      <c r="BN14" s="72" t="s">
        <v>204</v>
      </c>
      <c r="BO14" s="72"/>
      <c r="BP14" s="72"/>
      <c r="BQ14" s="72"/>
      <c r="BR14" s="72"/>
      <c r="BS14" s="73"/>
      <c r="BT14" s="76"/>
      <c r="BU14" s="76"/>
      <c r="BV14" s="76"/>
      <c r="BW14" s="76"/>
      <c r="BX14" s="76"/>
      <c r="BY14" s="76"/>
      <c r="BZ14" s="76"/>
      <c r="CA14" s="76"/>
      <c r="CB14" s="76"/>
      <c r="CC14" s="76"/>
      <c r="CD14" s="76"/>
      <c r="CE14" s="76"/>
      <c r="CF14" s="76"/>
      <c r="CG14" s="76"/>
      <c r="CH14" s="76"/>
      <c r="CI14" s="76"/>
      <c r="CJ14" s="76"/>
      <c r="CK14" s="76"/>
      <c r="CL14" s="76"/>
      <c r="CM14" s="76"/>
      <c r="CN14" s="76"/>
      <c r="CO14" s="76"/>
      <c r="CP14" s="76"/>
      <c r="CQ14" s="76"/>
      <c r="CR14" s="76"/>
      <c r="CS14" s="76"/>
      <c r="CT14" s="64">
        <f t="shared" si="2"/>
        <v>0</v>
      </c>
    </row>
    <row r="15" spans="1:98" ht="18" customHeight="1">
      <c r="A15" s="71" t="s">
        <v>194</v>
      </c>
      <c r="B15" s="54"/>
      <c r="C15" s="54"/>
      <c r="D15" s="54"/>
      <c r="E15" s="54"/>
      <c r="F15" s="54"/>
      <c r="G15" s="54"/>
      <c r="H15" s="54"/>
      <c r="I15" s="54">
        <v>1</v>
      </c>
      <c r="J15" s="54"/>
      <c r="K15" s="54"/>
      <c r="L15" s="54"/>
      <c r="M15" s="54"/>
      <c r="N15" s="54"/>
      <c r="O15" s="54"/>
      <c r="P15" s="54"/>
      <c r="Q15" s="54"/>
      <c r="R15" s="54"/>
      <c r="S15" s="54"/>
      <c r="T15" s="54"/>
      <c r="U15" s="54"/>
      <c r="V15" s="54"/>
      <c r="W15" s="54"/>
      <c r="X15" s="54"/>
      <c r="Y15" s="54"/>
      <c r="Z15" s="54"/>
      <c r="AA15" s="54"/>
      <c r="AB15" s="54"/>
      <c r="AC15" s="54"/>
      <c r="AD15" s="54"/>
      <c r="AE15" s="54"/>
      <c r="AF15" s="64">
        <f t="shared" si="0"/>
        <v>1</v>
      </c>
      <c r="AG15" s="72" t="s">
        <v>194</v>
      </c>
      <c r="AH15" s="72"/>
      <c r="AI15" s="72"/>
      <c r="AJ15" s="72"/>
      <c r="AK15" s="72"/>
      <c r="AL15" s="73"/>
      <c r="AM15" s="57"/>
      <c r="AN15" s="57"/>
      <c r="AO15" s="57"/>
      <c r="AP15" s="57"/>
      <c r="AQ15" s="57"/>
      <c r="AR15" s="57"/>
      <c r="AS15" s="57"/>
      <c r="AT15" s="57"/>
      <c r="AU15" s="57"/>
      <c r="AV15" s="57"/>
      <c r="AW15" s="57"/>
      <c r="AX15" s="57"/>
      <c r="AY15" s="57"/>
      <c r="AZ15" s="57"/>
      <c r="BA15" s="57"/>
      <c r="BB15" s="57"/>
      <c r="BC15" s="57"/>
      <c r="BD15" s="57"/>
      <c r="BE15" s="57"/>
      <c r="BF15" s="57"/>
      <c r="BG15" s="57"/>
      <c r="BH15" s="57"/>
      <c r="BI15" s="57"/>
      <c r="BJ15" s="57"/>
      <c r="BK15" s="57"/>
      <c r="BL15" s="57"/>
      <c r="BM15" s="64">
        <f t="shared" si="1"/>
        <v>0</v>
      </c>
      <c r="BN15" s="72" t="s">
        <v>194</v>
      </c>
      <c r="BO15" s="72">
        <v>1</v>
      </c>
      <c r="BP15" s="72"/>
      <c r="BQ15" s="72"/>
      <c r="BR15" s="72"/>
      <c r="BS15" s="73"/>
      <c r="BT15" s="76"/>
      <c r="BU15" s="76"/>
      <c r="BV15" s="76"/>
      <c r="BW15" s="76"/>
      <c r="BX15" s="76"/>
      <c r="BY15" s="76"/>
      <c r="BZ15" s="76"/>
      <c r="CA15" s="76"/>
      <c r="CB15" s="76"/>
      <c r="CC15" s="76"/>
      <c r="CD15" s="76"/>
      <c r="CE15" s="76"/>
      <c r="CF15" s="76"/>
      <c r="CG15" s="76"/>
      <c r="CH15" s="76"/>
      <c r="CI15" s="76"/>
      <c r="CJ15" s="76"/>
      <c r="CK15" s="76"/>
      <c r="CL15" s="76"/>
      <c r="CM15" s="76"/>
      <c r="CN15" s="76"/>
      <c r="CO15" s="76"/>
      <c r="CP15" s="76"/>
      <c r="CQ15" s="76"/>
      <c r="CR15" s="76"/>
      <c r="CS15" s="76"/>
      <c r="CT15" s="64">
        <f t="shared" si="2"/>
        <v>1</v>
      </c>
    </row>
    <row r="16" spans="1:98" ht="18" customHeight="1">
      <c r="A16" s="71" t="s">
        <v>146</v>
      </c>
      <c r="B16" s="54">
        <v>1</v>
      </c>
      <c r="C16" s="54"/>
      <c r="D16" s="54"/>
      <c r="E16" s="54"/>
      <c r="F16" s="54"/>
      <c r="G16" s="54"/>
      <c r="H16" s="54"/>
      <c r="I16" s="54"/>
      <c r="J16" s="54"/>
      <c r="K16" s="54"/>
      <c r="L16" s="54"/>
      <c r="M16" s="54"/>
      <c r="N16" s="54"/>
      <c r="O16" s="54"/>
      <c r="P16" s="54"/>
      <c r="Q16" s="54"/>
      <c r="R16" s="54"/>
      <c r="S16" s="54"/>
      <c r="T16" s="54"/>
      <c r="U16" s="54"/>
      <c r="V16" s="54"/>
      <c r="W16" s="54"/>
      <c r="X16" s="54"/>
      <c r="Y16" s="54"/>
      <c r="Z16" s="54"/>
      <c r="AA16" s="54"/>
      <c r="AB16" s="54"/>
      <c r="AC16" s="54"/>
      <c r="AD16" s="54"/>
      <c r="AE16" s="54"/>
      <c r="AF16" s="64">
        <f t="shared" si="0"/>
        <v>1</v>
      </c>
      <c r="AG16" s="72" t="s">
        <v>146</v>
      </c>
      <c r="AH16" s="72"/>
      <c r="AI16" s="72"/>
      <c r="AJ16" s="72"/>
      <c r="AK16" s="72"/>
      <c r="AL16" s="73"/>
      <c r="AM16" s="57"/>
      <c r="AN16" s="57"/>
      <c r="AO16" s="57"/>
      <c r="AP16" s="57"/>
      <c r="AQ16" s="57"/>
      <c r="AR16" s="57"/>
      <c r="AS16" s="57"/>
      <c r="AT16" s="57"/>
      <c r="AU16" s="57"/>
      <c r="AV16" s="57"/>
      <c r="AW16" s="57"/>
      <c r="AX16" s="57"/>
      <c r="AY16" s="57"/>
      <c r="AZ16" s="57"/>
      <c r="BA16" s="57"/>
      <c r="BB16" s="57"/>
      <c r="BC16" s="57"/>
      <c r="BD16" s="57"/>
      <c r="BE16" s="57"/>
      <c r="BF16" s="57"/>
      <c r="BG16" s="57"/>
      <c r="BH16" s="57"/>
      <c r="BI16" s="57"/>
      <c r="BJ16" s="57"/>
      <c r="BK16" s="57"/>
      <c r="BL16" s="57"/>
      <c r="BM16" s="64">
        <f t="shared" si="1"/>
        <v>0</v>
      </c>
      <c r="BN16" s="72" t="s">
        <v>146</v>
      </c>
      <c r="BO16" s="72"/>
      <c r="BP16" s="72"/>
      <c r="BQ16" s="72"/>
      <c r="BR16" s="72"/>
      <c r="BS16" s="73"/>
      <c r="BT16" s="76"/>
      <c r="BU16" s="76"/>
      <c r="BV16" s="76"/>
      <c r="BW16" s="76"/>
      <c r="BX16" s="76"/>
      <c r="BY16" s="76"/>
      <c r="BZ16" s="76"/>
      <c r="CA16" s="76"/>
      <c r="CB16" s="76"/>
      <c r="CC16" s="76"/>
      <c r="CD16" s="76"/>
      <c r="CE16" s="76"/>
      <c r="CF16" s="76"/>
      <c r="CG16" s="76"/>
      <c r="CH16" s="76"/>
      <c r="CI16" s="76"/>
      <c r="CJ16" s="76"/>
      <c r="CK16" s="76"/>
      <c r="CL16" s="76"/>
      <c r="CM16" s="76"/>
      <c r="CN16" s="76"/>
      <c r="CO16" s="76"/>
      <c r="CP16" s="76"/>
      <c r="CQ16" s="76"/>
      <c r="CR16" s="76"/>
      <c r="CS16" s="76"/>
      <c r="CT16" s="64">
        <f t="shared" si="2"/>
        <v>0</v>
      </c>
    </row>
    <row r="17" spans="1:98" ht="18" customHeight="1">
      <c r="A17" s="71" t="s">
        <v>216</v>
      </c>
      <c r="B17" s="54"/>
      <c r="C17" s="54"/>
      <c r="D17" s="54"/>
      <c r="E17" s="54"/>
      <c r="F17" s="54"/>
      <c r="G17" s="54"/>
      <c r="H17" s="54"/>
      <c r="I17" s="54"/>
      <c r="J17" s="54"/>
      <c r="K17" s="54">
        <v>1</v>
      </c>
      <c r="L17" s="54"/>
      <c r="M17" s="54"/>
      <c r="N17" s="54"/>
      <c r="O17" s="54"/>
      <c r="P17" s="54"/>
      <c r="Q17" s="54"/>
      <c r="R17" s="54"/>
      <c r="S17" s="54"/>
      <c r="T17" s="54"/>
      <c r="U17" s="54"/>
      <c r="V17" s="54"/>
      <c r="W17" s="54"/>
      <c r="X17" s="54"/>
      <c r="Y17" s="54"/>
      <c r="Z17" s="54"/>
      <c r="AA17" s="54"/>
      <c r="AB17" s="54"/>
      <c r="AC17" s="54"/>
      <c r="AD17" s="54"/>
      <c r="AE17" s="54"/>
      <c r="AF17" s="64">
        <f t="shared" si="0"/>
        <v>1</v>
      </c>
      <c r="AG17" s="72" t="s">
        <v>216</v>
      </c>
      <c r="AH17" s="72"/>
      <c r="AI17" s="72"/>
      <c r="AJ17" s="72"/>
      <c r="AK17" s="72"/>
      <c r="AL17" s="73"/>
      <c r="AM17" s="57"/>
      <c r="AN17" s="57"/>
      <c r="AO17" s="57"/>
      <c r="AP17" s="57"/>
      <c r="AQ17" s="57"/>
      <c r="AR17" s="57"/>
      <c r="AS17" s="57"/>
      <c r="AT17" s="57"/>
      <c r="AU17" s="57"/>
      <c r="AV17" s="57"/>
      <c r="AW17" s="57"/>
      <c r="AX17" s="57"/>
      <c r="AY17" s="57"/>
      <c r="AZ17" s="57"/>
      <c r="BA17" s="57"/>
      <c r="BB17" s="57"/>
      <c r="BC17" s="57"/>
      <c r="BD17" s="57"/>
      <c r="BE17" s="57"/>
      <c r="BF17" s="57"/>
      <c r="BG17" s="57"/>
      <c r="BH17" s="57"/>
      <c r="BI17" s="57"/>
      <c r="BJ17" s="57"/>
      <c r="BK17" s="57"/>
      <c r="BL17" s="57"/>
      <c r="BM17" s="64">
        <f t="shared" si="1"/>
        <v>0</v>
      </c>
      <c r="BN17" s="72" t="s">
        <v>216</v>
      </c>
      <c r="BO17" s="72"/>
      <c r="BP17" s="72"/>
      <c r="BQ17" s="72"/>
      <c r="BR17" s="72"/>
      <c r="BS17" s="73"/>
      <c r="BT17" s="76"/>
      <c r="BU17" s="76"/>
      <c r="BV17" s="76"/>
      <c r="BW17" s="76"/>
      <c r="BX17" s="76"/>
      <c r="BY17" s="76"/>
      <c r="BZ17" s="76"/>
      <c r="CA17" s="76"/>
      <c r="CB17" s="76"/>
      <c r="CC17" s="76"/>
      <c r="CD17" s="76"/>
      <c r="CE17" s="76"/>
      <c r="CF17" s="76"/>
      <c r="CG17" s="76"/>
      <c r="CH17" s="76"/>
      <c r="CI17" s="76"/>
      <c r="CJ17" s="76"/>
      <c r="CK17" s="76"/>
      <c r="CL17" s="76"/>
      <c r="CM17" s="76"/>
      <c r="CN17" s="76"/>
      <c r="CO17" s="76"/>
      <c r="CP17" s="76"/>
      <c r="CQ17" s="76"/>
      <c r="CR17" s="76"/>
      <c r="CS17" s="76"/>
      <c r="CT17" s="64">
        <f t="shared" si="2"/>
        <v>0</v>
      </c>
    </row>
    <row r="18" spans="1:98" ht="18" customHeight="1">
      <c r="A18" s="71" t="s">
        <v>87</v>
      </c>
      <c r="B18" s="54"/>
      <c r="C18" s="54"/>
      <c r="D18" s="54"/>
      <c r="E18" s="54"/>
      <c r="F18" s="54"/>
      <c r="G18" s="54"/>
      <c r="H18" s="54"/>
      <c r="I18" s="54"/>
      <c r="J18" s="54"/>
      <c r="K18" s="54">
        <v>1</v>
      </c>
      <c r="L18" s="54"/>
      <c r="M18" s="54"/>
      <c r="N18" s="54"/>
      <c r="O18" s="54"/>
      <c r="P18" s="54"/>
      <c r="Q18" s="54"/>
      <c r="R18" s="54"/>
      <c r="S18" s="54"/>
      <c r="T18" s="54"/>
      <c r="U18" s="54"/>
      <c r="V18" s="54"/>
      <c r="W18" s="54"/>
      <c r="X18" s="54"/>
      <c r="Y18" s="54"/>
      <c r="Z18" s="54"/>
      <c r="AA18" s="54"/>
      <c r="AB18" s="54"/>
      <c r="AC18" s="54"/>
      <c r="AD18" s="54"/>
      <c r="AE18" s="54"/>
      <c r="AF18" s="64">
        <f t="shared" si="0"/>
        <v>1</v>
      </c>
      <c r="AG18" s="72" t="s">
        <v>87</v>
      </c>
      <c r="AH18" s="72"/>
      <c r="AI18" s="72"/>
      <c r="AJ18" s="72"/>
      <c r="AK18" s="72"/>
      <c r="AL18" s="73"/>
      <c r="AM18" s="57"/>
      <c r="AN18" s="57"/>
      <c r="AO18" s="57"/>
      <c r="AP18" s="57"/>
      <c r="AQ18" s="57"/>
      <c r="AR18" s="57"/>
      <c r="AS18" s="57"/>
      <c r="AT18" s="57"/>
      <c r="AU18" s="57"/>
      <c r="AV18" s="57"/>
      <c r="AW18" s="57"/>
      <c r="AX18" s="57"/>
      <c r="AY18" s="57"/>
      <c r="AZ18" s="57"/>
      <c r="BA18" s="57"/>
      <c r="BB18" s="57"/>
      <c r="BC18" s="57"/>
      <c r="BD18" s="57"/>
      <c r="BE18" s="57"/>
      <c r="BF18" s="57"/>
      <c r="BG18" s="57"/>
      <c r="BH18" s="57"/>
      <c r="BI18" s="57"/>
      <c r="BJ18" s="57"/>
      <c r="BK18" s="57"/>
      <c r="BL18" s="57"/>
      <c r="BM18" s="64">
        <f t="shared" si="1"/>
        <v>0</v>
      </c>
      <c r="BN18" s="72" t="s">
        <v>87</v>
      </c>
      <c r="BO18" s="72"/>
      <c r="BP18" s="72"/>
      <c r="BQ18" s="72"/>
      <c r="BR18" s="72"/>
      <c r="BS18" s="73"/>
      <c r="BT18" s="76"/>
      <c r="BU18" s="76"/>
      <c r="BV18" s="76"/>
      <c r="BW18" s="76"/>
      <c r="BX18" s="76"/>
      <c r="BY18" s="76"/>
      <c r="BZ18" s="76"/>
      <c r="CA18" s="76"/>
      <c r="CB18" s="76"/>
      <c r="CC18" s="76"/>
      <c r="CD18" s="76"/>
      <c r="CE18" s="76"/>
      <c r="CF18" s="76"/>
      <c r="CG18" s="76"/>
      <c r="CH18" s="76"/>
      <c r="CI18" s="76"/>
      <c r="CJ18" s="76"/>
      <c r="CK18" s="76"/>
      <c r="CL18" s="76"/>
      <c r="CM18" s="76"/>
      <c r="CN18" s="76"/>
      <c r="CO18" s="76"/>
      <c r="CP18" s="76"/>
      <c r="CQ18" s="76"/>
      <c r="CR18" s="76"/>
      <c r="CS18" s="76"/>
      <c r="CT18" s="64">
        <f t="shared" si="2"/>
        <v>0</v>
      </c>
    </row>
    <row r="19" spans="1:98" ht="18" customHeight="1">
      <c r="A19" s="71" t="s">
        <v>84</v>
      </c>
      <c r="B19" s="54"/>
      <c r="C19" s="54"/>
      <c r="D19" s="54"/>
      <c r="E19" s="54"/>
      <c r="F19" s="54"/>
      <c r="G19" s="54"/>
      <c r="H19" s="54"/>
      <c r="I19" s="54"/>
      <c r="J19" s="54"/>
      <c r="K19" s="54"/>
      <c r="L19" s="54"/>
      <c r="M19" s="54"/>
      <c r="N19" s="54"/>
      <c r="O19" s="54"/>
      <c r="P19" s="54">
        <v>1</v>
      </c>
      <c r="Q19" s="54"/>
      <c r="R19" s="54"/>
      <c r="S19" s="54"/>
      <c r="T19" s="54"/>
      <c r="U19" s="54"/>
      <c r="V19" s="54"/>
      <c r="W19" s="54"/>
      <c r="X19" s="54"/>
      <c r="Y19" s="54"/>
      <c r="Z19" s="54"/>
      <c r="AA19" s="54"/>
      <c r="AB19" s="54"/>
      <c r="AC19" s="54"/>
      <c r="AD19" s="54"/>
      <c r="AE19" s="54"/>
      <c r="AF19" s="64">
        <f t="shared" si="0"/>
        <v>1</v>
      </c>
      <c r="AG19" s="72" t="s">
        <v>84</v>
      </c>
      <c r="AH19" s="72"/>
      <c r="AI19" s="72"/>
      <c r="AJ19" s="72"/>
      <c r="AK19" s="72"/>
      <c r="AL19" s="73"/>
      <c r="AM19" s="57"/>
      <c r="AN19" s="57"/>
      <c r="AO19" s="57"/>
      <c r="AP19" s="57"/>
      <c r="AQ19" s="57"/>
      <c r="AR19" s="57"/>
      <c r="AS19" s="57"/>
      <c r="AT19" s="57"/>
      <c r="AU19" s="57"/>
      <c r="AV19" s="57"/>
      <c r="AW19" s="57"/>
      <c r="AX19" s="57"/>
      <c r="AY19" s="57"/>
      <c r="AZ19" s="57"/>
      <c r="BA19" s="57"/>
      <c r="BB19" s="57"/>
      <c r="BC19" s="57"/>
      <c r="BD19" s="57"/>
      <c r="BE19" s="57"/>
      <c r="BF19" s="57"/>
      <c r="BG19" s="57"/>
      <c r="BH19" s="57"/>
      <c r="BI19" s="57"/>
      <c r="BJ19" s="57"/>
      <c r="BK19" s="57"/>
      <c r="BL19" s="57"/>
      <c r="BM19" s="64">
        <f t="shared" si="1"/>
        <v>0</v>
      </c>
      <c r="BN19" s="72" t="s">
        <v>84</v>
      </c>
      <c r="BO19" s="72"/>
      <c r="BP19" s="72"/>
      <c r="BQ19" s="72"/>
      <c r="BR19" s="72"/>
      <c r="BS19" s="73"/>
      <c r="BT19" s="76"/>
      <c r="BU19" s="76"/>
      <c r="BV19" s="76"/>
      <c r="BW19" s="76"/>
      <c r="BX19" s="76"/>
      <c r="BY19" s="76"/>
      <c r="BZ19" s="76"/>
      <c r="CA19" s="76"/>
      <c r="CB19" s="76"/>
      <c r="CC19" s="76"/>
      <c r="CD19" s="76"/>
      <c r="CE19" s="76"/>
      <c r="CF19" s="76"/>
      <c r="CG19" s="76"/>
      <c r="CH19" s="76"/>
      <c r="CI19" s="76"/>
      <c r="CJ19" s="76"/>
      <c r="CK19" s="76"/>
      <c r="CL19" s="76"/>
      <c r="CM19" s="76"/>
      <c r="CN19" s="76"/>
      <c r="CO19" s="76"/>
      <c r="CP19" s="76"/>
      <c r="CQ19" s="76"/>
      <c r="CR19" s="76"/>
      <c r="CS19" s="76"/>
      <c r="CT19" s="64">
        <f t="shared" si="2"/>
        <v>0</v>
      </c>
    </row>
    <row r="20" spans="1:98" ht="18" customHeight="1">
      <c r="A20" s="57" t="s">
        <v>52</v>
      </c>
      <c r="B20" s="54"/>
      <c r="C20" s="54"/>
      <c r="D20" s="54"/>
      <c r="E20" s="54"/>
      <c r="F20" s="54"/>
      <c r="G20" s="54"/>
      <c r="H20" s="54"/>
      <c r="I20" s="54"/>
      <c r="J20" s="54"/>
      <c r="K20" s="54"/>
      <c r="L20" s="54"/>
      <c r="M20" s="54"/>
      <c r="N20" s="54"/>
      <c r="O20" s="54"/>
      <c r="P20" s="54"/>
      <c r="Q20" s="54"/>
      <c r="R20" s="54"/>
      <c r="S20" s="54"/>
      <c r="T20" s="54"/>
      <c r="U20" s="54"/>
      <c r="V20" s="54"/>
      <c r="W20" s="54"/>
      <c r="X20" s="54"/>
      <c r="Y20" s="54"/>
      <c r="Z20" s="54"/>
      <c r="AA20" s="54"/>
      <c r="AB20" s="54"/>
      <c r="AC20" s="54">
        <v>1</v>
      </c>
      <c r="AD20" s="54"/>
      <c r="AE20" s="54"/>
      <c r="AF20" s="64">
        <f t="shared" si="0"/>
        <v>1</v>
      </c>
      <c r="AG20" s="76" t="s">
        <v>52</v>
      </c>
      <c r="AH20" s="72"/>
      <c r="AI20" s="72"/>
      <c r="AJ20" s="72"/>
      <c r="AK20" s="72"/>
      <c r="AL20" s="73"/>
      <c r="AM20" s="57"/>
      <c r="AN20" s="57"/>
      <c r="AO20" s="57"/>
      <c r="AP20" s="57"/>
      <c r="AQ20" s="57"/>
      <c r="AR20" s="57"/>
      <c r="AS20" s="57"/>
      <c r="AT20" s="57"/>
      <c r="AU20" s="57"/>
      <c r="AV20" s="57"/>
      <c r="AW20" s="57"/>
      <c r="AX20" s="57"/>
      <c r="AY20" s="57"/>
      <c r="AZ20" s="57"/>
      <c r="BA20" s="57"/>
      <c r="BB20" s="57"/>
      <c r="BC20" s="57"/>
      <c r="BD20" s="57"/>
      <c r="BE20" s="57"/>
      <c r="BF20" s="57"/>
      <c r="BG20" s="57"/>
      <c r="BH20" s="57"/>
      <c r="BI20" s="57"/>
      <c r="BJ20" s="57"/>
      <c r="BK20" s="57"/>
      <c r="BL20" s="57"/>
      <c r="BM20" s="64">
        <f t="shared" si="1"/>
        <v>0</v>
      </c>
      <c r="BN20" s="76" t="s">
        <v>52</v>
      </c>
      <c r="BO20" s="72"/>
      <c r="BP20" s="72"/>
      <c r="BQ20" s="72"/>
      <c r="BR20" s="72"/>
      <c r="BS20" s="73"/>
      <c r="BT20" s="76"/>
      <c r="BU20" s="76"/>
      <c r="BV20" s="76"/>
      <c r="BW20" s="76"/>
      <c r="BX20" s="76"/>
      <c r="BY20" s="76"/>
      <c r="BZ20" s="76"/>
      <c r="CA20" s="76"/>
      <c r="CB20" s="76"/>
      <c r="CC20" s="76"/>
      <c r="CD20" s="76"/>
      <c r="CE20" s="76"/>
      <c r="CF20" s="76"/>
      <c r="CG20" s="76"/>
      <c r="CH20" s="76"/>
      <c r="CI20" s="76"/>
      <c r="CJ20" s="76"/>
      <c r="CK20" s="76"/>
      <c r="CL20" s="76"/>
      <c r="CM20" s="76"/>
      <c r="CN20" s="76"/>
      <c r="CO20" s="76"/>
      <c r="CP20" s="76"/>
      <c r="CQ20" s="76"/>
      <c r="CR20" s="76"/>
      <c r="CS20" s="76"/>
      <c r="CT20" s="64">
        <f t="shared" si="2"/>
        <v>0</v>
      </c>
    </row>
    <row r="21" spans="1:98" ht="18" customHeight="1">
      <c r="A21" s="71" t="s">
        <v>180</v>
      </c>
      <c r="B21" s="54"/>
      <c r="C21" s="54"/>
      <c r="D21" s="54"/>
      <c r="E21" s="54">
        <v>1</v>
      </c>
      <c r="F21" s="54"/>
      <c r="G21" s="54"/>
      <c r="H21" s="54"/>
      <c r="I21" s="54"/>
      <c r="J21" s="54"/>
      <c r="K21" s="54"/>
      <c r="L21" s="54"/>
      <c r="M21" s="54"/>
      <c r="N21" s="54"/>
      <c r="O21" s="54"/>
      <c r="P21" s="54"/>
      <c r="Q21" s="54"/>
      <c r="R21" s="54"/>
      <c r="S21" s="54"/>
      <c r="T21" s="54"/>
      <c r="U21" s="54"/>
      <c r="V21" s="54"/>
      <c r="W21" s="54"/>
      <c r="X21" s="54"/>
      <c r="Y21" s="54"/>
      <c r="Z21" s="54"/>
      <c r="AA21" s="54"/>
      <c r="AB21" s="54"/>
      <c r="AC21" s="54"/>
      <c r="AD21" s="54"/>
      <c r="AE21" s="54"/>
      <c r="AF21" s="64">
        <f t="shared" si="0"/>
        <v>1</v>
      </c>
      <c r="AG21" s="72" t="s">
        <v>180</v>
      </c>
      <c r="AH21" s="72"/>
      <c r="AI21" s="72"/>
      <c r="AJ21" s="72"/>
      <c r="AK21" s="72"/>
      <c r="AL21" s="73"/>
      <c r="AM21" s="57"/>
      <c r="AN21" s="57"/>
      <c r="AO21" s="57"/>
      <c r="AP21" s="57"/>
      <c r="AQ21" s="57"/>
      <c r="AR21" s="57"/>
      <c r="AS21" s="57"/>
      <c r="AT21" s="57"/>
      <c r="AU21" s="57"/>
      <c r="AV21" s="57"/>
      <c r="AW21" s="57"/>
      <c r="AX21" s="57"/>
      <c r="AY21" s="57"/>
      <c r="AZ21" s="57"/>
      <c r="BA21" s="57"/>
      <c r="BB21" s="57"/>
      <c r="BC21" s="57"/>
      <c r="BD21" s="57"/>
      <c r="BE21" s="57"/>
      <c r="BF21" s="57"/>
      <c r="BG21" s="57"/>
      <c r="BH21" s="57"/>
      <c r="BI21" s="57"/>
      <c r="BJ21" s="57"/>
      <c r="BK21" s="57"/>
      <c r="BL21" s="57"/>
      <c r="BM21" s="64">
        <f t="shared" si="1"/>
        <v>0</v>
      </c>
      <c r="BN21" s="72" t="s">
        <v>180</v>
      </c>
      <c r="BO21" s="72"/>
      <c r="BP21" s="72"/>
      <c r="BQ21" s="72"/>
      <c r="BR21" s="72"/>
      <c r="BS21" s="73"/>
      <c r="BT21" s="76"/>
      <c r="BU21" s="76"/>
      <c r="BV21" s="76"/>
      <c r="BW21" s="76"/>
      <c r="BX21" s="76"/>
      <c r="BY21" s="76"/>
      <c r="BZ21" s="76"/>
      <c r="CA21" s="76"/>
      <c r="CB21" s="76"/>
      <c r="CC21" s="76"/>
      <c r="CD21" s="76"/>
      <c r="CE21" s="76"/>
      <c r="CF21" s="76"/>
      <c r="CG21" s="76"/>
      <c r="CH21" s="76"/>
      <c r="CI21" s="76"/>
      <c r="CJ21" s="76"/>
      <c r="CK21" s="76"/>
      <c r="CL21" s="76"/>
      <c r="CM21" s="76"/>
      <c r="CN21" s="76"/>
      <c r="CO21" s="76"/>
      <c r="CP21" s="76"/>
      <c r="CQ21" s="76"/>
      <c r="CR21" s="76"/>
      <c r="CS21" s="76"/>
      <c r="CT21" s="64">
        <f t="shared" si="2"/>
        <v>0</v>
      </c>
    </row>
    <row r="22" spans="1:98" ht="18" customHeight="1">
      <c r="A22" s="57" t="s">
        <v>261</v>
      </c>
      <c r="B22" s="54"/>
      <c r="C22" s="54"/>
      <c r="D22" s="54"/>
      <c r="E22" s="54"/>
      <c r="F22" s="54"/>
      <c r="G22" s="54"/>
      <c r="H22" s="54"/>
      <c r="I22" s="54"/>
      <c r="J22" s="54"/>
      <c r="K22" s="54"/>
      <c r="L22" s="54"/>
      <c r="M22" s="54"/>
      <c r="N22" s="54"/>
      <c r="O22" s="54"/>
      <c r="P22" s="54"/>
      <c r="Q22" s="54"/>
      <c r="R22" s="54"/>
      <c r="S22" s="54"/>
      <c r="T22" s="54"/>
      <c r="U22" s="54"/>
      <c r="V22" s="54"/>
      <c r="W22" s="54"/>
      <c r="X22" s="54"/>
      <c r="Y22" s="54"/>
      <c r="Z22" s="54"/>
      <c r="AA22" s="54"/>
      <c r="AB22" s="54"/>
      <c r="AC22" s="54"/>
      <c r="AD22" s="54">
        <v>1</v>
      </c>
      <c r="AE22" s="54"/>
      <c r="AF22" s="64">
        <f t="shared" si="0"/>
        <v>1</v>
      </c>
      <c r="AG22" s="76" t="s">
        <v>261</v>
      </c>
      <c r="AH22" s="72"/>
      <c r="AI22" s="72"/>
      <c r="AJ22" s="72"/>
      <c r="AK22" s="72"/>
      <c r="AL22" s="73"/>
      <c r="AM22" s="57"/>
      <c r="AN22" s="57"/>
      <c r="AO22" s="57"/>
      <c r="AP22" s="57"/>
      <c r="AQ22" s="57"/>
      <c r="AR22" s="57"/>
      <c r="AS22" s="57"/>
      <c r="AT22" s="57"/>
      <c r="AU22" s="57"/>
      <c r="AV22" s="57"/>
      <c r="AW22" s="57"/>
      <c r="AX22" s="57"/>
      <c r="AY22" s="57"/>
      <c r="AZ22" s="57"/>
      <c r="BA22" s="57"/>
      <c r="BB22" s="57"/>
      <c r="BC22" s="57"/>
      <c r="BD22" s="57"/>
      <c r="BE22" s="57"/>
      <c r="BF22" s="57"/>
      <c r="BG22" s="57"/>
      <c r="BH22" s="57"/>
      <c r="BI22" s="57"/>
      <c r="BJ22" s="57"/>
      <c r="BK22" s="57"/>
      <c r="BL22" s="57"/>
      <c r="BM22" s="64">
        <f t="shared" si="1"/>
        <v>0</v>
      </c>
      <c r="BN22" s="76" t="s">
        <v>261</v>
      </c>
      <c r="BO22" s="72"/>
      <c r="BP22" s="72"/>
      <c r="BQ22" s="72"/>
      <c r="BR22" s="72"/>
      <c r="BS22" s="73"/>
      <c r="BT22" s="76"/>
      <c r="BU22" s="76"/>
      <c r="BV22" s="76"/>
      <c r="BW22" s="76"/>
      <c r="BX22" s="76"/>
      <c r="BY22" s="76"/>
      <c r="BZ22" s="76"/>
      <c r="CA22" s="76"/>
      <c r="CB22" s="76"/>
      <c r="CC22" s="76"/>
      <c r="CD22" s="76"/>
      <c r="CE22" s="76"/>
      <c r="CF22" s="76"/>
      <c r="CG22" s="76"/>
      <c r="CH22" s="76"/>
      <c r="CI22" s="76"/>
      <c r="CJ22" s="76"/>
      <c r="CK22" s="76"/>
      <c r="CL22" s="76"/>
      <c r="CM22" s="76"/>
      <c r="CN22" s="76"/>
      <c r="CO22" s="76"/>
      <c r="CP22" s="76"/>
      <c r="CQ22" s="76"/>
      <c r="CR22" s="76"/>
      <c r="CS22" s="76"/>
      <c r="CT22" s="64">
        <f t="shared" si="2"/>
        <v>0</v>
      </c>
    </row>
    <row r="23" spans="1:98" ht="18" customHeight="1">
      <c r="A23" s="57" t="s">
        <v>281</v>
      </c>
      <c r="B23" s="54"/>
      <c r="C23" s="54"/>
      <c r="D23" s="54"/>
      <c r="E23" s="54"/>
      <c r="F23" s="54"/>
      <c r="G23" s="54"/>
      <c r="H23" s="54"/>
      <c r="I23" s="54"/>
      <c r="J23" s="54"/>
      <c r="K23" s="54"/>
      <c r="L23" s="54"/>
      <c r="M23" s="54"/>
      <c r="N23" s="54"/>
      <c r="O23" s="54"/>
      <c r="P23" s="54"/>
      <c r="Q23" s="54"/>
      <c r="R23" s="54"/>
      <c r="S23" s="54"/>
      <c r="T23" s="54"/>
      <c r="U23" s="54"/>
      <c r="V23" s="54"/>
      <c r="W23" s="54"/>
      <c r="X23" s="54"/>
      <c r="Y23" s="54"/>
      <c r="Z23" s="54"/>
      <c r="AA23" s="54"/>
      <c r="AB23" s="54"/>
      <c r="AC23" s="54"/>
      <c r="AD23" s="54"/>
      <c r="AE23" s="54"/>
      <c r="AF23" s="64">
        <f t="shared" si="0"/>
        <v>0</v>
      </c>
      <c r="AG23" s="76" t="s">
        <v>281</v>
      </c>
      <c r="AH23" s="72"/>
      <c r="AI23" s="72">
        <v>1</v>
      </c>
      <c r="AJ23" s="72"/>
      <c r="AK23" s="72"/>
      <c r="AL23" s="73"/>
      <c r="AM23" s="57"/>
      <c r="AN23" s="57"/>
      <c r="AO23" s="57"/>
      <c r="AP23" s="57"/>
      <c r="AQ23" s="57"/>
      <c r="AR23" s="57"/>
      <c r="AS23" s="57"/>
      <c r="AT23" s="57"/>
      <c r="AU23" s="57"/>
      <c r="AV23" s="57"/>
      <c r="AW23" s="57"/>
      <c r="AX23" s="57"/>
      <c r="AY23" s="57"/>
      <c r="AZ23" s="57"/>
      <c r="BA23" s="57"/>
      <c r="BB23" s="57"/>
      <c r="BC23" s="57"/>
      <c r="BD23" s="57"/>
      <c r="BE23" s="57"/>
      <c r="BF23" s="57"/>
      <c r="BG23" s="57"/>
      <c r="BH23" s="57"/>
      <c r="BI23" s="57"/>
      <c r="BJ23" s="57"/>
      <c r="BK23" s="57"/>
      <c r="BL23" s="57"/>
      <c r="BM23" s="64">
        <f t="shared" si="1"/>
        <v>1</v>
      </c>
      <c r="BN23" s="76" t="s">
        <v>281</v>
      </c>
      <c r="BO23" s="72"/>
      <c r="BP23" s="72"/>
      <c r="BQ23" s="72"/>
      <c r="BR23" s="72"/>
      <c r="BS23" s="73"/>
      <c r="BT23" s="76"/>
      <c r="BU23" s="76"/>
      <c r="BV23" s="76"/>
      <c r="BW23" s="76"/>
      <c r="BX23" s="76"/>
      <c r="BY23" s="76"/>
      <c r="BZ23" s="76"/>
      <c r="CA23" s="76"/>
      <c r="CB23" s="76"/>
      <c r="CC23" s="76"/>
      <c r="CD23" s="76"/>
      <c r="CE23" s="76"/>
      <c r="CF23" s="76"/>
      <c r="CG23" s="76"/>
      <c r="CH23" s="76"/>
      <c r="CI23" s="76"/>
      <c r="CJ23" s="76"/>
      <c r="CK23" s="76"/>
      <c r="CL23" s="76"/>
      <c r="CM23" s="76"/>
      <c r="CN23" s="76"/>
      <c r="CO23" s="76"/>
      <c r="CP23" s="76"/>
      <c r="CQ23" s="76"/>
      <c r="CR23" s="76"/>
      <c r="CS23" s="76"/>
      <c r="CT23" s="64">
        <f t="shared" si="2"/>
        <v>0</v>
      </c>
    </row>
    <row r="24" spans="1:98" ht="18" customHeight="1">
      <c r="A24" s="71" t="s">
        <v>53</v>
      </c>
      <c r="B24" s="54"/>
      <c r="C24" s="54"/>
      <c r="D24" s="54"/>
      <c r="E24" s="54"/>
      <c r="F24" s="54"/>
      <c r="G24" s="54"/>
      <c r="H24" s="54"/>
      <c r="I24" s="54"/>
      <c r="J24" s="54"/>
      <c r="K24" s="54"/>
      <c r="L24" s="54"/>
      <c r="M24" s="54"/>
      <c r="N24" s="54"/>
      <c r="O24" s="54"/>
      <c r="P24" s="54"/>
      <c r="Q24" s="54"/>
      <c r="R24" s="54">
        <v>1</v>
      </c>
      <c r="S24" s="54"/>
      <c r="T24" s="54"/>
      <c r="U24" s="54"/>
      <c r="V24" s="54"/>
      <c r="W24" s="54"/>
      <c r="X24" s="54"/>
      <c r="Y24" s="54"/>
      <c r="Z24" s="54"/>
      <c r="AA24" s="54"/>
      <c r="AB24" s="54"/>
      <c r="AC24" s="54"/>
      <c r="AD24" s="54"/>
      <c r="AE24" s="54"/>
      <c r="AF24" s="64">
        <f t="shared" si="0"/>
        <v>1</v>
      </c>
      <c r="AG24" s="72" t="s">
        <v>53</v>
      </c>
      <c r="AH24" s="72"/>
      <c r="AI24" s="72"/>
      <c r="AJ24" s="72"/>
      <c r="AK24" s="72"/>
      <c r="AL24" s="73"/>
      <c r="AM24" s="57"/>
      <c r="AN24" s="57"/>
      <c r="AO24" s="57"/>
      <c r="AP24" s="57"/>
      <c r="AQ24" s="57"/>
      <c r="AR24" s="57"/>
      <c r="AS24" s="57"/>
      <c r="AT24" s="57"/>
      <c r="AU24" s="57"/>
      <c r="AV24" s="57"/>
      <c r="AW24" s="57"/>
      <c r="AX24" s="57"/>
      <c r="AY24" s="57"/>
      <c r="AZ24" s="57"/>
      <c r="BA24" s="57"/>
      <c r="BB24" s="57"/>
      <c r="BC24" s="57"/>
      <c r="BD24" s="57"/>
      <c r="BE24" s="57"/>
      <c r="BF24" s="57"/>
      <c r="BG24" s="57"/>
      <c r="BH24" s="57"/>
      <c r="BI24" s="57"/>
      <c r="BJ24" s="57"/>
      <c r="BK24" s="57"/>
      <c r="BL24" s="57"/>
      <c r="BM24" s="64">
        <f t="shared" si="1"/>
        <v>0</v>
      </c>
      <c r="BN24" s="72" t="s">
        <v>53</v>
      </c>
      <c r="BO24" s="72"/>
      <c r="BP24" s="72"/>
      <c r="BQ24" s="72"/>
      <c r="BR24" s="72"/>
      <c r="BS24" s="73"/>
      <c r="BT24" s="76"/>
      <c r="BU24" s="76"/>
      <c r="BV24" s="76"/>
      <c r="BW24" s="76"/>
      <c r="BX24" s="76"/>
      <c r="BY24" s="76"/>
      <c r="BZ24" s="76"/>
      <c r="CA24" s="76"/>
      <c r="CB24" s="76"/>
      <c r="CC24" s="76"/>
      <c r="CD24" s="76"/>
      <c r="CE24" s="76"/>
      <c r="CF24" s="76"/>
      <c r="CG24" s="76"/>
      <c r="CH24" s="76"/>
      <c r="CI24" s="76"/>
      <c r="CJ24" s="76"/>
      <c r="CK24" s="76"/>
      <c r="CL24" s="76"/>
      <c r="CM24" s="76"/>
      <c r="CN24" s="76"/>
      <c r="CO24" s="76"/>
      <c r="CP24" s="76"/>
      <c r="CQ24" s="76"/>
      <c r="CR24" s="76"/>
      <c r="CS24" s="76"/>
      <c r="CT24" s="64">
        <f t="shared" si="2"/>
        <v>0</v>
      </c>
    </row>
    <row r="25" spans="1:98" ht="18" customHeight="1">
      <c r="A25" s="71" t="s">
        <v>139</v>
      </c>
      <c r="B25" s="54"/>
      <c r="C25" s="54"/>
      <c r="D25" s="54"/>
      <c r="E25" s="54"/>
      <c r="F25" s="54"/>
      <c r="G25" s="54"/>
      <c r="H25" s="54"/>
      <c r="I25" s="54"/>
      <c r="J25" s="54"/>
      <c r="K25" s="54">
        <v>1</v>
      </c>
      <c r="L25" s="54"/>
      <c r="M25" s="54"/>
      <c r="N25" s="54"/>
      <c r="O25" s="54"/>
      <c r="P25" s="54"/>
      <c r="Q25" s="54"/>
      <c r="R25" s="54"/>
      <c r="S25" s="54"/>
      <c r="T25" s="54"/>
      <c r="U25" s="54"/>
      <c r="V25" s="54"/>
      <c r="W25" s="54"/>
      <c r="X25" s="54"/>
      <c r="Y25" s="54"/>
      <c r="Z25" s="54"/>
      <c r="AA25" s="54"/>
      <c r="AB25" s="54"/>
      <c r="AC25" s="54"/>
      <c r="AD25" s="54"/>
      <c r="AE25" s="54"/>
      <c r="AF25" s="64">
        <f t="shared" si="0"/>
        <v>1</v>
      </c>
      <c r="AG25" s="72" t="s">
        <v>139</v>
      </c>
      <c r="AH25" s="72"/>
      <c r="AI25" s="72"/>
      <c r="AJ25" s="72"/>
      <c r="AK25" s="72"/>
      <c r="AL25" s="73"/>
      <c r="AM25" s="57"/>
      <c r="AN25" s="57"/>
      <c r="AO25" s="57"/>
      <c r="AP25" s="57"/>
      <c r="AQ25" s="57"/>
      <c r="AR25" s="57"/>
      <c r="AS25" s="57"/>
      <c r="AT25" s="57"/>
      <c r="AU25" s="57"/>
      <c r="AV25" s="57"/>
      <c r="AW25" s="57"/>
      <c r="AX25" s="57"/>
      <c r="AY25" s="57"/>
      <c r="AZ25" s="57"/>
      <c r="BA25" s="57"/>
      <c r="BB25" s="57"/>
      <c r="BC25" s="57"/>
      <c r="BD25" s="57"/>
      <c r="BE25" s="57"/>
      <c r="BF25" s="57"/>
      <c r="BG25" s="57"/>
      <c r="BH25" s="57"/>
      <c r="BI25" s="57"/>
      <c r="BJ25" s="57"/>
      <c r="BK25" s="57"/>
      <c r="BL25" s="57"/>
      <c r="BM25" s="64">
        <f t="shared" si="1"/>
        <v>0</v>
      </c>
      <c r="BN25" s="72" t="s">
        <v>139</v>
      </c>
      <c r="BO25" s="72"/>
      <c r="BP25" s="72"/>
      <c r="BQ25" s="72"/>
      <c r="BR25" s="72"/>
      <c r="BS25" s="73"/>
      <c r="BT25" s="76"/>
      <c r="BU25" s="76"/>
      <c r="BV25" s="76"/>
      <c r="BW25" s="76"/>
      <c r="BX25" s="76"/>
      <c r="BY25" s="76"/>
      <c r="BZ25" s="76"/>
      <c r="CA25" s="76"/>
      <c r="CB25" s="76"/>
      <c r="CC25" s="76"/>
      <c r="CD25" s="76"/>
      <c r="CE25" s="76"/>
      <c r="CF25" s="76"/>
      <c r="CG25" s="76"/>
      <c r="CH25" s="76"/>
      <c r="CI25" s="76"/>
      <c r="CJ25" s="76"/>
      <c r="CK25" s="76"/>
      <c r="CL25" s="76"/>
      <c r="CM25" s="76"/>
      <c r="CN25" s="76"/>
      <c r="CO25" s="76"/>
      <c r="CP25" s="76"/>
      <c r="CQ25" s="76"/>
      <c r="CR25" s="76"/>
      <c r="CS25" s="76"/>
      <c r="CT25" s="64">
        <f t="shared" si="2"/>
        <v>0</v>
      </c>
    </row>
    <row r="26" spans="1:98" ht="18" customHeight="1">
      <c r="A26" s="76" t="s">
        <v>188</v>
      </c>
      <c r="B26" s="54"/>
      <c r="C26" s="54"/>
      <c r="D26" s="54"/>
      <c r="E26" s="54"/>
      <c r="F26" s="54"/>
      <c r="G26" s="54"/>
      <c r="H26" s="54"/>
      <c r="I26" s="54"/>
      <c r="J26" s="54"/>
      <c r="K26" s="54"/>
      <c r="L26" s="54"/>
      <c r="M26" s="54"/>
      <c r="N26" s="54"/>
      <c r="O26" s="54"/>
      <c r="P26" s="54"/>
      <c r="Q26" s="54"/>
      <c r="R26" s="54"/>
      <c r="S26" s="54"/>
      <c r="T26" s="54"/>
      <c r="U26" s="54"/>
      <c r="V26" s="54"/>
      <c r="W26" s="54"/>
      <c r="X26" s="54"/>
      <c r="Y26" s="54"/>
      <c r="Z26" s="54"/>
      <c r="AA26" s="54"/>
      <c r="AB26" s="54"/>
      <c r="AC26" s="54"/>
      <c r="AD26" s="54"/>
      <c r="AE26" s="54"/>
      <c r="AF26" s="64">
        <f t="shared" si="0"/>
        <v>0</v>
      </c>
      <c r="AG26" s="76" t="s">
        <v>188</v>
      </c>
      <c r="AH26" s="72"/>
      <c r="AI26" s="72"/>
      <c r="AJ26" s="72">
        <v>1</v>
      </c>
      <c r="AK26" s="72"/>
      <c r="AL26" s="73"/>
      <c r="AM26" s="57"/>
      <c r="AN26" s="57"/>
      <c r="AO26" s="57"/>
      <c r="AP26" s="57"/>
      <c r="AQ26" s="57"/>
      <c r="AR26" s="57"/>
      <c r="AS26" s="57"/>
      <c r="AT26" s="57"/>
      <c r="AU26" s="57"/>
      <c r="AV26" s="57"/>
      <c r="AW26" s="57"/>
      <c r="AX26" s="57"/>
      <c r="AY26" s="57"/>
      <c r="AZ26" s="57"/>
      <c r="BA26" s="57"/>
      <c r="BB26" s="57"/>
      <c r="BC26" s="57"/>
      <c r="BD26" s="57"/>
      <c r="BE26" s="57"/>
      <c r="BF26" s="57"/>
      <c r="BG26" s="57"/>
      <c r="BH26" s="57"/>
      <c r="BI26" s="57"/>
      <c r="BJ26" s="57"/>
      <c r="BK26" s="57"/>
      <c r="BL26" s="57"/>
      <c r="BM26" s="64">
        <f t="shared" si="1"/>
        <v>1</v>
      </c>
      <c r="BN26" s="76" t="s">
        <v>188</v>
      </c>
      <c r="BO26" s="72"/>
      <c r="BP26" s="72"/>
      <c r="BQ26" s="72"/>
      <c r="BR26" s="72"/>
      <c r="BS26" s="73"/>
      <c r="BT26" s="76"/>
      <c r="BU26" s="76"/>
      <c r="BV26" s="76"/>
      <c r="BW26" s="76"/>
      <c r="BX26" s="76"/>
      <c r="BY26" s="76"/>
      <c r="BZ26" s="76"/>
      <c r="CA26" s="76"/>
      <c r="CB26" s="76"/>
      <c r="CC26" s="76"/>
      <c r="CD26" s="76"/>
      <c r="CE26" s="76"/>
      <c r="CF26" s="76"/>
      <c r="CG26" s="76"/>
      <c r="CH26" s="76"/>
      <c r="CI26" s="76"/>
      <c r="CJ26" s="76"/>
      <c r="CK26" s="76"/>
      <c r="CL26" s="76"/>
      <c r="CM26" s="76"/>
      <c r="CN26" s="76"/>
      <c r="CO26" s="76"/>
      <c r="CP26" s="76"/>
      <c r="CQ26" s="76"/>
      <c r="CR26" s="76"/>
      <c r="CS26" s="76"/>
      <c r="CT26" s="64">
        <f t="shared" si="2"/>
        <v>0</v>
      </c>
    </row>
    <row r="27" spans="1:98" ht="18" customHeight="1">
      <c r="A27" s="71" t="s">
        <v>61</v>
      </c>
      <c r="B27" s="54"/>
      <c r="C27" s="54"/>
      <c r="D27" s="54"/>
      <c r="E27" s="54"/>
      <c r="F27" s="54"/>
      <c r="G27" s="54"/>
      <c r="H27" s="54"/>
      <c r="I27" s="54"/>
      <c r="J27" s="54"/>
      <c r="K27" s="54"/>
      <c r="L27" s="54"/>
      <c r="M27" s="54"/>
      <c r="N27" s="54"/>
      <c r="O27" s="54"/>
      <c r="P27" s="54"/>
      <c r="Q27" s="54"/>
      <c r="R27" s="54"/>
      <c r="S27" s="54"/>
      <c r="T27" s="54">
        <v>1</v>
      </c>
      <c r="U27" s="54"/>
      <c r="V27" s="54"/>
      <c r="W27" s="54"/>
      <c r="X27" s="54"/>
      <c r="Y27" s="54"/>
      <c r="Z27" s="54"/>
      <c r="AA27" s="54"/>
      <c r="AB27" s="54"/>
      <c r="AC27" s="54"/>
      <c r="AD27" s="54"/>
      <c r="AE27" s="54"/>
      <c r="AF27" s="64">
        <f t="shared" si="0"/>
        <v>1</v>
      </c>
      <c r="AG27" s="72" t="s">
        <v>61</v>
      </c>
      <c r="AH27" s="72"/>
      <c r="AI27" s="72"/>
      <c r="AJ27" s="72"/>
      <c r="AK27" s="72"/>
      <c r="AL27" s="73"/>
      <c r="AM27" s="57"/>
      <c r="AN27" s="57"/>
      <c r="AO27" s="57"/>
      <c r="AP27" s="57"/>
      <c r="AQ27" s="57"/>
      <c r="AR27" s="57"/>
      <c r="AS27" s="57"/>
      <c r="AT27" s="57"/>
      <c r="AU27" s="57"/>
      <c r="AV27" s="57"/>
      <c r="AW27" s="57"/>
      <c r="AX27" s="57"/>
      <c r="AY27" s="57"/>
      <c r="AZ27" s="57"/>
      <c r="BA27" s="57"/>
      <c r="BB27" s="57"/>
      <c r="BC27" s="57"/>
      <c r="BD27" s="57"/>
      <c r="BE27" s="57"/>
      <c r="BF27" s="57"/>
      <c r="BG27" s="57"/>
      <c r="BH27" s="57"/>
      <c r="BI27" s="57"/>
      <c r="BJ27" s="57"/>
      <c r="BK27" s="57"/>
      <c r="BL27" s="57"/>
      <c r="BM27" s="64">
        <f t="shared" si="1"/>
        <v>0</v>
      </c>
      <c r="BN27" s="72" t="s">
        <v>61</v>
      </c>
      <c r="BO27" s="72"/>
      <c r="BP27" s="72"/>
      <c r="BQ27" s="72"/>
      <c r="BR27" s="72"/>
      <c r="BS27" s="73"/>
      <c r="BT27" s="76"/>
      <c r="BU27" s="76"/>
      <c r="BV27" s="76"/>
      <c r="BW27" s="76"/>
      <c r="BX27" s="76"/>
      <c r="BY27" s="76"/>
      <c r="BZ27" s="76"/>
      <c r="CA27" s="76"/>
      <c r="CB27" s="76"/>
      <c r="CC27" s="76"/>
      <c r="CD27" s="76"/>
      <c r="CE27" s="76"/>
      <c r="CF27" s="76"/>
      <c r="CG27" s="76"/>
      <c r="CH27" s="76"/>
      <c r="CI27" s="76"/>
      <c r="CJ27" s="76"/>
      <c r="CK27" s="76"/>
      <c r="CL27" s="76"/>
      <c r="CM27" s="76"/>
      <c r="CN27" s="76"/>
      <c r="CO27" s="76"/>
      <c r="CP27" s="76"/>
      <c r="CQ27" s="76"/>
      <c r="CR27" s="76"/>
      <c r="CS27" s="76"/>
      <c r="CT27" s="64">
        <f t="shared" si="2"/>
        <v>0</v>
      </c>
    </row>
    <row r="28" spans="1:98" ht="18" customHeight="1">
      <c r="A28" s="71" t="s">
        <v>219</v>
      </c>
      <c r="B28" s="54"/>
      <c r="C28" s="54"/>
      <c r="D28" s="54"/>
      <c r="E28" s="54"/>
      <c r="F28" s="54"/>
      <c r="G28" s="54"/>
      <c r="H28" s="54"/>
      <c r="I28" s="54"/>
      <c r="J28" s="54"/>
      <c r="K28" s="54"/>
      <c r="L28" s="54"/>
      <c r="M28" s="54"/>
      <c r="N28" s="54">
        <v>1</v>
      </c>
      <c r="O28" s="54"/>
      <c r="P28" s="54"/>
      <c r="Q28" s="54"/>
      <c r="R28" s="54"/>
      <c r="S28" s="54"/>
      <c r="T28" s="54"/>
      <c r="U28" s="54"/>
      <c r="V28" s="54"/>
      <c r="W28" s="54"/>
      <c r="X28" s="54"/>
      <c r="Y28" s="54"/>
      <c r="Z28" s="54"/>
      <c r="AA28" s="54"/>
      <c r="AB28" s="54"/>
      <c r="AC28" s="54"/>
      <c r="AD28" s="54"/>
      <c r="AE28" s="54"/>
      <c r="AF28" s="64">
        <f t="shared" si="0"/>
        <v>1</v>
      </c>
      <c r="AG28" s="72" t="s">
        <v>219</v>
      </c>
      <c r="AH28" s="72"/>
      <c r="AI28" s="72"/>
      <c r="AJ28" s="72"/>
      <c r="AK28" s="72"/>
      <c r="AL28" s="73"/>
      <c r="AM28" s="57"/>
      <c r="AN28" s="57"/>
      <c r="AO28" s="57"/>
      <c r="AP28" s="57"/>
      <c r="AQ28" s="57"/>
      <c r="AR28" s="57"/>
      <c r="AS28" s="57"/>
      <c r="AT28" s="57"/>
      <c r="AU28" s="57"/>
      <c r="AV28" s="57"/>
      <c r="AW28" s="57"/>
      <c r="AX28" s="57"/>
      <c r="AY28" s="57"/>
      <c r="AZ28" s="57"/>
      <c r="BA28" s="57"/>
      <c r="BB28" s="57"/>
      <c r="BC28" s="57"/>
      <c r="BD28" s="57"/>
      <c r="BE28" s="57"/>
      <c r="BF28" s="57"/>
      <c r="BG28" s="57"/>
      <c r="BH28" s="57"/>
      <c r="BI28" s="57"/>
      <c r="BJ28" s="57"/>
      <c r="BK28" s="57"/>
      <c r="BL28" s="57"/>
      <c r="BM28" s="64">
        <f t="shared" si="1"/>
        <v>0</v>
      </c>
      <c r="BN28" s="72" t="s">
        <v>219</v>
      </c>
      <c r="BO28" s="72"/>
      <c r="BP28" s="72"/>
      <c r="BQ28" s="72"/>
      <c r="BR28" s="72"/>
      <c r="BS28" s="73"/>
      <c r="BT28" s="76"/>
      <c r="BU28" s="76"/>
      <c r="BV28" s="76"/>
      <c r="BW28" s="76"/>
      <c r="BX28" s="76"/>
      <c r="BY28" s="76"/>
      <c r="BZ28" s="76"/>
      <c r="CA28" s="76"/>
      <c r="CB28" s="76"/>
      <c r="CC28" s="76"/>
      <c r="CD28" s="76"/>
      <c r="CE28" s="76"/>
      <c r="CF28" s="76"/>
      <c r="CG28" s="76"/>
      <c r="CH28" s="76"/>
      <c r="CI28" s="76"/>
      <c r="CJ28" s="76"/>
      <c r="CK28" s="76"/>
      <c r="CL28" s="76"/>
      <c r="CM28" s="76"/>
      <c r="CN28" s="76"/>
      <c r="CO28" s="76"/>
      <c r="CP28" s="76"/>
      <c r="CQ28" s="76"/>
      <c r="CR28" s="76"/>
      <c r="CS28" s="76"/>
      <c r="CT28" s="64">
        <f t="shared" si="2"/>
        <v>0</v>
      </c>
    </row>
    <row r="29" spans="1:98" ht="18" customHeight="1">
      <c r="A29" s="71" t="s">
        <v>294</v>
      </c>
      <c r="B29" s="54"/>
      <c r="C29" s="54"/>
      <c r="D29" s="54"/>
      <c r="E29" s="54"/>
      <c r="F29" s="54"/>
      <c r="G29" s="54">
        <v>1</v>
      </c>
      <c r="H29" s="54"/>
      <c r="I29" s="54"/>
      <c r="J29" s="54"/>
      <c r="K29" s="54">
        <v>1</v>
      </c>
      <c r="L29" s="54">
        <v>2</v>
      </c>
      <c r="M29" s="54"/>
      <c r="N29" s="54">
        <v>1</v>
      </c>
      <c r="O29" s="54"/>
      <c r="P29" s="54"/>
      <c r="Q29" s="54"/>
      <c r="R29" s="54"/>
      <c r="S29" s="54">
        <v>2</v>
      </c>
      <c r="T29" s="54"/>
      <c r="U29" s="54">
        <v>1</v>
      </c>
      <c r="V29" s="54">
        <v>1</v>
      </c>
      <c r="W29" s="54"/>
      <c r="X29" s="54"/>
      <c r="Y29" s="54"/>
      <c r="Z29" s="54"/>
      <c r="AA29" s="54">
        <v>1</v>
      </c>
      <c r="AB29" s="54"/>
      <c r="AC29" s="54"/>
      <c r="AD29" s="54"/>
      <c r="AE29" s="54"/>
      <c r="AF29" s="64">
        <f t="shared" si="0"/>
        <v>10</v>
      </c>
      <c r="AG29" s="72" t="s">
        <v>294</v>
      </c>
      <c r="AH29" s="72"/>
      <c r="AI29" s="72"/>
      <c r="AJ29" s="72"/>
      <c r="AK29" s="72"/>
      <c r="AL29" s="73"/>
      <c r="AM29" s="57"/>
      <c r="AN29" s="57"/>
      <c r="AO29" s="57"/>
      <c r="AP29" s="57"/>
      <c r="AQ29" s="57"/>
      <c r="AR29" s="57"/>
      <c r="AS29" s="57"/>
      <c r="AT29" s="57"/>
      <c r="AU29" s="57"/>
      <c r="AV29" s="57"/>
      <c r="AW29" s="57"/>
      <c r="AX29" s="57"/>
      <c r="AY29" s="57"/>
      <c r="AZ29" s="57"/>
      <c r="BA29" s="57"/>
      <c r="BB29" s="57"/>
      <c r="BC29" s="57"/>
      <c r="BD29" s="57"/>
      <c r="BE29" s="57"/>
      <c r="BF29" s="57"/>
      <c r="BG29" s="57"/>
      <c r="BH29" s="57"/>
      <c r="BI29" s="57"/>
      <c r="BJ29" s="57"/>
      <c r="BK29" s="57"/>
      <c r="BL29" s="57"/>
      <c r="BM29" s="64">
        <f t="shared" si="1"/>
        <v>0</v>
      </c>
      <c r="BN29" s="72" t="s">
        <v>294</v>
      </c>
      <c r="BO29" s="72"/>
      <c r="BP29" s="72"/>
      <c r="BQ29" s="72"/>
      <c r="BR29" s="72"/>
      <c r="BS29" s="73"/>
      <c r="BT29" s="76"/>
      <c r="BU29" s="76"/>
      <c r="BV29" s="76"/>
      <c r="BW29" s="76"/>
      <c r="BX29" s="76"/>
      <c r="BY29" s="76"/>
      <c r="BZ29" s="76"/>
      <c r="CA29" s="76"/>
      <c r="CB29" s="76"/>
      <c r="CC29" s="76"/>
      <c r="CD29" s="76"/>
      <c r="CE29" s="76"/>
      <c r="CF29" s="76"/>
      <c r="CG29" s="76"/>
      <c r="CH29" s="76"/>
      <c r="CI29" s="76"/>
      <c r="CJ29" s="76"/>
      <c r="CK29" s="76"/>
      <c r="CL29" s="76"/>
      <c r="CM29" s="76"/>
      <c r="CN29" s="76"/>
      <c r="CO29" s="76"/>
      <c r="CP29" s="76"/>
      <c r="CQ29" s="76"/>
      <c r="CR29" s="76"/>
      <c r="CS29" s="76"/>
      <c r="CT29" s="64">
        <f t="shared" si="2"/>
        <v>0</v>
      </c>
    </row>
    <row r="30" spans="1:98" ht="18" customHeight="1">
      <c r="A30" s="71" t="s">
        <v>67</v>
      </c>
      <c r="B30" s="54"/>
      <c r="C30" s="54"/>
      <c r="D30" s="54"/>
      <c r="E30" s="54"/>
      <c r="F30" s="54"/>
      <c r="G30" s="54"/>
      <c r="H30" s="54"/>
      <c r="I30" s="54"/>
      <c r="J30" s="54"/>
      <c r="K30" s="54"/>
      <c r="L30" s="54"/>
      <c r="M30" s="54"/>
      <c r="N30" s="54"/>
      <c r="O30" s="54"/>
      <c r="P30" s="54"/>
      <c r="Q30" s="54"/>
      <c r="R30" s="54"/>
      <c r="S30" s="54"/>
      <c r="T30" s="54"/>
      <c r="U30" s="54"/>
      <c r="V30" s="54">
        <v>1</v>
      </c>
      <c r="W30" s="54"/>
      <c r="X30" s="54"/>
      <c r="Y30" s="54"/>
      <c r="Z30" s="54"/>
      <c r="AA30" s="54"/>
      <c r="AB30" s="54"/>
      <c r="AC30" s="54"/>
      <c r="AD30" s="54"/>
      <c r="AE30" s="54"/>
      <c r="AF30" s="64">
        <f t="shared" si="0"/>
        <v>1</v>
      </c>
      <c r="AG30" s="72" t="s">
        <v>67</v>
      </c>
      <c r="AH30" s="72"/>
      <c r="AI30" s="72"/>
      <c r="AJ30" s="72"/>
      <c r="AK30" s="72"/>
      <c r="AL30" s="73"/>
      <c r="AM30" s="57"/>
      <c r="AN30" s="57"/>
      <c r="AO30" s="57"/>
      <c r="AP30" s="57"/>
      <c r="AQ30" s="57"/>
      <c r="AR30" s="57"/>
      <c r="AS30" s="57"/>
      <c r="AT30" s="57"/>
      <c r="AU30" s="57"/>
      <c r="AV30" s="57"/>
      <c r="AW30" s="57"/>
      <c r="AX30" s="57"/>
      <c r="AY30" s="57"/>
      <c r="AZ30" s="57"/>
      <c r="BA30" s="57"/>
      <c r="BB30" s="57"/>
      <c r="BC30" s="57"/>
      <c r="BD30" s="57"/>
      <c r="BE30" s="57"/>
      <c r="BF30" s="57"/>
      <c r="BG30" s="57"/>
      <c r="BH30" s="57"/>
      <c r="BI30" s="57"/>
      <c r="BJ30" s="57"/>
      <c r="BK30" s="57"/>
      <c r="BL30" s="57"/>
      <c r="BM30" s="64">
        <f t="shared" si="1"/>
        <v>0</v>
      </c>
      <c r="BN30" s="72" t="s">
        <v>67</v>
      </c>
      <c r="BO30" s="72"/>
      <c r="BP30" s="72"/>
      <c r="BQ30" s="72"/>
      <c r="BR30" s="72"/>
      <c r="BS30" s="73"/>
      <c r="BT30" s="76"/>
      <c r="BU30" s="76"/>
      <c r="BV30" s="76"/>
      <c r="BW30" s="76"/>
      <c r="BX30" s="76"/>
      <c r="BY30" s="76"/>
      <c r="BZ30" s="76"/>
      <c r="CA30" s="76"/>
      <c r="CB30" s="76"/>
      <c r="CC30" s="76"/>
      <c r="CD30" s="76"/>
      <c r="CE30" s="76"/>
      <c r="CF30" s="76"/>
      <c r="CG30" s="76"/>
      <c r="CH30" s="76"/>
      <c r="CI30" s="76"/>
      <c r="CJ30" s="76"/>
      <c r="CK30" s="76"/>
      <c r="CL30" s="76"/>
      <c r="CM30" s="76"/>
      <c r="CN30" s="76"/>
      <c r="CO30" s="76"/>
      <c r="CP30" s="76"/>
      <c r="CQ30" s="76"/>
      <c r="CR30" s="76"/>
      <c r="CS30" s="76"/>
      <c r="CT30" s="64">
        <f t="shared" si="2"/>
        <v>0</v>
      </c>
    </row>
    <row r="31" spans="1:98" ht="18" customHeight="1">
      <c r="A31" s="76" t="s">
        <v>270</v>
      </c>
      <c r="B31" s="54"/>
      <c r="C31" s="54"/>
      <c r="D31" s="54"/>
      <c r="E31" s="54"/>
      <c r="F31" s="54"/>
      <c r="G31" s="54"/>
      <c r="H31" s="54"/>
      <c r="I31" s="54"/>
      <c r="J31" s="54"/>
      <c r="K31" s="54"/>
      <c r="L31" s="54"/>
      <c r="M31" s="54"/>
      <c r="N31" s="54"/>
      <c r="O31" s="54"/>
      <c r="P31" s="54"/>
      <c r="Q31" s="54"/>
      <c r="R31" s="54"/>
      <c r="S31" s="54"/>
      <c r="T31" s="54"/>
      <c r="U31" s="54"/>
      <c r="V31" s="54"/>
      <c r="W31" s="54"/>
      <c r="X31" s="54"/>
      <c r="Y31" s="54"/>
      <c r="Z31" s="54"/>
      <c r="AA31" s="54"/>
      <c r="AB31" s="54"/>
      <c r="AC31" s="54"/>
      <c r="AD31" s="54"/>
      <c r="AE31" s="54"/>
      <c r="AF31" s="64">
        <f t="shared" si="0"/>
        <v>0</v>
      </c>
      <c r="AG31" s="76" t="s">
        <v>270</v>
      </c>
      <c r="AH31" s="72"/>
      <c r="AI31" s="72">
        <v>1</v>
      </c>
      <c r="AJ31" s="72"/>
      <c r="AK31" s="72"/>
      <c r="AL31" s="73"/>
      <c r="AM31" s="57"/>
      <c r="AN31" s="57"/>
      <c r="AO31" s="57"/>
      <c r="AP31" s="57"/>
      <c r="AQ31" s="57"/>
      <c r="AR31" s="57"/>
      <c r="AS31" s="57"/>
      <c r="AT31" s="57"/>
      <c r="AU31" s="57"/>
      <c r="AV31" s="57"/>
      <c r="AW31" s="57"/>
      <c r="AX31" s="57"/>
      <c r="AY31" s="57"/>
      <c r="AZ31" s="57"/>
      <c r="BA31" s="57"/>
      <c r="BB31" s="57"/>
      <c r="BC31" s="57"/>
      <c r="BD31" s="57"/>
      <c r="BE31" s="57"/>
      <c r="BF31" s="57"/>
      <c r="BG31" s="57"/>
      <c r="BH31" s="57"/>
      <c r="BI31" s="57"/>
      <c r="BJ31" s="57"/>
      <c r="BK31" s="57"/>
      <c r="BL31" s="57"/>
      <c r="BM31" s="64">
        <f t="shared" si="1"/>
        <v>1</v>
      </c>
      <c r="BN31" s="76" t="s">
        <v>270</v>
      </c>
      <c r="BO31" s="72"/>
      <c r="BP31" s="72"/>
      <c r="BQ31" s="72"/>
      <c r="BR31" s="72"/>
      <c r="BS31" s="73"/>
      <c r="BT31" s="76"/>
      <c r="BU31" s="76"/>
      <c r="BV31" s="76"/>
      <c r="BW31" s="76"/>
      <c r="BX31" s="76"/>
      <c r="BY31" s="76"/>
      <c r="BZ31" s="76"/>
      <c r="CA31" s="76"/>
      <c r="CB31" s="76"/>
      <c r="CC31" s="76"/>
      <c r="CD31" s="76"/>
      <c r="CE31" s="76"/>
      <c r="CF31" s="76"/>
      <c r="CG31" s="76"/>
      <c r="CH31" s="76"/>
      <c r="CI31" s="76"/>
      <c r="CJ31" s="76"/>
      <c r="CK31" s="76"/>
      <c r="CL31" s="76"/>
      <c r="CM31" s="76"/>
      <c r="CN31" s="76"/>
      <c r="CO31" s="76"/>
      <c r="CP31" s="76"/>
      <c r="CQ31" s="76"/>
      <c r="CR31" s="76"/>
      <c r="CS31" s="76"/>
      <c r="CT31" s="64">
        <f t="shared" si="2"/>
        <v>0</v>
      </c>
    </row>
    <row r="32" spans="1:98" ht="18" customHeight="1">
      <c r="A32" s="71" t="s">
        <v>205</v>
      </c>
      <c r="B32" s="54"/>
      <c r="C32" s="54"/>
      <c r="D32" s="54"/>
      <c r="E32" s="54"/>
      <c r="F32" s="54"/>
      <c r="G32" s="54"/>
      <c r="H32" s="54"/>
      <c r="I32" s="54"/>
      <c r="J32" s="54">
        <v>1</v>
      </c>
      <c r="K32" s="54"/>
      <c r="L32" s="54"/>
      <c r="M32" s="54"/>
      <c r="N32" s="54"/>
      <c r="O32" s="54"/>
      <c r="P32" s="54"/>
      <c r="Q32" s="54"/>
      <c r="R32" s="54"/>
      <c r="S32" s="54"/>
      <c r="T32" s="54"/>
      <c r="U32" s="54"/>
      <c r="V32" s="54"/>
      <c r="W32" s="54"/>
      <c r="X32" s="54"/>
      <c r="Y32" s="54"/>
      <c r="Z32" s="54"/>
      <c r="AA32" s="54"/>
      <c r="AB32" s="54"/>
      <c r="AC32" s="54"/>
      <c r="AD32" s="54"/>
      <c r="AE32" s="54"/>
      <c r="AF32" s="64">
        <f t="shared" si="0"/>
        <v>1</v>
      </c>
      <c r="AG32" s="72" t="s">
        <v>205</v>
      </c>
      <c r="AH32" s="72"/>
      <c r="AI32" s="72"/>
      <c r="AJ32" s="72"/>
      <c r="AK32" s="72"/>
      <c r="AL32" s="73"/>
      <c r="AM32" s="57"/>
      <c r="AN32" s="57"/>
      <c r="AO32" s="57"/>
      <c r="AP32" s="57"/>
      <c r="AQ32" s="57"/>
      <c r="AR32" s="57"/>
      <c r="AS32" s="57"/>
      <c r="AT32" s="57"/>
      <c r="AU32" s="57"/>
      <c r="AV32" s="57"/>
      <c r="AW32" s="57"/>
      <c r="AX32" s="57"/>
      <c r="AY32" s="57"/>
      <c r="AZ32" s="57"/>
      <c r="BA32" s="57"/>
      <c r="BB32" s="57"/>
      <c r="BC32" s="57"/>
      <c r="BD32" s="57"/>
      <c r="BE32" s="57"/>
      <c r="BF32" s="57"/>
      <c r="BG32" s="57"/>
      <c r="BH32" s="57"/>
      <c r="BI32" s="57"/>
      <c r="BJ32" s="57"/>
      <c r="BK32" s="57"/>
      <c r="BL32" s="57"/>
      <c r="BM32" s="64">
        <f t="shared" si="1"/>
        <v>0</v>
      </c>
      <c r="BN32" s="72" t="s">
        <v>205</v>
      </c>
      <c r="BO32" s="72"/>
      <c r="BP32" s="72"/>
      <c r="BQ32" s="72"/>
      <c r="BR32" s="72"/>
      <c r="BS32" s="73"/>
      <c r="BT32" s="76"/>
      <c r="BU32" s="76"/>
      <c r="BV32" s="76"/>
      <c r="BW32" s="76"/>
      <c r="BX32" s="76"/>
      <c r="BY32" s="76"/>
      <c r="BZ32" s="76"/>
      <c r="CA32" s="76"/>
      <c r="CB32" s="76"/>
      <c r="CC32" s="76"/>
      <c r="CD32" s="76"/>
      <c r="CE32" s="76"/>
      <c r="CF32" s="76"/>
      <c r="CG32" s="76"/>
      <c r="CH32" s="76"/>
      <c r="CI32" s="76"/>
      <c r="CJ32" s="76"/>
      <c r="CK32" s="76"/>
      <c r="CL32" s="76"/>
      <c r="CM32" s="76"/>
      <c r="CN32" s="76"/>
      <c r="CO32" s="76"/>
      <c r="CP32" s="76"/>
      <c r="CQ32" s="76"/>
      <c r="CR32" s="76"/>
      <c r="CS32" s="76"/>
      <c r="CT32" s="64">
        <f t="shared" si="2"/>
        <v>0</v>
      </c>
    </row>
    <row r="33" spans="1:98" ht="18" customHeight="1">
      <c r="A33" s="71" t="s">
        <v>51</v>
      </c>
      <c r="B33" s="54"/>
      <c r="C33" s="54"/>
      <c r="D33" s="54"/>
      <c r="E33" s="54"/>
      <c r="F33" s="54"/>
      <c r="G33" s="54"/>
      <c r="H33" s="54"/>
      <c r="I33" s="54"/>
      <c r="J33" s="54"/>
      <c r="K33" s="54"/>
      <c r="L33" s="54"/>
      <c r="M33" s="54"/>
      <c r="N33" s="54"/>
      <c r="O33" s="54"/>
      <c r="P33" s="54"/>
      <c r="Q33" s="54"/>
      <c r="R33" s="54"/>
      <c r="S33" s="54"/>
      <c r="T33" s="54"/>
      <c r="U33" s="54"/>
      <c r="V33" s="54">
        <v>1</v>
      </c>
      <c r="W33" s="54"/>
      <c r="X33" s="54"/>
      <c r="Y33" s="54"/>
      <c r="Z33" s="54"/>
      <c r="AA33" s="54"/>
      <c r="AB33" s="54"/>
      <c r="AC33" s="54"/>
      <c r="AD33" s="54"/>
      <c r="AE33" s="54"/>
      <c r="AF33" s="64">
        <f t="shared" si="0"/>
        <v>1</v>
      </c>
      <c r="AG33" s="72" t="s">
        <v>51</v>
      </c>
      <c r="AH33" s="72"/>
      <c r="AI33" s="72"/>
      <c r="AJ33" s="72"/>
      <c r="AK33" s="72"/>
      <c r="AL33" s="73"/>
      <c r="AM33" s="57"/>
      <c r="AN33" s="57"/>
      <c r="AO33" s="57"/>
      <c r="AP33" s="57"/>
      <c r="AQ33" s="57"/>
      <c r="AR33" s="57"/>
      <c r="AS33" s="57"/>
      <c r="AT33" s="57"/>
      <c r="AU33" s="57"/>
      <c r="AV33" s="57"/>
      <c r="AW33" s="57"/>
      <c r="AX33" s="57"/>
      <c r="AY33" s="57"/>
      <c r="AZ33" s="57"/>
      <c r="BA33" s="57"/>
      <c r="BB33" s="57"/>
      <c r="BC33" s="57"/>
      <c r="BD33" s="57"/>
      <c r="BE33" s="57"/>
      <c r="BF33" s="57"/>
      <c r="BG33" s="57"/>
      <c r="BH33" s="57"/>
      <c r="BI33" s="57"/>
      <c r="BJ33" s="57"/>
      <c r="BK33" s="57"/>
      <c r="BL33" s="57"/>
      <c r="BM33" s="64">
        <f t="shared" si="1"/>
        <v>0</v>
      </c>
      <c r="BN33" s="72" t="s">
        <v>51</v>
      </c>
      <c r="BO33" s="72"/>
      <c r="BP33" s="72"/>
      <c r="BQ33" s="72"/>
      <c r="BR33" s="72"/>
      <c r="BS33" s="73"/>
      <c r="BT33" s="76"/>
      <c r="BU33" s="76"/>
      <c r="BV33" s="76"/>
      <c r="BW33" s="76"/>
      <c r="BX33" s="76"/>
      <c r="BY33" s="76"/>
      <c r="BZ33" s="76"/>
      <c r="CA33" s="76"/>
      <c r="CB33" s="76"/>
      <c r="CC33" s="76"/>
      <c r="CD33" s="76"/>
      <c r="CE33" s="76"/>
      <c r="CF33" s="76"/>
      <c r="CG33" s="76"/>
      <c r="CH33" s="76"/>
      <c r="CI33" s="76"/>
      <c r="CJ33" s="76"/>
      <c r="CK33" s="76"/>
      <c r="CL33" s="76"/>
      <c r="CM33" s="76"/>
      <c r="CN33" s="76"/>
      <c r="CO33" s="76"/>
      <c r="CP33" s="76"/>
      <c r="CQ33" s="76"/>
      <c r="CR33" s="76"/>
      <c r="CS33" s="76"/>
      <c r="CT33" s="64">
        <f t="shared" si="2"/>
        <v>0</v>
      </c>
    </row>
    <row r="34" spans="1:98" ht="18" customHeight="1">
      <c r="A34" s="71" t="s">
        <v>201</v>
      </c>
      <c r="B34" s="54"/>
      <c r="C34" s="54"/>
      <c r="D34" s="54"/>
      <c r="E34" s="54"/>
      <c r="F34" s="54"/>
      <c r="G34" s="54"/>
      <c r="H34" s="54"/>
      <c r="I34" s="54">
        <v>1</v>
      </c>
      <c r="J34" s="54"/>
      <c r="K34" s="54"/>
      <c r="L34" s="54"/>
      <c r="M34" s="54"/>
      <c r="N34" s="54"/>
      <c r="O34" s="54"/>
      <c r="P34" s="54"/>
      <c r="Q34" s="54"/>
      <c r="R34" s="54">
        <v>1</v>
      </c>
      <c r="S34" s="54"/>
      <c r="T34" s="54"/>
      <c r="U34" s="54"/>
      <c r="V34" s="54"/>
      <c r="W34" s="54"/>
      <c r="X34" s="54"/>
      <c r="Y34" s="54"/>
      <c r="Z34" s="54"/>
      <c r="AA34" s="54"/>
      <c r="AB34" s="54"/>
      <c r="AC34" s="54"/>
      <c r="AD34" s="54"/>
      <c r="AE34" s="54"/>
      <c r="AF34" s="64">
        <f t="shared" si="0"/>
        <v>2</v>
      </c>
      <c r="AG34" s="72" t="s">
        <v>201</v>
      </c>
      <c r="AH34" s="72"/>
      <c r="AI34" s="72"/>
      <c r="AJ34" s="72"/>
      <c r="AK34" s="72"/>
      <c r="AL34" s="73"/>
      <c r="AM34" s="57"/>
      <c r="AN34" s="57"/>
      <c r="AO34" s="57"/>
      <c r="AP34" s="57"/>
      <c r="AQ34" s="57"/>
      <c r="AR34" s="57"/>
      <c r="AS34" s="57"/>
      <c r="AT34" s="57"/>
      <c r="AU34" s="57"/>
      <c r="AV34" s="57"/>
      <c r="AW34" s="57"/>
      <c r="AX34" s="57"/>
      <c r="AY34" s="57"/>
      <c r="AZ34" s="57"/>
      <c r="BA34" s="57"/>
      <c r="BB34" s="57"/>
      <c r="BC34" s="57"/>
      <c r="BD34" s="57"/>
      <c r="BE34" s="57"/>
      <c r="BF34" s="57"/>
      <c r="BG34" s="57"/>
      <c r="BH34" s="57"/>
      <c r="BI34" s="57"/>
      <c r="BJ34" s="57"/>
      <c r="BK34" s="57"/>
      <c r="BL34" s="57"/>
      <c r="BM34" s="64">
        <f t="shared" si="1"/>
        <v>0</v>
      </c>
      <c r="BN34" s="72" t="s">
        <v>201</v>
      </c>
      <c r="BO34" s="72"/>
      <c r="BP34" s="72"/>
      <c r="BQ34" s="72"/>
      <c r="BR34" s="72"/>
      <c r="BS34" s="73"/>
      <c r="BT34" s="76"/>
      <c r="BU34" s="76"/>
      <c r="BV34" s="76"/>
      <c r="BW34" s="76"/>
      <c r="BX34" s="76"/>
      <c r="BY34" s="76"/>
      <c r="BZ34" s="76"/>
      <c r="CA34" s="76"/>
      <c r="CB34" s="76"/>
      <c r="CC34" s="76"/>
      <c r="CD34" s="76"/>
      <c r="CE34" s="76"/>
      <c r="CF34" s="76"/>
      <c r="CG34" s="76"/>
      <c r="CH34" s="76"/>
      <c r="CI34" s="76"/>
      <c r="CJ34" s="76"/>
      <c r="CK34" s="76"/>
      <c r="CL34" s="76"/>
      <c r="CM34" s="76"/>
      <c r="CN34" s="76"/>
      <c r="CO34" s="76"/>
      <c r="CP34" s="76"/>
      <c r="CQ34" s="76"/>
      <c r="CR34" s="76"/>
      <c r="CS34" s="76"/>
      <c r="CT34" s="64">
        <f t="shared" si="2"/>
        <v>0</v>
      </c>
    </row>
    <row r="35" spans="1:98" ht="18" customHeight="1">
      <c r="A35" s="71" t="s">
        <v>45</v>
      </c>
      <c r="B35" s="54"/>
      <c r="C35" s="54"/>
      <c r="D35" s="54"/>
      <c r="E35" s="54"/>
      <c r="F35" s="54"/>
      <c r="G35" s="54"/>
      <c r="H35" s="54"/>
      <c r="I35" s="54"/>
      <c r="J35" s="54"/>
      <c r="K35" s="54"/>
      <c r="L35" s="54"/>
      <c r="M35" s="54"/>
      <c r="N35" s="54"/>
      <c r="O35" s="54"/>
      <c r="P35" s="54"/>
      <c r="Q35" s="54"/>
      <c r="R35" s="54">
        <v>1</v>
      </c>
      <c r="S35" s="54"/>
      <c r="T35" s="54"/>
      <c r="U35" s="54"/>
      <c r="V35" s="54"/>
      <c r="W35" s="54"/>
      <c r="X35" s="54"/>
      <c r="Y35" s="54"/>
      <c r="Z35" s="54"/>
      <c r="AA35" s="54"/>
      <c r="AB35" s="54"/>
      <c r="AC35" s="54"/>
      <c r="AD35" s="54"/>
      <c r="AE35" s="54"/>
      <c r="AF35" s="64">
        <f t="shared" si="0"/>
        <v>1</v>
      </c>
      <c r="AG35" s="72" t="s">
        <v>45</v>
      </c>
      <c r="AH35" s="72"/>
      <c r="AI35" s="72"/>
      <c r="AJ35" s="72"/>
      <c r="AK35" s="72"/>
      <c r="AL35" s="73"/>
      <c r="AM35" s="57"/>
      <c r="AN35" s="57"/>
      <c r="AO35" s="57"/>
      <c r="AP35" s="57"/>
      <c r="AQ35" s="57"/>
      <c r="AR35" s="57"/>
      <c r="AS35" s="57"/>
      <c r="AT35" s="57"/>
      <c r="AU35" s="57"/>
      <c r="AV35" s="57"/>
      <c r="AW35" s="57"/>
      <c r="AX35" s="57"/>
      <c r="AY35" s="57"/>
      <c r="AZ35" s="57"/>
      <c r="BA35" s="57"/>
      <c r="BB35" s="57"/>
      <c r="BC35" s="57"/>
      <c r="BD35" s="57"/>
      <c r="BE35" s="57"/>
      <c r="BF35" s="57"/>
      <c r="BG35" s="57"/>
      <c r="BH35" s="57"/>
      <c r="BI35" s="57"/>
      <c r="BJ35" s="57"/>
      <c r="BK35" s="57"/>
      <c r="BL35" s="57"/>
      <c r="BM35" s="64">
        <f t="shared" si="1"/>
        <v>0</v>
      </c>
      <c r="BN35" s="72" t="s">
        <v>45</v>
      </c>
      <c r="BO35" s="72"/>
      <c r="BP35" s="72"/>
      <c r="BQ35" s="72"/>
      <c r="BR35" s="72"/>
      <c r="BS35" s="73"/>
      <c r="BT35" s="76"/>
      <c r="BU35" s="76"/>
      <c r="BV35" s="76"/>
      <c r="BW35" s="76"/>
      <c r="BX35" s="76"/>
      <c r="BY35" s="76"/>
      <c r="BZ35" s="76"/>
      <c r="CA35" s="76"/>
      <c r="CB35" s="76"/>
      <c r="CC35" s="76"/>
      <c r="CD35" s="76"/>
      <c r="CE35" s="76"/>
      <c r="CF35" s="76"/>
      <c r="CG35" s="76"/>
      <c r="CH35" s="76"/>
      <c r="CI35" s="76"/>
      <c r="CJ35" s="76"/>
      <c r="CK35" s="76"/>
      <c r="CL35" s="76"/>
      <c r="CM35" s="76"/>
      <c r="CN35" s="76"/>
      <c r="CO35" s="76"/>
      <c r="CP35" s="76"/>
      <c r="CQ35" s="76"/>
      <c r="CR35" s="76"/>
      <c r="CS35" s="76"/>
      <c r="CT35" s="64">
        <f t="shared" si="2"/>
        <v>0</v>
      </c>
    </row>
    <row r="36" spans="1:98" ht="18" customHeight="1">
      <c r="A36" s="71" t="s">
        <v>55</v>
      </c>
      <c r="B36" s="54"/>
      <c r="C36" s="54"/>
      <c r="D36" s="54"/>
      <c r="E36" s="54"/>
      <c r="F36" s="54"/>
      <c r="G36" s="54"/>
      <c r="H36" s="54"/>
      <c r="I36" s="54"/>
      <c r="J36" s="54"/>
      <c r="K36" s="54">
        <v>1</v>
      </c>
      <c r="L36" s="54"/>
      <c r="M36" s="54"/>
      <c r="N36" s="54"/>
      <c r="O36" s="54"/>
      <c r="P36" s="54"/>
      <c r="Q36" s="54"/>
      <c r="R36" s="54"/>
      <c r="S36" s="54"/>
      <c r="T36" s="54"/>
      <c r="U36" s="54"/>
      <c r="V36" s="54"/>
      <c r="W36" s="54"/>
      <c r="X36" s="54"/>
      <c r="Y36" s="54"/>
      <c r="Z36" s="54"/>
      <c r="AA36" s="54"/>
      <c r="AB36" s="54"/>
      <c r="AC36" s="54"/>
      <c r="AD36" s="54"/>
      <c r="AE36" s="54"/>
      <c r="AF36" s="64">
        <f t="shared" si="0"/>
        <v>1</v>
      </c>
      <c r="AG36" s="72" t="s">
        <v>55</v>
      </c>
      <c r="AH36" s="72"/>
      <c r="AI36" s="72"/>
      <c r="AJ36" s="72"/>
      <c r="AK36" s="72"/>
      <c r="AL36" s="73"/>
      <c r="AM36" s="57"/>
      <c r="AN36" s="57"/>
      <c r="AO36" s="57"/>
      <c r="AP36" s="57"/>
      <c r="AQ36" s="57"/>
      <c r="AR36" s="57"/>
      <c r="AS36" s="57"/>
      <c r="AT36" s="57"/>
      <c r="AU36" s="57"/>
      <c r="AV36" s="57"/>
      <c r="AW36" s="57"/>
      <c r="AX36" s="57"/>
      <c r="AY36" s="57"/>
      <c r="AZ36" s="57"/>
      <c r="BA36" s="57"/>
      <c r="BB36" s="57"/>
      <c r="BC36" s="57"/>
      <c r="BD36" s="57"/>
      <c r="BE36" s="57"/>
      <c r="BF36" s="57"/>
      <c r="BG36" s="57"/>
      <c r="BH36" s="57"/>
      <c r="BI36" s="57"/>
      <c r="BJ36" s="57"/>
      <c r="BK36" s="57"/>
      <c r="BL36" s="57"/>
      <c r="BM36" s="64">
        <f t="shared" si="1"/>
        <v>0</v>
      </c>
      <c r="BN36" s="72" t="s">
        <v>55</v>
      </c>
      <c r="BO36" s="72"/>
      <c r="BP36" s="72"/>
      <c r="BQ36" s="72"/>
      <c r="BR36" s="72"/>
      <c r="BS36" s="73"/>
      <c r="BT36" s="76"/>
      <c r="BU36" s="76"/>
      <c r="BV36" s="76"/>
      <c r="BW36" s="76"/>
      <c r="BX36" s="76"/>
      <c r="BY36" s="76"/>
      <c r="BZ36" s="76"/>
      <c r="CA36" s="76"/>
      <c r="CB36" s="76"/>
      <c r="CC36" s="76"/>
      <c r="CD36" s="76"/>
      <c r="CE36" s="76"/>
      <c r="CF36" s="76"/>
      <c r="CG36" s="76"/>
      <c r="CH36" s="76"/>
      <c r="CI36" s="76"/>
      <c r="CJ36" s="76"/>
      <c r="CK36" s="76"/>
      <c r="CL36" s="76"/>
      <c r="CM36" s="76"/>
      <c r="CN36" s="76"/>
      <c r="CO36" s="76"/>
      <c r="CP36" s="76"/>
      <c r="CQ36" s="76"/>
      <c r="CR36" s="76"/>
      <c r="CS36" s="76"/>
      <c r="CT36" s="64">
        <f t="shared" si="2"/>
        <v>0</v>
      </c>
    </row>
    <row r="37" spans="1:98" ht="18" customHeight="1">
      <c r="A37" s="71" t="s">
        <v>263</v>
      </c>
      <c r="B37" s="54"/>
      <c r="C37" s="54"/>
      <c r="D37" s="54"/>
      <c r="E37" s="54"/>
      <c r="F37" s="54"/>
      <c r="G37" s="54"/>
      <c r="H37" s="54">
        <v>1</v>
      </c>
      <c r="I37" s="54"/>
      <c r="J37" s="54"/>
      <c r="K37" s="54"/>
      <c r="L37" s="54"/>
      <c r="M37" s="54"/>
      <c r="N37" s="54"/>
      <c r="O37" s="54"/>
      <c r="P37" s="54"/>
      <c r="Q37" s="54"/>
      <c r="R37" s="54"/>
      <c r="S37" s="54"/>
      <c r="T37" s="54"/>
      <c r="U37" s="54"/>
      <c r="V37" s="54"/>
      <c r="W37" s="54"/>
      <c r="X37" s="54"/>
      <c r="Y37" s="54"/>
      <c r="Z37" s="54"/>
      <c r="AA37" s="54"/>
      <c r="AB37" s="54"/>
      <c r="AC37" s="54"/>
      <c r="AD37" s="54"/>
      <c r="AE37" s="54"/>
      <c r="AF37" s="64">
        <f t="shared" si="0"/>
        <v>1</v>
      </c>
      <c r="AG37" s="72" t="s">
        <v>263</v>
      </c>
      <c r="AH37" s="72"/>
      <c r="AI37" s="72"/>
      <c r="AJ37" s="72"/>
      <c r="AK37" s="72"/>
      <c r="AL37" s="73"/>
      <c r="AM37" s="57"/>
      <c r="AN37" s="57"/>
      <c r="AO37" s="57"/>
      <c r="AP37" s="57"/>
      <c r="AQ37" s="57"/>
      <c r="AR37" s="57"/>
      <c r="AS37" s="57"/>
      <c r="AT37" s="57"/>
      <c r="AU37" s="57"/>
      <c r="AV37" s="57"/>
      <c r="AW37" s="57"/>
      <c r="AX37" s="57"/>
      <c r="AY37" s="57"/>
      <c r="AZ37" s="57"/>
      <c r="BA37" s="57"/>
      <c r="BB37" s="57"/>
      <c r="BC37" s="57"/>
      <c r="BD37" s="57"/>
      <c r="BE37" s="57"/>
      <c r="BF37" s="57"/>
      <c r="BG37" s="57"/>
      <c r="BH37" s="57"/>
      <c r="BI37" s="57"/>
      <c r="BJ37" s="57"/>
      <c r="BK37" s="57"/>
      <c r="BL37" s="57"/>
      <c r="BM37" s="64">
        <f t="shared" si="1"/>
        <v>0</v>
      </c>
      <c r="BN37" s="72" t="s">
        <v>263</v>
      </c>
      <c r="BO37" s="72"/>
      <c r="BP37" s="72"/>
      <c r="BQ37" s="72"/>
      <c r="BR37" s="72"/>
      <c r="BS37" s="73"/>
      <c r="BT37" s="76"/>
      <c r="BU37" s="76"/>
      <c r="BV37" s="76"/>
      <c r="BW37" s="76"/>
      <c r="BX37" s="76"/>
      <c r="BY37" s="76"/>
      <c r="BZ37" s="76"/>
      <c r="CA37" s="76"/>
      <c r="CB37" s="76"/>
      <c r="CC37" s="76"/>
      <c r="CD37" s="76"/>
      <c r="CE37" s="76"/>
      <c r="CF37" s="76"/>
      <c r="CG37" s="76"/>
      <c r="CH37" s="76"/>
      <c r="CI37" s="76"/>
      <c r="CJ37" s="76"/>
      <c r="CK37" s="76"/>
      <c r="CL37" s="76"/>
      <c r="CM37" s="76"/>
      <c r="CN37" s="76"/>
      <c r="CO37" s="76"/>
      <c r="CP37" s="76"/>
      <c r="CQ37" s="76"/>
      <c r="CR37" s="76"/>
      <c r="CS37" s="76"/>
      <c r="CT37" s="64">
        <f t="shared" si="2"/>
        <v>0</v>
      </c>
    </row>
    <row r="38" spans="1:98" ht="18" customHeight="1">
      <c r="A38" s="71" t="s">
        <v>259</v>
      </c>
      <c r="B38" s="54"/>
      <c r="C38" s="54"/>
      <c r="D38" s="54"/>
      <c r="E38" s="54"/>
      <c r="F38" s="54"/>
      <c r="G38" s="54"/>
      <c r="H38" s="54">
        <v>1</v>
      </c>
      <c r="I38" s="54"/>
      <c r="J38" s="54"/>
      <c r="K38" s="54"/>
      <c r="L38" s="54"/>
      <c r="M38" s="54"/>
      <c r="N38" s="54"/>
      <c r="O38" s="54"/>
      <c r="P38" s="54"/>
      <c r="Q38" s="54"/>
      <c r="R38" s="54"/>
      <c r="S38" s="54"/>
      <c r="T38" s="54"/>
      <c r="U38" s="54"/>
      <c r="V38" s="54"/>
      <c r="W38" s="54"/>
      <c r="X38" s="54"/>
      <c r="Y38" s="54"/>
      <c r="Z38" s="54"/>
      <c r="AA38" s="54"/>
      <c r="AB38" s="54"/>
      <c r="AC38" s="54"/>
      <c r="AD38" s="54">
        <v>1</v>
      </c>
      <c r="AE38" s="54"/>
      <c r="AF38" s="64">
        <f t="shared" si="0"/>
        <v>2</v>
      </c>
      <c r="AG38" s="72" t="s">
        <v>259</v>
      </c>
      <c r="AH38" s="72"/>
      <c r="AI38" s="72"/>
      <c r="AJ38" s="72"/>
      <c r="AK38" s="72"/>
      <c r="AL38" s="73"/>
      <c r="AM38" s="57"/>
      <c r="AN38" s="57"/>
      <c r="AO38" s="57"/>
      <c r="AP38" s="57"/>
      <c r="AQ38" s="57"/>
      <c r="AR38" s="57"/>
      <c r="AS38" s="57"/>
      <c r="AT38" s="57"/>
      <c r="AU38" s="57"/>
      <c r="AV38" s="57"/>
      <c r="AW38" s="57"/>
      <c r="AX38" s="57"/>
      <c r="AY38" s="57"/>
      <c r="AZ38" s="57"/>
      <c r="BA38" s="57"/>
      <c r="BB38" s="57"/>
      <c r="BC38" s="57"/>
      <c r="BD38" s="57"/>
      <c r="BE38" s="57"/>
      <c r="BF38" s="57"/>
      <c r="BG38" s="57"/>
      <c r="BH38" s="57"/>
      <c r="BI38" s="57"/>
      <c r="BJ38" s="57"/>
      <c r="BK38" s="57"/>
      <c r="BL38" s="57"/>
      <c r="BM38" s="64">
        <f t="shared" si="1"/>
        <v>0</v>
      </c>
      <c r="BN38" s="72" t="s">
        <v>259</v>
      </c>
      <c r="BO38" s="72"/>
      <c r="BP38" s="72"/>
      <c r="BQ38" s="72"/>
      <c r="BR38" s="72"/>
      <c r="BS38" s="73"/>
      <c r="BT38" s="76"/>
      <c r="BU38" s="76"/>
      <c r="BV38" s="76"/>
      <c r="BW38" s="76"/>
      <c r="BX38" s="76"/>
      <c r="BY38" s="76"/>
      <c r="BZ38" s="76"/>
      <c r="CA38" s="76"/>
      <c r="CB38" s="76"/>
      <c r="CC38" s="76"/>
      <c r="CD38" s="76"/>
      <c r="CE38" s="76"/>
      <c r="CF38" s="76"/>
      <c r="CG38" s="76"/>
      <c r="CH38" s="76"/>
      <c r="CI38" s="76"/>
      <c r="CJ38" s="76"/>
      <c r="CK38" s="76"/>
      <c r="CL38" s="76"/>
      <c r="CM38" s="76"/>
      <c r="CN38" s="76"/>
      <c r="CO38" s="76"/>
      <c r="CP38" s="76"/>
      <c r="CQ38" s="76"/>
      <c r="CR38" s="76"/>
      <c r="CS38" s="76"/>
      <c r="CT38" s="64">
        <f t="shared" si="2"/>
        <v>0</v>
      </c>
    </row>
    <row r="39" spans="1:98" ht="18" customHeight="1">
      <c r="A39" s="71" t="s">
        <v>189</v>
      </c>
      <c r="B39" s="54"/>
      <c r="C39" s="54"/>
      <c r="D39" s="54"/>
      <c r="E39" s="54"/>
      <c r="F39" s="54"/>
      <c r="G39" s="54"/>
      <c r="H39" s="54"/>
      <c r="I39" s="54"/>
      <c r="J39" s="54"/>
      <c r="K39" s="54"/>
      <c r="L39" s="54"/>
      <c r="M39" s="54"/>
      <c r="N39" s="54"/>
      <c r="O39" s="54"/>
      <c r="P39" s="54"/>
      <c r="Q39" s="54"/>
      <c r="R39" s="54"/>
      <c r="S39" s="54"/>
      <c r="T39" s="54"/>
      <c r="U39" s="54"/>
      <c r="V39" s="54"/>
      <c r="W39" s="54"/>
      <c r="X39" s="54"/>
      <c r="Y39" s="54"/>
      <c r="Z39" s="54">
        <v>1</v>
      </c>
      <c r="AA39" s="54"/>
      <c r="AB39" s="54"/>
      <c r="AC39" s="54"/>
      <c r="AD39" s="54"/>
      <c r="AE39" s="54"/>
      <c r="AF39" s="64">
        <f t="shared" si="0"/>
        <v>1</v>
      </c>
      <c r="AG39" s="72" t="s">
        <v>189</v>
      </c>
      <c r="AH39" s="72"/>
      <c r="AI39" s="72"/>
      <c r="AJ39" s="72"/>
      <c r="AK39" s="72"/>
      <c r="AL39" s="73"/>
      <c r="AM39" s="57"/>
      <c r="AN39" s="57"/>
      <c r="AO39" s="57"/>
      <c r="AP39" s="57"/>
      <c r="AQ39" s="57"/>
      <c r="AR39" s="57"/>
      <c r="AS39" s="57"/>
      <c r="AT39" s="57"/>
      <c r="AU39" s="57"/>
      <c r="AV39" s="57"/>
      <c r="AW39" s="57"/>
      <c r="AX39" s="57"/>
      <c r="AY39" s="57"/>
      <c r="AZ39" s="57"/>
      <c r="BA39" s="57"/>
      <c r="BB39" s="57"/>
      <c r="BC39" s="57"/>
      <c r="BD39" s="57"/>
      <c r="BE39" s="57"/>
      <c r="BF39" s="57"/>
      <c r="BG39" s="57"/>
      <c r="BH39" s="57"/>
      <c r="BI39" s="57"/>
      <c r="BJ39" s="57"/>
      <c r="BK39" s="57"/>
      <c r="BL39" s="57"/>
      <c r="BM39" s="64">
        <f t="shared" si="1"/>
        <v>0</v>
      </c>
      <c r="BN39" s="72" t="s">
        <v>189</v>
      </c>
      <c r="BO39" s="72"/>
      <c r="BP39" s="72"/>
      <c r="BQ39" s="72"/>
      <c r="BR39" s="72"/>
      <c r="BS39" s="73"/>
      <c r="BT39" s="76"/>
      <c r="BU39" s="76"/>
      <c r="BV39" s="76"/>
      <c r="BW39" s="76"/>
      <c r="BX39" s="76"/>
      <c r="BY39" s="76"/>
      <c r="BZ39" s="76"/>
      <c r="CA39" s="76"/>
      <c r="CB39" s="76"/>
      <c r="CC39" s="76"/>
      <c r="CD39" s="76"/>
      <c r="CE39" s="76"/>
      <c r="CF39" s="76"/>
      <c r="CG39" s="76"/>
      <c r="CH39" s="76"/>
      <c r="CI39" s="76"/>
      <c r="CJ39" s="76"/>
      <c r="CK39" s="76"/>
      <c r="CL39" s="76"/>
      <c r="CM39" s="76"/>
      <c r="CN39" s="76"/>
      <c r="CO39" s="76"/>
      <c r="CP39" s="76"/>
      <c r="CQ39" s="76"/>
      <c r="CR39" s="76"/>
      <c r="CS39" s="76"/>
      <c r="CT39" s="64">
        <f t="shared" si="2"/>
        <v>0</v>
      </c>
    </row>
    <row r="40" spans="1:98" ht="18" customHeight="1">
      <c r="A40" s="71" t="s">
        <v>63</v>
      </c>
      <c r="B40" s="54"/>
      <c r="C40" s="54"/>
      <c r="D40" s="54"/>
      <c r="E40" s="54"/>
      <c r="F40" s="54"/>
      <c r="G40" s="54"/>
      <c r="H40" s="54"/>
      <c r="I40" s="54"/>
      <c r="J40" s="54"/>
      <c r="K40" s="54"/>
      <c r="L40" s="54"/>
      <c r="M40" s="54"/>
      <c r="N40" s="54"/>
      <c r="O40" s="54"/>
      <c r="P40" s="54"/>
      <c r="Q40" s="54"/>
      <c r="R40" s="54"/>
      <c r="S40" s="54"/>
      <c r="T40" s="54"/>
      <c r="U40" s="54"/>
      <c r="V40" s="54"/>
      <c r="W40" s="54">
        <v>1</v>
      </c>
      <c r="X40" s="54"/>
      <c r="Y40" s="54"/>
      <c r="Z40" s="54"/>
      <c r="AA40" s="54"/>
      <c r="AB40" s="54"/>
      <c r="AC40" s="54"/>
      <c r="AD40" s="54"/>
      <c r="AE40" s="54"/>
      <c r="AF40" s="64">
        <f t="shared" si="0"/>
        <v>1</v>
      </c>
      <c r="AG40" s="72" t="s">
        <v>63</v>
      </c>
      <c r="AH40" s="72"/>
      <c r="AI40" s="72"/>
      <c r="AJ40" s="72"/>
      <c r="AK40" s="72"/>
      <c r="AL40" s="73"/>
      <c r="AM40" s="57"/>
      <c r="AN40" s="57"/>
      <c r="AO40" s="57"/>
      <c r="AP40" s="57"/>
      <c r="AQ40" s="57"/>
      <c r="AR40" s="57"/>
      <c r="AS40" s="57"/>
      <c r="AT40" s="57"/>
      <c r="AU40" s="57"/>
      <c r="AV40" s="57"/>
      <c r="AW40" s="57"/>
      <c r="AX40" s="57"/>
      <c r="AY40" s="57"/>
      <c r="AZ40" s="57"/>
      <c r="BA40" s="57"/>
      <c r="BB40" s="57"/>
      <c r="BC40" s="57"/>
      <c r="BD40" s="57"/>
      <c r="BE40" s="57"/>
      <c r="BF40" s="57"/>
      <c r="BG40" s="57"/>
      <c r="BH40" s="57"/>
      <c r="BI40" s="57"/>
      <c r="BJ40" s="57"/>
      <c r="BK40" s="57"/>
      <c r="BL40" s="57"/>
      <c r="BM40" s="64">
        <f t="shared" si="1"/>
        <v>0</v>
      </c>
      <c r="BN40" s="72" t="s">
        <v>63</v>
      </c>
      <c r="BO40" s="72"/>
      <c r="BP40" s="72"/>
      <c r="BQ40" s="72"/>
      <c r="BR40" s="72"/>
      <c r="BS40" s="73"/>
      <c r="BT40" s="76"/>
      <c r="BU40" s="76"/>
      <c r="BV40" s="76"/>
      <c r="BW40" s="76"/>
      <c r="BX40" s="76"/>
      <c r="BY40" s="76"/>
      <c r="BZ40" s="76"/>
      <c r="CA40" s="76"/>
      <c r="CB40" s="76"/>
      <c r="CC40" s="76"/>
      <c r="CD40" s="76"/>
      <c r="CE40" s="76"/>
      <c r="CF40" s="76"/>
      <c r="CG40" s="76"/>
      <c r="CH40" s="76"/>
      <c r="CI40" s="76"/>
      <c r="CJ40" s="76"/>
      <c r="CK40" s="76"/>
      <c r="CL40" s="76"/>
      <c r="CM40" s="76"/>
      <c r="CN40" s="76"/>
      <c r="CO40" s="76"/>
      <c r="CP40" s="76"/>
      <c r="CQ40" s="76"/>
      <c r="CR40" s="76"/>
      <c r="CS40" s="76"/>
      <c r="CT40" s="64">
        <f t="shared" si="2"/>
        <v>0</v>
      </c>
    </row>
    <row r="41" spans="1:98" ht="18" customHeight="1">
      <c r="A41" s="71" t="s">
        <v>203</v>
      </c>
      <c r="B41" s="54"/>
      <c r="C41" s="54"/>
      <c r="D41" s="54"/>
      <c r="E41" s="54"/>
      <c r="F41" s="54"/>
      <c r="G41" s="54"/>
      <c r="H41" s="54"/>
      <c r="I41" s="54"/>
      <c r="J41" s="54"/>
      <c r="K41" s="54"/>
      <c r="L41" s="54"/>
      <c r="M41" s="54"/>
      <c r="N41" s="54"/>
      <c r="O41" s="54"/>
      <c r="P41" s="54"/>
      <c r="Q41" s="54"/>
      <c r="R41" s="54"/>
      <c r="S41" s="54"/>
      <c r="T41" s="54"/>
      <c r="U41" s="54"/>
      <c r="V41" s="54"/>
      <c r="W41" s="54"/>
      <c r="X41" s="54"/>
      <c r="Y41" s="54"/>
      <c r="Z41" s="54">
        <v>1</v>
      </c>
      <c r="AA41" s="54"/>
      <c r="AB41" s="54"/>
      <c r="AC41" s="54"/>
      <c r="AD41" s="54"/>
      <c r="AE41" s="54"/>
      <c r="AF41" s="64">
        <f t="shared" si="0"/>
        <v>1</v>
      </c>
      <c r="AG41" s="72" t="s">
        <v>203</v>
      </c>
      <c r="AH41" s="72"/>
      <c r="AI41" s="72"/>
      <c r="AJ41" s="72"/>
      <c r="AK41" s="72"/>
      <c r="AL41" s="73"/>
      <c r="AM41" s="57"/>
      <c r="AN41" s="57"/>
      <c r="AO41" s="57"/>
      <c r="AP41" s="57"/>
      <c r="AQ41" s="57"/>
      <c r="AR41" s="57"/>
      <c r="AS41" s="57"/>
      <c r="AT41" s="57"/>
      <c r="AU41" s="57"/>
      <c r="AV41" s="57"/>
      <c r="AW41" s="57"/>
      <c r="AX41" s="57"/>
      <c r="AY41" s="57"/>
      <c r="AZ41" s="57"/>
      <c r="BA41" s="57"/>
      <c r="BB41" s="57"/>
      <c r="BC41" s="57"/>
      <c r="BD41" s="57"/>
      <c r="BE41" s="57"/>
      <c r="BF41" s="57"/>
      <c r="BG41" s="57"/>
      <c r="BH41" s="57"/>
      <c r="BI41" s="57"/>
      <c r="BJ41" s="57"/>
      <c r="BK41" s="57"/>
      <c r="BL41" s="57"/>
      <c r="BM41" s="64">
        <f t="shared" si="1"/>
        <v>0</v>
      </c>
      <c r="BN41" s="72" t="s">
        <v>203</v>
      </c>
      <c r="BO41" s="72"/>
      <c r="BP41" s="72"/>
      <c r="BQ41" s="72"/>
      <c r="BR41" s="72"/>
      <c r="BS41" s="73"/>
      <c r="BT41" s="76"/>
      <c r="BU41" s="76"/>
      <c r="BV41" s="76"/>
      <c r="BW41" s="76"/>
      <c r="BX41" s="76"/>
      <c r="BY41" s="76"/>
      <c r="BZ41" s="76"/>
      <c r="CA41" s="76"/>
      <c r="CB41" s="76"/>
      <c r="CC41" s="76"/>
      <c r="CD41" s="76"/>
      <c r="CE41" s="76"/>
      <c r="CF41" s="76"/>
      <c r="CG41" s="76"/>
      <c r="CH41" s="76"/>
      <c r="CI41" s="76"/>
      <c r="CJ41" s="76"/>
      <c r="CK41" s="76"/>
      <c r="CL41" s="76"/>
      <c r="CM41" s="76"/>
      <c r="CN41" s="76"/>
      <c r="CO41" s="76"/>
      <c r="CP41" s="76"/>
      <c r="CQ41" s="76"/>
      <c r="CR41" s="76"/>
      <c r="CS41" s="76"/>
      <c r="CT41" s="64">
        <f t="shared" si="2"/>
        <v>0</v>
      </c>
    </row>
    <row r="42" spans="1:98" ht="18" customHeight="1">
      <c r="A42" s="71" t="s">
        <v>254</v>
      </c>
      <c r="B42" s="54">
        <v>1</v>
      </c>
      <c r="C42" s="54"/>
      <c r="D42" s="54"/>
      <c r="E42" s="54"/>
      <c r="F42" s="54"/>
      <c r="G42" s="54"/>
      <c r="H42" s="54"/>
      <c r="I42" s="54"/>
      <c r="J42" s="54"/>
      <c r="K42" s="54"/>
      <c r="L42" s="54"/>
      <c r="M42" s="54"/>
      <c r="N42" s="54"/>
      <c r="O42" s="54"/>
      <c r="P42" s="54"/>
      <c r="Q42" s="54"/>
      <c r="R42" s="54"/>
      <c r="S42" s="54"/>
      <c r="T42" s="54"/>
      <c r="U42" s="54"/>
      <c r="V42" s="54"/>
      <c r="W42" s="54"/>
      <c r="X42" s="54"/>
      <c r="Y42" s="54"/>
      <c r="Z42" s="54"/>
      <c r="AA42" s="54"/>
      <c r="AB42" s="54"/>
      <c r="AC42" s="54"/>
      <c r="AD42" s="54"/>
      <c r="AE42" s="54"/>
      <c r="AF42" s="64">
        <f t="shared" si="0"/>
        <v>1</v>
      </c>
      <c r="AG42" s="72" t="s">
        <v>254</v>
      </c>
      <c r="AH42" s="72"/>
      <c r="AI42" s="72"/>
      <c r="AJ42" s="72"/>
      <c r="AK42" s="72"/>
      <c r="AL42" s="73"/>
      <c r="AM42" s="57"/>
      <c r="AN42" s="57"/>
      <c r="AO42" s="57"/>
      <c r="AP42" s="57"/>
      <c r="AQ42" s="57"/>
      <c r="AR42" s="57"/>
      <c r="AS42" s="57"/>
      <c r="AT42" s="57"/>
      <c r="AU42" s="57"/>
      <c r="AV42" s="57"/>
      <c r="AW42" s="57"/>
      <c r="AX42" s="57"/>
      <c r="AY42" s="57"/>
      <c r="AZ42" s="57"/>
      <c r="BA42" s="57"/>
      <c r="BB42" s="57"/>
      <c r="BC42" s="57"/>
      <c r="BD42" s="57"/>
      <c r="BE42" s="57"/>
      <c r="BF42" s="57"/>
      <c r="BG42" s="57"/>
      <c r="BH42" s="57"/>
      <c r="BI42" s="57"/>
      <c r="BJ42" s="57"/>
      <c r="BK42" s="57"/>
      <c r="BL42" s="57"/>
      <c r="BM42" s="64">
        <f t="shared" si="1"/>
        <v>0</v>
      </c>
      <c r="BN42" s="72" t="s">
        <v>254</v>
      </c>
      <c r="BO42" s="72"/>
      <c r="BP42" s="72"/>
      <c r="BQ42" s="72"/>
      <c r="BR42" s="72"/>
      <c r="BS42" s="73"/>
      <c r="BT42" s="76"/>
      <c r="BU42" s="76"/>
      <c r="BV42" s="76"/>
      <c r="BW42" s="76"/>
      <c r="BX42" s="76"/>
      <c r="BY42" s="76"/>
      <c r="BZ42" s="76"/>
      <c r="CA42" s="76"/>
      <c r="CB42" s="76"/>
      <c r="CC42" s="76"/>
      <c r="CD42" s="76"/>
      <c r="CE42" s="76"/>
      <c r="CF42" s="76"/>
      <c r="CG42" s="76"/>
      <c r="CH42" s="76"/>
      <c r="CI42" s="76"/>
      <c r="CJ42" s="76"/>
      <c r="CK42" s="76"/>
      <c r="CL42" s="76"/>
      <c r="CM42" s="76"/>
      <c r="CN42" s="76"/>
      <c r="CO42" s="76"/>
      <c r="CP42" s="76"/>
      <c r="CQ42" s="76"/>
      <c r="CR42" s="76"/>
      <c r="CS42" s="76"/>
      <c r="CT42" s="64">
        <f t="shared" si="2"/>
        <v>0</v>
      </c>
    </row>
    <row r="43" spans="1:98" ht="18" customHeight="1">
      <c r="A43" s="71" t="s">
        <v>293</v>
      </c>
      <c r="B43" s="54"/>
      <c r="C43" s="54"/>
      <c r="D43" s="54"/>
      <c r="E43" s="54"/>
      <c r="F43" s="54"/>
      <c r="G43" s="54"/>
      <c r="H43" s="54"/>
      <c r="I43" s="54"/>
      <c r="J43" s="54"/>
      <c r="K43" s="54"/>
      <c r="L43" s="54"/>
      <c r="M43" s="54"/>
      <c r="N43" s="54"/>
      <c r="O43" s="54">
        <v>1</v>
      </c>
      <c r="P43" s="54"/>
      <c r="Q43" s="54"/>
      <c r="R43" s="54"/>
      <c r="S43" s="54"/>
      <c r="T43" s="54"/>
      <c r="U43" s="54"/>
      <c r="V43" s="54"/>
      <c r="W43" s="54"/>
      <c r="X43" s="54"/>
      <c r="Y43" s="54"/>
      <c r="Z43" s="54"/>
      <c r="AA43" s="54"/>
      <c r="AB43" s="54"/>
      <c r="AC43" s="54"/>
      <c r="AD43" s="54"/>
      <c r="AE43" s="54"/>
      <c r="AF43" s="64">
        <f t="shared" si="0"/>
        <v>1</v>
      </c>
      <c r="AG43" s="72" t="s">
        <v>293</v>
      </c>
      <c r="AH43" s="72"/>
      <c r="AI43" s="72"/>
      <c r="AJ43" s="72"/>
      <c r="AK43" s="72"/>
      <c r="AL43" s="73"/>
      <c r="AM43" s="57"/>
      <c r="AN43" s="57"/>
      <c r="AO43" s="57"/>
      <c r="AP43" s="57"/>
      <c r="AQ43" s="57"/>
      <c r="AR43" s="57"/>
      <c r="AS43" s="57"/>
      <c r="AT43" s="57"/>
      <c r="AU43" s="57"/>
      <c r="AV43" s="57"/>
      <c r="AW43" s="57"/>
      <c r="AX43" s="57"/>
      <c r="AY43" s="57"/>
      <c r="AZ43" s="57"/>
      <c r="BA43" s="57"/>
      <c r="BB43" s="57"/>
      <c r="BC43" s="57"/>
      <c r="BD43" s="57"/>
      <c r="BE43" s="57"/>
      <c r="BF43" s="57"/>
      <c r="BG43" s="57"/>
      <c r="BH43" s="57"/>
      <c r="BI43" s="57"/>
      <c r="BJ43" s="57"/>
      <c r="BK43" s="57"/>
      <c r="BL43" s="57"/>
      <c r="BM43" s="64">
        <f t="shared" si="1"/>
        <v>0</v>
      </c>
      <c r="BN43" s="72" t="s">
        <v>293</v>
      </c>
      <c r="BO43" s="72"/>
      <c r="BP43" s="72"/>
      <c r="BQ43" s="72"/>
      <c r="BR43" s="72"/>
      <c r="BS43" s="73"/>
      <c r="BT43" s="76"/>
      <c r="BU43" s="76"/>
      <c r="BV43" s="76"/>
      <c r="BW43" s="76"/>
      <c r="BX43" s="76"/>
      <c r="BY43" s="76"/>
      <c r="BZ43" s="76"/>
      <c r="CA43" s="76"/>
      <c r="CB43" s="76"/>
      <c r="CC43" s="76"/>
      <c r="CD43" s="76"/>
      <c r="CE43" s="76"/>
      <c r="CF43" s="76"/>
      <c r="CG43" s="76"/>
      <c r="CH43" s="76"/>
      <c r="CI43" s="76"/>
      <c r="CJ43" s="76"/>
      <c r="CK43" s="76"/>
      <c r="CL43" s="76"/>
      <c r="CM43" s="76"/>
      <c r="CN43" s="76"/>
      <c r="CO43" s="76"/>
      <c r="CP43" s="76"/>
      <c r="CQ43" s="76"/>
      <c r="CR43" s="76"/>
      <c r="CS43" s="76"/>
      <c r="CT43" s="64">
        <f t="shared" si="2"/>
        <v>0</v>
      </c>
    </row>
    <row r="44" spans="1:98" ht="18" customHeight="1">
      <c r="A44" s="71" t="s">
        <v>199</v>
      </c>
      <c r="B44" s="54"/>
      <c r="C44" s="54"/>
      <c r="D44" s="54"/>
      <c r="E44" s="54"/>
      <c r="F44" s="54"/>
      <c r="G44" s="54"/>
      <c r="H44" s="54"/>
      <c r="I44" s="54"/>
      <c r="J44" s="54"/>
      <c r="K44" s="54"/>
      <c r="L44" s="54"/>
      <c r="M44" s="54"/>
      <c r="N44" s="54">
        <v>1</v>
      </c>
      <c r="O44" s="54"/>
      <c r="P44" s="54"/>
      <c r="Q44" s="54"/>
      <c r="R44" s="54"/>
      <c r="S44" s="54"/>
      <c r="T44" s="54"/>
      <c r="U44" s="54"/>
      <c r="V44" s="54"/>
      <c r="W44" s="54"/>
      <c r="X44" s="54"/>
      <c r="Y44" s="54"/>
      <c r="Z44" s="54"/>
      <c r="AA44" s="54"/>
      <c r="AB44" s="54"/>
      <c r="AC44" s="54"/>
      <c r="AD44" s="54"/>
      <c r="AE44" s="54"/>
      <c r="AF44" s="64">
        <f t="shared" si="0"/>
        <v>1</v>
      </c>
      <c r="AG44" s="72" t="s">
        <v>199</v>
      </c>
      <c r="AH44" s="72"/>
      <c r="AI44" s="72"/>
      <c r="AJ44" s="72"/>
      <c r="AK44" s="72"/>
      <c r="AL44" s="73"/>
      <c r="AM44" s="57"/>
      <c r="AN44" s="57"/>
      <c r="AO44" s="57"/>
      <c r="AP44" s="57"/>
      <c r="AQ44" s="57"/>
      <c r="AR44" s="57"/>
      <c r="AS44" s="57"/>
      <c r="AT44" s="57"/>
      <c r="AU44" s="57"/>
      <c r="AV44" s="57"/>
      <c r="AW44" s="57"/>
      <c r="AX44" s="57"/>
      <c r="AY44" s="57"/>
      <c r="AZ44" s="57"/>
      <c r="BA44" s="57"/>
      <c r="BB44" s="57"/>
      <c r="BC44" s="57"/>
      <c r="BD44" s="57"/>
      <c r="BE44" s="57"/>
      <c r="BF44" s="57"/>
      <c r="BG44" s="57"/>
      <c r="BH44" s="57"/>
      <c r="BI44" s="57"/>
      <c r="BJ44" s="57"/>
      <c r="BK44" s="57"/>
      <c r="BL44" s="57"/>
      <c r="BM44" s="64">
        <f t="shared" si="1"/>
        <v>0</v>
      </c>
      <c r="BN44" s="72" t="s">
        <v>199</v>
      </c>
      <c r="BO44" s="72"/>
      <c r="BP44" s="72"/>
      <c r="BQ44" s="72"/>
      <c r="BR44" s="72"/>
      <c r="BS44" s="73"/>
      <c r="BT44" s="76"/>
      <c r="BU44" s="76"/>
      <c r="BV44" s="76"/>
      <c r="BW44" s="76"/>
      <c r="BX44" s="76"/>
      <c r="BY44" s="76"/>
      <c r="BZ44" s="76"/>
      <c r="CA44" s="76"/>
      <c r="CB44" s="76"/>
      <c r="CC44" s="76"/>
      <c r="CD44" s="76"/>
      <c r="CE44" s="76"/>
      <c r="CF44" s="76"/>
      <c r="CG44" s="76"/>
      <c r="CH44" s="76"/>
      <c r="CI44" s="76"/>
      <c r="CJ44" s="76"/>
      <c r="CK44" s="76"/>
      <c r="CL44" s="76"/>
      <c r="CM44" s="76"/>
      <c r="CN44" s="76"/>
      <c r="CO44" s="76"/>
      <c r="CP44" s="76"/>
      <c r="CQ44" s="76"/>
      <c r="CR44" s="76"/>
      <c r="CS44" s="76"/>
      <c r="CT44" s="64">
        <f t="shared" si="2"/>
        <v>0</v>
      </c>
    </row>
    <row r="45" spans="1:98" ht="18" customHeight="1">
      <c r="A45" s="71" t="s">
        <v>262</v>
      </c>
      <c r="B45" s="54">
        <v>1</v>
      </c>
      <c r="C45" s="54"/>
      <c r="D45" s="54"/>
      <c r="E45" s="54"/>
      <c r="F45" s="54"/>
      <c r="G45" s="54">
        <v>1</v>
      </c>
      <c r="H45" s="54"/>
      <c r="I45" s="54"/>
      <c r="J45" s="54"/>
      <c r="K45" s="54">
        <v>1</v>
      </c>
      <c r="L45" s="54"/>
      <c r="M45" s="54">
        <v>1</v>
      </c>
      <c r="N45" s="54"/>
      <c r="O45" s="54"/>
      <c r="P45" s="54"/>
      <c r="Q45" s="54"/>
      <c r="R45" s="54"/>
      <c r="S45" s="54"/>
      <c r="T45" s="54"/>
      <c r="U45" s="54"/>
      <c r="V45" s="54"/>
      <c r="W45" s="54"/>
      <c r="X45" s="54"/>
      <c r="Y45" s="54"/>
      <c r="Z45" s="54"/>
      <c r="AA45" s="54"/>
      <c r="AB45" s="54"/>
      <c r="AC45" s="54"/>
      <c r="AD45" s="54"/>
      <c r="AE45" s="54"/>
      <c r="AF45" s="64">
        <f t="shared" si="0"/>
        <v>4</v>
      </c>
      <c r="AG45" s="72" t="s">
        <v>262</v>
      </c>
      <c r="AH45" s="72"/>
      <c r="AI45" s="72"/>
      <c r="AJ45" s="72"/>
      <c r="AK45" s="72"/>
      <c r="AL45" s="73"/>
      <c r="AM45" s="57"/>
      <c r="AN45" s="57"/>
      <c r="AO45" s="57"/>
      <c r="AP45" s="57"/>
      <c r="AQ45" s="57"/>
      <c r="AR45" s="57"/>
      <c r="AS45" s="57"/>
      <c r="AT45" s="57"/>
      <c r="AU45" s="57"/>
      <c r="AV45" s="57"/>
      <c r="AW45" s="57"/>
      <c r="AX45" s="57"/>
      <c r="AY45" s="57"/>
      <c r="AZ45" s="57"/>
      <c r="BA45" s="57"/>
      <c r="BB45" s="57"/>
      <c r="BC45" s="57"/>
      <c r="BD45" s="57"/>
      <c r="BE45" s="57"/>
      <c r="BF45" s="57"/>
      <c r="BG45" s="57"/>
      <c r="BH45" s="57"/>
      <c r="BI45" s="57"/>
      <c r="BJ45" s="57"/>
      <c r="BK45" s="57"/>
      <c r="BL45" s="57"/>
      <c r="BM45" s="64">
        <f t="shared" si="1"/>
        <v>0</v>
      </c>
      <c r="BN45" s="72" t="s">
        <v>262</v>
      </c>
      <c r="BO45" s="72"/>
      <c r="BP45" s="72"/>
      <c r="BQ45" s="72"/>
      <c r="BR45" s="72"/>
      <c r="BS45" s="73"/>
      <c r="BT45" s="76"/>
      <c r="BU45" s="76"/>
      <c r="BV45" s="76"/>
      <c r="BW45" s="76"/>
      <c r="BX45" s="76"/>
      <c r="BY45" s="76"/>
      <c r="BZ45" s="76"/>
      <c r="CA45" s="76"/>
      <c r="CB45" s="76"/>
      <c r="CC45" s="76"/>
      <c r="CD45" s="76"/>
      <c r="CE45" s="76"/>
      <c r="CF45" s="76"/>
      <c r="CG45" s="76"/>
      <c r="CH45" s="76"/>
      <c r="CI45" s="76"/>
      <c r="CJ45" s="76"/>
      <c r="CK45" s="76"/>
      <c r="CL45" s="76"/>
      <c r="CM45" s="76"/>
      <c r="CN45" s="76"/>
      <c r="CO45" s="76"/>
      <c r="CP45" s="76"/>
      <c r="CQ45" s="76"/>
      <c r="CR45" s="76"/>
      <c r="CS45" s="76"/>
      <c r="CT45" s="64">
        <f t="shared" si="2"/>
        <v>0</v>
      </c>
    </row>
    <row r="46" spans="1:98" ht="18" customHeight="1">
      <c r="A46" s="71" t="s">
        <v>257</v>
      </c>
      <c r="B46" s="54"/>
      <c r="C46" s="54">
        <v>1</v>
      </c>
      <c r="D46" s="54"/>
      <c r="E46" s="54"/>
      <c r="F46" s="54">
        <v>1</v>
      </c>
      <c r="G46" s="54"/>
      <c r="H46" s="54"/>
      <c r="I46" s="54"/>
      <c r="J46" s="54"/>
      <c r="K46" s="54"/>
      <c r="L46" s="54"/>
      <c r="M46" s="54"/>
      <c r="N46" s="54"/>
      <c r="O46" s="54"/>
      <c r="P46" s="54"/>
      <c r="Q46" s="54"/>
      <c r="R46" s="54"/>
      <c r="S46" s="54"/>
      <c r="T46" s="54"/>
      <c r="U46" s="54"/>
      <c r="V46" s="54"/>
      <c r="W46" s="54"/>
      <c r="X46" s="54"/>
      <c r="Y46" s="54">
        <v>1</v>
      </c>
      <c r="Z46" s="54">
        <v>1</v>
      </c>
      <c r="AA46" s="54"/>
      <c r="AB46" s="54"/>
      <c r="AC46" s="54"/>
      <c r="AD46" s="54"/>
      <c r="AE46" s="54"/>
      <c r="AF46" s="64">
        <f t="shared" si="0"/>
        <v>4</v>
      </c>
      <c r="AG46" s="72" t="s">
        <v>257</v>
      </c>
      <c r="AH46" s="72"/>
      <c r="AI46" s="72"/>
      <c r="AJ46" s="72"/>
      <c r="AK46" s="72"/>
      <c r="AL46" s="73"/>
      <c r="AM46" s="57"/>
      <c r="AN46" s="57"/>
      <c r="AO46" s="57"/>
      <c r="AP46" s="57"/>
      <c r="AQ46" s="57"/>
      <c r="AR46" s="57"/>
      <c r="AS46" s="57"/>
      <c r="AT46" s="57"/>
      <c r="AU46" s="57"/>
      <c r="AV46" s="57"/>
      <c r="AW46" s="57"/>
      <c r="AX46" s="57"/>
      <c r="AY46" s="57"/>
      <c r="AZ46" s="57"/>
      <c r="BA46" s="57"/>
      <c r="BB46" s="57"/>
      <c r="BC46" s="57"/>
      <c r="BD46" s="57"/>
      <c r="BE46" s="57"/>
      <c r="BF46" s="57"/>
      <c r="BG46" s="57"/>
      <c r="BH46" s="57"/>
      <c r="BI46" s="57"/>
      <c r="BJ46" s="57"/>
      <c r="BK46" s="57"/>
      <c r="BL46" s="57"/>
      <c r="BM46" s="64">
        <f t="shared" si="1"/>
        <v>0</v>
      </c>
      <c r="BN46" s="72" t="s">
        <v>257</v>
      </c>
      <c r="BO46" s="72"/>
      <c r="BP46" s="72"/>
      <c r="BQ46" s="72"/>
      <c r="BR46" s="72"/>
      <c r="BS46" s="73"/>
      <c r="BT46" s="76"/>
      <c r="BU46" s="76"/>
      <c r="BV46" s="76"/>
      <c r="BW46" s="76"/>
      <c r="BX46" s="76"/>
      <c r="BY46" s="76"/>
      <c r="BZ46" s="76"/>
      <c r="CA46" s="76"/>
      <c r="CB46" s="76"/>
      <c r="CC46" s="76"/>
      <c r="CD46" s="76"/>
      <c r="CE46" s="76"/>
      <c r="CF46" s="76"/>
      <c r="CG46" s="76"/>
      <c r="CH46" s="76"/>
      <c r="CI46" s="76"/>
      <c r="CJ46" s="76"/>
      <c r="CK46" s="76"/>
      <c r="CL46" s="76"/>
      <c r="CM46" s="76"/>
      <c r="CN46" s="76"/>
      <c r="CO46" s="76"/>
      <c r="CP46" s="76"/>
      <c r="CQ46" s="76"/>
      <c r="CR46" s="76"/>
      <c r="CS46" s="76"/>
      <c r="CT46" s="64">
        <f t="shared" si="2"/>
        <v>0</v>
      </c>
    </row>
    <row r="47" spans="1:98" ht="18" customHeight="1">
      <c r="A47" s="57" t="s">
        <v>248</v>
      </c>
      <c r="B47" s="54"/>
      <c r="C47" s="54"/>
      <c r="D47" s="54"/>
      <c r="E47" s="54"/>
      <c r="F47" s="54"/>
      <c r="G47" s="54"/>
      <c r="H47" s="54"/>
      <c r="I47" s="54"/>
      <c r="J47" s="54"/>
      <c r="K47" s="54"/>
      <c r="L47" s="54"/>
      <c r="M47" s="54"/>
      <c r="N47" s="54"/>
      <c r="O47" s="54"/>
      <c r="P47" s="54"/>
      <c r="Q47" s="54"/>
      <c r="R47" s="54"/>
      <c r="S47" s="54"/>
      <c r="T47" s="54"/>
      <c r="U47" s="54"/>
      <c r="V47" s="54"/>
      <c r="W47" s="54"/>
      <c r="X47" s="54"/>
      <c r="Y47" s="54"/>
      <c r="Z47" s="54"/>
      <c r="AA47" s="54"/>
      <c r="AB47" s="54"/>
      <c r="AC47" s="54">
        <v>1</v>
      </c>
      <c r="AD47" s="54"/>
      <c r="AE47" s="54"/>
      <c r="AF47" s="64">
        <f t="shared" si="0"/>
        <v>1</v>
      </c>
      <c r="AG47" s="76" t="s">
        <v>248</v>
      </c>
      <c r="AH47" s="72"/>
      <c r="AI47" s="72"/>
      <c r="AJ47" s="72"/>
      <c r="AK47" s="72"/>
      <c r="AL47" s="73"/>
      <c r="AM47" s="57"/>
      <c r="AN47" s="57"/>
      <c r="AO47" s="57"/>
      <c r="AP47" s="57"/>
      <c r="AQ47" s="57"/>
      <c r="AR47" s="57"/>
      <c r="AS47" s="57"/>
      <c r="AT47" s="57"/>
      <c r="AU47" s="57"/>
      <c r="AV47" s="57"/>
      <c r="AW47" s="57"/>
      <c r="AX47" s="57"/>
      <c r="AY47" s="57"/>
      <c r="AZ47" s="57"/>
      <c r="BA47" s="57"/>
      <c r="BB47" s="57"/>
      <c r="BC47" s="57"/>
      <c r="BD47" s="57"/>
      <c r="BE47" s="57"/>
      <c r="BF47" s="57"/>
      <c r="BG47" s="57"/>
      <c r="BH47" s="57"/>
      <c r="BI47" s="57"/>
      <c r="BJ47" s="57"/>
      <c r="BK47" s="57"/>
      <c r="BL47" s="57"/>
      <c r="BM47" s="64">
        <f t="shared" si="1"/>
        <v>0</v>
      </c>
      <c r="BN47" s="76" t="s">
        <v>248</v>
      </c>
      <c r="BO47" s="72"/>
      <c r="BP47" s="72"/>
      <c r="BQ47" s="72"/>
      <c r="BR47" s="72"/>
      <c r="BS47" s="73"/>
      <c r="BT47" s="76"/>
      <c r="BU47" s="76"/>
      <c r="BV47" s="76"/>
      <c r="BW47" s="76"/>
      <c r="BX47" s="76"/>
      <c r="BY47" s="76"/>
      <c r="BZ47" s="76"/>
      <c r="CA47" s="76"/>
      <c r="CB47" s="76"/>
      <c r="CC47" s="76"/>
      <c r="CD47" s="76"/>
      <c r="CE47" s="76"/>
      <c r="CF47" s="76"/>
      <c r="CG47" s="76"/>
      <c r="CH47" s="76"/>
      <c r="CI47" s="76"/>
      <c r="CJ47" s="76"/>
      <c r="CK47" s="76"/>
      <c r="CL47" s="76"/>
      <c r="CM47" s="76"/>
      <c r="CN47" s="76"/>
      <c r="CO47" s="76"/>
      <c r="CP47" s="76"/>
      <c r="CQ47" s="76"/>
      <c r="CR47" s="76"/>
      <c r="CS47" s="76"/>
      <c r="CT47" s="64">
        <f t="shared" si="2"/>
        <v>0</v>
      </c>
    </row>
    <row r="48" spans="1:98" ht="18" customHeight="1">
      <c r="A48" s="71" t="s">
        <v>138</v>
      </c>
      <c r="B48" s="54"/>
      <c r="C48" s="54"/>
      <c r="D48" s="54">
        <v>1</v>
      </c>
      <c r="E48" s="54"/>
      <c r="F48" s="54"/>
      <c r="G48" s="54"/>
      <c r="H48" s="54"/>
      <c r="I48" s="54"/>
      <c r="J48" s="54"/>
      <c r="K48" s="54"/>
      <c r="L48" s="54"/>
      <c r="M48" s="54"/>
      <c r="N48" s="54"/>
      <c r="O48" s="54"/>
      <c r="P48" s="54"/>
      <c r="Q48" s="54"/>
      <c r="R48" s="54"/>
      <c r="S48" s="54"/>
      <c r="T48" s="54"/>
      <c r="U48" s="54"/>
      <c r="V48" s="54"/>
      <c r="W48" s="54"/>
      <c r="X48" s="54"/>
      <c r="Y48" s="54"/>
      <c r="Z48" s="54"/>
      <c r="AA48" s="54"/>
      <c r="AB48" s="54"/>
      <c r="AC48" s="54"/>
      <c r="AD48" s="54"/>
      <c r="AE48" s="54"/>
      <c r="AF48" s="64">
        <f t="shared" si="0"/>
        <v>1</v>
      </c>
      <c r="AG48" s="72" t="s">
        <v>138</v>
      </c>
      <c r="AH48" s="72"/>
      <c r="AI48" s="72"/>
      <c r="AJ48" s="72"/>
      <c r="AK48" s="72"/>
      <c r="AL48" s="73"/>
      <c r="AM48" s="57"/>
      <c r="AN48" s="57"/>
      <c r="AO48" s="57"/>
      <c r="AP48" s="57"/>
      <c r="AQ48" s="57"/>
      <c r="AR48" s="57"/>
      <c r="AS48" s="57"/>
      <c r="AT48" s="57"/>
      <c r="AU48" s="57"/>
      <c r="AV48" s="57"/>
      <c r="AW48" s="57"/>
      <c r="AX48" s="57"/>
      <c r="AY48" s="57"/>
      <c r="AZ48" s="57"/>
      <c r="BA48" s="57"/>
      <c r="BB48" s="57"/>
      <c r="BC48" s="57"/>
      <c r="BD48" s="57"/>
      <c r="BE48" s="57"/>
      <c r="BF48" s="57"/>
      <c r="BG48" s="57"/>
      <c r="BH48" s="57"/>
      <c r="BI48" s="57"/>
      <c r="BJ48" s="57"/>
      <c r="BK48" s="57"/>
      <c r="BL48" s="57"/>
      <c r="BM48" s="64">
        <f t="shared" si="1"/>
        <v>0</v>
      </c>
      <c r="BN48" s="72" t="s">
        <v>138</v>
      </c>
      <c r="BO48" s="72"/>
      <c r="BP48" s="72"/>
      <c r="BQ48" s="72"/>
      <c r="BR48" s="72"/>
      <c r="BS48" s="73"/>
      <c r="BT48" s="76"/>
      <c r="BU48" s="76"/>
      <c r="BV48" s="76"/>
      <c r="BW48" s="76"/>
      <c r="BX48" s="76"/>
      <c r="BY48" s="76"/>
      <c r="BZ48" s="76"/>
      <c r="CA48" s="76"/>
      <c r="CB48" s="76"/>
      <c r="CC48" s="76"/>
      <c r="CD48" s="76"/>
      <c r="CE48" s="76"/>
      <c r="CF48" s="76"/>
      <c r="CG48" s="76"/>
      <c r="CH48" s="76"/>
      <c r="CI48" s="76"/>
      <c r="CJ48" s="76"/>
      <c r="CK48" s="76"/>
      <c r="CL48" s="76"/>
      <c r="CM48" s="76"/>
      <c r="CN48" s="76"/>
      <c r="CO48" s="76"/>
      <c r="CP48" s="76"/>
      <c r="CQ48" s="76"/>
      <c r="CR48" s="76"/>
      <c r="CS48" s="76"/>
      <c r="CT48" s="64">
        <f t="shared" si="2"/>
        <v>0</v>
      </c>
    </row>
    <row r="49" spans="1:98" ht="18" customHeight="1">
      <c r="A49" s="71" t="s">
        <v>47</v>
      </c>
      <c r="B49" s="54"/>
      <c r="C49" s="54"/>
      <c r="D49" s="54"/>
      <c r="E49" s="54"/>
      <c r="F49" s="54"/>
      <c r="G49" s="54"/>
      <c r="H49" s="54"/>
      <c r="I49" s="54">
        <v>1</v>
      </c>
      <c r="J49" s="54"/>
      <c r="K49" s="54"/>
      <c r="L49" s="54"/>
      <c r="M49" s="54"/>
      <c r="N49" s="54"/>
      <c r="O49" s="54"/>
      <c r="P49" s="54"/>
      <c r="Q49" s="54"/>
      <c r="R49" s="54"/>
      <c r="S49" s="54"/>
      <c r="T49" s="54"/>
      <c r="U49" s="54"/>
      <c r="V49" s="54"/>
      <c r="W49" s="54"/>
      <c r="X49" s="54"/>
      <c r="Y49" s="54"/>
      <c r="Z49" s="54"/>
      <c r="AA49" s="54"/>
      <c r="AB49" s="54"/>
      <c r="AC49" s="54"/>
      <c r="AD49" s="54"/>
      <c r="AE49" s="54"/>
      <c r="AF49" s="64">
        <f t="shared" si="0"/>
        <v>1</v>
      </c>
      <c r="AG49" s="72" t="s">
        <v>47</v>
      </c>
      <c r="AH49" s="72"/>
      <c r="AI49" s="72"/>
      <c r="AJ49" s="72"/>
      <c r="AK49" s="72"/>
      <c r="AL49" s="73"/>
      <c r="AM49" s="57"/>
      <c r="AN49" s="57"/>
      <c r="AO49" s="57"/>
      <c r="AP49" s="57"/>
      <c r="AQ49" s="57"/>
      <c r="AR49" s="57"/>
      <c r="AS49" s="57"/>
      <c r="AT49" s="57"/>
      <c r="AU49" s="57"/>
      <c r="AV49" s="57"/>
      <c r="AW49" s="57"/>
      <c r="AX49" s="57"/>
      <c r="AY49" s="57"/>
      <c r="AZ49" s="57"/>
      <c r="BA49" s="57"/>
      <c r="BB49" s="57"/>
      <c r="BC49" s="57"/>
      <c r="BD49" s="57"/>
      <c r="BE49" s="57"/>
      <c r="BF49" s="57"/>
      <c r="BG49" s="57"/>
      <c r="BH49" s="57"/>
      <c r="BI49" s="57"/>
      <c r="BJ49" s="57"/>
      <c r="BK49" s="57"/>
      <c r="BL49" s="57"/>
      <c r="BM49" s="64">
        <f t="shared" si="1"/>
        <v>0</v>
      </c>
      <c r="BN49" s="72" t="s">
        <v>47</v>
      </c>
      <c r="BO49" s="72"/>
      <c r="BP49" s="72"/>
      <c r="BQ49" s="72"/>
      <c r="BR49" s="72"/>
      <c r="BS49" s="73"/>
      <c r="BT49" s="76"/>
      <c r="BU49" s="76"/>
      <c r="BV49" s="76"/>
      <c r="BW49" s="76"/>
      <c r="BX49" s="76"/>
      <c r="BY49" s="76"/>
      <c r="BZ49" s="76"/>
      <c r="CA49" s="76"/>
      <c r="CB49" s="76"/>
      <c r="CC49" s="76"/>
      <c r="CD49" s="76"/>
      <c r="CE49" s="76"/>
      <c r="CF49" s="76"/>
      <c r="CG49" s="76"/>
      <c r="CH49" s="76"/>
      <c r="CI49" s="76"/>
      <c r="CJ49" s="76"/>
      <c r="CK49" s="76"/>
      <c r="CL49" s="76"/>
      <c r="CM49" s="76"/>
      <c r="CN49" s="76"/>
      <c r="CO49" s="76"/>
      <c r="CP49" s="76"/>
      <c r="CQ49" s="76"/>
      <c r="CR49" s="76"/>
      <c r="CS49" s="76"/>
      <c r="CT49" s="64">
        <f t="shared" si="2"/>
        <v>0</v>
      </c>
    </row>
    <row r="50" spans="1:98" ht="18" customHeight="1">
      <c r="A50" s="71" t="s">
        <v>195</v>
      </c>
      <c r="B50" s="54"/>
      <c r="C50" s="54"/>
      <c r="D50" s="54"/>
      <c r="E50" s="54"/>
      <c r="F50" s="54"/>
      <c r="G50" s="54"/>
      <c r="H50" s="54"/>
      <c r="I50" s="54"/>
      <c r="J50" s="54"/>
      <c r="K50" s="54"/>
      <c r="L50" s="54"/>
      <c r="M50" s="54"/>
      <c r="N50" s="54"/>
      <c r="O50" s="54">
        <v>1</v>
      </c>
      <c r="P50" s="54"/>
      <c r="Q50" s="54"/>
      <c r="R50" s="54"/>
      <c r="S50" s="54"/>
      <c r="T50" s="54"/>
      <c r="U50" s="54"/>
      <c r="V50" s="54"/>
      <c r="W50" s="54"/>
      <c r="X50" s="54"/>
      <c r="Y50" s="54"/>
      <c r="Z50" s="54"/>
      <c r="AA50" s="54"/>
      <c r="AB50" s="54"/>
      <c r="AC50" s="54"/>
      <c r="AD50" s="54"/>
      <c r="AE50" s="54"/>
      <c r="AF50" s="64">
        <f t="shared" si="0"/>
        <v>1</v>
      </c>
      <c r="AG50" s="72" t="s">
        <v>195</v>
      </c>
      <c r="AH50" s="72"/>
      <c r="AI50" s="72"/>
      <c r="AJ50" s="72"/>
      <c r="AK50" s="72"/>
      <c r="AL50" s="73"/>
      <c r="AM50" s="57"/>
      <c r="AN50" s="57"/>
      <c r="AO50" s="57"/>
      <c r="AP50" s="57"/>
      <c r="AQ50" s="57"/>
      <c r="AR50" s="57"/>
      <c r="AS50" s="57"/>
      <c r="AT50" s="57"/>
      <c r="AU50" s="57"/>
      <c r="AV50" s="57"/>
      <c r="AW50" s="57"/>
      <c r="AX50" s="57"/>
      <c r="AY50" s="57"/>
      <c r="AZ50" s="57"/>
      <c r="BA50" s="57"/>
      <c r="BB50" s="57"/>
      <c r="BC50" s="57"/>
      <c r="BD50" s="57"/>
      <c r="BE50" s="57"/>
      <c r="BF50" s="57"/>
      <c r="BG50" s="57"/>
      <c r="BH50" s="57"/>
      <c r="BI50" s="57"/>
      <c r="BJ50" s="57"/>
      <c r="BK50" s="57"/>
      <c r="BL50" s="57"/>
      <c r="BM50" s="64">
        <f t="shared" si="1"/>
        <v>0</v>
      </c>
      <c r="BN50" s="72" t="s">
        <v>195</v>
      </c>
      <c r="BO50" s="72"/>
      <c r="BP50" s="72"/>
      <c r="BQ50" s="72"/>
      <c r="BR50" s="72"/>
      <c r="BS50" s="73"/>
      <c r="BT50" s="76"/>
      <c r="BU50" s="76"/>
      <c r="BV50" s="76"/>
      <c r="BW50" s="76"/>
      <c r="BX50" s="76"/>
      <c r="BY50" s="76"/>
      <c r="BZ50" s="76"/>
      <c r="CA50" s="76"/>
      <c r="CB50" s="76"/>
      <c r="CC50" s="76"/>
      <c r="CD50" s="76"/>
      <c r="CE50" s="76"/>
      <c r="CF50" s="76"/>
      <c r="CG50" s="76"/>
      <c r="CH50" s="76"/>
      <c r="CI50" s="76"/>
      <c r="CJ50" s="76"/>
      <c r="CK50" s="76"/>
      <c r="CL50" s="76"/>
      <c r="CM50" s="76"/>
      <c r="CN50" s="76"/>
      <c r="CO50" s="76"/>
      <c r="CP50" s="76"/>
      <c r="CQ50" s="76"/>
      <c r="CR50" s="76"/>
      <c r="CS50" s="76"/>
      <c r="CT50" s="64">
        <f t="shared" si="2"/>
        <v>0</v>
      </c>
    </row>
    <row r="51" spans="1:98" ht="18" customHeight="1">
      <c r="A51" s="71" t="s">
        <v>54</v>
      </c>
      <c r="B51" s="54"/>
      <c r="C51" s="54"/>
      <c r="D51" s="54"/>
      <c r="E51" s="54"/>
      <c r="F51" s="54"/>
      <c r="G51" s="54"/>
      <c r="H51" s="54">
        <v>1</v>
      </c>
      <c r="I51" s="54"/>
      <c r="J51" s="54"/>
      <c r="K51" s="54"/>
      <c r="L51" s="54"/>
      <c r="M51" s="54"/>
      <c r="N51" s="54"/>
      <c r="O51" s="54"/>
      <c r="P51" s="54"/>
      <c r="Q51" s="54"/>
      <c r="R51" s="54"/>
      <c r="S51" s="54"/>
      <c r="T51" s="54"/>
      <c r="U51" s="54"/>
      <c r="V51" s="54"/>
      <c r="W51" s="54"/>
      <c r="X51" s="54"/>
      <c r="Y51" s="54"/>
      <c r="Z51" s="54"/>
      <c r="AA51" s="54"/>
      <c r="AB51" s="54"/>
      <c r="AC51" s="54"/>
      <c r="AD51" s="54"/>
      <c r="AE51" s="54"/>
      <c r="AF51" s="64">
        <f t="shared" si="0"/>
        <v>1</v>
      </c>
      <c r="AG51" s="72" t="s">
        <v>54</v>
      </c>
      <c r="AH51" s="72"/>
      <c r="AI51" s="72"/>
      <c r="AJ51" s="72"/>
      <c r="AK51" s="72"/>
      <c r="AL51" s="73"/>
      <c r="AM51" s="57"/>
      <c r="AN51" s="57"/>
      <c r="AO51" s="57"/>
      <c r="AP51" s="57"/>
      <c r="AQ51" s="57"/>
      <c r="AR51" s="57"/>
      <c r="AS51" s="57"/>
      <c r="AT51" s="57"/>
      <c r="AU51" s="57"/>
      <c r="AV51" s="57"/>
      <c r="AW51" s="57"/>
      <c r="AX51" s="57"/>
      <c r="AY51" s="57"/>
      <c r="AZ51" s="57"/>
      <c r="BA51" s="57"/>
      <c r="BB51" s="57"/>
      <c r="BC51" s="57"/>
      <c r="BD51" s="57"/>
      <c r="BE51" s="57"/>
      <c r="BF51" s="57"/>
      <c r="BG51" s="57"/>
      <c r="BH51" s="57"/>
      <c r="BI51" s="57"/>
      <c r="BJ51" s="57"/>
      <c r="BK51" s="57"/>
      <c r="BL51" s="57"/>
      <c r="BM51" s="64">
        <f t="shared" si="1"/>
        <v>0</v>
      </c>
      <c r="BN51" s="72" t="s">
        <v>54</v>
      </c>
      <c r="BO51" s="72"/>
      <c r="BP51" s="72"/>
      <c r="BQ51" s="72"/>
      <c r="BR51" s="72"/>
      <c r="BS51" s="73"/>
      <c r="BT51" s="76"/>
      <c r="BU51" s="76"/>
      <c r="BV51" s="76"/>
      <c r="BW51" s="76"/>
      <c r="BX51" s="76"/>
      <c r="BY51" s="76"/>
      <c r="BZ51" s="76"/>
      <c r="CA51" s="76"/>
      <c r="CB51" s="76"/>
      <c r="CC51" s="76"/>
      <c r="CD51" s="76"/>
      <c r="CE51" s="76"/>
      <c r="CF51" s="76"/>
      <c r="CG51" s="76"/>
      <c r="CH51" s="76"/>
      <c r="CI51" s="76"/>
      <c r="CJ51" s="76"/>
      <c r="CK51" s="76"/>
      <c r="CL51" s="76"/>
      <c r="CM51" s="76"/>
      <c r="CN51" s="76"/>
      <c r="CO51" s="76"/>
      <c r="CP51" s="76"/>
      <c r="CQ51" s="76"/>
      <c r="CR51" s="76"/>
      <c r="CS51" s="76"/>
      <c r="CT51" s="64">
        <f t="shared" si="2"/>
        <v>0</v>
      </c>
    </row>
    <row r="52" spans="1:98" ht="18" customHeight="1">
      <c r="A52" s="71" t="s">
        <v>221</v>
      </c>
      <c r="B52" s="54"/>
      <c r="C52" s="54"/>
      <c r="D52" s="54"/>
      <c r="E52" s="54"/>
      <c r="F52" s="54"/>
      <c r="G52" s="54"/>
      <c r="H52" s="54"/>
      <c r="I52" s="54"/>
      <c r="J52" s="54"/>
      <c r="K52" s="54"/>
      <c r="L52" s="54"/>
      <c r="M52" s="54"/>
      <c r="N52" s="54"/>
      <c r="O52" s="54"/>
      <c r="P52" s="54"/>
      <c r="Q52" s="54"/>
      <c r="R52" s="54">
        <v>1</v>
      </c>
      <c r="S52" s="54"/>
      <c r="T52" s="54"/>
      <c r="U52" s="54"/>
      <c r="V52" s="54"/>
      <c r="W52" s="54"/>
      <c r="X52" s="54"/>
      <c r="Y52" s="54"/>
      <c r="Z52" s="54"/>
      <c r="AA52" s="54"/>
      <c r="AB52" s="54"/>
      <c r="AC52" s="54"/>
      <c r="AD52" s="54"/>
      <c r="AE52" s="54"/>
      <c r="AF52" s="64">
        <f t="shared" si="0"/>
        <v>1</v>
      </c>
      <c r="AG52" s="72" t="s">
        <v>221</v>
      </c>
      <c r="AH52" s="72"/>
      <c r="AI52" s="72"/>
      <c r="AJ52" s="72"/>
      <c r="AK52" s="72"/>
      <c r="AL52" s="73"/>
      <c r="AM52" s="57"/>
      <c r="AN52" s="57"/>
      <c r="AO52" s="57"/>
      <c r="AP52" s="57"/>
      <c r="AQ52" s="57"/>
      <c r="AR52" s="57"/>
      <c r="AS52" s="57"/>
      <c r="AT52" s="57"/>
      <c r="AU52" s="57"/>
      <c r="AV52" s="57"/>
      <c r="AW52" s="57"/>
      <c r="AX52" s="57"/>
      <c r="AY52" s="57"/>
      <c r="AZ52" s="57"/>
      <c r="BA52" s="57"/>
      <c r="BB52" s="57"/>
      <c r="BC52" s="57"/>
      <c r="BD52" s="57"/>
      <c r="BE52" s="57"/>
      <c r="BF52" s="57"/>
      <c r="BG52" s="57"/>
      <c r="BH52" s="57"/>
      <c r="BI52" s="57"/>
      <c r="BJ52" s="57"/>
      <c r="BK52" s="57"/>
      <c r="BL52" s="57"/>
      <c r="BM52" s="64">
        <f t="shared" si="1"/>
        <v>0</v>
      </c>
      <c r="BN52" s="72" t="s">
        <v>221</v>
      </c>
      <c r="BO52" s="72"/>
      <c r="BP52" s="72"/>
      <c r="BQ52" s="72"/>
      <c r="BR52" s="72"/>
      <c r="BS52" s="73"/>
      <c r="BT52" s="76"/>
      <c r="BU52" s="76"/>
      <c r="BV52" s="76"/>
      <c r="BW52" s="76"/>
      <c r="BX52" s="76"/>
      <c r="BY52" s="76"/>
      <c r="BZ52" s="76"/>
      <c r="CA52" s="76"/>
      <c r="CB52" s="76"/>
      <c r="CC52" s="76"/>
      <c r="CD52" s="76"/>
      <c r="CE52" s="76"/>
      <c r="CF52" s="76"/>
      <c r="CG52" s="76"/>
      <c r="CH52" s="76"/>
      <c r="CI52" s="76"/>
      <c r="CJ52" s="76"/>
      <c r="CK52" s="76"/>
      <c r="CL52" s="76"/>
      <c r="CM52" s="76"/>
      <c r="CN52" s="76"/>
      <c r="CO52" s="76"/>
      <c r="CP52" s="76"/>
      <c r="CQ52" s="76"/>
      <c r="CR52" s="76"/>
      <c r="CS52" s="76"/>
      <c r="CT52" s="64">
        <f t="shared" si="2"/>
        <v>0</v>
      </c>
    </row>
    <row r="53" spans="1:98" ht="18" customHeight="1">
      <c r="A53" s="71" t="s">
        <v>215</v>
      </c>
      <c r="B53" s="54"/>
      <c r="C53" s="54"/>
      <c r="D53" s="54"/>
      <c r="E53" s="54"/>
      <c r="F53" s="54"/>
      <c r="G53" s="54"/>
      <c r="H53" s="54"/>
      <c r="I53" s="54"/>
      <c r="J53" s="54"/>
      <c r="K53" s="54"/>
      <c r="L53" s="54"/>
      <c r="M53" s="54"/>
      <c r="N53" s="54"/>
      <c r="O53" s="54"/>
      <c r="P53" s="54"/>
      <c r="Q53" s="54"/>
      <c r="R53" s="54"/>
      <c r="S53" s="54"/>
      <c r="T53" s="54">
        <v>1</v>
      </c>
      <c r="U53" s="54"/>
      <c r="V53" s="54"/>
      <c r="W53" s="54"/>
      <c r="X53" s="54"/>
      <c r="Y53" s="54"/>
      <c r="Z53" s="54"/>
      <c r="AA53" s="54"/>
      <c r="AB53" s="54"/>
      <c r="AC53" s="54"/>
      <c r="AD53" s="54"/>
      <c r="AE53" s="54"/>
      <c r="AF53" s="64">
        <f t="shared" si="0"/>
        <v>1</v>
      </c>
      <c r="AG53" s="72" t="s">
        <v>215</v>
      </c>
      <c r="AH53" s="72"/>
      <c r="AI53" s="72"/>
      <c r="AJ53" s="72"/>
      <c r="AK53" s="72"/>
      <c r="AL53" s="73"/>
      <c r="AM53" s="57"/>
      <c r="AN53" s="57"/>
      <c r="AO53" s="57"/>
      <c r="AP53" s="57"/>
      <c r="AQ53" s="57"/>
      <c r="AR53" s="57"/>
      <c r="AS53" s="57"/>
      <c r="AT53" s="57"/>
      <c r="AU53" s="57"/>
      <c r="AV53" s="57"/>
      <c r="AW53" s="57"/>
      <c r="AX53" s="57"/>
      <c r="AY53" s="57"/>
      <c r="AZ53" s="57"/>
      <c r="BA53" s="57"/>
      <c r="BB53" s="57"/>
      <c r="BC53" s="57"/>
      <c r="BD53" s="57"/>
      <c r="BE53" s="57"/>
      <c r="BF53" s="57"/>
      <c r="BG53" s="57"/>
      <c r="BH53" s="57"/>
      <c r="BI53" s="57"/>
      <c r="BJ53" s="57"/>
      <c r="BK53" s="57"/>
      <c r="BL53" s="57"/>
      <c r="BM53" s="64">
        <f t="shared" si="1"/>
        <v>0</v>
      </c>
      <c r="BN53" s="72" t="s">
        <v>215</v>
      </c>
      <c r="BO53" s="72"/>
      <c r="BP53" s="72"/>
      <c r="BQ53" s="72"/>
      <c r="BR53" s="72"/>
      <c r="BS53" s="73"/>
      <c r="BT53" s="76"/>
      <c r="BU53" s="76"/>
      <c r="BV53" s="76"/>
      <c r="BW53" s="76"/>
      <c r="BX53" s="76"/>
      <c r="BY53" s="76"/>
      <c r="BZ53" s="76"/>
      <c r="CA53" s="76"/>
      <c r="CB53" s="76"/>
      <c r="CC53" s="76"/>
      <c r="CD53" s="76"/>
      <c r="CE53" s="76"/>
      <c r="CF53" s="76"/>
      <c r="CG53" s="76"/>
      <c r="CH53" s="76"/>
      <c r="CI53" s="76"/>
      <c r="CJ53" s="76"/>
      <c r="CK53" s="76"/>
      <c r="CL53" s="76"/>
      <c r="CM53" s="76"/>
      <c r="CN53" s="76"/>
      <c r="CO53" s="76"/>
      <c r="CP53" s="76"/>
      <c r="CQ53" s="76"/>
      <c r="CR53" s="76"/>
      <c r="CS53" s="76"/>
      <c r="CT53" s="64">
        <f t="shared" si="2"/>
        <v>0</v>
      </c>
    </row>
    <row r="54" spans="1:98" ht="18" customHeight="1">
      <c r="A54" s="71" t="s">
        <v>300</v>
      </c>
      <c r="B54" s="54"/>
      <c r="C54" s="54"/>
      <c r="D54" s="54"/>
      <c r="E54" s="54"/>
      <c r="F54" s="54"/>
      <c r="G54" s="54"/>
      <c r="H54" s="54"/>
      <c r="I54" s="54"/>
      <c r="J54" s="54"/>
      <c r="K54" s="54"/>
      <c r="L54" s="54"/>
      <c r="M54" s="54"/>
      <c r="N54" s="54"/>
      <c r="O54" s="54"/>
      <c r="P54" s="54"/>
      <c r="Q54" s="54"/>
      <c r="R54" s="54"/>
      <c r="S54" s="54">
        <v>1</v>
      </c>
      <c r="T54" s="54"/>
      <c r="U54" s="54"/>
      <c r="V54" s="54"/>
      <c r="W54" s="54"/>
      <c r="X54" s="54"/>
      <c r="Y54" s="54"/>
      <c r="Z54" s="54"/>
      <c r="AA54" s="54"/>
      <c r="AB54" s="54"/>
      <c r="AC54" s="54"/>
      <c r="AD54" s="54"/>
      <c r="AE54" s="54">
        <v>1</v>
      </c>
      <c r="AF54" s="64">
        <f t="shared" si="0"/>
        <v>2</v>
      </c>
      <c r="AG54" s="72" t="s">
        <v>300</v>
      </c>
      <c r="AH54" s="72"/>
      <c r="AI54" s="72"/>
      <c r="AJ54" s="72"/>
      <c r="AK54" s="72"/>
      <c r="AL54" s="73"/>
      <c r="AM54" s="57"/>
      <c r="AN54" s="57"/>
      <c r="AO54" s="57"/>
      <c r="AP54" s="57"/>
      <c r="AQ54" s="57"/>
      <c r="AR54" s="57"/>
      <c r="AS54" s="57"/>
      <c r="AT54" s="57"/>
      <c r="AU54" s="57"/>
      <c r="AV54" s="57"/>
      <c r="AW54" s="57"/>
      <c r="AX54" s="57"/>
      <c r="AY54" s="57"/>
      <c r="AZ54" s="57"/>
      <c r="BA54" s="57"/>
      <c r="BB54" s="57"/>
      <c r="BC54" s="57"/>
      <c r="BD54" s="57"/>
      <c r="BE54" s="57"/>
      <c r="BF54" s="57"/>
      <c r="BG54" s="57"/>
      <c r="BH54" s="57"/>
      <c r="BI54" s="57"/>
      <c r="BJ54" s="57"/>
      <c r="BK54" s="57"/>
      <c r="BL54" s="57"/>
      <c r="BM54" s="64">
        <f t="shared" si="1"/>
        <v>0</v>
      </c>
      <c r="BN54" s="72" t="s">
        <v>300</v>
      </c>
      <c r="BO54" s="72"/>
      <c r="BP54" s="72"/>
      <c r="BQ54" s="72"/>
      <c r="BR54" s="72"/>
      <c r="BS54" s="73"/>
      <c r="BT54" s="76"/>
      <c r="BU54" s="76"/>
      <c r="BV54" s="76"/>
      <c r="BW54" s="76"/>
      <c r="BX54" s="76"/>
      <c r="BY54" s="76"/>
      <c r="BZ54" s="76"/>
      <c r="CA54" s="76"/>
      <c r="CB54" s="76"/>
      <c r="CC54" s="76"/>
      <c r="CD54" s="76"/>
      <c r="CE54" s="76"/>
      <c r="CF54" s="76"/>
      <c r="CG54" s="76"/>
      <c r="CH54" s="76"/>
      <c r="CI54" s="76"/>
      <c r="CJ54" s="76"/>
      <c r="CK54" s="76"/>
      <c r="CL54" s="76"/>
      <c r="CM54" s="76"/>
      <c r="CN54" s="76"/>
      <c r="CO54" s="76"/>
      <c r="CP54" s="76"/>
      <c r="CQ54" s="76"/>
      <c r="CR54" s="76"/>
      <c r="CS54" s="76"/>
      <c r="CT54" s="64">
        <f t="shared" si="2"/>
        <v>0</v>
      </c>
    </row>
    <row r="55" spans="1:98" ht="18" customHeight="1">
      <c r="A55" s="57" t="s">
        <v>256</v>
      </c>
      <c r="B55" s="54"/>
      <c r="C55" s="54"/>
      <c r="D55" s="54"/>
      <c r="E55" s="54"/>
      <c r="F55" s="54"/>
      <c r="G55" s="54"/>
      <c r="H55" s="54"/>
      <c r="I55" s="54"/>
      <c r="J55" s="54"/>
      <c r="K55" s="54"/>
      <c r="L55" s="54"/>
      <c r="M55" s="54"/>
      <c r="N55" s="54"/>
      <c r="O55" s="54"/>
      <c r="P55" s="54"/>
      <c r="Q55" s="54"/>
      <c r="R55" s="54"/>
      <c r="S55" s="54"/>
      <c r="T55" s="54"/>
      <c r="U55" s="54"/>
      <c r="V55" s="54"/>
      <c r="W55" s="54"/>
      <c r="X55" s="54"/>
      <c r="Y55" s="54"/>
      <c r="Z55" s="54"/>
      <c r="AA55" s="54"/>
      <c r="AB55" s="54"/>
      <c r="AC55" s="54"/>
      <c r="AD55" s="54"/>
      <c r="AE55" s="54"/>
      <c r="AF55" s="64">
        <f t="shared" si="0"/>
        <v>0</v>
      </c>
      <c r="AG55" s="76" t="s">
        <v>256</v>
      </c>
      <c r="AH55" s="72">
        <v>1</v>
      </c>
      <c r="AI55" s="72"/>
      <c r="AJ55" s="72"/>
      <c r="AK55" s="72"/>
      <c r="AL55" s="73"/>
      <c r="AM55" s="57"/>
      <c r="AN55" s="57"/>
      <c r="AO55" s="57"/>
      <c r="AP55" s="57"/>
      <c r="AQ55" s="57"/>
      <c r="AR55" s="57"/>
      <c r="AS55" s="57"/>
      <c r="AT55" s="57"/>
      <c r="AU55" s="57"/>
      <c r="AV55" s="57"/>
      <c r="AW55" s="57"/>
      <c r="AX55" s="57"/>
      <c r="AY55" s="57"/>
      <c r="AZ55" s="57"/>
      <c r="BA55" s="57"/>
      <c r="BB55" s="57"/>
      <c r="BC55" s="57"/>
      <c r="BD55" s="57"/>
      <c r="BE55" s="57"/>
      <c r="BF55" s="57"/>
      <c r="BG55" s="57"/>
      <c r="BH55" s="57"/>
      <c r="BI55" s="57"/>
      <c r="BJ55" s="57"/>
      <c r="BK55" s="57"/>
      <c r="BL55" s="57"/>
      <c r="BM55" s="64">
        <f t="shared" si="1"/>
        <v>1</v>
      </c>
      <c r="BN55" s="76" t="s">
        <v>256</v>
      </c>
      <c r="BO55" s="72"/>
      <c r="BP55" s="72"/>
      <c r="BQ55" s="72"/>
      <c r="BR55" s="72"/>
      <c r="BS55" s="73"/>
      <c r="BT55" s="76"/>
      <c r="BU55" s="76"/>
      <c r="BV55" s="76"/>
      <c r="BW55" s="76"/>
      <c r="BX55" s="76"/>
      <c r="BY55" s="76"/>
      <c r="BZ55" s="76"/>
      <c r="CA55" s="76"/>
      <c r="CB55" s="76"/>
      <c r="CC55" s="76"/>
      <c r="CD55" s="76"/>
      <c r="CE55" s="76"/>
      <c r="CF55" s="76"/>
      <c r="CG55" s="76"/>
      <c r="CH55" s="76"/>
      <c r="CI55" s="76"/>
      <c r="CJ55" s="76"/>
      <c r="CK55" s="76"/>
      <c r="CL55" s="76"/>
      <c r="CM55" s="76"/>
      <c r="CN55" s="76"/>
      <c r="CO55" s="76"/>
      <c r="CP55" s="76"/>
      <c r="CQ55" s="76"/>
      <c r="CR55" s="76"/>
      <c r="CS55" s="76"/>
      <c r="CT55" s="64">
        <f t="shared" si="2"/>
        <v>0</v>
      </c>
    </row>
    <row r="56" spans="1:98" ht="18" customHeight="1">
      <c r="A56" s="71" t="s">
        <v>220</v>
      </c>
      <c r="B56" s="54"/>
      <c r="C56" s="54"/>
      <c r="D56" s="54"/>
      <c r="E56" s="54"/>
      <c r="F56" s="54"/>
      <c r="G56" s="54"/>
      <c r="H56" s="54"/>
      <c r="I56" s="54"/>
      <c r="J56" s="54"/>
      <c r="K56" s="54">
        <v>1</v>
      </c>
      <c r="L56" s="54"/>
      <c r="M56" s="54"/>
      <c r="N56" s="54"/>
      <c r="O56" s="54"/>
      <c r="P56" s="54"/>
      <c r="Q56" s="54"/>
      <c r="R56" s="54"/>
      <c r="S56" s="54"/>
      <c r="T56" s="54"/>
      <c r="U56" s="54"/>
      <c r="V56" s="54"/>
      <c r="W56" s="54"/>
      <c r="X56" s="54"/>
      <c r="Y56" s="54"/>
      <c r="Z56" s="54"/>
      <c r="AA56" s="54"/>
      <c r="AB56" s="54"/>
      <c r="AC56" s="54"/>
      <c r="AD56" s="54"/>
      <c r="AE56" s="54"/>
      <c r="AF56" s="64">
        <f t="shared" si="0"/>
        <v>1</v>
      </c>
      <c r="AG56" s="72" t="s">
        <v>220</v>
      </c>
      <c r="AH56" s="72"/>
      <c r="AI56" s="72"/>
      <c r="AJ56" s="72"/>
      <c r="AK56" s="72"/>
      <c r="AL56" s="73"/>
      <c r="AM56" s="57"/>
      <c r="AN56" s="57"/>
      <c r="AO56" s="57"/>
      <c r="AP56" s="57"/>
      <c r="AQ56" s="57"/>
      <c r="AR56" s="57"/>
      <c r="AS56" s="57"/>
      <c r="AT56" s="57"/>
      <c r="AU56" s="57"/>
      <c r="AV56" s="57"/>
      <c r="AW56" s="57"/>
      <c r="AX56" s="57"/>
      <c r="AY56" s="57"/>
      <c r="AZ56" s="57"/>
      <c r="BA56" s="57"/>
      <c r="BB56" s="57"/>
      <c r="BC56" s="57"/>
      <c r="BD56" s="57"/>
      <c r="BE56" s="57"/>
      <c r="BF56" s="57"/>
      <c r="BG56" s="57"/>
      <c r="BH56" s="57"/>
      <c r="BI56" s="57"/>
      <c r="BJ56" s="57"/>
      <c r="BK56" s="57"/>
      <c r="BL56" s="57"/>
      <c r="BM56" s="64">
        <f t="shared" si="1"/>
        <v>0</v>
      </c>
      <c r="BN56" s="72" t="s">
        <v>220</v>
      </c>
      <c r="BO56" s="72"/>
      <c r="BP56" s="72"/>
      <c r="BQ56" s="72"/>
      <c r="BR56" s="72"/>
      <c r="BS56" s="73"/>
      <c r="BT56" s="76"/>
      <c r="BU56" s="76"/>
      <c r="BV56" s="76"/>
      <c r="BW56" s="76"/>
      <c r="BX56" s="76"/>
      <c r="BY56" s="76"/>
      <c r="BZ56" s="76"/>
      <c r="CA56" s="76"/>
      <c r="CB56" s="76"/>
      <c r="CC56" s="76"/>
      <c r="CD56" s="76"/>
      <c r="CE56" s="76"/>
      <c r="CF56" s="76"/>
      <c r="CG56" s="76"/>
      <c r="CH56" s="76"/>
      <c r="CI56" s="76"/>
      <c r="CJ56" s="76"/>
      <c r="CK56" s="76"/>
      <c r="CL56" s="76"/>
      <c r="CM56" s="76"/>
      <c r="CN56" s="76"/>
      <c r="CO56" s="76"/>
      <c r="CP56" s="76"/>
      <c r="CQ56" s="76"/>
      <c r="CR56" s="76"/>
      <c r="CS56" s="76"/>
      <c r="CT56" s="64">
        <f t="shared" si="2"/>
        <v>0</v>
      </c>
    </row>
    <row r="57" spans="1:98" ht="18" customHeight="1">
      <c r="A57" s="57" t="s">
        <v>252</v>
      </c>
      <c r="B57" s="54"/>
      <c r="C57" s="54"/>
      <c r="D57" s="54"/>
      <c r="E57" s="54"/>
      <c r="F57" s="54"/>
      <c r="G57" s="54"/>
      <c r="H57" s="54"/>
      <c r="I57" s="54"/>
      <c r="J57" s="54"/>
      <c r="K57" s="54"/>
      <c r="L57" s="54"/>
      <c r="M57" s="54"/>
      <c r="N57" s="54"/>
      <c r="O57" s="54"/>
      <c r="P57" s="54"/>
      <c r="Q57" s="54"/>
      <c r="R57" s="54"/>
      <c r="S57" s="54"/>
      <c r="T57" s="54"/>
      <c r="U57" s="54"/>
      <c r="V57" s="54"/>
      <c r="W57" s="54"/>
      <c r="X57" s="54"/>
      <c r="Y57" s="54"/>
      <c r="Z57" s="54"/>
      <c r="AA57" s="54"/>
      <c r="AB57" s="54">
        <v>1</v>
      </c>
      <c r="AC57" s="54"/>
      <c r="AD57" s="54"/>
      <c r="AE57" s="54"/>
      <c r="AF57" s="64">
        <f t="shared" si="0"/>
        <v>1</v>
      </c>
      <c r="AG57" s="76" t="s">
        <v>252</v>
      </c>
      <c r="AH57" s="72"/>
      <c r="AI57" s="72"/>
      <c r="AJ57" s="72"/>
      <c r="AK57" s="72"/>
      <c r="AL57" s="73"/>
      <c r="AM57" s="57"/>
      <c r="AN57" s="57"/>
      <c r="AO57" s="57"/>
      <c r="AP57" s="57"/>
      <c r="AQ57" s="57"/>
      <c r="AR57" s="57"/>
      <c r="AS57" s="57"/>
      <c r="AT57" s="57"/>
      <c r="AU57" s="57"/>
      <c r="AV57" s="57"/>
      <c r="AW57" s="57"/>
      <c r="AX57" s="57"/>
      <c r="AY57" s="57"/>
      <c r="AZ57" s="57"/>
      <c r="BA57" s="57"/>
      <c r="BB57" s="57"/>
      <c r="BC57" s="57"/>
      <c r="BD57" s="57"/>
      <c r="BE57" s="57"/>
      <c r="BF57" s="57"/>
      <c r="BG57" s="57"/>
      <c r="BH57" s="57"/>
      <c r="BI57" s="57"/>
      <c r="BJ57" s="57"/>
      <c r="BK57" s="57"/>
      <c r="BL57" s="57"/>
      <c r="BM57" s="64">
        <f t="shared" si="1"/>
        <v>0</v>
      </c>
      <c r="BN57" s="76" t="s">
        <v>252</v>
      </c>
      <c r="BO57" s="72"/>
      <c r="BP57" s="72"/>
      <c r="BQ57" s="72"/>
      <c r="BR57" s="72"/>
      <c r="BS57" s="73"/>
      <c r="BT57" s="76"/>
      <c r="BU57" s="76"/>
      <c r="BV57" s="76"/>
      <c r="BW57" s="76"/>
      <c r="BX57" s="76"/>
      <c r="BY57" s="76"/>
      <c r="BZ57" s="76"/>
      <c r="CA57" s="76"/>
      <c r="CB57" s="76"/>
      <c r="CC57" s="76"/>
      <c r="CD57" s="76"/>
      <c r="CE57" s="76"/>
      <c r="CF57" s="76"/>
      <c r="CG57" s="76"/>
      <c r="CH57" s="76"/>
      <c r="CI57" s="76"/>
      <c r="CJ57" s="76"/>
      <c r="CK57" s="76"/>
      <c r="CL57" s="76"/>
      <c r="CM57" s="76"/>
      <c r="CN57" s="76"/>
      <c r="CO57" s="76"/>
      <c r="CP57" s="76"/>
      <c r="CQ57" s="76"/>
      <c r="CR57" s="76"/>
      <c r="CS57" s="76"/>
      <c r="CT57" s="64">
        <f t="shared" si="2"/>
        <v>0</v>
      </c>
    </row>
    <row r="58" spans="1:98" ht="18" customHeight="1">
      <c r="A58" s="71" t="s">
        <v>291</v>
      </c>
      <c r="B58" s="54"/>
      <c r="C58" s="54"/>
      <c r="D58" s="54"/>
      <c r="E58" s="54"/>
      <c r="F58" s="54"/>
      <c r="G58" s="54">
        <v>1</v>
      </c>
      <c r="H58" s="54"/>
      <c r="I58" s="54"/>
      <c r="J58" s="54"/>
      <c r="K58" s="54"/>
      <c r="L58" s="54"/>
      <c r="M58" s="54"/>
      <c r="N58" s="54"/>
      <c r="O58" s="54"/>
      <c r="P58" s="54"/>
      <c r="Q58" s="54"/>
      <c r="R58" s="54">
        <v>2</v>
      </c>
      <c r="S58" s="54"/>
      <c r="T58" s="54"/>
      <c r="U58" s="54"/>
      <c r="V58" s="54"/>
      <c r="W58" s="54"/>
      <c r="X58" s="54"/>
      <c r="Y58" s="54"/>
      <c r="Z58" s="54"/>
      <c r="AA58" s="54"/>
      <c r="AB58" s="54">
        <v>1</v>
      </c>
      <c r="AC58" s="54"/>
      <c r="AD58" s="54"/>
      <c r="AE58" s="54"/>
      <c r="AF58" s="64">
        <f t="shared" si="0"/>
        <v>4</v>
      </c>
      <c r="AG58" s="72" t="s">
        <v>291</v>
      </c>
      <c r="AH58" s="72"/>
      <c r="AI58" s="72"/>
      <c r="AJ58" s="72"/>
      <c r="AK58" s="72"/>
      <c r="AL58" s="73"/>
      <c r="AM58" s="57"/>
      <c r="AN58" s="57"/>
      <c r="AO58" s="57"/>
      <c r="AP58" s="57"/>
      <c r="AQ58" s="57"/>
      <c r="AR58" s="57"/>
      <c r="AS58" s="57"/>
      <c r="AT58" s="57"/>
      <c r="AU58" s="57"/>
      <c r="AV58" s="57"/>
      <c r="AW58" s="57"/>
      <c r="AX58" s="57"/>
      <c r="AY58" s="57"/>
      <c r="AZ58" s="57"/>
      <c r="BA58" s="57"/>
      <c r="BB58" s="57"/>
      <c r="BC58" s="57"/>
      <c r="BD58" s="57"/>
      <c r="BE58" s="57"/>
      <c r="BF58" s="57"/>
      <c r="BG58" s="57"/>
      <c r="BH58" s="57"/>
      <c r="BI58" s="57"/>
      <c r="BJ58" s="57"/>
      <c r="BK58" s="57"/>
      <c r="BL58" s="57"/>
      <c r="BM58" s="64">
        <f t="shared" si="1"/>
        <v>0</v>
      </c>
      <c r="BN58" s="72" t="s">
        <v>291</v>
      </c>
      <c r="BO58" s="72"/>
      <c r="BP58" s="72"/>
      <c r="BQ58" s="72"/>
      <c r="BR58" s="72"/>
      <c r="BS58" s="73"/>
      <c r="BT58" s="76"/>
      <c r="BU58" s="76"/>
      <c r="BV58" s="76"/>
      <c r="BW58" s="76"/>
      <c r="BX58" s="76"/>
      <c r="BY58" s="76"/>
      <c r="BZ58" s="76"/>
      <c r="CA58" s="76"/>
      <c r="CB58" s="76"/>
      <c r="CC58" s="76"/>
      <c r="CD58" s="76"/>
      <c r="CE58" s="76"/>
      <c r="CF58" s="76"/>
      <c r="CG58" s="76"/>
      <c r="CH58" s="76"/>
      <c r="CI58" s="76"/>
      <c r="CJ58" s="76"/>
      <c r="CK58" s="76"/>
      <c r="CL58" s="76"/>
      <c r="CM58" s="76"/>
      <c r="CN58" s="76"/>
      <c r="CO58" s="76"/>
      <c r="CP58" s="76"/>
      <c r="CQ58" s="76"/>
      <c r="CR58" s="76"/>
      <c r="CS58" s="76"/>
      <c r="CT58" s="64">
        <f t="shared" si="2"/>
        <v>0</v>
      </c>
    </row>
    <row r="59" spans="1:98" ht="18" customHeight="1">
      <c r="A59" s="71" t="s">
        <v>255</v>
      </c>
      <c r="B59" s="54"/>
      <c r="C59" s="54"/>
      <c r="D59" s="54"/>
      <c r="E59" s="54"/>
      <c r="F59" s="54"/>
      <c r="G59" s="54"/>
      <c r="H59" s="54"/>
      <c r="I59" s="54"/>
      <c r="J59" s="54"/>
      <c r="K59" s="54"/>
      <c r="L59" s="54"/>
      <c r="M59" s="54"/>
      <c r="N59" s="54">
        <v>1</v>
      </c>
      <c r="O59" s="54"/>
      <c r="P59" s="54"/>
      <c r="Q59" s="54"/>
      <c r="R59" s="54"/>
      <c r="S59" s="54"/>
      <c r="T59" s="54"/>
      <c r="U59" s="54"/>
      <c r="V59" s="54"/>
      <c r="W59" s="54"/>
      <c r="X59" s="54"/>
      <c r="Y59" s="54"/>
      <c r="Z59" s="54"/>
      <c r="AA59" s="54"/>
      <c r="AB59" s="54"/>
      <c r="AC59" s="54"/>
      <c r="AD59" s="54">
        <v>1</v>
      </c>
      <c r="AE59" s="54"/>
      <c r="AF59" s="64">
        <f t="shared" si="0"/>
        <v>2</v>
      </c>
      <c r="AG59" s="72" t="s">
        <v>255</v>
      </c>
      <c r="AH59" s="72"/>
      <c r="AI59" s="72"/>
      <c r="AJ59" s="72"/>
      <c r="AK59" s="72"/>
      <c r="AL59" s="73"/>
      <c r="AM59" s="57"/>
      <c r="AN59" s="57"/>
      <c r="AO59" s="57"/>
      <c r="AP59" s="57"/>
      <c r="AQ59" s="57"/>
      <c r="AR59" s="57"/>
      <c r="AS59" s="57"/>
      <c r="AT59" s="57"/>
      <c r="AU59" s="57"/>
      <c r="AV59" s="57"/>
      <c r="AW59" s="57"/>
      <c r="AX59" s="57"/>
      <c r="AY59" s="57"/>
      <c r="AZ59" s="57"/>
      <c r="BA59" s="57"/>
      <c r="BB59" s="57"/>
      <c r="BC59" s="57"/>
      <c r="BD59" s="57"/>
      <c r="BE59" s="57"/>
      <c r="BF59" s="57"/>
      <c r="BG59" s="57"/>
      <c r="BH59" s="57"/>
      <c r="BI59" s="57"/>
      <c r="BJ59" s="57"/>
      <c r="BK59" s="57"/>
      <c r="BL59" s="57"/>
      <c r="BM59" s="64">
        <f t="shared" si="1"/>
        <v>0</v>
      </c>
      <c r="BN59" s="72" t="s">
        <v>255</v>
      </c>
      <c r="BO59" s="72"/>
      <c r="BP59" s="72"/>
      <c r="BQ59" s="72"/>
      <c r="BR59" s="72"/>
      <c r="BS59" s="73"/>
      <c r="BT59" s="76"/>
      <c r="BU59" s="76"/>
      <c r="BV59" s="76"/>
      <c r="BW59" s="76"/>
      <c r="BX59" s="76"/>
      <c r="BY59" s="76"/>
      <c r="BZ59" s="76"/>
      <c r="CA59" s="76"/>
      <c r="CB59" s="76"/>
      <c r="CC59" s="76"/>
      <c r="CD59" s="76"/>
      <c r="CE59" s="76"/>
      <c r="CF59" s="76"/>
      <c r="CG59" s="76"/>
      <c r="CH59" s="76"/>
      <c r="CI59" s="76"/>
      <c r="CJ59" s="76"/>
      <c r="CK59" s="76"/>
      <c r="CL59" s="76"/>
      <c r="CM59" s="76"/>
      <c r="CN59" s="76"/>
      <c r="CO59" s="76"/>
      <c r="CP59" s="76"/>
      <c r="CQ59" s="76"/>
      <c r="CR59" s="76"/>
      <c r="CS59" s="76"/>
      <c r="CT59" s="64">
        <f t="shared" si="2"/>
        <v>0</v>
      </c>
    </row>
    <row r="60" spans="1:98" ht="18" customHeight="1">
      <c r="A60" s="71" t="s">
        <v>60</v>
      </c>
      <c r="B60" s="54"/>
      <c r="C60" s="54"/>
      <c r="D60" s="54"/>
      <c r="E60" s="54"/>
      <c r="F60" s="54"/>
      <c r="G60" s="54"/>
      <c r="H60" s="54"/>
      <c r="I60" s="54"/>
      <c r="J60" s="54"/>
      <c r="K60" s="54"/>
      <c r="L60" s="54"/>
      <c r="M60" s="54"/>
      <c r="N60" s="54"/>
      <c r="O60" s="54"/>
      <c r="P60" s="54">
        <v>1</v>
      </c>
      <c r="Q60" s="54"/>
      <c r="R60" s="54"/>
      <c r="S60" s="54"/>
      <c r="T60" s="54"/>
      <c r="U60" s="54"/>
      <c r="V60" s="54"/>
      <c r="W60" s="54"/>
      <c r="X60" s="54"/>
      <c r="Y60" s="54"/>
      <c r="Z60" s="54"/>
      <c r="AA60" s="54"/>
      <c r="AB60" s="54"/>
      <c r="AC60" s="54"/>
      <c r="AD60" s="54"/>
      <c r="AE60" s="54"/>
      <c r="AF60" s="64">
        <f t="shared" si="0"/>
        <v>1</v>
      </c>
      <c r="AG60" s="72" t="s">
        <v>60</v>
      </c>
      <c r="AH60" s="72"/>
      <c r="AI60" s="72"/>
      <c r="AJ60" s="72"/>
      <c r="AK60" s="72"/>
      <c r="AL60" s="73"/>
      <c r="AM60" s="57"/>
      <c r="AN60" s="57"/>
      <c r="AO60" s="57"/>
      <c r="AP60" s="57"/>
      <c r="AQ60" s="57"/>
      <c r="AR60" s="57"/>
      <c r="AS60" s="57"/>
      <c r="AT60" s="57"/>
      <c r="AU60" s="57"/>
      <c r="AV60" s="57"/>
      <c r="AW60" s="57"/>
      <c r="AX60" s="57"/>
      <c r="AY60" s="57"/>
      <c r="AZ60" s="57"/>
      <c r="BA60" s="57"/>
      <c r="BB60" s="57"/>
      <c r="BC60" s="57"/>
      <c r="BD60" s="57"/>
      <c r="BE60" s="57"/>
      <c r="BF60" s="57"/>
      <c r="BG60" s="57"/>
      <c r="BH60" s="57"/>
      <c r="BI60" s="57"/>
      <c r="BJ60" s="57"/>
      <c r="BK60" s="57"/>
      <c r="BL60" s="57"/>
      <c r="BM60" s="64">
        <f t="shared" si="1"/>
        <v>0</v>
      </c>
      <c r="BN60" s="72" t="s">
        <v>60</v>
      </c>
      <c r="BO60" s="72"/>
      <c r="BP60" s="72"/>
      <c r="BQ60" s="72"/>
      <c r="BR60" s="72"/>
      <c r="BS60" s="73"/>
      <c r="BT60" s="76"/>
      <c r="BU60" s="76"/>
      <c r="BV60" s="76"/>
      <c r="BW60" s="76"/>
      <c r="BX60" s="76"/>
      <c r="BY60" s="76"/>
      <c r="BZ60" s="76"/>
      <c r="CA60" s="76"/>
      <c r="CB60" s="76"/>
      <c r="CC60" s="76"/>
      <c r="CD60" s="76"/>
      <c r="CE60" s="76"/>
      <c r="CF60" s="76"/>
      <c r="CG60" s="76"/>
      <c r="CH60" s="76"/>
      <c r="CI60" s="76"/>
      <c r="CJ60" s="76"/>
      <c r="CK60" s="76"/>
      <c r="CL60" s="76"/>
      <c r="CM60" s="76"/>
      <c r="CN60" s="76"/>
      <c r="CO60" s="76"/>
      <c r="CP60" s="76"/>
      <c r="CQ60" s="76"/>
      <c r="CR60" s="76"/>
      <c r="CS60" s="76"/>
      <c r="CT60" s="64">
        <f t="shared" si="2"/>
        <v>0</v>
      </c>
    </row>
    <row r="61" spans="1:98" ht="18" customHeight="1">
      <c r="A61" s="71" t="s">
        <v>62</v>
      </c>
      <c r="B61" s="54"/>
      <c r="C61" s="54"/>
      <c r="D61" s="54"/>
      <c r="E61" s="54"/>
      <c r="F61" s="54"/>
      <c r="G61" s="54"/>
      <c r="H61" s="54"/>
      <c r="I61" s="54"/>
      <c r="J61" s="54"/>
      <c r="K61" s="54"/>
      <c r="L61" s="54"/>
      <c r="M61" s="54"/>
      <c r="N61" s="54"/>
      <c r="O61" s="54"/>
      <c r="P61" s="54"/>
      <c r="Q61" s="54"/>
      <c r="R61" s="54"/>
      <c r="S61" s="54"/>
      <c r="T61" s="54"/>
      <c r="U61" s="54"/>
      <c r="V61" s="54"/>
      <c r="W61" s="54"/>
      <c r="X61" s="54"/>
      <c r="Y61" s="54">
        <v>1</v>
      </c>
      <c r="Z61" s="54"/>
      <c r="AA61" s="54"/>
      <c r="AB61" s="54"/>
      <c r="AC61" s="54"/>
      <c r="AD61" s="54"/>
      <c r="AE61" s="54"/>
      <c r="AF61" s="64">
        <f t="shared" si="0"/>
        <v>1</v>
      </c>
      <c r="AG61" s="72" t="s">
        <v>62</v>
      </c>
      <c r="AH61" s="72"/>
      <c r="AI61" s="72"/>
      <c r="AJ61" s="72"/>
      <c r="AK61" s="72"/>
      <c r="AL61" s="73"/>
      <c r="AM61" s="57"/>
      <c r="AN61" s="57"/>
      <c r="AO61" s="57"/>
      <c r="AP61" s="57"/>
      <c r="AQ61" s="57"/>
      <c r="AR61" s="57"/>
      <c r="AS61" s="57"/>
      <c r="AT61" s="57"/>
      <c r="AU61" s="57"/>
      <c r="AV61" s="57"/>
      <c r="AW61" s="57"/>
      <c r="AX61" s="57"/>
      <c r="AY61" s="57"/>
      <c r="AZ61" s="57"/>
      <c r="BA61" s="57"/>
      <c r="BB61" s="57"/>
      <c r="BC61" s="57"/>
      <c r="BD61" s="57"/>
      <c r="BE61" s="57"/>
      <c r="BF61" s="57"/>
      <c r="BG61" s="57"/>
      <c r="BH61" s="57"/>
      <c r="BI61" s="57"/>
      <c r="BJ61" s="57"/>
      <c r="BK61" s="57"/>
      <c r="BL61" s="57"/>
      <c r="BM61" s="64">
        <f t="shared" si="1"/>
        <v>0</v>
      </c>
      <c r="BN61" s="72" t="s">
        <v>62</v>
      </c>
      <c r="BO61" s="72"/>
      <c r="BP61" s="72"/>
      <c r="BQ61" s="72"/>
      <c r="BR61" s="72"/>
      <c r="BS61" s="73"/>
      <c r="BT61" s="76"/>
      <c r="BU61" s="76"/>
      <c r="BV61" s="76"/>
      <c r="BW61" s="76"/>
      <c r="BX61" s="76"/>
      <c r="BY61" s="76"/>
      <c r="BZ61" s="76"/>
      <c r="CA61" s="76"/>
      <c r="CB61" s="76"/>
      <c r="CC61" s="76"/>
      <c r="CD61" s="76"/>
      <c r="CE61" s="76"/>
      <c r="CF61" s="76"/>
      <c r="CG61" s="76"/>
      <c r="CH61" s="76"/>
      <c r="CI61" s="76"/>
      <c r="CJ61" s="76"/>
      <c r="CK61" s="76"/>
      <c r="CL61" s="76"/>
      <c r="CM61" s="76"/>
      <c r="CN61" s="76"/>
      <c r="CO61" s="76"/>
      <c r="CP61" s="76"/>
      <c r="CQ61" s="76"/>
      <c r="CR61" s="76"/>
      <c r="CS61" s="76"/>
      <c r="CT61" s="64">
        <f t="shared" si="2"/>
        <v>0</v>
      </c>
    </row>
    <row r="62" spans="1:98" ht="18" customHeight="1">
      <c r="A62" s="71" t="s">
        <v>222</v>
      </c>
      <c r="B62" s="54"/>
      <c r="C62" s="54"/>
      <c r="D62" s="54"/>
      <c r="E62" s="54"/>
      <c r="F62" s="54"/>
      <c r="G62" s="54"/>
      <c r="H62" s="54"/>
      <c r="I62" s="54"/>
      <c r="J62" s="54"/>
      <c r="K62" s="54"/>
      <c r="L62" s="54"/>
      <c r="M62" s="54"/>
      <c r="N62" s="54">
        <v>1</v>
      </c>
      <c r="O62" s="54"/>
      <c r="P62" s="54"/>
      <c r="Q62" s="54"/>
      <c r="R62" s="54"/>
      <c r="S62" s="54"/>
      <c r="T62" s="54"/>
      <c r="U62" s="54"/>
      <c r="V62" s="54"/>
      <c r="W62" s="54"/>
      <c r="X62" s="54"/>
      <c r="Y62" s="54"/>
      <c r="Z62" s="54"/>
      <c r="AA62" s="54"/>
      <c r="AB62" s="54"/>
      <c r="AC62" s="54"/>
      <c r="AD62" s="54"/>
      <c r="AE62" s="54"/>
      <c r="AF62" s="64">
        <f t="shared" si="0"/>
        <v>1</v>
      </c>
      <c r="AG62" s="72" t="s">
        <v>222</v>
      </c>
      <c r="AH62" s="72"/>
      <c r="AI62" s="72"/>
      <c r="AJ62" s="72"/>
      <c r="AK62" s="72"/>
      <c r="AL62" s="73"/>
      <c r="AM62" s="57"/>
      <c r="AN62" s="57"/>
      <c r="AO62" s="57"/>
      <c r="AP62" s="57"/>
      <c r="AQ62" s="57"/>
      <c r="AR62" s="57"/>
      <c r="AS62" s="57"/>
      <c r="AT62" s="57"/>
      <c r="AU62" s="57"/>
      <c r="AV62" s="57"/>
      <c r="AW62" s="57"/>
      <c r="AX62" s="57"/>
      <c r="AY62" s="57"/>
      <c r="AZ62" s="57"/>
      <c r="BA62" s="57"/>
      <c r="BB62" s="57"/>
      <c r="BC62" s="57"/>
      <c r="BD62" s="57"/>
      <c r="BE62" s="57"/>
      <c r="BF62" s="57"/>
      <c r="BG62" s="57"/>
      <c r="BH62" s="57"/>
      <c r="BI62" s="57"/>
      <c r="BJ62" s="57"/>
      <c r="BK62" s="57"/>
      <c r="BL62" s="57"/>
      <c r="BM62" s="64">
        <f t="shared" si="1"/>
        <v>0</v>
      </c>
      <c r="BN62" s="72" t="s">
        <v>222</v>
      </c>
      <c r="BO62" s="72"/>
      <c r="BP62" s="72"/>
      <c r="BQ62" s="72"/>
      <c r="BR62" s="72"/>
      <c r="BS62" s="73"/>
      <c r="BT62" s="76"/>
      <c r="BU62" s="76"/>
      <c r="BV62" s="76"/>
      <c r="BW62" s="76"/>
      <c r="BX62" s="76"/>
      <c r="BY62" s="76"/>
      <c r="BZ62" s="76"/>
      <c r="CA62" s="76"/>
      <c r="CB62" s="76"/>
      <c r="CC62" s="76"/>
      <c r="CD62" s="76"/>
      <c r="CE62" s="76"/>
      <c r="CF62" s="76"/>
      <c r="CG62" s="76"/>
      <c r="CH62" s="76"/>
      <c r="CI62" s="76"/>
      <c r="CJ62" s="76"/>
      <c r="CK62" s="76"/>
      <c r="CL62" s="76"/>
      <c r="CM62" s="76"/>
      <c r="CN62" s="76"/>
      <c r="CO62" s="76"/>
      <c r="CP62" s="76"/>
      <c r="CQ62" s="76"/>
      <c r="CR62" s="76"/>
      <c r="CS62" s="76"/>
      <c r="CT62" s="64">
        <f t="shared" si="2"/>
        <v>0</v>
      </c>
    </row>
    <row r="63" spans="1:98" ht="18" customHeight="1">
      <c r="A63" s="71" t="s">
        <v>212</v>
      </c>
      <c r="B63" s="54"/>
      <c r="C63" s="54"/>
      <c r="D63" s="54"/>
      <c r="E63" s="54"/>
      <c r="F63" s="54"/>
      <c r="G63" s="54"/>
      <c r="H63" s="54"/>
      <c r="I63" s="54"/>
      <c r="J63" s="54"/>
      <c r="K63" s="54"/>
      <c r="L63" s="54"/>
      <c r="M63" s="54"/>
      <c r="N63" s="54"/>
      <c r="O63" s="54"/>
      <c r="P63" s="54"/>
      <c r="Q63" s="54"/>
      <c r="R63" s="54">
        <v>1</v>
      </c>
      <c r="S63" s="54"/>
      <c r="T63" s="54"/>
      <c r="U63" s="54"/>
      <c r="V63" s="54"/>
      <c r="W63" s="54"/>
      <c r="X63" s="54"/>
      <c r="Y63" s="54"/>
      <c r="Z63" s="54"/>
      <c r="AA63" s="54"/>
      <c r="AB63" s="54"/>
      <c r="AC63" s="54"/>
      <c r="AD63" s="54"/>
      <c r="AE63" s="54"/>
      <c r="AF63" s="64">
        <f t="shared" si="0"/>
        <v>1</v>
      </c>
      <c r="AG63" s="72" t="s">
        <v>212</v>
      </c>
      <c r="AH63" s="72"/>
      <c r="AI63" s="72"/>
      <c r="AJ63" s="72"/>
      <c r="AK63" s="72"/>
      <c r="AL63" s="73"/>
      <c r="AM63" s="57"/>
      <c r="AN63" s="57"/>
      <c r="AO63" s="57"/>
      <c r="AP63" s="57"/>
      <c r="AQ63" s="57"/>
      <c r="AR63" s="57"/>
      <c r="AS63" s="57"/>
      <c r="AT63" s="57"/>
      <c r="AU63" s="57"/>
      <c r="AV63" s="57"/>
      <c r="AW63" s="57"/>
      <c r="AX63" s="57"/>
      <c r="AY63" s="57"/>
      <c r="AZ63" s="57"/>
      <c r="BA63" s="57"/>
      <c r="BB63" s="57"/>
      <c r="BC63" s="57"/>
      <c r="BD63" s="57"/>
      <c r="BE63" s="57"/>
      <c r="BF63" s="57"/>
      <c r="BG63" s="57"/>
      <c r="BH63" s="57"/>
      <c r="BI63" s="57"/>
      <c r="BJ63" s="57"/>
      <c r="BK63" s="57"/>
      <c r="BL63" s="57"/>
      <c r="BM63" s="64">
        <f t="shared" si="1"/>
        <v>0</v>
      </c>
      <c r="BN63" s="72" t="s">
        <v>212</v>
      </c>
      <c r="BO63" s="72"/>
      <c r="BP63" s="72"/>
      <c r="BQ63" s="72"/>
      <c r="BR63" s="72"/>
      <c r="BS63" s="73"/>
      <c r="BT63" s="76"/>
      <c r="BU63" s="76"/>
      <c r="BV63" s="76"/>
      <c r="BW63" s="76"/>
      <c r="BX63" s="76"/>
      <c r="BY63" s="76"/>
      <c r="BZ63" s="76"/>
      <c r="CA63" s="76"/>
      <c r="CB63" s="76"/>
      <c r="CC63" s="76"/>
      <c r="CD63" s="76"/>
      <c r="CE63" s="76"/>
      <c r="CF63" s="76"/>
      <c r="CG63" s="76"/>
      <c r="CH63" s="76"/>
      <c r="CI63" s="76"/>
      <c r="CJ63" s="76"/>
      <c r="CK63" s="76"/>
      <c r="CL63" s="76"/>
      <c r="CM63" s="76"/>
      <c r="CN63" s="76"/>
      <c r="CO63" s="76"/>
      <c r="CP63" s="76"/>
      <c r="CQ63" s="76"/>
      <c r="CR63" s="76"/>
      <c r="CS63" s="76"/>
      <c r="CT63" s="64">
        <f t="shared" si="2"/>
        <v>0</v>
      </c>
    </row>
    <row r="64" spans="1:98" ht="18" customHeight="1">
      <c r="A64" s="57" t="s">
        <v>268</v>
      </c>
      <c r="B64" s="54"/>
      <c r="C64" s="54"/>
      <c r="D64" s="54"/>
      <c r="E64" s="54"/>
      <c r="F64" s="54"/>
      <c r="G64" s="54"/>
      <c r="H64" s="54"/>
      <c r="I64" s="54"/>
      <c r="J64" s="54"/>
      <c r="K64" s="54"/>
      <c r="L64" s="54"/>
      <c r="M64" s="54"/>
      <c r="N64" s="54"/>
      <c r="O64" s="54"/>
      <c r="P64" s="54"/>
      <c r="Q64" s="54"/>
      <c r="R64" s="54"/>
      <c r="S64" s="54"/>
      <c r="T64" s="54"/>
      <c r="U64" s="54"/>
      <c r="V64" s="54"/>
      <c r="W64" s="54"/>
      <c r="X64" s="54"/>
      <c r="Y64" s="54"/>
      <c r="Z64" s="54"/>
      <c r="AA64" s="54"/>
      <c r="AB64" s="54"/>
      <c r="AC64" s="54"/>
      <c r="AD64" s="54"/>
      <c r="AE64" s="54"/>
      <c r="AF64" s="64">
        <f t="shared" si="0"/>
        <v>0</v>
      </c>
      <c r="AG64" s="76" t="s">
        <v>268</v>
      </c>
      <c r="AH64" s="72"/>
      <c r="AI64" s="72">
        <v>2</v>
      </c>
      <c r="AJ64" s="72">
        <v>2</v>
      </c>
      <c r="AK64" s="72"/>
      <c r="AL64" s="73"/>
      <c r="AM64" s="57"/>
      <c r="AN64" s="57"/>
      <c r="AO64" s="57"/>
      <c r="AP64" s="57"/>
      <c r="AQ64" s="57"/>
      <c r="AR64" s="57"/>
      <c r="AS64" s="57"/>
      <c r="AT64" s="57"/>
      <c r="AU64" s="57"/>
      <c r="AV64" s="57"/>
      <c r="AW64" s="57"/>
      <c r="AX64" s="57"/>
      <c r="AY64" s="57"/>
      <c r="AZ64" s="57"/>
      <c r="BA64" s="57"/>
      <c r="BB64" s="57"/>
      <c r="BC64" s="57"/>
      <c r="BD64" s="57"/>
      <c r="BE64" s="57"/>
      <c r="BF64" s="57"/>
      <c r="BG64" s="57"/>
      <c r="BH64" s="57"/>
      <c r="BI64" s="57"/>
      <c r="BJ64" s="57"/>
      <c r="BK64" s="57"/>
      <c r="BL64" s="57"/>
      <c r="BM64" s="64">
        <f t="shared" si="1"/>
        <v>4</v>
      </c>
      <c r="BN64" s="76" t="s">
        <v>268</v>
      </c>
      <c r="BO64" s="72"/>
      <c r="BP64" s="72"/>
      <c r="BQ64" s="72"/>
      <c r="BR64" s="72"/>
      <c r="BS64" s="73"/>
      <c r="BT64" s="76"/>
      <c r="BU64" s="76"/>
      <c r="BV64" s="76"/>
      <c r="BW64" s="76"/>
      <c r="BX64" s="76"/>
      <c r="BY64" s="76"/>
      <c r="BZ64" s="76"/>
      <c r="CA64" s="76"/>
      <c r="CB64" s="76"/>
      <c r="CC64" s="76"/>
      <c r="CD64" s="76"/>
      <c r="CE64" s="76"/>
      <c r="CF64" s="76"/>
      <c r="CG64" s="76"/>
      <c r="CH64" s="76"/>
      <c r="CI64" s="76"/>
      <c r="CJ64" s="76"/>
      <c r="CK64" s="76"/>
      <c r="CL64" s="76"/>
      <c r="CM64" s="76"/>
      <c r="CN64" s="76"/>
      <c r="CO64" s="76"/>
      <c r="CP64" s="76"/>
      <c r="CQ64" s="76"/>
      <c r="CR64" s="76"/>
      <c r="CS64" s="76"/>
      <c r="CT64" s="64">
        <f t="shared" si="2"/>
        <v>0</v>
      </c>
    </row>
    <row r="65" spans="1:98" ht="18" customHeight="1">
      <c r="A65" s="71" t="s">
        <v>264</v>
      </c>
      <c r="B65" s="54"/>
      <c r="C65" s="54"/>
      <c r="D65" s="54"/>
      <c r="E65" s="54"/>
      <c r="F65" s="54">
        <v>1</v>
      </c>
      <c r="G65" s="54"/>
      <c r="H65" s="54"/>
      <c r="I65" s="54"/>
      <c r="J65" s="54"/>
      <c r="K65" s="54">
        <v>1</v>
      </c>
      <c r="L65" s="54"/>
      <c r="M65" s="54"/>
      <c r="N65" s="54"/>
      <c r="O65" s="54"/>
      <c r="P65" s="54"/>
      <c r="Q65" s="54"/>
      <c r="R65" s="54"/>
      <c r="S65" s="54"/>
      <c r="T65" s="54"/>
      <c r="U65" s="54"/>
      <c r="V65" s="54"/>
      <c r="W65" s="54"/>
      <c r="X65" s="54">
        <v>1</v>
      </c>
      <c r="Y65" s="54"/>
      <c r="Z65" s="54"/>
      <c r="AA65" s="54"/>
      <c r="AB65" s="54"/>
      <c r="AC65" s="54"/>
      <c r="AD65" s="54"/>
      <c r="AE65" s="54"/>
      <c r="AF65" s="64">
        <f t="shared" si="0"/>
        <v>3</v>
      </c>
      <c r="AG65" s="72" t="s">
        <v>264</v>
      </c>
      <c r="AH65" s="72"/>
      <c r="AI65" s="72"/>
      <c r="AJ65" s="72"/>
      <c r="AK65" s="72"/>
      <c r="AL65" s="73"/>
      <c r="AM65" s="57"/>
      <c r="AN65" s="57"/>
      <c r="AO65" s="57"/>
      <c r="AP65" s="57"/>
      <c r="AQ65" s="57"/>
      <c r="AR65" s="57"/>
      <c r="AS65" s="57"/>
      <c r="AT65" s="57"/>
      <c r="AU65" s="57"/>
      <c r="AV65" s="57"/>
      <c r="AW65" s="57"/>
      <c r="AX65" s="57"/>
      <c r="AY65" s="57"/>
      <c r="AZ65" s="57"/>
      <c r="BA65" s="57"/>
      <c r="BB65" s="57"/>
      <c r="BC65" s="57"/>
      <c r="BD65" s="57"/>
      <c r="BE65" s="57"/>
      <c r="BF65" s="57"/>
      <c r="BG65" s="57"/>
      <c r="BH65" s="57"/>
      <c r="BI65" s="57"/>
      <c r="BJ65" s="57"/>
      <c r="BK65" s="57"/>
      <c r="BL65" s="57"/>
      <c r="BM65" s="64">
        <f t="shared" si="1"/>
        <v>0</v>
      </c>
      <c r="BN65" s="72" t="s">
        <v>264</v>
      </c>
      <c r="BO65" s="72"/>
      <c r="BP65" s="72"/>
      <c r="BQ65" s="72"/>
      <c r="BR65" s="72"/>
      <c r="BS65" s="73"/>
      <c r="BT65" s="76"/>
      <c r="BU65" s="76"/>
      <c r="BV65" s="76"/>
      <c r="BW65" s="76"/>
      <c r="BX65" s="76"/>
      <c r="BY65" s="76"/>
      <c r="BZ65" s="76"/>
      <c r="CA65" s="76"/>
      <c r="CB65" s="76"/>
      <c r="CC65" s="76"/>
      <c r="CD65" s="76"/>
      <c r="CE65" s="76"/>
      <c r="CF65" s="76"/>
      <c r="CG65" s="76"/>
      <c r="CH65" s="76"/>
      <c r="CI65" s="76"/>
      <c r="CJ65" s="76"/>
      <c r="CK65" s="76"/>
      <c r="CL65" s="76"/>
      <c r="CM65" s="76"/>
      <c r="CN65" s="76"/>
      <c r="CO65" s="76"/>
      <c r="CP65" s="76"/>
      <c r="CQ65" s="76"/>
      <c r="CR65" s="76"/>
      <c r="CS65" s="76"/>
      <c r="CT65" s="64">
        <f t="shared" si="2"/>
        <v>0</v>
      </c>
    </row>
    <row r="66" spans="1:98" ht="18" customHeight="1">
      <c r="A66" s="71" t="s">
        <v>235</v>
      </c>
      <c r="B66" s="54"/>
      <c r="C66" s="54"/>
      <c r="D66" s="54"/>
      <c r="E66" s="54"/>
      <c r="F66" s="54">
        <v>1</v>
      </c>
      <c r="G66" s="54"/>
      <c r="H66" s="54"/>
      <c r="I66" s="54"/>
      <c r="J66" s="54"/>
      <c r="K66" s="54"/>
      <c r="L66" s="54"/>
      <c r="M66" s="54"/>
      <c r="N66" s="54">
        <v>2</v>
      </c>
      <c r="O66" s="54"/>
      <c r="P66" s="54"/>
      <c r="Q66" s="54"/>
      <c r="R66" s="54"/>
      <c r="S66" s="54"/>
      <c r="T66" s="54"/>
      <c r="U66" s="54">
        <v>1</v>
      </c>
      <c r="V66" s="54"/>
      <c r="W66" s="54"/>
      <c r="X66" s="54"/>
      <c r="Y66" s="54"/>
      <c r="Z66" s="54"/>
      <c r="AA66" s="54"/>
      <c r="AB66" s="54"/>
      <c r="AC66" s="54"/>
      <c r="AD66" s="54"/>
      <c r="AE66" s="54"/>
      <c r="AF66" s="64">
        <f t="shared" si="0"/>
        <v>4</v>
      </c>
      <c r="AG66" s="72" t="s">
        <v>235</v>
      </c>
      <c r="AH66" s="72"/>
      <c r="AI66" s="72"/>
      <c r="AJ66" s="72"/>
      <c r="AK66" s="72"/>
      <c r="AL66" s="73"/>
      <c r="AM66" s="57"/>
      <c r="AN66" s="57"/>
      <c r="AO66" s="57"/>
      <c r="AP66" s="57"/>
      <c r="AQ66" s="57"/>
      <c r="AR66" s="57"/>
      <c r="AS66" s="57"/>
      <c r="AT66" s="57"/>
      <c r="AU66" s="57"/>
      <c r="AV66" s="57"/>
      <c r="AW66" s="57"/>
      <c r="AX66" s="57"/>
      <c r="AY66" s="57"/>
      <c r="AZ66" s="57"/>
      <c r="BA66" s="57"/>
      <c r="BB66" s="57"/>
      <c r="BC66" s="57"/>
      <c r="BD66" s="57"/>
      <c r="BE66" s="57"/>
      <c r="BF66" s="57"/>
      <c r="BG66" s="57"/>
      <c r="BH66" s="57"/>
      <c r="BI66" s="57"/>
      <c r="BJ66" s="57"/>
      <c r="BK66" s="57"/>
      <c r="BL66" s="57"/>
      <c r="BM66" s="64">
        <f t="shared" si="1"/>
        <v>0</v>
      </c>
      <c r="BN66" s="72" t="s">
        <v>235</v>
      </c>
      <c r="BO66" s="72"/>
      <c r="BP66" s="72"/>
      <c r="BQ66" s="72"/>
      <c r="BR66" s="72"/>
      <c r="BS66" s="73"/>
      <c r="BT66" s="76"/>
      <c r="BU66" s="76"/>
      <c r="BV66" s="76"/>
      <c r="BW66" s="76"/>
      <c r="BX66" s="76"/>
      <c r="BY66" s="76"/>
      <c r="BZ66" s="76"/>
      <c r="CA66" s="76"/>
      <c r="CB66" s="76"/>
      <c r="CC66" s="76"/>
      <c r="CD66" s="76"/>
      <c r="CE66" s="76"/>
      <c r="CF66" s="76"/>
      <c r="CG66" s="76"/>
      <c r="CH66" s="76"/>
      <c r="CI66" s="76"/>
      <c r="CJ66" s="76"/>
      <c r="CK66" s="76"/>
      <c r="CL66" s="76"/>
      <c r="CM66" s="76"/>
      <c r="CN66" s="76"/>
      <c r="CO66" s="76"/>
      <c r="CP66" s="76"/>
      <c r="CQ66" s="76"/>
      <c r="CR66" s="76"/>
      <c r="CS66" s="76"/>
      <c r="CT66" s="64">
        <f t="shared" si="2"/>
        <v>0</v>
      </c>
    </row>
    <row r="67" spans="1:98" ht="18" customHeight="1">
      <c r="A67" s="71" t="s">
        <v>197</v>
      </c>
      <c r="B67" s="54"/>
      <c r="C67" s="54"/>
      <c r="D67" s="54"/>
      <c r="E67" s="54"/>
      <c r="F67" s="54"/>
      <c r="G67" s="54"/>
      <c r="H67" s="54"/>
      <c r="I67" s="54"/>
      <c r="J67" s="54"/>
      <c r="K67" s="54"/>
      <c r="L67" s="54"/>
      <c r="M67" s="54"/>
      <c r="N67" s="54"/>
      <c r="O67" s="54"/>
      <c r="P67" s="54"/>
      <c r="Q67" s="54"/>
      <c r="R67" s="54"/>
      <c r="S67" s="54">
        <v>1</v>
      </c>
      <c r="T67" s="54"/>
      <c r="U67" s="54"/>
      <c r="V67" s="54"/>
      <c r="W67" s="54"/>
      <c r="X67" s="54"/>
      <c r="Y67" s="54"/>
      <c r="Z67" s="54"/>
      <c r="AA67" s="54"/>
      <c r="AB67" s="54"/>
      <c r="AC67" s="54"/>
      <c r="AD67" s="54"/>
      <c r="AE67" s="54"/>
      <c r="AF67" s="64">
        <f t="shared" ref="AF67:AF105" si="3">SUM(B67:AE67)</f>
        <v>1</v>
      </c>
      <c r="AG67" s="72" t="s">
        <v>197</v>
      </c>
      <c r="AH67" s="72"/>
      <c r="AI67" s="72"/>
      <c r="AJ67" s="72"/>
      <c r="AK67" s="72"/>
      <c r="AL67" s="73"/>
      <c r="AM67" s="57"/>
      <c r="AN67" s="57"/>
      <c r="AO67" s="57"/>
      <c r="AP67" s="57"/>
      <c r="AQ67" s="57"/>
      <c r="AR67" s="57"/>
      <c r="AS67" s="57"/>
      <c r="AT67" s="57"/>
      <c r="AU67" s="57"/>
      <c r="AV67" s="57"/>
      <c r="AW67" s="57"/>
      <c r="AX67" s="57"/>
      <c r="AY67" s="57"/>
      <c r="AZ67" s="57"/>
      <c r="BA67" s="57"/>
      <c r="BB67" s="57"/>
      <c r="BC67" s="57"/>
      <c r="BD67" s="57"/>
      <c r="BE67" s="57"/>
      <c r="BF67" s="57"/>
      <c r="BG67" s="57"/>
      <c r="BH67" s="57"/>
      <c r="BI67" s="57"/>
      <c r="BJ67" s="57"/>
      <c r="BK67" s="57"/>
      <c r="BL67" s="57"/>
      <c r="BM67" s="64">
        <f t="shared" ref="BM67:BM104" si="4">SUM(AH67:BL67)</f>
        <v>0</v>
      </c>
      <c r="BN67" s="72" t="s">
        <v>197</v>
      </c>
      <c r="BO67" s="72"/>
      <c r="BP67" s="72"/>
      <c r="BQ67" s="72"/>
      <c r="BR67" s="72"/>
      <c r="BS67" s="73"/>
      <c r="BT67" s="76"/>
      <c r="BU67" s="76"/>
      <c r="BV67" s="76"/>
      <c r="BW67" s="76"/>
      <c r="BX67" s="76"/>
      <c r="BY67" s="76"/>
      <c r="BZ67" s="76"/>
      <c r="CA67" s="76"/>
      <c r="CB67" s="76"/>
      <c r="CC67" s="76"/>
      <c r="CD67" s="76"/>
      <c r="CE67" s="76"/>
      <c r="CF67" s="76"/>
      <c r="CG67" s="76"/>
      <c r="CH67" s="76"/>
      <c r="CI67" s="76"/>
      <c r="CJ67" s="76"/>
      <c r="CK67" s="76"/>
      <c r="CL67" s="76"/>
      <c r="CM67" s="76"/>
      <c r="CN67" s="76"/>
      <c r="CO67" s="76"/>
      <c r="CP67" s="76"/>
      <c r="CQ67" s="76"/>
      <c r="CR67" s="76"/>
      <c r="CS67" s="76"/>
      <c r="CT67" s="64">
        <f t="shared" si="2"/>
        <v>0</v>
      </c>
    </row>
    <row r="68" spans="1:98" ht="18" customHeight="1">
      <c r="A68" s="71" t="s">
        <v>50</v>
      </c>
      <c r="B68" s="54"/>
      <c r="C68" s="54"/>
      <c r="D68" s="54"/>
      <c r="E68" s="54"/>
      <c r="F68" s="54"/>
      <c r="G68" s="54"/>
      <c r="H68" s="54"/>
      <c r="I68" s="54">
        <v>1</v>
      </c>
      <c r="J68" s="54"/>
      <c r="K68" s="54"/>
      <c r="L68" s="54"/>
      <c r="M68" s="54"/>
      <c r="N68" s="54"/>
      <c r="O68" s="54"/>
      <c r="P68" s="54"/>
      <c r="Q68" s="54"/>
      <c r="R68" s="54"/>
      <c r="S68" s="54"/>
      <c r="T68" s="54"/>
      <c r="U68" s="54"/>
      <c r="V68" s="54"/>
      <c r="W68" s="54"/>
      <c r="X68" s="54"/>
      <c r="Y68" s="54"/>
      <c r="Z68" s="54"/>
      <c r="AA68" s="54"/>
      <c r="AB68" s="54"/>
      <c r="AC68" s="54"/>
      <c r="AD68" s="54"/>
      <c r="AE68" s="54"/>
      <c r="AF68" s="64">
        <f t="shared" si="3"/>
        <v>1</v>
      </c>
      <c r="AG68" s="72" t="s">
        <v>50</v>
      </c>
      <c r="AH68" s="72"/>
      <c r="AI68" s="72"/>
      <c r="AJ68" s="72"/>
      <c r="AK68" s="72"/>
      <c r="AL68" s="73"/>
      <c r="AM68" s="57"/>
      <c r="AN68" s="57"/>
      <c r="AO68" s="57"/>
      <c r="AP68" s="57"/>
      <c r="AQ68" s="57"/>
      <c r="AR68" s="57"/>
      <c r="AS68" s="57"/>
      <c r="AT68" s="57"/>
      <c r="AU68" s="57"/>
      <c r="AV68" s="57"/>
      <c r="AW68" s="57"/>
      <c r="AX68" s="57"/>
      <c r="AY68" s="57"/>
      <c r="AZ68" s="57"/>
      <c r="BA68" s="57"/>
      <c r="BB68" s="57"/>
      <c r="BC68" s="57"/>
      <c r="BD68" s="57"/>
      <c r="BE68" s="57"/>
      <c r="BF68" s="57"/>
      <c r="BG68" s="57"/>
      <c r="BH68" s="57"/>
      <c r="BI68" s="57"/>
      <c r="BJ68" s="57"/>
      <c r="BK68" s="57"/>
      <c r="BL68" s="57"/>
      <c r="BM68" s="64">
        <f t="shared" si="4"/>
        <v>0</v>
      </c>
      <c r="BN68" s="72" t="s">
        <v>50</v>
      </c>
      <c r="BO68" s="72"/>
      <c r="BP68" s="72"/>
      <c r="BQ68" s="72"/>
      <c r="BR68" s="72"/>
      <c r="BS68" s="73"/>
      <c r="BT68" s="76"/>
      <c r="BU68" s="76"/>
      <c r="BV68" s="76"/>
      <c r="BW68" s="76"/>
      <c r="BX68" s="76"/>
      <c r="BY68" s="76"/>
      <c r="BZ68" s="76"/>
      <c r="CA68" s="76"/>
      <c r="CB68" s="76"/>
      <c r="CC68" s="76"/>
      <c r="CD68" s="76"/>
      <c r="CE68" s="76"/>
      <c r="CF68" s="76"/>
      <c r="CG68" s="76"/>
      <c r="CH68" s="76"/>
      <c r="CI68" s="76"/>
      <c r="CJ68" s="76"/>
      <c r="CK68" s="76"/>
      <c r="CL68" s="76"/>
      <c r="CM68" s="76"/>
      <c r="CN68" s="76"/>
      <c r="CO68" s="76"/>
      <c r="CP68" s="76"/>
      <c r="CQ68" s="76"/>
      <c r="CR68" s="76"/>
      <c r="CS68" s="76"/>
      <c r="CT68" s="64">
        <f t="shared" si="2"/>
        <v>0</v>
      </c>
    </row>
    <row r="69" spans="1:98" ht="18" customHeight="1">
      <c r="A69" s="71" t="s">
        <v>202</v>
      </c>
      <c r="B69" s="54"/>
      <c r="C69" s="54"/>
      <c r="D69" s="54"/>
      <c r="E69" s="54"/>
      <c r="F69" s="54"/>
      <c r="G69" s="54"/>
      <c r="H69" s="54"/>
      <c r="I69" s="54">
        <v>1</v>
      </c>
      <c r="J69" s="54"/>
      <c r="K69" s="54"/>
      <c r="L69" s="54"/>
      <c r="M69" s="54"/>
      <c r="N69" s="54"/>
      <c r="O69" s="54"/>
      <c r="P69" s="54"/>
      <c r="Q69" s="54"/>
      <c r="R69" s="54"/>
      <c r="S69" s="54"/>
      <c r="T69" s="54"/>
      <c r="U69" s="54"/>
      <c r="V69" s="54"/>
      <c r="W69" s="54"/>
      <c r="X69" s="54"/>
      <c r="Y69" s="54"/>
      <c r="Z69" s="54"/>
      <c r="AA69" s="54"/>
      <c r="AB69" s="54"/>
      <c r="AC69" s="54"/>
      <c r="AD69" s="54"/>
      <c r="AE69" s="54"/>
      <c r="AF69" s="64">
        <f t="shared" si="3"/>
        <v>1</v>
      </c>
      <c r="AG69" s="72" t="s">
        <v>202</v>
      </c>
      <c r="AH69" s="72"/>
      <c r="AI69" s="72"/>
      <c r="AJ69" s="72"/>
      <c r="AK69" s="72"/>
      <c r="AL69" s="73"/>
      <c r="AM69" s="57"/>
      <c r="AN69" s="57"/>
      <c r="AO69" s="57"/>
      <c r="AP69" s="57"/>
      <c r="AQ69" s="57"/>
      <c r="AR69" s="57"/>
      <c r="AS69" s="57"/>
      <c r="AT69" s="57"/>
      <c r="AU69" s="57"/>
      <c r="AV69" s="57"/>
      <c r="AW69" s="57"/>
      <c r="AX69" s="57"/>
      <c r="AY69" s="57"/>
      <c r="AZ69" s="57"/>
      <c r="BA69" s="57"/>
      <c r="BB69" s="57"/>
      <c r="BC69" s="57"/>
      <c r="BD69" s="57"/>
      <c r="BE69" s="57"/>
      <c r="BF69" s="57"/>
      <c r="BG69" s="57"/>
      <c r="BH69" s="57"/>
      <c r="BI69" s="57"/>
      <c r="BJ69" s="57"/>
      <c r="BK69" s="57"/>
      <c r="BL69" s="57"/>
      <c r="BM69" s="64">
        <f t="shared" si="4"/>
        <v>0</v>
      </c>
      <c r="BN69" s="72" t="s">
        <v>202</v>
      </c>
      <c r="BO69" s="72"/>
      <c r="BP69" s="72"/>
      <c r="BQ69" s="72"/>
      <c r="BR69" s="72"/>
      <c r="BS69" s="73"/>
      <c r="BT69" s="76"/>
      <c r="BU69" s="76"/>
      <c r="BV69" s="76"/>
      <c r="BW69" s="76"/>
      <c r="BX69" s="76"/>
      <c r="BY69" s="76"/>
      <c r="BZ69" s="76"/>
      <c r="CA69" s="76"/>
      <c r="CB69" s="76"/>
      <c r="CC69" s="76"/>
      <c r="CD69" s="76"/>
      <c r="CE69" s="76"/>
      <c r="CF69" s="76"/>
      <c r="CG69" s="76"/>
      <c r="CH69" s="76"/>
      <c r="CI69" s="76"/>
      <c r="CJ69" s="76"/>
      <c r="CK69" s="76"/>
      <c r="CL69" s="76"/>
      <c r="CM69" s="76"/>
      <c r="CN69" s="76"/>
      <c r="CO69" s="76"/>
      <c r="CP69" s="76"/>
      <c r="CQ69" s="76"/>
      <c r="CR69" s="76"/>
      <c r="CS69" s="76"/>
      <c r="CT69" s="64">
        <f t="shared" ref="CT69:CT104" si="5">SUM(BO69:CS69)</f>
        <v>0</v>
      </c>
    </row>
    <row r="70" spans="1:98" ht="18" customHeight="1">
      <c r="A70" s="71" t="s">
        <v>217</v>
      </c>
      <c r="B70" s="54"/>
      <c r="C70" s="54"/>
      <c r="D70" s="54"/>
      <c r="E70" s="54"/>
      <c r="F70" s="54"/>
      <c r="G70" s="54"/>
      <c r="H70" s="54"/>
      <c r="I70" s="54"/>
      <c r="J70" s="54"/>
      <c r="K70" s="54"/>
      <c r="L70" s="54"/>
      <c r="M70" s="54"/>
      <c r="N70" s="54"/>
      <c r="O70" s="54"/>
      <c r="P70" s="54"/>
      <c r="Q70" s="54"/>
      <c r="R70" s="54"/>
      <c r="S70" s="54"/>
      <c r="T70" s="54"/>
      <c r="U70" s="54">
        <v>1</v>
      </c>
      <c r="V70" s="54"/>
      <c r="W70" s="54"/>
      <c r="X70" s="54"/>
      <c r="Y70" s="54"/>
      <c r="Z70" s="54"/>
      <c r="AA70" s="54"/>
      <c r="AB70" s="54"/>
      <c r="AC70" s="54"/>
      <c r="AD70" s="54"/>
      <c r="AE70" s="54"/>
      <c r="AF70" s="64">
        <f t="shared" si="3"/>
        <v>1</v>
      </c>
      <c r="AG70" s="72" t="s">
        <v>217</v>
      </c>
      <c r="AH70" s="72"/>
      <c r="AI70" s="72"/>
      <c r="AJ70" s="72"/>
      <c r="AK70" s="72"/>
      <c r="AL70" s="73"/>
      <c r="AM70" s="57"/>
      <c r="AN70" s="57"/>
      <c r="AO70" s="57"/>
      <c r="AP70" s="57"/>
      <c r="AQ70" s="57"/>
      <c r="AR70" s="57"/>
      <c r="AS70" s="57"/>
      <c r="AT70" s="57"/>
      <c r="AU70" s="57"/>
      <c r="AV70" s="57"/>
      <c r="AW70" s="57"/>
      <c r="AX70" s="57"/>
      <c r="AY70" s="57"/>
      <c r="AZ70" s="57"/>
      <c r="BA70" s="57"/>
      <c r="BB70" s="57"/>
      <c r="BC70" s="57"/>
      <c r="BD70" s="57"/>
      <c r="BE70" s="57"/>
      <c r="BF70" s="57"/>
      <c r="BG70" s="57"/>
      <c r="BH70" s="57"/>
      <c r="BI70" s="57"/>
      <c r="BJ70" s="57"/>
      <c r="BK70" s="57"/>
      <c r="BL70" s="57"/>
      <c r="BM70" s="64">
        <f t="shared" si="4"/>
        <v>0</v>
      </c>
      <c r="BN70" s="72" t="s">
        <v>217</v>
      </c>
      <c r="BO70" s="72"/>
      <c r="BP70" s="72"/>
      <c r="BQ70" s="72"/>
      <c r="BR70" s="72"/>
      <c r="BS70" s="73"/>
      <c r="BT70" s="76"/>
      <c r="BU70" s="76"/>
      <c r="BV70" s="76"/>
      <c r="BW70" s="76"/>
      <c r="BX70" s="76"/>
      <c r="BY70" s="76"/>
      <c r="BZ70" s="76"/>
      <c r="CA70" s="76"/>
      <c r="CB70" s="76"/>
      <c r="CC70" s="76"/>
      <c r="CD70" s="76"/>
      <c r="CE70" s="76"/>
      <c r="CF70" s="76"/>
      <c r="CG70" s="76"/>
      <c r="CH70" s="76"/>
      <c r="CI70" s="76"/>
      <c r="CJ70" s="76"/>
      <c r="CK70" s="76"/>
      <c r="CL70" s="76"/>
      <c r="CM70" s="76"/>
      <c r="CN70" s="76"/>
      <c r="CO70" s="76"/>
      <c r="CP70" s="76"/>
      <c r="CQ70" s="76"/>
      <c r="CR70" s="76"/>
      <c r="CS70" s="76"/>
      <c r="CT70" s="64">
        <f t="shared" si="5"/>
        <v>0</v>
      </c>
    </row>
    <row r="71" spans="1:98" ht="18" customHeight="1">
      <c r="A71" s="71" t="s">
        <v>175</v>
      </c>
      <c r="B71" s="54"/>
      <c r="C71" s="54"/>
      <c r="D71" s="54"/>
      <c r="E71" s="54"/>
      <c r="F71" s="54"/>
      <c r="G71" s="54">
        <v>1</v>
      </c>
      <c r="H71" s="54"/>
      <c r="I71" s="54"/>
      <c r="J71" s="54"/>
      <c r="K71" s="54"/>
      <c r="L71" s="54"/>
      <c r="M71" s="54"/>
      <c r="N71" s="54"/>
      <c r="O71" s="54"/>
      <c r="P71" s="54"/>
      <c r="Q71" s="54"/>
      <c r="R71" s="54"/>
      <c r="S71" s="54"/>
      <c r="T71" s="54"/>
      <c r="U71" s="54"/>
      <c r="V71" s="54"/>
      <c r="W71" s="54"/>
      <c r="X71" s="54"/>
      <c r="Y71" s="54"/>
      <c r="Z71" s="54"/>
      <c r="AA71" s="54"/>
      <c r="AB71" s="54"/>
      <c r="AC71" s="54"/>
      <c r="AD71" s="54"/>
      <c r="AE71" s="54"/>
      <c r="AF71" s="64">
        <f t="shared" si="3"/>
        <v>1</v>
      </c>
      <c r="AG71" s="72" t="s">
        <v>175</v>
      </c>
      <c r="AH71" s="72"/>
      <c r="AI71" s="72"/>
      <c r="AJ71" s="72"/>
      <c r="AK71" s="72"/>
      <c r="AL71" s="73"/>
      <c r="AM71" s="57"/>
      <c r="AN71" s="57"/>
      <c r="AO71" s="57"/>
      <c r="AP71" s="57"/>
      <c r="AQ71" s="57"/>
      <c r="AR71" s="57"/>
      <c r="AS71" s="57"/>
      <c r="AT71" s="57"/>
      <c r="AU71" s="57"/>
      <c r="AV71" s="57"/>
      <c r="AW71" s="57"/>
      <c r="AX71" s="57"/>
      <c r="AY71" s="57"/>
      <c r="AZ71" s="57"/>
      <c r="BA71" s="57"/>
      <c r="BB71" s="57"/>
      <c r="BC71" s="57"/>
      <c r="BD71" s="57"/>
      <c r="BE71" s="57"/>
      <c r="BF71" s="57"/>
      <c r="BG71" s="57"/>
      <c r="BH71" s="57"/>
      <c r="BI71" s="57"/>
      <c r="BJ71" s="57"/>
      <c r="BK71" s="57"/>
      <c r="BL71" s="57"/>
      <c r="BM71" s="64">
        <f t="shared" si="4"/>
        <v>0</v>
      </c>
      <c r="BN71" s="72" t="s">
        <v>175</v>
      </c>
      <c r="BO71" s="72"/>
      <c r="BP71" s="72"/>
      <c r="BQ71" s="72"/>
      <c r="BR71" s="72"/>
      <c r="BS71" s="73"/>
      <c r="BT71" s="76"/>
      <c r="BU71" s="76"/>
      <c r="BV71" s="76"/>
      <c r="BW71" s="76"/>
      <c r="BX71" s="76"/>
      <c r="BY71" s="76"/>
      <c r="BZ71" s="76"/>
      <c r="CA71" s="76"/>
      <c r="CB71" s="76"/>
      <c r="CC71" s="76"/>
      <c r="CD71" s="76"/>
      <c r="CE71" s="76"/>
      <c r="CF71" s="76"/>
      <c r="CG71" s="76"/>
      <c r="CH71" s="76"/>
      <c r="CI71" s="76"/>
      <c r="CJ71" s="76"/>
      <c r="CK71" s="76"/>
      <c r="CL71" s="76"/>
      <c r="CM71" s="76"/>
      <c r="CN71" s="76"/>
      <c r="CO71" s="76"/>
      <c r="CP71" s="76"/>
      <c r="CQ71" s="76"/>
      <c r="CR71" s="76"/>
      <c r="CS71" s="76"/>
      <c r="CT71" s="64">
        <f t="shared" si="5"/>
        <v>0</v>
      </c>
    </row>
    <row r="72" spans="1:98" ht="18" customHeight="1">
      <c r="A72" s="71" t="s">
        <v>200</v>
      </c>
      <c r="B72" s="54"/>
      <c r="C72" s="54"/>
      <c r="D72" s="54"/>
      <c r="E72" s="54"/>
      <c r="F72" s="54"/>
      <c r="G72" s="54"/>
      <c r="H72" s="54"/>
      <c r="I72" s="54"/>
      <c r="J72" s="54"/>
      <c r="K72" s="54"/>
      <c r="L72" s="54"/>
      <c r="M72" s="54"/>
      <c r="N72" s="54"/>
      <c r="O72" s="54"/>
      <c r="P72" s="54"/>
      <c r="Q72" s="54"/>
      <c r="R72" s="54"/>
      <c r="S72" s="54"/>
      <c r="T72" s="54"/>
      <c r="U72" s="54">
        <v>1</v>
      </c>
      <c r="V72" s="54"/>
      <c r="W72" s="54"/>
      <c r="X72" s="54"/>
      <c r="Y72" s="54"/>
      <c r="Z72" s="54"/>
      <c r="AA72" s="54"/>
      <c r="AB72" s="54"/>
      <c r="AC72" s="54"/>
      <c r="AD72" s="54"/>
      <c r="AE72" s="54"/>
      <c r="AF72" s="64">
        <f t="shared" si="3"/>
        <v>1</v>
      </c>
      <c r="AG72" s="72" t="s">
        <v>200</v>
      </c>
      <c r="AH72" s="72"/>
      <c r="AI72" s="72"/>
      <c r="AJ72" s="72"/>
      <c r="AK72" s="72"/>
      <c r="AL72" s="73"/>
      <c r="AM72" s="57"/>
      <c r="AN72" s="57"/>
      <c r="AO72" s="57"/>
      <c r="AP72" s="57"/>
      <c r="AQ72" s="57"/>
      <c r="AR72" s="57"/>
      <c r="AS72" s="57"/>
      <c r="AT72" s="57"/>
      <c r="AU72" s="57"/>
      <c r="AV72" s="57"/>
      <c r="AW72" s="57"/>
      <c r="AX72" s="57"/>
      <c r="AY72" s="57"/>
      <c r="AZ72" s="57"/>
      <c r="BA72" s="57"/>
      <c r="BB72" s="57"/>
      <c r="BC72" s="57"/>
      <c r="BD72" s="57"/>
      <c r="BE72" s="57"/>
      <c r="BF72" s="57"/>
      <c r="BG72" s="57"/>
      <c r="BH72" s="57"/>
      <c r="BI72" s="57"/>
      <c r="BJ72" s="57"/>
      <c r="BK72" s="57"/>
      <c r="BL72" s="57"/>
      <c r="BM72" s="64">
        <f t="shared" si="4"/>
        <v>0</v>
      </c>
      <c r="BN72" s="72" t="s">
        <v>200</v>
      </c>
      <c r="BO72" s="72"/>
      <c r="BP72" s="72"/>
      <c r="BQ72" s="72"/>
      <c r="BR72" s="72"/>
      <c r="BS72" s="73"/>
      <c r="BT72" s="76"/>
      <c r="BU72" s="76"/>
      <c r="BV72" s="76"/>
      <c r="BW72" s="76"/>
      <c r="BX72" s="76"/>
      <c r="BY72" s="76"/>
      <c r="BZ72" s="76"/>
      <c r="CA72" s="76"/>
      <c r="CB72" s="76"/>
      <c r="CC72" s="76"/>
      <c r="CD72" s="76"/>
      <c r="CE72" s="76"/>
      <c r="CF72" s="76"/>
      <c r="CG72" s="76"/>
      <c r="CH72" s="76"/>
      <c r="CI72" s="76"/>
      <c r="CJ72" s="76"/>
      <c r="CK72" s="76"/>
      <c r="CL72" s="76"/>
      <c r="CM72" s="76"/>
      <c r="CN72" s="76"/>
      <c r="CO72" s="76"/>
      <c r="CP72" s="76"/>
      <c r="CQ72" s="76"/>
      <c r="CR72" s="76"/>
      <c r="CS72" s="76"/>
      <c r="CT72" s="64">
        <f t="shared" si="5"/>
        <v>0</v>
      </c>
    </row>
    <row r="73" spans="1:98" ht="18" customHeight="1">
      <c r="A73" s="71" t="s">
        <v>56</v>
      </c>
      <c r="B73" s="54"/>
      <c r="C73" s="54"/>
      <c r="D73" s="54"/>
      <c r="E73" s="54"/>
      <c r="F73" s="54"/>
      <c r="G73" s="54"/>
      <c r="H73" s="54"/>
      <c r="I73" s="54"/>
      <c r="J73" s="54"/>
      <c r="K73" s="54"/>
      <c r="L73" s="54"/>
      <c r="M73" s="54"/>
      <c r="N73" s="54"/>
      <c r="O73" s="54"/>
      <c r="P73" s="54"/>
      <c r="Q73" s="54"/>
      <c r="R73" s="54"/>
      <c r="S73" s="54"/>
      <c r="T73" s="54"/>
      <c r="U73" s="54"/>
      <c r="V73" s="54">
        <v>1</v>
      </c>
      <c r="W73" s="54"/>
      <c r="X73" s="54"/>
      <c r="Y73" s="54"/>
      <c r="Z73" s="54"/>
      <c r="AA73" s="54"/>
      <c r="AB73" s="54"/>
      <c r="AC73" s="54"/>
      <c r="AD73" s="54"/>
      <c r="AE73" s="54"/>
      <c r="AF73" s="64">
        <f t="shared" si="3"/>
        <v>1</v>
      </c>
      <c r="AG73" s="72" t="s">
        <v>56</v>
      </c>
      <c r="AH73" s="72"/>
      <c r="AI73" s="72"/>
      <c r="AJ73" s="72"/>
      <c r="AK73" s="72"/>
      <c r="AL73" s="73"/>
      <c r="AM73" s="57"/>
      <c r="AN73" s="57"/>
      <c r="AO73" s="57"/>
      <c r="AP73" s="57"/>
      <c r="AQ73" s="57"/>
      <c r="AR73" s="57"/>
      <c r="AS73" s="57"/>
      <c r="AT73" s="57"/>
      <c r="AU73" s="57"/>
      <c r="AV73" s="57"/>
      <c r="AW73" s="57"/>
      <c r="AX73" s="57"/>
      <c r="AY73" s="57"/>
      <c r="AZ73" s="57"/>
      <c r="BA73" s="57"/>
      <c r="BB73" s="57"/>
      <c r="BC73" s="57"/>
      <c r="BD73" s="57"/>
      <c r="BE73" s="57"/>
      <c r="BF73" s="57"/>
      <c r="BG73" s="57"/>
      <c r="BH73" s="57"/>
      <c r="BI73" s="57"/>
      <c r="BJ73" s="57"/>
      <c r="BK73" s="57"/>
      <c r="BL73" s="57"/>
      <c r="BM73" s="64">
        <f t="shared" si="4"/>
        <v>0</v>
      </c>
      <c r="BN73" s="72" t="s">
        <v>56</v>
      </c>
      <c r="BO73" s="72"/>
      <c r="BP73" s="72"/>
      <c r="BQ73" s="72"/>
      <c r="BR73" s="72"/>
      <c r="BS73" s="73"/>
      <c r="BT73" s="76"/>
      <c r="BU73" s="76"/>
      <c r="BV73" s="76"/>
      <c r="BW73" s="76"/>
      <c r="BX73" s="76"/>
      <c r="BY73" s="76"/>
      <c r="BZ73" s="76"/>
      <c r="CA73" s="76"/>
      <c r="CB73" s="76"/>
      <c r="CC73" s="76"/>
      <c r="CD73" s="76"/>
      <c r="CE73" s="76"/>
      <c r="CF73" s="76"/>
      <c r="CG73" s="76"/>
      <c r="CH73" s="76"/>
      <c r="CI73" s="76"/>
      <c r="CJ73" s="76"/>
      <c r="CK73" s="76"/>
      <c r="CL73" s="76"/>
      <c r="CM73" s="76"/>
      <c r="CN73" s="76"/>
      <c r="CO73" s="76"/>
      <c r="CP73" s="76"/>
      <c r="CQ73" s="76"/>
      <c r="CR73" s="76"/>
      <c r="CS73" s="76"/>
      <c r="CT73" s="64">
        <f t="shared" si="5"/>
        <v>0</v>
      </c>
    </row>
    <row r="74" spans="1:98" ht="18" customHeight="1">
      <c r="A74" s="57" t="s">
        <v>229</v>
      </c>
      <c r="B74" s="54"/>
      <c r="C74" s="54"/>
      <c r="D74" s="54"/>
      <c r="E74" s="54"/>
      <c r="F74" s="54"/>
      <c r="G74" s="54"/>
      <c r="H74" s="54"/>
      <c r="I74" s="54"/>
      <c r="J74" s="54"/>
      <c r="K74" s="54"/>
      <c r="L74" s="54"/>
      <c r="M74" s="54"/>
      <c r="N74" s="54"/>
      <c r="O74" s="54"/>
      <c r="P74" s="54"/>
      <c r="Q74" s="54"/>
      <c r="R74" s="54"/>
      <c r="S74" s="54"/>
      <c r="T74" s="54"/>
      <c r="U74" s="54"/>
      <c r="V74" s="54"/>
      <c r="W74" s="54"/>
      <c r="X74" s="54"/>
      <c r="Y74" s="54"/>
      <c r="Z74" s="54"/>
      <c r="AA74" s="54"/>
      <c r="AB74" s="54"/>
      <c r="AC74" s="54"/>
      <c r="AD74" s="54"/>
      <c r="AE74" s="54"/>
      <c r="AF74" s="64">
        <f t="shared" si="3"/>
        <v>0</v>
      </c>
      <c r="AG74" s="76" t="s">
        <v>229</v>
      </c>
      <c r="AH74" s="72"/>
      <c r="AI74" s="72"/>
      <c r="AJ74" s="72">
        <v>2</v>
      </c>
      <c r="AK74" s="72"/>
      <c r="AL74" s="73"/>
      <c r="AM74" s="57"/>
      <c r="AN74" s="57"/>
      <c r="AO74" s="57"/>
      <c r="AP74" s="57"/>
      <c r="AQ74" s="57"/>
      <c r="AR74" s="57"/>
      <c r="AS74" s="57"/>
      <c r="AT74" s="57"/>
      <c r="AU74" s="57"/>
      <c r="AV74" s="57"/>
      <c r="AW74" s="57"/>
      <c r="AX74" s="57"/>
      <c r="AY74" s="57"/>
      <c r="AZ74" s="57"/>
      <c r="BA74" s="57"/>
      <c r="BB74" s="57"/>
      <c r="BC74" s="57"/>
      <c r="BD74" s="57"/>
      <c r="BE74" s="57"/>
      <c r="BF74" s="57"/>
      <c r="BG74" s="57"/>
      <c r="BH74" s="57"/>
      <c r="BI74" s="57"/>
      <c r="BJ74" s="57"/>
      <c r="BK74" s="57"/>
      <c r="BL74" s="57"/>
      <c r="BM74" s="64">
        <f t="shared" si="4"/>
        <v>2</v>
      </c>
      <c r="BN74" s="76" t="s">
        <v>229</v>
      </c>
      <c r="BO74" s="72"/>
      <c r="BP74" s="72"/>
      <c r="BQ74" s="72"/>
      <c r="BR74" s="72"/>
      <c r="BS74" s="73"/>
      <c r="BT74" s="76"/>
      <c r="BU74" s="76"/>
      <c r="BV74" s="76"/>
      <c r="BW74" s="76"/>
      <c r="BX74" s="76"/>
      <c r="BY74" s="76"/>
      <c r="BZ74" s="76"/>
      <c r="CA74" s="76"/>
      <c r="CB74" s="76"/>
      <c r="CC74" s="76"/>
      <c r="CD74" s="76"/>
      <c r="CE74" s="76"/>
      <c r="CF74" s="76"/>
      <c r="CG74" s="76"/>
      <c r="CH74" s="76"/>
      <c r="CI74" s="76"/>
      <c r="CJ74" s="76"/>
      <c r="CK74" s="76"/>
      <c r="CL74" s="76"/>
      <c r="CM74" s="76"/>
      <c r="CN74" s="76"/>
      <c r="CO74" s="76"/>
      <c r="CP74" s="76"/>
      <c r="CQ74" s="76"/>
      <c r="CR74" s="76"/>
      <c r="CS74" s="76"/>
      <c r="CT74" s="64">
        <f t="shared" si="5"/>
        <v>0</v>
      </c>
    </row>
    <row r="75" spans="1:98" ht="18" customHeight="1">
      <c r="A75" s="71" t="s">
        <v>218</v>
      </c>
      <c r="B75" s="54"/>
      <c r="C75" s="54"/>
      <c r="D75" s="54"/>
      <c r="E75" s="54"/>
      <c r="F75" s="54"/>
      <c r="G75" s="54"/>
      <c r="H75" s="54"/>
      <c r="I75" s="54"/>
      <c r="J75" s="54"/>
      <c r="K75" s="54"/>
      <c r="L75" s="54"/>
      <c r="M75" s="54"/>
      <c r="N75" s="54">
        <v>1</v>
      </c>
      <c r="O75" s="54"/>
      <c r="P75" s="54"/>
      <c r="Q75" s="54"/>
      <c r="R75" s="54"/>
      <c r="S75" s="54"/>
      <c r="T75" s="54"/>
      <c r="U75" s="54"/>
      <c r="V75" s="54"/>
      <c r="W75" s="54"/>
      <c r="X75" s="54"/>
      <c r="Y75" s="54"/>
      <c r="Z75" s="54"/>
      <c r="AA75" s="54"/>
      <c r="AB75" s="54"/>
      <c r="AC75" s="54"/>
      <c r="AD75" s="54"/>
      <c r="AE75" s="54"/>
      <c r="AF75" s="64">
        <f t="shared" si="3"/>
        <v>1</v>
      </c>
      <c r="AG75" s="72" t="s">
        <v>218</v>
      </c>
      <c r="AH75" s="72"/>
      <c r="AI75" s="72"/>
      <c r="AJ75" s="72"/>
      <c r="AK75" s="72"/>
      <c r="AL75" s="73"/>
      <c r="AM75" s="57"/>
      <c r="AN75" s="57"/>
      <c r="AO75" s="57"/>
      <c r="AP75" s="57"/>
      <c r="AQ75" s="57"/>
      <c r="AR75" s="57"/>
      <c r="AS75" s="57"/>
      <c r="AT75" s="57"/>
      <c r="AU75" s="57"/>
      <c r="AV75" s="57"/>
      <c r="AW75" s="57"/>
      <c r="AX75" s="57"/>
      <c r="AY75" s="57"/>
      <c r="AZ75" s="57"/>
      <c r="BA75" s="57"/>
      <c r="BB75" s="57"/>
      <c r="BC75" s="57"/>
      <c r="BD75" s="57"/>
      <c r="BE75" s="57"/>
      <c r="BF75" s="57"/>
      <c r="BG75" s="57"/>
      <c r="BH75" s="57"/>
      <c r="BI75" s="57"/>
      <c r="BJ75" s="57"/>
      <c r="BK75" s="57"/>
      <c r="BL75" s="57"/>
      <c r="BM75" s="64">
        <f t="shared" si="4"/>
        <v>0</v>
      </c>
      <c r="BN75" s="72" t="s">
        <v>218</v>
      </c>
      <c r="BO75" s="72"/>
      <c r="BP75" s="72"/>
      <c r="BQ75" s="72"/>
      <c r="BR75" s="72"/>
      <c r="BS75" s="73"/>
      <c r="BT75" s="76"/>
      <c r="BU75" s="76"/>
      <c r="BV75" s="76"/>
      <c r="BW75" s="76"/>
      <c r="BX75" s="76"/>
      <c r="BY75" s="76"/>
      <c r="BZ75" s="76"/>
      <c r="CA75" s="76"/>
      <c r="CB75" s="76"/>
      <c r="CC75" s="76"/>
      <c r="CD75" s="76"/>
      <c r="CE75" s="76"/>
      <c r="CF75" s="76"/>
      <c r="CG75" s="76"/>
      <c r="CH75" s="76"/>
      <c r="CI75" s="76"/>
      <c r="CJ75" s="76"/>
      <c r="CK75" s="76"/>
      <c r="CL75" s="76"/>
      <c r="CM75" s="76"/>
      <c r="CN75" s="76"/>
      <c r="CO75" s="76"/>
      <c r="CP75" s="76"/>
      <c r="CQ75" s="76"/>
      <c r="CR75" s="76"/>
      <c r="CS75" s="76"/>
      <c r="CT75" s="64">
        <f t="shared" si="5"/>
        <v>0</v>
      </c>
    </row>
    <row r="76" spans="1:98" ht="18" customHeight="1">
      <c r="A76" s="71" t="s">
        <v>193</v>
      </c>
      <c r="B76" s="54"/>
      <c r="C76" s="54"/>
      <c r="D76" s="54"/>
      <c r="E76" s="54"/>
      <c r="F76" s="54"/>
      <c r="G76" s="54"/>
      <c r="H76" s="54"/>
      <c r="I76" s="54">
        <v>1</v>
      </c>
      <c r="J76" s="54"/>
      <c r="K76" s="54"/>
      <c r="L76" s="54"/>
      <c r="M76" s="54"/>
      <c r="N76" s="54"/>
      <c r="O76" s="54"/>
      <c r="P76" s="54"/>
      <c r="Q76" s="54"/>
      <c r="R76" s="54"/>
      <c r="S76" s="54"/>
      <c r="T76" s="54"/>
      <c r="U76" s="54"/>
      <c r="V76" s="54"/>
      <c r="W76" s="54"/>
      <c r="X76" s="54"/>
      <c r="Y76" s="54"/>
      <c r="Z76" s="54"/>
      <c r="AA76" s="54"/>
      <c r="AB76" s="54"/>
      <c r="AC76" s="54"/>
      <c r="AD76" s="54"/>
      <c r="AE76" s="54"/>
      <c r="AF76" s="64">
        <f t="shared" si="3"/>
        <v>1</v>
      </c>
      <c r="AG76" s="72" t="s">
        <v>193</v>
      </c>
      <c r="AH76" s="72"/>
      <c r="AI76" s="72"/>
      <c r="AJ76" s="72"/>
      <c r="AK76" s="72"/>
      <c r="AL76" s="73"/>
      <c r="AM76" s="57"/>
      <c r="AN76" s="57"/>
      <c r="AO76" s="57"/>
      <c r="AP76" s="57"/>
      <c r="AQ76" s="57"/>
      <c r="AR76" s="57"/>
      <c r="AS76" s="57"/>
      <c r="AT76" s="57"/>
      <c r="AU76" s="57"/>
      <c r="AV76" s="57"/>
      <c r="AW76" s="57"/>
      <c r="AX76" s="57"/>
      <c r="AY76" s="57"/>
      <c r="AZ76" s="57"/>
      <c r="BA76" s="57"/>
      <c r="BB76" s="57"/>
      <c r="BC76" s="57"/>
      <c r="BD76" s="57"/>
      <c r="BE76" s="57"/>
      <c r="BF76" s="57"/>
      <c r="BG76" s="57"/>
      <c r="BH76" s="57"/>
      <c r="BI76" s="57"/>
      <c r="BJ76" s="57"/>
      <c r="BK76" s="57"/>
      <c r="BL76" s="57"/>
      <c r="BM76" s="64">
        <f t="shared" si="4"/>
        <v>0</v>
      </c>
      <c r="BN76" s="72" t="s">
        <v>193</v>
      </c>
      <c r="BO76" s="72"/>
      <c r="BP76" s="72"/>
      <c r="BQ76" s="72"/>
      <c r="BR76" s="72"/>
      <c r="BS76" s="73"/>
      <c r="BT76" s="76"/>
      <c r="BU76" s="76"/>
      <c r="BV76" s="76"/>
      <c r="BW76" s="76"/>
      <c r="BX76" s="76"/>
      <c r="BY76" s="76"/>
      <c r="BZ76" s="76"/>
      <c r="CA76" s="76"/>
      <c r="CB76" s="76"/>
      <c r="CC76" s="76"/>
      <c r="CD76" s="76"/>
      <c r="CE76" s="76"/>
      <c r="CF76" s="76"/>
      <c r="CG76" s="76"/>
      <c r="CH76" s="76"/>
      <c r="CI76" s="76"/>
      <c r="CJ76" s="76"/>
      <c r="CK76" s="76"/>
      <c r="CL76" s="76"/>
      <c r="CM76" s="76"/>
      <c r="CN76" s="76"/>
      <c r="CO76" s="76"/>
      <c r="CP76" s="76"/>
      <c r="CQ76" s="76"/>
      <c r="CR76" s="76"/>
      <c r="CS76" s="76"/>
      <c r="CT76" s="64">
        <f t="shared" si="5"/>
        <v>0</v>
      </c>
    </row>
    <row r="77" spans="1:98" ht="18" customHeight="1">
      <c r="A77" s="71" t="s">
        <v>121</v>
      </c>
      <c r="B77" s="54">
        <v>1</v>
      </c>
      <c r="C77" s="54">
        <v>1</v>
      </c>
      <c r="D77" s="54"/>
      <c r="E77" s="54"/>
      <c r="F77" s="54">
        <v>1</v>
      </c>
      <c r="G77" s="54"/>
      <c r="H77" s="54"/>
      <c r="I77" s="54"/>
      <c r="J77" s="54"/>
      <c r="K77" s="54"/>
      <c r="L77" s="54"/>
      <c r="M77" s="54"/>
      <c r="N77" s="54"/>
      <c r="O77" s="54"/>
      <c r="P77" s="54"/>
      <c r="Q77" s="54">
        <v>1</v>
      </c>
      <c r="R77" s="54"/>
      <c r="S77" s="54"/>
      <c r="T77" s="54"/>
      <c r="U77" s="54"/>
      <c r="V77" s="54"/>
      <c r="W77" s="54"/>
      <c r="X77" s="54"/>
      <c r="Y77" s="54"/>
      <c r="Z77" s="54"/>
      <c r="AA77" s="54"/>
      <c r="AB77" s="54"/>
      <c r="AC77" s="54"/>
      <c r="AD77" s="54">
        <v>1</v>
      </c>
      <c r="AE77" s="54"/>
      <c r="AF77" s="64">
        <f t="shared" si="3"/>
        <v>5</v>
      </c>
      <c r="AG77" s="72" t="s">
        <v>121</v>
      </c>
      <c r="AH77" s="72"/>
      <c r="AI77" s="72"/>
      <c r="AJ77" s="72"/>
      <c r="AK77" s="72"/>
      <c r="AL77" s="73"/>
      <c r="AM77" s="57"/>
      <c r="AN77" s="57"/>
      <c r="AO77" s="57"/>
      <c r="AP77" s="57"/>
      <c r="AQ77" s="57"/>
      <c r="AR77" s="57"/>
      <c r="AS77" s="57"/>
      <c r="AT77" s="57"/>
      <c r="AU77" s="57"/>
      <c r="AV77" s="57"/>
      <c r="AW77" s="57"/>
      <c r="AX77" s="57"/>
      <c r="AY77" s="57"/>
      <c r="AZ77" s="57"/>
      <c r="BA77" s="57"/>
      <c r="BB77" s="57"/>
      <c r="BC77" s="57"/>
      <c r="BD77" s="57"/>
      <c r="BE77" s="57"/>
      <c r="BF77" s="57"/>
      <c r="BG77" s="57"/>
      <c r="BH77" s="57"/>
      <c r="BI77" s="57"/>
      <c r="BJ77" s="57"/>
      <c r="BK77" s="57"/>
      <c r="BL77" s="57"/>
      <c r="BM77" s="64">
        <f t="shared" si="4"/>
        <v>0</v>
      </c>
      <c r="BN77" s="72" t="s">
        <v>121</v>
      </c>
      <c r="BO77" s="72"/>
      <c r="BP77" s="72"/>
      <c r="BQ77" s="72"/>
      <c r="BR77" s="72"/>
      <c r="BS77" s="73"/>
      <c r="BT77" s="76"/>
      <c r="BU77" s="76"/>
      <c r="BV77" s="76"/>
      <c r="BW77" s="76"/>
      <c r="BX77" s="76"/>
      <c r="BY77" s="76"/>
      <c r="BZ77" s="76"/>
      <c r="CA77" s="76"/>
      <c r="CB77" s="76"/>
      <c r="CC77" s="76"/>
      <c r="CD77" s="76"/>
      <c r="CE77" s="76"/>
      <c r="CF77" s="76"/>
      <c r="CG77" s="76"/>
      <c r="CH77" s="76"/>
      <c r="CI77" s="76"/>
      <c r="CJ77" s="76"/>
      <c r="CK77" s="76"/>
      <c r="CL77" s="76"/>
      <c r="CM77" s="76"/>
      <c r="CN77" s="76"/>
      <c r="CO77" s="76"/>
      <c r="CP77" s="76"/>
      <c r="CQ77" s="76"/>
      <c r="CR77" s="76"/>
      <c r="CS77" s="76"/>
      <c r="CT77" s="64">
        <f t="shared" si="5"/>
        <v>0</v>
      </c>
    </row>
    <row r="78" spans="1:98" ht="18" customHeight="1">
      <c r="A78" s="57" t="s">
        <v>266</v>
      </c>
      <c r="B78" s="54"/>
      <c r="C78" s="54"/>
      <c r="D78" s="54"/>
      <c r="E78" s="54"/>
      <c r="F78" s="54"/>
      <c r="G78" s="54"/>
      <c r="H78" s="54"/>
      <c r="I78" s="54"/>
      <c r="J78" s="54"/>
      <c r="K78" s="54"/>
      <c r="L78" s="54"/>
      <c r="M78" s="54"/>
      <c r="N78" s="54"/>
      <c r="O78" s="54"/>
      <c r="P78" s="54"/>
      <c r="Q78" s="54"/>
      <c r="R78" s="54"/>
      <c r="S78" s="54"/>
      <c r="T78" s="54"/>
      <c r="U78" s="54"/>
      <c r="V78" s="54"/>
      <c r="W78" s="54"/>
      <c r="X78" s="54"/>
      <c r="Y78" s="54"/>
      <c r="Z78" s="54"/>
      <c r="AA78" s="54"/>
      <c r="AB78" s="54"/>
      <c r="AC78" s="54"/>
      <c r="AD78" s="54"/>
      <c r="AE78" s="54"/>
      <c r="AF78" s="64">
        <f t="shared" si="3"/>
        <v>0</v>
      </c>
      <c r="AG78" s="76" t="s">
        <v>266</v>
      </c>
      <c r="AH78" s="72"/>
      <c r="AI78" s="72"/>
      <c r="AJ78" s="72"/>
      <c r="AK78" s="72">
        <v>1</v>
      </c>
      <c r="AL78" s="73"/>
      <c r="AM78" s="57"/>
      <c r="AN78" s="57"/>
      <c r="AO78" s="57"/>
      <c r="AP78" s="57"/>
      <c r="AQ78" s="57"/>
      <c r="AR78" s="57"/>
      <c r="AS78" s="57"/>
      <c r="AT78" s="57"/>
      <c r="AU78" s="57"/>
      <c r="AV78" s="57"/>
      <c r="AW78" s="57"/>
      <c r="AX78" s="57"/>
      <c r="AY78" s="57"/>
      <c r="AZ78" s="57"/>
      <c r="BA78" s="57"/>
      <c r="BB78" s="57"/>
      <c r="BC78" s="57"/>
      <c r="BD78" s="57"/>
      <c r="BE78" s="57"/>
      <c r="BF78" s="57"/>
      <c r="BG78" s="57"/>
      <c r="BH78" s="57"/>
      <c r="BI78" s="57"/>
      <c r="BJ78" s="57"/>
      <c r="BK78" s="57"/>
      <c r="BL78" s="57"/>
      <c r="BM78" s="64">
        <f t="shared" si="4"/>
        <v>1</v>
      </c>
      <c r="BN78" s="76" t="s">
        <v>266</v>
      </c>
      <c r="BO78" s="72"/>
      <c r="BP78" s="72"/>
      <c r="BQ78" s="72"/>
      <c r="BR78" s="72"/>
      <c r="BS78" s="73"/>
      <c r="BT78" s="76"/>
      <c r="BU78" s="76"/>
      <c r="BV78" s="76"/>
      <c r="BW78" s="76"/>
      <c r="BX78" s="76"/>
      <c r="BY78" s="76"/>
      <c r="BZ78" s="76"/>
      <c r="CA78" s="76"/>
      <c r="CB78" s="76"/>
      <c r="CC78" s="76"/>
      <c r="CD78" s="76"/>
      <c r="CE78" s="76"/>
      <c r="CF78" s="76"/>
      <c r="CG78" s="76"/>
      <c r="CH78" s="76"/>
      <c r="CI78" s="76"/>
      <c r="CJ78" s="76"/>
      <c r="CK78" s="76"/>
      <c r="CL78" s="76"/>
      <c r="CM78" s="76"/>
      <c r="CN78" s="76"/>
      <c r="CO78" s="76"/>
      <c r="CP78" s="76"/>
      <c r="CQ78" s="76"/>
      <c r="CR78" s="76"/>
      <c r="CS78" s="76"/>
      <c r="CT78" s="64">
        <f t="shared" si="5"/>
        <v>0</v>
      </c>
    </row>
    <row r="79" spans="1:98" ht="18" customHeight="1">
      <c r="A79" s="71" t="s">
        <v>206</v>
      </c>
      <c r="B79" s="54"/>
      <c r="C79" s="54"/>
      <c r="D79" s="54"/>
      <c r="E79" s="54"/>
      <c r="F79" s="54"/>
      <c r="G79" s="54"/>
      <c r="H79" s="54"/>
      <c r="I79" s="54"/>
      <c r="J79" s="54"/>
      <c r="K79" s="54"/>
      <c r="L79" s="54"/>
      <c r="M79" s="54"/>
      <c r="N79" s="54"/>
      <c r="O79" s="54"/>
      <c r="P79" s="54"/>
      <c r="Q79" s="54"/>
      <c r="R79" s="54"/>
      <c r="S79" s="54">
        <v>1</v>
      </c>
      <c r="T79" s="54"/>
      <c r="U79" s="54"/>
      <c r="V79" s="54"/>
      <c r="W79" s="54"/>
      <c r="X79" s="54"/>
      <c r="Y79" s="54"/>
      <c r="Z79" s="54"/>
      <c r="AA79" s="54"/>
      <c r="AB79" s="54"/>
      <c r="AC79" s="54"/>
      <c r="AD79" s="54"/>
      <c r="AE79" s="54"/>
      <c r="AF79" s="64">
        <f t="shared" si="3"/>
        <v>1</v>
      </c>
      <c r="AG79" s="72" t="s">
        <v>206</v>
      </c>
      <c r="AH79" s="72"/>
      <c r="AI79" s="72"/>
      <c r="AJ79" s="72"/>
      <c r="AK79" s="72"/>
      <c r="AL79" s="73"/>
      <c r="AM79" s="57"/>
      <c r="AN79" s="57"/>
      <c r="AO79" s="57"/>
      <c r="AP79" s="57"/>
      <c r="AQ79" s="57"/>
      <c r="AR79" s="57"/>
      <c r="AS79" s="57"/>
      <c r="AT79" s="57"/>
      <c r="AU79" s="57"/>
      <c r="AV79" s="57"/>
      <c r="AW79" s="57"/>
      <c r="AX79" s="57"/>
      <c r="AY79" s="57"/>
      <c r="AZ79" s="57"/>
      <c r="BA79" s="57"/>
      <c r="BB79" s="57"/>
      <c r="BC79" s="57"/>
      <c r="BD79" s="57"/>
      <c r="BE79" s="57"/>
      <c r="BF79" s="57"/>
      <c r="BG79" s="57"/>
      <c r="BH79" s="57"/>
      <c r="BI79" s="57"/>
      <c r="BJ79" s="57"/>
      <c r="BK79" s="57"/>
      <c r="BL79" s="57"/>
      <c r="BM79" s="64">
        <f t="shared" si="4"/>
        <v>0</v>
      </c>
      <c r="BN79" s="72" t="s">
        <v>206</v>
      </c>
      <c r="BO79" s="72"/>
      <c r="BP79" s="72"/>
      <c r="BQ79" s="72"/>
      <c r="BR79" s="72"/>
      <c r="BS79" s="73"/>
      <c r="BT79" s="76"/>
      <c r="BU79" s="76"/>
      <c r="BV79" s="76"/>
      <c r="BW79" s="76"/>
      <c r="BX79" s="76"/>
      <c r="BY79" s="76"/>
      <c r="BZ79" s="76"/>
      <c r="CA79" s="76"/>
      <c r="CB79" s="76"/>
      <c r="CC79" s="76"/>
      <c r="CD79" s="76"/>
      <c r="CE79" s="76"/>
      <c r="CF79" s="76"/>
      <c r="CG79" s="76"/>
      <c r="CH79" s="76"/>
      <c r="CI79" s="76"/>
      <c r="CJ79" s="76"/>
      <c r="CK79" s="76"/>
      <c r="CL79" s="76"/>
      <c r="CM79" s="76"/>
      <c r="CN79" s="76"/>
      <c r="CO79" s="76"/>
      <c r="CP79" s="76"/>
      <c r="CQ79" s="76"/>
      <c r="CR79" s="76"/>
      <c r="CS79" s="76"/>
      <c r="CT79" s="64">
        <f t="shared" si="5"/>
        <v>0</v>
      </c>
    </row>
    <row r="80" spans="1:98" ht="18" customHeight="1">
      <c r="A80" s="71" t="s">
        <v>211</v>
      </c>
      <c r="B80" s="54"/>
      <c r="C80" s="54"/>
      <c r="D80" s="54"/>
      <c r="E80" s="54"/>
      <c r="F80" s="54"/>
      <c r="G80" s="54"/>
      <c r="H80" s="54"/>
      <c r="I80" s="54"/>
      <c r="J80" s="54"/>
      <c r="K80" s="54"/>
      <c r="L80" s="54"/>
      <c r="M80" s="54"/>
      <c r="N80" s="54"/>
      <c r="O80" s="54"/>
      <c r="P80" s="54"/>
      <c r="Q80" s="54"/>
      <c r="R80" s="54"/>
      <c r="S80" s="54"/>
      <c r="T80" s="54">
        <v>1</v>
      </c>
      <c r="U80" s="54"/>
      <c r="V80" s="54"/>
      <c r="W80" s="54"/>
      <c r="X80" s="54"/>
      <c r="Y80" s="54"/>
      <c r="Z80" s="54"/>
      <c r="AA80" s="54"/>
      <c r="AB80" s="54"/>
      <c r="AC80" s="54"/>
      <c r="AD80" s="54"/>
      <c r="AE80" s="54"/>
      <c r="AF80" s="64">
        <f t="shared" si="3"/>
        <v>1</v>
      </c>
      <c r="AG80" s="72" t="s">
        <v>211</v>
      </c>
      <c r="AH80" s="72"/>
      <c r="AI80" s="72"/>
      <c r="AJ80" s="72"/>
      <c r="AK80" s="72"/>
      <c r="AL80" s="73"/>
      <c r="AM80" s="57"/>
      <c r="AN80" s="57"/>
      <c r="AO80" s="57"/>
      <c r="AP80" s="57"/>
      <c r="AQ80" s="57"/>
      <c r="AR80" s="57"/>
      <c r="AS80" s="57"/>
      <c r="AT80" s="57"/>
      <c r="AU80" s="57"/>
      <c r="AV80" s="57"/>
      <c r="AW80" s="57"/>
      <c r="AX80" s="57"/>
      <c r="AY80" s="57"/>
      <c r="AZ80" s="57"/>
      <c r="BA80" s="57"/>
      <c r="BB80" s="57"/>
      <c r="BC80" s="57"/>
      <c r="BD80" s="57"/>
      <c r="BE80" s="57"/>
      <c r="BF80" s="57"/>
      <c r="BG80" s="57"/>
      <c r="BH80" s="57"/>
      <c r="BI80" s="57"/>
      <c r="BJ80" s="57"/>
      <c r="BK80" s="57"/>
      <c r="BL80" s="57"/>
      <c r="BM80" s="64">
        <f t="shared" si="4"/>
        <v>0</v>
      </c>
      <c r="BN80" s="72" t="s">
        <v>211</v>
      </c>
      <c r="BO80" s="72"/>
      <c r="BP80" s="72"/>
      <c r="BQ80" s="72"/>
      <c r="BR80" s="72"/>
      <c r="BS80" s="73"/>
      <c r="BT80" s="76"/>
      <c r="BU80" s="76"/>
      <c r="BV80" s="76"/>
      <c r="BW80" s="76"/>
      <c r="BX80" s="76"/>
      <c r="BY80" s="76"/>
      <c r="BZ80" s="76"/>
      <c r="CA80" s="76"/>
      <c r="CB80" s="76"/>
      <c r="CC80" s="76"/>
      <c r="CD80" s="76"/>
      <c r="CE80" s="76"/>
      <c r="CF80" s="76"/>
      <c r="CG80" s="76"/>
      <c r="CH80" s="76"/>
      <c r="CI80" s="76"/>
      <c r="CJ80" s="76"/>
      <c r="CK80" s="76"/>
      <c r="CL80" s="76"/>
      <c r="CM80" s="76"/>
      <c r="CN80" s="76"/>
      <c r="CO80" s="76"/>
      <c r="CP80" s="76"/>
      <c r="CQ80" s="76"/>
      <c r="CR80" s="76"/>
      <c r="CS80" s="76"/>
      <c r="CT80" s="64">
        <f t="shared" si="5"/>
        <v>0</v>
      </c>
    </row>
    <row r="81" spans="1:98" ht="18" customHeight="1">
      <c r="A81" s="71" t="s">
        <v>265</v>
      </c>
      <c r="B81" s="54"/>
      <c r="C81" s="54"/>
      <c r="D81" s="54"/>
      <c r="E81" s="54"/>
      <c r="F81" s="54"/>
      <c r="G81" s="54"/>
      <c r="H81" s="54"/>
      <c r="I81" s="54"/>
      <c r="J81" s="54"/>
      <c r="K81" s="54"/>
      <c r="L81" s="54"/>
      <c r="M81" s="54"/>
      <c r="N81" s="54"/>
      <c r="O81" s="54">
        <v>1</v>
      </c>
      <c r="P81" s="54"/>
      <c r="Q81" s="54"/>
      <c r="R81" s="54"/>
      <c r="S81" s="54">
        <v>1</v>
      </c>
      <c r="T81" s="54"/>
      <c r="U81" s="54"/>
      <c r="V81" s="54"/>
      <c r="W81" s="54"/>
      <c r="X81" s="54"/>
      <c r="Y81" s="54"/>
      <c r="Z81" s="54"/>
      <c r="AA81" s="54"/>
      <c r="AB81" s="54"/>
      <c r="AC81" s="54"/>
      <c r="AD81" s="54"/>
      <c r="AE81" s="54"/>
      <c r="AF81" s="64">
        <f t="shared" si="3"/>
        <v>2</v>
      </c>
      <c r="AG81" s="72" t="s">
        <v>265</v>
      </c>
      <c r="AH81" s="72"/>
      <c r="AI81" s="72"/>
      <c r="AJ81" s="72"/>
      <c r="AK81" s="72">
        <v>1</v>
      </c>
      <c r="AL81" s="73"/>
      <c r="AM81" s="57"/>
      <c r="AN81" s="57"/>
      <c r="AO81" s="57"/>
      <c r="AP81" s="57"/>
      <c r="AQ81" s="57"/>
      <c r="AR81" s="57"/>
      <c r="AS81" s="57"/>
      <c r="AT81" s="57"/>
      <c r="AU81" s="57"/>
      <c r="AV81" s="57"/>
      <c r="AW81" s="57"/>
      <c r="AX81" s="57"/>
      <c r="AY81" s="57"/>
      <c r="AZ81" s="57"/>
      <c r="BA81" s="57"/>
      <c r="BB81" s="57"/>
      <c r="BC81" s="57"/>
      <c r="BD81" s="57"/>
      <c r="BE81" s="57"/>
      <c r="BF81" s="57"/>
      <c r="BG81" s="57"/>
      <c r="BH81" s="57"/>
      <c r="BI81" s="57"/>
      <c r="BJ81" s="57"/>
      <c r="BK81" s="57"/>
      <c r="BL81" s="57"/>
      <c r="BM81" s="64">
        <f t="shared" si="4"/>
        <v>1</v>
      </c>
      <c r="BN81" s="72" t="s">
        <v>265</v>
      </c>
      <c r="BO81" s="72"/>
      <c r="BP81" s="72"/>
      <c r="BQ81" s="72"/>
      <c r="BR81" s="72"/>
      <c r="BS81" s="73"/>
      <c r="BT81" s="76"/>
      <c r="BU81" s="76"/>
      <c r="BV81" s="76"/>
      <c r="BW81" s="76"/>
      <c r="BX81" s="76"/>
      <c r="BY81" s="76"/>
      <c r="BZ81" s="76"/>
      <c r="CA81" s="76"/>
      <c r="CB81" s="76"/>
      <c r="CC81" s="76"/>
      <c r="CD81" s="76"/>
      <c r="CE81" s="76"/>
      <c r="CF81" s="76"/>
      <c r="CG81" s="76"/>
      <c r="CH81" s="76"/>
      <c r="CI81" s="76"/>
      <c r="CJ81" s="76"/>
      <c r="CK81" s="76"/>
      <c r="CL81" s="76"/>
      <c r="CM81" s="76"/>
      <c r="CN81" s="76"/>
      <c r="CO81" s="76"/>
      <c r="CP81" s="76"/>
      <c r="CQ81" s="76"/>
      <c r="CR81" s="76"/>
      <c r="CS81" s="76"/>
      <c r="CT81" s="64">
        <f t="shared" si="5"/>
        <v>0</v>
      </c>
    </row>
    <row r="82" spans="1:98" ht="18" customHeight="1">
      <c r="A82" s="71" t="s">
        <v>192</v>
      </c>
      <c r="B82" s="54"/>
      <c r="C82" s="54"/>
      <c r="D82" s="54"/>
      <c r="E82" s="54"/>
      <c r="F82" s="54"/>
      <c r="G82" s="54"/>
      <c r="H82" s="54">
        <v>1</v>
      </c>
      <c r="I82" s="54"/>
      <c r="J82" s="54"/>
      <c r="K82" s="54"/>
      <c r="L82" s="54"/>
      <c r="M82" s="54"/>
      <c r="N82" s="54"/>
      <c r="O82" s="54">
        <v>1</v>
      </c>
      <c r="P82" s="54">
        <v>2</v>
      </c>
      <c r="Q82" s="54"/>
      <c r="R82" s="54"/>
      <c r="S82" s="54"/>
      <c r="T82" s="54">
        <v>1</v>
      </c>
      <c r="U82" s="54"/>
      <c r="V82" s="54"/>
      <c r="W82" s="54"/>
      <c r="X82" s="54"/>
      <c r="Y82" s="54"/>
      <c r="Z82" s="54"/>
      <c r="AA82" s="54">
        <v>1</v>
      </c>
      <c r="AB82" s="54"/>
      <c r="AC82" s="54"/>
      <c r="AD82" s="54"/>
      <c r="AE82" s="54"/>
      <c r="AF82" s="64">
        <f t="shared" si="3"/>
        <v>6</v>
      </c>
      <c r="AG82" s="72" t="s">
        <v>192</v>
      </c>
      <c r="AH82" s="72"/>
      <c r="AI82" s="72"/>
      <c r="AJ82" s="72"/>
      <c r="AK82" s="72"/>
      <c r="AL82" s="73"/>
      <c r="AM82" s="57"/>
      <c r="AN82" s="57"/>
      <c r="AO82" s="57"/>
      <c r="AP82" s="57"/>
      <c r="AQ82" s="57"/>
      <c r="AR82" s="57"/>
      <c r="AS82" s="57"/>
      <c r="AT82" s="57"/>
      <c r="AU82" s="57"/>
      <c r="AV82" s="57"/>
      <c r="AW82" s="57"/>
      <c r="AX82" s="57"/>
      <c r="AY82" s="57"/>
      <c r="AZ82" s="57"/>
      <c r="BA82" s="57"/>
      <c r="BB82" s="57"/>
      <c r="BC82" s="57"/>
      <c r="BD82" s="57"/>
      <c r="BE82" s="57"/>
      <c r="BF82" s="57"/>
      <c r="BG82" s="57"/>
      <c r="BH82" s="57"/>
      <c r="BI82" s="57"/>
      <c r="BJ82" s="57"/>
      <c r="BK82" s="57"/>
      <c r="BL82" s="57"/>
      <c r="BM82" s="64">
        <f t="shared" si="4"/>
        <v>0</v>
      </c>
      <c r="BN82" s="72" t="s">
        <v>192</v>
      </c>
      <c r="BO82" s="72"/>
      <c r="BP82" s="72"/>
      <c r="BQ82" s="72"/>
      <c r="BR82" s="72"/>
      <c r="BS82" s="73"/>
      <c r="BT82" s="76"/>
      <c r="BU82" s="76"/>
      <c r="BV82" s="76"/>
      <c r="BW82" s="76"/>
      <c r="BX82" s="76"/>
      <c r="BY82" s="76"/>
      <c r="BZ82" s="76"/>
      <c r="CA82" s="76"/>
      <c r="CB82" s="76"/>
      <c r="CC82" s="76"/>
      <c r="CD82" s="76"/>
      <c r="CE82" s="76"/>
      <c r="CF82" s="76"/>
      <c r="CG82" s="76"/>
      <c r="CH82" s="76"/>
      <c r="CI82" s="76"/>
      <c r="CJ82" s="76"/>
      <c r="CK82" s="76"/>
      <c r="CL82" s="76"/>
      <c r="CM82" s="76"/>
      <c r="CN82" s="76"/>
      <c r="CO82" s="76"/>
      <c r="CP82" s="76"/>
      <c r="CQ82" s="76"/>
      <c r="CR82" s="76"/>
      <c r="CS82" s="76"/>
      <c r="CT82" s="64">
        <f t="shared" si="5"/>
        <v>0</v>
      </c>
    </row>
    <row r="83" spans="1:98" ht="18" customHeight="1">
      <c r="A83" s="71" t="s">
        <v>198</v>
      </c>
      <c r="B83" s="54"/>
      <c r="C83" s="54"/>
      <c r="D83" s="54"/>
      <c r="E83" s="54"/>
      <c r="F83" s="54"/>
      <c r="G83" s="54"/>
      <c r="H83" s="54"/>
      <c r="I83" s="54"/>
      <c r="J83" s="54"/>
      <c r="K83" s="54"/>
      <c r="L83" s="54"/>
      <c r="M83" s="54"/>
      <c r="N83" s="54"/>
      <c r="O83" s="54"/>
      <c r="P83" s="54"/>
      <c r="Q83" s="54"/>
      <c r="R83" s="54"/>
      <c r="S83" s="54"/>
      <c r="T83" s="54"/>
      <c r="U83" s="54"/>
      <c r="V83" s="54">
        <v>1</v>
      </c>
      <c r="W83" s="54"/>
      <c r="X83" s="54"/>
      <c r="Y83" s="54"/>
      <c r="Z83" s="54"/>
      <c r="AA83" s="54"/>
      <c r="AB83" s="54"/>
      <c r="AC83" s="54"/>
      <c r="AD83" s="54"/>
      <c r="AE83" s="54"/>
      <c r="AF83" s="64">
        <f t="shared" si="3"/>
        <v>1</v>
      </c>
      <c r="AG83" s="72" t="s">
        <v>198</v>
      </c>
      <c r="AH83" s="72"/>
      <c r="AI83" s="72"/>
      <c r="AJ83" s="72"/>
      <c r="AK83" s="72"/>
      <c r="AL83" s="73"/>
      <c r="AM83" s="57"/>
      <c r="AN83" s="57"/>
      <c r="AO83" s="57"/>
      <c r="AP83" s="57"/>
      <c r="AQ83" s="57"/>
      <c r="AR83" s="57"/>
      <c r="AS83" s="57"/>
      <c r="AT83" s="57"/>
      <c r="AU83" s="57"/>
      <c r="AV83" s="57"/>
      <c r="AW83" s="57"/>
      <c r="AX83" s="57"/>
      <c r="AY83" s="57"/>
      <c r="AZ83" s="57"/>
      <c r="BA83" s="57"/>
      <c r="BB83" s="57"/>
      <c r="BC83" s="57"/>
      <c r="BD83" s="57"/>
      <c r="BE83" s="57"/>
      <c r="BF83" s="57"/>
      <c r="BG83" s="57"/>
      <c r="BH83" s="57"/>
      <c r="BI83" s="57"/>
      <c r="BJ83" s="57"/>
      <c r="BK83" s="57"/>
      <c r="BL83" s="57"/>
      <c r="BM83" s="64">
        <f t="shared" si="4"/>
        <v>0</v>
      </c>
      <c r="BN83" s="72" t="s">
        <v>198</v>
      </c>
      <c r="BO83" s="72"/>
      <c r="BP83" s="72"/>
      <c r="BQ83" s="72"/>
      <c r="BR83" s="72"/>
      <c r="BS83" s="73"/>
      <c r="BT83" s="76"/>
      <c r="BU83" s="76"/>
      <c r="BV83" s="76"/>
      <c r="BW83" s="76"/>
      <c r="BX83" s="76"/>
      <c r="BY83" s="76"/>
      <c r="BZ83" s="76"/>
      <c r="CA83" s="76"/>
      <c r="CB83" s="76"/>
      <c r="CC83" s="76"/>
      <c r="CD83" s="76"/>
      <c r="CE83" s="76"/>
      <c r="CF83" s="76"/>
      <c r="CG83" s="76"/>
      <c r="CH83" s="76"/>
      <c r="CI83" s="76"/>
      <c r="CJ83" s="76"/>
      <c r="CK83" s="76"/>
      <c r="CL83" s="76"/>
      <c r="CM83" s="76"/>
      <c r="CN83" s="76"/>
      <c r="CO83" s="76"/>
      <c r="CP83" s="76"/>
      <c r="CQ83" s="76"/>
      <c r="CR83" s="76"/>
      <c r="CS83" s="76"/>
      <c r="CT83" s="64">
        <f t="shared" si="5"/>
        <v>0</v>
      </c>
    </row>
    <row r="84" spans="1:98" ht="18" customHeight="1">
      <c r="A84" s="71" t="s">
        <v>297</v>
      </c>
      <c r="B84" s="54"/>
      <c r="C84" s="54"/>
      <c r="D84" s="54"/>
      <c r="E84" s="54"/>
      <c r="F84" s="54">
        <v>1</v>
      </c>
      <c r="G84" s="54"/>
      <c r="H84" s="54"/>
      <c r="I84" s="54"/>
      <c r="J84" s="54"/>
      <c r="K84" s="54"/>
      <c r="L84" s="54"/>
      <c r="M84" s="54"/>
      <c r="N84" s="54"/>
      <c r="O84" s="54"/>
      <c r="P84" s="54"/>
      <c r="Q84" s="54"/>
      <c r="R84" s="54"/>
      <c r="S84" s="54">
        <v>1</v>
      </c>
      <c r="T84" s="54"/>
      <c r="U84" s="54"/>
      <c r="V84" s="54"/>
      <c r="W84" s="54"/>
      <c r="X84" s="54"/>
      <c r="Y84" s="54"/>
      <c r="Z84" s="54"/>
      <c r="AA84" s="54"/>
      <c r="AB84" s="54"/>
      <c r="AC84" s="54"/>
      <c r="AD84" s="54"/>
      <c r="AE84" s="54"/>
      <c r="AF84" s="64">
        <f t="shared" si="3"/>
        <v>2</v>
      </c>
      <c r="AG84" s="72" t="s">
        <v>297</v>
      </c>
      <c r="AH84" s="72"/>
      <c r="AI84" s="72"/>
      <c r="AJ84" s="72"/>
      <c r="AK84" s="72"/>
      <c r="AL84" s="73"/>
      <c r="AM84" s="57"/>
      <c r="AN84" s="57"/>
      <c r="AO84" s="57"/>
      <c r="AP84" s="57"/>
      <c r="AQ84" s="57"/>
      <c r="AR84" s="57"/>
      <c r="AS84" s="57"/>
      <c r="AT84" s="57"/>
      <c r="AU84" s="57"/>
      <c r="AV84" s="57"/>
      <c r="AW84" s="57"/>
      <c r="AX84" s="57"/>
      <c r="AY84" s="57"/>
      <c r="AZ84" s="57"/>
      <c r="BA84" s="57"/>
      <c r="BB84" s="57"/>
      <c r="BC84" s="57"/>
      <c r="BD84" s="57"/>
      <c r="BE84" s="57"/>
      <c r="BF84" s="57"/>
      <c r="BG84" s="57"/>
      <c r="BH84" s="57"/>
      <c r="BI84" s="57"/>
      <c r="BJ84" s="57"/>
      <c r="BK84" s="57"/>
      <c r="BL84" s="57"/>
      <c r="BM84" s="64">
        <f t="shared" si="4"/>
        <v>0</v>
      </c>
      <c r="BN84" s="72" t="s">
        <v>297</v>
      </c>
      <c r="BO84" s="72"/>
      <c r="BP84" s="72"/>
      <c r="BQ84" s="72"/>
      <c r="BR84" s="72"/>
      <c r="BS84" s="73"/>
      <c r="BT84" s="76"/>
      <c r="BU84" s="76"/>
      <c r="BV84" s="76"/>
      <c r="BW84" s="76"/>
      <c r="BX84" s="76"/>
      <c r="BY84" s="76"/>
      <c r="BZ84" s="76"/>
      <c r="CA84" s="76"/>
      <c r="CB84" s="76"/>
      <c r="CC84" s="76"/>
      <c r="CD84" s="76"/>
      <c r="CE84" s="76"/>
      <c r="CF84" s="76"/>
      <c r="CG84" s="76"/>
      <c r="CH84" s="76"/>
      <c r="CI84" s="76"/>
      <c r="CJ84" s="76"/>
      <c r="CK84" s="76"/>
      <c r="CL84" s="76"/>
      <c r="CM84" s="76"/>
      <c r="CN84" s="76"/>
      <c r="CO84" s="76"/>
      <c r="CP84" s="76"/>
      <c r="CQ84" s="76"/>
      <c r="CR84" s="76"/>
      <c r="CS84" s="76"/>
      <c r="CT84" s="64">
        <f t="shared" si="5"/>
        <v>0</v>
      </c>
    </row>
    <row r="85" spans="1:98" ht="18" customHeight="1">
      <c r="A85" s="71" t="s">
        <v>145</v>
      </c>
      <c r="B85" s="54"/>
      <c r="C85" s="54">
        <v>1</v>
      </c>
      <c r="D85" s="54"/>
      <c r="E85" s="54"/>
      <c r="F85" s="54"/>
      <c r="G85" s="54"/>
      <c r="H85" s="54"/>
      <c r="I85" s="54"/>
      <c r="J85" s="54"/>
      <c r="K85" s="54"/>
      <c r="L85" s="54"/>
      <c r="M85" s="54"/>
      <c r="N85" s="54"/>
      <c r="O85" s="54"/>
      <c r="P85" s="54"/>
      <c r="Q85" s="54"/>
      <c r="R85" s="54"/>
      <c r="S85" s="54"/>
      <c r="T85" s="54"/>
      <c r="U85" s="54"/>
      <c r="V85" s="54"/>
      <c r="W85" s="54"/>
      <c r="X85" s="54"/>
      <c r="Y85" s="54"/>
      <c r="Z85" s="54"/>
      <c r="AA85" s="54"/>
      <c r="AB85" s="54"/>
      <c r="AC85" s="54"/>
      <c r="AD85" s="54"/>
      <c r="AE85" s="54"/>
      <c r="AF85" s="64">
        <f t="shared" si="3"/>
        <v>1</v>
      </c>
      <c r="AG85" s="72" t="s">
        <v>145</v>
      </c>
      <c r="AH85" s="72"/>
      <c r="AI85" s="72"/>
      <c r="AJ85" s="72"/>
      <c r="AK85" s="72"/>
      <c r="AL85" s="73"/>
      <c r="AM85" s="57"/>
      <c r="AN85" s="57"/>
      <c r="AO85" s="57"/>
      <c r="AP85" s="57"/>
      <c r="AQ85" s="57"/>
      <c r="AR85" s="57"/>
      <c r="AS85" s="57"/>
      <c r="AT85" s="57"/>
      <c r="AU85" s="57"/>
      <c r="AV85" s="57"/>
      <c r="AW85" s="57"/>
      <c r="AX85" s="57"/>
      <c r="AY85" s="57"/>
      <c r="AZ85" s="57"/>
      <c r="BA85" s="57"/>
      <c r="BB85" s="57"/>
      <c r="BC85" s="57"/>
      <c r="BD85" s="57"/>
      <c r="BE85" s="57"/>
      <c r="BF85" s="57"/>
      <c r="BG85" s="57"/>
      <c r="BH85" s="57"/>
      <c r="BI85" s="57"/>
      <c r="BJ85" s="57"/>
      <c r="BK85" s="57"/>
      <c r="BL85" s="57"/>
      <c r="BM85" s="64">
        <f t="shared" si="4"/>
        <v>0</v>
      </c>
      <c r="BN85" s="72" t="s">
        <v>145</v>
      </c>
      <c r="BO85" s="72"/>
      <c r="BP85" s="72"/>
      <c r="BQ85" s="72"/>
      <c r="BR85" s="72"/>
      <c r="BS85" s="73"/>
      <c r="BT85" s="76"/>
      <c r="BU85" s="76"/>
      <c r="BV85" s="76"/>
      <c r="BW85" s="76"/>
      <c r="BX85" s="76"/>
      <c r="BY85" s="76"/>
      <c r="BZ85" s="76"/>
      <c r="CA85" s="76"/>
      <c r="CB85" s="76"/>
      <c r="CC85" s="76"/>
      <c r="CD85" s="76"/>
      <c r="CE85" s="76"/>
      <c r="CF85" s="76"/>
      <c r="CG85" s="76"/>
      <c r="CH85" s="76"/>
      <c r="CI85" s="76"/>
      <c r="CJ85" s="76"/>
      <c r="CK85" s="76"/>
      <c r="CL85" s="76"/>
      <c r="CM85" s="76"/>
      <c r="CN85" s="76"/>
      <c r="CO85" s="76"/>
      <c r="CP85" s="76"/>
      <c r="CQ85" s="76"/>
      <c r="CR85" s="76"/>
      <c r="CS85" s="76"/>
      <c r="CT85" s="64">
        <f t="shared" si="5"/>
        <v>0</v>
      </c>
    </row>
    <row r="86" spans="1:98" ht="18" customHeight="1">
      <c r="A86" s="57" t="s">
        <v>260</v>
      </c>
      <c r="B86" s="54"/>
      <c r="C86" s="54"/>
      <c r="D86" s="54"/>
      <c r="E86" s="54"/>
      <c r="F86" s="54"/>
      <c r="G86" s="54"/>
      <c r="H86" s="54"/>
      <c r="I86" s="54"/>
      <c r="J86" s="54"/>
      <c r="K86" s="54"/>
      <c r="L86" s="54"/>
      <c r="M86" s="54"/>
      <c r="N86" s="54"/>
      <c r="O86" s="54"/>
      <c r="P86" s="54"/>
      <c r="Q86" s="54"/>
      <c r="R86" s="54"/>
      <c r="S86" s="54"/>
      <c r="T86" s="54"/>
      <c r="U86" s="54"/>
      <c r="V86" s="54"/>
      <c r="W86" s="54"/>
      <c r="X86" s="54"/>
      <c r="Y86" s="54"/>
      <c r="Z86" s="54"/>
      <c r="AA86" s="54"/>
      <c r="AB86" s="54"/>
      <c r="AC86" s="54"/>
      <c r="AD86" s="54"/>
      <c r="AE86" s="54"/>
      <c r="AF86" s="64">
        <f t="shared" si="3"/>
        <v>0</v>
      </c>
      <c r="AG86" s="76" t="s">
        <v>260</v>
      </c>
      <c r="AH86" s="72">
        <v>2</v>
      </c>
      <c r="AI86" s="72"/>
      <c r="AJ86" s="72"/>
      <c r="AK86" s="72"/>
      <c r="AL86" s="73"/>
      <c r="AM86" s="57"/>
      <c r="AN86" s="57"/>
      <c r="AO86" s="57"/>
      <c r="AP86" s="57"/>
      <c r="AQ86" s="57"/>
      <c r="AR86" s="57"/>
      <c r="AS86" s="57"/>
      <c r="AT86" s="57"/>
      <c r="AU86" s="57"/>
      <c r="AV86" s="57"/>
      <c r="AW86" s="57"/>
      <c r="AX86" s="57"/>
      <c r="AY86" s="57"/>
      <c r="AZ86" s="57"/>
      <c r="BA86" s="57"/>
      <c r="BB86" s="57"/>
      <c r="BC86" s="57"/>
      <c r="BD86" s="57"/>
      <c r="BE86" s="57"/>
      <c r="BF86" s="57"/>
      <c r="BG86" s="57"/>
      <c r="BH86" s="57"/>
      <c r="BI86" s="57"/>
      <c r="BJ86" s="57"/>
      <c r="BK86" s="57"/>
      <c r="BL86" s="57"/>
      <c r="BM86" s="64">
        <f t="shared" si="4"/>
        <v>2</v>
      </c>
      <c r="BN86" s="76" t="s">
        <v>260</v>
      </c>
      <c r="BO86" s="72"/>
      <c r="BP86" s="72"/>
      <c r="BQ86" s="72"/>
      <c r="BR86" s="72"/>
      <c r="BS86" s="73"/>
      <c r="BT86" s="76"/>
      <c r="BU86" s="76"/>
      <c r="BV86" s="76"/>
      <c r="BW86" s="76"/>
      <c r="BX86" s="76"/>
      <c r="BY86" s="76"/>
      <c r="BZ86" s="76"/>
      <c r="CA86" s="76"/>
      <c r="CB86" s="76"/>
      <c r="CC86" s="76"/>
      <c r="CD86" s="76"/>
      <c r="CE86" s="76"/>
      <c r="CF86" s="76"/>
      <c r="CG86" s="76"/>
      <c r="CH86" s="76"/>
      <c r="CI86" s="76"/>
      <c r="CJ86" s="76"/>
      <c r="CK86" s="76"/>
      <c r="CL86" s="76"/>
      <c r="CM86" s="76"/>
      <c r="CN86" s="76"/>
      <c r="CO86" s="76"/>
      <c r="CP86" s="76"/>
      <c r="CQ86" s="76"/>
      <c r="CR86" s="76"/>
      <c r="CS86" s="76"/>
      <c r="CT86" s="64">
        <f t="shared" si="5"/>
        <v>0</v>
      </c>
    </row>
    <row r="87" spans="1:98" s="1" customFormat="1" ht="18" customHeight="1">
      <c r="A87" s="76" t="s">
        <v>626</v>
      </c>
      <c r="B87" s="83"/>
      <c r="C87" s="83"/>
      <c r="D87" s="83"/>
      <c r="E87" s="83"/>
      <c r="F87" s="83"/>
      <c r="G87" s="83"/>
      <c r="H87" s="83"/>
      <c r="I87" s="83"/>
      <c r="J87" s="83"/>
      <c r="K87" s="83"/>
      <c r="L87" s="83"/>
      <c r="M87" s="83"/>
      <c r="N87" s="83"/>
      <c r="O87" s="83"/>
      <c r="P87" s="83"/>
      <c r="Q87" s="83"/>
      <c r="R87" s="83"/>
      <c r="S87" s="83"/>
      <c r="T87" s="83"/>
      <c r="U87" s="83"/>
      <c r="V87" s="83"/>
      <c r="W87" s="83"/>
      <c r="X87" s="83"/>
      <c r="Y87" s="83"/>
      <c r="Z87" s="83"/>
      <c r="AA87" s="83"/>
      <c r="AB87" s="83"/>
      <c r="AC87" s="83"/>
      <c r="AD87" s="83"/>
      <c r="AE87" s="83"/>
      <c r="AF87" s="64"/>
      <c r="AG87" s="76" t="s">
        <v>626</v>
      </c>
      <c r="AH87" s="72"/>
      <c r="AI87" s="72"/>
      <c r="AJ87" s="72"/>
      <c r="AK87" s="72"/>
      <c r="AL87" s="73"/>
      <c r="AM87" s="76"/>
      <c r="AN87" s="76"/>
      <c r="AO87" s="76"/>
      <c r="AP87" s="76"/>
      <c r="AQ87" s="76"/>
      <c r="AR87" s="76"/>
      <c r="AS87" s="76"/>
      <c r="AT87" s="76"/>
      <c r="AU87" s="76"/>
      <c r="AV87" s="76"/>
      <c r="AW87" s="76"/>
      <c r="AX87" s="76"/>
      <c r="AY87" s="76"/>
      <c r="AZ87" s="76"/>
      <c r="BA87" s="76"/>
      <c r="BB87" s="76"/>
      <c r="BC87" s="76"/>
      <c r="BD87" s="76"/>
      <c r="BE87" s="76"/>
      <c r="BF87" s="76"/>
      <c r="BG87" s="76"/>
      <c r="BH87" s="76"/>
      <c r="BI87" s="76"/>
      <c r="BJ87" s="76"/>
      <c r="BK87" s="76"/>
      <c r="BL87" s="76"/>
      <c r="BM87" s="64"/>
      <c r="BN87" s="76" t="s">
        <v>626</v>
      </c>
      <c r="BO87" s="72"/>
      <c r="BP87" s="72"/>
      <c r="BQ87" s="72"/>
      <c r="BR87" s="72"/>
      <c r="BS87" s="73"/>
      <c r="BT87" s="76"/>
      <c r="BU87" s="76"/>
      <c r="BV87" s="76"/>
      <c r="BW87" s="76"/>
      <c r="BX87" s="76"/>
      <c r="BY87" s="76"/>
      <c r="BZ87" s="76"/>
      <c r="CA87" s="76"/>
      <c r="CB87" s="76"/>
      <c r="CC87" s="76"/>
      <c r="CD87" s="76"/>
      <c r="CE87" s="76"/>
      <c r="CF87" s="76"/>
      <c r="CG87" s="76"/>
      <c r="CH87" s="76"/>
      <c r="CI87" s="76"/>
      <c r="CJ87" s="76"/>
      <c r="CK87" s="76"/>
      <c r="CL87" s="76"/>
      <c r="CM87" s="76"/>
      <c r="CN87" s="76"/>
      <c r="CO87" s="76"/>
      <c r="CP87" s="76"/>
      <c r="CQ87" s="76"/>
      <c r="CR87" s="76"/>
      <c r="CS87" s="76"/>
      <c r="CT87" s="64"/>
    </row>
    <row r="88" spans="1:98" ht="18" customHeight="1">
      <c r="A88" s="71" t="s">
        <v>176</v>
      </c>
      <c r="B88" s="54"/>
      <c r="C88" s="54"/>
      <c r="D88" s="54">
        <v>1</v>
      </c>
      <c r="E88" s="54"/>
      <c r="F88" s="54"/>
      <c r="G88" s="54"/>
      <c r="H88" s="54"/>
      <c r="I88" s="54"/>
      <c r="J88" s="54"/>
      <c r="K88" s="54"/>
      <c r="L88" s="54"/>
      <c r="M88" s="54"/>
      <c r="N88" s="54"/>
      <c r="O88" s="54"/>
      <c r="P88" s="54"/>
      <c r="Q88" s="54"/>
      <c r="R88" s="54"/>
      <c r="S88" s="54"/>
      <c r="T88" s="54"/>
      <c r="U88" s="54"/>
      <c r="V88" s="54"/>
      <c r="W88" s="54"/>
      <c r="X88" s="54"/>
      <c r="Y88" s="54"/>
      <c r="Z88" s="54"/>
      <c r="AA88" s="54"/>
      <c r="AB88" s="54"/>
      <c r="AC88" s="54"/>
      <c r="AD88" s="54"/>
      <c r="AE88" s="54"/>
      <c r="AF88" s="64">
        <f t="shared" si="3"/>
        <v>1</v>
      </c>
      <c r="AG88" s="72" t="s">
        <v>176</v>
      </c>
      <c r="AH88" s="72"/>
      <c r="AI88" s="72"/>
      <c r="AJ88" s="72"/>
      <c r="AK88" s="72"/>
      <c r="AL88" s="73"/>
      <c r="AM88" s="57"/>
      <c r="AN88" s="57"/>
      <c r="AO88" s="57"/>
      <c r="AP88" s="57"/>
      <c r="AQ88" s="57"/>
      <c r="AR88" s="57"/>
      <c r="AS88" s="57"/>
      <c r="AT88" s="57"/>
      <c r="AU88" s="57"/>
      <c r="AV88" s="57"/>
      <c r="AW88" s="57"/>
      <c r="AX88" s="57"/>
      <c r="AY88" s="57"/>
      <c r="AZ88" s="57"/>
      <c r="BA88" s="57"/>
      <c r="BB88" s="57"/>
      <c r="BC88" s="57"/>
      <c r="BD88" s="57"/>
      <c r="BE88" s="57"/>
      <c r="BF88" s="57"/>
      <c r="BG88" s="57"/>
      <c r="BH88" s="57"/>
      <c r="BI88" s="57"/>
      <c r="BJ88" s="57"/>
      <c r="BK88" s="57"/>
      <c r="BL88" s="57"/>
      <c r="BM88" s="64">
        <f t="shared" si="4"/>
        <v>0</v>
      </c>
      <c r="BN88" s="72" t="s">
        <v>176</v>
      </c>
      <c r="BO88" s="72"/>
      <c r="BP88" s="72"/>
      <c r="BQ88" s="72"/>
      <c r="BR88" s="72"/>
      <c r="BS88" s="73"/>
      <c r="BT88" s="76"/>
      <c r="BU88" s="76"/>
      <c r="BV88" s="76"/>
      <c r="BW88" s="76"/>
      <c r="BX88" s="76"/>
      <c r="BY88" s="76"/>
      <c r="BZ88" s="76"/>
      <c r="CA88" s="76"/>
      <c r="CB88" s="76"/>
      <c r="CC88" s="76"/>
      <c r="CD88" s="76"/>
      <c r="CE88" s="76"/>
      <c r="CF88" s="76"/>
      <c r="CG88" s="76"/>
      <c r="CH88" s="76"/>
      <c r="CI88" s="76"/>
      <c r="CJ88" s="76"/>
      <c r="CK88" s="76"/>
      <c r="CL88" s="76"/>
      <c r="CM88" s="76"/>
      <c r="CN88" s="76"/>
      <c r="CO88" s="76"/>
      <c r="CP88" s="76"/>
      <c r="CQ88" s="76"/>
      <c r="CR88" s="76"/>
      <c r="CS88" s="76"/>
      <c r="CT88" s="64">
        <f t="shared" si="5"/>
        <v>0</v>
      </c>
    </row>
    <row r="89" spans="1:98" ht="18" customHeight="1">
      <c r="A89" s="71" t="s">
        <v>207</v>
      </c>
      <c r="B89" s="54"/>
      <c r="C89" s="54"/>
      <c r="D89" s="54"/>
      <c r="E89" s="54"/>
      <c r="F89" s="54"/>
      <c r="G89" s="54"/>
      <c r="H89" s="54"/>
      <c r="I89" s="54"/>
      <c r="J89" s="54"/>
      <c r="K89" s="54"/>
      <c r="L89" s="54"/>
      <c r="M89" s="54"/>
      <c r="N89" s="54"/>
      <c r="O89" s="54"/>
      <c r="P89" s="54"/>
      <c r="Q89" s="54"/>
      <c r="R89" s="54"/>
      <c r="S89" s="54"/>
      <c r="T89" s="54">
        <v>1</v>
      </c>
      <c r="U89" s="54"/>
      <c r="V89" s="54"/>
      <c r="W89" s="54"/>
      <c r="X89" s="54"/>
      <c r="Y89" s="54"/>
      <c r="Z89" s="54"/>
      <c r="AA89" s="54"/>
      <c r="AB89" s="54">
        <v>1</v>
      </c>
      <c r="AC89" s="54">
        <v>1</v>
      </c>
      <c r="AD89" s="54"/>
      <c r="AE89" s="54"/>
      <c r="AF89" s="64">
        <f t="shared" si="3"/>
        <v>3</v>
      </c>
      <c r="AG89" s="72" t="s">
        <v>207</v>
      </c>
      <c r="AH89" s="72"/>
      <c r="AI89" s="72"/>
      <c r="AJ89" s="72"/>
      <c r="AK89" s="72"/>
      <c r="AL89" s="73"/>
      <c r="AM89" s="57"/>
      <c r="AN89" s="57"/>
      <c r="AO89" s="57"/>
      <c r="AP89" s="57"/>
      <c r="AQ89" s="57"/>
      <c r="AR89" s="57"/>
      <c r="AS89" s="57"/>
      <c r="AT89" s="57"/>
      <c r="AU89" s="57"/>
      <c r="AV89" s="57"/>
      <c r="AW89" s="57"/>
      <c r="AX89" s="57"/>
      <c r="AY89" s="57"/>
      <c r="AZ89" s="57"/>
      <c r="BA89" s="57"/>
      <c r="BB89" s="57"/>
      <c r="BC89" s="57"/>
      <c r="BD89" s="57"/>
      <c r="BE89" s="57"/>
      <c r="BF89" s="57"/>
      <c r="BG89" s="57"/>
      <c r="BH89" s="57"/>
      <c r="BI89" s="57"/>
      <c r="BJ89" s="57"/>
      <c r="BK89" s="57"/>
      <c r="BL89" s="57"/>
      <c r="BM89" s="64">
        <f t="shared" si="4"/>
        <v>0</v>
      </c>
      <c r="BN89" s="72" t="s">
        <v>207</v>
      </c>
      <c r="BO89" s="72"/>
      <c r="BP89" s="72"/>
      <c r="BQ89" s="72"/>
      <c r="BR89" s="72"/>
      <c r="BS89" s="73"/>
      <c r="BT89" s="76"/>
      <c r="BU89" s="76"/>
      <c r="BV89" s="76"/>
      <c r="BW89" s="76"/>
      <c r="BX89" s="76"/>
      <c r="BY89" s="76"/>
      <c r="BZ89" s="76"/>
      <c r="CA89" s="76"/>
      <c r="CB89" s="76"/>
      <c r="CC89" s="76"/>
      <c r="CD89" s="76"/>
      <c r="CE89" s="76"/>
      <c r="CF89" s="76"/>
      <c r="CG89" s="76"/>
      <c r="CH89" s="76"/>
      <c r="CI89" s="76"/>
      <c r="CJ89" s="76"/>
      <c r="CK89" s="76"/>
      <c r="CL89" s="76"/>
      <c r="CM89" s="76"/>
      <c r="CN89" s="76"/>
      <c r="CO89" s="76"/>
      <c r="CP89" s="76"/>
      <c r="CQ89" s="76"/>
      <c r="CR89" s="76"/>
      <c r="CS89" s="76"/>
      <c r="CT89" s="64">
        <f t="shared" si="5"/>
        <v>0</v>
      </c>
    </row>
    <row r="90" spans="1:98" ht="18" customHeight="1">
      <c r="A90" s="57" t="s">
        <v>144</v>
      </c>
      <c r="B90" s="54"/>
      <c r="C90" s="54"/>
      <c r="D90" s="54"/>
      <c r="E90" s="54"/>
      <c r="F90" s="54"/>
      <c r="G90" s="54"/>
      <c r="H90" s="54"/>
      <c r="I90" s="54"/>
      <c r="J90" s="54"/>
      <c r="K90" s="54"/>
      <c r="L90" s="54"/>
      <c r="M90" s="54"/>
      <c r="N90" s="54"/>
      <c r="O90" s="54"/>
      <c r="P90" s="54"/>
      <c r="Q90" s="54">
        <v>1</v>
      </c>
      <c r="R90" s="54"/>
      <c r="S90" s="54"/>
      <c r="T90" s="54"/>
      <c r="U90" s="54"/>
      <c r="V90" s="54"/>
      <c r="W90" s="54"/>
      <c r="X90" s="54"/>
      <c r="Y90" s="54"/>
      <c r="Z90" s="54"/>
      <c r="AA90" s="54"/>
      <c r="AB90" s="54"/>
      <c r="AC90" s="54"/>
      <c r="AD90" s="54"/>
      <c r="AE90" s="54"/>
      <c r="AF90" s="64">
        <f t="shared" si="3"/>
        <v>1</v>
      </c>
      <c r="AG90" s="76" t="s">
        <v>144</v>
      </c>
      <c r="AH90" s="72"/>
      <c r="AI90" s="72"/>
      <c r="AJ90" s="72"/>
      <c r="AK90" s="72"/>
      <c r="AL90" s="73"/>
      <c r="AM90" s="57"/>
      <c r="AN90" s="57"/>
      <c r="AO90" s="57"/>
      <c r="AP90" s="57"/>
      <c r="AQ90" s="57"/>
      <c r="AR90" s="57"/>
      <c r="AS90" s="57"/>
      <c r="AT90" s="57"/>
      <c r="AU90" s="57"/>
      <c r="AV90" s="57"/>
      <c r="AW90" s="57"/>
      <c r="AX90" s="57"/>
      <c r="AY90" s="57"/>
      <c r="AZ90" s="57"/>
      <c r="BA90" s="57"/>
      <c r="BB90" s="57"/>
      <c r="BC90" s="57"/>
      <c r="BD90" s="57"/>
      <c r="BE90" s="57"/>
      <c r="BF90" s="57"/>
      <c r="BG90" s="57"/>
      <c r="BH90" s="57"/>
      <c r="BI90" s="57"/>
      <c r="BJ90" s="57"/>
      <c r="BK90" s="57"/>
      <c r="BL90" s="57"/>
      <c r="BM90" s="64">
        <f t="shared" si="4"/>
        <v>0</v>
      </c>
      <c r="BN90" s="76" t="s">
        <v>144</v>
      </c>
      <c r="BO90" s="72"/>
      <c r="BP90" s="72"/>
      <c r="BQ90" s="72"/>
      <c r="BR90" s="72"/>
      <c r="BS90" s="73"/>
      <c r="BT90" s="76"/>
      <c r="BU90" s="76"/>
      <c r="BV90" s="76"/>
      <c r="BW90" s="76"/>
      <c r="BX90" s="76"/>
      <c r="BY90" s="76"/>
      <c r="BZ90" s="76"/>
      <c r="CA90" s="76"/>
      <c r="CB90" s="76"/>
      <c r="CC90" s="76"/>
      <c r="CD90" s="76"/>
      <c r="CE90" s="76"/>
      <c r="CF90" s="76"/>
      <c r="CG90" s="76"/>
      <c r="CH90" s="76"/>
      <c r="CI90" s="76"/>
      <c r="CJ90" s="76"/>
      <c r="CK90" s="76"/>
      <c r="CL90" s="76"/>
      <c r="CM90" s="76"/>
      <c r="CN90" s="76"/>
      <c r="CO90" s="76"/>
      <c r="CP90" s="76"/>
      <c r="CQ90" s="76"/>
      <c r="CR90" s="76"/>
      <c r="CS90" s="76"/>
      <c r="CT90" s="64">
        <f t="shared" si="5"/>
        <v>0</v>
      </c>
    </row>
    <row r="91" spans="1:98" ht="18" customHeight="1">
      <c r="A91" s="71" t="s">
        <v>209</v>
      </c>
      <c r="B91" s="54"/>
      <c r="C91" s="54"/>
      <c r="D91" s="54"/>
      <c r="E91" s="54"/>
      <c r="F91" s="54"/>
      <c r="G91" s="54"/>
      <c r="H91" s="54"/>
      <c r="I91" s="54"/>
      <c r="J91" s="54"/>
      <c r="K91" s="54"/>
      <c r="L91" s="54"/>
      <c r="M91" s="54"/>
      <c r="N91" s="54"/>
      <c r="O91" s="54">
        <v>1</v>
      </c>
      <c r="P91" s="54"/>
      <c r="Q91" s="54"/>
      <c r="R91" s="54"/>
      <c r="S91" s="54"/>
      <c r="T91" s="54"/>
      <c r="U91" s="54"/>
      <c r="V91" s="54"/>
      <c r="W91" s="54"/>
      <c r="X91" s="54"/>
      <c r="Y91" s="54"/>
      <c r="Z91" s="54"/>
      <c r="AA91" s="54"/>
      <c r="AB91" s="54"/>
      <c r="AC91" s="54"/>
      <c r="AD91" s="54"/>
      <c r="AE91" s="54"/>
      <c r="AF91" s="64">
        <f t="shared" si="3"/>
        <v>1</v>
      </c>
      <c r="AG91" s="72" t="s">
        <v>209</v>
      </c>
      <c r="AH91" s="72"/>
      <c r="AI91" s="72"/>
      <c r="AJ91" s="72"/>
      <c r="AK91" s="72"/>
      <c r="AL91" s="73"/>
      <c r="AM91" s="57"/>
      <c r="AN91" s="57"/>
      <c r="AO91" s="57"/>
      <c r="AP91" s="57"/>
      <c r="AQ91" s="57"/>
      <c r="AR91" s="57"/>
      <c r="AS91" s="57"/>
      <c r="AT91" s="57"/>
      <c r="AU91" s="57"/>
      <c r="AV91" s="57"/>
      <c r="AW91" s="57"/>
      <c r="AX91" s="57"/>
      <c r="AY91" s="57"/>
      <c r="AZ91" s="57"/>
      <c r="BA91" s="57"/>
      <c r="BB91" s="57"/>
      <c r="BC91" s="57"/>
      <c r="BD91" s="57"/>
      <c r="BE91" s="57"/>
      <c r="BF91" s="57"/>
      <c r="BG91" s="57"/>
      <c r="BH91" s="57"/>
      <c r="BI91" s="57"/>
      <c r="BJ91" s="57"/>
      <c r="BK91" s="57"/>
      <c r="BL91" s="57"/>
      <c r="BM91" s="64">
        <f t="shared" si="4"/>
        <v>0</v>
      </c>
      <c r="BN91" s="72" t="s">
        <v>209</v>
      </c>
      <c r="BO91" s="72"/>
      <c r="BP91" s="72"/>
      <c r="BQ91" s="72"/>
      <c r="BR91" s="72"/>
      <c r="BS91" s="73"/>
      <c r="BT91" s="76"/>
      <c r="BU91" s="76"/>
      <c r="BV91" s="76"/>
      <c r="BW91" s="76"/>
      <c r="BX91" s="76"/>
      <c r="BY91" s="76"/>
      <c r="BZ91" s="76"/>
      <c r="CA91" s="76"/>
      <c r="CB91" s="76"/>
      <c r="CC91" s="76"/>
      <c r="CD91" s="76"/>
      <c r="CE91" s="76"/>
      <c r="CF91" s="76"/>
      <c r="CG91" s="76"/>
      <c r="CH91" s="76"/>
      <c r="CI91" s="76"/>
      <c r="CJ91" s="76"/>
      <c r="CK91" s="76"/>
      <c r="CL91" s="76"/>
      <c r="CM91" s="76"/>
      <c r="CN91" s="76"/>
      <c r="CO91" s="76"/>
      <c r="CP91" s="76"/>
      <c r="CQ91" s="76"/>
      <c r="CR91" s="76"/>
      <c r="CS91" s="76"/>
      <c r="CT91" s="64">
        <f t="shared" si="5"/>
        <v>0</v>
      </c>
    </row>
    <row r="92" spans="1:98" ht="18" customHeight="1">
      <c r="A92" s="71" t="s">
        <v>48</v>
      </c>
      <c r="B92" s="54"/>
      <c r="C92" s="54"/>
      <c r="D92" s="54"/>
      <c r="E92" s="54"/>
      <c r="F92" s="54"/>
      <c r="G92" s="54"/>
      <c r="H92" s="54"/>
      <c r="I92" s="54"/>
      <c r="J92" s="54"/>
      <c r="K92" s="54"/>
      <c r="L92" s="54"/>
      <c r="M92" s="54"/>
      <c r="N92" s="54"/>
      <c r="O92" s="54"/>
      <c r="P92" s="54"/>
      <c r="Q92" s="54">
        <v>1</v>
      </c>
      <c r="R92" s="54"/>
      <c r="S92" s="54"/>
      <c r="T92" s="54"/>
      <c r="U92" s="54"/>
      <c r="V92" s="54"/>
      <c r="W92" s="54"/>
      <c r="X92" s="54"/>
      <c r="Y92" s="54"/>
      <c r="Z92" s="54">
        <v>1</v>
      </c>
      <c r="AA92" s="54"/>
      <c r="AB92" s="54"/>
      <c r="AC92" s="54"/>
      <c r="AD92" s="54"/>
      <c r="AE92" s="54"/>
      <c r="AF92" s="64">
        <f t="shared" si="3"/>
        <v>2</v>
      </c>
      <c r="AG92" s="72" t="s">
        <v>48</v>
      </c>
      <c r="AH92" s="72"/>
      <c r="AI92" s="72"/>
      <c r="AJ92" s="72"/>
      <c r="AK92" s="72"/>
      <c r="AL92" s="73"/>
      <c r="AM92" s="57"/>
      <c r="AN92" s="57"/>
      <c r="AO92" s="57"/>
      <c r="AP92" s="57"/>
      <c r="AQ92" s="57"/>
      <c r="AR92" s="57"/>
      <c r="AS92" s="57"/>
      <c r="AT92" s="57"/>
      <c r="AU92" s="57"/>
      <c r="AV92" s="57"/>
      <c r="AW92" s="57"/>
      <c r="AX92" s="57"/>
      <c r="AY92" s="57"/>
      <c r="AZ92" s="57"/>
      <c r="BA92" s="57"/>
      <c r="BB92" s="57"/>
      <c r="BC92" s="57"/>
      <c r="BD92" s="57"/>
      <c r="BE92" s="57"/>
      <c r="BF92" s="57"/>
      <c r="BG92" s="57"/>
      <c r="BH92" s="57"/>
      <c r="BI92" s="57"/>
      <c r="BJ92" s="57"/>
      <c r="BK92" s="57"/>
      <c r="BL92" s="57"/>
      <c r="BM92" s="64">
        <f t="shared" si="4"/>
        <v>0</v>
      </c>
      <c r="BN92" s="72" t="s">
        <v>48</v>
      </c>
      <c r="BO92" s="72"/>
      <c r="BP92" s="72"/>
      <c r="BQ92" s="72"/>
      <c r="BR92" s="72"/>
      <c r="BS92" s="73"/>
      <c r="BT92" s="76"/>
      <c r="BU92" s="76"/>
      <c r="BV92" s="76"/>
      <c r="BW92" s="76"/>
      <c r="BX92" s="76"/>
      <c r="BY92" s="76"/>
      <c r="BZ92" s="76"/>
      <c r="CA92" s="76"/>
      <c r="CB92" s="76"/>
      <c r="CC92" s="76"/>
      <c r="CD92" s="76"/>
      <c r="CE92" s="76"/>
      <c r="CF92" s="76"/>
      <c r="CG92" s="76"/>
      <c r="CH92" s="76"/>
      <c r="CI92" s="76"/>
      <c r="CJ92" s="76"/>
      <c r="CK92" s="76"/>
      <c r="CL92" s="76"/>
      <c r="CM92" s="76"/>
      <c r="CN92" s="76"/>
      <c r="CO92" s="76"/>
      <c r="CP92" s="76"/>
      <c r="CQ92" s="76"/>
      <c r="CR92" s="76"/>
      <c r="CS92" s="76"/>
      <c r="CT92" s="64">
        <f t="shared" si="5"/>
        <v>0</v>
      </c>
    </row>
    <row r="93" spans="1:98" ht="18" customHeight="1">
      <c r="A93" s="71" t="s">
        <v>142</v>
      </c>
      <c r="B93" s="54"/>
      <c r="C93" s="54"/>
      <c r="D93" s="54"/>
      <c r="E93" s="54"/>
      <c r="F93" s="54">
        <v>1</v>
      </c>
      <c r="G93" s="54"/>
      <c r="H93" s="54"/>
      <c r="I93" s="54"/>
      <c r="J93" s="54"/>
      <c r="K93" s="54"/>
      <c r="L93" s="54"/>
      <c r="M93" s="54"/>
      <c r="N93" s="54"/>
      <c r="O93" s="54"/>
      <c r="P93" s="54"/>
      <c r="Q93" s="54"/>
      <c r="R93" s="54"/>
      <c r="S93" s="54"/>
      <c r="T93" s="54"/>
      <c r="U93" s="54"/>
      <c r="V93" s="54"/>
      <c r="W93" s="54"/>
      <c r="X93" s="54"/>
      <c r="Y93" s="54"/>
      <c r="Z93" s="54"/>
      <c r="AA93" s="54"/>
      <c r="AB93" s="54"/>
      <c r="AC93" s="54"/>
      <c r="AD93" s="54"/>
      <c r="AE93" s="54"/>
      <c r="AF93" s="64">
        <f t="shared" si="3"/>
        <v>1</v>
      </c>
      <c r="AG93" s="72" t="s">
        <v>142</v>
      </c>
      <c r="AH93" s="72"/>
      <c r="AI93" s="72"/>
      <c r="AJ93" s="72"/>
      <c r="AK93" s="72"/>
      <c r="AL93" s="73"/>
      <c r="AM93" s="57"/>
      <c r="AN93" s="57"/>
      <c r="AO93" s="57"/>
      <c r="AP93" s="57"/>
      <c r="AQ93" s="57"/>
      <c r="AR93" s="57"/>
      <c r="AS93" s="57"/>
      <c r="AT93" s="57"/>
      <c r="AU93" s="57"/>
      <c r="AV93" s="57"/>
      <c r="AW93" s="57"/>
      <c r="AX93" s="57"/>
      <c r="AY93" s="57"/>
      <c r="AZ93" s="57"/>
      <c r="BA93" s="57"/>
      <c r="BB93" s="57"/>
      <c r="BC93" s="57"/>
      <c r="BD93" s="57"/>
      <c r="BE93" s="57"/>
      <c r="BF93" s="57"/>
      <c r="BG93" s="57"/>
      <c r="BH93" s="57"/>
      <c r="BI93" s="57"/>
      <c r="BJ93" s="57"/>
      <c r="BK93" s="57"/>
      <c r="BL93" s="57"/>
      <c r="BM93" s="64">
        <f t="shared" si="4"/>
        <v>0</v>
      </c>
      <c r="BN93" s="72" t="s">
        <v>142</v>
      </c>
      <c r="BO93" s="72"/>
      <c r="BP93" s="72"/>
      <c r="BQ93" s="72"/>
      <c r="BR93" s="72"/>
      <c r="BS93" s="73"/>
      <c r="BT93" s="76"/>
      <c r="BU93" s="76"/>
      <c r="BV93" s="76"/>
      <c r="BW93" s="76"/>
      <c r="BX93" s="76"/>
      <c r="BY93" s="76"/>
      <c r="BZ93" s="76"/>
      <c r="CA93" s="76"/>
      <c r="CB93" s="76"/>
      <c r="CC93" s="76"/>
      <c r="CD93" s="76"/>
      <c r="CE93" s="76"/>
      <c r="CF93" s="76"/>
      <c r="CG93" s="76"/>
      <c r="CH93" s="76"/>
      <c r="CI93" s="76"/>
      <c r="CJ93" s="76"/>
      <c r="CK93" s="76"/>
      <c r="CL93" s="76"/>
      <c r="CM93" s="76"/>
      <c r="CN93" s="76"/>
      <c r="CO93" s="76"/>
      <c r="CP93" s="76"/>
      <c r="CQ93" s="76"/>
      <c r="CR93" s="76"/>
      <c r="CS93" s="76"/>
      <c r="CT93" s="64">
        <f t="shared" si="5"/>
        <v>0</v>
      </c>
    </row>
    <row r="94" spans="1:98" ht="18" customHeight="1">
      <c r="A94" s="71" t="s">
        <v>289</v>
      </c>
      <c r="B94" s="54"/>
      <c r="C94" s="54"/>
      <c r="D94" s="54"/>
      <c r="E94" s="54"/>
      <c r="F94" s="54"/>
      <c r="G94" s="54"/>
      <c r="H94" s="54"/>
      <c r="I94" s="54"/>
      <c r="J94" s="54"/>
      <c r="K94" s="54"/>
      <c r="L94" s="54"/>
      <c r="M94" s="54"/>
      <c r="N94" s="54"/>
      <c r="O94" s="54"/>
      <c r="P94" s="54"/>
      <c r="Q94" s="54"/>
      <c r="R94" s="54">
        <v>1</v>
      </c>
      <c r="S94" s="54"/>
      <c r="T94" s="54"/>
      <c r="U94" s="54"/>
      <c r="V94" s="54"/>
      <c r="W94" s="54"/>
      <c r="X94" s="54"/>
      <c r="Y94" s="54"/>
      <c r="Z94" s="54"/>
      <c r="AA94" s="54"/>
      <c r="AB94" s="54"/>
      <c r="AC94" s="54"/>
      <c r="AD94" s="54"/>
      <c r="AE94" s="54"/>
      <c r="AF94" s="64">
        <f t="shared" si="3"/>
        <v>1</v>
      </c>
      <c r="AG94" s="72" t="s">
        <v>289</v>
      </c>
      <c r="AH94" s="72"/>
      <c r="AI94" s="72"/>
      <c r="AJ94" s="72"/>
      <c r="AK94" s="72"/>
      <c r="AL94" s="73"/>
      <c r="AM94" s="57"/>
      <c r="AN94" s="57"/>
      <c r="AO94" s="57"/>
      <c r="AP94" s="57"/>
      <c r="AQ94" s="57"/>
      <c r="AR94" s="57"/>
      <c r="AS94" s="57"/>
      <c r="AT94" s="57"/>
      <c r="AU94" s="57"/>
      <c r="AV94" s="57"/>
      <c r="AW94" s="57"/>
      <c r="AX94" s="57"/>
      <c r="AY94" s="57"/>
      <c r="AZ94" s="57"/>
      <c r="BA94" s="57"/>
      <c r="BB94" s="57"/>
      <c r="BC94" s="57"/>
      <c r="BD94" s="57"/>
      <c r="BE94" s="57"/>
      <c r="BF94" s="57"/>
      <c r="BG94" s="57"/>
      <c r="BH94" s="57"/>
      <c r="BI94" s="57"/>
      <c r="BJ94" s="57"/>
      <c r="BK94" s="57"/>
      <c r="BL94" s="57"/>
      <c r="BM94" s="64">
        <f t="shared" si="4"/>
        <v>0</v>
      </c>
      <c r="BN94" s="72" t="s">
        <v>289</v>
      </c>
      <c r="BO94" s="72"/>
      <c r="BP94" s="72"/>
      <c r="BQ94" s="72"/>
      <c r="BR94" s="72"/>
      <c r="BS94" s="73"/>
      <c r="BT94" s="76"/>
      <c r="BU94" s="76"/>
      <c r="BV94" s="76"/>
      <c r="BW94" s="76"/>
      <c r="BX94" s="76"/>
      <c r="BY94" s="76"/>
      <c r="BZ94" s="76"/>
      <c r="CA94" s="76"/>
      <c r="CB94" s="76"/>
      <c r="CC94" s="76"/>
      <c r="CD94" s="76"/>
      <c r="CE94" s="76"/>
      <c r="CF94" s="76"/>
      <c r="CG94" s="76"/>
      <c r="CH94" s="76"/>
      <c r="CI94" s="76"/>
      <c r="CJ94" s="76"/>
      <c r="CK94" s="76"/>
      <c r="CL94" s="76"/>
      <c r="CM94" s="76"/>
      <c r="CN94" s="76"/>
      <c r="CO94" s="76"/>
      <c r="CP94" s="76"/>
      <c r="CQ94" s="76"/>
      <c r="CR94" s="76"/>
      <c r="CS94" s="76"/>
      <c r="CT94" s="64">
        <f t="shared" si="5"/>
        <v>0</v>
      </c>
    </row>
    <row r="95" spans="1:98" ht="18" customHeight="1">
      <c r="A95" s="71" t="s">
        <v>208</v>
      </c>
      <c r="B95" s="54"/>
      <c r="C95" s="54"/>
      <c r="D95" s="54"/>
      <c r="E95" s="54"/>
      <c r="F95" s="54"/>
      <c r="G95" s="54"/>
      <c r="H95" s="54"/>
      <c r="I95" s="54"/>
      <c r="J95" s="54"/>
      <c r="K95" s="54"/>
      <c r="L95" s="54"/>
      <c r="M95" s="54"/>
      <c r="N95" s="54"/>
      <c r="O95" s="54"/>
      <c r="P95" s="54"/>
      <c r="Q95" s="54"/>
      <c r="R95" s="54">
        <v>1</v>
      </c>
      <c r="S95" s="54"/>
      <c r="T95" s="54"/>
      <c r="U95" s="54"/>
      <c r="V95" s="54"/>
      <c r="W95" s="54"/>
      <c r="X95" s="54"/>
      <c r="Y95" s="54"/>
      <c r="Z95" s="54"/>
      <c r="AA95" s="54"/>
      <c r="AB95" s="54"/>
      <c r="AC95" s="54"/>
      <c r="AD95" s="54"/>
      <c r="AE95" s="54"/>
      <c r="AF95" s="64">
        <f t="shared" si="3"/>
        <v>1</v>
      </c>
      <c r="AG95" s="72" t="s">
        <v>208</v>
      </c>
      <c r="AH95" s="72"/>
      <c r="AI95" s="72"/>
      <c r="AJ95" s="72"/>
      <c r="AK95" s="72"/>
      <c r="AL95" s="73"/>
      <c r="AM95" s="57"/>
      <c r="AN95" s="57"/>
      <c r="AO95" s="57"/>
      <c r="AP95" s="57"/>
      <c r="AQ95" s="57"/>
      <c r="AR95" s="57"/>
      <c r="AS95" s="57"/>
      <c r="AT95" s="57"/>
      <c r="AU95" s="57"/>
      <c r="AV95" s="57"/>
      <c r="AW95" s="57"/>
      <c r="AX95" s="57"/>
      <c r="AY95" s="57"/>
      <c r="AZ95" s="57"/>
      <c r="BA95" s="57"/>
      <c r="BB95" s="57"/>
      <c r="BC95" s="57"/>
      <c r="BD95" s="57"/>
      <c r="BE95" s="57"/>
      <c r="BF95" s="57"/>
      <c r="BG95" s="57"/>
      <c r="BH95" s="57"/>
      <c r="BI95" s="57"/>
      <c r="BJ95" s="57"/>
      <c r="BK95" s="57"/>
      <c r="BL95" s="57"/>
      <c r="BM95" s="64">
        <f t="shared" si="4"/>
        <v>0</v>
      </c>
      <c r="BN95" s="72" t="s">
        <v>208</v>
      </c>
      <c r="BO95" s="72"/>
      <c r="BP95" s="72"/>
      <c r="BQ95" s="72"/>
      <c r="BR95" s="72"/>
      <c r="BS95" s="73"/>
      <c r="BT95" s="76"/>
      <c r="BU95" s="76"/>
      <c r="BV95" s="76"/>
      <c r="BW95" s="76"/>
      <c r="BX95" s="76"/>
      <c r="BY95" s="76"/>
      <c r="BZ95" s="76"/>
      <c r="CA95" s="76"/>
      <c r="CB95" s="76"/>
      <c r="CC95" s="76"/>
      <c r="CD95" s="76"/>
      <c r="CE95" s="76"/>
      <c r="CF95" s="76"/>
      <c r="CG95" s="76"/>
      <c r="CH95" s="76"/>
      <c r="CI95" s="76"/>
      <c r="CJ95" s="76"/>
      <c r="CK95" s="76"/>
      <c r="CL95" s="76"/>
      <c r="CM95" s="76"/>
      <c r="CN95" s="76"/>
      <c r="CO95" s="76"/>
      <c r="CP95" s="76"/>
      <c r="CQ95" s="76"/>
      <c r="CR95" s="76"/>
      <c r="CS95" s="76"/>
      <c r="CT95" s="64">
        <f t="shared" si="5"/>
        <v>0</v>
      </c>
    </row>
    <row r="96" spans="1:98" ht="18" customHeight="1">
      <c r="A96" s="71" t="s">
        <v>179</v>
      </c>
      <c r="B96" s="54">
        <v>3</v>
      </c>
      <c r="C96" s="54"/>
      <c r="D96" s="54">
        <v>1</v>
      </c>
      <c r="E96" s="54"/>
      <c r="F96" s="54"/>
      <c r="G96" s="54"/>
      <c r="H96" s="54"/>
      <c r="I96" s="54"/>
      <c r="J96" s="54"/>
      <c r="K96" s="54"/>
      <c r="L96" s="54"/>
      <c r="M96" s="54"/>
      <c r="N96" s="54"/>
      <c r="O96" s="54"/>
      <c r="P96" s="54"/>
      <c r="Q96" s="54"/>
      <c r="R96" s="54"/>
      <c r="S96" s="54"/>
      <c r="T96" s="54"/>
      <c r="U96" s="54"/>
      <c r="V96" s="54"/>
      <c r="W96" s="54"/>
      <c r="X96" s="54"/>
      <c r="Y96" s="54"/>
      <c r="Z96" s="54"/>
      <c r="AA96" s="54"/>
      <c r="AB96" s="54"/>
      <c r="AC96" s="54"/>
      <c r="AD96" s="54">
        <v>1</v>
      </c>
      <c r="AE96" s="54"/>
      <c r="AF96" s="64">
        <f t="shared" si="3"/>
        <v>5</v>
      </c>
      <c r="AG96" s="72" t="s">
        <v>179</v>
      </c>
      <c r="AH96" s="72"/>
      <c r="AI96" s="72"/>
      <c r="AJ96" s="72"/>
      <c r="AK96" s="72"/>
      <c r="AL96" s="73"/>
      <c r="AM96" s="57"/>
      <c r="AN96" s="57"/>
      <c r="AO96" s="57"/>
      <c r="AP96" s="57"/>
      <c r="AQ96" s="57"/>
      <c r="AR96" s="57"/>
      <c r="AS96" s="57"/>
      <c r="AT96" s="57"/>
      <c r="AU96" s="57"/>
      <c r="AV96" s="57"/>
      <c r="AW96" s="57"/>
      <c r="AX96" s="57"/>
      <c r="AY96" s="57"/>
      <c r="AZ96" s="57"/>
      <c r="BA96" s="57"/>
      <c r="BB96" s="57"/>
      <c r="BC96" s="57"/>
      <c r="BD96" s="57"/>
      <c r="BE96" s="57"/>
      <c r="BF96" s="57"/>
      <c r="BG96" s="57"/>
      <c r="BH96" s="57"/>
      <c r="BI96" s="57"/>
      <c r="BJ96" s="57"/>
      <c r="BK96" s="57"/>
      <c r="BL96" s="57"/>
      <c r="BM96" s="64">
        <f t="shared" si="4"/>
        <v>0</v>
      </c>
      <c r="BN96" s="72" t="s">
        <v>179</v>
      </c>
      <c r="BO96" s="72"/>
      <c r="BP96" s="72"/>
      <c r="BQ96" s="72"/>
      <c r="BR96" s="72"/>
      <c r="BS96" s="73"/>
      <c r="BT96" s="76"/>
      <c r="BU96" s="76"/>
      <c r="BV96" s="76"/>
      <c r="BW96" s="76"/>
      <c r="BX96" s="76"/>
      <c r="BY96" s="76"/>
      <c r="BZ96" s="76"/>
      <c r="CA96" s="76"/>
      <c r="CB96" s="76"/>
      <c r="CC96" s="76"/>
      <c r="CD96" s="76"/>
      <c r="CE96" s="76"/>
      <c r="CF96" s="76"/>
      <c r="CG96" s="76"/>
      <c r="CH96" s="76"/>
      <c r="CI96" s="76"/>
      <c r="CJ96" s="76"/>
      <c r="CK96" s="76"/>
      <c r="CL96" s="76"/>
      <c r="CM96" s="76"/>
      <c r="CN96" s="76"/>
      <c r="CO96" s="76"/>
      <c r="CP96" s="76"/>
      <c r="CQ96" s="76"/>
      <c r="CR96" s="76"/>
      <c r="CS96" s="76"/>
      <c r="CT96" s="64">
        <f t="shared" si="5"/>
        <v>0</v>
      </c>
    </row>
    <row r="97" spans="1:98" ht="18" customHeight="1">
      <c r="A97" s="71" t="s">
        <v>196</v>
      </c>
      <c r="B97" s="54"/>
      <c r="C97" s="54"/>
      <c r="D97" s="54"/>
      <c r="E97" s="54"/>
      <c r="F97" s="54"/>
      <c r="G97" s="54"/>
      <c r="H97" s="54"/>
      <c r="I97" s="54">
        <v>1</v>
      </c>
      <c r="J97" s="54"/>
      <c r="K97" s="54"/>
      <c r="L97" s="54"/>
      <c r="M97" s="54"/>
      <c r="N97" s="54"/>
      <c r="O97" s="54"/>
      <c r="P97" s="54"/>
      <c r="Q97" s="54"/>
      <c r="R97" s="54"/>
      <c r="S97" s="54"/>
      <c r="T97" s="54"/>
      <c r="U97" s="54"/>
      <c r="V97" s="54"/>
      <c r="W97" s="54"/>
      <c r="X97" s="54"/>
      <c r="Y97" s="54"/>
      <c r="Z97" s="54"/>
      <c r="AA97" s="54"/>
      <c r="AB97" s="54"/>
      <c r="AC97" s="54"/>
      <c r="AD97" s="54"/>
      <c r="AE97" s="54"/>
      <c r="AF97" s="64">
        <f t="shared" si="3"/>
        <v>1</v>
      </c>
      <c r="AG97" s="72" t="s">
        <v>196</v>
      </c>
      <c r="AH97" s="72"/>
      <c r="AI97" s="72"/>
      <c r="AJ97" s="72"/>
      <c r="AK97" s="72"/>
      <c r="AL97" s="73"/>
      <c r="AM97" s="57"/>
      <c r="AN97" s="57"/>
      <c r="AO97" s="57"/>
      <c r="AP97" s="57"/>
      <c r="AQ97" s="57"/>
      <c r="AR97" s="57"/>
      <c r="AS97" s="57"/>
      <c r="AT97" s="57"/>
      <c r="AU97" s="57"/>
      <c r="AV97" s="57"/>
      <c r="AW97" s="57"/>
      <c r="AX97" s="57"/>
      <c r="AY97" s="57"/>
      <c r="AZ97" s="57"/>
      <c r="BA97" s="57"/>
      <c r="BB97" s="57"/>
      <c r="BC97" s="57"/>
      <c r="BD97" s="57"/>
      <c r="BE97" s="57"/>
      <c r="BF97" s="57"/>
      <c r="BG97" s="57"/>
      <c r="BH97" s="57"/>
      <c r="BI97" s="57"/>
      <c r="BJ97" s="57"/>
      <c r="BK97" s="57"/>
      <c r="BL97" s="57"/>
      <c r="BM97" s="64">
        <f t="shared" si="4"/>
        <v>0</v>
      </c>
      <c r="BN97" s="72" t="s">
        <v>196</v>
      </c>
      <c r="BO97" s="72"/>
      <c r="BP97" s="72"/>
      <c r="BQ97" s="72"/>
      <c r="BR97" s="72"/>
      <c r="BS97" s="73"/>
      <c r="BT97" s="76"/>
      <c r="BU97" s="76"/>
      <c r="BV97" s="76"/>
      <c r="BW97" s="76"/>
      <c r="BX97" s="76"/>
      <c r="BY97" s="76"/>
      <c r="BZ97" s="76"/>
      <c r="CA97" s="76"/>
      <c r="CB97" s="76"/>
      <c r="CC97" s="76"/>
      <c r="CD97" s="76"/>
      <c r="CE97" s="76"/>
      <c r="CF97" s="76"/>
      <c r="CG97" s="76"/>
      <c r="CH97" s="76"/>
      <c r="CI97" s="76"/>
      <c r="CJ97" s="76"/>
      <c r="CK97" s="76"/>
      <c r="CL97" s="76"/>
      <c r="CM97" s="76"/>
      <c r="CN97" s="76"/>
      <c r="CO97" s="76"/>
      <c r="CP97" s="76"/>
      <c r="CQ97" s="76"/>
      <c r="CR97" s="76"/>
      <c r="CS97" s="76"/>
      <c r="CT97" s="64">
        <f t="shared" si="5"/>
        <v>0</v>
      </c>
    </row>
    <row r="98" spans="1:98" ht="18" customHeight="1">
      <c r="A98" s="57" t="s">
        <v>230</v>
      </c>
      <c r="B98" s="54"/>
      <c r="C98" s="54"/>
      <c r="D98" s="54"/>
      <c r="E98" s="54"/>
      <c r="F98" s="54"/>
      <c r="G98" s="54"/>
      <c r="H98" s="54"/>
      <c r="I98" s="54"/>
      <c r="J98" s="54"/>
      <c r="K98" s="54"/>
      <c r="L98" s="54"/>
      <c r="M98" s="54"/>
      <c r="N98" s="54"/>
      <c r="O98" s="54"/>
      <c r="P98" s="54"/>
      <c r="Q98" s="54"/>
      <c r="R98" s="54"/>
      <c r="S98" s="54"/>
      <c r="T98" s="54"/>
      <c r="U98" s="54"/>
      <c r="V98" s="54"/>
      <c r="W98" s="54"/>
      <c r="X98" s="54"/>
      <c r="Y98" s="54"/>
      <c r="Z98" s="54"/>
      <c r="AA98" s="54"/>
      <c r="AB98" s="54"/>
      <c r="AC98" s="54"/>
      <c r="AD98" s="54"/>
      <c r="AE98" s="54"/>
      <c r="AF98" s="64">
        <f t="shared" si="3"/>
        <v>0</v>
      </c>
      <c r="AG98" s="76" t="s">
        <v>230</v>
      </c>
      <c r="AH98" s="72"/>
      <c r="AI98" s="72"/>
      <c r="AJ98" s="72">
        <v>1</v>
      </c>
      <c r="AK98" s="72"/>
      <c r="AL98" s="73"/>
      <c r="AM98" s="57"/>
      <c r="AN98" s="57"/>
      <c r="AO98" s="57"/>
      <c r="AP98" s="57"/>
      <c r="AQ98" s="57"/>
      <c r="AR98" s="57"/>
      <c r="AS98" s="57"/>
      <c r="AT98" s="57"/>
      <c r="AU98" s="57"/>
      <c r="AV98" s="57"/>
      <c r="AW98" s="57"/>
      <c r="AX98" s="57"/>
      <c r="AY98" s="57"/>
      <c r="AZ98" s="57"/>
      <c r="BA98" s="57"/>
      <c r="BB98" s="57"/>
      <c r="BC98" s="57"/>
      <c r="BD98" s="57"/>
      <c r="BE98" s="57"/>
      <c r="BF98" s="57"/>
      <c r="BG98" s="57"/>
      <c r="BH98" s="57"/>
      <c r="BI98" s="57"/>
      <c r="BJ98" s="57"/>
      <c r="BK98" s="57"/>
      <c r="BL98" s="57"/>
      <c r="BM98" s="64">
        <f t="shared" si="4"/>
        <v>1</v>
      </c>
      <c r="BN98" s="76" t="s">
        <v>230</v>
      </c>
      <c r="BO98" s="72"/>
      <c r="BP98" s="72"/>
      <c r="BQ98" s="72"/>
      <c r="BR98" s="72"/>
      <c r="BS98" s="73"/>
      <c r="BT98" s="76"/>
      <c r="BU98" s="76"/>
      <c r="BV98" s="76"/>
      <c r="BW98" s="76"/>
      <c r="BX98" s="76"/>
      <c r="BY98" s="76"/>
      <c r="BZ98" s="76"/>
      <c r="CA98" s="76"/>
      <c r="CB98" s="76"/>
      <c r="CC98" s="76"/>
      <c r="CD98" s="76"/>
      <c r="CE98" s="76"/>
      <c r="CF98" s="76"/>
      <c r="CG98" s="76"/>
      <c r="CH98" s="76"/>
      <c r="CI98" s="76"/>
      <c r="CJ98" s="76"/>
      <c r="CK98" s="76"/>
      <c r="CL98" s="76"/>
      <c r="CM98" s="76"/>
      <c r="CN98" s="76"/>
      <c r="CO98" s="76"/>
      <c r="CP98" s="76"/>
      <c r="CQ98" s="76"/>
      <c r="CR98" s="76"/>
      <c r="CS98" s="76"/>
      <c r="CT98" s="64">
        <f t="shared" si="5"/>
        <v>0</v>
      </c>
    </row>
    <row r="99" spans="1:98" ht="18" customHeight="1">
      <c r="A99" s="71" t="s">
        <v>134</v>
      </c>
      <c r="B99" s="54"/>
      <c r="C99" s="54"/>
      <c r="D99" s="54"/>
      <c r="E99" s="54"/>
      <c r="F99" s="54"/>
      <c r="G99" s="54"/>
      <c r="H99" s="54">
        <v>1</v>
      </c>
      <c r="I99" s="54"/>
      <c r="J99" s="54"/>
      <c r="K99" s="54"/>
      <c r="L99" s="54"/>
      <c r="M99" s="54"/>
      <c r="N99" s="54"/>
      <c r="O99" s="54"/>
      <c r="P99" s="54"/>
      <c r="Q99" s="54"/>
      <c r="R99" s="54"/>
      <c r="S99" s="54"/>
      <c r="T99" s="54"/>
      <c r="U99" s="54"/>
      <c r="V99" s="54"/>
      <c r="W99" s="54"/>
      <c r="X99" s="54"/>
      <c r="Y99" s="54"/>
      <c r="Z99" s="54"/>
      <c r="AA99" s="54"/>
      <c r="AB99" s="54"/>
      <c r="AC99" s="54"/>
      <c r="AD99" s="54"/>
      <c r="AE99" s="54"/>
      <c r="AF99" s="64">
        <f t="shared" si="3"/>
        <v>1</v>
      </c>
      <c r="AG99" s="72" t="s">
        <v>134</v>
      </c>
      <c r="AH99" s="72"/>
      <c r="AI99" s="72"/>
      <c r="AJ99" s="72"/>
      <c r="AK99" s="72"/>
      <c r="AL99" s="73"/>
      <c r="AM99" s="57"/>
      <c r="AN99" s="57"/>
      <c r="AO99" s="57"/>
      <c r="AP99" s="57"/>
      <c r="AQ99" s="57"/>
      <c r="AR99" s="57"/>
      <c r="AS99" s="57"/>
      <c r="AT99" s="57"/>
      <c r="AU99" s="57"/>
      <c r="AV99" s="57"/>
      <c r="AW99" s="57"/>
      <c r="AX99" s="57"/>
      <c r="AY99" s="57"/>
      <c r="AZ99" s="57"/>
      <c r="BA99" s="57"/>
      <c r="BB99" s="57"/>
      <c r="BC99" s="57"/>
      <c r="BD99" s="57"/>
      <c r="BE99" s="57"/>
      <c r="BF99" s="57"/>
      <c r="BG99" s="57"/>
      <c r="BH99" s="57"/>
      <c r="BI99" s="57"/>
      <c r="BJ99" s="57"/>
      <c r="BK99" s="57"/>
      <c r="BL99" s="57"/>
      <c r="BM99" s="64">
        <f t="shared" si="4"/>
        <v>0</v>
      </c>
      <c r="BN99" s="72" t="s">
        <v>134</v>
      </c>
      <c r="BO99" s="72"/>
      <c r="BP99" s="72"/>
      <c r="BQ99" s="72"/>
      <c r="BR99" s="72"/>
      <c r="BS99" s="73"/>
      <c r="BT99" s="76"/>
      <c r="BU99" s="76"/>
      <c r="BV99" s="76"/>
      <c r="BW99" s="76"/>
      <c r="BX99" s="76"/>
      <c r="BY99" s="76"/>
      <c r="BZ99" s="76"/>
      <c r="CA99" s="76"/>
      <c r="CB99" s="76"/>
      <c r="CC99" s="76"/>
      <c r="CD99" s="76"/>
      <c r="CE99" s="76"/>
      <c r="CF99" s="76"/>
      <c r="CG99" s="76"/>
      <c r="CH99" s="76"/>
      <c r="CI99" s="76"/>
      <c r="CJ99" s="76"/>
      <c r="CK99" s="76"/>
      <c r="CL99" s="76"/>
      <c r="CM99" s="76"/>
      <c r="CN99" s="76"/>
      <c r="CO99" s="76"/>
      <c r="CP99" s="76"/>
      <c r="CQ99" s="76"/>
      <c r="CR99" s="76"/>
      <c r="CS99" s="76"/>
      <c r="CT99" s="64">
        <f t="shared" si="5"/>
        <v>0</v>
      </c>
    </row>
    <row r="100" spans="1:98" ht="18" customHeight="1">
      <c r="A100" s="57" t="s">
        <v>244</v>
      </c>
      <c r="B100" s="54"/>
      <c r="C100" s="54"/>
      <c r="D100" s="54"/>
      <c r="E100" s="54"/>
      <c r="F100" s="54"/>
      <c r="G100" s="54"/>
      <c r="H100" s="54"/>
      <c r="I100" s="54"/>
      <c r="J100" s="54"/>
      <c r="K100" s="54"/>
      <c r="L100" s="54"/>
      <c r="M100" s="54"/>
      <c r="N100" s="54"/>
      <c r="O100" s="54"/>
      <c r="P100" s="54"/>
      <c r="Q100" s="54"/>
      <c r="R100" s="54"/>
      <c r="S100" s="54"/>
      <c r="T100" s="54"/>
      <c r="U100" s="54"/>
      <c r="V100" s="54"/>
      <c r="W100" s="54"/>
      <c r="X100" s="54"/>
      <c r="Y100" s="54"/>
      <c r="Z100" s="54"/>
      <c r="AA100" s="54"/>
      <c r="AB100" s="54"/>
      <c r="AC100" s="54">
        <v>1</v>
      </c>
      <c r="AD100" s="54"/>
      <c r="AE100" s="54"/>
      <c r="AF100" s="64">
        <f t="shared" si="3"/>
        <v>1</v>
      </c>
      <c r="AG100" s="76" t="s">
        <v>244</v>
      </c>
      <c r="AH100" s="72"/>
      <c r="AI100" s="72"/>
      <c r="AJ100" s="72"/>
      <c r="AK100" s="72"/>
      <c r="AL100" s="73"/>
      <c r="AM100" s="57"/>
      <c r="AN100" s="57"/>
      <c r="AO100" s="57"/>
      <c r="AP100" s="57"/>
      <c r="AQ100" s="57"/>
      <c r="AR100" s="57"/>
      <c r="AS100" s="57"/>
      <c r="AT100" s="57"/>
      <c r="AU100" s="57"/>
      <c r="AV100" s="57"/>
      <c r="AW100" s="57"/>
      <c r="AX100" s="57"/>
      <c r="AY100" s="57"/>
      <c r="AZ100" s="57"/>
      <c r="BA100" s="57"/>
      <c r="BB100" s="57"/>
      <c r="BC100" s="57"/>
      <c r="BD100" s="57"/>
      <c r="BE100" s="57"/>
      <c r="BF100" s="57"/>
      <c r="BG100" s="57"/>
      <c r="BH100" s="57"/>
      <c r="BI100" s="57"/>
      <c r="BJ100" s="57"/>
      <c r="BK100" s="57"/>
      <c r="BL100" s="57"/>
      <c r="BM100" s="64">
        <f t="shared" si="4"/>
        <v>0</v>
      </c>
      <c r="BN100" s="76" t="s">
        <v>244</v>
      </c>
      <c r="BO100" s="72"/>
      <c r="BP100" s="72"/>
      <c r="BQ100" s="72"/>
      <c r="BR100" s="72"/>
      <c r="BS100" s="73"/>
      <c r="BT100" s="76"/>
      <c r="BU100" s="76"/>
      <c r="BV100" s="76"/>
      <c r="BW100" s="76"/>
      <c r="BX100" s="76"/>
      <c r="BY100" s="76"/>
      <c r="BZ100" s="76"/>
      <c r="CA100" s="76"/>
      <c r="CB100" s="76"/>
      <c r="CC100" s="76"/>
      <c r="CD100" s="76"/>
      <c r="CE100" s="76"/>
      <c r="CF100" s="76"/>
      <c r="CG100" s="76"/>
      <c r="CH100" s="76"/>
      <c r="CI100" s="76"/>
      <c r="CJ100" s="76"/>
      <c r="CK100" s="76"/>
      <c r="CL100" s="76"/>
      <c r="CM100" s="76"/>
      <c r="CN100" s="76"/>
      <c r="CO100" s="76"/>
      <c r="CP100" s="76"/>
      <c r="CQ100" s="76"/>
      <c r="CR100" s="76"/>
      <c r="CS100" s="76"/>
      <c r="CT100" s="64">
        <f t="shared" si="5"/>
        <v>0</v>
      </c>
    </row>
    <row r="101" spans="1:98" ht="18" customHeight="1">
      <c r="A101" s="71" t="s">
        <v>187</v>
      </c>
      <c r="B101" s="54"/>
      <c r="C101" s="54"/>
      <c r="D101" s="54"/>
      <c r="E101" s="54">
        <v>1</v>
      </c>
      <c r="F101" s="54"/>
      <c r="G101" s="54"/>
      <c r="H101" s="54"/>
      <c r="I101" s="54"/>
      <c r="J101" s="54"/>
      <c r="K101" s="54"/>
      <c r="L101" s="54"/>
      <c r="M101" s="54"/>
      <c r="N101" s="54"/>
      <c r="O101" s="54"/>
      <c r="P101" s="54"/>
      <c r="Q101" s="54"/>
      <c r="R101" s="54"/>
      <c r="S101" s="54"/>
      <c r="T101" s="54"/>
      <c r="U101" s="54"/>
      <c r="V101" s="54"/>
      <c r="W101" s="54"/>
      <c r="X101" s="54"/>
      <c r="Y101" s="54"/>
      <c r="Z101" s="54">
        <v>1</v>
      </c>
      <c r="AA101" s="54"/>
      <c r="AB101" s="54"/>
      <c r="AC101" s="54"/>
      <c r="AD101" s="54"/>
      <c r="AE101" s="54"/>
      <c r="AF101" s="64">
        <f t="shared" si="3"/>
        <v>2</v>
      </c>
      <c r="AG101" s="72" t="s">
        <v>187</v>
      </c>
      <c r="AH101" s="72"/>
      <c r="AI101" s="72"/>
      <c r="AJ101" s="72"/>
      <c r="AK101" s="72"/>
      <c r="AL101" s="73"/>
      <c r="AM101" s="57"/>
      <c r="AN101" s="57"/>
      <c r="AO101" s="57"/>
      <c r="AP101" s="57"/>
      <c r="AQ101" s="57"/>
      <c r="AR101" s="57"/>
      <c r="AS101" s="57"/>
      <c r="AT101" s="57"/>
      <c r="AU101" s="57"/>
      <c r="AV101" s="57"/>
      <c r="AW101" s="57"/>
      <c r="AX101" s="57"/>
      <c r="AY101" s="57"/>
      <c r="AZ101" s="57"/>
      <c r="BA101" s="57"/>
      <c r="BB101" s="57"/>
      <c r="BC101" s="57"/>
      <c r="BD101" s="57"/>
      <c r="BE101" s="57"/>
      <c r="BF101" s="57"/>
      <c r="BG101" s="57"/>
      <c r="BH101" s="57"/>
      <c r="BI101" s="57"/>
      <c r="BJ101" s="57"/>
      <c r="BK101" s="57"/>
      <c r="BL101" s="57"/>
      <c r="BM101" s="64">
        <f t="shared" si="4"/>
        <v>0</v>
      </c>
      <c r="BN101" s="72" t="s">
        <v>187</v>
      </c>
      <c r="BO101" s="72"/>
      <c r="BP101" s="72"/>
      <c r="BQ101" s="72"/>
      <c r="BR101" s="72"/>
      <c r="BS101" s="73"/>
      <c r="BT101" s="76"/>
      <c r="BU101" s="76"/>
      <c r="BV101" s="76"/>
      <c r="BW101" s="76"/>
      <c r="BX101" s="76"/>
      <c r="BY101" s="76"/>
      <c r="BZ101" s="76"/>
      <c r="CA101" s="76"/>
      <c r="CB101" s="76"/>
      <c r="CC101" s="76"/>
      <c r="CD101" s="76"/>
      <c r="CE101" s="76"/>
      <c r="CF101" s="76"/>
      <c r="CG101" s="76"/>
      <c r="CH101" s="76"/>
      <c r="CI101" s="76"/>
      <c r="CJ101" s="76"/>
      <c r="CK101" s="76"/>
      <c r="CL101" s="76"/>
      <c r="CM101" s="76"/>
      <c r="CN101" s="76"/>
      <c r="CO101" s="76"/>
      <c r="CP101" s="76"/>
      <c r="CQ101" s="76"/>
      <c r="CR101" s="76"/>
      <c r="CS101" s="76"/>
      <c r="CT101" s="64">
        <f t="shared" si="5"/>
        <v>0</v>
      </c>
    </row>
    <row r="102" spans="1:98" ht="18" customHeight="1">
      <c r="A102" s="71" t="s">
        <v>149</v>
      </c>
      <c r="B102" s="54">
        <v>1</v>
      </c>
      <c r="C102" s="54"/>
      <c r="D102" s="54"/>
      <c r="E102" s="54"/>
      <c r="F102" s="54"/>
      <c r="G102" s="54"/>
      <c r="H102" s="54"/>
      <c r="I102" s="54"/>
      <c r="J102" s="54"/>
      <c r="K102" s="54"/>
      <c r="L102" s="54"/>
      <c r="M102" s="54"/>
      <c r="N102" s="54"/>
      <c r="O102" s="54"/>
      <c r="P102" s="54"/>
      <c r="Q102" s="54"/>
      <c r="R102" s="54"/>
      <c r="S102" s="54"/>
      <c r="T102" s="54"/>
      <c r="U102" s="54"/>
      <c r="V102" s="54"/>
      <c r="W102" s="54"/>
      <c r="X102" s="54"/>
      <c r="Y102" s="54"/>
      <c r="Z102" s="54"/>
      <c r="AA102" s="54"/>
      <c r="AB102" s="54"/>
      <c r="AC102" s="54"/>
      <c r="AD102" s="54"/>
      <c r="AE102" s="54"/>
      <c r="AF102" s="64">
        <f t="shared" si="3"/>
        <v>1</v>
      </c>
      <c r="AG102" s="72" t="s">
        <v>149</v>
      </c>
      <c r="AH102" s="72"/>
      <c r="AI102" s="72"/>
      <c r="AJ102" s="72"/>
      <c r="AK102" s="72"/>
      <c r="AL102" s="73"/>
      <c r="AM102" s="57"/>
      <c r="AN102" s="57"/>
      <c r="AO102" s="57"/>
      <c r="AP102" s="57"/>
      <c r="AQ102" s="57"/>
      <c r="AR102" s="57"/>
      <c r="AS102" s="57"/>
      <c r="AT102" s="57"/>
      <c r="AU102" s="57"/>
      <c r="AV102" s="57"/>
      <c r="AW102" s="57"/>
      <c r="AX102" s="57"/>
      <c r="AY102" s="57"/>
      <c r="AZ102" s="57"/>
      <c r="BA102" s="57"/>
      <c r="BB102" s="57"/>
      <c r="BC102" s="57"/>
      <c r="BD102" s="57"/>
      <c r="BE102" s="57"/>
      <c r="BF102" s="57"/>
      <c r="BG102" s="57"/>
      <c r="BH102" s="57"/>
      <c r="BI102" s="57"/>
      <c r="BJ102" s="57"/>
      <c r="BK102" s="57"/>
      <c r="BL102" s="57"/>
      <c r="BM102" s="64">
        <f t="shared" si="4"/>
        <v>0</v>
      </c>
      <c r="BN102" s="72" t="s">
        <v>149</v>
      </c>
      <c r="BO102" s="72"/>
      <c r="BP102" s="72"/>
      <c r="BQ102" s="72"/>
      <c r="BR102" s="72"/>
      <c r="BS102" s="73"/>
      <c r="BT102" s="76"/>
      <c r="BU102" s="76"/>
      <c r="BV102" s="76"/>
      <c r="BW102" s="76"/>
      <c r="BX102" s="76"/>
      <c r="BY102" s="76"/>
      <c r="BZ102" s="76"/>
      <c r="CA102" s="76"/>
      <c r="CB102" s="76"/>
      <c r="CC102" s="76"/>
      <c r="CD102" s="76"/>
      <c r="CE102" s="76"/>
      <c r="CF102" s="76"/>
      <c r="CG102" s="76"/>
      <c r="CH102" s="76"/>
      <c r="CI102" s="76"/>
      <c r="CJ102" s="76"/>
      <c r="CK102" s="76"/>
      <c r="CL102" s="76"/>
      <c r="CM102" s="76"/>
      <c r="CN102" s="76"/>
      <c r="CO102" s="76"/>
      <c r="CP102" s="76"/>
      <c r="CQ102" s="76"/>
      <c r="CR102" s="76"/>
      <c r="CS102" s="76"/>
      <c r="CT102" s="64">
        <f t="shared" si="5"/>
        <v>0</v>
      </c>
    </row>
    <row r="103" spans="1:98" ht="18" customHeight="1">
      <c r="A103" s="71" t="s">
        <v>58</v>
      </c>
      <c r="B103" s="54"/>
      <c r="C103" s="54"/>
      <c r="D103" s="54"/>
      <c r="E103" s="54"/>
      <c r="F103" s="54">
        <v>1</v>
      </c>
      <c r="G103" s="54"/>
      <c r="H103" s="54"/>
      <c r="I103" s="54"/>
      <c r="J103" s="54"/>
      <c r="K103" s="54"/>
      <c r="L103" s="54"/>
      <c r="M103" s="54"/>
      <c r="N103" s="54"/>
      <c r="O103" s="54"/>
      <c r="P103" s="54"/>
      <c r="Q103" s="54"/>
      <c r="R103" s="54"/>
      <c r="S103" s="54"/>
      <c r="T103" s="54"/>
      <c r="U103" s="54"/>
      <c r="V103" s="54"/>
      <c r="W103" s="54"/>
      <c r="X103" s="54"/>
      <c r="Y103" s="54"/>
      <c r="Z103" s="54"/>
      <c r="AA103" s="54"/>
      <c r="AB103" s="54"/>
      <c r="AC103" s="54"/>
      <c r="AD103" s="54"/>
      <c r="AE103" s="54"/>
      <c r="AF103" s="64">
        <f t="shared" si="3"/>
        <v>1</v>
      </c>
      <c r="AG103" s="72" t="s">
        <v>58</v>
      </c>
      <c r="AH103" s="72"/>
      <c r="AI103" s="72"/>
      <c r="AJ103" s="72"/>
      <c r="AK103" s="72"/>
      <c r="AL103" s="73"/>
      <c r="AM103" s="57"/>
      <c r="AN103" s="57"/>
      <c r="AO103" s="57"/>
      <c r="AP103" s="57"/>
      <c r="AQ103" s="57"/>
      <c r="AR103" s="57"/>
      <c r="AS103" s="57"/>
      <c r="AT103" s="57"/>
      <c r="AU103" s="57"/>
      <c r="AV103" s="57"/>
      <c r="AW103" s="57"/>
      <c r="AX103" s="57"/>
      <c r="AY103" s="57"/>
      <c r="AZ103" s="57"/>
      <c r="BA103" s="57"/>
      <c r="BB103" s="57"/>
      <c r="BC103" s="57"/>
      <c r="BD103" s="57"/>
      <c r="BE103" s="57"/>
      <c r="BF103" s="57"/>
      <c r="BG103" s="57"/>
      <c r="BH103" s="57"/>
      <c r="BI103" s="57"/>
      <c r="BJ103" s="57"/>
      <c r="BK103" s="57"/>
      <c r="BL103" s="57"/>
      <c r="BM103" s="64">
        <f t="shared" si="4"/>
        <v>0</v>
      </c>
      <c r="BN103" s="72" t="s">
        <v>58</v>
      </c>
      <c r="BO103" s="72"/>
      <c r="BP103" s="72"/>
      <c r="BQ103" s="72"/>
      <c r="BR103" s="72"/>
      <c r="BS103" s="73"/>
      <c r="BT103" s="76"/>
      <c r="BU103" s="76"/>
      <c r="BV103" s="76"/>
      <c r="BW103" s="76"/>
      <c r="BX103" s="76"/>
      <c r="BY103" s="76"/>
      <c r="BZ103" s="76"/>
      <c r="CA103" s="76"/>
      <c r="CB103" s="76"/>
      <c r="CC103" s="76"/>
      <c r="CD103" s="76"/>
      <c r="CE103" s="76"/>
      <c r="CF103" s="76"/>
      <c r="CG103" s="76"/>
      <c r="CH103" s="76"/>
      <c r="CI103" s="76"/>
      <c r="CJ103" s="76"/>
      <c r="CK103" s="76"/>
      <c r="CL103" s="76"/>
      <c r="CM103" s="76"/>
      <c r="CN103" s="76"/>
      <c r="CO103" s="76"/>
      <c r="CP103" s="76"/>
      <c r="CQ103" s="76"/>
      <c r="CR103" s="76"/>
      <c r="CS103" s="76"/>
      <c r="CT103" s="64">
        <f t="shared" si="5"/>
        <v>0</v>
      </c>
    </row>
    <row r="104" spans="1:98" ht="18" customHeight="1">
      <c r="A104" s="57" t="s">
        <v>86</v>
      </c>
      <c r="B104" s="54"/>
      <c r="C104" s="54"/>
      <c r="D104" s="54"/>
      <c r="E104" s="54"/>
      <c r="F104" s="54"/>
      <c r="G104" s="54"/>
      <c r="H104" s="54"/>
      <c r="I104" s="54"/>
      <c r="J104" s="54"/>
      <c r="K104" s="54"/>
      <c r="L104" s="54"/>
      <c r="M104" s="54"/>
      <c r="N104" s="54"/>
      <c r="O104" s="54"/>
      <c r="P104" s="54"/>
      <c r="Q104" s="54"/>
      <c r="R104" s="54"/>
      <c r="S104" s="54"/>
      <c r="T104" s="54"/>
      <c r="U104" s="54"/>
      <c r="V104" s="54"/>
      <c r="W104" s="54"/>
      <c r="X104" s="54"/>
      <c r="Y104" s="54"/>
      <c r="Z104" s="54"/>
      <c r="AA104" s="54"/>
      <c r="AB104" s="54"/>
      <c r="AC104" s="54"/>
      <c r="AD104" s="54">
        <v>1</v>
      </c>
      <c r="AE104" s="54"/>
      <c r="AF104" s="64">
        <f t="shared" si="3"/>
        <v>1</v>
      </c>
      <c r="AG104" s="76" t="s">
        <v>86</v>
      </c>
      <c r="AH104" s="72"/>
      <c r="AI104" s="72"/>
      <c r="AJ104" s="72"/>
      <c r="AK104" s="72"/>
      <c r="AL104" s="73"/>
      <c r="AM104" s="57"/>
      <c r="AN104" s="57"/>
      <c r="AO104" s="57"/>
      <c r="AP104" s="57"/>
      <c r="AQ104" s="57"/>
      <c r="AR104" s="57"/>
      <c r="AS104" s="57"/>
      <c r="AT104" s="57"/>
      <c r="AU104" s="57"/>
      <c r="AV104" s="57"/>
      <c r="AW104" s="57"/>
      <c r="AX104" s="57"/>
      <c r="AY104" s="57"/>
      <c r="AZ104" s="57"/>
      <c r="BA104" s="57"/>
      <c r="BB104" s="57"/>
      <c r="BC104" s="57"/>
      <c r="BD104" s="57"/>
      <c r="BE104" s="57"/>
      <c r="BF104" s="57"/>
      <c r="BG104" s="57"/>
      <c r="BH104" s="57"/>
      <c r="BI104" s="57"/>
      <c r="BJ104" s="57"/>
      <c r="BK104" s="57"/>
      <c r="BL104" s="57"/>
      <c r="BM104" s="64">
        <f t="shared" si="4"/>
        <v>0</v>
      </c>
      <c r="BN104" s="76" t="s">
        <v>86</v>
      </c>
      <c r="BO104" s="72"/>
      <c r="BP104" s="72"/>
      <c r="BQ104" s="72"/>
      <c r="BR104" s="72"/>
      <c r="BS104" s="73"/>
      <c r="BT104" s="76"/>
      <c r="BU104" s="76"/>
      <c r="BV104" s="76"/>
      <c r="BW104" s="76"/>
      <c r="BX104" s="76"/>
      <c r="BY104" s="76"/>
      <c r="BZ104" s="76"/>
      <c r="CA104" s="76"/>
      <c r="CB104" s="76"/>
      <c r="CC104" s="76"/>
      <c r="CD104" s="76"/>
      <c r="CE104" s="76"/>
      <c r="CF104" s="76"/>
      <c r="CG104" s="76"/>
      <c r="CH104" s="76"/>
      <c r="CI104" s="76"/>
      <c r="CJ104" s="76"/>
      <c r="CK104" s="76"/>
      <c r="CL104" s="76"/>
      <c r="CM104" s="76"/>
      <c r="CN104" s="76"/>
      <c r="CO104" s="76"/>
      <c r="CP104" s="76"/>
      <c r="CQ104" s="76"/>
      <c r="CR104" s="76"/>
      <c r="CS104" s="76"/>
      <c r="CT104" s="64">
        <f t="shared" si="5"/>
        <v>0</v>
      </c>
    </row>
    <row r="105" spans="1:98" ht="27" customHeight="1">
      <c r="A105" s="68" t="s">
        <v>5</v>
      </c>
      <c r="B105" s="69">
        <v>7</v>
      </c>
      <c r="C105" s="69">
        <v>3</v>
      </c>
      <c r="D105" s="69">
        <v>3</v>
      </c>
      <c r="E105" s="69">
        <v>2</v>
      </c>
      <c r="F105" s="69">
        <v>8</v>
      </c>
      <c r="G105" s="69">
        <v>4</v>
      </c>
      <c r="H105" s="69">
        <v>7</v>
      </c>
      <c r="I105" s="69">
        <v>7</v>
      </c>
      <c r="J105" s="69">
        <v>1</v>
      </c>
      <c r="K105" s="69">
        <v>8</v>
      </c>
      <c r="L105" s="69">
        <v>5</v>
      </c>
      <c r="M105" s="69">
        <v>2</v>
      </c>
      <c r="N105" s="69">
        <v>8</v>
      </c>
      <c r="O105" s="69">
        <v>5</v>
      </c>
      <c r="P105" s="69">
        <v>4</v>
      </c>
      <c r="Q105" s="69">
        <v>4</v>
      </c>
      <c r="R105" s="69">
        <v>9</v>
      </c>
      <c r="S105" s="69">
        <v>8</v>
      </c>
      <c r="T105" s="69">
        <v>5</v>
      </c>
      <c r="U105" s="69">
        <v>4</v>
      </c>
      <c r="V105" s="69">
        <v>5</v>
      </c>
      <c r="W105" s="69">
        <v>1</v>
      </c>
      <c r="X105" s="69">
        <v>1</v>
      </c>
      <c r="Y105" s="69">
        <v>3</v>
      </c>
      <c r="Z105" s="69">
        <v>6</v>
      </c>
      <c r="AA105" s="69">
        <v>2</v>
      </c>
      <c r="AB105" s="70">
        <v>4</v>
      </c>
      <c r="AC105" s="70">
        <v>7</v>
      </c>
      <c r="AD105" s="70">
        <v>6</v>
      </c>
      <c r="AE105" s="70">
        <v>2</v>
      </c>
      <c r="AF105" s="64">
        <f t="shared" si="3"/>
        <v>141</v>
      </c>
      <c r="AG105" s="68" t="s">
        <v>5</v>
      </c>
      <c r="AH105" s="65">
        <f t="shared" ref="AH105:BL105" si="6">SUM(AH4:AH104)</f>
        <v>3</v>
      </c>
      <c r="AI105" s="65">
        <f t="shared" si="6"/>
        <v>4</v>
      </c>
      <c r="AJ105" s="65">
        <f t="shared" si="6"/>
        <v>7</v>
      </c>
      <c r="AK105" s="65">
        <f t="shared" si="6"/>
        <v>3</v>
      </c>
      <c r="AL105" s="65">
        <f t="shared" si="6"/>
        <v>0</v>
      </c>
      <c r="AM105" s="65">
        <f t="shared" si="6"/>
        <v>0</v>
      </c>
      <c r="AN105" s="65">
        <f t="shared" si="6"/>
        <v>0</v>
      </c>
      <c r="AO105" s="65">
        <f t="shared" si="6"/>
        <v>0</v>
      </c>
      <c r="AP105" s="65">
        <f t="shared" si="6"/>
        <v>0</v>
      </c>
      <c r="AQ105" s="65">
        <f t="shared" si="6"/>
        <v>0</v>
      </c>
      <c r="AR105" s="65">
        <f t="shared" si="6"/>
        <v>0</v>
      </c>
      <c r="AS105" s="65">
        <f t="shared" si="6"/>
        <v>0</v>
      </c>
      <c r="AT105" s="65">
        <f t="shared" si="6"/>
        <v>0</v>
      </c>
      <c r="AU105" s="65">
        <f t="shared" si="6"/>
        <v>0</v>
      </c>
      <c r="AV105" s="65">
        <f t="shared" si="6"/>
        <v>0</v>
      </c>
      <c r="AW105" s="65">
        <f t="shared" si="6"/>
        <v>0</v>
      </c>
      <c r="AX105" s="65">
        <f t="shared" si="6"/>
        <v>0</v>
      </c>
      <c r="AY105" s="65">
        <f t="shared" si="6"/>
        <v>0</v>
      </c>
      <c r="AZ105" s="65">
        <f t="shared" si="6"/>
        <v>0</v>
      </c>
      <c r="BA105" s="65">
        <f t="shared" si="6"/>
        <v>0</v>
      </c>
      <c r="BB105" s="65">
        <f t="shared" si="6"/>
        <v>0</v>
      </c>
      <c r="BC105" s="65">
        <f t="shared" si="6"/>
        <v>0</v>
      </c>
      <c r="BD105" s="65">
        <f t="shared" si="6"/>
        <v>0</v>
      </c>
      <c r="BE105" s="65">
        <f t="shared" si="6"/>
        <v>0</v>
      </c>
      <c r="BF105" s="65">
        <f t="shared" si="6"/>
        <v>0</v>
      </c>
      <c r="BG105" s="65">
        <f t="shared" si="6"/>
        <v>0</v>
      </c>
      <c r="BH105" s="65">
        <f t="shared" si="6"/>
        <v>0</v>
      </c>
      <c r="BI105" s="65">
        <f t="shared" si="6"/>
        <v>0</v>
      </c>
      <c r="BJ105" s="65">
        <f t="shared" si="6"/>
        <v>0</v>
      </c>
      <c r="BK105" s="65">
        <f t="shared" si="6"/>
        <v>0</v>
      </c>
      <c r="BL105" s="65">
        <f t="shared" si="6"/>
        <v>0</v>
      </c>
      <c r="BM105" s="65">
        <f>SUM(AH105:BL105)</f>
        <v>17</v>
      </c>
      <c r="BN105" s="68" t="s">
        <v>5</v>
      </c>
      <c r="BO105" s="65">
        <f t="shared" ref="BO105:CS105" si="7">SUM(BO4:BO104)</f>
        <v>1</v>
      </c>
      <c r="BP105" s="65">
        <f t="shared" si="7"/>
        <v>0</v>
      </c>
      <c r="BQ105" s="65">
        <f t="shared" si="7"/>
        <v>0</v>
      </c>
      <c r="BR105" s="65">
        <f t="shared" si="7"/>
        <v>0</v>
      </c>
      <c r="BS105" s="65">
        <f t="shared" si="7"/>
        <v>0</v>
      </c>
      <c r="BT105" s="65">
        <f t="shared" si="7"/>
        <v>0</v>
      </c>
      <c r="BU105" s="65">
        <f t="shared" si="7"/>
        <v>0</v>
      </c>
      <c r="BV105" s="65">
        <f t="shared" si="7"/>
        <v>0</v>
      </c>
      <c r="BW105" s="65">
        <f t="shared" si="7"/>
        <v>0</v>
      </c>
      <c r="BX105" s="65">
        <f t="shared" si="7"/>
        <v>0</v>
      </c>
      <c r="BY105" s="65">
        <f t="shared" si="7"/>
        <v>0</v>
      </c>
      <c r="BZ105" s="65">
        <f t="shared" si="7"/>
        <v>0</v>
      </c>
      <c r="CA105" s="65">
        <f t="shared" si="7"/>
        <v>0</v>
      </c>
      <c r="CB105" s="65">
        <f t="shared" si="7"/>
        <v>0</v>
      </c>
      <c r="CC105" s="65">
        <f t="shared" si="7"/>
        <v>0</v>
      </c>
      <c r="CD105" s="65">
        <f t="shared" si="7"/>
        <v>0</v>
      </c>
      <c r="CE105" s="65">
        <f t="shared" si="7"/>
        <v>0</v>
      </c>
      <c r="CF105" s="65">
        <f t="shared" si="7"/>
        <v>0</v>
      </c>
      <c r="CG105" s="65">
        <f t="shared" si="7"/>
        <v>0</v>
      </c>
      <c r="CH105" s="65">
        <f t="shared" si="7"/>
        <v>0</v>
      </c>
      <c r="CI105" s="65">
        <f t="shared" si="7"/>
        <v>0</v>
      </c>
      <c r="CJ105" s="65">
        <f t="shared" si="7"/>
        <v>0</v>
      </c>
      <c r="CK105" s="65">
        <f t="shared" si="7"/>
        <v>0</v>
      </c>
      <c r="CL105" s="65">
        <f t="shared" si="7"/>
        <v>0</v>
      </c>
      <c r="CM105" s="65">
        <f t="shared" si="7"/>
        <v>0</v>
      </c>
      <c r="CN105" s="65">
        <f t="shared" si="7"/>
        <v>0</v>
      </c>
      <c r="CO105" s="65">
        <f t="shared" si="7"/>
        <v>0</v>
      </c>
      <c r="CP105" s="65">
        <f t="shared" si="7"/>
        <v>0</v>
      </c>
      <c r="CQ105" s="65">
        <f t="shared" si="7"/>
        <v>0</v>
      </c>
      <c r="CR105" s="65">
        <f t="shared" si="7"/>
        <v>0</v>
      </c>
      <c r="CS105" s="65">
        <f t="shared" si="7"/>
        <v>0</v>
      </c>
      <c r="CT105" s="65">
        <f>SUM(BO105:CS105)</f>
        <v>1</v>
      </c>
    </row>
  </sheetData>
  <autoFilter ref="A1:AF105">
    <filterColumn colId="0" showButton="0"/>
    <filterColumn colId="1" showButton="0"/>
    <filterColumn colId="2" showButton="0"/>
    <filterColumn colId="3" showButton="0"/>
    <filterColumn colId="4" showButton="0"/>
    <filterColumn colId="5" showButton="0"/>
    <filterColumn colId="6" showButton="0"/>
    <filterColumn colId="7" showButton="0"/>
    <filterColumn colId="8" showButton="0"/>
    <filterColumn colId="9" showButton="0"/>
    <filterColumn colId="10" showButton="0"/>
    <filterColumn colId="11" showButton="0"/>
    <filterColumn colId="12" showButton="0"/>
    <filterColumn colId="13" showButton="0"/>
    <filterColumn colId="14" showButton="0"/>
    <filterColumn colId="15" showButton="0"/>
    <filterColumn colId="16" showButton="0"/>
    <filterColumn colId="17" showButton="0"/>
    <filterColumn colId="18" showButton="0"/>
    <filterColumn colId="19" showButton="0"/>
    <filterColumn colId="20" showButton="0"/>
    <filterColumn colId="21" showButton="0"/>
    <filterColumn colId="22" showButton="0"/>
    <filterColumn colId="23" showButton="0"/>
    <filterColumn colId="24" showButton="0"/>
    <filterColumn colId="25" showButton="0"/>
    <filterColumn colId="26" showButton="0"/>
    <filterColumn colId="27" showButton="0"/>
    <filterColumn colId="28" showButton="0"/>
    <filterColumn colId="29" showButton="0"/>
    <filterColumn colId="30" showButton="0"/>
  </autoFilter>
  <mergeCells count="6">
    <mergeCell ref="B2:AE2"/>
    <mergeCell ref="A1:AF1"/>
    <mergeCell ref="AH1:BM1"/>
    <mergeCell ref="AI2:BL2"/>
    <mergeCell ref="BO1:CT1"/>
    <mergeCell ref="BP2:CS2"/>
  </mergeCells>
  <phoneticPr fontId="5" type="noConversion"/>
  <pageMargins left="0.60000002384185791" right="0.25" top="0.43986111879348755" bottom="0.21972222626209259" header="0.31486111879348755" footer="0.2800000011920929"/>
  <pageSetup paperSize="9" scale="76" orientation="landscape" r:id="rId1"/>
  <rowBreaks count="1" manualBreakCount="1">
    <brk id="67" max="96" man="1"/>
  </rowBreaks>
  <colBreaks count="2" manualBreakCount="2">
    <brk id="32" max="1048575" man="1"/>
    <brk id="65" max="1048575" man="1"/>
  </colBreak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tabColor theme="9" tint="-0.499984740745262"/>
  </sheetPr>
  <dimension ref="A1:FX283"/>
  <sheetViews>
    <sheetView zoomScale="85" zoomScaleNormal="85" zoomScaleSheetLayoutView="75" workbookViewId="0">
      <pane xSplit="1" ySplit="3" topLeftCell="AG55" activePane="bottomRight" state="frozen"/>
      <selection activeCell="G1168" sqref="G1168"/>
      <selection pane="topRight" activeCell="G1168" sqref="G1168"/>
      <selection pane="bottomLeft" activeCell="G1168" sqref="G1168"/>
      <selection pane="bottomRight" activeCell="AO53" sqref="AO53"/>
    </sheetView>
  </sheetViews>
  <sheetFormatPr defaultColWidth="6.75" defaultRowHeight="16.5"/>
  <cols>
    <col min="1" max="1" width="18.75" style="74" bestFit="1" customWidth="1"/>
    <col min="2" max="2" width="14.125" style="53" bestFit="1" customWidth="1"/>
    <col min="3" max="11" width="9.125" style="53" bestFit="1" customWidth="1"/>
    <col min="12" max="32" width="10.25" style="53" bestFit="1" customWidth="1"/>
    <col min="33" max="36" width="8" style="53" bestFit="1" customWidth="1"/>
    <col min="37" max="41" width="8" style="74" bestFit="1" customWidth="1"/>
    <col min="42" max="64" width="9.125" style="74" bestFit="1" customWidth="1"/>
    <col min="65" max="66" width="8" style="74" bestFit="1" customWidth="1"/>
    <col min="67" max="73" width="7" style="74" bestFit="1" customWidth="1"/>
    <col min="74" max="83" width="8" style="74" bestFit="1" customWidth="1"/>
    <col min="84" max="84" width="8" style="88" bestFit="1" customWidth="1"/>
    <col min="85" max="90" width="8" style="74" bestFit="1" customWidth="1"/>
    <col min="91" max="99" width="7" style="74" bestFit="1" customWidth="1"/>
    <col min="100" max="119" width="8" style="74" bestFit="1" customWidth="1"/>
    <col min="120" max="125" width="7" style="74" bestFit="1" customWidth="1"/>
    <col min="126" max="140" width="8" style="74" bestFit="1" customWidth="1"/>
    <col min="141" max="141" width="7" style="74" bestFit="1" customWidth="1"/>
    <col min="142" max="179" width="12.5" style="74" bestFit="1" customWidth="1"/>
    <col min="180" max="180" width="7.375" style="74" bestFit="1" customWidth="1"/>
    <col min="181" max="16384" width="6.75" style="74"/>
  </cols>
  <sheetData>
    <row r="1" spans="1:180">
      <c r="A1" s="85" t="s">
        <v>32</v>
      </c>
      <c r="B1" s="86" t="s">
        <v>44</v>
      </c>
      <c r="C1" s="82"/>
      <c r="D1" s="82"/>
      <c r="E1" s="82"/>
      <c r="F1" s="82"/>
      <c r="G1" s="82"/>
      <c r="H1" s="82"/>
      <c r="I1" s="82"/>
      <c r="J1" s="82"/>
      <c r="K1" s="82"/>
      <c r="L1" s="82"/>
      <c r="M1" s="82"/>
      <c r="N1" s="82"/>
      <c r="O1" s="82"/>
      <c r="P1" s="82"/>
      <c r="Q1" s="82"/>
      <c r="R1" s="82"/>
      <c r="S1" s="82"/>
      <c r="T1" s="82"/>
      <c r="U1" s="82"/>
      <c r="V1" s="82"/>
      <c r="W1" s="82"/>
      <c r="X1" s="82"/>
      <c r="Y1" s="82"/>
      <c r="Z1" s="82"/>
      <c r="AA1" s="82"/>
      <c r="AB1" s="82"/>
      <c r="AC1" s="82"/>
      <c r="AD1" s="82"/>
      <c r="AE1" s="82"/>
      <c r="AF1" s="82"/>
      <c r="AG1" s="82"/>
      <c r="AH1" s="82"/>
      <c r="AI1" s="82"/>
      <c r="AJ1" s="82"/>
      <c r="AK1" s="82"/>
      <c r="AL1" s="82"/>
      <c r="AM1" s="82"/>
      <c r="AN1" s="82"/>
      <c r="AO1" s="82"/>
      <c r="AP1" s="82"/>
      <c r="AQ1" s="82"/>
      <c r="AR1" s="82"/>
      <c r="AS1" s="82"/>
      <c r="AT1" s="82"/>
      <c r="AU1" s="82"/>
      <c r="AV1" s="82"/>
      <c r="AW1" s="82"/>
      <c r="AX1" s="82"/>
      <c r="AY1" s="82"/>
      <c r="AZ1" s="82"/>
      <c r="BA1" s="82"/>
      <c r="BB1" s="82"/>
      <c r="BC1" s="82"/>
      <c r="BD1" s="82"/>
      <c r="BE1" s="82"/>
      <c r="BF1" s="82"/>
      <c r="BG1" s="82"/>
      <c r="BH1" s="82"/>
      <c r="BI1" s="82"/>
      <c r="BJ1" s="82"/>
      <c r="BK1" s="82"/>
      <c r="BL1" s="82"/>
      <c r="BM1" s="82"/>
      <c r="BN1" s="82"/>
      <c r="BO1" s="82"/>
      <c r="BP1" s="82"/>
      <c r="BQ1" s="82"/>
      <c r="BR1" s="82"/>
      <c r="BS1" s="82"/>
      <c r="BT1" s="82"/>
      <c r="BU1" s="82"/>
      <c r="BV1" s="82"/>
      <c r="BW1" s="82"/>
      <c r="BX1" s="82"/>
      <c r="BY1" s="82"/>
      <c r="BZ1" s="82"/>
      <c r="CA1" s="82"/>
      <c r="CB1" s="82"/>
      <c r="CC1" s="82"/>
      <c r="CD1" s="82"/>
      <c r="CE1" s="82"/>
      <c r="CF1" s="82"/>
      <c r="CG1" s="82"/>
      <c r="CH1" s="82"/>
      <c r="CI1" s="82"/>
      <c r="CJ1" s="82"/>
      <c r="CK1" s="82"/>
      <c r="CL1" s="82"/>
      <c r="CM1" s="82"/>
      <c r="CN1" s="82"/>
      <c r="CO1" s="82"/>
      <c r="CP1" s="82"/>
      <c r="CQ1" s="82"/>
      <c r="CR1" s="82"/>
      <c r="CS1" s="82"/>
      <c r="CT1" s="82"/>
      <c r="CU1" s="82"/>
      <c r="CV1" s="82"/>
      <c r="CW1" s="82"/>
      <c r="CX1" s="82"/>
      <c r="CY1" s="82"/>
      <c r="CZ1" s="82"/>
      <c r="DA1" s="82"/>
      <c r="DB1" s="82"/>
      <c r="DC1" s="82"/>
      <c r="DD1" s="82"/>
      <c r="DE1" s="82"/>
      <c r="DF1" s="82"/>
      <c r="DG1" s="82"/>
      <c r="DH1" s="82"/>
      <c r="DI1" s="82"/>
      <c r="DJ1" s="82"/>
      <c r="DK1" s="82"/>
      <c r="DL1" s="82"/>
      <c r="DM1" s="82"/>
      <c r="DN1" s="82"/>
      <c r="DO1" s="82"/>
      <c r="DP1" s="82"/>
      <c r="DQ1" s="82"/>
      <c r="DR1" s="82"/>
      <c r="DS1" s="82"/>
      <c r="DT1" s="82"/>
      <c r="DU1" s="82"/>
      <c r="DV1" s="82"/>
      <c r="DW1" s="82"/>
      <c r="DX1" s="82"/>
      <c r="DY1" s="82"/>
      <c r="DZ1" s="82"/>
      <c r="EA1" s="82"/>
      <c r="EB1" s="82"/>
      <c r="EC1" s="82"/>
      <c r="ED1" s="82"/>
      <c r="EE1" s="82"/>
      <c r="EF1" s="82"/>
      <c r="EG1" s="82"/>
      <c r="EH1" s="82"/>
      <c r="EI1" s="82"/>
      <c r="EJ1" s="82"/>
      <c r="EK1" s="82"/>
      <c r="EL1" s="82"/>
      <c r="EM1" s="82"/>
      <c r="EN1" s="82"/>
      <c r="EO1" s="82"/>
      <c r="EP1" s="82"/>
      <c r="EQ1" s="82"/>
      <c r="ER1" s="82"/>
      <c r="ES1" s="82"/>
      <c r="ET1" s="82"/>
      <c r="EU1" s="82"/>
      <c r="EV1" s="82"/>
      <c r="EW1" s="82"/>
      <c r="EX1" s="82"/>
      <c r="EY1" s="82"/>
      <c r="EZ1" s="82"/>
      <c r="FA1" s="82"/>
      <c r="FB1" s="82"/>
      <c r="FC1" s="82"/>
      <c r="FD1" s="82"/>
      <c r="FE1" s="82"/>
      <c r="FF1" s="82"/>
      <c r="FG1" s="82"/>
      <c r="FH1" s="82"/>
      <c r="FI1" s="82"/>
      <c r="FJ1" s="82"/>
      <c r="FK1" s="82"/>
      <c r="FL1" s="82"/>
      <c r="FM1" s="82"/>
      <c r="FN1" s="82"/>
      <c r="FO1" s="82"/>
      <c r="FP1" s="82"/>
      <c r="FQ1" s="82"/>
      <c r="FR1" s="82"/>
      <c r="FS1" s="82"/>
      <c r="FT1" s="82"/>
      <c r="FU1" s="82"/>
      <c r="FV1" s="82"/>
      <c r="FW1" s="82"/>
      <c r="FX1" s="82"/>
    </row>
    <row r="2" spans="1:180">
      <c r="A2" s="107"/>
      <c r="B2" s="82" t="s">
        <v>136</v>
      </c>
      <c r="C2" s="82"/>
      <c r="D2" s="82"/>
      <c r="E2" s="82"/>
      <c r="F2" s="82"/>
      <c r="G2" s="82"/>
      <c r="H2" s="82"/>
      <c r="I2" s="82"/>
      <c r="J2" s="82"/>
      <c r="K2" s="82"/>
      <c r="L2" s="82"/>
      <c r="M2" s="82"/>
      <c r="N2" s="82"/>
      <c r="O2" s="82"/>
      <c r="P2" s="82"/>
      <c r="Q2" s="82"/>
      <c r="R2" s="82"/>
      <c r="S2" s="82"/>
      <c r="T2" s="82"/>
      <c r="U2" s="82"/>
      <c r="V2" s="82"/>
      <c r="W2" s="82"/>
      <c r="X2" s="82"/>
      <c r="Y2" s="82"/>
      <c r="Z2" s="82"/>
      <c r="AA2" s="82"/>
      <c r="AB2" s="82"/>
      <c r="AC2" s="82"/>
      <c r="AD2" s="82"/>
      <c r="AE2" s="82"/>
      <c r="AF2" s="82"/>
      <c r="AG2" s="82"/>
      <c r="AH2" s="82"/>
      <c r="AI2" s="82"/>
      <c r="AJ2" s="82"/>
      <c r="AK2" s="82"/>
      <c r="AL2" s="82"/>
      <c r="AM2" s="82"/>
      <c r="AN2" s="82"/>
      <c r="AO2" s="82"/>
      <c r="AP2" s="82"/>
      <c r="AQ2" s="82"/>
      <c r="AR2" s="82"/>
      <c r="AS2" s="82"/>
      <c r="AT2" s="82"/>
      <c r="AU2" s="82"/>
      <c r="AV2" s="82"/>
      <c r="AW2" s="82"/>
      <c r="AX2" s="82"/>
      <c r="AY2" s="82"/>
      <c r="AZ2" s="82"/>
      <c r="BA2" s="82"/>
      <c r="BB2" s="82"/>
      <c r="BC2" s="82"/>
      <c r="BD2" s="82"/>
      <c r="BE2" s="82"/>
      <c r="BF2" s="82"/>
      <c r="BG2" s="82"/>
      <c r="BH2" s="82"/>
      <c r="BI2" s="82"/>
      <c r="BJ2" s="82"/>
      <c r="BK2" s="82"/>
      <c r="BL2" s="82"/>
      <c r="BM2" s="82"/>
      <c r="BN2" s="82"/>
      <c r="BO2" s="82"/>
      <c r="BP2" s="82"/>
      <c r="BQ2" s="82"/>
      <c r="BR2" s="82"/>
      <c r="BS2" s="82"/>
      <c r="BT2" s="82"/>
      <c r="BU2" s="82"/>
      <c r="BV2" s="82"/>
      <c r="BW2" s="82"/>
      <c r="BX2" s="82"/>
      <c r="BY2" s="82"/>
      <c r="BZ2" s="82"/>
      <c r="CA2" s="82"/>
      <c r="CB2" s="82"/>
      <c r="CC2" s="82"/>
      <c r="CD2" s="82"/>
      <c r="CE2" s="82"/>
      <c r="CF2" s="82"/>
      <c r="CG2" s="82"/>
      <c r="CH2" s="82"/>
      <c r="CI2" s="82"/>
      <c r="CJ2" s="82"/>
      <c r="CK2" s="82"/>
      <c r="CL2" s="82"/>
      <c r="CM2" s="82"/>
      <c r="CN2" s="82"/>
      <c r="CO2" s="82"/>
      <c r="CP2" s="82"/>
      <c r="CQ2" s="82"/>
      <c r="CR2" s="82"/>
      <c r="CS2" s="82"/>
      <c r="CT2" s="82"/>
      <c r="CU2" s="82"/>
      <c r="CV2" s="82"/>
      <c r="CW2" s="82"/>
      <c r="CX2" s="82"/>
      <c r="CY2" s="82"/>
      <c r="CZ2" s="82"/>
      <c r="DA2" s="82"/>
      <c r="DB2" s="82"/>
      <c r="DC2" s="82"/>
      <c r="DD2" s="82"/>
      <c r="DE2" s="82"/>
      <c r="DF2" s="82"/>
      <c r="DG2" s="82"/>
      <c r="DH2" s="82"/>
      <c r="DI2" s="82"/>
      <c r="DJ2" s="82"/>
      <c r="DK2" s="82"/>
      <c r="DL2" s="82"/>
      <c r="DM2" s="82"/>
      <c r="DN2" s="82"/>
      <c r="DO2" s="82"/>
      <c r="DP2" s="82"/>
      <c r="DQ2" s="82"/>
      <c r="DR2" s="82"/>
      <c r="DS2" s="82"/>
      <c r="DT2" s="82"/>
      <c r="DU2" s="82"/>
      <c r="DV2" s="82"/>
      <c r="DW2" s="82"/>
      <c r="DX2" s="82"/>
      <c r="DY2" s="82"/>
      <c r="DZ2" s="82"/>
      <c r="EA2" s="82"/>
      <c r="EB2" s="82"/>
      <c r="EC2" s="82"/>
      <c r="ED2" s="82"/>
      <c r="EE2" s="82"/>
      <c r="EF2" s="82"/>
      <c r="EG2" s="82"/>
      <c r="EH2" s="82"/>
      <c r="EI2" s="82"/>
      <c r="EJ2" s="82"/>
      <c r="EK2" s="82"/>
      <c r="EL2" s="82"/>
      <c r="EM2" s="82"/>
      <c r="EN2" s="82"/>
      <c r="EO2" s="82"/>
      <c r="EP2" s="82"/>
      <c r="EQ2" s="82"/>
      <c r="ER2" s="82"/>
      <c r="ES2" s="82"/>
      <c r="ET2" s="82"/>
      <c r="EU2" s="82"/>
      <c r="EV2" s="82"/>
      <c r="EW2" s="82"/>
      <c r="EX2" s="82"/>
      <c r="EY2" s="82"/>
      <c r="EZ2" s="82"/>
      <c r="FA2" s="82"/>
      <c r="FB2" s="82"/>
      <c r="FC2" s="82"/>
      <c r="FD2" s="82"/>
      <c r="FE2" s="82"/>
      <c r="FF2" s="82"/>
      <c r="FG2" s="82"/>
      <c r="FH2" s="82"/>
      <c r="FI2" s="82"/>
      <c r="FJ2" s="82"/>
      <c r="FK2" s="82"/>
      <c r="FL2" s="82"/>
      <c r="FM2" s="82"/>
      <c r="FN2" s="82"/>
      <c r="FO2" s="82"/>
      <c r="FP2" s="82"/>
      <c r="FQ2" s="82"/>
      <c r="FR2" s="82"/>
      <c r="FS2" s="82"/>
      <c r="FT2" s="82"/>
      <c r="FU2" s="82"/>
      <c r="FV2" s="82"/>
      <c r="FW2" s="82"/>
      <c r="FX2" s="82" t="s">
        <v>5</v>
      </c>
    </row>
    <row r="3" spans="1:180" s="82" customFormat="1">
      <c r="A3" s="85" t="s">
        <v>46</v>
      </c>
      <c r="B3" s="75" t="s">
        <v>157</v>
      </c>
      <c r="C3" s="75" t="s">
        <v>115</v>
      </c>
      <c r="D3" s="75" t="s">
        <v>113</v>
      </c>
      <c r="E3" s="75" t="s">
        <v>109</v>
      </c>
      <c r="F3" s="75">
        <v>44169</v>
      </c>
      <c r="G3" s="75">
        <v>44170</v>
      </c>
      <c r="H3" s="75">
        <v>44171</v>
      </c>
      <c r="I3" s="75">
        <v>44172</v>
      </c>
      <c r="J3" s="75">
        <v>44173</v>
      </c>
      <c r="K3" s="75">
        <v>44174</v>
      </c>
      <c r="L3" s="75">
        <v>44175</v>
      </c>
      <c r="M3" s="75">
        <v>44176</v>
      </c>
      <c r="N3" s="75">
        <v>44177</v>
      </c>
      <c r="O3" s="75">
        <v>44178</v>
      </c>
      <c r="P3" s="75">
        <v>44179</v>
      </c>
      <c r="Q3" s="75">
        <v>44180</v>
      </c>
      <c r="R3" s="75">
        <v>44181</v>
      </c>
      <c r="S3" s="75">
        <v>44182</v>
      </c>
      <c r="T3" s="75">
        <v>44183</v>
      </c>
      <c r="U3" s="75">
        <v>44184</v>
      </c>
      <c r="V3" s="75">
        <v>44185</v>
      </c>
      <c r="W3" s="75">
        <v>44186</v>
      </c>
      <c r="X3" s="75">
        <v>44187</v>
      </c>
      <c r="Y3" s="75">
        <v>44188</v>
      </c>
      <c r="Z3" s="75">
        <v>44189</v>
      </c>
      <c r="AA3" s="75">
        <v>44190</v>
      </c>
      <c r="AB3" s="75">
        <v>44191</v>
      </c>
      <c r="AC3" s="75">
        <v>44192</v>
      </c>
      <c r="AD3" s="75">
        <v>44194</v>
      </c>
      <c r="AE3" s="75">
        <v>44195</v>
      </c>
      <c r="AF3" s="75">
        <v>44196</v>
      </c>
      <c r="AG3" s="75">
        <v>44197</v>
      </c>
      <c r="AH3" s="75">
        <v>44198</v>
      </c>
      <c r="AI3" s="75">
        <v>44199</v>
      </c>
      <c r="AJ3" s="75">
        <v>44200</v>
      </c>
      <c r="AK3" s="79" t="s">
        <v>69</v>
      </c>
      <c r="AL3" s="80" t="s">
        <v>74</v>
      </c>
      <c r="AM3" s="80" t="s">
        <v>76</v>
      </c>
      <c r="AN3" s="80" t="s">
        <v>70</v>
      </c>
      <c r="AO3" s="80" t="s">
        <v>75</v>
      </c>
      <c r="AP3" s="80" t="s">
        <v>79</v>
      </c>
      <c r="AQ3" s="80" t="s">
        <v>73</v>
      </c>
      <c r="AR3" s="80" t="s">
        <v>78</v>
      </c>
      <c r="AS3" s="80" t="s">
        <v>71</v>
      </c>
      <c r="AT3" s="80" t="s">
        <v>77</v>
      </c>
      <c r="AU3" s="80" t="s">
        <v>72</v>
      </c>
      <c r="AV3" s="80" t="s">
        <v>470</v>
      </c>
      <c r="AW3" s="81" t="s">
        <v>80</v>
      </c>
      <c r="AX3" s="81" t="s">
        <v>471</v>
      </c>
      <c r="AY3" s="80" t="s">
        <v>38</v>
      </c>
      <c r="AZ3" s="81" t="s">
        <v>40</v>
      </c>
      <c r="BA3" s="80" t="s">
        <v>367</v>
      </c>
      <c r="BB3" s="80" t="s">
        <v>368</v>
      </c>
      <c r="BC3" s="80" t="s">
        <v>369</v>
      </c>
      <c r="BD3" s="80" t="s">
        <v>370</v>
      </c>
      <c r="BE3" s="80" t="s">
        <v>371</v>
      </c>
      <c r="BF3" s="80" t="s">
        <v>372</v>
      </c>
      <c r="BG3" s="80" t="s">
        <v>373</v>
      </c>
      <c r="BH3" s="80" t="s">
        <v>374</v>
      </c>
      <c r="BI3" s="81" t="s">
        <v>375</v>
      </c>
      <c r="BJ3" s="80" t="s">
        <v>395</v>
      </c>
      <c r="BK3" s="80" t="s">
        <v>396</v>
      </c>
      <c r="BL3" s="81" t="s">
        <v>397</v>
      </c>
      <c r="BM3" s="80" t="s">
        <v>416</v>
      </c>
      <c r="BN3" s="80" t="s">
        <v>417</v>
      </c>
      <c r="BO3" s="102" t="s">
        <v>418</v>
      </c>
      <c r="BP3" s="103" t="s">
        <v>419</v>
      </c>
      <c r="BQ3" s="102" t="s">
        <v>427</v>
      </c>
      <c r="BR3" s="103" t="s">
        <v>428</v>
      </c>
      <c r="BS3" s="103" t="s">
        <v>429</v>
      </c>
      <c r="BT3" s="102" t="s">
        <v>445</v>
      </c>
      <c r="BU3" s="102" t="s">
        <v>446</v>
      </c>
      <c r="BV3" s="102" t="s">
        <v>447</v>
      </c>
      <c r="BW3" s="103" t="s">
        <v>448</v>
      </c>
      <c r="BX3" s="102" t="s">
        <v>452</v>
      </c>
      <c r="BY3" s="103" t="s">
        <v>453</v>
      </c>
      <c r="BZ3" s="102" t="s">
        <v>467</v>
      </c>
      <c r="CA3" s="102" t="s">
        <v>468</v>
      </c>
      <c r="CB3" s="103" t="s">
        <v>469</v>
      </c>
      <c r="CC3" s="104" t="s">
        <v>541</v>
      </c>
      <c r="CD3" s="104" t="s">
        <v>542</v>
      </c>
      <c r="CE3" s="104" t="s">
        <v>543</v>
      </c>
      <c r="CF3" s="104" t="s">
        <v>544</v>
      </c>
      <c r="CG3" s="104" t="s">
        <v>545</v>
      </c>
      <c r="CH3" s="104" t="s">
        <v>546</v>
      </c>
      <c r="CI3" s="104" t="s">
        <v>547</v>
      </c>
      <c r="CJ3" s="104" t="s">
        <v>548</v>
      </c>
      <c r="CK3" s="104" t="s">
        <v>549</v>
      </c>
      <c r="CL3" s="104" t="s">
        <v>550</v>
      </c>
      <c r="CM3" s="104" t="s">
        <v>551</v>
      </c>
      <c r="CN3" s="104" t="s">
        <v>552</v>
      </c>
      <c r="CO3" s="104" t="s">
        <v>553</v>
      </c>
      <c r="CP3" s="104" t="s">
        <v>554</v>
      </c>
      <c r="CQ3" s="104" t="s">
        <v>555</v>
      </c>
      <c r="CR3" s="104" t="s">
        <v>556</v>
      </c>
      <c r="CS3" s="104" t="s">
        <v>557</v>
      </c>
      <c r="CT3" s="105" t="s">
        <v>558</v>
      </c>
      <c r="CU3" s="104" t="s">
        <v>570</v>
      </c>
      <c r="CV3" s="104" t="s">
        <v>571</v>
      </c>
      <c r="CW3" s="104" t="s">
        <v>572</v>
      </c>
      <c r="CX3" s="104" t="s">
        <v>573</v>
      </c>
      <c r="CY3" s="105" t="s">
        <v>574</v>
      </c>
      <c r="CZ3" s="104" t="s">
        <v>691</v>
      </c>
      <c r="DA3" s="104" t="s">
        <v>692</v>
      </c>
      <c r="DB3" s="104" t="s">
        <v>693</v>
      </c>
      <c r="DC3" s="104" t="s">
        <v>694</v>
      </c>
      <c r="DD3" s="104" t="s">
        <v>695</v>
      </c>
      <c r="DE3" s="104" t="s">
        <v>696</v>
      </c>
      <c r="DF3" s="104" t="s">
        <v>697</v>
      </c>
      <c r="DG3" s="104" t="s">
        <v>698</v>
      </c>
      <c r="DH3" s="104" t="s">
        <v>699</v>
      </c>
      <c r="DI3" s="104" t="s">
        <v>700</v>
      </c>
      <c r="DJ3" s="104" t="s">
        <v>701</v>
      </c>
      <c r="DK3" s="104" t="s">
        <v>702</v>
      </c>
      <c r="DL3" s="104" t="s">
        <v>703</v>
      </c>
      <c r="DM3" s="104" t="s">
        <v>704</v>
      </c>
      <c r="DN3" s="104" t="s">
        <v>705</v>
      </c>
      <c r="DO3" s="104" t="s">
        <v>706</v>
      </c>
      <c r="DP3" s="105" t="s">
        <v>707</v>
      </c>
      <c r="DQ3" s="106" t="s">
        <v>708</v>
      </c>
      <c r="DR3" s="106" t="s">
        <v>709</v>
      </c>
      <c r="DS3" s="106" t="s">
        <v>710</v>
      </c>
      <c r="DT3" s="106" t="s">
        <v>711</v>
      </c>
      <c r="DU3" s="106" t="s">
        <v>712</v>
      </c>
      <c r="DV3" s="106" t="s">
        <v>713</v>
      </c>
      <c r="DW3" s="106" t="s">
        <v>714</v>
      </c>
      <c r="DX3" s="106" t="s">
        <v>715</v>
      </c>
      <c r="DY3" s="106" t="s">
        <v>716</v>
      </c>
      <c r="DZ3" s="106" t="s">
        <v>717</v>
      </c>
      <c r="EA3" s="106" t="s">
        <v>718</v>
      </c>
      <c r="EB3" s="106" t="s">
        <v>719</v>
      </c>
      <c r="EC3" s="106" t="s">
        <v>720</v>
      </c>
      <c r="ED3" s="106" t="s">
        <v>721</v>
      </c>
      <c r="EE3" s="106" t="s">
        <v>722</v>
      </c>
      <c r="EF3" s="106" t="s">
        <v>723</v>
      </c>
      <c r="EG3" s="106" t="s">
        <v>724</v>
      </c>
      <c r="EH3" s="106" t="s">
        <v>725</v>
      </c>
      <c r="EI3" s="106" t="s">
        <v>726</v>
      </c>
      <c r="EJ3" s="106" t="s">
        <v>727</v>
      </c>
      <c r="EK3" s="106" t="s">
        <v>728</v>
      </c>
      <c r="EL3" s="101">
        <v>44318</v>
      </c>
      <c r="EM3" s="101">
        <v>44319</v>
      </c>
      <c r="EN3" s="101">
        <v>44320</v>
      </c>
      <c r="EO3" s="101">
        <v>44321</v>
      </c>
      <c r="EP3" s="101">
        <v>44322</v>
      </c>
      <c r="EQ3" s="101">
        <v>44323</v>
      </c>
      <c r="ER3" s="101">
        <v>44324</v>
      </c>
      <c r="ES3" s="101">
        <v>44325</v>
      </c>
      <c r="ET3" s="101">
        <v>44326</v>
      </c>
      <c r="EU3" s="101">
        <v>44327</v>
      </c>
      <c r="EV3" s="101">
        <v>44328</v>
      </c>
      <c r="EW3" s="101">
        <v>44330</v>
      </c>
      <c r="EX3" s="101">
        <v>44331</v>
      </c>
      <c r="EY3" s="101">
        <v>44332</v>
      </c>
      <c r="EZ3" s="101">
        <v>44333</v>
      </c>
      <c r="FA3" s="101">
        <v>44334</v>
      </c>
      <c r="FB3" s="101">
        <v>44335</v>
      </c>
      <c r="FC3" s="101">
        <v>44336</v>
      </c>
      <c r="FD3" s="101">
        <v>44337</v>
      </c>
      <c r="FE3" s="101">
        <v>44338</v>
      </c>
      <c r="FF3" s="101">
        <v>44339</v>
      </c>
      <c r="FG3" s="101">
        <v>44341</v>
      </c>
      <c r="FH3" s="101">
        <v>44342</v>
      </c>
      <c r="FI3" s="101">
        <v>44344</v>
      </c>
      <c r="FJ3" s="101">
        <v>44345</v>
      </c>
      <c r="FK3" s="101">
        <v>44346</v>
      </c>
      <c r="FL3" s="101">
        <v>44347</v>
      </c>
      <c r="FM3" s="101">
        <v>44348</v>
      </c>
      <c r="FN3" s="101">
        <v>44350</v>
      </c>
      <c r="FO3" s="101">
        <v>44351</v>
      </c>
      <c r="FP3" s="101">
        <v>44352</v>
      </c>
      <c r="FQ3" s="101">
        <v>44353</v>
      </c>
      <c r="FR3" s="101">
        <v>44354</v>
      </c>
      <c r="FS3" s="101">
        <v>44355</v>
      </c>
      <c r="FT3" s="101">
        <v>44356</v>
      </c>
      <c r="FU3" s="101">
        <v>44357</v>
      </c>
      <c r="FV3" s="101">
        <v>44358</v>
      </c>
      <c r="FW3" s="101">
        <v>44359</v>
      </c>
      <c r="FX3" s="83"/>
    </row>
    <row r="4" spans="1:180">
      <c r="A4" s="107">
        <v>101</v>
      </c>
      <c r="B4" s="83"/>
      <c r="C4" s="83"/>
      <c r="D4" s="83"/>
      <c r="E4" s="83"/>
      <c r="F4" s="83"/>
      <c r="G4" s="83"/>
      <c r="H4" s="83"/>
      <c r="I4" s="83"/>
      <c r="J4" s="83"/>
      <c r="K4" s="83"/>
      <c r="L4" s="83"/>
      <c r="M4" s="83"/>
      <c r="N4" s="83"/>
      <c r="O4" s="83"/>
      <c r="P4" s="83"/>
      <c r="Q4" s="83"/>
      <c r="R4" s="83"/>
      <c r="S4" s="83"/>
      <c r="T4" s="83"/>
      <c r="U4" s="83"/>
      <c r="V4" s="83"/>
      <c r="W4" s="83"/>
      <c r="X4" s="83"/>
      <c r="Y4" s="83"/>
      <c r="Z4" s="83"/>
      <c r="AA4" s="83"/>
      <c r="AB4" s="83"/>
      <c r="AC4" s="83"/>
      <c r="AD4" s="83"/>
      <c r="AE4" s="83"/>
      <c r="AF4" s="83"/>
      <c r="AG4" s="83"/>
      <c r="AH4" s="83"/>
      <c r="AI4" s="83"/>
      <c r="AJ4" s="83"/>
      <c r="AK4" s="77"/>
      <c r="AL4" s="77"/>
      <c r="AM4" s="77"/>
      <c r="AN4" s="77"/>
      <c r="AO4" s="77"/>
      <c r="AP4" s="77"/>
      <c r="AQ4" s="77"/>
      <c r="AR4" s="77"/>
      <c r="AS4" s="77"/>
      <c r="AT4" s="77"/>
      <c r="AU4" s="77"/>
      <c r="AV4" s="77"/>
      <c r="AW4" s="77"/>
      <c r="AX4" s="77"/>
      <c r="AY4" s="77"/>
      <c r="AZ4" s="77"/>
      <c r="BA4" s="77"/>
      <c r="BB4" s="77"/>
      <c r="BC4" s="77"/>
      <c r="BD4" s="77"/>
      <c r="BE4" s="77"/>
      <c r="BF4" s="77"/>
      <c r="BG4" s="77"/>
      <c r="BH4" s="77"/>
      <c r="BI4" s="77"/>
      <c r="BJ4" s="77"/>
      <c r="BK4" s="77"/>
      <c r="BL4" s="77"/>
      <c r="BM4" s="77"/>
      <c r="BN4" s="77"/>
      <c r="BO4" s="77"/>
      <c r="BP4" s="77"/>
      <c r="BQ4" s="77"/>
      <c r="BR4" s="77"/>
      <c r="BS4" s="77"/>
      <c r="BT4" s="77"/>
      <c r="BU4" s="77"/>
      <c r="BV4" s="77"/>
      <c r="BW4" s="77"/>
      <c r="BX4" s="77"/>
      <c r="BY4" s="77"/>
      <c r="BZ4" s="77"/>
      <c r="CA4" s="77"/>
      <c r="CB4" s="77"/>
      <c r="CC4" s="77"/>
      <c r="CD4" s="77"/>
      <c r="CE4" s="77"/>
      <c r="CF4" s="77"/>
      <c r="CG4" s="77"/>
      <c r="CH4" s="77"/>
      <c r="CI4" s="77"/>
      <c r="CJ4" s="77"/>
      <c r="CK4" s="77"/>
      <c r="CL4" s="77"/>
      <c r="CM4" s="77"/>
      <c r="CN4" s="77"/>
      <c r="CO4" s="77"/>
      <c r="CP4" s="77"/>
      <c r="CQ4" s="77"/>
      <c r="CR4" s="77"/>
      <c r="CS4" s="77"/>
      <c r="CT4" s="77"/>
      <c r="CU4" s="77"/>
      <c r="CV4" s="77"/>
      <c r="CW4" s="77"/>
      <c r="CX4" s="77"/>
      <c r="CY4" s="77"/>
      <c r="CZ4" s="77"/>
      <c r="DA4" s="77"/>
      <c r="DB4" s="77"/>
      <c r="DC4" s="77"/>
      <c r="DD4" s="77"/>
      <c r="DE4" s="77"/>
      <c r="DF4" s="77"/>
      <c r="DG4" s="77"/>
      <c r="DH4" s="77"/>
      <c r="DI4" s="77"/>
      <c r="DJ4" s="77"/>
      <c r="DK4" s="77"/>
      <c r="DL4" s="77"/>
      <c r="DM4" s="77"/>
      <c r="DN4" s="77"/>
      <c r="DO4" s="77"/>
      <c r="DP4" s="77"/>
      <c r="DQ4" s="77"/>
      <c r="DR4" s="77"/>
      <c r="DS4" s="77"/>
      <c r="DT4" s="77"/>
      <c r="DU4" s="77"/>
      <c r="DV4" s="77"/>
      <c r="DW4" s="77"/>
      <c r="DX4" s="77"/>
      <c r="DY4" s="77"/>
      <c r="DZ4" s="77"/>
      <c r="EA4" s="77"/>
      <c r="EB4" s="77"/>
      <c r="EC4" s="77"/>
      <c r="ED4" s="77"/>
      <c r="EE4" s="77"/>
      <c r="EF4" s="77"/>
      <c r="EG4" s="77"/>
      <c r="EH4" s="77"/>
      <c r="EI4" s="77"/>
      <c r="EJ4" s="77"/>
      <c r="EK4" s="77"/>
      <c r="EL4" s="77"/>
      <c r="EM4" s="77">
        <v>1</v>
      </c>
      <c r="EN4" s="77"/>
      <c r="EO4" s="77"/>
      <c r="EP4" s="77"/>
      <c r="EQ4" s="77"/>
      <c r="ER4" s="77"/>
      <c r="ES4" s="77"/>
      <c r="ET4" s="77"/>
      <c r="EU4" s="77"/>
      <c r="EV4" s="77"/>
      <c r="EW4" s="77"/>
      <c r="EX4" s="77"/>
      <c r="EY4" s="77"/>
      <c r="EZ4" s="77"/>
      <c r="FA4" s="77"/>
      <c r="FB4" s="77"/>
      <c r="FC4" s="77"/>
      <c r="FD4" s="77"/>
      <c r="FE4" s="77"/>
      <c r="FF4" s="77"/>
      <c r="FG4" s="77"/>
      <c r="FH4" s="77"/>
      <c r="FI4" s="77"/>
      <c r="FJ4" s="77"/>
      <c r="FK4" s="77"/>
      <c r="FL4" s="77"/>
      <c r="FM4" s="77"/>
      <c r="FN4" s="77"/>
      <c r="FO4" s="77"/>
      <c r="FP4" s="77"/>
      <c r="FQ4" s="77"/>
      <c r="FR4" s="77"/>
      <c r="FS4" s="77"/>
      <c r="FT4" s="77"/>
      <c r="FU4" s="77"/>
      <c r="FV4" s="77"/>
      <c r="FW4" s="77"/>
      <c r="FX4" s="77">
        <v>1</v>
      </c>
    </row>
    <row r="5" spans="1:180">
      <c r="A5" s="78">
        <v>104</v>
      </c>
      <c r="B5" s="83"/>
      <c r="C5" s="83"/>
      <c r="D5" s="83"/>
      <c r="E5" s="83"/>
      <c r="F5" s="83"/>
      <c r="G5" s="83"/>
      <c r="H5" s="83"/>
      <c r="I5" s="83"/>
      <c r="J5" s="83"/>
      <c r="K5" s="83"/>
      <c r="L5" s="83"/>
      <c r="M5" s="83"/>
      <c r="N5" s="83"/>
      <c r="O5" s="83"/>
      <c r="P5" s="83"/>
      <c r="Q5" s="83"/>
      <c r="R5" s="83"/>
      <c r="S5" s="83"/>
      <c r="T5" s="83"/>
      <c r="U5" s="83"/>
      <c r="V5" s="83"/>
      <c r="W5" s="83"/>
      <c r="X5" s="83"/>
      <c r="Y5" s="83"/>
      <c r="Z5" s="83"/>
      <c r="AA5" s="83"/>
      <c r="AB5" s="83"/>
      <c r="AC5" s="83"/>
      <c r="AD5" s="83"/>
      <c r="AE5" s="83"/>
      <c r="AF5" s="83"/>
      <c r="AG5" s="83"/>
      <c r="AH5" s="83"/>
      <c r="AI5" s="83"/>
      <c r="AJ5" s="83"/>
      <c r="AK5" s="77"/>
      <c r="AL5" s="77"/>
      <c r="AM5" s="77"/>
      <c r="AN5" s="77"/>
      <c r="AO5" s="77"/>
      <c r="AP5" s="77"/>
      <c r="AQ5" s="77"/>
      <c r="AR5" s="77"/>
      <c r="AS5" s="77"/>
      <c r="AT5" s="77"/>
      <c r="AU5" s="77"/>
      <c r="AV5" s="77"/>
      <c r="AW5" s="77"/>
      <c r="AX5" s="77"/>
      <c r="AY5" s="77"/>
      <c r="AZ5" s="77"/>
      <c r="BA5" s="77"/>
      <c r="BB5" s="77"/>
      <c r="BC5" s="77"/>
      <c r="BD5" s="77"/>
      <c r="BE5" s="77"/>
      <c r="BF5" s="77"/>
      <c r="BG5" s="77"/>
      <c r="BH5" s="77"/>
      <c r="BI5" s="77"/>
      <c r="BJ5" s="77"/>
      <c r="BK5" s="77"/>
      <c r="BL5" s="77"/>
      <c r="BM5" s="77"/>
      <c r="BN5" s="77"/>
      <c r="BO5" s="77"/>
      <c r="BP5" s="77"/>
      <c r="BQ5" s="77"/>
      <c r="BR5" s="77"/>
      <c r="BS5" s="77"/>
      <c r="BT5" s="77"/>
      <c r="BU5" s="77"/>
      <c r="BV5" s="77"/>
      <c r="BW5" s="77"/>
      <c r="BX5" s="77"/>
      <c r="BY5" s="77"/>
      <c r="BZ5" s="77"/>
      <c r="CA5" s="77"/>
      <c r="CB5" s="77"/>
      <c r="CC5" s="77"/>
      <c r="CD5" s="77"/>
      <c r="CE5" s="77"/>
      <c r="CF5" s="77"/>
      <c r="CG5" s="77"/>
      <c r="CH5" s="77"/>
      <c r="CI5" s="77"/>
      <c r="CJ5" s="77"/>
      <c r="CK5" s="77"/>
      <c r="CL5" s="77"/>
      <c r="CM5" s="77"/>
      <c r="CN5" s="77"/>
      <c r="CO5" s="77"/>
      <c r="CP5" s="77"/>
      <c r="CQ5" s="77"/>
      <c r="CR5" s="77"/>
      <c r="CS5" s="77"/>
      <c r="CT5" s="77"/>
      <c r="CU5" s="77">
        <v>1</v>
      </c>
      <c r="CV5" s="77"/>
      <c r="CW5" s="77"/>
      <c r="CX5" s="77"/>
      <c r="CY5" s="77"/>
      <c r="CZ5" s="77"/>
      <c r="DA5" s="77"/>
      <c r="DB5" s="77"/>
      <c r="DC5" s="77"/>
      <c r="DD5" s="77"/>
      <c r="DE5" s="77"/>
      <c r="DF5" s="77"/>
      <c r="DG5" s="77"/>
      <c r="DH5" s="77"/>
      <c r="DI5" s="77"/>
      <c r="DJ5" s="77"/>
      <c r="DK5" s="77"/>
      <c r="DL5" s="77"/>
      <c r="DM5" s="77"/>
      <c r="DN5" s="77"/>
      <c r="DO5" s="77"/>
      <c r="DP5" s="77"/>
      <c r="DQ5" s="77"/>
      <c r="DR5" s="77"/>
      <c r="DS5" s="77"/>
      <c r="DT5" s="77"/>
      <c r="DU5" s="77"/>
      <c r="DV5" s="77"/>
      <c r="DW5" s="77"/>
      <c r="DX5" s="77"/>
      <c r="DY5" s="77"/>
      <c r="DZ5" s="77"/>
      <c r="EA5" s="77"/>
      <c r="EB5" s="77"/>
      <c r="EC5" s="77"/>
      <c r="ED5" s="77"/>
      <c r="EE5" s="77"/>
      <c r="EF5" s="77"/>
      <c r="EG5" s="77"/>
      <c r="EH5" s="77"/>
      <c r="EI5" s="77"/>
      <c r="EJ5" s="77"/>
      <c r="EK5" s="77"/>
      <c r="EL5" s="77"/>
      <c r="EM5" s="77"/>
      <c r="EN5" s="77"/>
      <c r="EO5" s="77"/>
      <c r="EP5" s="77"/>
      <c r="EQ5" s="77"/>
      <c r="ER5" s="77"/>
      <c r="ES5" s="77"/>
      <c r="ET5" s="77"/>
      <c r="EU5" s="77"/>
      <c r="EV5" s="77"/>
      <c r="EW5" s="77"/>
      <c r="EX5" s="77"/>
      <c r="EY5" s="77"/>
      <c r="EZ5" s="77"/>
      <c r="FA5" s="77"/>
      <c r="FB5" s="77"/>
      <c r="FC5" s="77"/>
      <c r="FD5" s="77"/>
      <c r="FE5" s="77"/>
      <c r="FF5" s="77"/>
      <c r="FG5" s="77"/>
      <c r="FH5" s="77"/>
      <c r="FI5" s="77"/>
      <c r="FJ5" s="77"/>
      <c r="FK5" s="77"/>
      <c r="FL5" s="77"/>
      <c r="FM5" s="77"/>
      <c r="FN5" s="77"/>
      <c r="FO5" s="77"/>
      <c r="FP5" s="77"/>
      <c r="FQ5" s="77"/>
      <c r="FR5" s="77"/>
      <c r="FS5" s="77"/>
      <c r="FT5" s="77"/>
      <c r="FU5" s="77"/>
      <c r="FV5" s="77"/>
      <c r="FW5" s="77"/>
      <c r="FX5" s="77">
        <v>1</v>
      </c>
    </row>
    <row r="6" spans="1:180">
      <c r="A6" s="107">
        <v>120</v>
      </c>
      <c r="B6" s="83"/>
      <c r="C6" s="83"/>
      <c r="D6" s="83"/>
      <c r="E6" s="83"/>
      <c r="F6" s="83"/>
      <c r="G6" s="83"/>
      <c r="H6" s="83"/>
      <c r="I6" s="83"/>
      <c r="J6" s="83"/>
      <c r="K6" s="83"/>
      <c r="L6" s="83"/>
      <c r="M6" s="83"/>
      <c r="N6" s="83"/>
      <c r="O6" s="83"/>
      <c r="P6" s="83"/>
      <c r="Q6" s="83"/>
      <c r="R6" s="83"/>
      <c r="S6" s="83"/>
      <c r="T6" s="83"/>
      <c r="U6" s="83"/>
      <c r="V6" s="83"/>
      <c r="W6" s="83"/>
      <c r="X6" s="83"/>
      <c r="Y6" s="83"/>
      <c r="Z6" s="83"/>
      <c r="AA6" s="83"/>
      <c r="AB6" s="83"/>
      <c r="AC6" s="83"/>
      <c r="AD6" s="83"/>
      <c r="AE6" s="83"/>
      <c r="AF6" s="83"/>
      <c r="AG6" s="83"/>
      <c r="AH6" s="83"/>
      <c r="AI6" s="83"/>
      <c r="AJ6" s="83"/>
      <c r="AK6" s="77"/>
      <c r="AL6" s="77"/>
      <c r="AM6" s="77"/>
      <c r="AN6" s="77"/>
      <c r="AO6" s="77"/>
      <c r="AP6" s="77"/>
      <c r="AQ6" s="77"/>
      <c r="AR6" s="77"/>
      <c r="AS6" s="77"/>
      <c r="AT6" s="77"/>
      <c r="AU6" s="77"/>
      <c r="AV6" s="77"/>
      <c r="AW6" s="77"/>
      <c r="AX6" s="77"/>
      <c r="AY6" s="77"/>
      <c r="AZ6" s="77"/>
      <c r="BA6" s="77"/>
      <c r="BB6" s="77"/>
      <c r="BC6" s="77"/>
      <c r="BD6" s="77"/>
      <c r="BE6" s="77"/>
      <c r="BF6" s="77"/>
      <c r="BG6" s="77"/>
      <c r="BH6" s="77"/>
      <c r="BI6" s="77"/>
      <c r="BJ6" s="77"/>
      <c r="BK6" s="77"/>
      <c r="BL6" s="77"/>
      <c r="BM6" s="77"/>
      <c r="BN6" s="77"/>
      <c r="BO6" s="77"/>
      <c r="BP6" s="77"/>
      <c r="BQ6" s="77"/>
      <c r="BR6" s="77"/>
      <c r="BS6" s="77"/>
      <c r="BT6" s="77"/>
      <c r="BU6" s="77"/>
      <c r="BV6" s="77"/>
      <c r="BW6" s="77"/>
      <c r="BX6" s="77"/>
      <c r="BY6" s="77"/>
      <c r="BZ6" s="77"/>
      <c r="CA6" s="77"/>
      <c r="CB6" s="77"/>
      <c r="CC6" s="77"/>
      <c r="CD6" s="77"/>
      <c r="CE6" s="77"/>
      <c r="CF6" s="77"/>
      <c r="CG6" s="77"/>
      <c r="CH6" s="77"/>
      <c r="CI6" s="77"/>
      <c r="CJ6" s="77"/>
      <c r="CK6" s="77"/>
      <c r="CL6" s="77"/>
      <c r="CM6" s="77"/>
      <c r="CN6" s="77"/>
      <c r="CO6" s="77"/>
      <c r="CP6" s="77"/>
      <c r="CQ6" s="77"/>
      <c r="CR6" s="77"/>
      <c r="CS6" s="77"/>
      <c r="CT6" s="77"/>
      <c r="CU6" s="77"/>
      <c r="CV6" s="77"/>
      <c r="CW6" s="77"/>
      <c r="CX6" s="77"/>
      <c r="CY6" s="77"/>
      <c r="CZ6" s="77"/>
      <c r="DA6" s="77"/>
      <c r="DB6" s="77"/>
      <c r="DC6" s="77"/>
      <c r="DD6" s="77"/>
      <c r="DE6" s="77"/>
      <c r="DF6" s="77"/>
      <c r="DG6" s="77"/>
      <c r="DH6" s="77"/>
      <c r="DI6" s="77"/>
      <c r="DJ6" s="77"/>
      <c r="DK6" s="77"/>
      <c r="DL6" s="77"/>
      <c r="DM6" s="77"/>
      <c r="DN6" s="77"/>
      <c r="DO6" s="77"/>
      <c r="DP6" s="77"/>
      <c r="DQ6" s="77"/>
      <c r="DR6" s="77"/>
      <c r="DS6" s="77"/>
      <c r="DT6" s="77"/>
      <c r="DU6" s="77"/>
      <c r="DV6" s="77"/>
      <c r="DW6" s="77"/>
      <c r="DX6" s="77"/>
      <c r="DY6" s="77"/>
      <c r="DZ6" s="77"/>
      <c r="EA6" s="77"/>
      <c r="EB6" s="77"/>
      <c r="EC6" s="77"/>
      <c r="ED6" s="77"/>
      <c r="EE6" s="77"/>
      <c r="EF6" s="77"/>
      <c r="EG6" s="77"/>
      <c r="EH6" s="77"/>
      <c r="EI6" s="77"/>
      <c r="EJ6" s="77"/>
      <c r="EK6" s="77"/>
      <c r="EL6" s="77"/>
      <c r="EM6" s="77"/>
      <c r="EN6" s="77"/>
      <c r="EO6" s="77"/>
      <c r="EP6" s="77"/>
      <c r="EQ6" s="77"/>
      <c r="ER6" s="77"/>
      <c r="ES6" s="77"/>
      <c r="ET6" s="77"/>
      <c r="EU6" s="77"/>
      <c r="EV6" s="77"/>
      <c r="EW6" s="77">
        <v>1</v>
      </c>
      <c r="EX6" s="77"/>
      <c r="EY6" s="77"/>
      <c r="EZ6" s="77"/>
      <c r="FA6" s="77"/>
      <c r="FB6" s="77"/>
      <c r="FC6" s="77"/>
      <c r="FD6" s="77"/>
      <c r="FE6" s="77"/>
      <c r="FF6" s="77"/>
      <c r="FG6" s="77"/>
      <c r="FH6" s="77"/>
      <c r="FI6" s="77"/>
      <c r="FJ6" s="77"/>
      <c r="FK6" s="77"/>
      <c r="FL6" s="77"/>
      <c r="FM6" s="77"/>
      <c r="FN6" s="77"/>
      <c r="FO6" s="77"/>
      <c r="FP6" s="77"/>
      <c r="FQ6" s="77"/>
      <c r="FR6" s="77"/>
      <c r="FS6" s="77"/>
      <c r="FT6" s="77"/>
      <c r="FU6" s="77"/>
      <c r="FV6" s="77"/>
      <c r="FW6" s="77"/>
      <c r="FX6" s="77">
        <v>1</v>
      </c>
    </row>
    <row r="7" spans="1:180">
      <c r="A7" s="107">
        <v>122</v>
      </c>
      <c r="B7" s="83"/>
      <c r="C7" s="83"/>
      <c r="D7" s="83"/>
      <c r="E7" s="83"/>
      <c r="F7" s="83"/>
      <c r="G7" s="83"/>
      <c r="H7" s="83"/>
      <c r="I7" s="83"/>
      <c r="J7" s="83"/>
      <c r="K7" s="83"/>
      <c r="L7" s="83"/>
      <c r="M7" s="83"/>
      <c r="N7" s="83"/>
      <c r="O7" s="83"/>
      <c r="P7" s="83"/>
      <c r="Q7" s="83"/>
      <c r="R7" s="83"/>
      <c r="S7" s="83"/>
      <c r="T7" s="83"/>
      <c r="U7" s="83"/>
      <c r="V7" s="83"/>
      <c r="W7" s="83"/>
      <c r="X7" s="83"/>
      <c r="Y7" s="83"/>
      <c r="Z7" s="83"/>
      <c r="AA7" s="83"/>
      <c r="AB7" s="83"/>
      <c r="AC7" s="83"/>
      <c r="AD7" s="83"/>
      <c r="AE7" s="83"/>
      <c r="AF7" s="83"/>
      <c r="AG7" s="83"/>
      <c r="AH7" s="83"/>
      <c r="AI7" s="83"/>
      <c r="AJ7" s="83"/>
      <c r="AK7" s="77"/>
      <c r="AL7" s="77"/>
      <c r="AM7" s="77"/>
      <c r="AN7" s="77"/>
      <c r="AO7" s="77"/>
      <c r="AP7" s="77"/>
      <c r="AQ7" s="77"/>
      <c r="AR7" s="77"/>
      <c r="AS7" s="77"/>
      <c r="AT7" s="77"/>
      <c r="AU7" s="77"/>
      <c r="AV7" s="77"/>
      <c r="AW7" s="77"/>
      <c r="AX7" s="77"/>
      <c r="AY7" s="77"/>
      <c r="AZ7" s="77"/>
      <c r="BA7" s="77"/>
      <c r="BB7" s="77"/>
      <c r="BC7" s="77"/>
      <c r="BD7" s="77"/>
      <c r="BE7" s="77"/>
      <c r="BF7" s="77"/>
      <c r="BG7" s="77"/>
      <c r="BH7" s="77"/>
      <c r="BI7" s="77"/>
      <c r="BJ7" s="77"/>
      <c r="BK7" s="77"/>
      <c r="BL7" s="77"/>
      <c r="BM7" s="77"/>
      <c r="BN7" s="77"/>
      <c r="BO7" s="77"/>
      <c r="BP7" s="77"/>
      <c r="BQ7" s="77"/>
      <c r="BR7" s="77"/>
      <c r="BS7" s="77"/>
      <c r="BT7" s="77"/>
      <c r="BU7" s="77"/>
      <c r="BV7" s="77"/>
      <c r="BW7" s="77"/>
      <c r="BX7" s="77"/>
      <c r="BY7" s="77"/>
      <c r="BZ7" s="77"/>
      <c r="CA7" s="77"/>
      <c r="CB7" s="77"/>
      <c r="CC7" s="77"/>
      <c r="CD7" s="77"/>
      <c r="CE7" s="77"/>
      <c r="CF7" s="77"/>
      <c r="CG7" s="77"/>
      <c r="CH7" s="77"/>
      <c r="CI7" s="77"/>
      <c r="CJ7" s="77"/>
      <c r="CK7" s="77"/>
      <c r="CL7" s="77"/>
      <c r="CM7" s="77"/>
      <c r="CN7" s="77"/>
      <c r="CO7" s="77"/>
      <c r="CP7" s="77"/>
      <c r="CQ7" s="77"/>
      <c r="CR7" s="77"/>
      <c r="CS7" s="77"/>
      <c r="CT7" s="77"/>
      <c r="CU7" s="77"/>
      <c r="CV7" s="77"/>
      <c r="CW7" s="77"/>
      <c r="CX7" s="77"/>
      <c r="CY7" s="77"/>
      <c r="CZ7" s="77"/>
      <c r="DA7" s="77"/>
      <c r="DB7" s="77"/>
      <c r="DC7" s="77"/>
      <c r="DD7" s="77"/>
      <c r="DE7" s="77"/>
      <c r="DF7" s="77"/>
      <c r="DG7" s="77"/>
      <c r="DH7" s="77"/>
      <c r="DI7" s="77"/>
      <c r="DJ7" s="77"/>
      <c r="DK7" s="77"/>
      <c r="DL7" s="77"/>
      <c r="DM7" s="77"/>
      <c r="DN7" s="77"/>
      <c r="DO7" s="77"/>
      <c r="DP7" s="77"/>
      <c r="DQ7" s="77"/>
      <c r="DR7" s="77"/>
      <c r="DS7" s="77"/>
      <c r="DT7" s="77"/>
      <c r="DU7" s="77"/>
      <c r="DV7" s="77"/>
      <c r="DW7" s="77"/>
      <c r="DX7" s="77"/>
      <c r="DY7" s="77"/>
      <c r="DZ7" s="77"/>
      <c r="EA7" s="77"/>
      <c r="EB7" s="77"/>
      <c r="EC7" s="77"/>
      <c r="ED7" s="77"/>
      <c r="EE7" s="77"/>
      <c r="EF7" s="77"/>
      <c r="EG7" s="77"/>
      <c r="EH7" s="77"/>
      <c r="EI7" s="77"/>
      <c r="EJ7" s="77"/>
      <c r="EK7" s="77"/>
      <c r="EL7" s="77"/>
      <c r="EM7" s="77"/>
      <c r="EN7" s="77"/>
      <c r="EO7" s="77"/>
      <c r="EP7" s="77"/>
      <c r="EQ7" s="77"/>
      <c r="ER7" s="77"/>
      <c r="ES7" s="77"/>
      <c r="ET7" s="77"/>
      <c r="EU7" s="77"/>
      <c r="EV7" s="77"/>
      <c r="EW7" s="77"/>
      <c r="EX7" s="77"/>
      <c r="EY7" s="77"/>
      <c r="EZ7" s="77"/>
      <c r="FA7" s="77"/>
      <c r="FB7" s="77"/>
      <c r="FC7" s="77"/>
      <c r="FD7" s="77"/>
      <c r="FE7" s="77"/>
      <c r="FF7" s="77"/>
      <c r="FG7" s="77">
        <v>1</v>
      </c>
      <c r="FH7" s="77"/>
      <c r="FI7" s="77"/>
      <c r="FJ7" s="77"/>
      <c r="FK7" s="77"/>
      <c r="FL7" s="77"/>
      <c r="FM7" s="77"/>
      <c r="FN7" s="77"/>
      <c r="FO7" s="77"/>
      <c r="FP7" s="77"/>
      <c r="FQ7" s="77"/>
      <c r="FR7" s="77"/>
      <c r="FS7" s="77"/>
      <c r="FT7" s="77"/>
      <c r="FU7" s="77"/>
      <c r="FV7" s="77"/>
      <c r="FW7" s="77"/>
      <c r="FX7" s="77">
        <v>1</v>
      </c>
    </row>
    <row r="8" spans="1:180">
      <c r="A8" s="87" t="s">
        <v>213</v>
      </c>
      <c r="B8" s="83"/>
      <c r="C8" s="83"/>
      <c r="D8" s="83"/>
      <c r="E8" s="83"/>
      <c r="F8" s="83"/>
      <c r="G8" s="83"/>
      <c r="H8" s="83"/>
      <c r="I8" s="83"/>
      <c r="J8" s="83"/>
      <c r="K8" s="83"/>
      <c r="L8" s="83"/>
      <c r="M8" s="83"/>
      <c r="N8" s="83">
        <v>1</v>
      </c>
      <c r="O8" s="83"/>
      <c r="P8" s="83"/>
      <c r="Q8" s="83"/>
      <c r="R8" s="83"/>
      <c r="S8" s="83"/>
      <c r="T8" s="83"/>
      <c r="U8" s="83"/>
      <c r="V8" s="83"/>
      <c r="W8" s="83"/>
      <c r="X8" s="83"/>
      <c r="Y8" s="83"/>
      <c r="Z8" s="83"/>
      <c r="AA8" s="83"/>
      <c r="AB8" s="83"/>
      <c r="AC8" s="83"/>
      <c r="AD8" s="83"/>
      <c r="AE8" s="83"/>
      <c r="AF8" s="83"/>
      <c r="AG8" s="83"/>
      <c r="AH8" s="83"/>
      <c r="AI8" s="83">
        <v>1</v>
      </c>
      <c r="AJ8" s="83">
        <v>1</v>
      </c>
      <c r="AK8" s="77"/>
      <c r="AL8" s="77"/>
      <c r="AM8" s="77"/>
      <c r="AN8" s="77"/>
      <c r="AO8" s="77"/>
      <c r="AP8" s="77"/>
      <c r="AQ8" s="77"/>
      <c r="AR8" s="77"/>
      <c r="AS8" s="77"/>
      <c r="AT8" s="77"/>
      <c r="AU8" s="77"/>
      <c r="AV8" s="77"/>
      <c r="AW8" s="77"/>
      <c r="AX8" s="77"/>
      <c r="AY8" s="77"/>
      <c r="AZ8" s="77"/>
      <c r="BA8" s="77"/>
      <c r="BB8" s="77"/>
      <c r="BC8" s="77"/>
      <c r="BD8" s="77"/>
      <c r="BE8" s="77"/>
      <c r="BF8" s="77"/>
      <c r="BG8" s="77"/>
      <c r="BH8" s="77"/>
      <c r="BI8" s="77"/>
      <c r="BJ8" s="77"/>
      <c r="BK8" s="77"/>
      <c r="BL8" s="77"/>
      <c r="BM8" s="77"/>
      <c r="BN8" s="77"/>
      <c r="BO8" s="77"/>
      <c r="BP8" s="77"/>
      <c r="BQ8" s="77"/>
      <c r="BR8" s="77">
        <v>1</v>
      </c>
      <c r="BS8" s="77">
        <v>1</v>
      </c>
      <c r="BT8" s="77"/>
      <c r="BU8" s="77"/>
      <c r="BV8" s="77"/>
      <c r="BW8" s="77"/>
      <c r="BX8" s="77"/>
      <c r="BY8" s="77"/>
      <c r="BZ8" s="77"/>
      <c r="CA8" s="77"/>
      <c r="CB8" s="77"/>
      <c r="CC8" s="77"/>
      <c r="CD8" s="77"/>
      <c r="CE8" s="77"/>
      <c r="CF8" s="77"/>
      <c r="CG8" s="77"/>
      <c r="CH8" s="77"/>
      <c r="CI8" s="77"/>
      <c r="CJ8" s="77"/>
      <c r="CK8" s="77"/>
      <c r="CL8" s="77"/>
      <c r="CM8" s="77"/>
      <c r="CN8" s="77"/>
      <c r="CO8" s="77"/>
      <c r="CP8" s="77"/>
      <c r="CQ8" s="77"/>
      <c r="CR8" s="77">
        <v>1</v>
      </c>
      <c r="CS8" s="77"/>
      <c r="CT8" s="77"/>
      <c r="CU8" s="77"/>
      <c r="CV8" s="77"/>
      <c r="CW8" s="77"/>
      <c r="CX8" s="77"/>
      <c r="CY8" s="77"/>
      <c r="CZ8" s="77"/>
      <c r="DA8" s="77"/>
      <c r="DB8" s="77"/>
      <c r="DC8" s="77"/>
      <c r="DD8" s="77"/>
      <c r="DE8" s="77"/>
      <c r="DF8" s="77"/>
      <c r="DG8" s="77"/>
      <c r="DH8" s="77"/>
      <c r="DI8" s="77"/>
      <c r="DJ8" s="77"/>
      <c r="DK8" s="77"/>
      <c r="DL8" s="77"/>
      <c r="DM8" s="77"/>
      <c r="DN8" s="77"/>
      <c r="DO8" s="77"/>
      <c r="DP8" s="77"/>
      <c r="DQ8" s="77"/>
      <c r="DR8" s="77"/>
      <c r="DS8" s="77"/>
      <c r="DT8" s="77"/>
      <c r="DU8" s="77"/>
      <c r="DV8" s="77"/>
      <c r="DW8" s="77"/>
      <c r="DX8" s="77"/>
      <c r="DY8" s="77"/>
      <c r="DZ8" s="77"/>
      <c r="EA8" s="77"/>
      <c r="EB8" s="77"/>
      <c r="EC8" s="77"/>
      <c r="ED8" s="77"/>
      <c r="EE8" s="77"/>
      <c r="EF8" s="77"/>
      <c r="EG8" s="77"/>
      <c r="EH8" s="77"/>
      <c r="EI8" s="77"/>
      <c r="EJ8" s="77"/>
      <c r="EK8" s="77"/>
      <c r="EL8" s="77"/>
      <c r="EM8" s="77"/>
      <c r="EN8" s="77"/>
      <c r="EO8" s="77"/>
      <c r="EP8" s="77"/>
      <c r="EQ8" s="77"/>
      <c r="ER8" s="77"/>
      <c r="ES8" s="77"/>
      <c r="ET8" s="77"/>
      <c r="EU8" s="77"/>
      <c r="EV8" s="77"/>
      <c r="EW8" s="77"/>
      <c r="EX8" s="77"/>
      <c r="EY8" s="77"/>
      <c r="EZ8" s="77"/>
      <c r="FA8" s="77"/>
      <c r="FB8" s="77"/>
      <c r="FC8" s="77"/>
      <c r="FD8" s="77"/>
      <c r="FE8" s="77"/>
      <c r="FF8" s="77"/>
      <c r="FG8" s="77"/>
      <c r="FH8" s="77"/>
      <c r="FI8" s="77"/>
      <c r="FJ8" s="77"/>
      <c r="FK8" s="77"/>
      <c r="FL8" s="77"/>
      <c r="FM8" s="77"/>
      <c r="FN8" s="77"/>
      <c r="FO8" s="77"/>
      <c r="FP8" s="77"/>
      <c r="FQ8" s="77"/>
      <c r="FR8" s="77"/>
      <c r="FS8" s="77"/>
      <c r="FT8" s="77"/>
      <c r="FU8" s="77"/>
      <c r="FV8" s="77"/>
      <c r="FW8" s="77"/>
      <c r="FX8" s="77">
        <v>6</v>
      </c>
    </row>
    <row r="9" spans="1:180">
      <c r="A9" s="87" t="s">
        <v>278</v>
      </c>
      <c r="B9" s="83"/>
      <c r="C9" s="83"/>
      <c r="D9" s="83"/>
      <c r="E9" s="83"/>
      <c r="F9" s="83"/>
      <c r="G9" s="83"/>
      <c r="H9" s="83"/>
      <c r="I9" s="83"/>
      <c r="J9" s="83"/>
      <c r="K9" s="83"/>
      <c r="L9" s="83"/>
      <c r="M9" s="83"/>
      <c r="N9" s="83"/>
      <c r="O9" s="83"/>
      <c r="P9" s="83"/>
      <c r="Q9" s="83"/>
      <c r="R9" s="83"/>
      <c r="S9" s="83"/>
      <c r="T9" s="83"/>
      <c r="U9" s="83"/>
      <c r="V9" s="83"/>
      <c r="W9" s="83"/>
      <c r="X9" s="83"/>
      <c r="Y9" s="83"/>
      <c r="Z9" s="83"/>
      <c r="AA9" s="83"/>
      <c r="AB9" s="83"/>
      <c r="AC9" s="83"/>
      <c r="AD9" s="83"/>
      <c r="AE9" s="83"/>
      <c r="AF9" s="83"/>
      <c r="AG9" s="83"/>
      <c r="AH9" s="83"/>
      <c r="AI9" s="83"/>
      <c r="AJ9" s="83"/>
      <c r="AK9" s="77"/>
      <c r="AL9" s="77"/>
      <c r="AM9" s="77"/>
      <c r="AN9" s="77"/>
      <c r="AO9" s="77"/>
      <c r="AP9" s="77"/>
      <c r="AQ9" s="77"/>
      <c r="AR9" s="77"/>
      <c r="AS9" s="77"/>
      <c r="AT9" s="77"/>
      <c r="AU9" s="77"/>
      <c r="AV9" s="77"/>
      <c r="AW9" s="77"/>
      <c r="AX9" s="77"/>
      <c r="AY9" s="77"/>
      <c r="AZ9" s="77"/>
      <c r="BA9" s="77"/>
      <c r="BB9" s="77"/>
      <c r="BC9" s="77"/>
      <c r="BD9" s="77"/>
      <c r="BE9" s="77"/>
      <c r="BF9" s="77"/>
      <c r="BG9" s="77"/>
      <c r="BH9" s="77"/>
      <c r="BI9" s="77"/>
      <c r="BJ9" s="77"/>
      <c r="BK9" s="77"/>
      <c r="BL9" s="77"/>
      <c r="BM9" s="77"/>
      <c r="BN9" s="77"/>
      <c r="BO9" s="77"/>
      <c r="BP9" s="77"/>
      <c r="BQ9" s="77"/>
      <c r="BR9" s="77"/>
      <c r="BS9" s="77"/>
      <c r="BT9" s="77"/>
      <c r="BU9" s="77"/>
      <c r="BV9" s="77"/>
      <c r="BW9" s="77"/>
      <c r="BX9" s="77"/>
      <c r="BY9" s="77"/>
      <c r="BZ9" s="77"/>
      <c r="CA9" s="77"/>
      <c r="CB9" s="77"/>
      <c r="CC9" s="77"/>
      <c r="CD9" s="77"/>
      <c r="CE9" s="77"/>
      <c r="CF9" s="77"/>
      <c r="CG9" s="77"/>
      <c r="CH9" s="77"/>
      <c r="CI9" s="77"/>
      <c r="CJ9" s="77"/>
      <c r="CK9" s="77"/>
      <c r="CL9" s="77"/>
      <c r="CM9" s="77"/>
      <c r="CN9" s="77"/>
      <c r="CO9" s="77"/>
      <c r="CP9" s="77"/>
      <c r="CQ9" s="77"/>
      <c r="CR9" s="77"/>
      <c r="CS9" s="77"/>
      <c r="CT9" s="77"/>
      <c r="CU9" s="77"/>
      <c r="CV9" s="77"/>
      <c r="CW9" s="77"/>
      <c r="CX9" s="77"/>
      <c r="CY9" s="77"/>
      <c r="CZ9" s="77"/>
      <c r="DA9" s="77"/>
      <c r="DB9" s="77"/>
      <c r="DC9" s="77"/>
      <c r="DD9" s="77">
        <v>1</v>
      </c>
      <c r="DE9" s="77"/>
      <c r="DF9" s="77"/>
      <c r="DG9" s="77"/>
      <c r="DH9" s="77"/>
      <c r="DI9" s="77"/>
      <c r="DJ9" s="77"/>
      <c r="DK9" s="77"/>
      <c r="DL9" s="77"/>
      <c r="DM9" s="77"/>
      <c r="DN9" s="77"/>
      <c r="DO9" s="77"/>
      <c r="DP9" s="77"/>
      <c r="DQ9" s="77"/>
      <c r="DR9" s="77"/>
      <c r="DS9" s="77"/>
      <c r="DT9" s="77"/>
      <c r="DU9" s="77"/>
      <c r="DV9" s="77"/>
      <c r="DW9" s="77"/>
      <c r="DX9" s="77"/>
      <c r="DY9" s="77"/>
      <c r="DZ9" s="77"/>
      <c r="EA9" s="77"/>
      <c r="EB9" s="77"/>
      <c r="EC9" s="77"/>
      <c r="ED9" s="77"/>
      <c r="EE9" s="77"/>
      <c r="EF9" s="77"/>
      <c r="EG9" s="77"/>
      <c r="EH9" s="77"/>
      <c r="EI9" s="77"/>
      <c r="EJ9" s="77"/>
      <c r="EK9" s="77"/>
      <c r="EL9" s="77"/>
      <c r="EM9" s="77"/>
      <c r="EN9" s="77"/>
      <c r="EO9" s="77"/>
      <c r="EP9" s="77"/>
      <c r="EQ9" s="77"/>
      <c r="ER9" s="77"/>
      <c r="ES9" s="77"/>
      <c r="ET9" s="77"/>
      <c r="EU9" s="77"/>
      <c r="EV9" s="77"/>
      <c r="EW9" s="77"/>
      <c r="EX9" s="77"/>
      <c r="EY9" s="77"/>
      <c r="EZ9" s="77"/>
      <c r="FA9" s="77"/>
      <c r="FB9" s="77"/>
      <c r="FC9" s="77"/>
      <c r="FD9" s="77"/>
      <c r="FE9" s="77"/>
      <c r="FF9" s="77"/>
      <c r="FG9" s="77"/>
      <c r="FH9" s="77"/>
      <c r="FI9" s="77"/>
      <c r="FJ9" s="77"/>
      <c r="FK9" s="77"/>
      <c r="FL9" s="77"/>
      <c r="FM9" s="77"/>
      <c r="FN9" s="77"/>
      <c r="FO9" s="77"/>
      <c r="FP9" s="77"/>
      <c r="FQ9" s="77"/>
      <c r="FR9" s="77"/>
      <c r="FS9" s="77"/>
      <c r="FT9" s="77"/>
      <c r="FU9" s="77"/>
      <c r="FV9" s="77"/>
      <c r="FW9" s="77"/>
      <c r="FX9" s="77">
        <v>1</v>
      </c>
    </row>
    <row r="10" spans="1:180">
      <c r="A10" s="87" t="s">
        <v>284</v>
      </c>
      <c r="B10" s="83"/>
      <c r="C10" s="83"/>
      <c r="D10" s="83"/>
      <c r="E10" s="83"/>
      <c r="F10" s="83"/>
      <c r="G10" s="83"/>
      <c r="H10" s="83"/>
      <c r="I10" s="83"/>
      <c r="J10" s="83"/>
      <c r="K10" s="83"/>
      <c r="L10" s="83"/>
      <c r="M10" s="83"/>
      <c r="N10" s="83"/>
      <c r="O10" s="83"/>
      <c r="P10" s="83"/>
      <c r="Q10" s="83"/>
      <c r="R10" s="83"/>
      <c r="S10" s="83"/>
      <c r="T10" s="83"/>
      <c r="U10" s="83"/>
      <c r="V10" s="83"/>
      <c r="W10" s="83"/>
      <c r="X10" s="83"/>
      <c r="Y10" s="83"/>
      <c r="Z10" s="83"/>
      <c r="AA10" s="83"/>
      <c r="AB10" s="83"/>
      <c r="AC10" s="83"/>
      <c r="AD10" s="83">
        <v>1</v>
      </c>
      <c r="AE10" s="83"/>
      <c r="AF10" s="83"/>
      <c r="AG10" s="83"/>
      <c r="AH10" s="83"/>
      <c r="AI10" s="83"/>
      <c r="AJ10" s="83"/>
      <c r="AK10" s="77"/>
      <c r="AL10" s="77"/>
      <c r="AM10" s="77"/>
      <c r="AN10" s="77"/>
      <c r="AO10" s="77"/>
      <c r="AP10" s="77"/>
      <c r="AQ10" s="77"/>
      <c r="AR10" s="77"/>
      <c r="AS10" s="77"/>
      <c r="AT10" s="77"/>
      <c r="AU10" s="77"/>
      <c r="AV10" s="77"/>
      <c r="AW10" s="77"/>
      <c r="AX10" s="77"/>
      <c r="AY10" s="77"/>
      <c r="AZ10" s="77"/>
      <c r="BA10" s="77"/>
      <c r="BB10" s="77"/>
      <c r="BC10" s="77"/>
      <c r="BD10" s="77"/>
      <c r="BE10" s="77"/>
      <c r="BF10" s="77"/>
      <c r="BG10" s="77"/>
      <c r="BH10" s="77"/>
      <c r="BI10" s="77"/>
      <c r="BJ10" s="77"/>
      <c r="BK10" s="77"/>
      <c r="BL10" s="77"/>
      <c r="BM10" s="77"/>
      <c r="BN10" s="77"/>
      <c r="BO10" s="77"/>
      <c r="BP10" s="77"/>
      <c r="BQ10" s="77"/>
      <c r="BR10" s="77"/>
      <c r="BS10" s="77"/>
      <c r="BT10" s="77"/>
      <c r="BU10" s="77"/>
      <c r="BV10" s="77"/>
      <c r="BW10" s="77"/>
      <c r="BX10" s="77"/>
      <c r="BY10" s="77"/>
      <c r="BZ10" s="77"/>
      <c r="CA10" s="77"/>
      <c r="CB10" s="77"/>
      <c r="CC10" s="77"/>
      <c r="CD10" s="77"/>
      <c r="CE10" s="77"/>
      <c r="CF10" s="77"/>
      <c r="CG10" s="77"/>
      <c r="CH10" s="77"/>
      <c r="CI10" s="77"/>
      <c r="CJ10" s="77"/>
      <c r="CK10" s="77"/>
      <c r="CL10" s="77"/>
      <c r="CM10" s="77"/>
      <c r="CN10" s="77"/>
      <c r="CO10" s="77"/>
      <c r="CP10" s="77"/>
      <c r="CQ10" s="77"/>
      <c r="CR10" s="77"/>
      <c r="CS10" s="77"/>
      <c r="CT10" s="77"/>
      <c r="CU10" s="77"/>
      <c r="CV10" s="77"/>
      <c r="CW10" s="77"/>
      <c r="CX10" s="77"/>
      <c r="CY10" s="77"/>
      <c r="CZ10" s="77"/>
      <c r="DA10" s="77"/>
      <c r="DB10" s="77"/>
      <c r="DC10" s="77"/>
      <c r="DD10" s="77"/>
      <c r="DE10" s="77"/>
      <c r="DF10" s="77"/>
      <c r="DG10" s="77"/>
      <c r="DH10" s="77"/>
      <c r="DI10" s="77"/>
      <c r="DJ10" s="77"/>
      <c r="DK10" s="77"/>
      <c r="DL10" s="77"/>
      <c r="DM10" s="77"/>
      <c r="DN10" s="77"/>
      <c r="DO10" s="77"/>
      <c r="DP10" s="77"/>
      <c r="DQ10" s="77"/>
      <c r="DR10" s="77"/>
      <c r="DS10" s="77"/>
      <c r="DT10" s="77"/>
      <c r="DU10" s="77"/>
      <c r="DV10" s="77"/>
      <c r="DW10" s="77"/>
      <c r="DX10" s="77"/>
      <c r="DY10" s="77"/>
      <c r="DZ10" s="77"/>
      <c r="EA10" s="77"/>
      <c r="EB10" s="77"/>
      <c r="EC10" s="77"/>
      <c r="ED10" s="77"/>
      <c r="EE10" s="77"/>
      <c r="EF10" s="77"/>
      <c r="EG10" s="77"/>
      <c r="EH10" s="77"/>
      <c r="EI10" s="77"/>
      <c r="EJ10" s="77"/>
      <c r="EK10" s="77"/>
      <c r="EL10" s="77"/>
      <c r="EM10" s="77"/>
      <c r="EN10" s="77"/>
      <c r="EO10" s="77"/>
      <c r="EP10" s="77"/>
      <c r="EQ10" s="77"/>
      <c r="ER10" s="77"/>
      <c r="ES10" s="77"/>
      <c r="ET10" s="77"/>
      <c r="EU10" s="77"/>
      <c r="EV10" s="77"/>
      <c r="EW10" s="77"/>
      <c r="EX10" s="77"/>
      <c r="EY10" s="77"/>
      <c r="EZ10" s="77"/>
      <c r="FA10" s="77"/>
      <c r="FB10" s="77"/>
      <c r="FC10" s="77"/>
      <c r="FD10" s="77"/>
      <c r="FE10" s="77"/>
      <c r="FF10" s="77"/>
      <c r="FG10" s="77"/>
      <c r="FH10" s="77"/>
      <c r="FI10" s="77"/>
      <c r="FJ10" s="77"/>
      <c r="FK10" s="77"/>
      <c r="FL10" s="77"/>
      <c r="FM10" s="77"/>
      <c r="FN10" s="77"/>
      <c r="FO10" s="77"/>
      <c r="FP10" s="77"/>
      <c r="FQ10" s="77"/>
      <c r="FR10" s="77"/>
      <c r="FS10" s="77"/>
      <c r="FT10" s="77"/>
      <c r="FU10" s="77"/>
      <c r="FV10" s="77"/>
      <c r="FW10" s="77"/>
      <c r="FX10" s="77">
        <v>1</v>
      </c>
    </row>
    <row r="11" spans="1:180">
      <c r="A11" s="78" t="s">
        <v>57</v>
      </c>
      <c r="B11" s="83"/>
      <c r="C11" s="83"/>
      <c r="D11" s="83"/>
      <c r="E11" s="83"/>
      <c r="F11" s="83"/>
      <c r="G11" s="83"/>
      <c r="H11" s="83"/>
      <c r="I11" s="83"/>
      <c r="J11" s="83"/>
      <c r="K11" s="83"/>
      <c r="L11" s="83"/>
      <c r="M11" s="83">
        <v>1</v>
      </c>
      <c r="N11" s="83"/>
      <c r="O11" s="83"/>
      <c r="P11" s="83"/>
      <c r="Q11" s="83"/>
      <c r="R11" s="83"/>
      <c r="S11" s="83"/>
      <c r="T11" s="83"/>
      <c r="U11" s="83"/>
      <c r="V11" s="83"/>
      <c r="W11" s="83"/>
      <c r="X11" s="83"/>
      <c r="Y11" s="83"/>
      <c r="Z11" s="83"/>
      <c r="AA11" s="83"/>
      <c r="AB11" s="83"/>
      <c r="AC11" s="83"/>
      <c r="AD11" s="83"/>
      <c r="AE11" s="83"/>
      <c r="AF11" s="83"/>
      <c r="AG11" s="83"/>
      <c r="AH11" s="83"/>
      <c r="AI11" s="83"/>
      <c r="AJ11" s="83"/>
      <c r="AK11" s="77"/>
      <c r="AL11" s="77"/>
      <c r="AM11" s="77"/>
      <c r="AN11" s="77"/>
      <c r="AO11" s="77"/>
      <c r="AP11" s="77"/>
      <c r="AQ11" s="77"/>
      <c r="AR11" s="77"/>
      <c r="AS11" s="77"/>
      <c r="AT11" s="77"/>
      <c r="AU11" s="77"/>
      <c r="AV11" s="77"/>
      <c r="AW11" s="77"/>
      <c r="AX11" s="77"/>
      <c r="AY11" s="77"/>
      <c r="AZ11" s="77"/>
      <c r="BA11" s="77"/>
      <c r="BB11" s="77"/>
      <c r="BC11" s="77"/>
      <c r="BD11" s="77"/>
      <c r="BE11" s="77"/>
      <c r="BF11" s="77"/>
      <c r="BG11" s="77"/>
      <c r="BH11" s="77"/>
      <c r="BI11" s="77"/>
      <c r="BJ11" s="77"/>
      <c r="BK11" s="77"/>
      <c r="BL11" s="77"/>
      <c r="BM11" s="77"/>
      <c r="BN11" s="77"/>
      <c r="BO11" s="77"/>
      <c r="BP11" s="77"/>
      <c r="BQ11" s="77"/>
      <c r="BR11" s="77"/>
      <c r="BS11" s="77"/>
      <c r="BT11" s="77"/>
      <c r="BU11" s="77"/>
      <c r="BV11" s="77"/>
      <c r="BW11" s="77"/>
      <c r="BX11" s="77"/>
      <c r="BY11" s="77"/>
      <c r="BZ11" s="77"/>
      <c r="CA11" s="77"/>
      <c r="CB11" s="77"/>
      <c r="CC11" s="77"/>
      <c r="CD11" s="77"/>
      <c r="CE11" s="77"/>
      <c r="CF11" s="77"/>
      <c r="CG11" s="77"/>
      <c r="CH11" s="77"/>
      <c r="CI11" s="77"/>
      <c r="CJ11" s="77"/>
      <c r="CK11" s="77"/>
      <c r="CL11" s="77"/>
      <c r="CM11" s="77"/>
      <c r="CN11" s="77"/>
      <c r="CO11" s="77"/>
      <c r="CP11" s="77"/>
      <c r="CQ11" s="77"/>
      <c r="CR11" s="77"/>
      <c r="CS11" s="77"/>
      <c r="CT11" s="77"/>
      <c r="CU11" s="77"/>
      <c r="CV11" s="77"/>
      <c r="CW11" s="77"/>
      <c r="CX11" s="77"/>
      <c r="CY11" s="77"/>
      <c r="CZ11" s="77"/>
      <c r="DA11" s="77"/>
      <c r="DB11" s="77"/>
      <c r="DC11" s="77"/>
      <c r="DD11" s="77"/>
      <c r="DE11" s="77"/>
      <c r="DF11" s="77"/>
      <c r="DG11" s="77"/>
      <c r="DH11" s="77"/>
      <c r="DI11" s="77"/>
      <c r="DJ11" s="77"/>
      <c r="DK11" s="77"/>
      <c r="DL11" s="77"/>
      <c r="DM11" s="77"/>
      <c r="DN11" s="77"/>
      <c r="DO11" s="77"/>
      <c r="DP11" s="77"/>
      <c r="DQ11" s="77"/>
      <c r="DR11" s="77"/>
      <c r="DS11" s="77"/>
      <c r="DT11" s="77"/>
      <c r="DU11" s="77"/>
      <c r="DV11" s="77"/>
      <c r="DW11" s="77"/>
      <c r="DX11" s="77"/>
      <c r="DY11" s="77"/>
      <c r="DZ11" s="77"/>
      <c r="EA11" s="77"/>
      <c r="EB11" s="77"/>
      <c r="EC11" s="77"/>
      <c r="ED11" s="77"/>
      <c r="EE11" s="77"/>
      <c r="EF11" s="77"/>
      <c r="EG11" s="77"/>
      <c r="EH11" s="77"/>
      <c r="EI11" s="77"/>
      <c r="EJ11" s="77"/>
      <c r="EK11" s="77"/>
      <c r="EL11" s="77"/>
      <c r="EM11" s="77"/>
      <c r="EN11" s="77"/>
      <c r="EO11" s="77"/>
      <c r="EP11" s="77"/>
      <c r="EQ11" s="77"/>
      <c r="ER11" s="77"/>
      <c r="ES11" s="77"/>
      <c r="ET11" s="77"/>
      <c r="EU11" s="77"/>
      <c r="EV11" s="77"/>
      <c r="EW11" s="77"/>
      <c r="EX11" s="77"/>
      <c r="EY11" s="77"/>
      <c r="EZ11" s="77"/>
      <c r="FA11" s="77"/>
      <c r="FB11" s="77"/>
      <c r="FC11" s="77"/>
      <c r="FD11" s="77"/>
      <c r="FE11" s="77"/>
      <c r="FF11" s="77"/>
      <c r="FG11" s="77"/>
      <c r="FH11" s="77"/>
      <c r="FI11" s="77"/>
      <c r="FJ11" s="77"/>
      <c r="FK11" s="77"/>
      <c r="FL11" s="77"/>
      <c r="FM11" s="77"/>
      <c r="FN11" s="77"/>
      <c r="FO11" s="77"/>
      <c r="FP11" s="77"/>
      <c r="FQ11" s="77"/>
      <c r="FR11" s="77"/>
      <c r="FS11" s="77"/>
      <c r="FT11" s="77"/>
      <c r="FU11" s="77"/>
      <c r="FV11" s="77"/>
      <c r="FW11" s="77"/>
      <c r="FX11" s="77">
        <v>1</v>
      </c>
    </row>
    <row r="12" spans="1:180">
      <c r="A12" s="107" t="s">
        <v>789</v>
      </c>
      <c r="B12" s="83"/>
      <c r="C12" s="83"/>
      <c r="D12" s="83"/>
      <c r="E12" s="83"/>
      <c r="F12" s="83"/>
      <c r="G12" s="83"/>
      <c r="H12" s="83"/>
      <c r="I12" s="83"/>
      <c r="J12" s="83"/>
      <c r="K12" s="83"/>
      <c r="L12" s="83"/>
      <c r="M12" s="83"/>
      <c r="N12" s="83"/>
      <c r="O12" s="83"/>
      <c r="P12" s="83"/>
      <c r="Q12" s="83"/>
      <c r="R12" s="83"/>
      <c r="S12" s="83"/>
      <c r="T12" s="83"/>
      <c r="U12" s="83"/>
      <c r="V12" s="83"/>
      <c r="W12" s="83"/>
      <c r="X12" s="83"/>
      <c r="Y12" s="83"/>
      <c r="Z12" s="83"/>
      <c r="AA12" s="83"/>
      <c r="AB12" s="83"/>
      <c r="AC12" s="83"/>
      <c r="AD12" s="83"/>
      <c r="AE12" s="83"/>
      <c r="AF12" s="83"/>
      <c r="AG12" s="83"/>
      <c r="AH12" s="83"/>
      <c r="AI12" s="83"/>
      <c r="AJ12" s="83"/>
      <c r="AK12" s="77"/>
      <c r="AL12" s="77"/>
      <c r="AM12" s="77"/>
      <c r="AN12" s="77"/>
      <c r="AO12" s="77"/>
      <c r="AP12" s="77"/>
      <c r="AQ12" s="77"/>
      <c r="AR12" s="77"/>
      <c r="AS12" s="77"/>
      <c r="AT12" s="77"/>
      <c r="AU12" s="77"/>
      <c r="AV12" s="77"/>
      <c r="AW12" s="77"/>
      <c r="AX12" s="77"/>
      <c r="AY12" s="77"/>
      <c r="AZ12" s="77"/>
      <c r="BA12" s="77"/>
      <c r="BB12" s="77"/>
      <c r="BC12" s="77"/>
      <c r="BD12" s="77"/>
      <c r="BE12" s="77"/>
      <c r="BF12" s="77"/>
      <c r="BG12" s="77"/>
      <c r="BH12" s="77"/>
      <c r="BI12" s="77"/>
      <c r="BJ12" s="77"/>
      <c r="BK12" s="77"/>
      <c r="BL12" s="77"/>
      <c r="BM12" s="77"/>
      <c r="BN12" s="77"/>
      <c r="BO12" s="77"/>
      <c r="BP12" s="77"/>
      <c r="BQ12" s="77"/>
      <c r="BR12" s="77"/>
      <c r="BS12" s="77"/>
      <c r="BT12" s="77"/>
      <c r="BU12" s="77"/>
      <c r="BV12" s="77"/>
      <c r="BW12" s="77"/>
      <c r="BX12" s="77"/>
      <c r="BY12" s="77"/>
      <c r="BZ12" s="77"/>
      <c r="CA12" s="77"/>
      <c r="CB12" s="77"/>
      <c r="CC12" s="77"/>
      <c r="CD12" s="77"/>
      <c r="CE12" s="77"/>
      <c r="CF12" s="77"/>
      <c r="CG12" s="77"/>
      <c r="CH12" s="77"/>
      <c r="CI12" s="77"/>
      <c r="CJ12" s="77"/>
      <c r="CK12" s="77"/>
      <c r="CL12" s="77"/>
      <c r="CM12" s="77"/>
      <c r="CN12" s="77"/>
      <c r="CO12" s="77"/>
      <c r="CP12" s="77"/>
      <c r="CQ12" s="77"/>
      <c r="CR12" s="77"/>
      <c r="CS12" s="77"/>
      <c r="CT12" s="77"/>
      <c r="CU12" s="77"/>
      <c r="CV12" s="77"/>
      <c r="CW12" s="77"/>
      <c r="CX12" s="77"/>
      <c r="CY12" s="77"/>
      <c r="CZ12" s="77"/>
      <c r="DA12" s="77"/>
      <c r="DB12" s="77"/>
      <c r="DC12" s="77"/>
      <c r="DD12" s="77"/>
      <c r="DE12" s="77"/>
      <c r="DF12" s="77"/>
      <c r="DG12" s="77"/>
      <c r="DH12" s="77"/>
      <c r="DI12" s="77"/>
      <c r="DJ12" s="77"/>
      <c r="DK12" s="77"/>
      <c r="DL12" s="77"/>
      <c r="DM12" s="77"/>
      <c r="DN12" s="77"/>
      <c r="DO12" s="77"/>
      <c r="DP12" s="77"/>
      <c r="DQ12" s="77"/>
      <c r="DR12" s="77"/>
      <c r="DS12" s="77"/>
      <c r="DT12" s="77"/>
      <c r="DU12" s="77"/>
      <c r="DV12" s="77"/>
      <c r="DW12" s="77"/>
      <c r="DX12" s="77"/>
      <c r="DY12" s="77"/>
      <c r="DZ12" s="77"/>
      <c r="EA12" s="77"/>
      <c r="EB12" s="77"/>
      <c r="EC12" s="77"/>
      <c r="ED12" s="77"/>
      <c r="EE12" s="77"/>
      <c r="EF12" s="77"/>
      <c r="EG12" s="77"/>
      <c r="EH12" s="77"/>
      <c r="EI12" s="77"/>
      <c r="EJ12" s="77"/>
      <c r="EK12" s="77"/>
      <c r="EL12" s="77"/>
      <c r="EM12" s="77"/>
      <c r="EN12" s="77"/>
      <c r="EO12" s="77"/>
      <c r="EP12" s="77">
        <v>1</v>
      </c>
      <c r="EQ12" s="77"/>
      <c r="ER12" s="77"/>
      <c r="ES12" s="77"/>
      <c r="ET12" s="77"/>
      <c r="EU12" s="77"/>
      <c r="EV12" s="77"/>
      <c r="EW12" s="77"/>
      <c r="EX12" s="77"/>
      <c r="EY12" s="77"/>
      <c r="EZ12" s="77"/>
      <c r="FA12" s="77"/>
      <c r="FB12" s="77"/>
      <c r="FC12" s="77"/>
      <c r="FD12" s="77"/>
      <c r="FE12" s="77"/>
      <c r="FF12" s="77"/>
      <c r="FG12" s="77"/>
      <c r="FH12" s="77"/>
      <c r="FI12" s="77"/>
      <c r="FJ12" s="77"/>
      <c r="FK12" s="77"/>
      <c r="FL12" s="77"/>
      <c r="FM12" s="77"/>
      <c r="FN12" s="77"/>
      <c r="FO12" s="77"/>
      <c r="FP12" s="77"/>
      <c r="FQ12" s="77"/>
      <c r="FR12" s="77"/>
      <c r="FS12" s="77"/>
      <c r="FT12" s="77"/>
      <c r="FU12" s="77"/>
      <c r="FV12" s="77"/>
      <c r="FW12" s="77"/>
      <c r="FX12" s="77">
        <v>1</v>
      </c>
    </row>
    <row r="13" spans="1:180">
      <c r="A13" s="87" t="s">
        <v>59</v>
      </c>
      <c r="B13" s="83"/>
      <c r="C13" s="83"/>
      <c r="D13" s="83"/>
      <c r="E13" s="83"/>
      <c r="F13" s="83"/>
      <c r="G13" s="83"/>
      <c r="H13" s="83"/>
      <c r="I13" s="83"/>
      <c r="J13" s="83"/>
      <c r="K13" s="83"/>
      <c r="L13" s="83"/>
      <c r="M13" s="83"/>
      <c r="N13" s="83"/>
      <c r="O13" s="83"/>
      <c r="P13" s="83"/>
      <c r="Q13" s="83"/>
      <c r="R13" s="83"/>
      <c r="S13" s="83"/>
      <c r="T13" s="83"/>
      <c r="U13" s="83"/>
      <c r="V13" s="83"/>
      <c r="W13" s="83"/>
      <c r="X13" s="83"/>
      <c r="Y13" s="83"/>
      <c r="Z13" s="83"/>
      <c r="AA13" s="83"/>
      <c r="AB13" s="83"/>
      <c r="AC13" s="83"/>
      <c r="AD13" s="83">
        <v>1</v>
      </c>
      <c r="AE13" s="83"/>
      <c r="AF13" s="83"/>
      <c r="AG13" s="83"/>
      <c r="AH13" s="83"/>
      <c r="AI13" s="83"/>
      <c r="AJ13" s="83"/>
      <c r="AK13" s="77"/>
      <c r="AL13" s="77"/>
      <c r="AM13" s="77"/>
      <c r="AN13" s="77"/>
      <c r="AO13" s="77"/>
      <c r="AP13" s="77"/>
      <c r="AQ13" s="77"/>
      <c r="AR13" s="77"/>
      <c r="AS13" s="77"/>
      <c r="AT13" s="77"/>
      <c r="AU13" s="77"/>
      <c r="AV13" s="77"/>
      <c r="AW13" s="77"/>
      <c r="AX13" s="77"/>
      <c r="AY13" s="77"/>
      <c r="AZ13" s="77"/>
      <c r="BA13" s="77"/>
      <c r="BB13" s="77"/>
      <c r="BC13" s="77"/>
      <c r="BD13" s="77"/>
      <c r="BE13" s="77"/>
      <c r="BF13" s="77"/>
      <c r="BG13" s="77"/>
      <c r="BH13" s="77"/>
      <c r="BI13" s="77"/>
      <c r="BJ13" s="77"/>
      <c r="BK13" s="77"/>
      <c r="BL13" s="77"/>
      <c r="BM13" s="77"/>
      <c r="BN13" s="77"/>
      <c r="BO13" s="77"/>
      <c r="BP13" s="77"/>
      <c r="BQ13" s="77"/>
      <c r="BR13" s="77"/>
      <c r="BS13" s="77"/>
      <c r="BT13" s="77"/>
      <c r="BU13" s="77"/>
      <c r="BV13" s="77"/>
      <c r="BW13" s="77"/>
      <c r="BX13" s="77"/>
      <c r="BY13" s="77"/>
      <c r="BZ13" s="77"/>
      <c r="CA13" s="77"/>
      <c r="CB13" s="77"/>
      <c r="CC13" s="77"/>
      <c r="CD13" s="77"/>
      <c r="CE13" s="77"/>
      <c r="CF13" s="77"/>
      <c r="CG13" s="77"/>
      <c r="CH13" s="77"/>
      <c r="CI13" s="77"/>
      <c r="CJ13" s="77"/>
      <c r="CK13" s="77"/>
      <c r="CL13" s="77"/>
      <c r="CM13" s="77"/>
      <c r="CN13" s="77"/>
      <c r="CO13" s="77"/>
      <c r="CP13" s="77"/>
      <c r="CQ13" s="77"/>
      <c r="CR13" s="77"/>
      <c r="CS13" s="77"/>
      <c r="CT13" s="77"/>
      <c r="CU13" s="77"/>
      <c r="CV13" s="77"/>
      <c r="CW13" s="77"/>
      <c r="CX13" s="77"/>
      <c r="CY13" s="77"/>
      <c r="CZ13" s="77"/>
      <c r="DA13" s="77"/>
      <c r="DB13" s="77"/>
      <c r="DC13" s="77"/>
      <c r="DD13" s="77"/>
      <c r="DE13" s="77"/>
      <c r="DF13" s="77"/>
      <c r="DG13" s="77"/>
      <c r="DH13" s="77"/>
      <c r="DI13" s="77"/>
      <c r="DJ13" s="77"/>
      <c r="DK13" s="77"/>
      <c r="DL13" s="77"/>
      <c r="DM13" s="77"/>
      <c r="DN13" s="77"/>
      <c r="DO13" s="77"/>
      <c r="DP13" s="77"/>
      <c r="DQ13" s="77"/>
      <c r="DR13" s="77"/>
      <c r="DS13" s="77"/>
      <c r="DT13" s="77"/>
      <c r="DU13" s="77"/>
      <c r="DV13" s="77"/>
      <c r="DW13" s="77"/>
      <c r="DX13" s="77"/>
      <c r="DY13" s="77"/>
      <c r="DZ13" s="77"/>
      <c r="EA13" s="77"/>
      <c r="EB13" s="77"/>
      <c r="EC13" s="77"/>
      <c r="ED13" s="77"/>
      <c r="EE13" s="77"/>
      <c r="EF13" s="77"/>
      <c r="EG13" s="77"/>
      <c r="EH13" s="77"/>
      <c r="EI13" s="77"/>
      <c r="EJ13" s="77"/>
      <c r="EK13" s="77"/>
      <c r="EL13" s="77"/>
      <c r="EM13" s="77"/>
      <c r="EN13" s="77"/>
      <c r="EO13" s="77"/>
      <c r="EP13" s="77"/>
      <c r="EQ13" s="77"/>
      <c r="ER13" s="77"/>
      <c r="ES13" s="77"/>
      <c r="ET13" s="77"/>
      <c r="EU13" s="77"/>
      <c r="EV13" s="77"/>
      <c r="EW13" s="77"/>
      <c r="EX13" s="77"/>
      <c r="EY13" s="77"/>
      <c r="EZ13" s="77"/>
      <c r="FA13" s="77"/>
      <c r="FB13" s="77"/>
      <c r="FC13" s="77"/>
      <c r="FD13" s="77"/>
      <c r="FE13" s="77"/>
      <c r="FF13" s="77"/>
      <c r="FG13" s="77"/>
      <c r="FH13" s="77"/>
      <c r="FI13" s="77"/>
      <c r="FJ13" s="77"/>
      <c r="FK13" s="77"/>
      <c r="FL13" s="77"/>
      <c r="FM13" s="77"/>
      <c r="FN13" s="77"/>
      <c r="FO13" s="77"/>
      <c r="FP13" s="77"/>
      <c r="FQ13" s="77"/>
      <c r="FR13" s="77"/>
      <c r="FS13" s="77"/>
      <c r="FT13" s="77"/>
      <c r="FU13" s="77"/>
      <c r="FV13" s="77"/>
      <c r="FW13" s="77"/>
      <c r="FX13" s="77">
        <v>1</v>
      </c>
    </row>
    <row r="14" spans="1:180">
      <c r="A14" s="87" t="s">
        <v>513</v>
      </c>
      <c r="B14" s="83"/>
      <c r="C14" s="83"/>
      <c r="D14" s="83"/>
      <c r="E14" s="83"/>
      <c r="F14" s="83"/>
      <c r="G14" s="83"/>
      <c r="H14" s="83"/>
      <c r="I14" s="83"/>
      <c r="J14" s="83"/>
      <c r="K14" s="83"/>
      <c r="L14" s="83"/>
      <c r="M14" s="83"/>
      <c r="N14" s="83"/>
      <c r="O14" s="83"/>
      <c r="P14" s="83"/>
      <c r="Q14" s="83"/>
      <c r="R14" s="83"/>
      <c r="S14" s="83"/>
      <c r="T14" s="83"/>
      <c r="U14" s="83"/>
      <c r="V14" s="83"/>
      <c r="W14" s="83"/>
      <c r="X14" s="83"/>
      <c r="Y14" s="83"/>
      <c r="Z14" s="83"/>
      <c r="AA14" s="83"/>
      <c r="AB14" s="83"/>
      <c r="AC14" s="83"/>
      <c r="AD14" s="83"/>
      <c r="AE14" s="83"/>
      <c r="AF14" s="83"/>
      <c r="AG14" s="83"/>
      <c r="AH14" s="83"/>
      <c r="AI14" s="83"/>
      <c r="AJ14" s="83"/>
      <c r="AK14" s="77"/>
      <c r="AL14" s="77"/>
      <c r="AM14" s="77"/>
      <c r="AN14" s="77"/>
      <c r="AO14" s="77"/>
      <c r="AP14" s="77"/>
      <c r="AQ14" s="77"/>
      <c r="AR14" s="77"/>
      <c r="AS14" s="77"/>
      <c r="AT14" s="77"/>
      <c r="AU14" s="77"/>
      <c r="AV14" s="77"/>
      <c r="AW14" s="77"/>
      <c r="AX14" s="77"/>
      <c r="AY14" s="77"/>
      <c r="AZ14" s="77"/>
      <c r="BA14" s="77"/>
      <c r="BB14" s="77"/>
      <c r="BC14" s="77"/>
      <c r="BD14" s="77"/>
      <c r="BE14" s="77"/>
      <c r="BF14" s="77"/>
      <c r="BG14" s="77"/>
      <c r="BH14" s="77"/>
      <c r="BI14" s="77"/>
      <c r="BJ14" s="77"/>
      <c r="BK14" s="77"/>
      <c r="BL14" s="77"/>
      <c r="BM14" s="77"/>
      <c r="BN14" s="77"/>
      <c r="BO14" s="77"/>
      <c r="BP14" s="77"/>
      <c r="BQ14" s="77"/>
      <c r="BR14" s="77"/>
      <c r="BS14" s="77"/>
      <c r="BT14" s="77"/>
      <c r="BU14" s="77"/>
      <c r="BV14" s="77"/>
      <c r="BW14" s="77"/>
      <c r="BX14" s="77"/>
      <c r="BY14" s="77"/>
      <c r="BZ14" s="77"/>
      <c r="CA14" s="77"/>
      <c r="CB14" s="77"/>
      <c r="CC14" s="77"/>
      <c r="CD14" s="77"/>
      <c r="CE14" s="77"/>
      <c r="CF14" s="77"/>
      <c r="CG14" s="77"/>
      <c r="CH14" s="77"/>
      <c r="CI14" s="77"/>
      <c r="CJ14" s="77"/>
      <c r="CK14" s="77"/>
      <c r="CL14" s="77"/>
      <c r="CM14" s="77"/>
      <c r="CN14" s="77"/>
      <c r="CO14" s="77"/>
      <c r="CP14" s="77">
        <v>1</v>
      </c>
      <c r="CQ14" s="77"/>
      <c r="CR14" s="77"/>
      <c r="CS14" s="77"/>
      <c r="CT14" s="77"/>
      <c r="CU14" s="77"/>
      <c r="CV14" s="77"/>
      <c r="CW14" s="77"/>
      <c r="CX14" s="77"/>
      <c r="CY14" s="77"/>
      <c r="CZ14" s="77"/>
      <c r="DA14" s="77"/>
      <c r="DB14" s="77"/>
      <c r="DC14" s="77"/>
      <c r="DD14" s="77"/>
      <c r="DE14" s="77"/>
      <c r="DF14" s="77"/>
      <c r="DG14" s="77"/>
      <c r="DH14" s="77"/>
      <c r="DI14" s="77"/>
      <c r="DJ14" s="77"/>
      <c r="DK14" s="77"/>
      <c r="DL14" s="77"/>
      <c r="DM14" s="77"/>
      <c r="DN14" s="77"/>
      <c r="DO14" s="77"/>
      <c r="DP14" s="77"/>
      <c r="DQ14" s="77"/>
      <c r="DR14" s="77"/>
      <c r="DS14" s="77"/>
      <c r="DT14" s="77"/>
      <c r="DU14" s="77"/>
      <c r="DV14" s="77"/>
      <c r="DW14" s="77"/>
      <c r="DX14" s="77"/>
      <c r="DY14" s="77"/>
      <c r="DZ14" s="77"/>
      <c r="EA14" s="77"/>
      <c r="EB14" s="77"/>
      <c r="EC14" s="77"/>
      <c r="ED14" s="77"/>
      <c r="EE14" s="77"/>
      <c r="EF14" s="77"/>
      <c r="EG14" s="77"/>
      <c r="EH14" s="77"/>
      <c r="EI14" s="77"/>
      <c r="EJ14" s="77"/>
      <c r="EK14" s="77"/>
      <c r="EL14" s="77"/>
      <c r="EM14" s="77"/>
      <c r="EN14" s="77"/>
      <c r="EO14" s="77"/>
      <c r="EP14" s="77"/>
      <c r="EQ14" s="77"/>
      <c r="ER14" s="77"/>
      <c r="ES14" s="77"/>
      <c r="ET14" s="77"/>
      <c r="EU14" s="77"/>
      <c r="EV14" s="77"/>
      <c r="EW14" s="77"/>
      <c r="EX14" s="77"/>
      <c r="EY14" s="77"/>
      <c r="EZ14" s="77"/>
      <c r="FA14" s="77"/>
      <c r="FB14" s="77"/>
      <c r="FC14" s="77"/>
      <c r="FD14" s="77"/>
      <c r="FE14" s="77"/>
      <c r="FF14" s="77"/>
      <c r="FG14" s="77"/>
      <c r="FH14" s="77"/>
      <c r="FI14" s="77"/>
      <c r="FJ14" s="77"/>
      <c r="FK14" s="77"/>
      <c r="FL14" s="77"/>
      <c r="FM14" s="77"/>
      <c r="FN14" s="77"/>
      <c r="FO14" s="77"/>
      <c r="FP14" s="77"/>
      <c r="FQ14" s="77"/>
      <c r="FR14" s="77"/>
      <c r="FS14" s="77"/>
      <c r="FT14" s="77"/>
      <c r="FU14" s="77"/>
      <c r="FV14" s="77"/>
      <c r="FW14" s="77"/>
      <c r="FX14" s="77">
        <v>1</v>
      </c>
    </row>
    <row r="15" spans="1:180">
      <c r="A15" s="87" t="s">
        <v>226</v>
      </c>
      <c r="B15" s="83"/>
      <c r="C15" s="83"/>
      <c r="D15" s="83"/>
      <c r="E15" s="83"/>
      <c r="F15" s="83"/>
      <c r="G15" s="83"/>
      <c r="H15" s="83"/>
      <c r="I15" s="83"/>
      <c r="J15" s="83"/>
      <c r="K15" s="83"/>
      <c r="L15" s="83"/>
      <c r="M15" s="83"/>
      <c r="N15" s="83"/>
      <c r="O15" s="83"/>
      <c r="P15" s="83"/>
      <c r="Q15" s="83"/>
      <c r="R15" s="83"/>
      <c r="S15" s="83"/>
      <c r="T15" s="83"/>
      <c r="U15" s="83"/>
      <c r="V15" s="83"/>
      <c r="W15" s="83"/>
      <c r="X15" s="83"/>
      <c r="Y15" s="83"/>
      <c r="Z15" s="83"/>
      <c r="AA15" s="83"/>
      <c r="AB15" s="83"/>
      <c r="AC15" s="83">
        <v>1</v>
      </c>
      <c r="AD15" s="83"/>
      <c r="AE15" s="83"/>
      <c r="AF15" s="83"/>
      <c r="AG15" s="83"/>
      <c r="AH15" s="83"/>
      <c r="AI15" s="83"/>
      <c r="AJ15" s="83"/>
      <c r="AK15" s="77"/>
      <c r="AL15" s="77"/>
      <c r="AM15" s="77"/>
      <c r="AN15" s="77"/>
      <c r="AO15" s="77"/>
      <c r="AP15" s="77"/>
      <c r="AQ15" s="77"/>
      <c r="AR15" s="77"/>
      <c r="AS15" s="77"/>
      <c r="AT15" s="77"/>
      <c r="AU15" s="77"/>
      <c r="AV15" s="77"/>
      <c r="AW15" s="77"/>
      <c r="AX15" s="77"/>
      <c r="AY15" s="77"/>
      <c r="AZ15" s="77"/>
      <c r="BA15" s="77"/>
      <c r="BB15" s="77"/>
      <c r="BC15" s="77"/>
      <c r="BD15" s="77"/>
      <c r="BE15" s="77"/>
      <c r="BF15" s="77"/>
      <c r="BG15" s="77"/>
      <c r="BH15" s="77"/>
      <c r="BI15" s="77"/>
      <c r="BJ15" s="77"/>
      <c r="BK15" s="77"/>
      <c r="BL15" s="77"/>
      <c r="BM15" s="77"/>
      <c r="BN15" s="77"/>
      <c r="BO15" s="77"/>
      <c r="BP15" s="77"/>
      <c r="BQ15" s="77"/>
      <c r="BR15" s="77"/>
      <c r="BS15" s="77"/>
      <c r="BT15" s="77"/>
      <c r="BU15" s="77"/>
      <c r="BV15" s="77"/>
      <c r="BW15" s="77"/>
      <c r="BX15" s="77"/>
      <c r="BY15" s="77"/>
      <c r="BZ15" s="77"/>
      <c r="CA15" s="77"/>
      <c r="CB15" s="77"/>
      <c r="CC15" s="77"/>
      <c r="CD15" s="77"/>
      <c r="CE15" s="77"/>
      <c r="CF15" s="77"/>
      <c r="CG15" s="77"/>
      <c r="CH15" s="77"/>
      <c r="CI15" s="77"/>
      <c r="CJ15" s="77"/>
      <c r="CK15" s="77"/>
      <c r="CL15" s="77"/>
      <c r="CM15" s="77"/>
      <c r="CN15" s="77"/>
      <c r="CO15" s="77"/>
      <c r="CP15" s="77"/>
      <c r="CQ15" s="77"/>
      <c r="CR15" s="77"/>
      <c r="CS15" s="77"/>
      <c r="CT15" s="77"/>
      <c r="CU15" s="77"/>
      <c r="CV15" s="77"/>
      <c r="CW15" s="77"/>
      <c r="CX15" s="77"/>
      <c r="CY15" s="77"/>
      <c r="CZ15" s="77"/>
      <c r="DA15" s="77"/>
      <c r="DB15" s="77"/>
      <c r="DC15" s="77"/>
      <c r="DD15" s="77"/>
      <c r="DE15" s="77"/>
      <c r="DF15" s="77"/>
      <c r="DG15" s="77"/>
      <c r="DH15" s="77"/>
      <c r="DI15" s="77"/>
      <c r="DJ15" s="77"/>
      <c r="DK15" s="77"/>
      <c r="DL15" s="77"/>
      <c r="DM15" s="77"/>
      <c r="DN15" s="77"/>
      <c r="DO15" s="77"/>
      <c r="DP15" s="77"/>
      <c r="DQ15" s="77"/>
      <c r="DR15" s="77"/>
      <c r="DS15" s="77"/>
      <c r="DT15" s="77"/>
      <c r="DU15" s="77"/>
      <c r="DV15" s="77"/>
      <c r="DW15" s="77"/>
      <c r="DX15" s="77"/>
      <c r="DY15" s="77"/>
      <c r="DZ15" s="77"/>
      <c r="EA15" s="77"/>
      <c r="EB15" s="77"/>
      <c r="EC15" s="77"/>
      <c r="ED15" s="77"/>
      <c r="EE15" s="77"/>
      <c r="EF15" s="77"/>
      <c r="EG15" s="77"/>
      <c r="EH15" s="77"/>
      <c r="EI15" s="77"/>
      <c r="EJ15" s="77"/>
      <c r="EK15" s="77"/>
      <c r="EL15" s="77"/>
      <c r="EM15" s="77"/>
      <c r="EN15" s="77"/>
      <c r="EO15" s="77"/>
      <c r="EP15" s="77"/>
      <c r="EQ15" s="77"/>
      <c r="ER15" s="77"/>
      <c r="ES15" s="77"/>
      <c r="ET15" s="77"/>
      <c r="EU15" s="77"/>
      <c r="EV15" s="77"/>
      <c r="EW15" s="77"/>
      <c r="EX15" s="77"/>
      <c r="EY15" s="77"/>
      <c r="EZ15" s="77"/>
      <c r="FA15" s="77"/>
      <c r="FB15" s="77"/>
      <c r="FC15" s="77"/>
      <c r="FD15" s="77"/>
      <c r="FE15" s="77"/>
      <c r="FF15" s="77"/>
      <c r="FG15" s="77"/>
      <c r="FH15" s="77"/>
      <c r="FI15" s="77"/>
      <c r="FJ15" s="77"/>
      <c r="FK15" s="77"/>
      <c r="FL15" s="77"/>
      <c r="FM15" s="77"/>
      <c r="FN15" s="77"/>
      <c r="FO15" s="77"/>
      <c r="FP15" s="77"/>
      <c r="FQ15" s="77"/>
      <c r="FR15" s="77"/>
      <c r="FS15" s="77"/>
      <c r="FT15" s="77"/>
      <c r="FU15" s="77"/>
      <c r="FV15" s="77"/>
      <c r="FW15" s="77"/>
      <c r="FX15" s="77">
        <v>1</v>
      </c>
    </row>
    <row r="16" spans="1:180">
      <c r="A16" s="78" t="s">
        <v>438</v>
      </c>
      <c r="B16" s="83"/>
      <c r="C16" s="83"/>
      <c r="D16" s="83"/>
      <c r="E16" s="83"/>
      <c r="F16" s="83"/>
      <c r="G16" s="83"/>
      <c r="H16" s="83"/>
      <c r="I16" s="83"/>
      <c r="J16" s="83"/>
      <c r="K16" s="83"/>
      <c r="L16" s="83"/>
      <c r="M16" s="83"/>
      <c r="N16" s="83"/>
      <c r="O16" s="83"/>
      <c r="P16" s="83"/>
      <c r="Q16" s="83"/>
      <c r="R16" s="83"/>
      <c r="S16" s="83"/>
      <c r="T16" s="83"/>
      <c r="U16" s="83"/>
      <c r="V16" s="83"/>
      <c r="W16" s="83"/>
      <c r="X16" s="83"/>
      <c r="Y16" s="83"/>
      <c r="Z16" s="83"/>
      <c r="AA16" s="83"/>
      <c r="AB16" s="83"/>
      <c r="AC16" s="83"/>
      <c r="AD16" s="83"/>
      <c r="AE16" s="83"/>
      <c r="AF16" s="83"/>
      <c r="AG16" s="83"/>
      <c r="AH16" s="83"/>
      <c r="AI16" s="83"/>
      <c r="AJ16" s="83"/>
      <c r="AK16" s="77"/>
      <c r="AL16" s="77"/>
      <c r="AM16" s="77"/>
      <c r="AN16" s="77"/>
      <c r="AO16" s="77"/>
      <c r="AP16" s="77"/>
      <c r="AQ16" s="77"/>
      <c r="AR16" s="77"/>
      <c r="AS16" s="77"/>
      <c r="AT16" s="77"/>
      <c r="AU16" s="77"/>
      <c r="AV16" s="77"/>
      <c r="AW16" s="77"/>
      <c r="AX16" s="77"/>
      <c r="AY16" s="77"/>
      <c r="AZ16" s="77"/>
      <c r="BA16" s="77"/>
      <c r="BB16" s="77"/>
      <c r="BC16" s="77"/>
      <c r="BD16" s="77"/>
      <c r="BE16" s="77"/>
      <c r="BF16" s="77"/>
      <c r="BG16" s="77"/>
      <c r="BH16" s="77"/>
      <c r="BI16" s="77"/>
      <c r="BJ16" s="77"/>
      <c r="BK16" s="77"/>
      <c r="BL16" s="77"/>
      <c r="BM16" s="77"/>
      <c r="BN16" s="77"/>
      <c r="BO16" s="77"/>
      <c r="BP16" s="77"/>
      <c r="BQ16" s="77"/>
      <c r="BR16" s="77"/>
      <c r="BS16" s="77"/>
      <c r="BT16" s="77"/>
      <c r="BU16" s="77">
        <v>1</v>
      </c>
      <c r="BV16" s="77"/>
      <c r="BW16" s="77"/>
      <c r="BX16" s="77"/>
      <c r="BY16" s="77"/>
      <c r="BZ16" s="77"/>
      <c r="CA16" s="77"/>
      <c r="CB16" s="77"/>
      <c r="CC16" s="77"/>
      <c r="CD16" s="77"/>
      <c r="CE16" s="77"/>
      <c r="CF16" s="77"/>
      <c r="CG16" s="77"/>
      <c r="CH16" s="77"/>
      <c r="CI16" s="77"/>
      <c r="CJ16" s="77"/>
      <c r="CK16" s="77"/>
      <c r="CL16" s="77"/>
      <c r="CM16" s="77"/>
      <c r="CN16" s="77"/>
      <c r="CO16" s="77"/>
      <c r="CP16" s="77"/>
      <c r="CQ16" s="77"/>
      <c r="CR16" s="77"/>
      <c r="CS16" s="77"/>
      <c r="CT16" s="77"/>
      <c r="CU16" s="77"/>
      <c r="CV16" s="77"/>
      <c r="CW16" s="77"/>
      <c r="CX16" s="77"/>
      <c r="CY16" s="77"/>
      <c r="CZ16" s="77"/>
      <c r="DA16" s="77"/>
      <c r="DB16" s="77"/>
      <c r="DC16" s="77"/>
      <c r="DD16" s="77"/>
      <c r="DE16" s="77"/>
      <c r="DF16" s="77"/>
      <c r="DG16" s="77"/>
      <c r="DH16" s="77"/>
      <c r="DI16" s="77"/>
      <c r="DJ16" s="77"/>
      <c r="DK16" s="77"/>
      <c r="DL16" s="77"/>
      <c r="DM16" s="77"/>
      <c r="DN16" s="77"/>
      <c r="DO16" s="77"/>
      <c r="DP16" s="77"/>
      <c r="DQ16" s="77"/>
      <c r="DR16" s="77"/>
      <c r="DS16" s="77"/>
      <c r="DT16" s="77"/>
      <c r="DU16" s="77"/>
      <c r="DV16" s="77"/>
      <c r="DW16" s="77"/>
      <c r="DX16" s="77"/>
      <c r="DY16" s="77"/>
      <c r="DZ16" s="77"/>
      <c r="EA16" s="77"/>
      <c r="EB16" s="77"/>
      <c r="EC16" s="77"/>
      <c r="ED16" s="77"/>
      <c r="EE16" s="77"/>
      <c r="EF16" s="77"/>
      <c r="EG16" s="77"/>
      <c r="EH16" s="77"/>
      <c r="EI16" s="77"/>
      <c r="EJ16" s="77"/>
      <c r="EK16" s="77"/>
      <c r="EL16" s="77"/>
      <c r="EM16" s="77"/>
      <c r="EN16" s="77"/>
      <c r="EO16" s="77"/>
      <c r="EP16" s="77"/>
      <c r="EQ16" s="77"/>
      <c r="ER16" s="77"/>
      <c r="ES16" s="77"/>
      <c r="ET16" s="77"/>
      <c r="EU16" s="77"/>
      <c r="EV16" s="77"/>
      <c r="EW16" s="77"/>
      <c r="EX16" s="77"/>
      <c r="EY16" s="77"/>
      <c r="EZ16" s="77"/>
      <c r="FA16" s="77"/>
      <c r="FB16" s="77"/>
      <c r="FC16" s="77"/>
      <c r="FD16" s="77"/>
      <c r="FE16" s="77"/>
      <c r="FF16" s="77"/>
      <c r="FG16" s="77"/>
      <c r="FH16" s="77"/>
      <c r="FI16" s="77"/>
      <c r="FJ16" s="77"/>
      <c r="FK16" s="77"/>
      <c r="FL16" s="77"/>
      <c r="FM16" s="77"/>
      <c r="FN16" s="77"/>
      <c r="FO16" s="77"/>
      <c r="FP16" s="77"/>
      <c r="FQ16" s="77"/>
      <c r="FR16" s="77"/>
      <c r="FS16" s="77"/>
      <c r="FT16" s="77"/>
      <c r="FU16" s="77"/>
      <c r="FV16" s="77"/>
      <c r="FW16" s="77"/>
      <c r="FX16" s="77">
        <v>1</v>
      </c>
    </row>
    <row r="17" spans="1:180">
      <c r="A17" s="87" t="s">
        <v>666</v>
      </c>
      <c r="B17" s="83"/>
      <c r="C17" s="83"/>
      <c r="D17" s="83"/>
      <c r="E17" s="83"/>
      <c r="F17" s="83"/>
      <c r="G17" s="83"/>
      <c r="H17" s="83"/>
      <c r="I17" s="83"/>
      <c r="J17" s="83"/>
      <c r="K17" s="83"/>
      <c r="L17" s="83"/>
      <c r="M17" s="83"/>
      <c r="N17" s="83"/>
      <c r="O17" s="83"/>
      <c r="P17" s="83"/>
      <c r="Q17" s="83"/>
      <c r="R17" s="83"/>
      <c r="S17" s="83"/>
      <c r="T17" s="83"/>
      <c r="U17" s="83"/>
      <c r="V17" s="83"/>
      <c r="W17" s="83"/>
      <c r="X17" s="83"/>
      <c r="Y17" s="83"/>
      <c r="Z17" s="83"/>
      <c r="AA17" s="83"/>
      <c r="AB17" s="83"/>
      <c r="AC17" s="83"/>
      <c r="AD17" s="83"/>
      <c r="AE17" s="83"/>
      <c r="AF17" s="83"/>
      <c r="AG17" s="83"/>
      <c r="AH17" s="83"/>
      <c r="AI17" s="83"/>
      <c r="AJ17" s="83"/>
      <c r="AK17" s="77"/>
      <c r="AL17" s="77"/>
      <c r="AM17" s="77"/>
      <c r="AN17" s="77"/>
      <c r="AO17" s="77"/>
      <c r="AP17" s="77"/>
      <c r="AQ17" s="77"/>
      <c r="AR17" s="77"/>
      <c r="AS17" s="77"/>
      <c r="AT17" s="77"/>
      <c r="AU17" s="77"/>
      <c r="AV17" s="77"/>
      <c r="AW17" s="77"/>
      <c r="AX17" s="77"/>
      <c r="AY17" s="77"/>
      <c r="AZ17" s="77"/>
      <c r="BA17" s="77"/>
      <c r="BB17" s="77"/>
      <c r="BC17" s="77"/>
      <c r="BD17" s="77"/>
      <c r="BE17" s="77"/>
      <c r="BF17" s="77"/>
      <c r="BG17" s="77"/>
      <c r="BH17" s="77"/>
      <c r="BI17" s="77"/>
      <c r="BJ17" s="77"/>
      <c r="BK17" s="77"/>
      <c r="BL17" s="77"/>
      <c r="BM17" s="77"/>
      <c r="BN17" s="77"/>
      <c r="BO17" s="77"/>
      <c r="BP17" s="77"/>
      <c r="BQ17" s="77"/>
      <c r="BR17" s="77"/>
      <c r="BS17" s="77"/>
      <c r="BT17" s="77"/>
      <c r="BU17" s="77"/>
      <c r="BV17" s="77"/>
      <c r="BW17" s="77"/>
      <c r="BX17" s="77"/>
      <c r="BY17" s="77"/>
      <c r="BZ17" s="77"/>
      <c r="CA17" s="77"/>
      <c r="CB17" s="77"/>
      <c r="CC17" s="77"/>
      <c r="CD17" s="77"/>
      <c r="CE17" s="77"/>
      <c r="CF17" s="77"/>
      <c r="CG17" s="77"/>
      <c r="CH17" s="77"/>
      <c r="CI17" s="77"/>
      <c r="CJ17" s="77"/>
      <c r="CK17" s="77"/>
      <c r="CL17" s="77"/>
      <c r="CM17" s="77"/>
      <c r="CN17" s="77"/>
      <c r="CO17" s="77"/>
      <c r="CP17" s="77"/>
      <c r="CQ17" s="77"/>
      <c r="CR17" s="77"/>
      <c r="CS17" s="77"/>
      <c r="CT17" s="77"/>
      <c r="CU17" s="77"/>
      <c r="CV17" s="77"/>
      <c r="CW17" s="77"/>
      <c r="CX17" s="77"/>
      <c r="CY17" s="77"/>
      <c r="CZ17" s="77"/>
      <c r="DA17" s="77"/>
      <c r="DB17" s="77"/>
      <c r="DC17" s="77"/>
      <c r="DD17" s="77"/>
      <c r="DE17" s="77"/>
      <c r="DF17" s="77"/>
      <c r="DG17" s="77"/>
      <c r="DH17" s="77"/>
      <c r="DI17" s="77"/>
      <c r="DJ17" s="77"/>
      <c r="DK17" s="77"/>
      <c r="DL17" s="77"/>
      <c r="DM17" s="77"/>
      <c r="DN17" s="77"/>
      <c r="DO17" s="77"/>
      <c r="DP17" s="77"/>
      <c r="DQ17" s="77"/>
      <c r="DR17" s="77"/>
      <c r="DS17" s="77"/>
      <c r="DT17" s="77"/>
      <c r="DU17" s="77"/>
      <c r="DV17" s="77"/>
      <c r="DW17" s="77"/>
      <c r="DX17" s="77">
        <v>1</v>
      </c>
      <c r="DY17" s="77"/>
      <c r="DZ17" s="77"/>
      <c r="EA17" s="77"/>
      <c r="EB17" s="77"/>
      <c r="EC17" s="77"/>
      <c r="ED17" s="77"/>
      <c r="EE17" s="77"/>
      <c r="EF17" s="77"/>
      <c r="EG17" s="77"/>
      <c r="EH17" s="77"/>
      <c r="EI17" s="77"/>
      <c r="EJ17" s="77"/>
      <c r="EK17" s="77"/>
      <c r="EL17" s="77"/>
      <c r="EM17" s="77"/>
      <c r="EN17" s="77"/>
      <c r="EO17" s="77"/>
      <c r="EP17" s="77"/>
      <c r="EQ17" s="77"/>
      <c r="ER17" s="77"/>
      <c r="ES17" s="77"/>
      <c r="ET17" s="77"/>
      <c r="EU17" s="77"/>
      <c r="EV17" s="77"/>
      <c r="EW17" s="77"/>
      <c r="EX17" s="77"/>
      <c r="EY17" s="77"/>
      <c r="EZ17" s="77"/>
      <c r="FA17" s="77"/>
      <c r="FB17" s="77"/>
      <c r="FC17" s="77"/>
      <c r="FD17" s="77"/>
      <c r="FE17" s="77"/>
      <c r="FF17" s="77"/>
      <c r="FG17" s="77"/>
      <c r="FH17" s="77"/>
      <c r="FI17" s="77"/>
      <c r="FJ17" s="77"/>
      <c r="FK17" s="77"/>
      <c r="FL17" s="77"/>
      <c r="FM17" s="77"/>
      <c r="FN17" s="77"/>
      <c r="FO17" s="77"/>
      <c r="FP17" s="77"/>
      <c r="FQ17" s="77"/>
      <c r="FR17" s="77"/>
      <c r="FS17" s="77"/>
      <c r="FT17" s="77"/>
      <c r="FU17" s="77"/>
      <c r="FV17" s="77"/>
      <c r="FW17" s="77"/>
      <c r="FX17" s="77">
        <v>1</v>
      </c>
    </row>
    <row r="18" spans="1:180">
      <c r="A18" s="87" t="s">
        <v>514</v>
      </c>
      <c r="B18" s="83"/>
      <c r="C18" s="83"/>
      <c r="D18" s="83"/>
      <c r="E18" s="83"/>
      <c r="F18" s="83"/>
      <c r="G18" s="83"/>
      <c r="H18" s="83"/>
      <c r="I18" s="83"/>
      <c r="J18" s="83"/>
      <c r="K18" s="83"/>
      <c r="L18" s="83"/>
      <c r="M18" s="83"/>
      <c r="N18" s="83"/>
      <c r="O18" s="83"/>
      <c r="P18" s="83"/>
      <c r="Q18" s="83"/>
      <c r="R18" s="83"/>
      <c r="S18" s="83"/>
      <c r="T18" s="83"/>
      <c r="U18" s="83"/>
      <c r="V18" s="83"/>
      <c r="W18" s="83"/>
      <c r="X18" s="83"/>
      <c r="Y18" s="83"/>
      <c r="Z18" s="83"/>
      <c r="AA18" s="83"/>
      <c r="AB18" s="83"/>
      <c r="AC18" s="83"/>
      <c r="AD18" s="83"/>
      <c r="AE18" s="83"/>
      <c r="AF18" s="83"/>
      <c r="AG18" s="83"/>
      <c r="AH18" s="83"/>
      <c r="AI18" s="83"/>
      <c r="AJ18" s="83"/>
      <c r="AK18" s="77"/>
      <c r="AL18" s="77"/>
      <c r="AM18" s="77"/>
      <c r="AN18" s="77"/>
      <c r="AO18" s="77"/>
      <c r="AP18" s="77"/>
      <c r="AQ18" s="77"/>
      <c r="AR18" s="77"/>
      <c r="AS18" s="77"/>
      <c r="AT18" s="77"/>
      <c r="AU18" s="77"/>
      <c r="AV18" s="77"/>
      <c r="AW18" s="77"/>
      <c r="AX18" s="77"/>
      <c r="AY18" s="77"/>
      <c r="AZ18" s="77"/>
      <c r="BA18" s="77"/>
      <c r="BB18" s="77"/>
      <c r="BC18" s="77"/>
      <c r="BD18" s="77"/>
      <c r="BE18" s="77"/>
      <c r="BF18" s="77"/>
      <c r="BG18" s="77"/>
      <c r="BH18" s="77"/>
      <c r="BI18" s="77"/>
      <c r="BJ18" s="77"/>
      <c r="BK18" s="77"/>
      <c r="BL18" s="77"/>
      <c r="BM18" s="77"/>
      <c r="BN18" s="77"/>
      <c r="BO18" s="77"/>
      <c r="BP18" s="77"/>
      <c r="BQ18" s="77"/>
      <c r="BR18" s="77"/>
      <c r="BS18" s="77"/>
      <c r="BT18" s="77"/>
      <c r="BU18" s="77"/>
      <c r="BV18" s="77"/>
      <c r="BW18" s="77"/>
      <c r="BX18" s="77"/>
      <c r="BY18" s="77"/>
      <c r="BZ18" s="77"/>
      <c r="CA18" s="77"/>
      <c r="CB18" s="77"/>
      <c r="CC18" s="77"/>
      <c r="CD18" s="77"/>
      <c r="CE18" s="77"/>
      <c r="CF18" s="77"/>
      <c r="CG18" s="77">
        <v>1</v>
      </c>
      <c r="CH18" s="77"/>
      <c r="CI18" s="77"/>
      <c r="CJ18" s="77"/>
      <c r="CK18" s="77"/>
      <c r="CL18" s="77"/>
      <c r="CM18" s="77"/>
      <c r="CN18" s="77"/>
      <c r="CO18" s="77"/>
      <c r="CP18" s="77"/>
      <c r="CQ18" s="77"/>
      <c r="CR18" s="77"/>
      <c r="CS18" s="77"/>
      <c r="CT18" s="77"/>
      <c r="CU18" s="77"/>
      <c r="CV18" s="77"/>
      <c r="CW18" s="77"/>
      <c r="CX18" s="77"/>
      <c r="CY18" s="77"/>
      <c r="CZ18" s="77"/>
      <c r="DA18" s="77"/>
      <c r="DB18" s="77"/>
      <c r="DC18" s="77"/>
      <c r="DD18" s="77"/>
      <c r="DE18" s="77"/>
      <c r="DF18" s="77"/>
      <c r="DG18" s="77"/>
      <c r="DH18" s="77"/>
      <c r="DI18" s="77"/>
      <c r="DJ18" s="77"/>
      <c r="DK18" s="77"/>
      <c r="DL18" s="77"/>
      <c r="DM18" s="77"/>
      <c r="DN18" s="77"/>
      <c r="DO18" s="77"/>
      <c r="DP18" s="77"/>
      <c r="DQ18" s="77"/>
      <c r="DR18" s="77"/>
      <c r="DS18" s="77"/>
      <c r="DT18" s="77"/>
      <c r="DU18" s="77"/>
      <c r="DV18" s="77"/>
      <c r="DW18" s="77"/>
      <c r="DX18" s="77"/>
      <c r="DY18" s="77"/>
      <c r="DZ18" s="77"/>
      <c r="EA18" s="77"/>
      <c r="EB18" s="77"/>
      <c r="EC18" s="77"/>
      <c r="ED18" s="77"/>
      <c r="EE18" s="77"/>
      <c r="EF18" s="77"/>
      <c r="EG18" s="77"/>
      <c r="EH18" s="77"/>
      <c r="EI18" s="77"/>
      <c r="EJ18" s="77"/>
      <c r="EK18" s="77"/>
      <c r="EL18" s="77"/>
      <c r="EM18" s="77"/>
      <c r="EN18" s="77"/>
      <c r="EO18" s="77"/>
      <c r="EP18" s="77"/>
      <c r="EQ18" s="77"/>
      <c r="ER18" s="77"/>
      <c r="ES18" s="77"/>
      <c r="ET18" s="77"/>
      <c r="EU18" s="77"/>
      <c r="EV18" s="77"/>
      <c r="EW18" s="77"/>
      <c r="EX18" s="77"/>
      <c r="EY18" s="77"/>
      <c r="EZ18" s="77"/>
      <c r="FA18" s="77"/>
      <c r="FB18" s="77"/>
      <c r="FC18" s="77"/>
      <c r="FD18" s="77"/>
      <c r="FE18" s="77"/>
      <c r="FF18" s="77"/>
      <c r="FG18" s="77"/>
      <c r="FH18" s="77"/>
      <c r="FI18" s="77"/>
      <c r="FJ18" s="77"/>
      <c r="FK18" s="77"/>
      <c r="FL18" s="77"/>
      <c r="FM18" s="77"/>
      <c r="FN18" s="77"/>
      <c r="FO18" s="77"/>
      <c r="FP18" s="77"/>
      <c r="FQ18" s="77"/>
      <c r="FR18" s="77"/>
      <c r="FS18" s="77"/>
      <c r="FT18" s="77"/>
      <c r="FU18" s="77"/>
      <c r="FV18" s="77"/>
      <c r="FW18" s="77"/>
      <c r="FX18" s="77">
        <v>1</v>
      </c>
    </row>
    <row r="19" spans="1:180">
      <c r="A19" s="87" t="s">
        <v>100</v>
      </c>
      <c r="B19" s="83"/>
      <c r="C19" s="83"/>
      <c r="D19" s="83"/>
      <c r="E19" s="83"/>
      <c r="F19" s="83"/>
      <c r="G19" s="83"/>
      <c r="H19" s="83"/>
      <c r="I19" s="83"/>
      <c r="J19" s="83"/>
      <c r="K19" s="83"/>
      <c r="L19" s="83"/>
      <c r="M19" s="83"/>
      <c r="N19" s="83"/>
      <c r="O19" s="83"/>
      <c r="P19" s="83"/>
      <c r="Q19" s="83"/>
      <c r="R19" s="83"/>
      <c r="S19" s="83"/>
      <c r="T19" s="83"/>
      <c r="U19" s="83"/>
      <c r="V19" s="83"/>
      <c r="W19" s="83"/>
      <c r="X19" s="83"/>
      <c r="Y19" s="83"/>
      <c r="Z19" s="83"/>
      <c r="AA19" s="83"/>
      <c r="AB19" s="83"/>
      <c r="AC19" s="83"/>
      <c r="AD19" s="83"/>
      <c r="AE19" s="83"/>
      <c r="AF19" s="83"/>
      <c r="AG19" s="83"/>
      <c r="AH19" s="83"/>
      <c r="AI19" s="83"/>
      <c r="AJ19" s="83"/>
      <c r="AK19" s="77"/>
      <c r="AL19" s="77"/>
      <c r="AM19" s="77"/>
      <c r="AN19" s="77"/>
      <c r="AO19" s="77"/>
      <c r="AP19" s="77"/>
      <c r="AQ19" s="77"/>
      <c r="AR19" s="77"/>
      <c r="AS19" s="77"/>
      <c r="AT19" s="77"/>
      <c r="AU19" s="77"/>
      <c r="AV19" s="77"/>
      <c r="AW19" s="77"/>
      <c r="AX19" s="77"/>
      <c r="AY19" s="77"/>
      <c r="AZ19" s="77"/>
      <c r="BA19" s="77"/>
      <c r="BB19" s="77"/>
      <c r="BC19" s="77"/>
      <c r="BD19" s="77"/>
      <c r="BE19" s="77"/>
      <c r="BF19" s="77"/>
      <c r="BG19" s="77"/>
      <c r="BH19" s="77"/>
      <c r="BI19" s="77"/>
      <c r="BJ19" s="77"/>
      <c r="BK19" s="77"/>
      <c r="BL19" s="77"/>
      <c r="BM19" s="77"/>
      <c r="BN19" s="77"/>
      <c r="BO19" s="77"/>
      <c r="BP19" s="77"/>
      <c r="BQ19" s="77"/>
      <c r="BR19" s="77"/>
      <c r="BS19" s="77"/>
      <c r="BT19" s="77"/>
      <c r="BU19" s="77"/>
      <c r="BV19" s="77"/>
      <c r="BW19" s="77"/>
      <c r="BX19" s="77"/>
      <c r="BY19" s="77"/>
      <c r="BZ19" s="77"/>
      <c r="CA19" s="77"/>
      <c r="CB19" s="77"/>
      <c r="CC19" s="77"/>
      <c r="CD19" s="77"/>
      <c r="CE19" s="77"/>
      <c r="CF19" s="77"/>
      <c r="CG19" s="77"/>
      <c r="CH19" s="77"/>
      <c r="CI19" s="77"/>
      <c r="CJ19" s="77"/>
      <c r="CK19" s="77"/>
      <c r="CL19" s="77"/>
      <c r="CM19" s="77"/>
      <c r="CN19" s="77"/>
      <c r="CO19" s="77"/>
      <c r="CP19" s="77"/>
      <c r="CQ19" s="77"/>
      <c r="CR19" s="77"/>
      <c r="CS19" s="77"/>
      <c r="CT19" s="77"/>
      <c r="CU19" s="77"/>
      <c r="CV19" s="77"/>
      <c r="CW19" s="77"/>
      <c r="CX19" s="77"/>
      <c r="CY19" s="77"/>
      <c r="CZ19" s="77"/>
      <c r="DA19" s="77"/>
      <c r="DB19" s="77"/>
      <c r="DC19" s="77"/>
      <c r="DD19" s="77">
        <v>1</v>
      </c>
      <c r="DE19" s="77"/>
      <c r="DF19" s="77"/>
      <c r="DG19" s="77"/>
      <c r="DH19" s="77"/>
      <c r="DI19" s="77"/>
      <c r="DJ19" s="77"/>
      <c r="DK19" s="77"/>
      <c r="DL19" s="77"/>
      <c r="DM19" s="77"/>
      <c r="DN19" s="77"/>
      <c r="DO19" s="77"/>
      <c r="DP19" s="77"/>
      <c r="DQ19" s="77"/>
      <c r="DR19" s="77"/>
      <c r="DS19" s="77"/>
      <c r="DT19" s="77"/>
      <c r="DU19" s="77"/>
      <c r="DV19" s="77"/>
      <c r="DW19" s="77"/>
      <c r="DX19" s="77"/>
      <c r="DY19" s="77"/>
      <c r="DZ19" s="77"/>
      <c r="EA19" s="77"/>
      <c r="EB19" s="77"/>
      <c r="EC19" s="77"/>
      <c r="ED19" s="77"/>
      <c r="EE19" s="77"/>
      <c r="EF19" s="77"/>
      <c r="EG19" s="77"/>
      <c r="EH19" s="77"/>
      <c r="EI19" s="77"/>
      <c r="EJ19" s="77"/>
      <c r="EK19" s="77"/>
      <c r="EL19" s="77"/>
      <c r="EM19" s="77"/>
      <c r="EN19" s="77"/>
      <c r="EO19" s="77"/>
      <c r="EP19" s="77"/>
      <c r="EQ19" s="77"/>
      <c r="ER19" s="77"/>
      <c r="ES19" s="77"/>
      <c r="ET19" s="77"/>
      <c r="EU19" s="77"/>
      <c r="EV19" s="77"/>
      <c r="EW19" s="77"/>
      <c r="EX19" s="77"/>
      <c r="EY19" s="77"/>
      <c r="EZ19" s="77"/>
      <c r="FA19" s="77"/>
      <c r="FB19" s="77"/>
      <c r="FC19" s="77"/>
      <c r="FD19" s="77"/>
      <c r="FE19" s="77"/>
      <c r="FF19" s="77"/>
      <c r="FG19" s="77"/>
      <c r="FH19" s="77"/>
      <c r="FI19" s="77"/>
      <c r="FJ19" s="77"/>
      <c r="FK19" s="77"/>
      <c r="FL19" s="77"/>
      <c r="FM19" s="77"/>
      <c r="FN19" s="77"/>
      <c r="FO19" s="77"/>
      <c r="FP19" s="77"/>
      <c r="FQ19" s="77"/>
      <c r="FR19" s="77"/>
      <c r="FS19" s="77"/>
      <c r="FT19" s="77"/>
      <c r="FU19" s="77"/>
      <c r="FV19" s="77"/>
      <c r="FW19" s="77"/>
      <c r="FX19" s="77">
        <v>1</v>
      </c>
    </row>
    <row r="20" spans="1:180">
      <c r="A20" s="87" t="s">
        <v>110</v>
      </c>
      <c r="B20" s="83"/>
      <c r="C20" s="83"/>
      <c r="D20" s="83"/>
      <c r="E20" s="83"/>
      <c r="F20" s="83"/>
      <c r="G20" s="83"/>
      <c r="H20" s="83"/>
      <c r="I20" s="83"/>
      <c r="J20" s="83"/>
      <c r="K20" s="83"/>
      <c r="L20" s="83"/>
      <c r="M20" s="83"/>
      <c r="N20" s="83"/>
      <c r="O20" s="83"/>
      <c r="P20" s="83"/>
      <c r="Q20" s="83"/>
      <c r="R20" s="83"/>
      <c r="S20" s="83"/>
      <c r="T20" s="83"/>
      <c r="U20" s="83"/>
      <c r="V20" s="83"/>
      <c r="W20" s="83"/>
      <c r="X20" s="83"/>
      <c r="Y20" s="83"/>
      <c r="Z20" s="83"/>
      <c r="AA20" s="83"/>
      <c r="AB20" s="83"/>
      <c r="AC20" s="83"/>
      <c r="AD20" s="83"/>
      <c r="AE20" s="83"/>
      <c r="AF20" s="83"/>
      <c r="AG20" s="83"/>
      <c r="AH20" s="83"/>
      <c r="AI20" s="83"/>
      <c r="AJ20" s="83"/>
      <c r="AK20" s="77"/>
      <c r="AL20" s="77"/>
      <c r="AM20" s="77"/>
      <c r="AN20" s="77"/>
      <c r="AO20" s="77"/>
      <c r="AP20" s="77"/>
      <c r="AQ20" s="77"/>
      <c r="AR20" s="77"/>
      <c r="AS20" s="77"/>
      <c r="AT20" s="77"/>
      <c r="AU20" s="77"/>
      <c r="AV20" s="77"/>
      <c r="AW20" s="77"/>
      <c r="AX20" s="77"/>
      <c r="AY20" s="77"/>
      <c r="AZ20" s="77"/>
      <c r="BA20" s="77"/>
      <c r="BB20" s="77"/>
      <c r="BC20" s="77"/>
      <c r="BD20" s="77"/>
      <c r="BE20" s="77"/>
      <c r="BF20" s="77"/>
      <c r="BG20" s="77"/>
      <c r="BH20" s="77"/>
      <c r="BI20" s="77"/>
      <c r="BJ20" s="77"/>
      <c r="BK20" s="77"/>
      <c r="BL20" s="77"/>
      <c r="BM20" s="77">
        <v>1</v>
      </c>
      <c r="BN20" s="77"/>
      <c r="BO20" s="77"/>
      <c r="BP20" s="77"/>
      <c r="BQ20" s="77"/>
      <c r="BR20" s="77"/>
      <c r="BS20" s="77"/>
      <c r="BT20" s="77"/>
      <c r="BU20" s="77"/>
      <c r="BV20" s="77"/>
      <c r="BW20" s="77"/>
      <c r="BX20" s="77"/>
      <c r="BY20" s="77"/>
      <c r="BZ20" s="77"/>
      <c r="CA20" s="77"/>
      <c r="CB20" s="77"/>
      <c r="CC20" s="77"/>
      <c r="CD20" s="77"/>
      <c r="CE20" s="77"/>
      <c r="CF20" s="77"/>
      <c r="CG20" s="77"/>
      <c r="CH20" s="77"/>
      <c r="CI20" s="77"/>
      <c r="CJ20" s="77"/>
      <c r="CK20" s="77"/>
      <c r="CL20" s="77"/>
      <c r="CM20" s="77"/>
      <c r="CN20" s="77"/>
      <c r="CO20" s="77"/>
      <c r="CP20" s="77"/>
      <c r="CQ20" s="77"/>
      <c r="CR20" s="77"/>
      <c r="CS20" s="77"/>
      <c r="CT20" s="77"/>
      <c r="CU20" s="77"/>
      <c r="CV20" s="77"/>
      <c r="CW20" s="77"/>
      <c r="CX20" s="77"/>
      <c r="CY20" s="77"/>
      <c r="CZ20" s="77"/>
      <c r="DA20" s="77"/>
      <c r="DB20" s="77"/>
      <c r="DC20" s="77"/>
      <c r="DD20" s="77"/>
      <c r="DE20" s="77"/>
      <c r="DF20" s="77"/>
      <c r="DG20" s="77"/>
      <c r="DH20" s="77"/>
      <c r="DI20" s="77"/>
      <c r="DJ20" s="77"/>
      <c r="DK20" s="77"/>
      <c r="DL20" s="77"/>
      <c r="DM20" s="77"/>
      <c r="DN20" s="77"/>
      <c r="DO20" s="77"/>
      <c r="DP20" s="77"/>
      <c r="DQ20" s="77"/>
      <c r="DR20" s="77"/>
      <c r="DS20" s="77"/>
      <c r="DT20" s="77"/>
      <c r="DU20" s="77"/>
      <c r="DV20" s="77"/>
      <c r="DW20" s="77"/>
      <c r="DX20" s="77"/>
      <c r="DY20" s="77"/>
      <c r="DZ20" s="77"/>
      <c r="EA20" s="77"/>
      <c r="EB20" s="77"/>
      <c r="EC20" s="77"/>
      <c r="ED20" s="77"/>
      <c r="EE20" s="77"/>
      <c r="EF20" s="77"/>
      <c r="EG20" s="77"/>
      <c r="EH20" s="77"/>
      <c r="EI20" s="77"/>
      <c r="EJ20" s="77"/>
      <c r="EK20" s="77"/>
      <c r="EL20" s="77"/>
      <c r="EM20" s="77"/>
      <c r="EN20" s="77"/>
      <c r="EO20" s="77"/>
      <c r="EP20" s="77"/>
      <c r="EQ20" s="77"/>
      <c r="ER20" s="77"/>
      <c r="ES20" s="77"/>
      <c r="ET20" s="77"/>
      <c r="EU20" s="77"/>
      <c r="EV20" s="77"/>
      <c r="EW20" s="77"/>
      <c r="EX20" s="77"/>
      <c r="EY20" s="77"/>
      <c r="EZ20" s="77"/>
      <c r="FA20" s="77"/>
      <c r="FB20" s="77"/>
      <c r="FC20" s="77"/>
      <c r="FD20" s="77"/>
      <c r="FE20" s="77"/>
      <c r="FF20" s="77"/>
      <c r="FG20" s="77"/>
      <c r="FH20" s="77"/>
      <c r="FI20" s="77"/>
      <c r="FJ20" s="77"/>
      <c r="FK20" s="77"/>
      <c r="FL20" s="77"/>
      <c r="FM20" s="77"/>
      <c r="FN20" s="77"/>
      <c r="FO20" s="77"/>
      <c r="FP20" s="77"/>
      <c r="FQ20" s="77"/>
      <c r="FR20" s="77"/>
      <c r="FS20" s="77"/>
      <c r="FT20" s="77"/>
      <c r="FU20" s="77"/>
      <c r="FV20" s="77"/>
      <c r="FW20" s="77"/>
      <c r="FX20" s="77">
        <v>1</v>
      </c>
    </row>
    <row r="21" spans="1:180">
      <c r="A21" s="87" t="s">
        <v>152</v>
      </c>
      <c r="B21" s="83"/>
      <c r="C21" s="83"/>
      <c r="D21" s="83"/>
      <c r="E21" s="83"/>
      <c r="F21" s="83"/>
      <c r="G21" s="83"/>
      <c r="H21" s="83"/>
      <c r="I21" s="83"/>
      <c r="J21" s="83"/>
      <c r="K21" s="83"/>
      <c r="L21" s="83"/>
      <c r="M21" s="83">
        <v>1</v>
      </c>
      <c r="N21" s="83"/>
      <c r="O21" s="83"/>
      <c r="P21" s="83"/>
      <c r="Q21" s="83"/>
      <c r="R21" s="83">
        <v>1</v>
      </c>
      <c r="S21" s="83"/>
      <c r="T21" s="83"/>
      <c r="U21" s="83"/>
      <c r="V21" s="83"/>
      <c r="W21" s="83"/>
      <c r="X21" s="83"/>
      <c r="Y21" s="83"/>
      <c r="Z21" s="83"/>
      <c r="AA21" s="83"/>
      <c r="AB21" s="83"/>
      <c r="AC21" s="83"/>
      <c r="AD21" s="83"/>
      <c r="AE21" s="83"/>
      <c r="AF21" s="83"/>
      <c r="AG21" s="83"/>
      <c r="AH21" s="83"/>
      <c r="AI21" s="83"/>
      <c r="AJ21" s="83"/>
      <c r="AK21" s="77"/>
      <c r="AL21" s="77"/>
      <c r="AM21" s="77"/>
      <c r="AN21" s="77"/>
      <c r="AO21" s="77"/>
      <c r="AP21" s="77"/>
      <c r="AQ21" s="77"/>
      <c r="AR21" s="77"/>
      <c r="AS21" s="77"/>
      <c r="AT21" s="77"/>
      <c r="AU21" s="77"/>
      <c r="AV21" s="77"/>
      <c r="AW21" s="77"/>
      <c r="AX21" s="77"/>
      <c r="AY21" s="77"/>
      <c r="AZ21" s="77"/>
      <c r="BA21" s="77"/>
      <c r="BB21" s="77"/>
      <c r="BC21" s="77"/>
      <c r="BD21" s="77"/>
      <c r="BE21" s="77"/>
      <c r="BF21" s="77"/>
      <c r="BG21" s="77"/>
      <c r="BH21" s="77"/>
      <c r="BI21" s="77"/>
      <c r="BJ21" s="77"/>
      <c r="BK21" s="77"/>
      <c r="BL21" s="77"/>
      <c r="BM21" s="77"/>
      <c r="BN21" s="77"/>
      <c r="BO21" s="77"/>
      <c r="BP21" s="77"/>
      <c r="BQ21" s="77"/>
      <c r="BR21" s="77"/>
      <c r="BS21" s="77"/>
      <c r="BT21" s="77"/>
      <c r="BU21" s="77"/>
      <c r="BV21" s="77"/>
      <c r="BW21" s="77"/>
      <c r="BX21" s="77"/>
      <c r="BY21" s="77"/>
      <c r="BZ21" s="77"/>
      <c r="CA21" s="77"/>
      <c r="CB21" s="77"/>
      <c r="CC21" s="77"/>
      <c r="CD21" s="77"/>
      <c r="CE21" s="77"/>
      <c r="CF21" s="77"/>
      <c r="CG21" s="77"/>
      <c r="CH21" s="77"/>
      <c r="CI21" s="77"/>
      <c r="CJ21" s="77"/>
      <c r="CK21" s="77"/>
      <c r="CL21" s="77"/>
      <c r="CM21" s="77"/>
      <c r="CN21" s="77"/>
      <c r="CO21" s="77"/>
      <c r="CP21" s="77"/>
      <c r="CQ21" s="77"/>
      <c r="CR21" s="77"/>
      <c r="CS21" s="77"/>
      <c r="CT21" s="77"/>
      <c r="CU21" s="77"/>
      <c r="CV21" s="77"/>
      <c r="CW21" s="77"/>
      <c r="CX21" s="77"/>
      <c r="CY21" s="77"/>
      <c r="CZ21" s="77"/>
      <c r="DA21" s="77"/>
      <c r="DB21" s="77"/>
      <c r="DC21" s="77"/>
      <c r="DD21" s="77"/>
      <c r="DE21" s="77"/>
      <c r="DF21" s="77"/>
      <c r="DG21" s="77"/>
      <c r="DH21" s="77"/>
      <c r="DI21" s="77"/>
      <c r="DJ21" s="77"/>
      <c r="DK21" s="77"/>
      <c r="DL21" s="77"/>
      <c r="DM21" s="77"/>
      <c r="DN21" s="77"/>
      <c r="DO21" s="77"/>
      <c r="DP21" s="77"/>
      <c r="DQ21" s="77"/>
      <c r="DR21" s="77"/>
      <c r="DS21" s="77"/>
      <c r="DT21" s="77"/>
      <c r="DU21" s="77"/>
      <c r="DV21" s="77"/>
      <c r="DW21" s="77"/>
      <c r="DX21" s="77"/>
      <c r="DY21" s="77"/>
      <c r="DZ21" s="77"/>
      <c r="EA21" s="77"/>
      <c r="EB21" s="77"/>
      <c r="EC21" s="77"/>
      <c r="ED21" s="77"/>
      <c r="EE21" s="77"/>
      <c r="EF21" s="77"/>
      <c r="EG21" s="77"/>
      <c r="EH21" s="77"/>
      <c r="EI21" s="77"/>
      <c r="EJ21" s="77"/>
      <c r="EK21" s="77"/>
      <c r="EL21" s="77"/>
      <c r="EM21" s="77"/>
      <c r="EN21" s="77"/>
      <c r="EO21" s="77"/>
      <c r="EP21" s="77"/>
      <c r="EQ21" s="77"/>
      <c r="ER21" s="77"/>
      <c r="ES21" s="77"/>
      <c r="ET21" s="77"/>
      <c r="EU21" s="77"/>
      <c r="EV21" s="77"/>
      <c r="EW21" s="77"/>
      <c r="EX21" s="77"/>
      <c r="EY21" s="77"/>
      <c r="EZ21" s="77"/>
      <c r="FA21" s="77"/>
      <c r="FB21" s="77"/>
      <c r="FC21" s="77"/>
      <c r="FD21" s="77"/>
      <c r="FE21" s="77"/>
      <c r="FF21" s="77"/>
      <c r="FG21" s="77"/>
      <c r="FH21" s="77"/>
      <c r="FI21" s="77"/>
      <c r="FJ21" s="77"/>
      <c r="FK21" s="77"/>
      <c r="FL21" s="77"/>
      <c r="FM21" s="77"/>
      <c r="FN21" s="77"/>
      <c r="FO21" s="77"/>
      <c r="FP21" s="77"/>
      <c r="FQ21" s="77"/>
      <c r="FR21" s="77"/>
      <c r="FS21" s="77"/>
      <c r="FT21" s="77"/>
      <c r="FU21" s="77"/>
      <c r="FV21" s="77"/>
      <c r="FW21" s="77"/>
      <c r="FX21" s="77">
        <v>2</v>
      </c>
    </row>
    <row r="22" spans="1:180">
      <c r="A22" s="87" t="s">
        <v>258</v>
      </c>
      <c r="B22" s="83"/>
      <c r="C22" s="83"/>
      <c r="D22" s="83"/>
      <c r="E22" s="83"/>
      <c r="F22" s="83"/>
      <c r="G22" s="83"/>
      <c r="H22" s="83"/>
      <c r="I22" s="83"/>
      <c r="J22" s="83"/>
      <c r="K22" s="83"/>
      <c r="L22" s="83"/>
      <c r="M22" s="83"/>
      <c r="N22" s="83"/>
      <c r="O22" s="83"/>
      <c r="P22" s="83"/>
      <c r="Q22" s="83"/>
      <c r="R22" s="83"/>
      <c r="S22" s="83"/>
      <c r="T22" s="83"/>
      <c r="U22" s="83"/>
      <c r="V22" s="83"/>
      <c r="W22" s="83"/>
      <c r="X22" s="83"/>
      <c r="Y22" s="83"/>
      <c r="Z22" s="83"/>
      <c r="AA22" s="83"/>
      <c r="AB22" s="83"/>
      <c r="AC22" s="83"/>
      <c r="AD22" s="83">
        <v>1</v>
      </c>
      <c r="AE22" s="83"/>
      <c r="AF22" s="83">
        <v>1</v>
      </c>
      <c r="AG22" s="83"/>
      <c r="AH22" s="83"/>
      <c r="AI22" s="83"/>
      <c r="AJ22" s="83"/>
      <c r="AK22" s="77"/>
      <c r="AL22" s="77"/>
      <c r="AM22" s="77"/>
      <c r="AN22" s="77">
        <v>1</v>
      </c>
      <c r="AO22" s="77"/>
      <c r="AP22" s="77"/>
      <c r="AQ22" s="77"/>
      <c r="AR22" s="77"/>
      <c r="AS22" s="77"/>
      <c r="AT22" s="77"/>
      <c r="AU22" s="77"/>
      <c r="AV22" s="77"/>
      <c r="AW22" s="77"/>
      <c r="AX22" s="77"/>
      <c r="AY22" s="77"/>
      <c r="AZ22" s="77"/>
      <c r="BA22" s="77">
        <v>1</v>
      </c>
      <c r="BB22" s="77"/>
      <c r="BC22" s="77"/>
      <c r="BD22" s="77"/>
      <c r="BE22" s="77"/>
      <c r="BF22" s="77"/>
      <c r="BG22" s="77"/>
      <c r="BH22" s="77"/>
      <c r="BI22" s="77"/>
      <c r="BJ22" s="77"/>
      <c r="BK22" s="77"/>
      <c r="BL22" s="77"/>
      <c r="BM22" s="77"/>
      <c r="BN22" s="77"/>
      <c r="BO22" s="77"/>
      <c r="BP22" s="77"/>
      <c r="BQ22" s="77"/>
      <c r="BR22" s="77"/>
      <c r="BS22" s="77"/>
      <c r="BT22" s="77"/>
      <c r="BU22" s="77"/>
      <c r="BV22" s="77"/>
      <c r="BW22" s="77"/>
      <c r="BX22" s="77"/>
      <c r="BY22" s="77"/>
      <c r="BZ22" s="77"/>
      <c r="CA22" s="77"/>
      <c r="CB22" s="77"/>
      <c r="CC22" s="77"/>
      <c r="CD22" s="77"/>
      <c r="CE22" s="77"/>
      <c r="CF22" s="77"/>
      <c r="CG22" s="77"/>
      <c r="CH22" s="77"/>
      <c r="CI22" s="77"/>
      <c r="CJ22" s="77"/>
      <c r="CK22" s="77"/>
      <c r="CL22" s="77"/>
      <c r="CM22" s="77"/>
      <c r="CN22" s="77"/>
      <c r="CO22" s="77"/>
      <c r="CP22" s="77"/>
      <c r="CQ22" s="77"/>
      <c r="CR22" s="77"/>
      <c r="CS22" s="77"/>
      <c r="CT22" s="77"/>
      <c r="CU22" s="77"/>
      <c r="CV22" s="77"/>
      <c r="CW22" s="77"/>
      <c r="CX22" s="77"/>
      <c r="CY22" s="77"/>
      <c r="CZ22" s="77"/>
      <c r="DA22" s="77"/>
      <c r="DB22" s="77"/>
      <c r="DC22" s="77"/>
      <c r="DD22" s="77"/>
      <c r="DE22" s="77"/>
      <c r="DF22" s="77"/>
      <c r="DG22" s="77"/>
      <c r="DH22" s="77"/>
      <c r="DI22" s="77">
        <v>1</v>
      </c>
      <c r="DJ22" s="77"/>
      <c r="DK22" s="77"/>
      <c r="DL22" s="77"/>
      <c r="DM22" s="77"/>
      <c r="DN22" s="77"/>
      <c r="DO22" s="77"/>
      <c r="DP22" s="77"/>
      <c r="DQ22" s="77"/>
      <c r="DR22" s="77"/>
      <c r="DS22" s="77"/>
      <c r="DT22" s="77"/>
      <c r="DU22" s="77"/>
      <c r="DV22" s="77"/>
      <c r="DW22" s="77"/>
      <c r="DX22" s="77"/>
      <c r="DY22" s="77"/>
      <c r="DZ22" s="77"/>
      <c r="EA22" s="77"/>
      <c r="EB22" s="77"/>
      <c r="EC22" s="77"/>
      <c r="ED22" s="77"/>
      <c r="EE22" s="77"/>
      <c r="EF22" s="77"/>
      <c r="EG22" s="77"/>
      <c r="EH22" s="77"/>
      <c r="EI22" s="77"/>
      <c r="EJ22" s="77"/>
      <c r="EK22" s="77"/>
      <c r="EL22" s="77"/>
      <c r="EM22" s="77"/>
      <c r="EN22" s="77"/>
      <c r="EO22" s="77"/>
      <c r="EP22" s="77"/>
      <c r="EQ22" s="77"/>
      <c r="ER22" s="77"/>
      <c r="ES22" s="77"/>
      <c r="ET22" s="77"/>
      <c r="EU22" s="77"/>
      <c r="EV22" s="77"/>
      <c r="EW22" s="77"/>
      <c r="EX22" s="77"/>
      <c r="EY22" s="77"/>
      <c r="EZ22" s="77"/>
      <c r="FA22" s="77"/>
      <c r="FB22" s="77"/>
      <c r="FC22" s="77"/>
      <c r="FD22" s="77"/>
      <c r="FE22" s="77"/>
      <c r="FF22" s="77"/>
      <c r="FG22" s="77"/>
      <c r="FH22" s="77"/>
      <c r="FI22" s="77"/>
      <c r="FJ22" s="77"/>
      <c r="FK22" s="77"/>
      <c r="FL22" s="77"/>
      <c r="FM22" s="77"/>
      <c r="FN22" s="77"/>
      <c r="FO22" s="77"/>
      <c r="FP22" s="77"/>
      <c r="FQ22" s="77"/>
      <c r="FR22" s="77"/>
      <c r="FS22" s="77"/>
      <c r="FT22" s="77"/>
      <c r="FU22" s="77"/>
      <c r="FV22" s="77"/>
      <c r="FW22" s="77"/>
      <c r="FX22" s="77">
        <v>5</v>
      </c>
    </row>
    <row r="23" spans="1:180">
      <c r="A23" s="78" t="s">
        <v>172</v>
      </c>
      <c r="B23" s="83"/>
      <c r="C23" s="83"/>
      <c r="D23" s="83"/>
      <c r="E23" s="83"/>
      <c r="F23" s="83"/>
      <c r="G23" s="83"/>
      <c r="H23" s="83"/>
      <c r="I23" s="83"/>
      <c r="J23" s="83"/>
      <c r="K23" s="83"/>
      <c r="L23" s="83"/>
      <c r="M23" s="83"/>
      <c r="N23" s="83"/>
      <c r="O23" s="83"/>
      <c r="P23" s="83"/>
      <c r="Q23" s="83"/>
      <c r="R23" s="83"/>
      <c r="S23" s="83"/>
      <c r="T23" s="83"/>
      <c r="U23" s="83"/>
      <c r="V23" s="83"/>
      <c r="W23" s="83"/>
      <c r="X23" s="83"/>
      <c r="Y23" s="83"/>
      <c r="Z23" s="83"/>
      <c r="AA23" s="83"/>
      <c r="AB23" s="83"/>
      <c r="AC23" s="83"/>
      <c r="AD23" s="83"/>
      <c r="AE23" s="83"/>
      <c r="AF23" s="83"/>
      <c r="AG23" s="83"/>
      <c r="AH23" s="83"/>
      <c r="AI23" s="83"/>
      <c r="AJ23" s="83"/>
      <c r="AK23" s="77"/>
      <c r="AL23" s="77"/>
      <c r="AM23" s="77"/>
      <c r="AN23" s="77"/>
      <c r="AO23" s="77"/>
      <c r="AP23" s="77"/>
      <c r="AQ23" s="77"/>
      <c r="AR23" s="77"/>
      <c r="AS23" s="77"/>
      <c r="AT23" s="77"/>
      <c r="AU23" s="77">
        <v>1</v>
      </c>
      <c r="AV23" s="77"/>
      <c r="AW23" s="77"/>
      <c r="AX23" s="77"/>
      <c r="AY23" s="77"/>
      <c r="AZ23" s="77"/>
      <c r="BA23" s="77"/>
      <c r="BB23" s="77"/>
      <c r="BC23" s="77"/>
      <c r="BD23" s="77"/>
      <c r="BE23" s="77"/>
      <c r="BF23" s="77"/>
      <c r="BG23" s="77"/>
      <c r="BH23" s="77"/>
      <c r="BI23" s="77"/>
      <c r="BJ23" s="77"/>
      <c r="BK23" s="77"/>
      <c r="BL23" s="77"/>
      <c r="BM23" s="77"/>
      <c r="BN23" s="77"/>
      <c r="BO23" s="77"/>
      <c r="BP23" s="77"/>
      <c r="BQ23" s="77"/>
      <c r="BR23" s="77"/>
      <c r="BS23" s="77"/>
      <c r="BT23" s="77"/>
      <c r="BU23" s="77"/>
      <c r="BV23" s="77"/>
      <c r="BW23" s="77"/>
      <c r="BX23" s="77"/>
      <c r="BY23" s="77"/>
      <c r="BZ23" s="77"/>
      <c r="CA23" s="77"/>
      <c r="CB23" s="77"/>
      <c r="CC23" s="77"/>
      <c r="CD23" s="77"/>
      <c r="CE23" s="77"/>
      <c r="CF23" s="77"/>
      <c r="CG23" s="77"/>
      <c r="CH23" s="77"/>
      <c r="CI23" s="77"/>
      <c r="CJ23" s="77"/>
      <c r="CK23" s="77"/>
      <c r="CL23" s="77"/>
      <c r="CM23" s="77"/>
      <c r="CN23" s="77"/>
      <c r="CO23" s="77"/>
      <c r="CP23" s="77"/>
      <c r="CQ23" s="77"/>
      <c r="CR23" s="77"/>
      <c r="CS23" s="77"/>
      <c r="CT23" s="77"/>
      <c r="CU23" s="77"/>
      <c r="CV23" s="77"/>
      <c r="CW23" s="77"/>
      <c r="CX23" s="77"/>
      <c r="CY23" s="77"/>
      <c r="CZ23" s="77"/>
      <c r="DA23" s="77"/>
      <c r="DB23" s="77"/>
      <c r="DC23" s="77"/>
      <c r="DD23" s="77"/>
      <c r="DE23" s="77"/>
      <c r="DF23" s="77"/>
      <c r="DG23" s="77"/>
      <c r="DH23" s="77"/>
      <c r="DI23" s="77"/>
      <c r="DJ23" s="77"/>
      <c r="DK23" s="77"/>
      <c r="DL23" s="77"/>
      <c r="DM23" s="77"/>
      <c r="DN23" s="77"/>
      <c r="DO23" s="77"/>
      <c r="DP23" s="77"/>
      <c r="DQ23" s="77"/>
      <c r="DR23" s="77"/>
      <c r="DS23" s="77"/>
      <c r="DT23" s="77"/>
      <c r="DU23" s="77"/>
      <c r="DV23" s="77"/>
      <c r="DW23" s="77"/>
      <c r="DX23" s="77"/>
      <c r="DY23" s="77"/>
      <c r="DZ23" s="77"/>
      <c r="EA23" s="77"/>
      <c r="EB23" s="77"/>
      <c r="EC23" s="77"/>
      <c r="ED23" s="77"/>
      <c r="EE23" s="77"/>
      <c r="EF23" s="77"/>
      <c r="EG23" s="77"/>
      <c r="EH23" s="77"/>
      <c r="EI23" s="77"/>
      <c r="EJ23" s="77"/>
      <c r="EK23" s="77"/>
      <c r="EL23" s="77"/>
      <c r="EM23" s="77"/>
      <c r="EN23" s="77"/>
      <c r="EO23" s="77"/>
      <c r="EP23" s="77"/>
      <c r="EQ23" s="77"/>
      <c r="ER23" s="77"/>
      <c r="ES23" s="77"/>
      <c r="ET23" s="77"/>
      <c r="EU23" s="77"/>
      <c r="EV23" s="77"/>
      <c r="EW23" s="77"/>
      <c r="EX23" s="77"/>
      <c r="EY23" s="77"/>
      <c r="EZ23" s="77"/>
      <c r="FA23" s="77"/>
      <c r="FB23" s="77"/>
      <c r="FC23" s="77"/>
      <c r="FD23" s="77"/>
      <c r="FE23" s="77"/>
      <c r="FF23" s="77"/>
      <c r="FG23" s="77"/>
      <c r="FH23" s="77"/>
      <c r="FI23" s="77"/>
      <c r="FJ23" s="77"/>
      <c r="FK23" s="77"/>
      <c r="FL23" s="77"/>
      <c r="FM23" s="77"/>
      <c r="FN23" s="77"/>
      <c r="FO23" s="77"/>
      <c r="FP23" s="77"/>
      <c r="FQ23" s="77"/>
      <c r="FR23" s="77"/>
      <c r="FS23" s="77"/>
      <c r="FT23" s="77"/>
      <c r="FU23" s="77"/>
      <c r="FV23" s="77"/>
      <c r="FW23" s="77"/>
      <c r="FX23" s="77">
        <v>1</v>
      </c>
    </row>
    <row r="24" spans="1:180">
      <c r="A24" s="107" t="s">
        <v>790</v>
      </c>
      <c r="B24" s="83"/>
      <c r="C24" s="83"/>
      <c r="D24" s="83"/>
      <c r="E24" s="83"/>
      <c r="F24" s="83"/>
      <c r="G24" s="83"/>
      <c r="H24" s="83"/>
      <c r="I24" s="83"/>
      <c r="J24" s="83"/>
      <c r="K24" s="83"/>
      <c r="L24" s="83"/>
      <c r="M24" s="83"/>
      <c r="N24" s="83"/>
      <c r="O24" s="83"/>
      <c r="P24" s="83"/>
      <c r="Q24" s="83"/>
      <c r="R24" s="83"/>
      <c r="S24" s="83"/>
      <c r="T24" s="83"/>
      <c r="U24" s="83"/>
      <c r="V24" s="83"/>
      <c r="W24" s="83"/>
      <c r="X24" s="83"/>
      <c r="Y24" s="83"/>
      <c r="Z24" s="83"/>
      <c r="AA24" s="83"/>
      <c r="AB24" s="83"/>
      <c r="AC24" s="83"/>
      <c r="AD24" s="83"/>
      <c r="AE24" s="83"/>
      <c r="AF24" s="83"/>
      <c r="AG24" s="83"/>
      <c r="AH24" s="83"/>
      <c r="AI24" s="83"/>
      <c r="AJ24" s="83"/>
      <c r="AK24" s="77"/>
      <c r="AL24" s="77"/>
      <c r="AM24" s="77"/>
      <c r="AN24" s="77"/>
      <c r="AO24" s="77"/>
      <c r="AP24" s="77"/>
      <c r="AQ24" s="77"/>
      <c r="AR24" s="77"/>
      <c r="AS24" s="77"/>
      <c r="AT24" s="77"/>
      <c r="AU24" s="77"/>
      <c r="AV24" s="77"/>
      <c r="AW24" s="77"/>
      <c r="AX24" s="77"/>
      <c r="AY24" s="77"/>
      <c r="AZ24" s="77"/>
      <c r="BA24" s="77"/>
      <c r="BB24" s="77"/>
      <c r="BC24" s="77"/>
      <c r="BD24" s="77"/>
      <c r="BE24" s="77"/>
      <c r="BF24" s="77"/>
      <c r="BG24" s="77"/>
      <c r="BH24" s="77"/>
      <c r="BI24" s="77"/>
      <c r="BJ24" s="77"/>
      <c r="BK24" s="77"/>
      <c r="BL24" s="77"/>
      <c r="BM24" s="77"/>
      <c r="BN24" s="77"/>
      <c r="BO24" s="77"/>
      <c r="BP24" s="77"/>
      <c r="BQ24" s="77"/>
      <c r="BR24" s="77"/>
      <c r="BS24" s="77"/>
      <c r="BT24" s="77"/>
      <c r="BU24" s="77"/>
      <c r="BV24" s="77"/>
      <c r="BW24" s="77"/>
      <c r="BX24" s="77"/>
      <c r="BY24" s="77"/>
      <c r="BZ24" s="77"/>
      <c r="CA24" s="77"/>
      <c r="CB24" s="77"/>
      <c r="CC24" s="77"/>
      <c r="CD24" s="77"/>
      <c r="CE24" s="77"/>
      <c r="CF24" s="77"/>
      <c r="CG24" s="77"/>
      <c r="CH24" s="77"/>
      <c r="CI24" s="77"/>
      <c r="CJ24" s="77"/>
      <c r="CK24" s="77"/>
      <c r="CL24" s="77"/>
      <c r="CM24" s="77"/>
      <c r="CN24" s="77"/>
      <c r="CO24" s="77"/>
      <c r="CP24" s="77"/>
      <c r="CQ24" s="77"/>
      <c r="CR24" s="77"/>
      <c r="CS24" s="77"/>
      <c r="CT24" s="77"/>
      <c r="CU24" s="77"/>
      <c r="CV24" s="77"/>
      <c r="CW24" s="77"/>
      <c r="CX24" s="77"/>
      <c r="CY24" s="77"/>
      <c r="CZ24" s="77"/>
      <c r="DA24" s="77"/>
      <c r="DB24" s="77"/>
      <c r="DC24" s="77"/>
      <c r="DD24" s="77"/>
      <c r="DE24" s="77"/>
      <c r="DF24" s="77"/>
      <c r="DG24" s="77"/>
      <c r="DH24" s="77"/>
      <c r="DI24" s="77"/>
      <c r="DJ24" s="77"/>
      <c r="DK24" s="77"/>
      <c r="DL24" s="77"/>
      <c r="DM24" s="77"/>
      <c r="DN24" s="77"/>
      <c r="DO24" s="77"/>
      <c r="DP24" s="77"/>
      <c r="DQ24" s="77"/>
      <c r="DR24" s="77"/>
      <c r="DS24" s="77"/>
      <c r="DT24" s="77"/>
      <c r="DU24" s="77"/>
      <c r="DV24" s="77"/>
      <c r="DW24" s="77"/>
      <c r="DX24" s="77"/>
      <c r="DY24" s="77"/>
      <c r="DZ24" s="77"/>
      <c r="EA24" s="77"/>
      <c r="EB24" s="77"/>
      <c r="EC24" s="77"/>
      <c r="ED24" s="77"/>
      <c r="EE24" s="77"/>
      <c r="EF24" s="77"/>
      <c r="EG24" s="77"/>
      <c r="EH24" s="77"/>
      <c r="EI24" s="77"/>
      <c r="EJ24" s="77"/>
      <c r="EK24" s="77"/>
      <c r="EL24" s="77"/>
      <c r="EM24" s="77">
        <v>1</v>
      </c>
      <c r="EN24" s="77"/>
      <c r="EO24" s="77"/>
      <c r="EP24" s="77"/>
      <c r="EQ24" s="77"/>
      <c r="ER24" s="77"/>
      <c r="ES24" s="77"/>
      <c r="ET24" s="77"/>
      <c r="EU24" s="77"/>
      <c r="EV24" s="77"/>
      <c r="EW24" s="77"/>
      <c r="EX24" s="77"/>
      <c r="EY24" s="77"/>
      <c r="EZ24" s="77"/>
      <c r="FA24" s="77"/>
      <c r="FB24" s="77"/>
      <c r="FC24" s="77"/>
      <c r="FD24" s="77"/>
      <c r="FE24" s="77"/>
      <c r="FF24" s="77"/>
      <c r="FG24" s="77"/>
      <c r="FH24" s="77"/>
      <c r="FI24" s="77"/>
      <c r="FJ24" s="77"/>
      <c r="FK24" s="77"/>
      <c r="FL24" s="77"/>
      <c r="FM24" s="77"/>
      <c r="FN24" s="77"/>
      <c r="FO24" s="77"/>
      <c r="FP24" s="77"/>
      <c r="FQ24" s="77"/>
      <c r="FR24" s="77"/>
      <c r="FS24" s="77"/>
      <c r="FT24" s="77"/>
      <c r="FU24" s="77"/>
      <c r="FV24" s="77"/>
      <c r="FW24" s="77"/>
      <c r="FX24" s="77">
        <v>1</v>
      </c>
    </row>
    <row r="25" spans="1:180">
      <c r="A25" s="87" t="s">
        <v>515</v>
      </c>
      <c r="B25" s="83"/>
      <c r="C25" s="83"/>
      <c r="D25" s="83"/>
      <c r="E25" s="83"/>
      <c r="F25" s="83"/>
      <c r="G25" s="83"/>
      <c r="H25" s="83"/>
      <c r="I25" s="83"/>
      <c r="J25" s="83"/>
      <c r="K25" s="83"/>
      <c r="L25" s="83"/>
      <c r="M25" s="83"/>
      <c r="N25" s="83"/>
      <c r="O25" s="83"/>
      <c r="P25" s="83"/>
      <c r="Q25" s="83"/>
      <c r="R25" s="83"/>
      <c r="S25" s="83"/>
      <c r="T25" s="83"/>
      <c r="U25" s="83"/>
      <c r="V25" s="83"/>
      <c r="W25" s="83"/>
      <c r="X25" s="83"/>
      <c r="Y25" s="83"/>
      <c r="Z25" s="83"/>
      <c r="AA25" s="83"/>
      <c r="AB25" s="83"/>
      <c r="AC25" s="83"/>
      <c r="AD25" s="83"/>
      <c r="AE25" s="83"/>
      <c r="AF25" s="83"/>
      <c r="AG25" s="83"/>
      <c r="AH25" s="83"/>
      <c r="AI25" s="83"/>
      <c r="AJ25" s="83"/>
      <c r="AK25" s="77"/>
      <c r="AL25" s="77"/>
      <c r="AM25" s="77"/>
      <c r="AN25" s="77"/>
      <c r="AO25" s="77"/>
      <c r="AP25" s="77"/>
      <c r="AQ25" s="77"/>
      <c r="AR25" s="77"/>
      <c r="AS25" s="77"/>
      <c r="AT25" s="77"/>
      <c r="AU25" s="77"/>
      <c r="AV25" s="77"/>
      <c r="AW25" s="77"/>
      <c r="AX25" s="77"/>
      <c r="AY25" s="77"/>
      <c r="AZ25" s="77"/>
      <c r="BA25" s="77"/>
      <c r="BB25" s="77"/>
      <c r="BC25" s="77"/>
      <c r="BD25" s="77"/>
      <c r="BE25" s="77"/>
      <c r="BF25" s="77"/>
      <c r="BG25" s="77"/>
      <c r="BH25" s="77"/>
      <c r="BI25" s="77"/>
      <c r="BJ25" s="77"/>
      <c r="BK25" s="77"/>
      <c r="BL25" s="77"/>
      <c r="BM25" s="77"/>
      <c r="BN25" s="77"/>
      <c r="BO25" s="77"/>
      <c r="BP25" s="77"/>
      <c r="BQ25" s="77"/>
      <c r="BR25" s="77"/>
      <c r="BS25" s="77"/>
      <c r="BT25" s="77"/>
      <c r="BU25" s="77"/>
      <c r="BV25" s="77"/>
      <c r="BW25" s="77"/>
      <c r="BX25" s="77"/>
      <c r="BY25" s="77"/>
      <c r="BZ25" s="77"/>
      <c r="CA25" s="77"/>
      <c r="CB25" s="77"/>
      <c r="CC25" s="77"/>
      <c r="CD25" s="77"/>
      <c r="CE25" s="77"/>
      <c r="CF25" s="77"/>
      <c r="CG25" s="77"/>
      <c r="CH25" s="77"/>
      <c r="CI25" s="77"/>
      <c r="CJ25" s="77"/>
      <c r="CK25" s="77"/>
      <c r="CL25" s="77"/>
      <c r="CM25" s="77">
        <v>1</v>
      </c>
      <c r="CN25" s="77"/>
      <c r="CO25" s="77"/>
      <c r="CP25" s="77"/>
      <c r="CQ25" s="77"/>
      <c r="CR25" s="77"/>
      <c r="CS25" s="77"/>
      <c r="CT25" s="77"/>
      <c r="CU25" s="77"/>
      <c r="CV25" s="77"/>
      <c r="CW25" s="77"/>
      <c r="CX25" s="77"/>
      <c r="CY25" s="77"/>
      <c r="CZ25" s="77"/>
      <c r="DA25" s="77"/>
      <c r="DB25" s="77"/>
      <c r="DC25" s="77"/>
      <c r="DD25" s="77"/>
      <c r="DE25" s="77"/>
      <c r="DF25" s="77"/>
      <c r="DG25" s="77"/>
      <c r="DH25" s="77"/>
      <c r="DI25" s="77"/>
      <c r="DJ25" s="77"/>
      <c r="DK25" s="77"/>
      <c r="DL25" s="77"/>
      <c r="DM25" s="77"/>
      <c r="DN25" s="77"/>
      <c r="DO25" s="77"/>
      <c r="DP25" s="77"/>
      <c r="DQ25" s="77"/>
      <c r="DR25" s="77"/>
      <c r="DS25" s="77"/>
      <c r="DT25" s="77"/>
      <c r="DU25" s="77"/>
      <c r="DV25" s="77"/>
      <c r="DW25" s="77"/>
      <c r="DX25" s="77"/>
      <c r="DY25" s="77"/>
      <c r="DZ25" s="77"/>
      <c r="EA25" s="77"/>
      <c r="EB25" s="77"/>
      <c r="EC25" s="77"/>
      <c r="ED25" s="77"/>
      <c r="EE25" s="77"/>
      <c r="EF25" s="77"/>
      <c r="EG25" s="77"/>
      <c r="EH25" s="77"/>
      <c r="EI25" s="77"/>
      <c r="EJ25" s="77"/>
      <c r="EK25" s="77"/>
      <c r="EL25" s="77"/>
      <c r="EM25" s="77"/>
      <c r="EN25" s="77"/>
      <c r="EO25" s="77"/>
      <c r="EP25" s="77"/>
      <c r="EQ25" s="77"/>
      <c r="ER25" s="77"/>
      <c r="ES25" s="77"/>
      <c r="ET25" s="77"/>
      <c r="EU25" s="77"/>
      <c r="EV25" s="77"/>
      <c r="EW25" s="77"/>
      <c r="EX25" s="77"/>
      <c r="EY25" s="77"/>
      <c r="EZ25" s="77"/>
      <c r="FA25" s="77"/>
      <c r="FB25" s="77"/>
      <c r="FC25" s="77"/>
      <c r="FD25" s="77"/>
      <c r="FE25" s="77"/>
      <c r="FF25" s="77"/>
      <c r="FG25" s="77"/>
      <c r="FH25" s="77"/>
      <c r="FI25" s="77"/>
      <c r="FJ25" s="77"/>
      <c r="FK25" s="77"/>
      <c r="FL25" s="77"/>
      <c r="FM25" s="77"/>
      <c r="FN25" s="77"/>
      <c r="FO25" s="77"/>
      <c r="FP25" s="77"/>
      <c r="FQ25" s="77"/>
      <c r="FR25" s="77"/>
      <c r="FS25" s="77"/>
      <c r="FT25" s="77"/>
      <c r="FU25" s="77"/>
      <c r="FV25" s="77"/>
      <c r="FW25" s="77"/>
      <c r="FX25" s="77">
        <v>1</v>
      </c>
    </row>
    <row r="26" spans="1:180">
      <c r="A26" s="87" t="s">
        <v>125</v>
      </c>
      <c r="B26" s="83"/>
      <c r="C26" s="83"/>
      <c r="D26" s="83"/>
      <c r="E26" s="83"/>
      <c r="F26" s="83"/>
      <c r="G26" s="83"/>
      <c r="H26" s="83"/>
      <c r="I26" s="83"/>
      <c r="J26" s="83"/>
      <c r="K26" s="83"/>
      <c r="L26" s="83"/>
      <c r="M26" s="83"/>
      <c r="N26" s="83"/>
      <c r="O26" s="83"/>
      <c r="P26" s="83"/>
      <c r="Q26" s="83"/>
      <c r="R26" s="83"/>
      <c r="S26" s="83"/>
      <c r="T26" s="83">
        <v>1</v>
      </c>
      <c r="U26" s="83"/>
      <c r="V26" s="83"/>
      <c r="W26" s="83"/>
      <c r="X26" s="83"/>
      <c r="Y26" s="83"/>
      <c r="Z26" s="83"/>
      <c r="AA26" s="83"/>
      <c r="AB26" s="83"/>
      <c r="AC26" s="83"/>
      <c r="AD26" s="83"/>
      <c r="AE26" s="83"/>
      <c r="AF26" s="83"/>
      <c r="AG26" s="83"/>
      <c r="AH26" s="83"/>
      <c r="AI26" s="83"/>
      <c r="AJ26" s="83"/>
      <c r="AK26" s="77"/>
      <c r="AL26" s="77"/>
      <c r="AM26" s="77"/>
      <c r="AN26" s="77"/>
      <c r="AO26" s="77"/>
      <c r="AP26" s="77"/>
      <c r="AQ26" s="77"/>
      <c r="AR26" s="77"/>
      <c r="AS26" s="77"/>
      <c r="AT26" s="77"/>
      <c r="AU26" s="77"/>
      <c r="AV26" s="77"/>
      <c r="AW26" s="77"/>
      <c r="AX26" s="77"/>
      <c r="AY26" s="77"/>
      <c r="AZ26" s="77"/>
      <c r="BA26" s="77"/>
      <c r="BB26" s="77"/>
      <c r="BC26" s="77"/>
      <c r="BD26" s="77"/>
      <c r="BE26" s="77"/>
      <c r="BF26" s="77"/>
      <c r="BG26" s="77"/>
      <c r="BH26" s="77"/>
      <c r="BI26" s="77"/>
      <c r="BJ26" s="77"/>
      <c r="BK26" s="77"/>
      <c r="BL26" s="77"/>
      <c r="BM26" s="77"/>
      <c r="BN26" s="77"/>
      <c r="BO26" s="77"/>
      <c r="BP26" s="77"/>
      <c r="BQ26" s="77"/>
      <c r="BR26" s="77"/>
      <c r="BS26" s="77"/>
      <c r="BT26" s="77"/>
      <c r="BU26" s="77"/>
      <c r="BV26" s="77"/>
      <c r="BW26" s="77"/>
      <c r="BX26" s="77"/>
      <c r="BY26" s="77"/>
      <c r="BZ26" s="77"/>
      <c r="CA26" s="77"/>
      <c r="CB26" s="77">
        <v>1</v>
      </c>
      <c r="CC26" s="77">
        <v>1</v>
      </c>
      <c r="CD26" s="77"/>
      <c r="CE26" s="77"/>
      <c r="CF26" s="77"/>
      <c r="CG26" s="77"/>
      <c r="CH26" s="77"/>
      <c r="CI26" s="77"/>
      <c r="CJ26" s="77"/>
      <c r="CK26" s="77"/>
      <c r="CL26" s="77"/>
      <c r="CM26" s="77"/>
      <c r="CN26" s="77"/>
      <c r="CO26" s="77"/>
      <c r="CP26" s="77"/>
      <c r="CQ26" s="77"/>
      <c r="CR26" s="77"/>
      <c r="CS26" s="77"/>
      <c r="CT26" s="77"/>
      <c r="CU26" s="77"/>
      <c r="CV26" s="77"/>
      <c r="CW26" s="77"/>
      <c r="CX26" s="77"/>
      <c r="CY26" s="77"/>
      <c r="CZ26" s="77"/>
      <c r="DA26" s="77"/>
      <c r="DB26" s="77"/>
      <c r="DC26" s="77"/>
      <c r="DD26" s="77"/>
      <c r="DE26" s="77"/>
      <c r="DF26" s="77"/>
      <c r="DG26" s="77"/>
      <c r="DH26" s="77"/>
      <c r="DI26" s="77"/>
      <c r="DJ26" s="77"/>
      <c r="DK26" s="77"/>
      <c r="DL26" s="77"/>
      <c r="DM26" s="77"/>
      <c r="DN26" s="77"/>
      <c r="DO26" s="77"/>
      <c r="DP26" s="77"/>
      <c r="DQ26" s="77"/>
      <c r="DR26" s="77"/>
      <c r="DS26" s="77"/>
      <c r="DT26" s="77"/>
      <c r="DU26" s="77"/>
      <c r="DV26" s="77"/>
      <c r="DW26" s="77"/>
      <c r="DX26" s="77"/>
      <c r="DY26" s="77"/>
      <c r="DZ26" s="77"/>
      <c r="EA26" s="77"/>
      <c r="EB26" s="77"/>
      <c r="EC26" s="77"/>
      <c r="ED26" s="77"/>
      <c r="EE26" s="77"/>
      <c r="EF26" s="77"/>
      <c r="EG26" s="77"/>
      <c r="EH26" s="77"/>
      <c r="EI26" s="77"/>
      <c r="EJ26" s="77"/>
      <c r="EK26" s="77"/>
      <c r="EL26" s="77"/>
      <c r="EM26" s="77"/>
      <c r="EN26" s="77"/>
      <c r="EO26" s="77"/>
      <c r="EP26" s="77"/>
      <c r="EQ26" s="77"/>
      <c r="ER26" s="77"/>
      <c r="ES26" s="77"/>
      <c r="ET26" s="77"/>
      <c r="EU26" s="77"/>
      <c r="EV26" s="77"/>
      <c r="EW26" s="77"/>
      <c r="EX26" s="77"/>
      <c r="EY26" s="77"/>
      <c r="EZ26" s="77"/>
      <c r="FA26" s="77"/>
      <c r="FB26" s="77"/>
      <c r="FC26" s="77"/>
      <c r="FD26" s="77"/>
      <c r="FE26" s="77"/>
      <c r="FF26" s="77"/>
      <c r="FG26" s="77"/>
      <c r="FH26" s="77"/>
      <c r="FI26" s="77"/>
      <c r="FJ26" s="77"/>
      <c r="FK26" s="77"/>
      <c r="FL26" s="77"/>
      <c r="FM26" s="77"/>
      <c r="FN26" s="77"/>
      <c r="FO26" s="77"/>
      <c r="FP26" s="77"/>
      <c r="FQ26" s="77"/>
      <c r="FR26" s="77"/>
      <c r="FS26" s="77"/>
      <c r="FT26" s="77"/>
      <c r="FU26" s="77"/>
      <c r="FV26" s="77"/>
      <c r="FW26" s="77"/>
      <c r="FX26" s="77">
        <v>3</v>
      </c>
    </row>
    <row r="27" spans="1:180">
      <c r="A27" s="87" t="s">
        <v>147</v>
      </c>
      <c r="B27" s="83"/>
      <c r="C27" s="83"/>
      <c r="D27" s="83"/>
      <c r="E27" s="83"/>
      <c r="F27" s="83"/>
      <c r="G27" s="83"/>
      <c r="H27" s="83"/>
      <c r="I27" s="83"/>
      <c r="J27" s="83"/>
      <c r="K27" s="83"/>
      <c r="L27" s="83"/>
      <c r="M27" s="83"/>
      <c r="N27" s="83"/>
      <c r="O27" s="83"/>
      <c r="P27" s="83"/>
      <c r="Q27" s="83"/>
      <c r="R27" s="83"/>
      <c r="S27" s="83"/>
      <c r="T27" s="83"/>
      <c r="U27" s="83"/>
      <c r="V27" s="83"/>
      <c r="W27" s="83"/>
      <c r="X27" s="83"/>
      <c r="Y27" s="83"/>
      <c r="Z27" s="83">
        <v>1</v>
      </c>
      <c r="AA27" s="83"/>
      <c r="AB27" s="83"/>
      <c r="AC27" s="83"/>
      <c r="AD27" s="83"/>
      <c r="AE27" s="83"/>
      <c r="AF27" s="83"/>
      <c r="AG27" s="83"/>
      <c r="AH27" s="83"/>
      <c r="AI27" s="83"/>
      <c r="AJ27" s="83"/>
      <c r="AK27" s="77"/>
      <c r="AL27" s="77"/>
      <c r="AM27" s="77"/>
      <c r="AN27" s="77"/>
      <c r="AO27" s="77"/>
      <c r="AP27" s="77"/>
      <c r="AQ27" s="77"/>
      <c r="AR27" s="77"/>
      <c r="AS27" s="77"/>
      <c r="AT27" s="77"/>
      <c r="AU27" s="77"/>
      <c r="AV27" s="77"/>
      <c r="AW27" s="77"/>
      <c r="AX27" s="77"/>
      <c r="AY27" s="77"/>
      <c r="AZ27" s="77"/>
      <c r="BA27" s="77"/>
      <c r="BB27" s="77"/>
      <c r="BC27" s="77"/>
      <c r="BD27" s="77"/>
      <c r="BE27" s="77"/>
      <c r="BF27" s="77"/>
      <c r="BG27" s="77"/>
      <c r="BH27" s="77"/>
      <c r="BI27" s="77"/>
      <c r="BJ27" s="77"/>
      <c r="BK27" s="77"/>
      <c r="BL27" s="77"/>
      <c r="BM27" s="77"/>
      <c r="BN27" s="77"/>
      <c r="BO27" s="77"/>
      <c r="BP27" s="77"/>
      <c r="BQ27" s="77"/>
      <c r="BR27" s="77"/>
      <c r="BS27" s="77"/>
      <c r="BT27" s="77"/>
      <c r="BU27" s="77"/>
      <c r="BV27" s="77"/>
      <c r="BW27" s="77"/>
      <c r="BX27" s="77"/>
      <c r="BY27" s="77"/>
      <c r="BZ27" s="77"/>
      <c r="CA27" s="77"/>
      <c r="CB27" s="77"/>
      <c r="CC27" s="77"/>
      <c r="CD27" s="77"/>
      <c r="CE27" s="77"/>
      <c r="CF27" s="77"/>
      <c r="CG27" s="77"/>
      <c r="CH27" s="77"/>
      <c r="CI27" s="77"/>
      <c r="CJ27" s="77"/>
      <c r="CK27" s="77"/>
      <c r="CL27" s="77"/>
      <c r="CM27" s="77"/>
      <c r="CN27" s="77"/>
      <c r="CO27" s="77"/>
      <c r="CP27" s="77"/>
      <c r="CQ27" s="77"/>
      <c r="CR27" s="77"/>
      <c r="CS27" s="77"/>
      <c r="CT27" s="77"/>
      <c r="CU27" s="77"/>
      <c r="CV27" s="77"/>
      <c r="CW27" s="77"/>
      <c r="CX27" s="77"/>
      <c r="CY27" s="77"/>
      <c r="CZ27" s="77"/>
      <c r="DA27" s="77"/>
      <c r="DB27" s="77"/>
      <c r="DC27" s="77"/>
      <c r="DD27" s="77"/>
      <c r="DE27" s="77"/>
      <c r="DF27" s="77"/>
      <c r="DG27" s="77"/>
      <c r="DH27" s="77"/>
      <c r="DI27" s="77"/>
      <c r="DJ27" s="77"/>
      <c r="DK27" s="77"/>
      <c r="DL27" s="77"/>
      <c r="DM27" s="77"/>
      <c r="DN27" s="77"/>
      <c r="DO27" s="77"/>
      <c r="DP27" s="77"/>
      <c r="DQ27" s="77"/>
      <c r="DR27" s="77"/>
      <c r="DS27" s="77"/>
      <c r="DT27" s="77"/>
      <c r="DU27" s="77"/>
      <c r="DV27" s="77"/>
      <c r="DW27" s="77"/>
      <c r="DX27" s="77"/>
      <c r="DY27" s="77"/>
      <c r="DZ27" s="77"/>
      <c r="EA27" s="77"/>
      <c r="EB27" s="77"/>
      <c r="EC27" s="77"/>
      <c r="ED27" s="77"/>
      <c r="EE27" s="77"/>
      <c r="EF27" s="77"/>
      <c r="EG27" s="77"/>
      <c r="EH27" s="77"/>
      <c r="EI27" s="77"/>
      <c r="EJ27" s="77"/>
      <c r="EK27" s="77"/>
      <c r="EL27" s="77"/>
      <c r="EM27" s="77"/>
      <c r="EN27" s="77"/>
      <c r="EO27" s="77"/>
      <c r="EP27" s="77"/>
      <c r="EQ27" s="77"/>
      <c r="ER27" s="77"/>
      <c r="ES27" s="77"/>
      <c r="ET27" s="77"/>
      <c r="EU27" s="77"/>
      <c r="EV27" s="77"/>
      <c r="EW27" s="77"/>
      <c r="EX27" s="77"/>
      <c r="EY27" s="77"/>
      <c r="EZ27" s="77"/>
      <c r="FA27" s="77"/>
      <c r="FB27" s="77"/>
      <c r="FC27" s="77"/>
      <c r="FD27" s="77"/>
      <c r="FE27" s="77"/>
      <c r="FF27" s="77"/>
      <c r="FG27" s="77"/>
      <c r="FH27" s="77"/>
      <c r="FI27" s="77"/>
      <c r="FJ27" s="77"/>
      <c r="FK27" s="77"/>
      <c r="FL27" s="77"/>
      <c r="FM27" s="77"/>
      <c r="FN27" s="77"/>
      <c r="FO27" s="77"/>
      <c r="FP27" s="77"/>
      <c r="FQ27" s="77"/>
      <c r="FR27" s="77"/>
      <c r="FS27" s="77"/>
      <c r="FT27" s="77"/>
      <c r="FU27" s="77"/>
      <c r="FV27" s="77"/>
      <c r="FW27" s="77"/>
      <c r="FX27" s="77">
        <v>1</v>
      </c>
    </row>
    <row r="28" spans="1:180">
      <c r="A28" s="87" t="s">
        <v>190</v>
      </c>
      <c r="B28" s="83"/>
      <c r="C28" s="83"/>
      <c r="D28" s="83"/>
      <c r="E28" s="83"/>
      <c r="F28" s="83"/>
      <c r="G28" s="83"/>
      <c r="H28" s="83"/>
      <c r="I28" s="83">
        <v>1</v>
      </c>
      <c r="J28" s="83"/>
      <c r="K28" s="83"/>
      <c r="L28" s="83"/>
      <c r="M28" s="83"/>
      <c r="N28" s="83"/>
      <c r="O28" s="83"/>
      <c r="P28" s="83"/>
      <c r="Q28" s="83"/>
      <c r="R28" s="83"/>
      <c r="S28" s="83"/>
      <c r="T28" s="83"/>
      <c r="U28" s="83"/>
      <c r="V28" s="83"/>
      <c r="W28" s="83"/>
      <c r="X28" s="83"/>
      <c r="Y28" s="83"/>
      <c r="Z28" s="83"/>
      <c r="AA28" s="83"/>
      <c r="AB28" s="83"/>
      <c r="AC28" s="83"/>
      <c r="AD28" s="83"/>
      <c r="AE28" s="83"/>
      <c r="AF28" s="83"/>
      <c r="AG28" s="83"/>
      <c r="AH28" s="83"/>
      <c r="AI28" s="83"/>
      <c r="AJ28" s="83"/>
      <c r="AK28" s="77"/>
      <c r="AL28" s="77"/>
      <c r="AM28" s="77"/>
      <c r="AN28" s="77"/>
      <c r="AO28" s="77"/>
      <c r="AP28" s="77"/>
      <c r="AQ28" s="77"/>
      <c r="AR28" s="77"/>
      <c r="AS28" s="77"/>
      <c r="AT28" s="77"/>
      <c r="AU28" s="77"/>
      <c r="AV28" s="77"/>
      <c r="AW28" s="77"/>
      <c r="AX28" s="77"/>
      <c r="AY28" s="77"/>
      <c r="AZ28" s="77"/>
      <c r="BA28" s="77"/>
      <c r="BB28" s="77"/>
      <c r="BC28" s="77"/>
      <c r="BD28" s="77"/>
      <c r="BE28" s="77"/>
      <c r="BF28" s="77"/>
      <c r="BG28" s="77"/>
      <c r="BH28" s="77"/>
      <c r="BI28" s="77"/>
      <c r="BJ28" s="77"/>
      <c r="BK28" s="77"/>
      <c r="BL28" s="77"/>
      <c r="BM28" s="77"/>
      <c r="BN28" s="77"/>
      <c r="BO28" s="77"/>
      <c r="BP28" s="77"/>
      <c r="BQ28" s="77"/>
      <c r="BR28" s="77"/>
      <c r="BS28" s="77"/>
      <c r="BT28" s="77"/>
      <c r="BU28" s="77"/>
      <c r="BV28" s="77"/>
      <c r="BW28" s="77"/>
      <c r="BX28" s="77"/>
      <c r="BY28" s="77"/>
      <c r="BZ28" s="77"/>
      <c r="CA28" s="77"/>
      <c r="CB28" s="77"/>
      <c r="CC28" s="77"/>
      <c r="CD28" s="77"/>
      <c r="CE28" s="77"/>
      <c r="CF28" s="77"/>
      <c r="CG28" s="77"/>
      <c r="CH28" s="77"/>
      <c r="CI28" s="77"/>
      <c r="CJ28" s="77"/>
      <c r="CK28" s="77"/>
      <c r="CL28" s="77"/>
      <c r="CM28" s="77"/>
      <c r="CN28" s="77"/>
      <c r="CO28" s="77"/>
      <c r="CP28" s="77"/>
      <c r="CQ28" s="77"/>
      <c r="CR28" s="77"/>
      <c r="CS28" s="77"/>
      <c r="CT28" s="77"/>
      <c r="CU28" s="77"/>
      <c r="CV28" s="77"/>
      <c r="CW28" s="77"/>
      <c r="CX28" s="77"/>
      <c r="CY28" s="77"/>
      <c r="CZ28" s="77"/>
      <c r="DA28" s="77"/>
      <c r="DB28" s="77"/>
      <c r="DC28" s="77"/>
      <c r="DD28" s="77"/>
      <c r="DE28" s="77"/>
      <c r="DF28" s="77"/>
      <c r="DG28" s="77"/>
      <c r="DH28" s="77"/>
      <c r="DI28" s="77"/>
      <c r="DJ28" s="77"/>
      <c r="DK28" s="77"/>
      <c r="DL28" s="77"/>
      <c r="DM28" s="77"/>
      <c r="DN28" s="77"/>
      <c r="DO28" s="77"/>
      <c r="DP28" s="77"/>
      <c r="DQ28" s="77"/>
      <c r="DR28" s="77"/>
      <c r="DS28" s="77"/>
      <c r="DT28" s="77"/>
      <c r="DU28" s="77"/>
      <c r="DV28" s="77"/>
      <c r="DW28" s="77"/>
      <c r="DX28" s="77"/>
      <c r="DY28" s="77"/>
      <c r="DZ28" s="77"/>
      <c r="EA28" s="77"/>
      <c r="EB28" s="77"/>
      <c r="EC28" s="77"/>
      <c r="ED28" s="77"/>
      <c r="EE28" s="77"/>
      <c r="EF28" s="77"/>
      <c r="EG28" s="77"/>
      <c r="EH28" s="77"/>
      <c r="EI28" s="77"/>
      <c r="EJ28" s="77"/>
      <c r="EK28" s="77"/>
      <c r="EL28" s="77"/>
      <c r="EM28" s="77"/>
      <c r="EN28" s="77"/>
      <c r="EO28" s="77"/>
      <c r="EP28" s="77"/>
      <c r="EQ28" s="77"/>
      <c r="ER28" s="77"/>
      <c r="ES28" s="77"/>
      <c r="ET28" s="77"/>
      <c r="EU28" s="77"/>
      <c r="EV28" s="77"/>
      <c r="EW28" s="77"/>
      <c r="EX28" s="77"/>
      <c r="EY28" s="77"/>
      <c r="EZ28" s="77"/>
      <c r="FA28" s="77"/>
      <c r="FB28" s="77"/>
      <c r="FC28" s="77"/>
      <c r="FD28" s="77"/>
      <c r="FE28" s="77"/>
      <c r="FF28" s="77"/>
      <c r="FG28" s="77"/>
      <c r="FH28" s="77"/>
      <c r="FI28" s="77"/>
      <c r="FJ28" s="77"/>
      <c r="FK28" s="77"/>
      <c r="FL28" s="77"/>
      <c r="FM28" s="77"/>
      <c r="FN28" s="77"/>
      <c r="FO28" s="77"/>
      <c r="FP28" s="77"/>
      <c r="FQ28" s="77"/>
      <c r="FR28" s="77"/>
      <c r="FS28" s="77"/>
      <c r="FT28" s="77"/>
      <c r="FU28" s="77"/>
      <c r="FV28" s="77"/>
      <c r="FW28" s="77"/>
      <c r="FX28" s="77">
        <v>1</v>
      </c>
    </row>
    <row r="29" spans="1:180">
      <c r="A29" s="87" t="s">
        <v>679</v>
      </c>
      <c r="B29" s="83"/>
      <c r="C29" s="83"/>
      <c r="D29" s="83"/>
      <c r="E29" s="83"/>
      <c r="F29" s="83"/>
      <c r="G29" s="83"/>
      <c r="H29" s="83"/>
      <c r="I29" s="83"/>
      <c r="J29" s="83"/>
      <c r="K29" s="83"/>
      <c r="L29" s="83"/>
      <c r="M29" s="83"/>
      <c r="N29" s="83"/>
      <c r="O29" s="83"/>
      <c r="P29" s="83"/>
      <c r="Q29" s="83"/>
      <c r="R29" s="83"/>
      <c r="S29" s="83"/>
      <c r="T29" s="83"/>
      <c r="U29" s="83"/>
      <c r="V29" s="83"/>
      <c r="W29" s="83"/>
      <c r="X29" s="83"/>
      <c r="Y29" s="83"/>
      <c r="Z29" s="83"/>
      <c r="AA29" s="83"/>
      <c r="AB29" s="83"/>
      <c r="AC29" s="83"/>
      <c r="AD29" s="83"/>
      <c r="AE29" s="83"/>
      <c r="AF29" s="83"/>
      <c r="AG29" s="83"/>
      <c r="AH29" s="83"/>
      <c r="AI29" s="83"/>
      <c r="AJ29" s="83"/>
      <c r="AK29" s="77"/>
      <c r="AL29" s="77"/>
      <c r="AM29" s="77"/>
      <c r="AN29" s="77"/>
      <c r="AO29" s="77"/>
      <c r="AP29" s="77"/>
      <c r="AQ29" s="77"/>
      <c r="AR29" s="77"/>
      <c r="AS29" s="77"/>
      <c r="AT29" s="77"/>
      <c r="AU29" s="77"/>
      <c r="AV29" s="77"/>
      <c r="AW29" s="77"/>
      <c r="AX29" s="77"/>
      <c r="AY29" s="77"/>
      <c r="AZ29" s="77"/>
      <c r="BA29" s="77"/>
      <c r="BB29" s="77"/>
      <c r="BC29" s="77"/>
      <c r="BD29" s="77"/>
      <c r="BE29" s="77"/>
      <c r="BF29" s="77"/>
      <c r="BG29" s="77"/>
      <c r="BH29" s="77"/>
      <c r="BI29" s="77"/>
      <c r="BJ29" s="77"/>
      <c r="BK29" s="77"/>
      <c r="BL29" s="77"/>
      <c r="BM29" s="77"/>
      <c r="BN29" s="77"/>
      <c r="BO29" s="77"/>
      <c r="BP29" s="77"/>
      <c r="BQ29" s="77"/>
      <c r="BR29" s="77"/>
      <c r="BS29" s="77"/>
      <c r="BT29" s="77"/>
      <c r="BU29" s="77"/>
      <c r="BV29" s="77"/>
      <c r="BW29" s="77"/>
      <c r="BX29" s="77"/>
      <c r="BY29" s="77"/>
      <c r="BZ29" s="77"/>
      <c r="CA29" s="77"/>
      <c r="CB29" s="77"/>
      <c r="CC29" s="77"/>
      <c r="CD29" s="77"/>
      <c r="CE29" s="77"/>
      <c r="CF29" s="77"/>
      <c r="CG29" s="77"/>
      <c r="CH29" s="77"/>
      <c r="CI29" s="77"/>
      <c r="CJ29" s="77"/>
      <c r="CK29" s="77"/>
      <c r="CL29" s="77"/>
      <c r="CM29" s="77"/>
      <c r="CN29" s="77"/>
      <c r="CO29" s="77"/>
      <c r="CP29" s="77"/>
      <c r="CQ29" s="77"/>
      <c r="CR29" s="77"/>
      <c r="CS29" s="77"/>
      <c r="CT29" s="77"/>
      <c r="CU29" s="77"/>
      <c r="CV29" s="77"/>
      <c r="CW29" s="77"/>
      <c r="CX29" s="77"/>
      <c r="CY29" s="77"/>
      <c r="CZ29" s="77"/>
      <c r="DA29" s="77"/>
      <c r="DB29" s="77"/>
      <c r="DC29" s="77"/>
      <c r="DD29" s="77"/>
      <c r="DE29" s="77"/>
      <c r="DF29" s="77"/>
      <c r="DG29" s="77"/>
      <c r="DH29" s="77"/>
      <c r="DI29" s="77"/>
      <c r="DJ29" s="77"/>
      <c r="DK29" s="77"/>
      <c r="DL29" s="77"/>
      <c r="DM29" s="77"/>
      <c r="DN29" s="77"/>
      <c r="DO29" s="77"/>
      <c r="DP29" s="77"/>
      <c r="DQ29" s="77"/>
      <c r="DR29" s="77"/>
      <c r="DS29" s="77"/>
      <c r="DT29" s="77"/>
      <c r="DU29" s="77"/>
      <c r="DV29" s="77"/>
      <c r="DW29" s="77"/>
      <c r="DX29" s="77"/>
      <c r="DY29" s="77"/>
      <c r="DZ29" s="77"/>
      <c r="EA29" s="77"/>
      <c r="EB29" s="77"/>
      <c r="EC29" s="77"/>
      <c r="ED29" s="77"/>
      <c r="EE29" s="77"/>
      <c r="EF29" s="77"/>
      <c r="EG29" s="77">
        <v>1</v>
      </c>
      <c r="EH29" s="77"/>
      <c r="EI29" s="77"/>
      <c r="EJ29" s="77"/>
      <c r="EK29" s="77"/>
      <c r="EL29" s="77"/>
      <c r="EM29" s="77"/>
      <c r="EN29" s="77"/>
      <c r="EO29" s="77"/>
      <c r="EP29" s="77"/>
      <c r="EQ29" s="77"/>
      <c r="ER29" s="77"/>
      <c r="ES29" s="77"/>
      <c r="ET29" s="77"/>
      <c r="EU29" s="77"/>
      <c r="EV29" s="77"/>
      <c r="EW29" s="77"/>
      <c r="EX29" s="77"/>
      <c r="EY29" s="77"/>
      <c r="EZ29" s="77"/>
      <c r="FA29" s="77"/>
      <c r="FB29" s="77"/>
      <c r="FC29" s="77"/>
      <c r="FD29" s="77"/>
      <c r="FE29" s="77"/>
      <c r="FF29" s="77"/>
      <c r="FG29" s="77"/>
      <c r="FH29" s="77"/>
      <c r="FI29" s="77"/>
      <c r="FJ29" s="77"/>
      <c r="FK29" s="77"/>
      <c r="FL29" s="77"/>
      <c r="FM29" s="77"/>
      <c r="FN29" s="77"/>
      <c r="FO29" s="77"/>
      <c r="FP29" s="77"/>
      <c r="FQ29" s="77"/>
      <c r="FR29" s="77"/>
      <c r="FS29" s="77"/>
      <c r="FT29" s="77"/>
      <c r="FU29" s="77"/>
      <c r="FV29" s="77"/>
      <c r="FW29" s="77"/>
      <c r="FX29" s="77">
        <v>1</v>
      </c>
    </row>
    <row r="30" spans="1:180">
      <c r="A30" s="78" t="s">
        <v>204</v>
      </c>
      <c r="B30" s="83"/>
      <c r="C30" s="83"/>
      <c r="D30" s="83"/>
      <c r="E30" s="83"/>
      <c r="F30" s="83"/>
      <c r="G30" s="83"/>
      <c r="H30" s="83"/>
      <c r="I30" s="83"/>
      <c r="J30" s="83"/>
      <c r="K30" s="83"/>
      <c r="L30" s="83"/>
      <c r="M30" s="83"/>
      <c r="N30" s="83"/>
      <c r="O30" s="83"/>
      <c r="P30" s="83"/>
      <c r="Q30" s="83"/>
      <c r="R30" s="83"/>
      <c r="S30" s="83"/>
      <c r="T30" s="83"/>
      <c r="U30" s="83"/>
      <c r="V30" s="83"/>
      <c r="W30" s="83"/>
      <c r="X30" s="83"/>
      <c r="Y30" s="83"/>
      <c r="Z30" s="83"/>
      <c r="AA30" s="83">
        <v>1</v>
      </c>
      <c r="AB30" s="83"/>
      <c r="AC30" s="83"/>
      <c r="AD30" s="83"/>
      <c r="AE30" s="83"/>
      <c r="AF30" s="83"/>
      <c r="AG30" s="83"/>
      <c r="AH30" s="83"/>
      <c r="AI30" s="83"/>
      <c r="AJ30" s="83"/>
      <c r="AK30" s="77"/>
      <c r="AL30" s="77"/>
      <c r="AM30" s="77"/>
      <c r="AN30" s="77"/>
      <c r="AO30" s="77"/>
      <c r="AP30" s="77"/>
      <c r="AQ30" s="77"/>
      <c r="AR30" s="77"/>
      <c r="AS30" s="77"/>
      <c r="AT30" s="77"/>
      <c r="AU30" s="77"/>
      <c r="AV30" s="77"/>
      <c r="AW30" s="77"/>
      <c r="AX30" s="77"/>
      <c r="AY30" s="77"/>
      <c r="AZ30" s="77"/>
      <c r="BA30" s="77"/>
      <c r="BB30" s="77"/>
      <c r="BC30" s="77"/>
      <c r="BD30" s="77"/>
      <c r="BE30" s="77"/>
      <c r="BF30" s="77"/>
      <c r="BG30" s="77"/>
      <c r="BH30" s="77"/>
      <c r="BI30" s="77"/>
      <c r="BJ30" s="77"/>
      <c r="BK30" s="77"/>
      <c r="BL30" s="77"/>
      <c r="BM30" s="77"/>
      <c r="BN30" s="77"/>
      <c r="BO30" s="77"/>
      <c r="BP30" s="77"/>
      <c r="BQ30" s="77"/>
      <c r="BR30" s="77"/>
      <c r="BS30" s="77"/>
      <c r="BT30" s="77"/>
      <c r="BU30" s="77"/>
      <c r="BV30" s="77"/>
      <c r="BW30" s="77"/>
      <c r="BX30" s="77"/>
      <c r="BY30" s="77"/>
      <c r="BZ30" s="77"/>
      <c r="CA30" s="77"/>
      <c r="CB30" s="77"/>
      <c r="CC30" s="77"/>
      <c r="CD30" s="77"/>
      <c r="CE30" s="77"/>
      <c r="CF30" s="77"/>
      <c r="CG30" s="77"/>
      <c r="CH30" s="77"/>
      <c r="CI30" s="77"/>
      <c r="CJ30" s="77"/>
      <c r="CK30" s="77"/>
      <c r="CL30" s="77"/>
      <c r="CM30" s="77"/>
      <c r="CN30" s="77"/>
      <c r="CO30" s="77"/>
      <c r="CP30" s="77"/>
      <c r="CQ30" s="77"/>
      <c r="CR30" s="77"/>
      <c r="CS30" s="77"/>
      <c r="CT30" s="77"/>
      <c r="CU30" s="77"/>
      <c r="CV30" s="77"/>
      <c r="CW30" s="77"/>
      <c r="CX30" s="77"/>
      <c r="CY30" s="77"/>
      <c r="CZ30" s="77"/>
      <c r="DA30" s="77"/>
      <c r="DB30" s="77"/>
      <c r="DC30" s="77"/>
      <c r="DD30" s="77"/>
      <c r="DE30" s="77"/>
      <c r="DF30" s="77"/>
      <c r="DG30" s="77"/>
      <c r="DH30" s="77"/>
      <c r="DI30" s="77"/>
      <c r="DJ30" s="77"/>
      <c r="DK30" s="77"/>
      <c r="DL30" s="77"/>
      <c r="DM30" s="77"/>
      <c r="DN30" s="77"/>
      <c r="DO30" s="77"/>
      <c r="DP30" s="77"/>
      <c r="DQ30" s="77"/>
      <c r="DR30" s="77"/>
      <c r="DS30" s="77"/>
      <c r="DT30" s="77"/>
      <c r="DU30" s="77"/>
      <c r="DV30" s="77"/>
      <c r="DW30" s="77"/>
      <c r="DX30" s="77"/>
      <c r="DY30" s="77"/>
      <c r="DZ30" s="77"/>
      <c r="EA30" s="77"/>
      <c r="EB30" s="77"/>
      <c r="EC30" s="77"/>
      <c r="ED30" s="77"/>
      <c r="EE30" s="77"/>
      <c r="EF30" s="77"/>
      <c r="EG30" s="77"/>
      <c r="EH30" s="77"/>
      <c r="EI30" s="77"/>
      <c r="EJ30" s="77"/>
      <c r="EK30" s="77"/>
      <c r="EL30" s="77"/>
      <c r="EM30" s="77"/>
      <c r="EN30" s="77"/>
      <c r="EO30" s="77"/>
      <c r="EP30" s="77"/>
      <c r="EQ30" s="77"/>
      <c r="ER30" s="77"/>
      <c r="ES30" s="77"/>
      <c r="ET30" s="77"/>
      <c r="EU30" s="77"/>
      <c r="EV30" s="77"/>
      <c r="EW30" s="77"/>
      <c r="EX30" s="77"/>
      <c r="EY30" s="77"/>
      <c r="EZ30" s="77"/>
      <c r="FA30" s="77"/>
      <c r="FB30" s="77"/>
      <c r="FC30" s="77"/>
      <c r="FD30" s="77"/>
      <c r="FE30" s="77"/>
      <c r="FF30" s="77"/>
      <c r="FG30" s="77"/>
      <c r="FH30" s="77"/>
      <c r="FI30" s="77"/>
      <c r="FJ30" s="77"/>
      <c r="FK30" s="77"/>
      <c r="FL30" s="77"/>
      <c r="FM30" s="77"/>
      <c r="FN30" s="77"/>
      <c r="FO30" s="77"/>
      <c r="FP30" s="77"/>
      <c r="FQ30" s="77"/>
      <c r="FR30" s="77"/>
      <c r="FS30" s="77"/>
      <c r="FT30" s="77"/>
      <c r="FU30" s="77"/>
      <c r="FV30" s="77"/>
      <c r="FW30" s="77"/>
      <c r="FX30" s="77">
        <v>1</v>
      </c>
    </row>
    <row r="31" spans="1:180">
      <c r="A31" s="107" t="s">
        <v>939</v>
      </c>
      <c r="B31" s="83"/>
      <c r="C31" s="83"/>
      <c r="D31" s="83"/>
      <c r="E31" s="83"/>
      <c r="F31" s="83"/>
      <c r="G31" s="83"/>
      <c r="H31" s="83"/>
      <c r="I31" s="83"/>
      <c r="J31" s="83"/>
      <c r="K31" s="83"/>
      <c r="L31" s="83"/>
      <c r="M31" s="83"/>
      <c r="N31" s="83"/>
      <c r="O31" s="83"/>
      <c r="P31" s="83"/>
      <c r="Q31" s="83"/>
      <c r="R31" s="83"/>
      <c r="S31" s="83"/>
      <c r="T31" s="83"/>
      <c r="U31" s="83"/>
      <c r="V31" s="83"/>
      <c r="W31" s="83"/>
      <c r="X31" s="83"/>
      <c r="Y31" s="83"/>
      <c r="Z31" s="83"/>
      <c r="AA31" s="83"/>
      <c r="AB31" s="83"/>
      <c r="AC31" s="83"/>
      <c r="AD31" s="83"/>
      <c r="AE31" s="83"/>
      <c r="AF31" s="83"/>
      <c r="AG31" s="83"/>
      <c r="AH31" s="83"/>
      <c r="AI31" s="83"/>
      <c r="AJ31" s="83"/>
      <c r="AK31" s="77"/>
      <c r="AL31" s="77"/>
      <c r="AM31" s="77"/>
      <c r="AN31" s="77"/>
      <c r="AO31" s="77"/>
      <c r="AP31" s="77"/>
      <c r="AQ31" s="77"/>
      <c r="AR31" s="77"/>
      <c r="AS31" s="77"/>
      <c r="AT31" s="77"/>
      <c r="AU31" s="77"/>
      <c r="AV31" s="77"/>
      <c r="AW31" s="77"/>
      <c r="AX31" s="77"/>
      <c r="AY31" s="77"/>
      <c r="AZ31" s="77"/>
      <c r="BA31" s="77"/>
      <c r="BB31" s="77"/>
      <c r="BC31" s="77"/>
      <c r="BD31" s="77"/>
      <c r="BE31" s="77"/>
      <c r="BF31" s="77"/>
      <c r="BG31" s="77"/>
      <c r="BH31" s="77"/>
      <c r="BI31" s="77"/>
      <c r="BJ31" s="77"/>
      <c r="BK31" s="77"/>
      <c r="BL31" s="77"/>
      <c r="BM31" s="77"/>
      <c r="BN31" s="77"/>
      <c r="BO31" s="77"/>
      <c r="BP31" s="77"/>
      <c r="BQ31" s="77"/>
      <c r="BR31" s="77"/>
      <c r="BS31" s="77"/>
      <c r="BT31" s="77"/>
      <c r="BU31" s="77"/>
      <c r="BV31" s="77"/>
      <c r="BW31" s="77"/>
      <c r="BX31" s="77"/>
      <c r="BY31" s="77"/>
      <c r="BZ31" s="77"/>
      <c r="CA31" s="77"/>
      <c r="CB31" s="77"/>
      <c r="CC31" s="77"/>
      <c r="CD31" s="77"/>
      <c r="CE31" s="77"/>
      <c r="CF31" s="77"/>
      <c r="CG31" s="77"/>
      <c r="CH31" s="77"/>
      <c r="CI31" s="77"/>
      <c r="CJ31" s="77"/>
      <c r="CK31" s="77"/>
      <c r="CL31" s="77"/>
      <c r="CM31" s="77"/>
      <c r="CN31" s="77"/>
      <c r="CO31" s="77"/>
      <c r="CP31" s="77"/>
      <c r="CQ31" s="77"/>
      <c r="CR31" s="77"/>
      <c r="CS31" s="77"/>
      <c r="CT31" s="77"/>
      <c r="CU31" s="77"/>
      <c r="CV31" s="77"/>
      <c r="CW31" s="77"/>
      <c r="CX31" s="77"/>
      <c r="CY31" s="77"/>
      <c r="CZ31" s="77"/>
      <c r="DA31" s="77"/>
      <c r="DB31" s="77"/>
      <c r="DC31" s="77"/>
      <c r="DD31" s="77"/>
      <c r="DE31" s="77"/>
      <c r="DF31" s="77"/>
      <c r="DG31" s="77"/>
      <c r="DH31" s="77"/>
      <c r="DI31" s="77"/>
      <c r="DJ31" s="77"/>
      <c r="DK31" s="77"/>
      <c r="DL31" s="77"/>
      <c r="DM31" s="77"/>
      <c r="DN31" s="77"/>
      <c r="DO31" s="77"/>
      <c r="DP31" s="77"/>
      <c r="DQ31" s="77"/>
      <c r="DR31" s="77"/>
      <c r="DS31" s="77"/>
      <c r="DT31" s="77"/>
      <c r="DU31" s="77"/>
      <c r="DV31" s="77"/>
      <c r="DW31" s="77"/>
      <c r="DX31" s="77"/>
      <c r="DY31" s="77"/>
      <c r="DZ31" s="77"/>
      <c r="EA31" s="77"/>
      <c r="EB31" s="77"/>
      <c r="EC31" s="77"/>
      <c r="ED31" s="77"/>
      <c r="EE31" s="77"/>
      <c r="EF31" s="77"/>
      <c r="EG31" s="77"/>
      <c r="EH31" s="77"/>
      <c r="EI31" s="77"/>
      <c r="EJ31" s="77"/>
      <c r="EK31" s="77"/>
      <c r="EL31" s="77"/>
      <c r="EM31" s="77"/>
      <c r="EN31" s="77"/>
      <c r="EO31" s="77"/>
      <c r="EP31" s="77"/>
      <c r="EQ31" s="77"/>
      <c r="ER31" s="77"/>
      <c r="ES31" s="77"/>
      <c r="ET31" s="77"/>
      <c r="EU31" s="77"/>
      <c r="EV31" s="77"/>
      <c r="EW31" s="77"/>
      <c r="EX31" s="77"/>
      <c r="EY31" s="77"/>
      <c r="EZ31" s="77"/>
      <c r="FA31" s="77"/>
      <c r="FB31" s="77"/>
      <c r="FC31" s="77"/>
      <c r="FD31" s="77"/>
      <c r="FE31" s="77"/>
      <c r="FF31" s="77"/>
      <c r="FG31" s="77"/>
      <c r="FH31" s="77"/>
      <c r="FI31" s="77"/>
      <c r="FJ31" s="77"/>
      <c r="FK31" s="77"/>
      <c r="FL31" s="77"/>
      <c r="FM31" s="77"/>
      <c r="FN31" s="77">
        <v>1</v>
      </c>
      <c r="FO31" s="77">
        <v>1</v>
      </c>
      <c r="FP31" s="77"/>
      <c r="FQ31" s="77"/>
      <c r="FR31" s="77"/>
      <c r="FS31" s="77"/>
      <c r="FT31" s="77"/>
      <c r="FU31" s="77"/>
      <c r="FV31" s="77"/>
      <c r="FW31" s="77"/>
      <c r="FX31" s="77">
        <v>2</v>
      </c>
    </row>
    <row r="32" spans="1:180">
      <c r="A32" s="87" t="s">
        <v>166</v>
      </c>
      <c r="B32" s="83"/>
      <c r="C32" s="83"/>
      <c r="D32" s="83"/>
      <c r="E32" s="83"/>
      <c r="F32" s="83"/>
      <c r="G32" s="83"/>
      <c r="H32" s="83"/>
      <c r="I32" s="83"/>
      <c r="J32" s="83"/>
      <c r="K32" s="83"/>
      <c r="L32" s="83"/>
      <c r="M32" s="83"/>
      <c r="N32" s="83"/>
      <c r="O32" s="83"/>
      <c r="P32" s="83"/>
      <c r="Q32" s="83"/>
      <c r="R32" s="83"/>
      <c r="S32" s="83"/>
      <c r="T32" s="83"/>
      <c r="U32" s="83"/>
      <c r="V32" s="83"/>
      <c r="W32" s="83"/>
      <c r="X32" s="83"/>
      <c r="Y32" s="83"/>
      <c r="Z32" s="83"/>
      <c r="AA32" s="83"/>
      <c r="AB32" s="83"/>
      <c r="AC32" s="83"/>
      <c r="AD32" s="83"/>
      <c r="AE32" s="83"/>
      <c r="AF32" s="83"/>
      <c r="AG32" s="83"/>
      <c r="AH32" s="83"/>
      <c r="AI32" s="83"/>
      <c r="AJ32" s="83"/>
      <c r="AK32" s="77"/>
      <c r="AL32" s="77"/>
      <c r="AM32" s="77"/>
      <c r="AN32" s="77"/>
      <c r="AO32" s="77"/>
      <c r="AP32" s="77"/>
      <c r="AQ32" s="77"/>
      <c r="AR32" s="77"/>
      <c r="AS32" s="77">
        <v>1</v>
      </c>
      <c r="AT32" s="77"/>
      <c r="AU32" s="77"/>
      <c r="AV32" s="77"/>
      <c r="AW32" s="77"/>
      <c r="AX32" s="77"/>
      <c r="AY32" s="77"/>
      <c r="AZ32" s="77"/>
      <c r="BA32" s="77"/>
      <c r="BB32" s="77"/>
      <c r="BC32" s="77"/>
      <c r="BD32" s="77"/>
      <c r="BE32" s="77"/>
      <c r="BF32" s="77"/>
      <c r="BG32" s="77"/>
      <c r="BH32" s="77"/>
      <c r="BI32" s="77"/>
      <c r="BJ32" s="77"/>
      <c r="BK32" s="77"/>
      <c r="BL32" s="77"/>
      <c r="BM32" s="77"/>
      <c r="BN32" s="77"/>
      <c r="BO32" s="77"/>
      <c r="BP32" s="77"/>
      <c r="BQ32" s="77"/>
      <c r="BR32" s="77"/>
      <c r="BS32" s="77"/>
      <c r="BT32" s="77"/>
      <c r="BU32" s="77"/>
      <c r="BV32" s="77"/>
      <c r="BW32" s="77"/>
      <c r="BX32" s="77"/>
      <c r="BY32" s="77"/>
      <c r="BZ32" s="77"/>
      <c r="CA32" s="77"/>
      <c r="CB32" s="77"/>
      <c r="CC32" s="77"/>
      <c r="CD32" s="77"/>
      <c r="CE32" s="77"/>
      <c r="CF32" s="77"/>
      <c r="CG32" s="77"/>
      <c r="CH32" s="77"/>
      <c r="CI32" s="77"/>
      <c r="CJ32" s="77"/>
      <c r="CK32" s="77"/>
      <c r="CL32" s="77"/>
      <c r="CM32" s="77"/>
      <c r="CN32" s="77"/>
      <c r="CO32" s="77"/>
      <c r="CP32" s="77"/>
      <c r="CQ32" s="77"/>
      <c r="CR32" s="77"/>
      <c r="CS32" s="77"/>
      <c r="CT32" s="77"/>
      <c r="CU32" s="77"/>
      <c r="CV32" s="77"/>
      <c r="CW32" s="77"/>
      <c r="CX32" s="77"/>
      <c r="CY32" s="77"/>
      <c r="CZ32" s="77"/>
      <c r="DA32" s="77"/>
      <c r="DB32" s="77"/>
      <c r="DC32" s="77"/>
      <c r="DD32" s="77"/>
      <c r="DE32" s="77"/>
      <c r="DF32" s="77"/>
      <c r="DG32" s="77"/>
      <c r="DH32" s="77"/>
      <c r="DI32" s="77">
        <v>1</v>
      </c>
      <c r="DJ32" s="77"/>
      <c r="DK32" s="77"/>
      <c r="DL32" s="77"/>
      <c r="DM32" s="77"/>
      <c r="DN32" s="77"/>
      <c r="DO32" s="77">
        <v>1</v>
      </c>
      <c r="DP32" s="77"/>
      <c r="DQ32" s="77"/>
      <c r="DR32" s="77"/>
      <c r="DS32" s="77"/>
      <c r="DT32" s="77"/>
      <c r="DU32" s="77"/>
      <c r="DV32" s="77"/>
      <c r="DW32" s="77"/>
      <c r="DX32" s="77"/>
      <c r="DY32" s="77"/>
      <c r="DZ32" s="77"/>
      <c r="EA32" s="77"/>
      <c r="EB32" s="77"/>
      <c r="EC32" s="77"/>
      <c r="ED32" s="77"/>
      <c r="EE32" s="77"/>
      <c r="EF32" s="77"/>
      <c r="EG32" s="77"/>
      <c r="EH32" s="77"/>
      <c r="EI32" s="77"/>
      <c r="EJ32" s="77"/>
      <c r="EK32" s="77"/>
      <c r="EL32" s="77"/>
      <c r="EM32" s="77"/>
      <c r="EN32" s="77"/>
      <c r="EO32" s="77"/>
      <c r="EP32" s="77"/>
      <c r="EQ32" s="77"/>
      <c r="ER32" s="77"/>
      <c r="ES32" s="77"/>
      <c r="ET32" s="77"/>
      <c r="EU32" s="77"/>
      <c r="EV32" s="77"/>
      <c r="EW32" s="77"/>
      <c r="EX32" s="77"/>
      <c r="EY32" s="77"/>
      <c r="EZ32" s="77"/>
      <c r="FA32" s="77"/>
      <c r="FB32" s="77"/>
      <c r="FC32" s="77"/>
      <c r="FD32" s="77"/>
      <c r="FE32" s="77"/>
      <c r="FF32" s="77"/>
      <c r="FG32" s="77"/>
      <c r="FH32" s="77"/>
      <c r="FI32" s="77"/>
      <c r="FJ32" s="77"/>
      <c r="FK32" s="77"/>
      <c r="FL32" s="77"/>
      <c r="FM32" s="77"/>
      <c r="FN32" s="77"/>
      <c r="FO32" s="77"/>
      <c r="FP32" s="77"/>
      <c r="FQ32" s="77"/>
      <c r="FR32" s="77"/>
      <c r="FS32" s="77"/>
      <c r="FT32" s="77"/>
      <c r="FU32" s="77"/>
      <c r="FV32" s="77"/>
      <c r="FW32" s="77"/>
      <c r="FX32" s="77">
        <v>3</v>
      </c>
    </row>
    <row r="33" spans="1:180">
      <c r="A33" s="87" t="s">
        <v>358</v>
      </c>
      <c r="B33" s="83"/>
      <c r="C33" s="83"/>
      <c r="D33" s="83"/>
      <c r="E33" s="83"/>
      <c r="F33" s="83"/>
      <c r="G33" s="83"/>
      <c r="H33" s="83"/>
      <c r="I33" s="83"/>
      <c r="J33" s="83"/>
      <c r="K33" s="83"/>
      <c r="L33" s="83"/>
      <c r="M33" s="83"/>
      <c r="N33" s="83"/>
      <c r="O33" s="83"/>
      <c r="P33" s="83"/>
      <c r="Q33" s="83"/>
      <c r="R33" s="83"/>
      <c r="S33" s="83"/>
      <c r="T33" s="83"/>
      <c r="U33" s="83"/>
      <c r="V33" s="83"/>
      <c r="W33" s="83"/>
      <c r="X33" s="83"/>
      <c r="Y33" s="83"/>
      <c r="Z33" s="83"/>
      <c r="AA33" s="83"/>
      <c r="AB33" s="83"/>
      <c r="AC33" s="83"/>
      <c r="AD33" s="83"/>
      <c r="AE33" s="83"/>
      <c r="AF33" s="83"/>
      <c r="AG33" s="83"/>
      <c r="AH33" s="83"/>
      <c r="AI33" s="83"/>
      <c r="AJ33" s="83"/>
      <c r="AK33" s="77"/>
      <c r="AL33" s="77"/>
      <c r="AM33" s="77"/>
      <c r="AN33" s="77"/>
      <c r="AO33" s="77"/>
      <c r="AP33" s="77"/>
      <c r="AQ33" s="77"/>
      <c r="AR33" s="77"/>
      <c r="AS33" s="77"/>
      <c r="AT33" s="77"/>
      <c r="AU33" s="77"/>
      <c r="AV33" s="77"/>
      <c r="AW33" s="77"/>
      <c r="AX33" s="77"/>
      <c r="AY33" s="77"/>
      <c r="AZ33" s="77"/>
      <c r="BA33" s="77"/>
      <c r="BB33" s="77"/>
      <c r="BC33" s="77">
        <v>1</v>
      </c>
      <c r="BD33" s="77"/>
      <c r="BE33" s="77"/>
      <c r="BF33" s="77"/>
      <c r="BG33" s="77"/>
      <c r="BH33" s="77"/>
      <c r="BI33" s="77"/>
      <c r="BJ33" s="77"/>
      <c r="BK33" s="77"/>
      <c r="BL33" s="77"/>
      <c r="BM33" s="77"/>
      <c r="BN33" s="77"/>
      <c r="BO33" s="77"/>
      <c r="BP33" s="77"/>
      <c r="BQ33" s="77"/>
      <c r="BR33" s="77"/>
      <c r="BS33" s="77"/>
      <c r="BT33" s="77"/>
      <c r="BU33" s="77"/>
      <c r="BV33" s="77"/>
      <c r="BW33" s="77"/>
      <c r="BX33" s="77"/>
      <c r="BY33" s="77"/>
      <c r="BZ33" s="77"/>
      <c r="CA33" s="77"/>
      <c r="CB33" s="77"/>
      <c r="CC33" s="77"/>
      <c r="CD33" s="77"/>
      <c r="CE33" s="77"/>
      <c r="CF33" s="77"/>
      <c r="CG33" s="77"/>
      <c r="CH33" s="77"/>
      <c r="CI33" s="77"/>
      <c r="CJ33" s="77"/>
      <c r="CK33" s="77"/>
      <c r="CL33" s="77"/>
      <c r="CM33" s="77"/>
      <c r="CN33" s="77"/>
      <c r="CO33" s="77"/>
      <c r="CP33" s="77"/>
      <c r="CQ33" s="77"/>
      <c r="CR33" s="77"/>
      <c r="CS33" s="77"/>
      <c r="CT33" s="77"/>
      <c r="CU33" s="77"/>
      <c r="CV33" s="77"/>
      <c r="CW33" s="77"/>
      <c r="CX33" s="77"/>
      <c r="CY33" s="77"/>
      <c r="CZ33" s="77"/>
      <c r="DA33" s="77"/>
      <c r="DB33" s="77"/>
      <c r="DC33" s="77"/>
      <c r="DD33" s="77"/>
      <c r="DE33" s="77"/>
      <c r="DF33" s="77"/>
      <c r="DG33" s="77"/>
      <c r="DH33" s="77"/>
      <c r="DI33" s="77"/>
      <c r="DJ33" s="77"/>
      <c r="DK33" s="77"/>
      <c r="DL33" s="77"/>
      <c r="DM33" s="77"/>
      <c r="DN33" s="77"/>
      <c r="DO33" s="77"/>
      <c r="DP33" s="77"/>
      <c r="DQ33" s="77"/>
      <c r="DR33" s="77"/>
      <c r="DS33" s="77"/>
      <c r="DT33" s="77"/>
      <c r="DU33" s="77"/>
      <c r="DV33" s="77"/>
      <c r="DW33" s="77"/>
      <c r="DX33" s="77"/>
      <c r="DY33" s="77"/>
      <c r="DZ33" s="77"/>
      <c r="EA33" s="77"/>
      <c r="EB33" s="77"/>
      <c r="EC33" s="77"/>
      <c r="ED33" s="77"/>
      <c r="EE33" s="77"/>
      <c r="EF33" s="77"/>
      <c r="EG33" s="77"/>
      <c r="EH33" s="77"/>
      <c r="EI33" s="77"/>
      <c r="EJ33" s="77"/>
      <c r="EK33" s="77"/>
      <c r="EL33" s="77"/>
      <c r="EM33" s="77"/>
      <c r="EN33" s="77"/>
      <c r="EO33" s="77"/>
      <c r="EP33" s="77"/>
      <c r="EQ33" s="77"/>
      <c r="ER33" s="77"/>
      <c r="ES33" s="77"/>
      <c r="ET33" s="77"/>
      <c r="EU33" s="77"/>
      <c r="EV33" s="77"/>
      <c r="EW33" s="77"/>
      <c r="EX33" s="77"/>
      <c r="EY33" s="77"/>
      <c r="EZ33" s="77"/>
      <c r="FA33" s="77"/>
      <c r="FB33" s="77"/>
      <c r="FC33" s="77"/>
      <c r="FD33" s="77"/>
      <c r="FE33" s="77"/>
      <c r="FF33" s="77"/>
      <c r="FG33" s="77"/>
      <c r="FH33" s="77"/>
      <c r="FI33" s="77"/>
      <c r="FJ33" s="77"/>
      <c r="FK33" s="77"/>
      <c r="FL33" s="77"/>
      <c r="FM33" s="77"/>
      <c r="FN33" s="77"/>
      <c r="FO33" s="77"/>
      <c r="FP33" s="77"/>
      <c r="FQ33" s="77"/>
      <c r="FR33" s="77"/>
      <c r="FS33" s="77"/>
      <c r="FT33" s="77"/>
      <c r="FU33" s="77"/>
      <c r="FV33" s="77"/>
      <c r="FW33" s="77"/>
      <c r="FX33" s="77">
        <v>1</v>
      </c>
    </row>
    <row r="34" spans="1:180">
      <c r="A34" s="87" t="s">
        <v>194</v>
      </c>
      <c r="B34" s="83"/>
      <c r="C34" s="83"/>
      <c r="D34" s="83"/>
      <c r="E34" s="83"/>
      <c r="F34" s="83"/>
      <c r="G34" s="83"/>
      <c r="H34" s="83"/>
      <c r="I34" s="83"/>
      <c r="J34" s="83">
        <v>1</v>
      </c>
      <c r="K34" s="83"/>
      <c r="L34" s="83"/>
      <c r="M34" s="83"/>
      <c r="N34" s="83"/>
      <c r="O34" s="83"/>
      <c r="P34" s="83"/>
      <c r="Q34" s="83"/>
      <c r="R34" s="83"/>
      <c r="S34" s="83"/>
      <c r="T34" s="83"/>
      <c r="U34" s="83"/>
      <c r="V34" s="83"/>
      <c r="W34" s="83"/>
      <c r="X34" s="83"/>
      <c r="Y34" s="83"/>
      <c r="Z34" s="83"/>
      <c r="AA34" s="83"/>
      <c r="AB34" s="83"/>
      <c r="AC34" s="83"/>
      <c r="AD34" s="83"/>
      <c r="AE34" s="83"/>
      <c r="AF34" s="83"/>
      <c r="AG34" s="83"/>
      <c r="AH34" s="83"/>
      <c r="AI34" s="83"/>
      <c r="AJ34" s="83"/>
      <c r="AK34" s="77"/>
      <c r="AL34" s="77"/>
      <c r="AM34" s="77"/>
      <c r="AN34" s="77"/>
      <c r="AO34" s="77"/>
      <c r="AP34" s="77"/>
      <c r="AQ34" s="77"/>
      <c r="AR34" s="77"/>
      <c r="AS34" s="77"/>
      <c r="AT34" s="77"/>
      <c r="AU34" s="77"/>
      <c r="AV34" s="77"/>
      <c r="AW34" s="77"/>
      <c r="AX34" s="77"/>
      <c r="AY34" s="77"/>
      <c r="AZ34" s="77"/>
      <c r="BA34" s="77"/>
      <c r="BB34" s="77"/>
      <c r="BC34" s="77"/>
      <c r="BD34" s="77"/>
      <c r="BE34" s="77"/>
      <c r="BF34" s="77">
        <v>3</v>
      </c>
      <c r="BG34" s="77">
        <v>1</v>
      </c>
      <c r="BH34" s="77">
        <v>1</v>
      </c>
      <c r="BI34" s="77"/>
      <c r="BJ34" s="77"/>
      <c r="BK34" s="77"/>
      <c r="BL34" s="77"/>
      <c r="BM34" s="77"/>
      <c r="BN34" s="77">
        <v>1</v>
      </c>
      <c r="BO34" s="77"/>
      <c r="BP34" s="77"/>
      <c r="BQ34" s="77">
        <v>1</v>
      </c>
      <c r="BR34" s="77">
        <v>1</v>
      </c>
      <c r="BS34" s="77">
        <v>2</v>
      </c>
      <c r="BT34" s="77">
        <v>1</v>
      </c>
      <c r="BU34" s="77"/>
      <c r="BV34" s="77"/>
      <c r="BW34" s="77"/>
      <c r="BX34" s="77"/>
      <c r="BY34" s="77"/>
      <c r="BZ34" s="77"/>
      <c r="CA34" s="77"/>
      <c r="CB34" s="77"/>
      <c r="CC34" s="77"/>
      <c r="CD34" s="77"/>
      <c r="CE34" s="77"/>
      <c r="CF34" s="77"/>
      <c r="CG34" s="77"/>
      <c r="CH34" s="77"/>
      <c r="CI34" s="77"/>
      <c r="CJ34" s="77"/>
      <c r="CK34" s="77"/>
      <c r="CL34" s="77"/>
      <c r="CM34" s="77">
        <v>2</v>
      </c>
      <c r="CN34" s="77"/>
      <c r="CO34" s="77">
        <v>1</v>
      </c>
      <c r="CP34" s="77"/>
      <c r="CQ34" s="77"/>
      <c r="CR34" s="77"/>
      <c r="CS34" s="77">
        <v>2</v>
      </c>
      <c r="CT34" s="77"/>
      <c r="CU34" s="77"/>
      <c r="CV34" s="77">
        <v>1</v>
      </c>
      <c r="CW34" s="77">
        <v>2</v>
      </c>
      <c r="CX34" s="77"/>
      <c r="CY34" s="77"/>
      <c r="CZ34" s="77"/>
      <c r="DA34" s="77"/>
      <c r="DB34" s="77"/>
      <c r="DC34" s="77"/>
      <c r="DD34" s="77"/>
      <c r="DE34" s="77"/>
      <c r="DF34" s="77"/>
      <c r="DG34" s="77"/>
      <c r="DH34" s="77"/>
      <c r="DI34" s="77"/>
      <c r="DJ34" s="77"/>
      <c r="DK34" s="77"/>
      <c r="DL34" s="77"/>
      <c r="DM34" s="77"/>
      <c r="DN34" s="77"/>
      <c r="DO34" s="77"/>
      <c r="DP34" s="77"/>
      <c r="DQ34" s="77"/>
      <c r="DR34" s="77">
        <v>2</v>
      </c>
      <c r="DS34" s="77"/>
      <c r="DT34" s="77"/>
      <c r="DU34" s="77"/>
      <c r="DV34" s="77"/>
      <c r="DW34" s="77"/>
      <c r="DX34" s="77"/>
      <c r="DY34" s="77">
        <v>1</v>
      </c>
      <c r="DZ34" s="77"/>
      <c r="EA34" s="77"/>
      <c r="EB34" s="77"/>
      <c r="EC34" s="77"/>
      <c r="ED34" s="77"/>
      <c r="EE34" s="77"/>
      <c r="EF34" s="77"/>
      <c r="EG34" s="77"/>
      <c r="EH34" s="77"/>
      <c r="EI34" s="77"/>
      <c r="EJ34" s="77"/>
      <c r="EK34" s="77"/>
      <c r="EL34" s="77"/>
      <c r="EM34" s="77"/>
      <c r="EN34" s="77"/>
      <c r="EO34" s="77"/>
      <c r="EP34" s="77"/>
      <c r="EQ34" s="77"/>
      <c r="ER34" s="77"/>
      <c r="ES34" s="77"/>
      <c r="ET34" s="77"/>
      <c r="EU34" s="77"/>
      <c r="EV34" s="77"/>
      <c r="EW34" s="77"/>
      <c r="EX34" s="77"/>
      <c r="EY34" s="77"/>
      <c r="EZ34" s="77"/>
      <c r="FA34" s="77"/>
      <c r="FB34" s="77"/>
      <c r="FC34" s="77"/>
      <c r="FD34" s="77"/>
      <c r="FE34" s="77"/>
      <c r="FF34" s="77"/>
      <c r="FG34" s="77">
        <v>1</v>
      </c>
      <c r="FH34" s="77"/>
      <c r="FI34" s="77"/>
      <c r="FJ34" s="77"/>
      <c r="FK34" s="77"/>
      <c r="FL34" s="77">
        <v>1</v>
      </c>
      <c r="FM34" s="77">
        <v>1</v>
      </c>
      <c r="FN34" s="77"/>
      <c r="FO34" s="77"/>
      <c r="FP34" s="77"/>
      <c r="FQ34" s="77"/>
      <c r="FR34" s="77"/>
      <c r="FS34" s="77"/>
      <c r="FT34" s="77"/>
      <c r="FU34" s="77"/>
      <c r="FV34" s="77"/>
      <c r="FW34" s="77">
        <v>1</v>
      </c>
      <c r="FX34" s="77">
        <v>27</v>
      </c>
    </row>
    <row r="35" spans="1:180">
      <c r="A35" s="87" t="s">
        <v>276</v>
      </c>
      <c r="B35" s="83"/>
      <c r="C35" s="83"/>
      <c r="D35" s="83"/>
      <c r="E35" s="83"/>
      <c r="F35" s="83"/>
      <c r="G35" s="83"/>
      <c r="H35" s="83"/>
      <c r="I35" s="83"/>
      <c r="J35" s="83"/>
      <c r="K35" s="83"/>
      <c r="L35" s="83"/>
      <c r="M35" s="83"/>
      <c r="N35" s="83"/>
      <c r="O35" s="83"/>
      <c r="P35" s="83"/>
      <c r="Q35" s="83"/>
      <c r="R35" s="83"/>
      <c r="S35" s="83"/>
      <c r="T35" s="83"/>
      <c r="U35" s="83"/>
      <c r="V35" s="83"/>
      <c r="W35" s="83"/>
      <c r="X35" s="83"/>
      <c r="Y35" s="83"/>
      <c r="Z35" s="83"/>
      <c r="AA35" s="83"/>
      <c r="AB35" s="83"/>
      <c r="AC35" s="83"/>
      <c r="AD35" s="83"/>
      <c r="AE35" s="83"/>
      <c r="AF35" s="83"/>
      <c r="AG35" s="83"/>
      <c r="AH35" s="83"/>
      <c r="AI35" s="83"/>
      <c r="AJ35" s="83"/>
      <c r="AK35" s="77"/>
      <c r="AL35" s="77"/>
      <c r="AM35" s="77"/>
      <c r="AN35" s="77"/>
      <c r="AO35" s="77"/>
      <c r="AP35" s="77"/>
      <c r="AQ35" s="77"/>
      <c r="AR35" s="77"/>
      <c r="AS35" s="77"/>
      <c r="AT35" s="77"/>
      <c r="AU35" s="77"/>
      <c r="AV35" s="77"/>
      <c r="AW35" s="77"/>
      <c r="AX35" s="77"/>
      <c r="AY35" s="77"/>
      <c r="AZ35" s="77"/>
      <c r="BA35" s="77"/>
      <c r="BB35" s="77"/>
      <c r="BC35" s="77"/>
      <c r="BD35" s="77"/>
      <c r="BE35" s="77"/>
      <c r="BF35" s="77"/>
      <c r="BG35" s="77"/>
      <c r="BH35" s="77"/>
      <c r="BI35" s="77"/>
      <c r="BJ35" s="77"/>
      <c r="BK35" s="77"/>
      <c r="BL35" s="77"/>
      <c r="BM35" s="77"/>
      <c r="BN35" s="77"/>
      <c r="BO35" s="77"/>
      <c r="BP35" s="77"/>
      <c r="BQ35" s="77"/>
      <c r="BR35" s="77"/>
      <c r="BS35" s="77"/>
      <c r="BT35" s="77"/>
      <c r="BU35" s="77"/>
      <c r="BV35" s="77"/>
      <c r="BW35" s="77"/>
      <c r="BX35" s="77"/>
      <c r="BY35" s="77"/>
      <c r="BZ35" s="77"/>
      <c r="CA35" s="77"/>
      <c r="CB35" s="77"/>
      <c r="CC35" s="77"/>
      <c r="CD35" s="77"/>
      <c r="CE35" s="77"/>
      <c r="CF35" s="77"/>
      <c r="CG35" s="77"/>
      <c r="CH35" s="77"/>
      <c r="CI35" s="77"/>
      <c r="CJ35" s="77"/>
      <c r="CK35" s="77"/>
      <c r="CL35" s="77"/>
      <c r="CM35" s="77"/>
      <c r="CN35" s="77"/>
      <c r="CO35" s="77"/>
      <c r="CP35" s="77"/>
      <c r="CQ35" s="77"/>
      <c r="CR35" s="77"/>
      <c r="CS35" s="77"/>
      <c r="CT35" s="77"/>
      <c r="CU35" s="77"/>
      <c r="CV35" s="77"/>
      <c r="CW35" s="77"/>
      <c r="CX35" s="77"/>
      <c r="CY35" s="77"/>
      <c r="CZ35" s="77"/>
      <c r="DA35" s="77"/>
      <c r="DB35" s="77"/>
      <c r="DC35" s="77"/>
      <c r="DD35" s="77"/>
      <c r="DE35" s="77"/>
      <c r="DF35" s="77"/>
      <c r="DG35" s="77"/>
      <c r="DH35" s="77"/>
      <c r="DI35" s="77"/>
      <c r="DJ35" s="77"/>
      <c r="DK35" s="77"/>
      <c r="DL35" s="77"/>
      <c r="DM35" s="77"/>
      <c r="DN35" s="77"/>
      <c r="DO35" s="77"/>
      <c r="DP35" s="77"/>
      <c r="DQ35" s="77"/>
      <c r="DR35" s="77"/>
      <c r="DS35" s="77"/>
      <c r="DT35" s="77"/>
      <c r="DU35" s="77"/>
      <c r="DV35" s="77"/>
      <c r="DW35" s="77"/>
      <c r="DX35" s="77"/>
      <c r="DY35" s="77">
        <v>1</v>
      </c>
      <c r="DZ35" s="77"/>
      <c r="EA35" s="77"/>
      <c r="EB35" s="77"/>
      <c r="EC35" s="77"/>
      <c r="ED35" s="77"/>
      <c r="EE35" s="77"/>
      <c r="EF35" s="77"/>
      <c r="EG35" s="77"/>
      <c r="EH35" s="77"/>
      <c r="EI35" s="77"/>
      <c r="EJ35" s="77"/>
      <c r="EK35" s="77"/>
      <c r="EL35" s="77"/>
      <c r="EM35" s="77"/>
      <c r="EN35" s="77"/>
      <c r="EO35" s="77"/>
      <c r="EP35" s="77"/>
      <c r="EQ35" s="77"/>
      <c r="ER35" s="77"/>
      <c r="ES35" s="77"/>
      <c r="ET35" s="77"/>
      <c r="EU35" s="77"/>
      <c r="EV35" s="77"/>
      <c r="EW35" s="77"/>
      <c r="EX35" s="77"/>
      <c r="EY35" s="77"/>
      <c r="EZ35" s="77"/>
      <c r="FA35" s="77"/>
      <c r="FB35" s="77"/>
      <c r="FC35" s="77"/>
      <c r="FD35" s="77"/>
      <c r="FE35" s="77"/>
      <c r="FF35" s="77"/>
      <c r="FG35" s="77"/>
      <c r="FH35" s="77"/>
      <c r="FI35" s="77"/>
      <c r="FJ35" s="77"/>
      <c r="FK35" s="77"/>
      <c r="FL35" s="77"/>
      <c r="FM35" s="77"/>
      <c r="FN35" s="77"/>
      <c r="FO35" s="77"/>
      <c r="FP35" s="77"/>
      <c r="FQ35" s="77"/>
      <c r="FR35" s="77"/>
      <c r="FS35" s="77"/>
      <c r="FT35" s="77"/>
      <c r="FU35" s="77"/>
      <c r="FV35" s="77"/>
      <c r="FW35" s="77"/>
      <c r="FX35" s="77">
        <v>1</v>
      </c>
    </row>
    <row r="36" spans="1:180">
      <c r="A36" s="87" t="s">
        <v>388</v>
      </c>
      <c r="B36" s="83"/>
      <c r="C36" s="83"/>
      <c r="D36" s="83"/>
      <c r="E36" s="83"/>
      <c r="F36" s="83"/>
      <c r="G36" s="83"/>
      <c r="H36" s="83"/>
      <c r="I36" s="83"/>
      <c r="J36" s="83"/>
      <c r="K36" s="83"/>
      <c r="L36" s="83"/>
      <c r="M36" s="83"/>
      <c r="N36" s="83"/>
      <c r="O36" s="83"/>
      <c r="P36" s="83"/>
      <c r="Q36" s="83"/>
      <c r="R36" s="83"/>
      <c r="S36" s="83"/>
      <c r="T36" s="83"/>
      <c r="U36" s="83"/>
      <c r="V36" s="83"/>
      <c r="W36" s="83"/>
      <c r="X36" s="83"/>
      <c r="Y36" s="83"/>
      <c r="Z36" s="83"/>
      <c r="AA36" s="83"/>
      <c r="AB36" s="83"/>
      <c r="AC36" s="83"/>
      <c r="AD36" s="83"/>
      <c r="AE36" s="83"/>
      <c r="AF36" s="83"/>
      <c r="AG36" s="83"/>
      <c r="AH36" s="83"/>
      <c r="AI36" s="83"/>
      <c r="AJ36" s="83"/>
      <c r="AK36" s="77"/>
      <c r="AL36" s="77"/>
      <c r="AM36" s="77"/>
      <c r="AN36" s="77"/>
      <c r="AO36" s="77"/>
      <c r="AP36" s="77"/>
      <c r="AQ36" s="77"/>
      <c r="AR36" s="77"/>
      <c r="AS36" s="77"/>
      <c r="AT36" s="77"/>
      <c r="AU36" s="77"/>
      <c r="AV36" s="77"/>
      <c r="AW36" s="77"/>
      <c r="AX36" s="77"/>
      <c r="AY36" s="77"/>
      <c r="AZ36" s="77"/>
      <c r="BA36" s="77"/>
      <c r="BB36" s="77"/>
      <c r="BC36" s="77"/>
      <c r="BD36" s="77"/>
      <c r="BE36" s="77"/>
      <c r="BF36" s="77"/>
      <c r="BG36" s="77"/>
      <c r="BH36" s="77"/>
      <c r="BI36" s="77"/>
      <c r="BJ36" s="77">
        <v>1</v>
      </c>
      <c r="BK36" s="77"/>
      <c r="BL36" s="77"/>
      <c r="BM36" s="77"/>
      <c r="BN36" s="77"/>
      <c r="BO36" s="77"/>
      <c r="BP36" s="77"/>
      <c r="BQ36" s="77"/>
      <c r="BR36" s="77"/>
      <c r="BS36" s="77"/>
      <c r="BT36" s="77"/>
      <c r="BU36" s="77"/>
      <c r="BV36" s="77"/>
      <c r="BW36" s="77"/>
      <c r="BX36" s="77"/>
      <c r="BY36" s="77"/>
      <c r="BZ36" s="77"/>
      <c r="CA36" s="77"/>
      <c r="CB36" s="77"/>
      <c r="CC36" s="77"/>
      <c r="CD36" s="77"/>
      <c r="CE36" s="77"/>
      <c r="CF36" s="77"/>
      <c r="CG36" s="77"/>
      <c r="CH36" s="77"/>
      <c r="CI36" s="77"/>
      <c r="CJ36" s="77"/>
      <c r="CK36" s="77"/>
      <c r="CL36" s="77"/>
      <c r="CM36" s="77"/>
      <c r="CN36" s="77"/>
      <c r="CO36" s="77"/>
      <c r="CP36" s="77"/>
      <c r="CQ36" s="77"/>
      <c r="CR36" s="77"/>
      <c r="CS36" s="77"/>
      <c r="CT36" s="77"/>
      <c r="CU36" s="77"/>
      <c r="CV36" s="77"/>
      <c r="CW36" s="77"/>
      <c r="CX36" s="77"/>
      <c r="CY36" s="77"/>
      <c r="CZ36" s="77"/>
      <c r="DA36" s="77"/>
      <c r="DB36" s="77"/>
      <c r="DC36" s="77"/>
      <c r="DD36" s="77"/>
      <c r="DE36" s="77"/>
      <c r="DF36" s="77"/>
      <c r="DG36" s="77"/>
      <c r="DH36" s="77"/>
      <c r="DI36" s="77"/>
      <c r="DJ36" s="77"/>
      <c r="DK36" s="77"/>
      <c r="DL36" s="77"/>
      <c r="DM36" s="77"/>
      <c r="DN36" s="77"/>
      <c r="DO36" s="77"/>
      <c r="DP36" s="77"/>
      <c r="DQ36" s="77"/>
      <c r="DR36" s="77"/>
      <c r="DS36" s="77"/>
      <c r="DT36" s="77"/>
      <c r="DU36" s="77"/>
      <c r="DV36" s="77"/>
      <c r="DW36" s="77"/>
      <c r="DX36" s="77"/>
      <c r="DY36" s="77"/>
      <c r="DZ36" s="77"/>
      <c r="EA36" s="77"/>
      <c r="EB36" s="77"/>
      <c r="EC36" s="77"/>
      <c r="ED36" s="77"/>
      <c r="EE36" s="77"/>
      <c r="EF36" s="77"/>
      <c r="EG36" s="77"/>
      <c r="EH36" s="77"/>
      <c r="EI36" s="77"/>
      <c r="EJ36" s="77"/>
      <c r="EK36" s="77"/>
      <c r="EL36" s="77"/>
      <c r="EM36" s="77"/>
      <c r="EN36" s="77"/>
      <c r="EO36" s="77"/>
      <c r="EP36" s="77"/>
      <c r="EQ36" s="77">
        <v>1</v>
      </c>
      <c r="ER36" s="77"/>
      <c r="ES36" s="77"/>
      <c r="ET36" s="77"/>
      <c r="EU36" s="77"/>
      <c r="EV36" s="77"/>
      <c r="EW36" s="77"/>
      <c r="EX36" s="77"/>
      <c r="EY36" s="77"/>
      <c r="EZ36" s="77"/>
      <c r="FA36" s="77"/>
      <c r="FB36" s="77"/>
      <c r="FC36" s="77"/>
      <c r="FD36" s="77"/>
      <c r="FE36" s="77"/>
      <c r="FF36" s="77"/>
      <c r="FG36" s="77"/>
      <c r="FH36" s="77"/>
      <c r="FI36" s="77"/>
      <c r="FJ36" s="77"/>
      <c r="FK36" s="77"/>
      <c r="FL36" s="77"/>
      <c r="FM36" s="77"/>
      <c r="FN36" s="77"/>
      <c r="FO36" s="77"/>
      <c r="FP36" s="77"/>
      <c r="FQ36" s="77"/>
      <c r="FR36" s="77"/>
      <c r="FS36" s="77"/>
      <c r="FT36" s="77"/>
      <c r="FU36" s="77"/>
      <c r="FV36" s="77"/>
      <c r="FW36" s="77"/>
      <c r="FX36" s="77">
        <v>2</v>
      </c>
    </row>
    <row r="37" spans="1:180">
      <c r="A37" s="87" t="s">
        <v>389</v>
      </c>
      <c r="B37" s="83"/>
      <c r="C37" s="83"/>
      <c r="D37" s="83"/>
      <c r="E37" s="83"/>
      <c r="F37" s="83"/>
      <c r="G37" s="83"/>
      <c r="H37" s="83"/>
      <c r="I37" s="83"/>
      <c r="J37" s="83"/>
      <c r="K37" s="83"/>
      <c r="L37" s="83"/>
      <c r="M37" s="83"/>
      <c r="N37" s="83"/>
      <c r="O37" s="83"/>
      <c r="P37" s="83"/>
      <c r="Q37" s="83"/>
      <c r="R37" s="83"/>
      <c r="S37" s="83"/>
      <c r="T37" s="83"/>
      <c r="U37" s="83"/>
      <c r="V37" s="83"/>
      <c r="W37" s="83"/>
      <c r="X37" s="83"/>
      <c r="Y37" s="83"/>
      <c r="Z37" s="83"/>
      <c r="AA37" s="83"/>
      <c r="AB37" s="83"/>
      <c r="AC37" s="83"/>
      <c r="AD37" s="83"/>
      <c r="AE37" s="83"/>
      <c r="AF37" s="83"/>
      <c r="AG37" s="83"/>
      <c r="AH37" s="83"/>
      <c r="AI37" s="83"/>
      <c r="AJ37" s="83"/>
      <c r="AK37" s="77"/>
      <c r="AL37" s="77"/>
      <c r="AM37" s="77"/>
      <c r="AN37" s="77"/>
      <c r="AO37" s="77"/>
      <c r="AP37" s="77"/>
      <c r="AQ37" s="77"/>
      <c r="AR37" s="77"/>
      <c r="AS37" s="77"/>
      <c r="AT37" s="77"/>
      <c r="AU37" s="77"/>
      <c r="AV37" s="77"/>
      <c r="AW37" s="77"/>
      <c r="AX37" s="77"/>
      <c r="AY37" s="77"/>
      <c r="AZ37" s="77"/>
      <c r="BA37" s="77"/>
      <c r="BB37" s="77"/>
      <c r="BC37" s="77"/>
      <c r="BD37" s="77"/>
      <c r="BE37" s="77"/>
      <c r="BF37" s="77"/>
      <c r="BG37" s="77"/>
      <c r="BH37" s="77"/>
      <c r="BI37" s="77"/>
      <c r="BJ37" s="77">
        <v>1</v>
      </c>
      <c r="BK37" s="77"/>
      <c r="BL37" s="77"/>
      <c r="BM37" s="77"/>
      <c r="BN37" s="77"/>
      <c r="BO37" s="77"/>
      <c r="BP37" s="77"/>
      <c r="BQ37" s="77"/>
      <c r="BR37" s="77"/>
      <c r="BS37" s="77"/>
      <c r="BT37" s="77"/>
      <c r="BU37" s="77"/>
      <c r="BV37" s="77"/>
      <c r="BW37" s="77"/>
      <c r="BX37" s="77"/>
      <c r="BY37" s="77"/>
      <c r="BZ37" s="77"/>
      <c r="CA37" s="77"/>
      <c r="CB37" s="77"/>
      <c r="CC37" s="77"/>
      <c r="CD37" s="77"/>
      <c r="CE37" s="77"/>
      <c r="CF37" s="77"/>
      <c r="CG37" s="77"/>
      <c r="CH37" s="77"/>
      <c r="CI37" s="77"/>
      <c r="CJ37" s="77"/>
      <c r="CK37" s="77"/>
      <c r="CL37" s="77"/>
      <c r="CM37" s="77"/>
      <c r="CN37" s="77"/>
      <c r="CO37" s="77"/>
      <c r="CP37" s="77"/>
      <c r="CQ37" s="77"/>
      <c r="CR37" s="77"/>
      <c r="CS37" s="77"/>
      <c r="CT37" s="77"/>
      <c r="CU37" s="77"/>
      <c r="CV37" s="77"/>
      <c r="CW37" s="77"/>
      <c r="CX37" s="77"/>
      <c r="CY37" s="77"/>
      <c r="CZ37" s="77"/>
      <c r="DA37" s="77"/>
      <c r="DB37" s="77"/>
      <c r="DC37" s="77"/>
      <c r="DD37" s="77"/>
      <c r="DE37" s="77"/>
      <c r="DF37" s="77"/>
      <c r="DG37" s="77"/>
      <c r="DH37" s="77"/>
      <c r="DI37" s="77"/>
      <c r="DJ37" s="77"/>
      <c r="DK37" s="77"/>
      <c r="DL37" s="77"/>
      <c r="DM37" s="77"/>
      <c r="DN37" s="77"/>
      <c r="DO37" s="77"/>
      <c r="DP37" s="77"/>
      <c r="DQ37" s="77"/>
      <c r="DR37" s="77"/>
      <c r="DS37" s="77"/>
      <c r="DT37" s="77"/>
      <c r="DU37" s="77"/>
      <c r="DV37" s="77"/>
      <c r="DW37" s="77"/>
      <c r="DX37" s="77"/>
      <c r="DY37" s="77"/>
      <c r="DZ37" s="77"/>
      <c r="EA37" s="77"/>
      <c r="EB37" s="77"/>
      <c r="EC37" s="77"/>
      <c r="ED37" s="77"/>
      <c r="EE37" s="77"/>
      <c r="EF37" s="77"/>
      <c r="EG37" s="77"/>
      <c r="EH37" s="77"/>
      <c r="EI37" s="77"/>
      <c r="EJ37" s="77"/>
      <c r="EK37" s="77"/>
      <c r="EL37" s="77"/>
      <c r="EM37" s="77"/>
      <c r="EN37" s="77"/>
      <c r="EO37" s="77"/>
      <c r="EP37" s="77"/>
      <c r="EQ37" s="77"/>
      <c r="ER37" s="77"/>
      <c r="ES37" s="77"/>
      <c r="ET37" s="77"/>
      <c r="EU37" s="77"/>
      <c r="EV37" s="77"/>
      <c r="EW37" s="77"/>
      <c r="EX37" s="77"/>
      <c r="EY37" s="77"/>
      <c r="EZ37" s="77"/>
      <c r="FA37" s="77"/>
      <c r="FB37" s="77"/>
      <c r="FC37" s="77"/>
      <c r="FD37" s="77"/>
      <c r="FE37" s="77"/>
      <c r="FF37" s="77"/>
      <c r="FG37" s="77"/>
      <c r="FH37" s="77"/>
      <c r="FI37" s="77"/>
      <c r="FJ37" s="77"/>
      <c r="FK37" s="77"/>
      <c r="FL37" s="77"/>
      <c r="FM37" s="77"/>
      <c r="FN37" s="77"/>
      <c r="FO37" s="77"/>
      <c r="FP37" s="77"/>
      <c r="FQ37" s="77"/>
      <c r="FR37" s="77"/>
      <c r="FS37" s="77"/>
      <c r="FT37" s="77"/>
      <c r="FU37" s="77"/>
      <c r="FV37" s="77"/>
      <c r="FW37" s="77"/>
      <c r="FX37" s="77">
        <v>1</v>
      </c>
    </row>
    <row r="38" spans="1:180">
      <c r="A38" s="87" t="s">
        <v>567</v>
      </c>
      <c r="B38" s="83"/>
      <c r="C38" s="83"/>
      <c r="D38" s="83"/>
      <c r="E38" s="83"/>
      <c r="F38" s="83"/>
      <c r="G38" s="83"/>
      <c r="H38" s="83"/>
      <c r="I38" s="83"/>
      <c r="J38" s="83"/>
      <c r="K38" s="83"/>
      <c r="L38" s="83"/>
      <c r="M38" s="83"/>
      <c r="N38" s="83"/>
      <c r="O38" s="83"/>
      <c r="P38" s="83"/>
      <c r="Q38" s="83"/>
      <c r="R38" s="83"/>
      <c r="S38" s="83"/>
      <c r="T38" s="83"/>
      <c r="U38" s="83"/>
      <c r="V38" s="83"/>
      <c r="W38" s="83"/>
      <c r="X38" s="83"/>
      <c r="Y38" s="83"/>
      <c r="Z38" s="83"/>
      <c r="AA38" s="83"/>
      <c r="AB38" s="83"/>
      <c r="AC38" s="83"/>
      <c r="AD38" s="83"/>
      <c r="AE38" s="83"/>
      <c r="AF38" s="83"/>
      <c r="AG38" s="83"/>
      <c r="AH38" s="83"/>
      <c r="AI38" s="83"/>
      <c r="AJ38" s="83"/>
      <c r="AK38" s="77"/>
      <c r="AL38" s="77"/>
      <c r="AM38" s="77"/>
      <c r="AN38" s="77"/>
      <c r="AO38" s="77"/>
      <c r="AP38" s="77"/>
      <c r="AQ38" s="77"/>
      <c r="AR38" s="77"/>
      <c r="AS38" s="77"/>
      <c r="AT38" s="77"/>
      <c r="AU38" s="77"/>
      <c r="AV38" s="77"/>
      <c r="AW38" s="77"/>
      <c r="AX38" s="77"/>
      <c r="AY38" s="77"/>
      <c r="AZ38" s="77"/>
      <c r="BA38" s="77"/>
      <c r="BB38" s="77"/>
      <c r="BC38" s="77"/>
      <c r="BD38" s="77"/>
      <c r="BE38" s="77"/>
      <c r="BF38" s="77"/>
      <c r="BG38" s="77"/>
      <c r="BH38" s="77"/>
      <c r="BI38" s="77"/>
      <c r="BJ38" s="77"/>
      <c r="BK38" s="77"/>
      <c r="BL38" s="77"/>
      <c r="BM38" s="77"/>
      <c r="BN38" s="77"/>
      <c r="BO38" s="77"/>
      <c r="BP38" s="77"/>
      <c r="BQ38" s="77"/>
      <c r="BR38" s="77"/>
      <c r="BS38" s="77"/>
      <c r="BT38" s="77"/>
      <c r="BU38" s="77"/>
      <c r="BV38" s="77"/>
      <c r="BW38" s="77"/>
      <c r="BX38" s="77"/>
      <c r="BY38" s="77"/>
      <c r="BZ38" s="77"/>
      <c r="CA38" s="77"/>
      <c r="CB38" s="77"/>
      <c r="CC38" s="77"/>
      <c r="CD38" s="77"/>
      <c r="CE38" s="77"/>
      <c r="CF38" s="77"/>
      <c r="CG38" s="77"/>
      <c r="CH38" s="77"/>
      <c r="CI38" s="77"/>
      <c r="CJ38" s="77"/>
      <c r="CK38" s="77"/>
      <c r="CL38" s="77"/>
      <c r="CM38" s="77"/>
      <c r="CN38" s="77"/>
      <c r="CO38" s="77"/>
      <c r="CP38" s="77"/>
      <c r="CQ38" s="77"/>
      <c r="CR38" s="77"/>
      <c r="CS38" s="77"/>
      <c r="CT38" s="77"/>
      <c r="CU38" s="77"/>
      <c r="CV38" s="77"/>
      <c r="CW38" s="77"/>
      <c r="CX38" s="77">
        <v>1</v>
      </c>
      <c r="CY38" s="77"/>
      <c r="CZ38" s="77"/>
      <c r="DA38" s="77"/>
      <c r="DB38" s="77"/>
      <c r="DC38" s="77"/>
      <c r="DD38" s="77"/>
      <c r="DE38" s="77"/>
      <c r="DF38" s="77"/>
      <c r="DG38" s="77"/>
      <c r="DH38" s="77"/>
      <c r="DI38" s="77"/>
      <c r="DJ38" s="77"/>
      <c r="DK38" s="77"/>
      <c r="DL38" s="77"/>
      <c r="DM38" s="77"/>
      <c r="DN38" s="77"/>
      <c r="DO38" s="77"/>
      <c r="DP38" s="77"/>
      <c r="DQ38" s="77"/>
      <c r="DR38" s="77"/>
      <c r="DS38" s="77"/>
      <c r="DT38" s="77"/>
      <c r="DU38" s="77"/>
      <c r="DV38" s="77"/>
      <c r="DW38" s="77"/>
      <c r="DX38" s="77"/>
      <c r="DY38" s="77"/>
      <c r="DZ38" s="77"/>
      <c r="EA38" s="77"/>
      <c r="EB38" s="77"/>
      <c r="EC38" s="77"/>
      <c r="ED38" s="77"/>
      <c r="EE38" s="77"/>
      <c r="EF38" s="77"/>
      <c r="EG38" s="77"/>
      <c r="EH38" s="77"/>
      <c r="EI38" s="77"/>
      <c r="EJ38" s="77"/>
      <c r="EK38" s="77"/>
      <c r="EL38" s="77"/>
      <c r="EM38" s="77"/>
      <c r="EN38" s="77"/>
      <c r="EO38" s="77"/>
      <c r="EP38" s="77"/>
      <c r="EQ38" s="77"/>
      <c r="ER38" s="77"/>
      <c r="ES38" s="77"/>
      <c r="ET38" s="77"/>
      <c r="EU38" s="77"/>
      <c r="EV38" s="77"/>
      <c r="EW38" s="77"/>
      <c r="EX38" s="77"/>
      <c r="EY38" s="77"/>
      <c r="EZ38" s="77"/>
      <c r="FA38" s="77"/>
      <c r="FB38" s="77"/>
      <c r="FC38" s="77"/>
      <c r="FD38" s="77"/>
      <c r="FE38" s="77"/>
      <c r="FF38" s="77"/>
      <c r="FG38" s="77"/>
      <c r="FH38" s="77"/>
      <c r="FI38" s="77"/>
      <c r="FJ38" s="77"/>
      <c r="FK38" s="77"/>
      <c r="FL38" s="77"/>
      <c r="FM38" s="77"/>
      <c r="FN38" s="77"/>
      <c r="FO38" s="77"/>
      <c r="FP38" s="77"/>
      <c r="FQ38" s="77"/>
      <c r="FR38" s="77"/>
      <c r="FS38" s="77"/>
      <c r="FT38" s="77"/>
      <c r="FU38" s="77"/>
      <c r="FV38" s="77"/>
      <c r="FW38" s="77"/>
      <c r="FX38" s="77">
        <v>1</v>
      </c>
    </row>
    <row r="39" spans="1:180">
      <c r="A39" s="87" t="s">
        <v>146</v>
      </c>
      <c r="B39" s="83"/>
      <c r="C39" s="83">
        <v>1</v>
      </c>
      <c r="D39" s="83"/>
      <c r="E39" s="83"/>
      <c r="F39" s="83"/>
      <c r="G39" s="83"/>
      <c r="H39" s="83"/>
      <c r="I39" s="83"/>
      <c r="J39" s="83"/>
      <c r="K39" s="83"/>
      <c r="L39" s="83"/>
      <c r="M39" s="83"/>
      <c r="N39" s="83"/>
      <c r="O39" s="83"/>
      <c r="P39" s="83"/>
      <c r="Q39" s="83"/>
      <c r="R39" s="83"/>
      <c r="S39" s="83"/>
      <c r="T39" s="83"/>
      <c r="U39" s="83"/>
      <c r="V39" s="83"/>
      <c r="W39" s="83"/>
      <c r="X39" s="83"/>
      <c r="Y39" s="83"/>
      <c r="Z39" s="83"/>
      <c r="AA39" s="83"/>
      <c r="AB39" s="83"/>
      <c r="AC39" s="83"/>
      <c r="AD39" s="83"/>
      <c r="AE39" s="83"/>
      <c r="AF39" s="83"/>
      <c r="AG39" s="83"/>
      <c r="AH39" s="83"/>
      <c r="AI39" s="83"/>
      <c r="AJ39" s="83"/>
      <c r="AK39" s="77"/>
      <c r="AL39" s="77"/>
      <c r="AM39" s="77"/>
      <c r="AN39" s="77"/>
      <c r="AO39" s="77"/>
      <c r="AP39" s="77"/>
      <c r="AQ39" s="77"/>
      <c r="AR39" s="77"/>
      <c r="AS39" s="77"/>
      <c r="AT39" s="77"/>
      <c r="AU39" s="77"/>
      <c r="AV39" s="77"/>
      <c r="AW39" s="77"/>
      <c r="AX39" s="77"/>
      <c r="AY39" s="77"/>
      <c r="AZ39" s="77"/>
      <c r="BA39" s="77"/>
      <c r="BB39" s="77"/>
      <c r="BC39" s="77"/>
      <c r="BD39" s="77"/>
      <c r="BE39" s="77"/>
      <c r="BF39" s="77"/>
      <c r="BG39" s="77"/>
      <c r="BH39" s="77"/>
      <c r="BI39" s="77"/>
      <c r="BJ39" s="77"/>
      <c r="BK39" s="77"/>
      <c r="BL39" s="77"/>
      <c r="BM39" s="77"/>
      <c r="BN39" s="77"/>
      <c r="BO39" s="77"/>
      <c r="BP39" s="77"/>
      <c r="BQ39" s="77"/>
      <c r="BR39" s="77"/>
      <c r="BS39" s="77"/>
      <c r="BT39" s="77"/>
      <c r="BU39" s="77"/>
      <c r="BV39" s="77"/>
      <c r="BW39" s="77"/>
      <c r="BX39" s="77"/>
      <c r="BY39" s="77"/>
      <c r="BZ39" s="77"/>
      <c r="CA39" s="77"/>
      <c r="CB39" s="77"/>
      <c r="CC39" s="77"/>
      <c r="CD39" s="77"/>
      <c r="CE39" s="77"/>
      <c r="CF39" s="77"/>
      <c r="CG39" s="77"/>
      <c r="CH39" s="77"/>
      <c r="CI39" s="77"/>
      <c r="CJ39" s="77"/>
      <c r="CK39" s="77"/>
      <c r="CL39" s="77"/>
      <c r="CM39" s="77"/>
      <c r="CN39" s="77"/>
      <c r="CO39" s="77"/>
      <c r="CP39" s="77"/>
      <c r="CQ39" s="77"/>
      <c r="CR39" s="77"/>
      <c r="CS39" s="77"/>
      <c r="CT39" s="77"/>
      <c r="CU39" s="77"/>
      <c r="CV39" s="77"/>
      <c r="CW39" s="77"/>
      <c r="CX39" s="77"/>
      <c r="CY39" s="77"/>
      <c r="CZ39" s="77"/>
      <c r="DA39" s="77"/>
      <c r="DB39" s="77"/>
      <c r="DC39" s="77"/>
      <c r="DD39" s="77"/>
      <c r="DE39" s="77"/>
      <c r="DF39" s="77"/>
      <c r="DG39" s="77"/>
      <c r="DH39" s="77"/>
      <c r="DI39" s="77"/>
      <c r="DJ39" s="77"/>
      <c r="DK39" s="77"/>
      <c r="DL39" s="77"/>
      <c r="DM39" s="77"/>
      <c r="DN39" s="77"/>
      <c r="DO39" s="77"/>
      <c r="DP39" s="77"/>
      <c r="DQ39" s="77"/>
      <c r="DR39" s="77"/>
      <c r="DS39" s="77"/>
      <c r="DT39" s="77"/>
      <c r="DU39" s="77"/>
      <c r="DV39" s="77"/>
      <c r="DW39" s="77"/>
      <c r="DX39" s="77"/>
      <c r="DY39" s="77"/>
      <c r="DZ39" s="77"/>
      <c r="EA39" s="77"/>
      <c r="EB39" s="77"/>
      <c r="EC39" s="77"/>
      <c r="ED39" s="77"/>
      <c r="EE39" s="77"/>
      <c r="EF39" s="77"/>
      <c r="EG39" s="77"/>
      <c r="EH39" s="77"/>
      <c r="EI39" s="77"/>
      <c r="EJ39" s="77"/>
      <c r="EK39" s="77"/>
      <c r="EL39" s="77"/>
      <c r="EM39" s="77"/>
      <c r="EN39" s="77"/>
      <c r="EO39" s="77"/>
      <c r="EP39" s="77"/>
      <c r="EQ39" s="77"/>
      <c r="ER39" s="77"/>
      <c r="ES39" s="77"/>
      <c r="ET39" s="77"/>
      <c r="EU39" s="77"/>
      <c r="EV39" s="77"/>
      <c r="EW39" s="77"/>
      <c r="EX39" s="77"/>
      <c r="EY39" s="77"/>
      <c r="EZ39" s="77"/>
      <c r="FA39" s="77"/>
      <c r="FB39" s="77"/>
      <c r="FC39" s="77"/>
      <c r="FD39" s="77"/>
      <c r="FE39" s="77"/>
      <c r="FF39" s="77"/>
      <c r="FG39" s="77"/>
      <c r="FH39" s="77"/>
      <c r="FI39" s="77"/>
      <c r="FJ39" s="77"/>
      <c r="FK39" s="77"/>
      <c r="FL39" s="77"/>
      <c r="FM39" s="77"/>
      <c r="FN39" s="77"/>
      <c r="FO39" s="77"/>
      <c r="FP39" s="77"/>
      <c r="FQ39" s="77"/>
      <c r="FR39" s="77"/>
      <c r="FS39" s="77"/>
      <c r="FT39" s="77"/>
      <c r="FU39" s="77"/>
      <c r="FV39" s="77"/>
      <c r="FW39" s="77"/>
      <c r="FX39" s="77">
        <v>1</v>
      </c>
    </row>
    <row r="40" spans="1:180">
      <c r="A40" s="87" t="s">
        <v>413</v>
      </c>
      <c r="B40" s="83"/>
      <c r="C40" s="83"/>
      <c r="D40" s="83"/>
      <c r="E40" s="83"/>
      <c r="F40" s="83"/>
      <c r="G40" s="83"/>
      <c r="H40" s="83"/>
      <c r="I40" s="83"/>
      <c r="J40" s="83"/>
      <c r="K40" s="83"/>
      <c r="L40" s="83"/>
      <c r="M40" s="83"/>
      <c r="N40" s="83"/>
      <c r="O40" s="83"/>
      <c r="P40" s="83"/>
      <c r="Q40" s="83"/>
      <c r="R40" s="83"/>
      <c r="S40" s="83"/>
      <c r="T40" s="83"/>
      <c r="U40" s="83"/>
      <c r="V40" s="83"/>
      <c r="W40" s="83"/>
      <c r="X40" s="83"/>
      <c r="Y40" s="83"/>
      <c r="Z40" s="83"/>
      <c r="AA40" s="83"/>
      <c r="AB40" s="83"/>
      <c r="AC40" s="83"/>
      <c r="AD40" s="83"/>
      <c r="AE40" s="83"/>
      <c r="AF40" s="83"/>
      <c r="AG40" s="83"/>
      <c r="AH40" s="83"/>
      <c r="AI40" s="83"/>
      <c r="AJ40" s="83"/>
      <c r="AK40" s="77"/>
      <c r="AL40" s="77"/>
      <c r="AM40" s="77"/>
      <c r="AN40" s="77"/>
      <c r="AO40" s="77"/>
      <c r="AP40" s="77"/>
      <c r="AQ40" s="77"/>
      <c r="AR40" s="77"/>
      <c r="AS40" s="77"/>
      <c r="AT40" s="77"/>
      <c r="AU40" s="77"/>
      <c r="AV40" s="77"/>
      <c r="AW40" s="77"/>
      <c r="AX40" s="77"/>
      <c r="AY40" s="77"/>
      <c r="AZ40" s="77"/>
      <c r="BA40" s="77"/>
      <c r="BB40" s="77"/>
      <c r="BC40" s="77"/>
      <c r="BD40" s="77"/>
      <c r="BE40" s="77"/>
      <c r="BF40" s="77"/>
      <c r="BG40" s="77"/>
      <c r="BH40" s="77"/>
      <c r="BI40" s="77"/>
      <c r="BJ40" s="77"/>
      <c r="BK40" s="77"/>
      <c r="BL40" s="77"/>
      <c r="BM40" s="77"/>
      <c r="BN40" s="77"/>
      <c r="BO40" s="77"/>
      <c r="BP40" s="77">
        <v>1</v>
      </c>
      <c r="BQ40" s="77"/>
      <c r="BR40" s="77"/>
      <c r="BS40" s="77"/>
      <c r="BT40" s="77"/>
      <c r="BU40" s="77"/>
      <c r="BV40" s="77"/>
      <c r="BW40" s="77"/>
      <c r="BX40" s="77"/>
      <c r="BY40" s="77"/>
      <c r="BZ40" s="77"/>
      <c r="CA40" s="77"/>
      <c r="CB40" s="77"/>
      <c r="CC40" s="77"/>
      <c r="CD40" s="77"/>
      <c r="CE40" s="77"/>
      <c r="CF40" s="77"/>
      <c r="CG40" s="77"/>
      <c r="CH40" s="77"/>
      <c r="CI40" s="77"/>
      <c r="CJ40" s="77"/>
      <c r="CK40" s="77"/>
      <c r="CL40" s="77"/>
      <c r="CM40" s="77"/>
      <c r="CN40" s="77"/>
      <c r="CO40" s="77"/>
      <c r="CP40" s="77"/>
      <c r="CQ40" s="77"/>
      <c r="CR40" s="77"/>
      <c r="CS40" s="77"/>
      <c r="CT40" s="77"/>
      <c r="CU40" s="77"/>
      <c r="CV40" s="77"/>
      <c r="CW40" s="77"/>
      <c r="CX40" s="77"/>
      <c r="CY40" s="77"/>
      <c r="CZ40" s="77"/>
      <c r="DA40" s="77"/>
      <c r="DB40" s="77"/>
      <c r="DC40" s="77"/>
      <c r="DD40" s="77"/>
      <c r="DE40" s="77"/>
      <c r="DF40" s="77"/>
      <c r="DG40" s="77"/>
      <c r="DH40" s="77"/>
      <c r="DI40" s="77"/>
      <c r="DJ40" s="77"/>
      <c r="DK40" s="77"/>
      <c r="DL40" s="77"/>
      <c r="DM40" s="77"/>
      <c r="DN40" s="77"/>
      <c r="DO40" s="77"/>
      <c r="DP40" s="77"/>
      <c r="DQ40" s="77"/>
      <c r="DR40" s="77"/>
      <c r="DS40" s="77"/>
      <c r="DT40" s="77"/>
      <c r="DU40" s="77"/>
      <c r="DV40" s="77"/>
      <c r="DW40" s="77"/>
      <c r="DX40" s="77"/>
      <c r="DY40" s="77"/>
      <c r="DZ40" s="77"/>
      <c r="EA40" s="77"/>
      <c r="EB40" s="77"/>
      <c r="EC40" s="77"/>
      <c r="ED40" s="77"/>
      <c r="EE40" s="77"/>
      <c r="EF40" s="77"/>
      <c r="EG40" s="77"/>
      <c r="EH40" s="77"/>
      <c r="EI40" s="77"/>
      <c r="EJ40" s="77"/>
      <c r="EK40" s="77"/>
      <c r="EL40" s="77"/>
      <c r="EM40" s="77"/>
      <c r="EN40" s="77"/>
      <c r="EO40" s="77"/>
      <c r="EP40" s="77"/>
      <c r="EQ40" s="77"/>
      <c r="ER40" s="77"/>
      <c r="ES40" s="77"/>
      <c r="ET40" s="77"/>
      <c r="EU40" s="77"/>
      <c r="EV40" s="77"/>
      <c r="EW40" s="77"/>
      <c r="EX40" s="77"/>
      <c r="EY40" s="77"/>
      <c r="EZ40" s="77"/>
      <c r="FA40" s="77"/>
      <c r="FB40" s="77"/>
      <c r="FC40" s="77"/>
      <c r="FD40" s="77"/>
      <c r="FE40" s="77"/>
      <c r="FF40" s="77"/>
      <c r="FG40" s="77"/>
      <c r="FH40" s="77"/>
      <c r="FI40" s="77"/>
      <c r="FJ40" s="77"/>
      <c r="FK40" s="77"/>
      <c r="FL40" s="77"/>
      <c r="FM40" s="77"/>
      <c r="FN40" s="77"/>
      <c r="FO40" s="77"/>
      <c r="FP40" s="77"/>
      <c r="FQ40" s="77"/>
      <c r="FR40" s="77"/>
      <c r="FS40" s="77"/>
      <c r="FT40" s="77"/>
      <c r="FU40" s="77"/>
      <c r="FV40" s="77"/>
      <c r="FW40" s="77"/>
      <c r="FX40" s="77">
        <v>1</v>
      </c>
    </row>
    <row r="41" spans="1:180">
      <c r="A41" s="87" t="s">
        <v>174</v>
      </c>
      <c r="B41" s="83"/>
      <c r="C41" s="83"/>
      <c r="D41" s="83"/>
      <c r="E41" s="83"/>
      <c r="F41" s="83"/>
      <c r="G41" s="83"/>
      <c r="H41" s="83"/>
      <c r="I41" s="83"/>
      <c r="J41" s="83"/>
      <c r="K41" s="83"/>
      <c r="L41" s="83"/>
      <c r="M41" s="83"/>
      <c r="N41" s="83"/>
      <c r="O41" s="83"/>
      <c r="P41" s="83"/>
      <c r="Q41" s="83"/>
      <c r="R41" s="83"/>
      <c r="S41" s="83"/>
      <c r="T41" s="83"/>
      <c r="U41" s="83"/>
      <c r="V41" s="83"/>
      <c r="W41" s="83"/>
      <c r="X41" s="83"/>
      <c r="Y41" s="83"/>
      <c r="Z41" s="83"/>
      <c r="AA41" s="83"/>
      <c r="AB41" s="83"/>
      <c r="AC41" s="83"/>
      <c r="AD41" s="83"/>
      <c r="AE41" s="83"/>
      <c r="AF41" s="83"/>
      <c r="AG41" s="83"/>
      <c r="AH41" s="83"/>
      <c r="AI41" s="83"/>
      <c r="AJ41" s="83"/>
      <c r="AK41" s="77"/>
      <c r="AL41" s="77"/>
      <c r="AM41" s="77"/>
      <c r="AN41" s="77"/>
      <c r="AO41" s="77"/>
      <c r="AP41" s="77"/>
      <c r="AQ41" s="77"/>
      <c r="AR41" s="77"/>
      <c r="AS41" s="77"/>
      <c r="AT41" s="77"/>
      <c r="AU41" s="77"/>
      <c r="AV41" s="77"/>
      <c r="AW41" s="77">
        <v>1</v>
      </c>
      <c r="AX41" s="77"/>
      <c r="AY41" s="77"/>
      <c r="AZ41" s="77"/>
      <c r="BA41" s="77"/>
      <c r="BB41" s="77"/>
      <c r="BC41" s="77"/>
      <c r="BD41" s="77"/>
      <c r="BE41" s="77"/>
      <c r="BF41" s="77"/>
      <c r="BG41" s="77"/>
      <c r="BH41" s="77"/>
      <c r="BI41" s="77"/>
      <c r="BJ41" s="77">
        <v>1</v>
      </c>
      <c r="BK41" s="77"/>
      <c r="BL41" s="77"/>
      <c r="BM41" s="77"/>
      <c r="BN41" s="77"/>
      <c r="BO41" s="77"/>
      <c r="BP41" s="77"/>
      <c r="BQ41" s="77"/>
      <c r="BR41" s="77"/>
      <c r="BS41" s="77"/>
      <c r="BT41" s="77"/>
      <c r="BU41" s="77"/>
      <c r="BV41" s="77">
        <v>1</v>
      </c>
      <c r="BW41" s="77"/>
      <c r="BX41" s="77"/>
      <c r="BY41" s="77"/>
      <c r="BZ41" s="77"/>
      <c r="CA41" s="77"/>
      <c r="CB41" s="77"/>
      <c r="CC41" s="77"/>
      <c r="CD41" s="77"/>
      <c r="CE41" s="77"/>
      <c r="CF41" s="77"/>
      <c r="CG41" s="77"/>
      <c r="CH41" s="77"/>
      <c r="CI41" s="77"/>
      <c r="CJ41" s="77"/>
      <c r="CK41" s="77"/>
      <c r="CL41" s="77"/>
      <c r="CM41" s="77"/>
      <c r="CN41" s="77"/>
      <c r="CO41" s="77"/>
      <c r="CP41" s="77"/>
      <c r="CQ41" s="77"/>
      <c r="CR41" s="77"/>
      <c r="CS41" s="77"/>
      <c r="CT41" s="77"/>
      <c r="CU41" s="77"/>
      <c r="CV41" s="77"/>
      <c r="CW41" s="77"/>
      <c r="CX41" s="77"/>
      <c r="CY41" s="77"/>
      <c r="CZ41" s="77"/>
      <c r="DA41" s="77"/>
      <c r="DB41" s="77"/>
      <c r="DC41" s="77"/>
      <c r="DD41" s="77"/>
      <c r="DE41" s="77"/>
      <c r="DF41" s="77"/>
      <c r="DG41" s="77"/>
      <c r="DH41" s="77"/>
      <c r="DI41" s="77"/>
      <c r="DJ41" s="77"/>
      <c r="DK41" s="77"/>
      <c r="DL41" s="77"/>
      <c r="DM41" s="77"/>
      <c r="DN41" s="77"/>
      <c r="DO41" s="77"/>
      <c r="DP41" s="77"/>
      <c r="DQ41" s="77"/>
      <c r="DR41" s="77"/>
      <c r="DS41" s="77"/>
      <c r="DT41" s="77"/>
      <c r="DU41" s="77"/>
      <c r="DV41" s="77"/>
      <c r="DW41" s="77"/>
      <c r="DX41" s="77"/>
      <c r="DY41" s="77"/>
      <c r="DZ41" s="77"/>
      <c r="EA41" s="77"/>
      <c r="EB41" s="77"/>
      <c r="EC41" s="77"/>
      <c r="ED41" s="77"/>
      <c r="EE41" s="77"/>
      <c r="EF41" s="77">
        <v>1</v>
      </c>
      <c r="EG41" s="77"/>
      <c r="EH41" s="77"/>
      <c r="EI41" s="77"/>
      <c r="EJ41" s="77"/>
      <c r="EK41" s="77"/>
      <c r="EL41" s="77"/>
      <c r="EM41" s="77"/>
      <c r="EN41" s="77"/>
      <c r="EO41" s="77"/>
      <c r="EP41" s="77"/>
      <c r="EQ41" s="77"/>
      <c r="ER41" s="77"/>
      <c r="ES41" s="77"/>
      <c r="ET41" s="77"/>
      <c r="EU41" s="77">
        <v>1</v>
      </c>
      <c r="EV41" s="77"/>
      <c r="EW41" s="77"/>
      <c r="EX41" s="77"/>
      <c r="EY41" s="77"/>
      <c r="EZ41" s="77"/>
      <c r="FA41" s="77"/>
      <c r="FB41" s="77"/>
      <c r="FC41" s="77"/>
      <c r="FD41" s="77"/>
      <c r="FE41" s="77"/>
      <c r="FF41" s="77"/>
      <c r="FG41" s="77"/>
      <c r="FH41" s="77"/>
      <c r="FI41" s="77"/>
      <c r="FJ41" s="77"/>
      <c r="FK41" s="77"/>
      <c r="FL41" s="77"/>
      <c r="FM41" s="77"/>
      <c r="FN41" s="77"/>
      <c r="FO41" s="77"/>
      <c r="FP41" s="77"/>
      <c r="FQ41" s="77"/>
      <c r="FR41" s="77"/>
      <c r="FS41" s="77"/>
      <c r="FT41" s="77"/>
      <c r="FU41" s="77"/>
      <c r="FV41" s="77"/>
      <c r="FW41" s="77"/>
      <c r="FX41" s="77">
        <v>5</v>
      </c>
    </row>
    <row r="42" spans="1:180">
      <c r="A42" s="78" t="s">
        <v>41</v>
      </c>
      <c r="B42" s="83"/>
      <c r="C42" s="83"/>
      <c r="D42" s="83"/>
      <c r="E42" s="83"/>
      <c r="F42" s="83"/>
      <c r="G42" s="83"/>
      <c r="H42" s="83"/>
      <c r="I42" s="83"/>
      <c r="J42" s="83"/>
      <c r="K42" s="83"/>
      <c r="L42" s="83"/>
      <c r="M42" s="83"/>
      <c r="N42" s="83"/>
      <c r="O42" s="83"/>
      <c r="P42" s="83"/>
      <c r="Q42" s="83"/>
      <c r="R42" s="83"/>
      <c r="S42" s="83"/>
      <c r="T42" s="83"/>
      <c r="U42" s="83"/>
      <c r="V42" s="83"/>
      <c r="W42" s="83"/>
      <c r="X42" s="83"/>
      <c r="Y42" s="83"/>
      <c r="Z42" s="83"/>
      <c r="AA42" s="83"/>
      <c r="AB42" s="83"/>
      <c r="AC42" s="83"/>
      <c r="AD42" s="83"/>
      <c r="AE42" s="83"/>
      <c r="AF42" s="83"/>
      <c r="AG42" s="83"/>
      <c r="AH42" s="83"/>
      <c r="AI42" s="83"/>
      <c r="AJ42" s="83"/>
      <c r="AK42" s="77"/>
      <c r="AL42" s="77"/>
      <c r="AM42" s="77"/>
      <c r="AN42" s="77"/>
      <c r="AO42" s="77"/>
      <c r="AP42" s="77"/>
      <c r="AQ42" s="77"/>
      <c r="AR42" s="77"/>
      <c r="AS42" s="77"/>
      <c r="AT42" s="77"/>
      <c r="AU42" s="77"/>
      <c r="AV42" s="77"/>
      <c r="AW42" s="77"/>
      <c r="AX42" s="77"/>
      <c r="AY42" s="77"/>
      <c r="AZ42" s="77"/>
      <c r="BA42" s="77"/>
      <c r="BB42" s="77"/>
      <c r="BC42" s="77">
        <v>1</v>
      </c>
      <c r="BD42" s="77"/>
      <c r="BE42" s="77"/>
      <c r="BF42" s="77"/>
      <c r="BG42" s="77"/>
      <c r="BH42" s="77"/>
      <c r="BI42" s="77"/>
      <c r="BJ42" s="77"/>
      <c r="BK42" s="77"/>
      <c r="BL42" s="77"/>
      <c r="BM42" s="77"/>
      <c r="BN42" s="77"/>
      <c r="BO42" s="77"/>
      <c r="BP42" s="77"/>
      <c r="BQ42" s="77"/>
      <c r="BR42" s="77"/>
      <c r="BS42" s="77"/>
      <c r="BT42" s="77"/>
      <c r="BU42" s="77"/>
      <c r="BV42" s="77"/>
      <c r="BW42" s="77"/>
      <c r="BX42" s="77"/>
      <c r="BY42" s="77"/>
      <c r="BZ42" s="77"/>
      <c r="CA42" s="77"/>
      <c r="CB42" s="77"/>
      <c r="CC42" s="77"/>
      <c r="CD42" s="77"/>
      <c r="CE42" s="77"/>
      <c r="CF42" s="77"/>
      <c r="CG42" s="77"/>
      <c r="CH42" s="77"/>
      <c r="CI42" s="77"/>
      <c r="CJ42" s="77"/>
      <c r="CK42" s="77"/>
      <c r="CL42" s="77"/>
      <c r="CM42" s="77"/>
      <c r="CN42" s="77"/>
      <c r="CO42" s="77"/>
      <c r="CP42" s="77"/>
      <c r="CQ42" s="77"/>
      <c r="CR42" s="77"/>
      <c r="CS42" s="77"/>
      <c r="CT42" s="77"/>
      <c r="CU42" s="77"/>
      <c r="CV42" s="77"/>
      <c r="CW42" s="77"/>
      <c r="CX42" s="77"/>
      <c r="CY42" s="77"/>
      <c r="CZ42" s="77"/>
      <c r="DA42" s="77"/>
      <c r="DB42" s="77"/>
      <c r="DC42" s="77"/>
      <c r="DD42" s="77"/>
      <c r="DE42" s="77"/>
      <c r="DF42" s="77"/>
      <c r="DG42" s="77"/>
      <c r="DH42" s="77"/>
      <c r="DI42" s="77"/>
      <c r="DJ42" s="77"/>
      <c r="DK42" s="77"/>
      <c r="DL42" s="77"/>
      <c r="DM42" s="77"/>
      <c r="DN42" s="77"/>
      <c r="DO42" s="77"/>
      <c r="DP42" s="77"/>
      <c r="DQ42" s="77"/>
      <c r="DR42" s="77"/>
      <c r="DS42" s="77"/>
      <c r="DT42" s="77"/>
      <c r="DU42" s="77"/>
      <c r="DV42" s="77"/>
      <c r="DW42" s="77"/>
      <c r="DX42" s="77"/>
      <c r="DY42" s="77"/>
      <c r="DZ42" s="77"/>
      <c r="EA42" s="77"/>
      <c r="EB42" s="77"/>
      <c r="EC42" s="77"/>
      <c r="ED42" s="77"/>
      <c r="EE42" s="77"/>
      <c r="EF42" s="77"/>
      <c r="EG42" s="77"/>
      <c r="EH42" s="77"/>
      <c r="EI42" s="77"/>
      <c r="EJ42" s="77"/>
      <c r="EK42" s="77"/>
      <c r="EL42" s="77"/>
      <c r="EM42" s="77"/>
      <c r="EN42" s="77"/>
      <c r="EO42" s="77"/>
      <c r="EP42" s="77"/>
      <c r="EQ42" s="77"/>
      <c r="ER42" s="77"/>
      <c r="ES42" s="77"/>
      <c r="ET42" s="77"/>
      <c r="EU42" s="77"/>
      <c r="EV42" s="77"/>
      <c r="EW42" s="77"/>
      <c r="EX42" s="77"/>
      <c r="EY42" s="77"/>
      <c r="EZ42" s="77"/>
      <c r="FA42" s="77"/>
      <c r="FB42" s="77"/>
      <c r="FC42" s="77"/>
      <c r="FD42" s="77"/>
      <c r="FE42" s="77"/>
      <c r="FF42" s="77"/>
      <c r="FG42" s="77"/>
      <c r="FH42" s="77"/>
      <c r="FI42" s="77"/>
      <c r="FJ42" s="77"/>
      <c r="FK42" s="77"/>
      <c r="FL42" s="77"/>
      <c r="FM42" s="77"/>
      <c r="FN42" s="77"/>
      <c r="FO42" s="77"/>
      <c r="FP42" s="77"/>
      <c r="FQ42" s="77"/>
      <c r="FR42" s="77"/>
      <c r="FS42" s="77"/>
      <c r="FT42" s="77"/>
      <c r="FU42" s="77"/>
      <c r="FV42" s="77"/>
      <c r="FW42" s="77"/>
      <c r="FX42" s="77">
        <v>1</v>
      </c>
    </row>
    <row r="43" spans="1:180">
      <c r="A43" s="107" t="s">
        <v>791</v>
      </c>
      <c r="B43" s="83"/>
      <c r="C43" s="83"/>
      <c r="D43" s="83"/>
      <c r="E43" s="83"/>
      <c r="F43" s="83"/>
      <c r="G43" s="83"/>
      <c r="H43" s="83"/>
      <c r="I43" s="83"/>
      <c r="J43" s="83"/>
      <c r="K43" s="83"/>
      <c r="L43" s="83"/>
      <c r="M43" s="83"/>
      <c r="N43" s="83"/>
      <c r="O43" s="83"/>
      <c r="P43" s="83"/>
      <c r="Q43" s="83"/>
      <c r="R43" s="83"/>
      <c r="S43" s="83"/>
      <c r="T43" s="83"/>
      <c r="U43" s="83"/>
      <c r="V43" s="83"/>
      <c r="W43" s="83"/>
      <c r="X43" s="83"/>
      <c r="Y43" s="83"/>
      <c r="Z43" s="83"/>
      <c r="AA43" s="83"/>
      <c r="AB43" s="83"/>
      <c r="AC43" s="83"/>
      <c r="AD43" s="83"/>
      <c r="AE43" s="83"/>
      <c r="AF43" s="83"/>
      <c r="AG43" s="83"/>
      <c r="AH43" s="83"/>
      <c r="AI43" s="83"/>
      <c r="AJ43" s="83"/>
      <c r="AK43" s="77"/>
      <c r="AL43" s="77"/>
      <c r="AM43" s="77"/>
      <c r="AN43" s="77"/>
      <c r="AO43" s="77"/>
      <c r="AP43" s="77"/>
      <c r="AQ43" s="77"/>
      <c r="AR43" s="77"/>
      <c r="AS43" s="77"/>
      <c r="AT43" s="77"/>
      <c r="AU43" s="77"/>
      <c r="AV43" s="77"/>
      <c r="AW43" s="77"/>
      <c r="AX43" s="77"/>
      <c r="AY43" s="77"/>
      <c r="AZ43" s="77"/>
      <c r="BA43" s="77"/>
      <c r="BB43" s="77"/>
      <c r="BC43" s="77"/>
      <c r="BD43" s="77"/>
      <c r="BE43" s="77"/>
      <c r="BF43" s="77"/>
      <c r="BG43" s="77"/>
      <c r="BH43" s="77"/>
      <c r="BI43" s="77"/>
      <c r="BJ43" s="77"/>
      <c r="BK43" s="77"/>
      <c r="BL43" s="77"/>
      <c r="BM43" s="77"/>
      <c r="BN43" s="77"/>
      <c r="BO43" s="77"/>
      <c r="BP43" s="77"/>
      <c r="BQ43" s="77"/>
      <c r="BR43" s="77"/>
      <c r="BS43" s="77"/>
      <c r="BT43" s="77"/>
      <c r="BU43" s="77"/>
      <c r="BV43" s="77"/>
      <c r="BW43" s="77"/>
      <c r="BX43" s="77"/>
      <c r="BY43" s="77"/>
      <c r="BZ43" s="77"/>
      <c r="CA43" s="77"/>
      <c r="CB43" s="77"/>
      <c r="CC43" s="77"/>
      <c r="CD43" s="77"/>
      <c r="CE43" s="77"/>
      <c r="CF43" s="77"/>
      <c r="CG43" s="77"/>
      <c r="CH43" s="77"/>
      <c r="CI43" s="77"/>
      <c r="CJ43" s="77"/>
      <c r="CK43" s="77"/>
      <c r="CL43" s="77"/>
      <c r="CM43" s="77"/>
      <c r="CN43" s="77"/>
      <c r="CO43" s="77"/>
      <c r="CP43" s="77"/>
      <c r="CQ43" s="77"/>
      <c r="CR43" s="77"/>
      <c r="CS43" s="77"/>
      <c r="CT43" s="77"/>
      <c r="CU43" s="77"/>
      <c r="CV43" s="77"/>
      <c r="CW43" s="77"/>
      <c r="CX43" s="77"/>
      <c r="CY43" s="77"/>
      <c r="CZ43" s="77"/>
      <c r="DA43" s="77"/>
      <c r="DB43" s="77"/>
      <c r="DC43" s="77"/>
      <c r="DD43" s="77"/>
      <c r="DE43" s="77"/>
      <c r="DF43" s="77"/>
      <c r="DG43" s="77"/>
      <c r="DH43" s="77"/>
      <c r="DI43" s="77"/>
      <c r="DJ43" s="77"/>
      <c r="DK43" s="77"/>
      <c r="DL43" s="77"/>
      <c r="DM43" s="77"/>
      <c r="DN43" s="77"/>
      <c r="DO43" s="77"/>
      <c r="DP43" s="77"/>
      <c r="DQ43" s="77"/>
      <c r="DR43" s="77"/>
      <c r="DS43" s="77"/>
      <c r="DT43" s="77"/>
      <c r="DU43" s="77"/>
      <c r="DV43" s="77"/>
      <c r="DW43" s="77"/>
      <c r="DX43" s="77"/>
      <c r="DY43" s="77"/>
      <c r="DZ43" s="77"/>
      <c r="EA43" s="77"/>
      <c r="EB43" s="77"/>
      <c r="EC43" s="77"/>
      <c r="ED43" s="77"/>
      <c r="EE43" s="77"/>
      <c r="EF43" s="77"/>
      <c r="EG43" s="77"/>
      <c r="EH43" s="77"/>
      <c r="EI43" s="77"/>
      <c r="EJ43" s="77"/>
      <c r="EK43" s="77"/>
      <c r="EL43" s="77"/>
      <c r="EM43" s="77"/>
      <c r="EN43" s="77"/>
      <c r="EO43" s="77"/>
      <c r="EP43" s="77"/>
      <c r="EQ43" s="77"/>
      <c r="ER43" s="77"/>
      <c r="ES43" s="77">
        <v>1</v>
      </c>
      <c r="ET43" s="77"/>
      <c r="EU43" s="77"/>
      <c r="EV43" s="77"/>
      <c r="EW43" s="77"/>
      <c r="EX43" s="77"/>
      <c r="EY43" s="77"/>
      <c r="EZ43" s="77"/>
      <c r="FA43" s="77"/>
      <c r="FB43" s="77"/>
      <c r="FC43" s="77"/>
      <c r="FD43" s="77"/>
      <c r="FE43" s="77"/>
      <c r="FF43" s="77"/>
      <c r="FG43" s="77"/>
      <c r="FH43" s="77"/>
      <c r="FI43" s="77"/>
      <c r="FJ43" s="77"/>
      <c r="FK43" s="77"/>
      <c r="FL43" s="77"/>
      <c r="FM43" s="77"/>
      <c r="FN43" s="77"/>
      <c r="FO43" s="77"/>
      <c r="FP43" s="77"/>
      <c r="FQ43" s="77"/>
      <c r="FR43" s="77"/>
      <c r="FS43" s="77"/>
      <c r="FT43" s="77"/>
      <c r="FU43" s="77"/>
      <c r="FV43" s="77"/>
      <c r="FW43" s="77"/>
      <c r="FX43" s="77">
        <v>1</v>
      </c>
    </row>
    <row r="44" spans="1:180">
      <c r="A44" s="87" t="s">
        <v>439</v>
      </c>
      <c r="B44" s="83"/>
      <c r="C44" s="83"/>
      <c r="D44" s="83"/>
      <c r="E44" s="83"/>
      <c r="F44" s="83"/>
      <c r="G44" s="83"/>
      <c r="H44" s="83"/>
      <c r="I44" s="83"/>
      <c r="J44" s="83"/>
      <c r="K44" s="83"/>
      <c r="L44" s="83"/>
      <c r="M44" s="83"/>
      <c r="N44" s="83"/>
      <c r="O44" s="83"/>
      <c r="P44" s="83"/>
      <c r="Q44" s="83"/>
      <c r="R44" s="83"/>
      <c r="S44" s="83"/>
      <c r="T44" s="83"/>
      <c r="U44" s="83"/>
      <c r="V44" s="83"/>
      <c r="W44" s="83"/>
      <c r="X44" s="83"/>
      <c r="Y44" s="83"/>
      <c r="Z44" s="83"/>
      <c r="AA44" s="83"/>
      <c r="AB44" s="83"/>
      <c r="AC44" s="83"/>
      <c r="AD44" s="83"/>
      <c r="AE44" s="83"/>
      <c r="AF44" s="83"/>
      <c r="AG44" s="83"/>
      <c r="AH44" s="83"/>
      <c r="AI44" s="83"/>
      <c r="AJ44" s="83"/>
      <c r="AK44" s="77"/>
      <c r="AL44" s="77"/>
      <c r="AM44" s="77"/>
      <c r="AN44" s="77"/>
      <c r="AO44" s="77"/>
      <c r="AP44" s="77"/>
      <c r="AQ44" s="77"/>
      <c r="AR44" s="77"/>
      <c r="AS44" s="77"/>
      <c r="AT44" s="77"/>
      <c r="AU44" s="77"/>
      <c r="AV44" s="77"/>
      <c r="AW44" s="77"/>
      <c r="AX44" s="77"/>
      <c r="AY44" s="77"/>
      <c r="AZ44" s="77"/>
      <c r="BA44" s="77"/>
      <c r="BB44" s="77"/>
      <c r="BC44" s="77"/>
      <c r="BD44" s="77"/>
      <c r="BE44" s="77"/>
      <c r="BF44" s="77"/>
      <c r="BG44" s="77"/>
      <c r="BH44" s="77"/>
      <c r="BI44" s="77"/>
      <c r="BJ44" s="77"/>
      <c r="BK44" s="77"/>
      <c r="BL44" s="77"/>
      <c r="BM44" s="77"/>
      <c r="BN44" s="77"/>
      <c r="BO44" s="77"/>
      <c r="BP44" s="77"/>
      <c r="BQ44" s="77"/>
      <c r="BR44" s="77"/>
      <c r="BS44" s="77"/>
      <c r="BT44" s="77">
        <v>1</v>
      </c>
      <c r="BU44" s="77"/>
      <c r="BV44" s="77"/>
      <c r="BW44" s="77"/>
      <c r="BX44" s="77"/>
      <c r="BY44" s="77"/>
      <c r="BZ44" s="77"/>
      <c r="CA44" s="77"/>
      <c r="CB44" s="77"/>
      <c r="CC44" s="77"/>
      <c r="CD44" s="77"/>
      <c r="CE44" s="77"/>
      <c r="CF44" s="77"/>
      <c r="CG44" s="77"/>
      <c r="CH44" s="77"/>
      <c r="CI44" s="77"/>
      <c r="CJ44" s="77"/>
      <c r="CK44" s="77"/>
      <c r="CL44" s="77"/>
      <c r="CM44" s="77"/>
      <c r="CN44" s="77"/>
      <c r="CO44" s="77"/>
      <c r="CP44" s="77"/>
      <c r="CQ44" s="77"/>
      <c r="CR44" s="77"/>
      <c r="CS44" s="77"/>
      <c r="CT44" s="77"/>
      <c r="CU44" s="77"/>
      <c r="CV44" s="77"/>
      <c r="CW44" s="77"/>
      <c r="CX44" s="77"/>
      <c r="CY44" s="77"/>
      <c r="CZ44" s="77"/>
      <c r="DA44" s="77"/>
      <c r="DB44" s="77"/>
      <c r="DC44" s="77"/>
      <c r="DD44" s="77"/>
      <c r="DE44" s="77"/>
      <c r="DF44" s="77"/>
      <c r="DG44" s="77"/>
      <c r="DH44" s="77"/>
      <c r="DI44" s="77"/>
      <c r="DJ44" s="77"/>
      <c r="DK44" s="77"/>
      <c r="DL44" s="77"/>
      <c r="DM44" s="77"/>
      <c r="DN44" s="77"/>
      <c r="DO44" s="77"/>
      <c r="DP44" s="77"/>
      <c r="DQ44" s="77"/>
      <c r="DR44" s="77"/>
      <c r="DS44" s="77"/>
      <c r="DT44" s="77"/>
      <c r="DU44" s="77"/>
      <c r="DV44" s="77"/>
      <c r="DW44" s="77"/>
      <c r="DX44" s="77"/>
      <c r="DY44" s="77"/>
      <c r="DZ44" s="77"/>
      <c r="EA44" s="77"/>
      <c r="EB44" s="77"/>
      <c r="EC44" s="77"/>
      <c r="ED44" s="77"/>
      <c r="EE44" s="77"/>
      <c r="EF44" s="77"/>
      <c r="EG44" s="77"/>
      <c r="EH44" s="77"/>
      <c r="EI44" s="77"/>
      <c r="EJ44" s="77"/>
      <c r="EK44" s="77"/>
      <c r="EL44" s="77"/>
      <c r="EM44" s="77"/>
      <c r="EN44" s="77"/>
      <c r="EO44" s="77"/>
      <c r="EP44" s="77"/>
      <c r="EQ44" s="77"/>
      <c r="ER44" s="77"/>
      <c r="ES44" s="77"/>
      <c r="ET44" s="77"/>
      <c r="EU44" s="77"/>
      <c r="EV44" s="77"/>
      <c r="EW44" s="77"/>
      <c r="EX44" s="77"/>
      <c r="EY44" s="77"/>
      <c r="EZ44" s="77"/>
      <c r="FA44" s="77"/>
      <c r="FB44" s="77"/>
      <c r="FC44" s="77"/>
      <c r="FD44" s="77"/>
      <c r="FE44" s="77"/>
      <c r="FF44" s="77"/>
      <c r="FG44" s="77"/>
      <c r="FH44" s="77"/>
      <c r="FI44" s="77"/>
      <c r="FJ44" s="77"/>
      <c r="FK44" s="77"/>
      <c r="FL44" s="77"/>
      <c r="FM44" s="77"/>
      <c r="FN44" s="77"/>
      <c r="FO44" s="77"/>
      <c r="FP44" s="77"/>
      <c r="FQ44" s="77"/>
      <c r="FR44" s="77"/>
      <c r="FS44" s="77"/>
      <c r="FT44" s="77"/>
      <c r="FU44" s="77"/>
      <c r="FV44" s="77"/>
      <c r="FW44" s="77"/>
      <c r="FX44" s="77">
        <v>1</v>
      </c>
    </row>
    <row r="45" spans="1:180">
      <c r="A45" s="87" t="s">
        <v>216</v>
      </c>
      <c r="B45" s="83"/>
      <c r="C45" s="83"/>
      <c r="D45" s="83"/>
      <c r="E45" s="83"/>
      <c r="F45" s="83"/>
      <c r="G45" s="83"/>
      <c r="H45" s="83"/>
      <c r="I45" s="83"/>
      <c r="J45" s="83"/>
      <c r="K45" s="83"/>
      <c r="L45" s="83">
        <v>1</v>
      </c>
      <c r="M45" s="83"/>
      <c r="N45" s="83"/>
      <c r="O45" s="83"/>
      <c r="P45" s="83"/>
      <c r="Q45" s="83"/>
      <c r="R45" s="83"/>
      <c r="S45" s="83"/>
      <c r="T45" s="83"/>
      <c r="U45" s="83"/>
      <c r="V45" s="83"/>
      <c r="W45" s="83"/>
      <c r="X45" s="83"/>
      <c r="Y45" s="83"/>
      <c r="Z45" s="83"/>
      <c r="AA45" s="83"/>
      <c r="AB45" s="83"/>
      <c r="AC45" s="83"/>
      <c r="AD45" s="83"/>
      <c r="AE45" s="83"/>
      <c r="AF45" s="83"/>
      <c r="AG45" s="83"/>
      <c r="AH45" s="83"/>
      <c r="AI45" s="83"/>
      <c r="AJ45" s="83"/>
      <c r="AK45" s="77"/>
      <c r="AL45" s="77"/>
      <c r="AM45" s="77"/>
      <c r="AN45" s="77"/>
      <c r="AO45" s="77"/>
      <c r="AP45" s="77"/>
      <c r="AQ45" s="77"/>
      <c r="AR45" s="77"/>
      <c r="AS45" s="77"/>
      <c r="AT45" s="77"/>
      <c r="AU45" s="77"/>
      <c r="AV45" s="77"/>
      <c r="AW45" s="77"/>
      <c r="AX45" s="77"/>
      <c r="AY45" s="77"/>
      <c r="AZ45" s="77"/>
      <c r="BA45" s="77"/>
      <c r="BB45" s="77"/>
      <c r="BC45" s="77"/>
      <c r="BD45" s="77"/>
      <c r="BE45" s="77"/>
      <c r="BF45" s="77"/>
      <c r="BG45" s="77"/>
      <c r="BH45" s="77"/>
      <c r="BI45" s="77"/>
      <c r="BJ45" s="77"/>
      <c r="BK45" s="77"/>
      <c r="BL45" s="77"/>
      <c r="BM45" s="77"/>
      <c r="BN45" s="77"/>
      <c r="BO45" s="77"/>
      <c r="BP45" s="77"/>
      <c r="BQ45" s="77"/>
      <c r="BR45" s="77"/>
      <c r="BS45" s="77"/>
      <c r="BT45" s="77"/>
      <c r="BU45" s="77"/>
      <c r="BV45" s="77"/>
      <c r="BW45" s="77"/>
      <c r="BX45" s="77"/>
      <c r="BY45" s="77"/>
      <c r="BZ45" s="77"/>
      <c r="CA45" s="77"/>
      <c r="CB45" s="77"/>
      <c r="CC45" s="77"/>
      <c r="CD45" s="77"/>
      <c r="CE45" s="77"/>
      <c r="CF45" s="77"/>
      <c r="CG45" s="77"/>
      <c r="CH45" s="77"/>
      <c r="CI45" s="77"/>
      <c r="CJ45" s="77"/>
      <c r="CK45" s="77"/>
      <c r="CL45" s="77"/>
      <c r="CM45" s="77"/>
      <c r="CN45" s="77"/>
      <c r="CO45" s="77"/>
      <c r="CP45" s="77"/>
      <c r="CQ45" s="77"/>
      <c r="CR45" s="77"/>
      <c r="CS45" s="77"/>
      <c r="CT45" s="77"/>
      <c r="CU45" s="77"/>
      <c r="CV45" s="77"/>
      <c r="CW45" s="77"/>
      <c r="CX45" s="77"/>
      <c r="CY45" s="77"/>
      <c r="CZ45" s="77"/>
      <c r="DA45" s="77"/>
      <c r="DB45" s="77"/>
      <c r="DC45" s="77"/>
      <c r="DD45" s="77"/>
      <c r="DE45" s="77"/>
      <c r="DF45" s="77"/>
      <c r="DG45" s="77"/>
      <c r="DH45" s="77"/>
      <c r="DI45" s="77"/>
      <c r="DJ45" s="77"/>
      <c r="DK45" s="77"/>
      <c r="DL45" s="77"/>
      <c r="DM45" s="77"/>
      <c r="DN45" s="77"/>
      <c r="DO45" s="77"/>
      <c r="DP45" s="77"/>
      <c r="DQ45" s="77"/>
      <c r="DR45" s="77"/>
      <c r="DS45" s="77"/>
      <c r="DT45" s="77"/>
      <c r="DU45" s="77"/>
      <c r="DV45" s="77"/>
      <c r="DW45" s="77"/>
      <c r="DX45" s="77"/>
      <c r="DY45" s="77"/>
      <c r="DZ45" s="77"/>
      <c r="EA45" s="77"/>
      <c r="EB45" s="77"/>
      <c r="EC45" s="77"/>
      <c r="ED45" s="77"/>
      <c r="EE45" s="77"/>
      <c r="EF45" s="77"/>
      <c r="EG45" s="77"/>
      <c r="EH45" s="77"/>
      <c r="EI45" s="77"/>
      <c r="EJ45" s="77"/>
      <c r="EK45" s="77"/>
      <c r="EL45" s="77"/>
      <c r="EM45" s="77"/>
      <c r="EN45" s="77"/>
      <c r="EO45" s="77"/>
      <c r="EP45" s="77"/>
      <c r="EQ45" s="77"/>
      <c r="ER45" s="77"/>
      <c r="ES45" s="77"/>
      <c r="ET45" s="77"/>
      <c r="EU45" s="77"/>
      <c r="EV45" s="77"/>
      <c r="EW45" s="77"/>
      <c r="EX45" s="77"/>
      <c r="EY45" s="77"/>
      <c r="EZ45" s="77"/>
      <c r="FA45" s="77"/>
      <c r="FB45" s="77"/>
      <c r="FC45" s="77"/>
      <c r="FD45" s="77"/>
      <c r="FE45" s="77"/>
      <c r="FF45" s="77"/>
      <c r="FG45" s="77"/>
      <c r="FH45" s="77"/>
      <c r="FI45" s="77"/>
      <c r="FJ45" s="77"/>
      <c r="FK45" s="77"/>
      <c r="FL45" s="77"/>
      <c r="FM45" s="77"/>
      <c r="FN45" s="77"/>
      <c r="FO45" s="77"/>
      <c r="FP45" s="77"/>
      <c r="FQ45" s="77"/>
      <c r="FR45" s="77"/>
      <c r="FS45" s="77"/>
      <c r="FT45" s="77"/>
      <c r="FU45" s="77"/>
      <c r="FV45" s="77"/>
      <c r="FW45" s="77"/>
      <c r="FX45" s="77">
        <v>1</v>
      </c>
    </row>
    <row r="46" spans="1:180">
      <c r="A46" s="87" t="s">
        <v>611</v>
      </c>
      <c r="B46" s="83"/>
      <c r="C46" s="83"/>
      <c r="D46" s="83"/>
      <c r="E46" s="83"/>
      <c r="F46" s="83"/>
      <c r="G46" s="83"/>
      <c r="H46" s="83"/>
      <c r="I46" s="83"/>
      <c r="J46" s="83"/>
      <c r="K46" s="83"/>
      <c r="L46" s="83"/>
      <c r="M46" s="83"/>
      <c r="N46" s="83"/>
      <c r="O46" s="83"/>
      <c r="P46" s="83"/>
      <c r="Q46" s="83"/>
      <c r="R46" s="83"/>
      <c r="S46" s="83"/>
      <c r="T46" s="83"/>
      <c r="U46" s="83"/>
      <c r="V46" s="83"/>
      <c r="W46" s="83"/>
      <c r="X46" s="83"/>
      <c r="Y46" s="83"/>
      <c r="Z46" s="83"/>
      <c r="AA46" s="83"/>
      <c r="AB46" s="83"/>
      <c r="AC46" s="83"/>
      <c r="AD46" s="83"/>
      <c r="AE46" s="83"/>
      <c r="AF46" s="83"/>
      <c r="AG46" s="83"/>
      <c r="AH46" s="83"/>
      <c r="AI46" s="83"/>
      <c r="AJ46" s="83"/>
      <c r="AK46" s="77"/>
      <c r="AL46" s="77"/>
      <c r="AM46" s="77"/>
      <c r="AN46" s="77"/>
      <c r="AO46" s="77"/>
      <c r="AP46" s="77"/>
      <c r="AQ46" s="77"/>
      <c r="AR46" s="77"/>
      <c r="AS46" s="77"/>
      <c r="AT46" s="77"/>
      <c r="AU46" s="77"/>
      <c r="AV46" s="77"/>
      <c r="AW46" s="77"/>
      <c r="AX46" s="77"/>
      <c r="AY46" s="77"/>
      <c r="AZ46" s="77"/>
      <c r="BA46" s="77"/>
      <c r="BB46" s="77"/>
      <c r="BC46" s="77"/>
      <c r="BD46" s="77"/>
      <c r="BE46" s="77"/>
      <c r="BF46" s="77"/>
      <c r="BG46" s="77"/>
      <c r="BH46" s="77"/>
      <c r="BI46" s="77"/>
      <c r="BJ46" s="77"/>
      <c r="BK46" s="77"/>
      <c r="BL46" s="77"/>
      <c r="BM46" s="77"/>
      <c r="BN46" s="77"/>
      <c r="BO46" s="77"/>
      <c r="BP46" s="77"/>
      <c r="BQ46" s="77"/>
      <c r="BR46" s="77"/>
      <c r="BS46" s="77"/>
      <c r="BT46" s="77"/>
      <c r="BU46" s="77"/>
      <c r="BV46" s="77"/>
      <c r="BW46" s="77"/>
      <c r="BX46" s="77"/>
      <c r="BY46" s="77"/>
      <c r="BZ46" s="77"/>
      <c r="CA46" s="77"/>
      <c r="CB46" s="77"/>
      <c r="CC46" s="77"/>
      <c r="CD46" s="77"/>
      <c r="CE46" s="77"/>
      <c r="CF46" s="77"/>
      <c r="CG46" s="77"/>
      <c r="CH46" s="77"/>
      <c r="CI46" s="77"/>
      <c r="CJ46" s="77"/>
      <c r="CK46" s="77"/>
      <c r="CL46" s="77"/>
      <c r="CM46" s="77"/>
      <c r="CN46" s="77"/>
      <c r="CO46" s="77"/>
      <c r="CP46" s="77"/>
      <c r="CQ46" s="77"/>
      <c r="CR46" s="77"/>
      <c r="CS46" s="77"/>
      <c r="CT46" s="77"/>
      <c r="CU46" s="77"/>
      <c r="CV46" s="77"/>
      <c r="CW46" s="77"/>
      <c r="CX46" s="77"/>
      <c r="CY46" s="77"/>
      <c r="CZ46" s="77"/>
      <c r="DA46" s="77"/>
      <c r="DB46" s="77"/>
      <c r="DC46" s="77"/>
      <c r="DD46" s="77">
        <v>1</v>
      </c>
      <c r="DE46" s="77"/>
      <c r="DF46" s="77"/>
      <c r="DG46" s="77"/>
      <c r="DH46" s="77"/>
      <c r="DI46" s="77"/>
      <c r="DJ46" s="77"/>
      <c r="DK46" s="77"/>
      <c r="DL46" s="77"/>
      <c r="DM46" s="77"/>
      <c r="DN46" s="77"/>
      <c r="DO46" s="77"/>
      <c r="DP46" s="77"/>
      <c r="DQ46" s="77"/>
      <c r="DR46" s="77"/>
      <c r="DS46" s="77"/>
      <c r="DT46" s="77"/>
      <c r="DU46" s="77"/>
      <c r="DV46" s="77"/>
      <c r="DW46" s="77"/>
      <c r="DX46" s="77"/>
      <c r="DY46" s="77"/>
      <c r="DZ46" s="77"/>
      <c r="EA46" s="77"/>
      <c r="EB46" s="77"/>
      <c r="EC46" s="77"/>
      <c r="ED46" s="77"/>
      <c r="EE46" s="77"/>
      <c r="EF46" s="77"/>
      <c r="EG46" s="77"/>
      <c r="EH46" s="77"/>
      <c r="EI46" s="77"/>
      <c r="EJ46" s="77"/>
      <c r="EK46" s="77"/>
      <c r="EL46" s="77"/>
      <c r="EM46" s="77"/>
      <c r="EN46" s="77"/>
      <c r="EO46" s="77"/>
      <c r="EP46" s="77"/>
      <c r="EQ46" s="77"/>
      <c r="ER46" s="77"/>
      <c r="ES46" s="77"/>
      <c r="ET46" s="77"/>
      <c r="EU46" s="77"/>
      <c r="EV46" s="77"/>
      <c r="EW46" s="77"/>
      <c r="EX46" s="77"/>
      <c r="EY46" s="77"/>
      <c r="EZ46" s="77"/>
      <c r="FA46" s="77"/>
      <c r="FB46" s="77"/>
      <c r="FC46" s="77"/>
      <c r="FD46" s="77"/>
      <c r="FE46" s="77"/>
      <c r="FF46" s="77"/>
      <c r="FG46" s="77"/>
      <c r="FH46" s="77"/>
      <c r="FI46" s="77"/>
      <c r="FJ46" s="77"/>
      <c r="FK46" s="77"/>
      <c r="FL46" s="77"/>
      <c r="FM46" s="77"/>
      <c r="FN46" s="77"/>
      <c r="FO46" s="77"/>
      <c r="FP46" s="77"/>
      <c r="FQ46" s="77"/>
      <c r="FR46" s="77"/>
      <c r="FS46" s="77"/>
      <c r="FT46" s="77"/>
      <c r="FU46" s="77"/>
      <c r="FV46" s="77"/>
      <c r="FW46" s="77"/>
      <c r="FX46" s="77">
        <v>1</v>
      </c>
    </row>
    <row r="47" spans="1:180">
      <c r="A47" s="87" t="s">
        <v>87</v>
      </c>
      <c r="B47" s="83"/>
      <c r="C47" s="83"/>
      <c r="D47" s="83"/>
      <c r="E47" s="83"/>
      <c r="F47" s="83"/>
      <c r="G47" s="83"/>
      <c r="H47" s="83"/>
      <c r="I47" s="83"/>
      <c r="J47" s="83"/>
      <c r="K47" s="83"/>
      <c r="L47" s="83">
        <v>1</v>
      </c>
      <c r="M47" s="83"/>
      <c r="N47" s="83"/>
      <c r="O47" s="83"/>
      <c r="P47" s="83"/>
      <c r="Q47" s="83"/>
      <c r="R47" s="83"/>
      <c r="S47" s="83"/>
      <c r="T47" s="83"/>
      <c r="U47" s="83"/>
      <c r="V47" s="83"/>
      <c r="W47" s="83"/>
      <c r="X47" s="83"/>
      <c r="Y47" s="83"/>
      <c r="Z47" s="83"/>
      <c r="AA47" s="83"/>
      <c r="AB47" s="83"/>
      <c r="AC47" s="83"/>
      <c r="AD47" s="83"/>
      <c r="AE47" s="83"/>
      <c r="AF47" s="83"/>
      <c r="AG47" s="83"/>
      <c r="AH47" s="83"/>
      <c r="AI47" s="83"/>
      <c r="AJ47" s="83"/>
      <c r="AK47" s="77"/>
      <c r="AL47" s="77"/>
      <c r="AM47" s="77"/>
      <c r="AN47" s="77"/>
      <c r="AO47" s="77"/>
      <c r="AP47" s="77"/>
      <c r="AQ47" s="77"/>
      <c r="AR47" s="77"/>
      <c r="AS47" s="77"/>
      <c r="AT47" s="77"/>
      <c r="AU47" s="77"/>
      <c r="AV47" s="77"/>
      <c r="AW47" s="77"/>
      <c r="AX47" s="77"/>
      <c r="AY47" s="77"/>
      <c r="AZ47" s="77"/>
      <c r="BA47" s="77"/>
      <c r="BB47" s="77"/>
      <c r="BC47" s="77"/>
      <c r="BD47" s="77"/>
      <c r="BE47" s="77"/>
      <c r="BF47" s="77"/>
      <c r="BG47" s="77"/>
      <c r="BH47" s="77"/>
      <c r="BI47" s="77"/>
      <c r="BJ47" s="77"/>
      <c r="BK47" s="77"/>
      <c r="BL47" s="77"/>
      <c r="BM47" s="77"/>
      <c r="BN47" s="77"/>
      <c r="BO47" s="77"/>
      <c r="BP47" s="77"/>
      <c r="BQ47" s="77"/>
      <c r="BR47" s="77"/>
      <c r="BS47" s="77"/>
      <c r="BT47" s="77"/>
      <c r="BU47" s="77"/>
      <c r="BV47" s="77"/>
      <c r="BW47" s="77"/>
      <c r="BX47" s="77"/>
      <c r="BY47" s="77"/>
      <c r="BZ47" s="77"/>
      <c r="CA47" s="77"/>
      <c r="CB47" s="77"/>
      <c r="CC47" s="77"/>
      <c r="CD47" s="77"/>
      <c r="CE47" s="77"/>
      <c r="CF47" s="77"/>
      <c r="CG47" s="77"/>
      <c r="CH47" s="77"/>
      <c r="CI47" s="77"/>
      <c r="CJ47" s="77"/>
      <c r="CK47" s="77"/>
      <c r="CL47" s="77"/>
      <c r="CM47" s="77"/>
      <c r="CN47" s="77"/>
      <c r="CO47" s="77"/>
      <c r="CP47" s="77"/>
      <c r="CQ47" s="77"/>
      <c r="CR47" s="77"/>
      <c r="CS47" s="77"/>
      <c r="CT47" s="77"/>
      <c r="CU47" s="77"/>
      <c r="CV47" s="77"/>
      <c r="CW47" s="77"/>
      <c r="CX47" s="77"/>
      <c r="CY47" s="77"/>
      <c r="CZ47" s="77"/>
      <c r="DA47" s="77"/>
      <c r="DB47" s="77"/>
      <c r="DC47" s="77"/>
      <c r="DD47" s="77"/>
      <c r="DE47" s="77"/>
      <c r="DF47" s="77"/>
      <c r="DG47" s="77"/>
      <c r="DH47" s="77"/>
      <c r="DI47" s="77"/>
      <c r="DJ47" s="77"/>
      <c r="DK47" s="77"/>
      <c r="DL47" s="77"/>
      <c r="DM47" s="77"/>
      <c r="DN47" s="77"/>
      <c r="DO47" s="77"/>
      <c r="DP47" s="77"/>
      <c r="DQ47" s="77"/>
      <c r="DR47" s="77"/>
      <c r="DS47" s="77"/>
      <c r="DT47" s="77"/>
      <c r="DU47" s="77"/>
      <c r="DV47" s="77"/>
      <c r="DW47" s="77"/>
      <c r="DX47" s="77"/>
      <c r="DY47" s="77"/>
      <c r="DZ47" s="77"/>
      <c r="EA47" s="77"/>
      <c r="EB47" s="77"/>
      <c r="EC47" s="77"/>
      <c r="ED47" s="77"/>
      <c r="EE47" s="77"/>
      <c r="EF47" s="77"/>
      <c r="EG47" s="77"/>
      <c r="EH47" s="77"/>
      <c r="EI47" s="77"/>
      <c r="EJ47" s="77"/>
      <c r="EK47" s="77"/>
      <c r="EL47" s="77"/>
      <c r="EM47" s="77"/>
      <c r="EN47" s="77"/>
      <c r="EO47" s="77"/>
      <c r="EP47" s="77"/>
      <c r="EQ47" s="77"/>
      <c r="ER47" s="77"/>
      <c r="ES47" s="77"/>
      <c r="ET47" s="77"/>
      <c r="EU47" s="77"/>
      <c r="EV47" s="77"/>
      <c r="EW47" s="77"/>
      <c r="EX47" s="77"/>
      <c r="EY47" s="77"/>
      <c r="EZ47" s="77"/>
      <c r="FA47" s="77"/>
      <c r="FB47" s="77"/>
      <c r="FC47" s="77"/>
      <c r="FD47" s="77"/>
      <c r="FE47" s="77"/>
      <c r="FF47" s="77"/>
      <c r="FG47" s="77"/>
      <c r="FH47" s="77"/>
      <c r="FI47" s="77"/>
      <c r="FJ47" s="77"/>
      <c r="FK47" s="77"/>
      <c r="FL47" s="77"/>
      <c r="FM47" s="77"/>
      <c r="FN47" s="77"/>
      <c r="FO47" s="77"/>
      <c r="FP47" s="77"/>
      <c r="FQ47" s="77"/>
      <c r="FR47" s="77"/>
      <c r="FS47" s="77"/>
      <c r="FT47" s="77"/>
      <c r="FU47" s="77"/>
      <c r="FV47" s="77"/>
      <c r="FW47" s="77"/>
      <c r="FX47" s="77">
        <v>1</v>
      </c>
    </row>
    <row r="48" spans="1:180">
      <c r="A48" s="87" t="s">
        <v>84</v>
      </c>
      <c r="B48" s="83"/>
      <c r="C48" s="83"/>
      <c r="D48" s="83"/>
      <c r="E48" s="83"/>
      <c r="F48" s="83"/>
      <c r="G48" s="83"/>
      <c r="H48" s="83"/>
      <c r="I48" s="83"/>
      <c r="J48" s="83"/>
      <c r="K48" s="83"/>
      <c r="L48" s="83"/>
      <c r="M48" s="83"/>
      <c r="N48" s="83"/>
      <c r="O48" s="83"/>
      <c r="P48" s="83"/>
      <c r="Q48" s="83">
        <v>1</v>
      </c>
      <c r="R48" s="83"/>
      <c r="S48" s="83"/>
      <c r="T48" s="83"/>
      <c r="U48" s="83"/>
      <c r="V48" s="83"/>
      <c r="W48" s="83"/>
      <c r="X48" s="83"/>
      <c r="Y48" s="83"/>
      <c r="Z48" s="83"/>
      <c r="AA48" s="83"/>
      <c r="AB48" s="83"/>
      <c r="AC48" s="83"/>
      <c r="AD48" s="83"/>
      <c r="AE48" s="83"/>
      <c r="AF48" s="83"/>
      <c r="AG48" s="83"/>
      <c r="AH48" s="83"/>
      <c r="AI48" s="83"/>
      <c r="AJ48" s="83"/>
      <c r="AK48" s="77"/>
      <c r="AL48" s="77"/>
      <c r="AM48" s="77"/>
      <c r="AN48" s="77"/>
      <c r="AO48" s="77"/>
      <c r="AP48" s="77"/>
      <c r="AQ48" s="77"/>
      <c r="AR48" s="77"/>
      <c r="AS48" s="77"/>
      <c r="AT48" s="77"/>
      <c r="AU48" s="77"/>
      <c r="AV48" s="77"/>
      <c r="AW48" s="77"/>
      <c r="AX48" s="77"/>
      <c r="AY48" s="77"/>
      <c r="AZ48" s="77"/>
      <c r="BA48" s="77"/>
      <c r="BB48" s="77"/>
      <c r="BC48" s="77"/>
      <c r="BD48" s="77"/>
      <c r="BE48" s="77"/>
      <c r="BF48" s="77"/>
      <c r="BG48" s="77"/>
      <c r="BH48" s="77"/>
      <c r="BI48" s="77"/>
      <c r="BJ48" s="77"/>
      <c r="BK48" s="77"/>
      <c r="BL48" s="77"/>
      <c r="BM48" s="77"/>
      <c r="BN48" s="77"/>
      <c r="BO48" s="77"/>
      <c r="BP48" s="77"/>
      <c r="BQ48" s="77"/>
      <c r="BR48" s="77"/>
      <c r="BS48" s="77"/>
      <c r="BT48" s="77"/>
      <c r="BU48" s="77"/>
      <c r="BV48" s="77"/>
      <c r="BW48" s="77"/>
      <c r="BX48" s="77"/>
      <c r="BY48" s="77"/>
      <c r="BZ48" s="77"/>
      <c r="CA48" s="77"/>
      <c r="CB48" s="77"/>
      <c r="CC48" s="77"/>
      <c r="CD48" s="77"/>
      <c r="CE48" s="77"/>
      <c r="CF48" s="77"/>
      <c r="CG48" s="77"/>
      <c r="CH48" s="77"/>
      <c r="CI48" s="77"/>
      <c r="CJ48" s="77"/>
      <c r="CK48" s="77"/>
      <c r="CL48" s="77"/>
      <c r="CM48" s="77"/>
      <c r="CN48" s="77"/>
      <c r="CO48" s="77"/>
      <c r="CP48" s="77"/>
      <c r="CQ48" s="77"/>
      <c r="CR48" s="77"/>
      <c r="CS48" s="77"/>
      <c r="CT48" s="77"/>
      <c r="CU48" s="77"/>
      <c r="CV48" s="77"/>
      <c r="CW48" s="77"/>
      <c r="CX48" s="77"/>
      <c r="CY48" s="77"/>
      <c r="CZ48" s="77"/>
      <c r="DA48" s="77"/>
      <c r="DB48" s="77"/>
      <c r="DC48" s="77"/>
      <c r="DD48" s="77"/>
      <c r="DE48" s="77"/>
      <c r="DF48" s="77"/>
      <c r="DG48" s="77"/>
      <c r="DH48" s="77"/>
      <c r="DI48" s="77"/>
      <c r="DJ48" s="77"/>
      <c r="DK48" s="77"/>
      <c r="DL48" s="77"/>
      <c r="DM48" s="77"/>
      <c r="DN48" s="77"/>
      <c r="DO48" s="77"/>
      <c r="DP48" s="77"/>
      <c r="DQ48" s="77"/>
      <c r="DR48" s="77"/>
      <c r="DS48" s="77"/>
      <c r="DT48" s="77"/>
      <c r="DU48" s="77"/>
      <c r="DV48" s="77"/>
      <c r="DW48" s="77"/>
      <c r="DX48" s="77"/>
      <c r="DY48" s="77"/>
      <c r="DZ48" s="77"/>
      <c r="EA48" s="77"/>
      <c r="EB48" s="77"/>
      <c r="EC48" s="77"/>
      <c r="ED48" s="77"/>
      <c r="EE48" s="77"/>
      <c r="EF48" s="77"/>
      <c r="EG48" s="77"/>
      <c r="EH48" s="77"/>
      <c r="EI48" s="77"/>
      <c r="EJ48" s="77"/>
      <c r="EK48" s="77"/>
      <c r="EL48" s="77"/>
      <c r="EM48" s="77"/>
      <c r="EN48" s="77"/>
      <c r="EO48" s="77"/>
      <c r="EP48" s="77"/>
      <c r="EQ48" s="77"/>
      <c r="ER48" s="77"/>
      <c r="ES48" s="77"/>
      <c r="ET48" s="77"/>
      <c r="EU48" s="77"/>
      <c r="EV48" s="77"/>
      <c r="EW48" s="77"/>
      <c r="EX48" s="77"/>
      <c r="EY48" s="77"/>
      <c r="EZ48" s="77"/>
      <c r="FA48" s="77"/>
      <c r="FB48" s="77"/>
      <c r="FC48" s="77"/>
      <c r="FD48" s="77"/>
      <c r="FE48" s="77"/>
      <c r="FF48" s="77"/>
      <c r="FG48" s="77"/>
      <c r="FH48" s="77"/>
      <c r="FI48" s="77"/>
      <c r="FJ48" s="77"/>
      <c r="FK48" s="77"/>
      <c r="FL48" s="77"/>
      <c r="FM48" s="77"/>
      <c r="FN48" s="77"/>
      <c r="FO48" s="77"/>
      <c r="FP48" s="77"/>
      <c r="FQ48" s="77"/>
      <c r="FR48" s="77"/>
      <c r="FS48" s="77"/>
      <c r="FT48" s="77"/>
      <c r="FU48" s="77"/>
      <c r="FV48" s="77"/>
      <c r="FW48" s="77"/>
      <c r="FX48" s="77">
        <v>1</v>
      </c>
    </row>
    <row r="49" spans="1:180">
      <c r="A49" s="87" t="s">
        <v>52</v>
      </c>
      <c r="B49" s="83"/>
      <c r="C49" s="83"/>
      <c r="D49" s="83"/>
      <c r="E49" s="83"/>
      <c r="F49" s="83"/>
      <c r="G49" s="83"/>
      <c r="H49" s="83"/>
      <c r="I49" s="83"/>
      <c r="J49" s="83"/>
      <c r="K49" s="83"/>
      <c r="L49" s="83"/>
      <c r="M49" s="83"/>
      <c r="N49" s="83"/>
      <c r="O49" s="83"/>
      <c r="P49" s="83"/>
      <c r="Q49" s="83"/>
      <c r="R49" s="83"/>
      <c r="S49" s="83"/>
      <c r="T49" s="83"/>
      <c r="U49" s="83"/>
      <c r="V49" s="83"/>
      <c r="W49" s="83"/>
      <c r="X49" s="83"/>
      <c r="Y49" s="83"/>
      <c r="Z49" s="83"/>
      <c r="AA49" s="83"/>
      <c r="AB49" s="83"/>
      <c r="AC49" s="83"/>
      <c r="AD49" s="83">
        <v>1</v>
      </c>
      <c r="AE49" s="83"/>
      <c r="AF49" s="83"/>
      <c r="AG49" s="83"/>
      <c r="AH49" s="83"/>
      <c r="AI49" s="83"/>
      <c r="AJ49" s="83"/>
      <c r="AK49" s="77"/>
      <c r="AL49" s="77"/>
      <c r="AM49" s="77"/>
      <c r="AN49" s="77"/>
      <c r="AO49" s="77"/>
      <c r="AP49" s="77"/>
      <c r="AQ49" s="77"/>
      <c r="AR49" s="77"/>
      <c r="AS49" s="77"/>
      <c r="AT49" s="77"/>
      <c r="AU49" s="77"/>
      <c r="AV49" s="77"/>
      <c r="AW49" s="77"/>
      <c r="AX49" s="77"/>
      <c r="AY49" s="77"/>
      <c r="AZ49" s="77"/>
      <c r="BA49" s="77"/>
      <c r="BB49" s="77"/>
      <c r="BC49" s="77"/>
      <c r="BD49" s="77"/>
      <c r="BE49" s="77"/>
      <c r="BF49" s="77"/>
      <c r="BG49" s="77"/>
      <c r="BH49" s="77"/>
      <c r="BI49" s="77"/>
      <c r="BJ49" s="77"/>
      <c r="BK49" s="77"/>
      <c r="BL49" s="77"/>
      <c r="BM49" s="77"/>
      <c r="BN49" s="77"/>
      <c r="BO49" s="77"/>
      <c r="BP49" s="77"/>
      <c r="BQ49" s="77"/>
      <c r="BR49" s="77"/>
      <c r="BS49" s="77"/>
      <c r="BT49" s="77"/>
      <c r="BU49" s="77"/>
      <c r="BV49" s="77"/>
      <c r="BW49" s="77"/>
      <c r="BX49" s="77"/>
      <c r="BY49" s="77"/>
      <c r="BZ49" s="77"/>
      <c r="CA49" s="77"/>
      <c r="CB49" s="77"/>
      <c r="CC49" s="77"/>
      <c r="CD49" s="77"/>
      <c r="CE49" s="77"/>
      <c r="CF49" s="77"/>
      <c r="CG49" s="77"/>
      <c r="CH49" s="77"/>
      <c r="CI49" s="77"/>
      <c r="CJ49" s="77"/>
      <c r="CK49" s="77"/>
      <c r="CL49" s="77"/>
      <c r="CM49" s="77"/>
      <c r="CN49" s="77"/>
      <c r="CO49" s="77"/>
      <c r="CP49" s="77"/>
      <c r="CQ49" s="77"/>
      <c r="CR49" s="77"/>
      <c r="CS49" s="77"/>
      <c r="CT49" s="77"/>
      <c r="CU49" s="77"/>
      <c r="CV49" s="77"/>
      <c r="CW49" s="77"/>
      <c r="CX49" s="77"/>
      <c r="CY49" s="77"/>
      <c r="CZ49" s="77"/>
      <c r="DA49" s="77"/>
      <c r="DB49" s="77"/>
      <c r="DC49" s="77"/>
      <c r="DD49" s="77"/>
      <c r="DE49" s="77"/>
      <c r="DF49" s="77"/>
      <c r="DG49" s="77"/>
      <c r="DH49" s="77"/>
      <c r="DI49" s="77"/>
      <c r="DJ49" s="77"/>
      <c r="DK49" s="77"/>
      <c r="DL49" s="77"/>
      <c r="DM49" s="77"/>
      <c r="DN49" s="77"/>
      <c r="DO49" s="77"/>
      <c r="DP49" s="77"/>
      <c r="DQ49" s="77"/>
      <c r="DR49" s="77"/>
      <c r="DS49" s="77"/>
      <c r="DT49" s="77"/>
      <c r="DU49" s="77"/>
      <c r="DV49" s="77"/>
      <c r="DW49" s="77"/>
      <c r="DX49" s="77"/>
      <c r="DY49" s="77"/>
      <c r="DZ49" s="77"/>
      <c r="EA49" s="77"/>
      <c r="EB49" s="77"/>
      <c r="EC49" s="77"/>
      <c r="ED49" s="77"/>
      <c r="EE49" s="77"/>
      <c r="EF49" s="77"/>
      <c r="EG49" s="77"/>
      <c r="EH49" s="77"/>
      <c r="EI49" s="77"/>
      <c r="EJ49" s="77"/>
      <c r="EK49" s="77"/>
      <c r="EL49" s="77"/>
      <c r="EM49" s="77"/>
      <c r="EN49" s="77"/>
      <c r="EO49" s="77"/>
      <c r="EP49" s="77"/>
      <c r="EQ49" s="77"/>
      <c r="ER49" s="77"/>
      <c r="ES49" s="77"/>
      <c r="ET49" s="77"/>
      <c r="EU49" s="77"/>
      <c r="EV49" s="77"/>
      <c r="EW49" s="77"/>
      <c r="EX49" s="77"/>
      <c r="EY49" s="77"/>
      <c r="EZ49" s="77"/>
      <c r="FA49" s="77"/>
      <c r="FB49" s="77"/>
      <c r="FC49" s="77"/>
      <c r="FD49" s="77"/>
      <c r="FE49" s="77"/>
      <c r="FF49" s="77"/>
      <c r="FG49" s="77"/>
      <c r="FH49" s="77"/>
      <c r="FI49" s="77"/>
      <c r="FJ49" s="77"/>
      <c r="FK49" s="77"/>
      <c r="FL49" s="77"/>
      <c r="FM49" s="77"/>
      <c r="FN49" s="77"/>
      <c r="FO49" s="77"/>
      <c r="FP49" s="77"/>
      <c r="FQ49" s="77"/>
      <c r="FR49" s="77"/>
      <c r="FS49" s="77"/>
      <c r="FT49" s="77"/>
      <c r="FU49" s="77"/>
      <c r="FV49" s="77"/>
      <c r="FW49" s="77"/>
      <c r="FX49" s="77">
        <v>1</v>
      </c>
    </row>
    <row r="50" spans="1:180">
      <c r="A50" s="87" t="s">
        <v>180</v>
      </c>
      <c r="B50" s="83"/>
      <c r="C50" s="83"/>
      <c r="D50" s="83"/>
      <c r="E50" s="83"/>
      <c r="F50" s="83">
        <v>1</v>
      </c>
      <c r="G50" s="83"/>
      <c r="H50" s="83"/>
      <c r="I50" s="83"/>
      <c r="J50" s="83"/>
      <c r="K50" s="83"/>
      <c r="L50" s="83"/>
      <c r="M50" s="83"/>
      <c r="N50" s="83"/>
      <c r="O50" s="83"/>
      <c r="P50" s="83"/>
      <c r="Q50" s="83"/>
      <c r="R50" s="83"/>
      <c r="S50" s="83"/>
      <c r="T50" s="83"/>
      <c r="U50" s="83"/>
      <c r="V50" s="83"/>
      <c r="W50" s="83"/>
      <c r="X50" s="83"/>
      <c r="Y50" s="83"/>
      <c r="Z50" s="83"/>
      <c r="AA50" s="83"/>
      <c r="AB50" s="83"/>
      <c r="AC50" s="83"/>
      <c r="AD50" s="83"/>
      <c r="AE50" s="83"/>
      <c r="AF50" s="83"/>
      <c r="AG50" s="83"/>
      <c r="AH50" s="83"/>
      <c r="AI50" s="83"/>
      <c r="AJ50" s="83"/>
      <c r="AK50" s="77"/>
      <c r="AL50" s="77"/>
      <c r="AM50" s="77"/>
      <c r="AN50" s="77"/>
      <c r="AO50" s="77"/>
      <c r="AP50" s="77"/>
      <c r="AQ50" s="77"/>
      <c r="AR50" s="77"/>
      <c r="AS50" s="77"/>
      <c r="AT50" s="77"/>
      <c r="AU50" s="77"/>
      <c r="AV50" s="77"/>
      <c r="AW50" s="77"/>
      <c r="AX50" s="77"/>
      <c r="AY50" s="77"/>
      <c r="AZ50" s="77"/>
      <c r="BA50" s="77"/>
      <c r="BB50" s="77"/>
      <c r="BC50" s="77"/>
      <c r="BD50" s="77"/>
      <c r="BE50" s="77"/>
      <c r="BF50" s="77"/>
      <c r="BG50" s="77"/>
      <c r="BH50" s="77"/>
      <c r="BI50" s="77"/>
      <c r="BJ50" s="77"/>
      <c r="BK50" s="77"/>
      <c r="BL50" s="77"/>
      <c r="BM50" s="77"/>
      <c r="BN50" s="77"/>
      <c r="BO50" s="77"/>
      <c r="BP50" s="77"/>
      <c r="BQ50" s="77"/>
      <c r="BR50" s="77"/>
      <c r="BS50" s="77"/>
      <c r="BT50" s="77"/>
      <c r="BU50" s="77"/>
      <c r="BV50" s="77"/>
      <c r="BW50" s="77"/>
      <c r="BX50" s="77"/>
      <c r="BY50" s="77"/>
      <c r="BZ50" s="77"/>
      <c r="CA50" s="77"/>
      <c r="CB50" s="77"/>
      <c r="CC50" s="77"/>
      <c r="CD50" s="77"/>
      <c r="CE50" s="77"/>
      <c r="CF50" s="77"/>
      <c r="CG50" s="77"/>
      <c r="CH50" s="77"/>
      <c r="CI50" s="77"/>
      <c r="CJ50" s="77"/>
      <c r="CK50" s="77"/>
      <c r="CL50" s="77"/>
      <c r="CM50" s="77"/>
      <c r="CN50" s="77"/>
      <c r="CO50" s="77"/>
      <c r="CP50" s="77"/>
      <c r="CQ50" s="77"/>
      <c r="CR50" s="77"/>
      <c r="CS50" s="77"/>
      <c r="CT50" s="77"/>
      <c r="CU50" s="77"/>
      <c r="CV50" s="77"/>
      <c r="CW50" s="77"/>
      <c r="CX50" s="77"/>
      <c r="CY50" s="77"/>
      <c r="CZ50" s="77"/>
      <c r="DA50" s="77"/>
      <c r="DB50" s="77"/>
      <c r="DC50" s="77"/>
      <c r="DD50" s="77"/>
      <c r="DE50" s="77"/>
      <c r="DF50" s="77"/>
      <c r="DG50" s="77"/>
      <c r="DH50" s="77"/>
      <c r="DI50" s="77"/>
      <c r="DJ50" s="77"/>
      <c r="DK50" s="77"/>
      <c r="DL50" s="77"/>
      <c r="DM50" s="77"/>
      <c r="DN50" s="77"/>
      <c r="DO50" s="77"/>
      <c r="DP50" s="77"/>
      <c r="DQ50" s="77"/>
      <c r="DR50" s="77"/>
      <c r="DS50" s="77"/>
      <c r="DT50" s="77"/>
      <c r="DU50" s="77"/>
      <c r="DV50" s="77"/>
      <c r="DW50" s="77"/>
      <c r="DX50" s="77"/>
      <c r="DY50" s="77"/>
      <c r="DZ50" s="77"/>
      <c r="EA50" s="77"/>
      <c r="EB50" s="77"/>
      <c r="EC50" s="77"/>
      <c r="ED50" s="77"/>
      <c r="EE50" s="77"/>
      <c r="EF50" s="77"/>
      <c r="EG50" s="77"/>
      <c r="EH50" s="77"/>
      <c r="EI50" s="77"/>
      <c r="EJ50" s="77"/>
      <c r="EK50" s="77"/>
      <c r="EL50" s="77"/>
      <c r="EM50" s="77"/>
      <c r="EN50" s="77"/>
      <c r="EO50" s="77"/>
      <c r="EP50" s="77"/>
      <c r="EQ50" s="77"/>
      <c r="ER50" s="77"/>
      <c r="ES50" s="77"/>
      <c r="ET50" s="77"/>
      <c r="EU50" s="77"/>
      <c r="EV50" s="77"/>
      <c r="EW50" s="77"/>
      <c r="EX50" s="77"/>
      <c r="EY50" s="77"/>
      <c r="EZ50" s="77"/>
      <c r="FA50" s="77"/>
      <c r="FB50" s="77"/>
      <c r="FC50" s="77"/>
      <c r="FD50" s="77"/>
      <c r="FE50" s="77"/>
      <c r="FF50" s="77"/>
      <c r="FG50" s="77"/>
      <c r="FH50" s="77"/>
      <c r="FI50" s="77"/>
      <c r="FJ50" s="77"/>
      <c r="FK50" s="77"/>
      <c r="FL50" s="77"/>
      <c r="FM50" s="77"/>
      <c r="FN50" s="77"/>
      <c r="FO50" s="77"/>
      <c r="FP50" s="77"/>
      <c r="FQ50" s="77"/>
      <c r="FR50" s="77"/>
      <c r="FS50" s="77"/>
      <c r="FT50" s="77"/>
      <c r="FU50" s="77"/>
      <c r="FV50" s="77"/>
      <c r="FW50" s="77"/>
      <c r="FX50" s="77">
        <v>1</v>
      </c>
    </row>
    <row r="51" spans="1:180">
      <c r="A51" s="87" t="s">
        <v>516</v>
      </c>
      <c r="B51" s="83"/>
      <c r="C51" s="83"/>
      <c r="D51" s="83"/>
      <c r="E51" s="83"/>
      <c r="F51" s="83"/>
      <c r="G51" s="83"/>
      <c r="H51" s="83"/>
      <c r="I51" s="83"/>
      <c r="J51" s="83"/>
      <c r="K51" s="83"/>
      <c r="L51" s="83"/>
      <c r="M51" s="83"/>
      <c r="N51" s="83"/>
      <c r="O51" s="83"/>
      <c r="P51" s="83"/>
      <c r="Q51" s="83"/>
      <c r="R51" s="83"/>
      <c r="S51" s="83"/>
      <c r="T51" s="83"/>
      <c r="U51" s="83"/>
      <c r="V51" s="83"/>
      <c r="W51" s="83"/>
      <c r="X51" s="83"/>
      <c r="Y51" s="83"/>
      <c r="Z51" s="83"/>
      <c r="AA51" s="83"/>
      <c r="AB51" s="83"/>
      <c r="AC51" s="83"/>
      <c r="AD51" s="83"/>
      <c r="AE51" s="83"/>
      <c r="AF51" s="83"/>
      <c r="AG51" s="83"/>
      <c r="AH51" s="83"/>
      <c r="AI51" s="83"/>
      <c r="AJ51" s="83"/>
      <c r="AK51" s="77"/>
      <c r="AL51" s="77"/>
      <c r="AM51" s="77"/>
      <c r="AN51" s="77"/>
      <c r="AO51" s="77"/>
      <c r="AP51" s="77"/>
      <c r="AQ51" s="77"/>
      <c r="AR51" s="77"/>
      <c r="AS51" s="77"/>
      <c r="AT51" s="77"/>
      <c r="AU51" s="77"/>
      <c r="AV51" s="77"/>
      <c r="AW51" s="77"/>
      <c r="AX51" s="77"/>
      <c r="AY51" s="77"/>
      <c r="AZ51" s="77"/>
      <c r="BA51" s="77"/>
      <c r="BB51" s="77"/>
      <c r="BC51" s="77"/>
      <c r="BD51" s="77"/>
      <c r="BE51" s="77"/>
      <c r="BF51" s="77"/>
      <c r="BG51" s="77"/>
      <c r="BH51" s="77"/>
      <c r="BI51" s="77"/>
      <c r="BJ51" s="77"/>
      <c r="BK51" s="77"/>
      <c r="BL51" s="77"/>
      <c r="BM51" s="77"/>
      <c r="BN51" s="77"/>
      <c r="BO51" s="77"/>
      <c r="BP51" s="77"/>
      <c r="BQ51" s="77"/>
      <c r="BR51" s="77"/>
      <c r="BS51" s="77"/>
      <c r="BT51" s="77"/>
      <c r="BU51" s="77"/>
      <c r="BV51" s="77"/>
      <c r="BW51" s="77"/>
      <c r="BX51" s="77"/>
      <c r="BY51" s="77"/>
      <c r="BZ51" s="77"/>
      <c r="CA51" s="77"/>
      <c r="CB51" s="77"/>
      <c r="CC51" s="77"/>
      <c r="CD51" s="77"/>
      <c r="CE51" s="77"/>
      <c r="CF51" s="77"/>
      <c r="CG51" s="77"/>
      <c r="CH51" s="77"/>
      <c r="CI51" s="77"/>
      <c r="CJ51" s="77"/>
      <c r="CK51" s="77"/>
      <c r="CL51" s="77"/>
      <c r="CM51" s="77"/>
      <c r="CN51" s="77"/>
      <c r="CO51" s="77"/>
      <c r="CP51" s="77"/>
      <c r="CQ51" s="77"/>
      <c r="CR51" s="77"/>
      <c r="CS51" s="77">
        <v>1</v>
      </c>
      <c r="CT51" s="77"/>
      <c r="CU51" s="77"/>
      <c r="CV51" s="77"/>
      <c r="CW51" s="77"/>
      <c r="CX51" s="77"/>
      <c r="CY51" s="77"/>
      <c r="CZ51" s="77"/>
      <c r="DA51" s="77"/>
      <c r="DB51" s="77"/>
      <c r="DC51" s="77"/>
      <c r="DD51" s="77"/>
      <c r="DE51" s="77"/>
      <c r="DF51" s="77"/>
      <c r="DG51" s="77"/>
      <c r="DH51" s="77"/>
      <c r="DI51" s="77"/>
      <c r="DJ51" s="77"/>
      <c r="DK51" s="77"/>
      <c r="DL51" s="77"/>
      <c r="DM51" s="77"/>
      <c r="DN51" s="77"/>
      <c r="DO51" s="77"/>
      <c r="DP51" s="77"/>
      <c r="DQ51" s="77"/>
      <c r="DR51" s="77"/>
      <c r="DS51" s="77"/>
      <c r="DT51" s="77"/>
      <c r="DU51" s="77"/>
      <c r="DV51" s="77"/>
      <c r="DW51" s="77"/>
      <c r="DX51" s="77"/>
      <c r="DY51" s="77"/>
      <c r="DZ51" s="77"/>
      <c r="EA51" s="77"/>
      <c r="EB51" s="77"/>
      <c r="EC51" s="77"/>
      <c r="ED51" s="77"/>
      <c r="EE51" s="77"/>
      <c r="EF51" s="77"/>
      <c r="EG51" s="77"/>
      <c r="EH51" s="77"/>
      <c r="EI51" s="77"/>
      <c r="EJ51" s="77"/>
      <c r="EK51" s="77"/>
      <c r="EL51" s="77"/>
      <c r="EM51" s="77"/>
      <c r="EN51" s="77"/>
      <c r="EO51" s="77"/>
      <c r="EP51" s="77"/>
      <c r="EQ51" s="77"/>
      <c r="ER51" s="77"/>
      <c r="ES51" s="77"/>
      <c r="ET51" s="77"/>
      <c r="EU51" s="77"/>
      <c r="EV51" s="77"/>
      <c r="EW51" s="77"/>
      <c r="EX51" s="77"/>
      <c r="EY51" s="77"/>
      <c r="EZ51" s="77"/>
      <c r="FA51" s="77"/>
      <c r="FB51" s="77"/>
      <c r="FC51" s="77"/>
      <c r="FD51" s="77"/>
      <c r="FE51" s="77"/>
      <c r="FF51" s="77"/>
      <c r="FG51" s="77"/>
      <c r="FH51" s="77"/>
      <c r="FI51" s="77"/>
      <c r="FJ51" s="77"/>
      <c r="FK51" s="77"/>
      <c r="FL51" s="77"/>
      <c r="FM51" s="77"/>
      <c r="FN51" s="77"/>
      <c r="FO51" s="77"/>
      <c r="FP51" s="77"/>
      <c r="FQ51" s="77"/>
      <c r="FR51" s="77"/>
      <c r="FS51" s="77"/>
      <c r="FT51" s="77"/>
      <c r="FU51" s="77"/>
      <c r="FV51" s="77"/>
      <c r="FW51" s="77"/>
      <c r="FX51" s="77">
        <v>1</v>
      </c>
    </row>
    <row r="52" spans="1:180">
      <c r="A52" s="87" t="s">
        <v>261</v>
      </c>
      <c r="B52" s="83"/>
      <c r="C52" s="83"/>
      <c r="D52" s="83"/>
      <c r="E52" s="83"/>
      <c r="F52" s="83"/>
      <c r="G52" s="83"/>
      <c r="H52" s="83"/>
      <c r="I52" s="83"/>
      <c r="J52" s="83"/>
      <c r="K52" s="83"/>
      <c r="L52" s="83"/>
      <c r="M52" s="83"/>
      <c r="N52" s="83"/>
      <c r="O52" s="83"/>
      <c r="P52" s="83"/>
      <c r="Q52" s="83"/>
      <c r="R52" s="83"/>
      <c r="S52" s="83"/>
      <c r="T52" s="83"/>
      <c r="U52" s="83"/>
      <c r="V52" s="83"/>
      <c r="W52" s="83"/>
      <c r="X52" s="83"/>
      <c r="Y52" s="83"/>
      <c r="Z52" s="83"/>
      <c r="AA52" s="83"/>
      <c r="AB52" s="83"/>
      <c r="AC52" s="83"/>
      <c r="AD52" s="83"/>
      <c r="AE52" s="83">
        <v>1</v>
      </c>
      <c r="AF52" s="83"/>
      <c r="AG52" s="83"/>
      <c r="AH52" s="83"/>
      <c r="AI52" s="83"/>
      <c r="AJ52" s="83"/>
      <c r="AK52" s="77"/>
      <c r="AL52" s="77"/>
      <c r="AM52" s="77"/>
      <c r="AN52" s="77"/>
      <c r="AO52" s="77"/>
      <c r="AP52" s="77"/>
      <c r="AQ52" s="77"/>
      <c r="AR52" s="77"/>
      <c r="AS52" s="77"/>
      <c r="AT52" s="77"/>
      <c r="AU52" s="77"/>
      <c r="AV52" s="77"/>
      <c r="AW52" s="77"/>
      <c r="AX52" s="77"/>
      <c r="AY52" s="77"/>
      <c r="AZ52" s="77"/>
      <c r="BA52" s="77"/>
      <c r="BB52" s="77"/>
      <c r="BC52" s="77"/>
      <c r="BD52" s="77"/>
      <c r="BE52" s="77"/>
      <c r="BF52" s="77"/>
      <c r="BG52" s="77"/>
      <c r="BH52" s="77"/>
      <c r="BI52" s="77"/>
      <c r="BJ52" s="77"/>
      <c r="BK52" s="77"/>
      <c r="BL52" s="77"/>
      <c r="BM52" s="77"/>
      <c r="BN52" s="77"/>
      <c r="BO52" s="77"/>
      <c r="BP52" s="77"/>
      <c r="BQ52" s="77"/>
      <c r="BR52" s="77"/>
      <c r="BS52" s="77"/>
      <c r="BT52" s="77"/>
      <c r="BU52" s="77"/>
      <c r="BV52" s="77"/>
      <c r="BW52" s="77"/>
      <c r="BX52" s="77"/>
      <c r="BY52" s="77"/>
      <c r="BZ52" s="77"/>
      <c r="CA52" s="77"/>
      <c r="CB52" s="77"/>
      <c r="CC52" s="77"/>
      <c r="CD52" s="77"/>
      <c r="CE52" s="77"/>
      <c r="CF52" s="77"/>
      <c r="CG52" s="77"/>
      <c r="CH52" s="77"/>
      <c r="CI52" s="77"/>
      <c r="CJ52" s="77"/>
      <c r="CK52" s="77"/>
      <c r="CL52" s="77"/>
      <c r="CM52" s="77"/>
      <c r="CN52" s="77"/>
      <c r="CO52" s="77"/>
      <c r="CP52" s="77"/>
      <c r="CQ52" s="77"/>
      <c r="CR52" s="77"/>
      <c r="CS52" s="77"/>
      <c r="CT52" s="77"/>
      <c r="CU52" s="77"/>
      <c r="CV52" s="77"/>
      <c r="CW52" s="77"/>
      <c r="CX52" s="77"/>
      <c r="CY52" s="77"/>
      <c r="CZ52" s="77"/>
      <c r="DA52" s="77"/>
      <c r="DB52" s="77"/>
      <c r="DC52" s="77"/>
      <c r="DD52" s="77"/>
      <c r="DE52" s="77"/>
      <c r="DF52" s="77"/>
      <c r="DG52" s="77"/>
      <c r="DH52" s="77"/>
      <c r="DI52" s="77"/>
      <c r="DJ52" s="77"/>
      <c r="DK52" s="77"/>
      <c r="DL52" s="77"/>
      <c r="DM52" s="77"/>
      <c r="DN52" s="77"/>
      <c r="DO52" s="77"/>
      <c r="DP52" s="77"/>
      <c r="DQ52" s="77"/>
      <c r="DR52" s="77"/>
      <c r="DS52" s="77"/>
      <c r="DT52" s="77"/>
      <c r="DU52" s="77"/>
      <c r="DV52" s="77"/>
      <c r="DW52" s="77"/>
      <c r="DX52" s="77"/>
      <c r="DY52" s="77"/>
      <c r="DZ52" s="77"/>
      <c r="EA52" s="77"/>
      <c r="EB52" s="77"/>
      <c r="EC52" s="77"/>
      <c r="ED52" s="77"/>
      <c r="EE52" s="77"/>
      <c r="EF52" s="77"/>
      <c r="EG52" s="77"/>
      <c r="EH52" s="77"/>
      <c r="EI52" s="77"/>
      <c r="EJ52" s="77"/>
      <c r="EK52" s="77"/>
      <c r="EL52" s="77"/>
      <c r="EM52" s="77"/>
      <c r="EN52" s="77"/>
      <c r="EO52" s="77"/>
      <c r="EP52" s="77"/>
      <c r="EQ52" s="77"/>
      <c r="ER52" s="77"/>
      <c r="ES52" s="77"/>
      <c r="ET52" s="77"/>
      <c r="EU52" s="77"/>
      <c r="EV52" s="77"/>
      <c r="EW52" s="77"/>
      <c r="EX52" s="77"/>
      <c r="EY52" s="77"/>
      <c r="EZ52" s="77"/>
      <c r="FA52" s="77"/>
      <c r="FB52" s="77"/>
      <c r="FC52" s="77"/>
      <c r="FD52" s="77"/>
      <c r="FE52" s="77"/>
      <c r="FF52" s="77"/>
      <c r="FG52" s="77"/>
      <c r="FH52" s="77"/>
      <c r="FI52" s="77"/>
      <c r="FJ52" s="77"/>
      <c r="FK52" s="77"/>
      <c r="FL52" s="77"/>
      <c r="FM52" s="77"/>
      <c r="FN52" s="77"/>
      <c r="FO52" s="77"/>
      <c r="FP52" s="77"/>
      <c r="FQ52" s="77"/>
      <c r="FR52" s="77"/>
      <c r="FS52" s="77"/>
      <c r="FT52" s="77"/>
      <c r="FU52" s="77"/>
      <c r="FV52" s="77"/>
      <c r="FW52" s="77"/>
      <c r="FX52" s="77">
        <v>1</v>
      </c>
    </row>
    <row r="53" spans="1:180">
      <c r="A53" s="87" t="s">
        <v>108</v>
      </c>
      <c r="B53" s="83"/>
      <c r="C53" s="83"/>
      <c r="D53" s="83"/>
      <c r="E53" s="83"/>
      <c r="F53" s="83"/>
      <c r="G53" s="83"/>
      <c r="H53" s="83"/>
      <c r="I53" s="83"/>
      <c r="J53" s="83"/>
      <c r="K53" s="83"/>
      <c r="L53" s="83"/>
      <c r="M53" s="83"/>
      <c r="N53" s="83"/>
      <c r="O53" s="83"/>
      <c r="P53" s="83"/>
      <c r="Q53" s="83"/>
      <c r="R53" s="83"/>
      <c r="S53" s="83"/>
      <c r="T53" s="83"/>
      <c r="U53" s="83"/>
      <c r="V53" s="83"/>
      <c r="W53" s="83"/>
      <c r="X53" s="83"/>
      <c r="Y53" s="83"/>
      <c r="Z53" s="83"/>
      <c r="AA53" s="83"/>
      <c r="AB53" s="83"/>
      <c r="AC53" s="83"/>
      <c r="AD53" s="83"/>
      <c r="AE53" s="83"/>
      <c r="AF53" s="83"/>
      <c r="AG53" s="83"/>
      <c r="AH53" s="83"/>
      <c r="AI53" s="83"/>
      <c r="AJ53" s="83"/>
      <c r="AK53" s="77"/>
      <c r="AL53" s="77"/>
      <c r="AM53" s="77"/>
      <c r="AN53" s="77"/>
      <c r="AO53" s="77"/>
      <c r="AP53" s="77"/>
      <c r="AQ53" s="77"/>
      <c r="AR53" s="77"/>
      <c r="AS53" s="77"/>
      <c r="AT53" s="77">
        <v>1</v>
      </c>
      <c r="AU53" s="77"/>
      <c r="AV53" s="77"/>
      <c r="AW53" s="77"/>
      <c r="AX53" s="77"/>
      <c r="AY53" s="77"/>
      <c r="AZ53" s="77"/>
      <c r="BA53" s="77"/>
      <c r="BB53" s="77"/>
      <c r="BC53" s="77"/>
      <c r="BD53" s="77"/>
      <c r="BE53" s="77"/>
      <c r="BF53" s="77"/>
      <c r="BG53" s="77"/>
      <c r="BH53" s="77"/>
      <c r="BI53" s="77"/>
      <c r="BJ53" s="77"/>
      <c r="BK53" s="77"/>
      <c r="BL53" s="77"/>
      <c r="BM53" s="77"/>
      <c r="BN53" s="77"/>
      <c r="BO53" s="77"/>
      <c r="BP53" s="77"/>
      <c r="BQ53" s="77"/>
      <c r="BR53" s="77"/>
      <c r="BS53" s="77"/>
      <c r="BT53" s="77"/>
      <c r="BU53" s="77"/>
      <c r="BV53" s="77"/>
      <c r="BW53" s="77"/>
      <c r="BX53" s="77"/>
      <c r="BY53" s="77"/>
      <c r="BZ53" s="77"/>
      <c r="CA53" s="77"/>
      <c r="CB53" s="77"/>
      <c r="CC53" s="77"/>
      <c r="CD53" s="77"/>
      <c r="CE53" s="77"/>
      <c r="CF53" s="77"/>
      <c r="CG53" s="77"/>
      <c r="CH53" s="77"/>
      <c r="CI53" s="77"/>
      <c r="CJ53" s="77"/>
      <c r="CK53" s="77"/>
      <c r="CL53" s="77"/>
      <c r="CM53" s="77"/>
      <c r="CN53" s="77"/>
      <c r="CO53" s="77"/>
      <c r="CP53" s="77"/>
      <c r="CQ53" s="77"/>
      <c r="CR53" s="77"/>
      <c r="CS53" s="77"/>
      <c r="CT53" s="77"/>
      <c r="CU53" s="77"/>
      <c r="CV53" s="77"/>
      <c r="CW53" s="77"/>
      <c r="CX53" s="77"/>
      <c r="CY53" s="77"/>
      <c r="CZ53" s="77"/>
      <c r="DA53" s="77"/>
      <c r="DB53" s="77"/>
      <c r="DC53" s="77"/>
      <c r="DD53" s="77"/>
      <c r="DE53" s="77"/>
      <c r="DF53" s="77"/>
      <c r="DG53" s="77"/>
      <c r="DH53" s="77"/>
      <c r="DI53" s="77"/>
      <c r="DJ53" s="77"/>
      <c r="DK53" s="77"/>
      <c r="DL53" s="77"/>
      <c r="DM53" s="77"/>
      <c r="DN53" s="77"/>
      <c r="DO53" s="77"/>
      <c r="DP53" s="77"/>
      <c r="DQ53" s="77"/>
      <c r="DR53" s="77"/>
      <c r="DS53" s="77"/>
      <c r="DT53" s="77"/>
      <c r="DU53" s="77"/>
      <c r="DV53" s="77"/>
      <c r="DW53" s="77"/>
      <c r="DX53" s="77"/>
      <c r="DY53" s="77"/>
      <c r="DZ53" s="77"/>
      <c r="EA53" s="77"/>
      <c r="EB53" s="77"/>
      <c r="EC53" s="77"/>
      <c r="ED53" s="77"/>
      <c r="EE53" s="77"/>
      <c r="EF53" s="77"/>
      <c r="EG53" s="77"/>
      <c r="EH53" s="77"/>
      <c r="EI53" s="77"/>
      <c r="EJ53" s="77"/>
      <c r="EK53" s="77"/>
      <c r="EL53" s="77"/>
      <c r="EM53" s="77"/>
      <c r="EN53" s="77"/>
      <c r="EO53" s="77"/>
      <c r="EP53" s="77"/>
      <c r="EQ53" s="77"/>
      <c r="ER53" s="77"/>
      <c r="ES53" s="77"/>
      <c r="ET53" s="77"/>
      <c r="EU53" s="77"/>
      <c r="EV53" s="77"/>
      <c r="EW53" s="77"/>
      <c r="EX53" s="77"/>
      <c r="EY53" s="77"/>
      <c r="EZ53" s="77"/>
      <c r="FA53" s="77"/>
      <c r="FB53" s="77"/>
      <c r="FC53" s="77"/>
      <c r="FD53" s="77"/>
      <c r="FE53" s="77"/>
      <c r="FF53" s="77"/>
      <c r="FG53" s="77"/>
      <c r="FH53" s="77"/>
      <c r="FI53" s="77"/>
      <c r="FJ53" s="77"/>
      <c r="FK53" s="77"/>
      <c r="FL53" s="77"/>
      <c r="FM53" s="77"/>
      <c r="FN53" s="77"/>
      <c r="FO53" s="77"/>
      <c r="FP53" s="77"/>
      <c r="FQ53" s="77"/>
      <c r="FR53" s="77"/>
      <c r="FS53" s="77"/>
      <c r="FT53" s="77"/>
      <c r="FU53" s="77"/>
      <c r="FV53" s="77"/>
      <c r="FW53" s="77"/>
      <c r="FX53" s="77">
        <v>1</v>
      </c>
    </row>
    <row r="54" spans="1:180">
      <c r="A54" s="78" t="s">
        <v>517</v>
      </c>
      <c r="B54" s="83"/>
      <c r="C54" s="83"/>
      <c r="D54" s="83"/>
      <c r="E54" s="83"/>
      <c r="F54" s="83"/>
      <c r="G54" s="83"/>
      <c r="H54" s="83"/>
      <c r="I54" s="83"/>
      <c r="J54" s="83"/>
      <c r="K54" s="83"/>
      <c r="L54" s="83"/>
      <c r="M54" s="83"/>
      <c r="N54" s="83"/>
      <c r="O54" s="83"/>
      <c r="P54" s="83"/>
      <c r="Q54" s="83"/>
      <c r="R54" s="83"/>
      <c r="S54" s="83"/>
      <c r="T54" s="83"/>
      <c r="U54" s="83"/>
      <c r="V54" s="83"/>
      <c r="W54" s="83"/>
      <c r="X54" s="83"/>
      <c r="Y54" s="83"/>
      <c r="Z54" s="83"/>
      <c r="AA54" s="83"/>
      <c r="AB54" s="83"/>
      <c r="AC54" s="83"/>
      <c r="AD54" s="83"/>
      <c r="AE54" s="83"/>
      <c r="AF54" s="83"/>
      <c r="AG54" s="83"/>
      <c r="AH54" s="83"/>
      <c r="AI54" s="83"/>
      <c r="AJ54" s="83"/>
      <c r="AK54" s="77"/>
      <c r="AL54" s="77"/>
      <c r="AM54" s="77"/>
      <c r="AN54" s="77"/>
      <c r="AO54" s="77"/>
      <c r="AP54" s="77"/>
      <c r="AQ54" s="77"/>
      <c r="AR54" s="77"/>
      <c r="AS54" s="77"/>
      <c r="AT54" s="77"/>
      <c r="AU54" s="77"/>
      <c r="AV54" s="77"/>
      <c r="AW54" s="77"/>
      <c r="AX54" s="77"/>
      <c r="AY54" s="77"/>
      <c r="AZ54" s="77"/>
      <c r="BA54" s="77"/>
      <c r="BB54" s="77"/>
      <c r="BC54" s="77"/>
      <c r="BD54" s="77"/>
      <c r="BE54" s="77"/>
      <c r="BF54" s="77"/>
      <c r="BG54" s="77"/>
      <c r="BH54" s="77"/>
      <c r="BI54" s="77"/>
      <c r="BJ54" s="77"/>
      <c r="BK54" s="77"/>
      <c r="BL54" s="77"/>
      <c r="BM54" s="77"/>
      <c r="BN54" s="77"/>
      <c r="BO54" s="77"/>
      <c r="BP54" s="77"/>
      <c r="BQ54" s="77"/>
      <c r="BR54" s="77"/>
      <c r="BS54" s="77"/>
      <c r="BT54" s="77"/>
      <c r="BU54" s="77"/>
      <c r="BV54" s="77"/>
      <c r="BW54" s="77"/>
      <c r="BX54" s="77"/>
      <c r="BY54" s="77"/>
      <c r="BZ54" s="77"/>
      <c r="CA54" s="77"/>
      <c r="CB54" s="77"/>
      <c r="CC54" s="77"/>
      <c r="CD54" s="77"/>
      <c r="CE54" s="77"/>
      <c r="CF54" s="77"/>
      <c r="CG54" s="77"/>
      <c r="CH54" s="77"/>
      <c r="CI54" s="77"/>
      <c r="CJ54" s="77"/>
      <c r="CK54" s="77"/>
      <c r="CL54" s="77"/>
      <c r="CM54" s="77"/>
      <c r="CN54" s="77"/>
      <c r="CO54" s="77">
        <v>1</v>
      </c>
      <c r="CP54" s="77"/>
      <c r="CQ54" s="77"/>
      <c r="CR54" s="77"/>
      <c r="CS54" s="77"/>
      <c r="CT54" s="77"/>
      <c r="CU54" s="77"/>
      <c r="CV54" s="77"/>
      <c r="CW54" s="77"/>
      <c r="CX54" s="77"/>
      <c r="CY54" s="77"/>
      <c r="CZ54" s="77"/>
      <c r="DA54" s="77"/>
      <c r="DB54" s="77"/>
      <c r="DC54" s="77"/>
      <c r="DD54" s="77"/>
      <c r="DE54" s="77"/>
      <c r="DF54" s="77"/>
      <c r="DG54" s="77"/>
      <c r="DH54" s="77"/>
      <c r="DI54" s="77">
        <v>2</v>
      </c>
      <c r="DJ54" s="77"/>
      <c r="DK54" s="77"/>
      <c r="DL54" s="77"/>
      <c r="DM54" s="77"/>
      <c r="DN54" s="77"/>
      <c r="DO54" s="77"/>
      <c r="DP54" s="77"/>
      <c r="DQ54" s="77"/>
      <c r="DR54" s="77"/>
      <c r="DS54" s="77"/>
      <c r="DT54" s="77"/>
      <c r="DU54" s="77"/>
      <c r="DV54" s="77"/>
      <c r="DW54" s="77"/>
      <c r="DX54" s="77"/>
      <c r="DY54" s="77"/>
      <c r="DZ54" s="77"/>
      <c r="EA54" s="77"/>
      <c r="EB54" s="77"/>
      <c r="EC54" s="77"/>
      <c r="ED54" s="77"/>
      <c r="EE54" s="77"/>
      <c r="EF54" s="77"/>
      <c r="EG54" s="77"/>
      <c r="EH54" s="77"/>
      <c r="EI54" s="77"/>
      <c r="EJ54" s="77"/>
      <c r="EK54" s="77"/>
      <c r="EL54" s="77"/>
      <c r="EM54" s="77"/>
      <c r="EN54" s="77"/>
      <c r="EO54" s="77"/>
      <c r="EP54" s="77"/>
      <c r="EQ54" s="77"/>
      <c r="ER54" s="77"/>
      <c r="ES54" s="77"/>
      <c r="ET54" s="77"/>
      <c r="EU54" s="77"/>
      <c r="EV54" s="77"/>
      <c r="EW54" s="77"/>
      <c r="EX54" s="77"/>
      <c r="EY54" s="77"/>
      <c r="EZ54" s="77"/>
      <c r="FA54" s="77"/>
      <c r="FB54" s="77"/>
      <c r="FC54" s="77"/>
      <c r="FD54" s="77"/>
      <c r="FE54" s="77"/>
      <c r="FF54" s="77"/>
      <c r="FG54" s="77"/>
      <c r="FH54" s="77"/>
      <c r="FI54" s="77"/>
      <c r="FJ54" s="77"/>
      <c r="FK54" s="77"/>
      <c r="FL54" s="77"/>
      <c r="FM54" s="77"/>
      <c r="FN54" s="77"/>
      <c r="FO54" s="77"/>
      <c r="FP54" s="77"/>
      <c r="FQ54" s="77"/>
      <c r="FR54" s="77"/>
      <c r="FS54" s="77"/>
      <c r="FT54" s="77"/>
      <c r="FU54" s="77"/>
      <c r="FV54" s="77"/>
      <c r="FW54" s="77"/>
      <c r="FX54" s="77">
        <v>3</v>
      </c>
    </row>
    <row r="55" spans="1:180">
      <c r="A55" s="107" t="s">
        <v>940</v>
      </c>
      <c r="B55" s="83"/>
      <c r="C55" s="83"/>
      <c r="D55" s="83"/>
      <c r="E55" s="83"/>
      <c r="F55" s="83"/>
      <c r="G55" s="83"/>
      <c r="H55" s="83"/>
      <c r="I55" s="83"/>
      <c r="J55" s="83"/>
      <c r="K55" s="83"/>
      <c r="L55" s="83"/>
      <c r="M55" s="83"/>
      <c r="N55" s="83"/>
      <c r="O55" s="83"/>
      <c r="P55" s="83"/>
      <c r="Q55" s="83"/>
      <c r="R55" s="83"/>
      <c r="S55" s="83"/>
      <c r="T55" s="83"/>
      <c r="U55" s="83"/>
      <c r="V55" s="83"/>
      <c r="W55" s="83"/>
      <c r="X55" s="83"/>
      <c r="Y55" s="83"/>
      <c r="Z55" s="83"/>
      <c r="AA55" s="83"/>
      <c r="AB55" s="83"/>
      <c r="AC55" s="83"/>
      <c r="AD55" s="83"/>
      <c r="AE55" s="83"/>
      <c r="AF55" s="83"/>
      <c r="AG55" s="83"/>
      <c r="AH55" s="83"/>
      <c r="AI55" s="83"/>
      <c r="AJ55" s="83"/>
      <c r="AK55" s="77"/>
      <c r="AL55" s="77"/>
      <c r="AM55" s="77"/>
      <c r="AN55" s="77"/>
      <c r="AO55" s="77"/>
      <c r="AP55" s="77"/>
      <c r="AQ55" s="77"/>
      <c r="AR55" s="77"/>
      <c r="AS55" s="77"/>
      <c r="AT55" s="77"/>
      <c r="AU55" s="77"/>
      <c r="AV55" s="77"/>
      <c r="AW55" s="77"/>
      <c r="AX55" s="77"/>
      <c r="AY55" s="77"/>
      <c r="AZ55" s="77"/>
      <c r="BA55" s="77"/>
      <c r="BB55" s="77"/>
      <c r="BC55" s="77"/>
      <c r="BD55" s="77"/>
      <c r="BE55" s="77"/>
      <c r="BF55" s="77"/>
      <c r="BG55" s="77"/>
      <c r="BH55" s="77"/>
      <c r="BI55" s="77"/>
      <c r="BJ55" s="77"/>
      <c r="BK55" s="77"/>
      <c r="BL55" s="77"/>
      <c r="BM55" s="77"/>
      <c r="BN55" s="77"/>
      <c r="BO55" s="77"/>
      <c r="BP55" s="77"/>
      <c r="BQ55" s="77"/>
      <c r="BR55" s="77"/>
      <c r="BS55" s="77"/>
      <c r="BT55" s="77"/>
      <c r="BU55" s="77"/>
      <c r="BV55" s="77"/>
      <c r="BW55" s="77"/>
      <c r="BX55" s="77"/>
      <c r="BY55" s="77"/>
      <c r="BZ55" s="77"/>
      <c r="CA55" s="77"/>
      <c r="CB55" s="77"/>
      <c r="CC55" s="77"/>
      <c r="CD55" s="77"/>
      <c r="CE55" s="77"/>
      <c r="CF55" s="77"/>
      <c r="CG55" s="77"/>
      <c r="CH55" s="77"/>
      <c r="CI55" s="77"/>
      <c r="CJ55" s="77"/>
      <c r="CK55" s="77"/>
      <c r="CL55" s="77"/>
      <c r="CM55" s="77"/>
      <c r="CN55" s="77"/>
      <c r="CO55" s="77"/>
      <c r="CP55" s="77"/>
      <c r="CQ55" s="77"/>
      <c r="CR55" s="77"/>
      <c r="CS55" s="77"/>
      <c r="CT55" s="77"/>
      <c r="CU55" s="77"/>
      <c r="CV55" s="77"/>
      <c r="CW55" s="77"/>
      <c r="CX55" s="77"/>
      <c r="CY55" s="77"/>
      <c r="CZ55" s="77"/>
      <c r="DA55" s="77"/>
      <c r="DB55" s="77"/>
      <c r="DC55" s="77"/>
      <c r="DD55" s="77"/>
      <c r="DE55" s="77"/>
      <c r="DF55" s="77"/>
      <c r="DG55" s="77"/>
      <c r="DH55" s="77"/>
      <c r="DI55" s="77"/>
      <c r="DJ55" s="77"/>
      <c r="DK55" s="77"/>
      <c r="DL55" s="77"/>
      <c r="DM55" s="77"/>
      <c r="DN55" s="77"/>
      <c r="DO55" s="77"/>
      <c r="DP55" s="77"/>
      <c r="DQ55" s="77"/>
      <c r="DR55" s="77"/>
      <c r="DS55" s="77"/>
      <c r="DT55" s="77"/>
      <c r="DU55" s="77"/>
      <c r="DV55" s="77"/>
      <c r="DW55" s="77"/>
      <c r="DX55" s="77"/>
      <c r="DY55" s="77"/>
      <c r="DZ55" s="77"/>
      <c r="EA55" s="77"/>
      <c r="EB55" s="77"/>
      <c r="EC55" s="77"/>
      <c r="ED55" s="77"/>
      <c r="EE55" s="77"/>
      <c r="EF55" s="77"/>
      <c r="EG55" s="77"/>
      <c r="EH55" s="77"/>
      <c r="EI55" s="77"/>
      <c r="EJ55" s="77"/>
      <c r="EK55" s="77"/>
      <c r="EL55" s="77"/>
      <c r="EM55" s="77"/>
      <c r="EN55" s="77"/>
      <c r="EO55" s="77"/>
      <c r="EP55" s="77"/>
      <c r="EQ55" s="77"/>
      <c r="ER55" s="77"/>
      <c r="ES55" s="77"/>
      <c r="ET55" s="77"/>
      <c r="EU55" s="77"/>
      <c r="EV55" s="77"/>
      <c r="EW55" s="77"/>
      <c r="EX55" s="77"/>
      <c r="EY55" s="77"/>
      <c r="EZ55" s="77"/>
      <c r="FA55" s="77"/>
      <c r="FB55" s="77"/>
      <c r="FC55" s="77"/>
      <c r="FD55" s="77"/>
      <c r="FE55" s="77"/>
      <c r="FF55" s="77"/>
      <c r="FG55" s="77"/>
      <c r="FH55" s="77"/>
      <c r="FI55" s="77"/>
      <c r="FJ55" s="77"/>
      <c r="FK55" s="77"/>
      <c r="FL55" s="77"/>
      <c r="FM55" s="77"/>
      <c r="FN55" s="77">
        <v>1</v>
      </c>
      <c r="FO55" s="77"/>
      <c r="FP55" s="77"/>
      <c r="FQ55" s="77"/>
      <c r="FR55" s="77"/>
      <c r="FS55" s="77"/>
      <c r="FT55" s="77"/>
      <c r="FU55" s="77"/>
      <c r="FV55" s="77"/>
      <c r="FW55" s="77"/>
      <c r="FX55" s="77">
        <v>1</v>
      </c>
    </row>
    <row r="56" spans="1:180">
      <c r="A56" s="87" t="s">
        <v>281</v>
      </c>
      <c r="B56" s="83"/>
      <c r="C56" s="83"/>
      <c r="D56" s="83"/>
      <c r="E56" s="83"/>
      <c r="F56" s="83"/>
      <c r="G56" s="83"/>
      <c r="H56" s="83"/>
      <c r="I56" s="83"/>
      <c r="J56" s="83"/>
      <c r="K56" s="83"/>
      <c r="L56" s="83"/>
      <c r="M56" s="83"/>
      <c r="N56" s="83"/>
      <c r="O56" s="83"/>
      <c r="P56" s="83"/>
      <c r="Q56" s="83"/>
      <c r="R56" s="83"/>
      <c r="S56" s="83"/>
      <c r="T56" s="83"/>
      <c r="U56" s="83"/>
      <c r="V56" s="83"/>
      <c r="W56" s="83"/>
      <c r="X56" s="83"/>
      <c r="Y56" s="83"/>
      <c r="Z56" s="83"/>
      <c r="AA56" s="83"/>
      <c r="AB56" s="83"/>
      <c r="AC56" s="83"/>
      <c r="AD56" s="83"/>
      <c r="AE56" s="83"/>
      <c r="AF56" s="83"/>
      <c r="AG56" s="83"/>
      <c r="AH56" s="83">
        <v>1</v>
      </c>
      <c r="AI56" s="83"/>
      <c r="AJ56" s="83"/>
      <c r="AK56" s="77"/>
      <c r="AL56" s="77"/>
      <c r="AM56" s="77"/>
      <c r="AN56" s="77"/>
      <c r="AO56" s="77"/>
      <c r="AP56" s="77"/>
      <c r="AQ56" s="77"/>
      <c r="AR56" s="77"/>
      <c r="AS56" s="77"/>
      <c r="AT56" s="77"/>
      <c r="AU56" s="77"/>
      <c r="AV56" s="77"/>
      <c r="AW56" s="77"/>
      <c r="AX56" s="77"/>
      <c r="AY56" s="77"/>
      <c r="AZ56" s="77"/>
      <c r="BA56" s="77"/>
      <c r="BB56" s="77"/>
      <c r="BC56" s="77"/>
      <c r="BD56" s="77"/>
      <c r="BE56" s="77"/>
      <c r="BF56" s="77"/>
      <c r="BG56" s="77"/>
      <c r="BH56" s="77"/>
      <c r="BI56" s="77"/>
      <c r="BJ56" s="77"/>
      <c r="BK56" s="77"/>
      <c r="BL56" s="77"/>
      <c r="BM56" s="77"/>
      <c r="BN56" s="77"/>
      <c r="BO56" s="77"/>
      <c r="BP56" s="77"/>
      <c r="BQ56" s="77"/>
      <c r="BR56" s="77"/>
      <c r="BS56" s="77"/>
      <c r="BT56" s="77"/>
      <c r="BU56" s="77"/>
      <c r="BV56" s="77"/>
      <c r="BW56" s="77"/>
      <c r="BX56" s="77"/>
      <c r="BY56" s="77"/>
      <c r="BZ56" s="77"/>
      <c r="CA56" s="77"/>
      <c r="CB56" s="77"/>
      <c r="CC56" s="77"/>
      <c r="CD56" s="77"/>
      <c r="CE56" s="77"/>
      <c r="CF56" s="77"/>
      <c r="CG56" s="77"/>
      <c r="CH56" s="77"/>
      <c r="CI56" s="77"/>
      <c r="CJ56" s="77"/>
      <c r="CK56" s="77"/>
      <c r="CL56" s="77"/>
      <c r="CM56" s="77"/>
      <c r="CN56" s="77"/>
      <c r="CO56" s="77"/>
      <c r="CP56" s="77"/>
      <c r="CQ56" s="77"/>
      <c r="CR56" s="77"/>
      <c r="CS56" s="77"/>
      <c r="CT56" s="77"/>
      <c r="CU56" s="77"/>
      <c r="CV56" s="77"/>
      <c r="CW56" s="77"/>
      <c r="CX56" s="77"/>
      <c r="CY56" s="77"/>
      <c r="CZ56" s="77"/>
      <c r="DA56" s="77"/>
      <c r="DB56" s="77"/>
      <c r="DC56" s="77"/>
      <c r="DD56" s="77"/>
      <c r="DE56" s="77"/>
      <c r="DF56" s="77"/>
      <c r="DG56" s="77"/>
      <c r="DH56" s="77"/>
      <c r="DI56" s="77"/>
      <c r="DJ56" s="77"/>
      <c r="DK56" s="77"/>
      <c r="DL56" s="77"/>
      <c r="DM56" s="77"/>
      <c r="DN56" s="77"/>
      <c r="DO56" s="77"/>
      <c r="DP56" s="77"/>
      <c r="DQ56" s="77"/>
      <c r="DR56" s="77"/>
      <c r="DS56" s="77"/>
      <c r="DT56" s="77"/>
      <c r="DU56" s="77"/>
      <c r="DV56" s="77"/>
      <c r="DW56" s="77"/>
      <c r="DX56" s="77"/>
      <c r="DY56" s="77"/>
      <c r="DZ56" s="77"/>
      <c r="EA56" s="77"/>
      <c r="EB56" s="77"/>
      <c r="EC56" s="77"/>
      <c r="ED56" s="77"/>
      <c r="EE56" s="77"/>
      <c r="EF56" s="77"/>
      <c r="EG56" s="77"/>
      <c r="EH56" s="77"/>
      <c r="EI56" s="77"/>
      <c r="EJ56" s="77"/>
      <c r="EK56" s="77"/>
      <c r="EL56" s="77"/>
      <c r="EM56" s="77"/>
      <c r="EN56" s="77"/>
      <c r="EO56" s="77"/>
      <c r="EP56" s="77"/>
      <c r="EQ56" s="77"/>
      <c r="ER56" s="77"/>
      <c r="ES56" s="77"/>
      <c r="ET56" s="77"/>
      <c r="EU56" s="77"/>
      <c r="EV56" s="77"/>
      <c r="EW56" s="77"/>
      <c r="EX56" s="77"/>
      <c r="EY56" s="77"/>
      <c r="EZ56" s="77"/>
      <c r="FA56" s="77"/>
      <c r="FB56" s="77"/>
      <c r="FC56" s="77"/>
      <c r="FD56" s="77"/>
      <c r="FE56" s="77"/>
      <c r="FF56" s="77"/>
      <c r="FG56" s="77"/>
      <c r="FH56" s="77"/>
      <c r="FI56" s="77"/>
      <c r="FJ56" s="77"/>
      <c r="FK56" s="77"/>
      <c r="FL56" s="77"/>
      <c r="FM56" s="77"/>
      <c r="FN56" s="77"/>
      <c r="FO56" s="77"/>
      <c r="FP56" s="77"/>
      <c r="FQ56" s="77"/>
      <c r="FR56" s="77"/>
      <c r="FS56" s="77"/>
      <c r="FT56" s="77"/>
      <c r="FU56" s="77"/>
      <c r="FV56" s="77"/>
      <c r="FW56" s="77"/>
      <c r="FX56" s="77">
        <v>1</v>
      </c>
    </row>
    <row r="57" spans="1:180">
      <c r="A57" s="87" t="s">
        <v>612</v>
      </c>
      <c r="B57" s="83"/>
      <c r="C57" s="83"/>
      <c r="D57" s="83"/>
      <c r="E57" s="83"/>
      <c r="F57" s="83"/>
      <c r="G57" s="83"/>
      <c r="H57" s="83"/>
      <c r="I57" s="83"/>
      <c r="J57" s="83"/>
      <c r="K57" s="83"/>
      <c r="L57" s="83"/>
      <c r="M57" s="83"/>
      <c r="N57" s="83"/>
      <c r="O57" s="83"/>
      <c r="P57" s="83"/>
      <c r="Q57" s="83"/>
      <c r="R57" s="83"/>
      <c r="S57" s="83"/>
      <c r="T57" s="83"/>
      <c r="U57" s="83"/>
      <c r="V57" s="83"/>
      <c r="W57" s="83"/>
      <c r="X57" s="83"/>
      <c r="Y57" s="83"/>
      <c r="Z57" s="83"/>
      <c r="AA57" s="83"/>
      <c r="AB57" s="83"/>
      <c r="AC57" s="83"/>
      <c r="AD57" s="83"/>
      <c r="AE57" s="83"/>
      <c r="AF57" s="83"/>
      <c r="AG57" s="83"/>
      <c r="AH57" s="83"/>
      <c r="AI57" s="83"/>
      <c r="AJ57" s="83"/>
      <c r="AK57" s="77"/>
      <c r="AL57" s="77"/>
      <c r="AM57" s="77"/>
      <c r="AN57" s="77"/>
      <c r="AO57" s="77"/>
      <c r="AP57" s="77"/>
      <c r="AQ57" s="77"/>
      <c r="AR57" s="77"/>
      <c r="AS57" s="77"/>
      <c r="AT57" s="77"/>
      <c r="AU57" s="77"/>
      <c r="AV57" s="77"/>
      <c r="AW57" s="77"/>
      <c r="AX57" s="77"/>
      <c r="AY57" s="77"/>
      <c r="AZ57" s="77"/>
      <c r="BA57" s="77"/>
      <c r="BB57" s="77"/>
      <c r="BC57" s="77"/>
      <c r="BD57" s="77"/>
      <c r="BE57" s="77"/>
      <c r="BF57" s="77"/>
      <c r="BG57" s="77"/>
      <c r="BH57" s="77"/>
      <c r="BI57" s="77"/>
      <c r="BJ57" s="77"/>
      <c r="BK57" s="77"/>
      <c r="BL57" s="77"/>
      <c r="BM57" s="77"/>
      <c r="BN57" s="77"/>
      <c r="BO57" s="77"/>
      <c r="BP57" s="77"/>
      <c r="BQ57" s="77"/>
      <c r="BR57" s="77"/>
      <c r="BS57" s="77"/>
      <c r="BT57" s="77"/>
      <c r="BU57" s="77"/>
      <c r="BV57" s="77"/>
      <c r="BW57" s="77"/>
      <c r="BX57" s="77"/>
      <c r="BY57" s="77"/>
      <c r="BZ57" s="77"/>
      <c r="CA57" s="77"/>
      <c r="CB57" s="77"/>
      <c r="CC57" s="77"/>
      <c r="CD57" s="77"/>
      <c r="CE57" s="77"/>
      <c r="CF57" s="77"/>
      <c r="CG57" s="77"/>
      <c r="CH57" s="77"/>
      <c r="CI57" s="77"/>
      <c r="CJ57" s="77"/>
      <c r="CK57" s="77"/>
      <c r="CL57" s="77"/>
      <c r="CM57" s="77"/>
      <c r="CN57" s="77"/>
      <c r="CO57" s="77"/>
      <c r="CP57" s="77"/>
      <c r="CQ57" s="77"/>
      <c r="CR57" s="77"/>
      <c r="CS57" s="77"/>
      <c r="CT57" s="77"/>
      <c r="CU57" s="77"/>
      <c r="CV57" s="77"/>
      <c r="CW57" s="77"/>
      <c r="CX57" s="77"/>
      <c r="CY57" s="77"/>
      <c r="CZ57" s="77"/>
      <c r="DA57" s="77"/>
      <c r="DB57" s="77"/>
      <c r="DC57" s="77"/>
      <c r="DD57" s="77"/>
      <c r="DE57" s="77"/>
      <c r="DF57" s="77"/>
      <c r="DG57" s="77"/>
      <c r="DH57" s="77"/>
      <c r="DI57" s="77"/>
      <c r="DJ57" s="77"/>
      <c r="DK57" s="77">
        <v>1</v>
      </c>
      <c r="DL57" s="77"/>
      <c r="DM57" s="77"/>
      <c r="DN57" s="77"/>
      <c r="DO57" s="77"/>
      <c r="DP57" s="77"/>
      <c r="DQ57" s="77"/>
      <c r="DR57" s="77"/>
      <c r="DS57" s="77"/>
      <c r="DT57" s="77"/>
      <c r="DU57" s="77"/>
      <c r="DV57" s="77"/>
      <c r="DW57" s="77"/>
      <c r="DX57" s="77"/>
      <c r="DY57" s="77"/>
      <c r="DZ57" s="77"/>
      <c r="EA57" s="77"/>
      <c r="EB57" s="77"/>
      <c r="EC57" s="77"/>
      <c r="ED57" s="77"/>
      <c r="EE57" s="77"/>
      <c r="EF57" s="77"/>
      <c r="EG57" s="77"/>
      <c r="EH57" s="77"/>
      <c r="EI57" s="77"/>
      <c r="EJ57" s="77"/>
      <c r="EK57" s="77"/>
      <c r="EL57" s="77"/>
      <c r="EM57" s="77"/>
      <c r="EN57" s="77"/>
      <c r="EO57" s="77"/>
      <c r="EP57" s="77"/>
      <c r="EQ57" s="77"/>
      <c r="ER57" s="77"/>
      <c r="ES57" s="77"/>
      <c r="ET57" s="77"/>
      <c r="EU57" s="77"/>
      <c r="EV57" s="77"/>
      <c r="EW57" s="77"/>
      <c r="EX57" s="77"/>
      <c r="EY57" s="77"/>
      <c r="EZ57" s="77"/>
      <c r="FA57" s="77"/>
      <c r="FB57" s="77"/>
      <c r="FC57" s="77"/>
      <c r="FD57" s="77"/>
      <c r="FE57" s="77"/>
      <c r="FF57" s="77"/>
      <c r="FG57" s="77"/>
      <c r="FH57" s="77"/>
      <c r="FI57" s="77"/>
      <c r="FJ57" s="77"/>
      <c r="FK57" s="77"/>
      <c r="FL57" s="77"/>
      <c r="FM57" s="77"/>
      <c r="FN57" s="77"/>
      <c r="FO57" s="77"/>
      <c r="FP57" s="77"/>
      <c r="FQ57" s="77"/>
      <c r="FR57" s="77"/>
      <c r="FS57" s="77"/>
      <c r="FT57" s="77"/>
      <c r="FU57" s="77"/>
      <c r="FV57" s="77"/>
      <c r="FW57" s="77"/>
      <c r="FX57" s="77">
        <v>1</v>
      </c>
    </row>
    <row r="58" spans="1:180">
      <c r="A58" s="87" t="s">
        <v>613</v>
      </c>
      <c r="B58" s="83"/>
      <c r="C58" s="83"/>
      <c r="D58" s="83"/>
      <c r="E58" s="83"/>
      <c r="F58" s="83"/>
      <c r="G58" s="83"/>
      <c r="H58" s="83"/>
      <c r="I58" s="83"/>
      <c r="J58" s="83"/>
      <c r="K58" s="83"/>
      <c r="L58" s="83"/>
      <c r="M58" s="83"/>
      <c r="N58" s="83"/>
      <c r="O58" s="83"/>
      <c r="P58" s="83"/>
      <c r="Q58" s="83"/>
      <c r="R58" s="83"/>
      <c r="S58" s="83"/>
      <c r="T58" s="83"/>
      <c r="U58" s="83"/>
      <c r="V58" s="83"/>
      <c r="W58" s="83"/>
      <c r="X58" s="83"/>
      <c r="Y58" s="83"/>
      <c r="Z58" s="83"/>
      <c r="AA58" s="83"/>
      <c r="AB58" s="83"/>
      <c r="AC58" s="83"/>
      <c r="AD58" s="83"/>
      <c r="AE58" s="83"/>
      <c r="AF58" s="83"/>
      <c r="AG58" s="83"/>
      <c r="AH58" s="83"/>
      <c r="AI58" s="83"/>
      <c r="AJ58" s="83"/>
      <c r="AK58" s="77"/>
      <c r="AL58" s="77"/>
      <c r="AM58" s="77"/>
      <c r="AN58" s="77"/>
      <c r="AO58" s="77"/>
      <c r="AP58" s="77"/>
      <c r="AQ58" s="77"/>
      <c r="AR58" s="77"/>
      <c r="AS58" s="77"/>
      <c r="AT58" s="77"/>
      <c r="AU58" s="77"/>
      <c r="AV58" s="77"/>
      <c r="AW58" s="77"/>
      <c r="AX58" s="77"/>
      <c r="AY58" s="77"/>
      <c r="AZ58" s="77"/>
      <c r="BA58" s="77"/>
      <c r="BB58" s="77"/>
      <c r="BC58" s="77"/>
      <c r="BD58" s="77"/>
      <c r="BE58" s="77"/>
      <c r="BF58" s="77"/>
      <c r="BG58" s="77"/>
      <c r="BH58" s="77"/>
      <c r="BI58" s="77"/>
      <c r="BJ58" s="77"/>
      <c r="BK58" s="77"/>
      <c r="BL58" s="77"/>
      <c r="BM58" s="77"/>
      <c r="BN58" s="77"/>
      <c r="BO58" s="77"/>
      <c r="BP58" s="77"/>
      <c r="BQ58" s="77"/>
      <c r="BR58" s="77"/>
      <c r="BS58" s="77"/>
      <c r="BT58" s="77"/>
      <c r="BU58" s="77"/>
      <c r="BV58" s="77"/>
      <c r="BW58" s="77"/>
      <c r="BX58" s="77"/>
      <c r="BY58" s="77"/>
      <c r="BZ58" s="77"/>
      <c r="CA58" s="77"/>
      <c r="CB58" s="77"/>
      <c r="CC58" s="77"/>
      <c r="CD58" s="77"/>
      <c r="CE58" s="77"/>
      <c r="CF58" s="77"/>
      <c r="CG58" s="77"/>
      <c r="CH58" s="77"/>
      <c r="CI58" s="77"/>
      <c r="CJ58" s="77"/>
      <c r="CK58" s="77"/>
      <c r="CL58" s="77"/>
      <c r="CM58" s="77"/>
      <c r="CN58" s="77"/>
      <c r="CO58" s="77"/>
      <c r="CP58" s="77"/>
      <c r="CQ58" s="77"/>
      <c r="CR58" s="77"/>
      <c r="CS58" s="77"/>
      <c r="CT58" s="77"/>
      <c r="CU58" s="77"/>
      <c r="CV58" s="77"/>
      <c r="CW58" s="77"/>
      <c r="CX58" s="77"/>
      <c r="CY58" s="77"/>
      <c r="CZ58" s="77"/>
      <c r="DA58" s="77"/>
      <c r="DB58" s="77"/>
      <c r="DC58" s="77"/>
      <c r="DD58" s="77"/>
      <c r="DE58" s="77"/>
      <c r="DF58" s="77"/>
      <c r="DG58" s="77"/>
      <c r="DH58" s="77">
        <v>1</v>
      </c>
      <c r="DI58" s="77"/>
      <c r="DJ58" s="77"/>
      <c r="DK58" s="77"/>
      <c r="DL58" s="77"/>
      <c r="DM58" s="77"/>
      <c r="DN58" s="77"/>
      <c r="DO58" s="77"/>
      <c r="DP58" s="77"/>
      <c r="DQ58" s="77"/>
      <c r="DR58" s="77"/>
      <c r="DS58" s="77"/>
      <c r="DT58" s="77"/>
      <c r="DU58" s="77"/>
      <c r="DV58" s="77"/>
      <c r="DW58" s="77"/>
      <c r="DX58" s="77"/>
      <c r="DY58" s="77"/>
      <c r="DZ58" s="77"/>
      <c r="EA58" s="77"/>
      <c r="EB58" s="77"/>
      <c r="EC58" s="77"/>
      <c r="ED58" s="77"/>
      <c r="EE58" s="77"/>
      <c r="EF58" s="77"/>
      <c r="EG58" s="77"/>
      <c r="EH58" s="77"/>
      <c r="EI58" s="77"/>
      <c r="EJ58" s="77"/>
      <c r="EK58" s="77"/>
      <c r="EL58" s="77"/>
      <c r="EM58" s="77"/>
      <c r="EN58" s="77"/>
      <c r="EO58" s="77"/>
      <c r="EP58" s="77"/>
      <c r="EQ58" s="77"/>
      <c r="ER58" s="77"/>
      <c r="ES58" s="77"/>
      <c r="ET58" s="77"/>
      <c r="EU58" s="77"/>
      <c r="EV58" s="77"/>
      <c r="EW58" s="77"/>
      <c r="EX58" s="77"/>
      <c r="EY58" s="77"/>
      <c r="EZ58" s="77"/>
      <c r="FA58" s="77"/>
      <c r="FB58" s="77"/>
      <c r="FC58" s="77"/>
      <c r="FD58" s="77"/>
      <c r="FE58" s="77"/>
      <c r="FF58" s="77"/>
      <c r="FG58" s="77"/>
      <c r="FH58" s="77"/>
      <c r="FI58" s="77"/>
      <c r="FJ58" s="77"/>
      <c r="FK58" s="77"/>
      <c r="FL58" s="77"/>
      <c r="FM58" s="77"/>
      <c r="FN58" s="77"/>
      <c r="FO58" s="77"/>
      <c r="FP58" s="77"/>
      <c r="FQ58" s="77"/>
      <c r="FR58" s="77"/>
      <c r="FS58" s="77"/>
      <c r="FT58" s="77"/>
      <c r="FU58" s="77"/>
      <c r="FV58" s="77"/>
      <c r="FW58" s="77"/>
      <c r="FX58" s="77">
        <v>1</v>
      </c>
    </row>
    <row r="59" spans="1:180">
      <c r="A59" s="87" t="s">
        <v>53</v>
      </c>
      <c r="B59" s="83"/>
      <c r="C59" s="83"/>
      <c r="D59" s="83"/>
      <c r="E59" s="83"/>
      <c r="F59" s="83"/>
      <c r="G59" s="83"/>
      <c r="H59" s="83"/>
      <c r="I59" s="83"/>
      <c r="J59" s="83"/>
      <c r="K59" s="83"/>
      <c r="L59" s="83"/>
      <c r="M59" s="83"/>
      <c r="N59" s="83"/>
      <c r="O59" s="83"/>
      <c r="P59" s="83"/>
      <c r="Q59" s="83"/>
      <c r="R59" s="83"/>
      <c r="S59" s="83">
        <v>1</v>
      </c>
      <c r="T59" s="83"/>
      <c r="U59" s="83"/>
      <c r="V59" s="83"/>
      <c r="W59" s="83"/>
      <c r="X59" s="83"/>
      <c r="Y59" s="83"/>
      <c r="Z59" s="83"/>
      <c r="AA59" s="83"/>
      <c r="AB59" s="83"/>
      <c r="AC59" s="83"/>
      <c r="AD59" s="83"/>
      <c r="AE59" s="83"/>
      <c r="AF59" s="83"/>
      <c r="AG59" s="83"/>
      <c r="AH59" s="83"/>
      <c r="AI59" s="83"/>
      <c r="AJ59" s="83"/>
      <c r="AK59" s="77"/>
      <c r="AL59" s="77"/>
      <c r="AM59" s="77"/>
      <c r="AN59" s="77"/>
      <c r="AO59" s="77"/>
      <c r="AP59" s="77"/>
      <c r="AQ59" s="77"/>
      <c r="AR59" s="77"/>
      <c r="AS59" s="77"/>
      <c r="AT59" s="77"/>
      <c r="AU59" s="77"/>
      <c r="AV59" s="77"/>
      <c r="AW59" s="77"/>
      <c r="AX59" s="77"/>
      <c r="AY59" s="77"/>
      <c r="AZ59" s="77"/>
      <c r="BA59" s="77"/>
      <c r="BB59" s="77"/>
      <c r="BC59" s="77"/>
      <c r="BD59" s="77"/>
      <c r="BE59" s="77"/>
      <c r="BF59" s="77"/>
      <c r="BG59" s="77"/>
      <c r="BH59" s="77"/>
      <c r="BI59" s="77"/>
      <c r="BJ59" s="77"/>
      <c r="BK59" s="77"/>
      <c r="BL59" s="77"/>
      <c r="BM59" s="77"/>
      <c r="BN59" s="77"/>
      <c r="BO59" s="77"/>
      <c r="BP59" s="77"/>
      <c r="BQ59" s="77"/>
      <c r="BR59" s="77"/>
      <c r="BS59" s="77"/>
      <c r="BT59" s="77"/>
      <c r="BU59" s="77"/>
      <c r="BV59" s="77"/>
      <c r="BW59" s="77"/>
      <c r="BX59" s="77"/>
      <c r="BY59" s="77"/>
      <c r="BZ59" s="77"/>
      <c r="CA59" s="77"/>
      <c r="CB59" s="77"/>
      <c r="CC59" s="77"/>
      <c r="CD59" s="77"/>
      <c r="CE59" s="77"/>
      <c r="CF59" s="77"/>
      <c r="CG59" s="77"/>
      <c r="CH59" s="77"/>
      <c r="CI59" s="77"/>
      <c r="CJ59" s="77"/>
      <c r="CK59" s="77"/>
      <c r="CL59" s="77"/>
      <c r="CM59" s="77"/>
      <c r="CN59" s="77"/>
      <c r="CO59" s="77"/>
      <c r="CP59" s="77"/>
      <c r="CQ59" s="77"/>
      <c r="CR59" s="77"/>
      <c r="CS59" s="77"/>
      <c r="CT59" s="77"/>
      <c r="CU59" s="77"/>
      <c r="CV59" s="77"/>
      <c r="CW59" s="77"/>
      <c r="CX59" s="77"/>
      <c r="CY59" s="77"/>
      <c r="CZ59" s="77"/>
      <c r="DA59" s="77"/>
      <c r="DB59" s="77"/>
      <c r="DC59" s="77"/>
      <c r="DD59" s="77"/>
      <c r="DE59" s="77"/>
      <c r="DF59" s="77"/>
      <c r="DG59" s="77"/>
      <c r="DH59" s="77"/>
      <c r="DI59" s="77"/>
      <c r="DJ59" s="77"/>
      <c r="DK59" s="77"/>
      <c r="DL59" s="77"/>
      <c r="DM59" s="77"/>
      <c r="DN59" s="77"/>
      <c r="DO59" s="77"/>
      <c r="DP59" s="77"/>
      <c r="DQ59" s="77"/>
      <c r="DR59" s="77"/>
      <c r="DS59" s="77"/>
      <c r="DT59" s="77"/>
      <c r="DU59" s="77"/>
      <c r="DV59" s="77"/>
      <c r="DW59" s="77"/>
      <c r="DX59" s="77"/>
      <c r="DY59" s="77"/>
      <c r="DZ59" s="77"/>
      <c r="EA59" s="77"/>
      <c r="EB59" s="77"/>
      <c r="EC59" s="77"/>
      <c r="ED59" s="77"/>
      <c r="EE59" s="77"/>
      <c r="EF59" s="77"/>
      <c r="EG59" s="77"/>
      <c r="EH59" s="77"/>
      <c r="EI59" s="77"/>
      <c r="EJ59" s="77"/>
      <c r="EK59" s="77"/>
      <c r="EL59" s="77"/>
      <c r="EM59" s="77"/>
      <c r="EN59" s="77"/>
      <c r="EO59" s="77"/>
      <c r="EP59" s="77"/>
      <c r="EQ59" s="77"/>
      <c r="ER59" s="77"/>
      <c r="ES59" s="77"/>
      <c r="ET59" s="77"/>
      <c r="EU59" s="77"/>
      <c r="EV59" s="77"/>
      <c r="EW59" s="77"/>
      <c r="EX59" s="77"/>
      <c r="EY59" s="77"/>
      <c r="EZ59" s="77"/>
      <c r="FA59" s="77"/>
      <c r="FB59" s="77"/>
      <c r="FC59" s="77"/>
      <c r="FD59" s="77"/>
      <c r="FE59" s="77"/>
      <c r="FF59" s="77"/>
      <c r="FG59" s="77"/>
      <c r="FH59" s="77"/>
      <c r="FI59" s="77"/>
      <c r="FJ59" s="77"/>
      <c r="FK59" s="77"/>
      <c r="FL59" s="77"/>
      <c r="FM59" s="77"/>
      <c r="FN59" s="77"/>
      <c r="FO59" s="77"/>
      <c r="FP59" s="77"/>
      <c r="FQ59" s="77"/>
      <c r="FR59" s="77"/>
      <c r="FS59" s="77"/>
      <c r="FT59" s="77"/>
      <c r="FU59" s="77"/>
      <c r="FV59" s="77"/>
      <c r="FW59" s="77"/>
      <c r="FX59" s="77">
        <v>1</v>
      </c>
    </row>
    <row r="60" spans="1:180">
      <c r="A60" s="87" t="s">
        <v>139</v>
      </c>
      <c r="B60" s="83"/>
      <c r="C60" s="83"/>
      <c r="D60" s="83"/>
      <c r="E60" s="83"/>
      <c r="F60" s="83"/>
      <c r="G60" s="83"/>
      <c r="H60" s="83"/>
      <c r="I60" s="83"/>
      <c r="J60" s="83"/>
      <c r="K60" s="83"/>
      <c r="L60" s="83">
        <v>1</v>
      </c>
      <c r="M60" s="83"/>
      <c r="N60" s="83"/>
      <c r="O60" s="83"/>
      <c r="P60" s="83"/>
      <c r="Q60" s="83"/>
      <c r="R60" s="83"/>
      <c r="S60" s="83"/>
      <c r="T60" s="83"/>
      <c r="U60" s="83"/>
      <c r="V60" s="83"/>
      <c r="W60" s="83"/>
      <c r="X60" s="83"/>
      <c r="Y60" s="83"/>
      <c r="Z60" s="83"/>
      <c r="AA60" s="83"/>
      <c r="AB60" s="83"/>
      <c r="AC60" s="83"/>
      <c r="AD60" s="83"/>
      <c r="AE60" s="83"/>
      <c r="AF60" s="83"/>
      <c r="AG60" s="83"/>
      <c r="AH60" s="83"/>
      <c r="AI60" s="83"/>
      <c r="AJ60" s="83"/>
      <c r="AK60" s="77"/>
      <c r="AL60" s="77"/>
      <c r="AM60" s="77"/>
      <c r="AN60" s="77"/>
      <c r="AO60" s="77"/>
      <c r="AP60" s="77"/>
      <c r="AQ60" s="77"/>
      <c r="AR60" s="77"/>
      <c r="AS60" s="77"/>
      <c r="AT60" s="77"/>
      <c r="AU60" s="77"/>
      <c r="AV60" s="77"/>
      <c r="AW60" s="77"/>
      <c r="AX60" s="77"/>
      <c r="AY60" s="77"/>
      <c r="AZ60" s="77"/>
      <c r="BA60" s="77"/>
      <c r="BB60" s="77"/>
      <c r="BC60" s="77"/>
      <c r="BD60" s="77"/>
      <c r="BE60" s="77"/>
      <c r="BF60" s="77"/>
      <c r="BG60" s="77"/>
      <c r="BH60" s="77"/>
      <c r="BI60" s="77"/>
      <c r="BJ60" s="77"/>
      <c r="BK60" s="77"/>
      <c r="BL60" s="77"/>
      <c r="BM60" s="77"/>
      <c r="BN60" s="77"/>
      <c r="BO60" s="77"/>
      <c r="BP60" s="77"/>
      <c r="BQ60" s="77"/>
      <c r="BR60" s="77"/>
      <c r="BS60" s="77"/>
      <c r="BT60" s="77"/>
      <c r="BU60" s="77"/>
      <c r="BV60" s="77"/>
      <c r="BW60" s="77"/>
      <c r="BX60" s="77"/>
      <c r="BY60" s="77"/>
      <c r="BZ60" s="77"/>
      <c r="CA60" s="77"/>
      <c r="CB60" s="77"/>
      <c r="CC60" s="77"/>
      <c r="CD60" s="77"/>
      <c r="CE60" s="77"/>
      <c r="CF60" s="77"/>
      <c r="CG60" s="77"/>
      <c r="CH60" s="77"/>
      <c r="CI60" s="77"/>
      <c r="CJ60" s="77"/>
      <c r="CK60" s="77"/>
      <c r="CL60" s="77"/>
      <c r="CM60" s="77"/>
      <c r="CN60" s="77"/>
      <c r="CO60" s="77"/>
      <c r="CP60" s="77"/>
      <c r="CQ60" s="77"/>
      <c r="CR60" s="77"/>
      <c r="CS60" s="77"/>
      <c r="CT60" s="77"/>
      <c r="CU60" s="77"/>
      <c r="CV60" s="77"/>
      <c r="CW60" s="77"/>
      <c r="CX60" s="77"/>
      <c r="CY60" s="77"/>
      <c r="CZ60" s="77"/>
      <c r="DA60" s="77"/>
      <c r="DB60" s="77"/>
      <c r="DC60" s="77"/>
      <c r="DD60" s="77"/>
      <c r="DE60" s="77"/>
      <c r="DF60" s="77"/>
      <c r="DG60" s="77"/>
      <c r="DH60" s="77"/>
      <c r="DI60" s="77"/>
      <c r="DJ60" s="77"/>
      <c r="DK60" s="77"/>
      <c r="DL60" s="77"/>
      <c r="DM60" s="77"/>
      <c r="DN60" s="77"/>
      <c r="DO60" s="77"/>
      <c r="DP60" s="77"/>
      <c r="DQ60" s="77"/>
      <c r="DR60" s="77"/>
      <c r="DS60" s="77"/>
      <c r="DT60" s="77"/>
      <c r="DU60" s="77"/>
      <c r="DV60" s="77"/>
      <c r="DW60" s="77"/>
      <c r="DX60" s="77"/>
      <c r="DY60" s="77"/>
      <c r="DZ60" s="77"/>
      <c r="EA60" s="77"/>
      <c r="EB60" s="77"/>
      <c r="EC60" s="77"/>
      <c r="ED60" s="77"/>
      <c r="EE60" s="77"/>
      <c r="EF60" s="77"/>
      <c r="EG60" s="77"/>
      <c r="EH60" s="77"/>
      <c r="EI60" s="77"/>
      <c r="EJ60" s="77"/>
      <c r="EK60" s="77"/>
      <c r="EL60" s="77"/>
      <c r="EM60" s="77"/>
      <c r="EN60" s="77"/>
      <c r="EO60" s="77"/>
      <c r="EP60" s="77"/>
      <c r="EQ60" s="77"/>
      <c r="ER60" s="77"/>
      <c r="ES60" s="77"/>
      <c r="ET60" s="77"/>
      <c r="EU60" s="77"/>
      <c r="EV60" s="77"/>
      <c r="EW60" s="77"/>
      <c r="EX60" s="77"/>
      <c r="EY60" s="77"/>
      <c r="EZ60" s="77"/>
      <c r="FA60" s="77"/>
      <c r="FB60" s="77"/>
      <c r="FC60" s="77"/>
      <c r="FD60" s="77"/>
      <c r="FE60" s="77"/>
      <c r="FF60" s="77"/>
      <c r="FG60" s="77"/>
      <c r="FH60" s="77"/>
      <c r="FI60" s="77"/>
      <c r="FJ60" s="77"/>
      <c r="FK60" s="77"/>
      <c r="FL60" s="77"/>
      <c r="FM60" s="77"/>
      <c r="FN60" s="77"/>
      <c r="FO60" s="77"/>
      <c r="FP60" s="77"/>
      <c r="FQ60" s="77"/>
      <c r="FR60" s="77"/>
      <c r="FS60" s="77"/>
      <c r="FT60" s="77"/>
      <c r="FU60" s="77"/>
      <c r="FV60" s="77"/>
      <c r="FW60" s="77"/>
      <c r="FX60" s="77">
        <v>1</v>
      </c>
    </row>
    <row r="61" spans="1:180">
      <c r="A61" s="87" t="s">
        <v>188</v>
      </c>
      <c r="B61" s="83"/>
      <c r="C61" s="83"/>
      <c r="D61" s="83"/>
      <c r="E61" s="83"/>
      <c r="F61" s="83"/>
      <c r="G61" s="83">
        <v>1</v>
      </c>
      <c r="H61" s="83"/>
      <c r="I61" s="83">
        <v>1</v>
      </c>
      <c r="J61" s="83"/>
      <c r="K61" s="83"/>
      <c r="L61" s="83"/>
      <c r="M61" s="83">
        <v>1</v>
      </c>
      <c r="N61" s="83"/>
      <c r="O61" s="83"/>
      <c r="P61" s="83"/>
      <c r="Q61" s="83"/>
      <c r="R61" s="83"/>
      <c r="S61" s="83"/>
      <c r="T61" s="83"/>
      <c r="U61" s="83"/>
      <c r="V61" s="83"/>
      <c r="W61" s="83"/>
      <c r="X61" s="83"/>
      <c r="Y61" s="83"/>
      <c r="Z61" s="83"/>
      <c r="AA61" s="83"/>
      <c r="AB61" s="83"/>
      <c r="AC61" s="83"/>
      <c r="AD61" s="83"/>
      <c r="AE61" s="83"/>
      <c r="AF61" s="83"/>
      <c r="AG61" s="83"/>
      <c r="AH61" s="83"/>
      <c r="AI61" s="83">
        <v>1</v>
      </c>
      <c r="AJ61" s="83"/>
      <c r="AK61" s="77"/>
      <c r="AL61" s="77"/>
      <c r="AM61" s="77"/>
      <c r="AN61" s="77"/>
      <c r="AO61" s="77"/>
      <c r="AP61" s="77"/>
      <c r="AQ61" s="77"/>
      <c r="AR61" s="77"/>
      <c r="AS61" s="77"/>
      <c r="AT61" s="77"/>
      <c r="AU61" s="77"/>
      <c r="AV61" s="77"/>
      <c r="AW61" s="77"/>
      <c r="AX61" s="77"/>
      <c r="AY61" s="77"/>
      <c r="AZ61" s="77"/>
      <c r="BA61" s="77"/>
      <c r="BB61" s="77"/>
      <c r="BC61" s="77"/>
      <c r="BD61" s="77"/>
      <c r="BE61" s="77"/>
      <c r="BF61" s="77"/>
      <c r="BG61" s="77"/>
      <c r="BH61" s="77"/>
      <c r="BI61" s="77"/>
      <c r="BJ61" s="77"/>
      <c r="BK61" s="77"/>
      <c r="BL61" s="77"/>
      <c r="BM61" s="77"/>
      <c r="BN61" s="77"/>
      <c r="BO61" s="77"/>
      <c r="BP61" s="77"/>
      <c r="BQ61" s="77"/>
      <c r="BR61" s="77"/>
      <c r="BS61" s="77"/>
      <c r="BT61" s="77"/>
      <c r="BU61" s="77"/>
      <c r="BV61" s="77"/>
      <c r="BW61" s="77"/>
      <c r="BX61" s="77"/>
      <c r="BY61" s="77"/>
      <c r="BZ61" s="77"/>
      <c r="CA61" s="77"/>
      <c r="CB61" s="77"/>
      <c r="CC61" s="77"/>
      <c r="CD61" s="77"/>
      <c r="CE61" s="77"/>
      <c r="CF61" s="77"/>
      <c r="CG61" s="77"/>
      <c r="CH61" s="77"/>
      <c r="CI61" s="77"/>
      <c r="CJ61" s="77"/>
      <c r="CK61" s="77"/>
      <c r="CL61" s="77"/>
      <c r="CM61" s="77"/>
      <c r="CN61" s="77"/>
      <c r="CO61" s="77"/>
      <c r="CP61" s="77"/>
      <c r="CQ61" s="77"/>
      <c r="CR61" s="77"/>
      <c r="CS61" s="77"/>
      <c r="CT61" s="77"/>
      <c r="CU61" s="77"/>
      <c r="CV61" s="77"/>
      <c r="CW61" s="77"/>
      <c r="CX61" s="77"/>
      <c r="CY61" s="77"/>
      <c r="CZ61" s="77"/>
      <c r="DA61" s="77"/>
      <c r="DB61" s="77"/>
      <c r="DC61" s="77"/>
      <c r="DD61" s="77"/>
      <c r="DE61" s="77"/>
      <c r="DF61" s="77"/>
      <c r="DG61" s="77"/>
      <c r="DH61" s="77"/>
      <c r="DI61" s="77"/>
      <c r="DJ61" s="77"/>
      <c r="DK61" s="77"/>
      <c r="DL61" s="77"/>
      <c r="DM61" s="77"/>
      <c r="DN61" s="77"/>
      <c r="DO61" s="77"/>
      <c r="DP61" s="77"/>
      <c r="DQ61" s="77"/>
      <c r="DR61" s="77"/>
      <c r="DS61" s="77"/>
      <c r="DT61" s="77"/>
      <c r="DU61" s="77"/>
      <c r="DV61" s="77"/>
      <c r="DW61" s="77"/>
      <c r="DX61" s="77"/>
      <c r="DY61" s="77"/>
      <c r="DZ61" s="77"/>
      <c r="EA61" s="77"/>
      <c r="EB61" s="77"/>
      <c r="EC61" s="77"/>
      <c r="ED61" s="77"/>
      <c r="EE61" s="77"/>
      <c r="EF61" s="77"/>
      <c r="EG61" s="77"/>
      <c r="EH61" s="77"/>
      <c r="EI61" s="77"/>
      <c r="EJ61" s="77"/>
      <c r="EK61" s="77"/>
      <c r="EL61" s="77"/>
      <c r="EM61" s="77"/>
      <c r="EN61" s="77"/>
      <c r="EO61" s="77"/>
      <c r="EP61" s="77"/>
      <c r="EQ61" s="77"/>
      <c r="ER61" s="77"/>
      <c r="ES61" s="77"/>
      <c r="ET61" s="77"/>
      <c r="EU61" s="77"/>
      <c r="EV61" s="77"/>
      <c r="EW61" s="77"/>
      <c r="EX61" s="77"/>
      <c r="EY61" s="77"/>
      <c r="EZ61" s="77"/>
      <c r="FA61" s="77"/>
      <c r="FB61" s="77"/>
      <c r="FC61" s="77"/>
      <c r="FD61" s="77"/>
      <c r="FE61" s="77"/>
      <c r="FF61" s="77"/>
      <c r="FG61" s="77"/>
      <c r="FH61" s="77"/>
      <c r="FI61" s="77"/>
      <c r="FJ61" s="77"/>
      <c r="FK61" s="77"/>
      <c r="FL61" s="77"/>
      <c r="FM61" s="77"/>
      <c r="FN61" s="77"/>
      <c r="FO61" s="77"/>
      <c r="FP61" s="77"/>
      <c r="FQ61" s="77"/>
      <c r="FR61" s="77"/>
      <c r="FS61" s="77"/>
      <c r="FT61" s="77"/>
      <c r="FU61" s="77"/>
      <c r="FV61" s="77"/>
      <c r="FW61" s="77"/>
      <c r="FX61" s="77">
        <v>4</v>
      </c>
    </row>
    <row r="62" spans="1:180">
      <c r="A62" s="87" t="s">
        <v>37</v>
      </c>
      <c r="B62" s="83"/>
      <c r="C62" s="83"/>
      <c r="D62" s="83"/>
      <c r="E62" s="83"/>
      <c r="F62" s="83"/>
      <c r="G62" s="83"/>
      <c r="H62" s="83"/>
      <c r="I62" s="83"/>
      <c r="J62" s="83"/>
      <c r="K62" s="83"/>
      <c r="L62" s="83"/>
      <c r="M62" s="83"/>
      <c r="N62" s="83"/>
      <c r="O62" s="83"/>
      <c r="P62" s="83"/>
      <c r="Q62" s="83"/>
      <c r="R62" s="83"/>
      <c r="S62" s="83"/>
      <c r="T62" s="83"/>
      <c r="U62" s="83"/>
      <c r="V62" s="83"/>
      <c r="W62" s="83"/>
      <c r="X62" s="83"/>
      <c r="Y62" s="83"/>
      <c r="Z62" s="83"/>
      <c r="AA62" s="83"/>
      <c r="AB62" s="83"/>
      <c r="AC62" s="83"/>
      <c r="AD62" s="83"/>
      <c r="AE62" s="83"/>
      <c r="AF62" s="83"/>
      <c r="AG62" s="83"/>
      <c r="AH62" s="83"/>
      <c r="AI62" s="83"/>
      <c r="AJ62" s="83"/>
      <c r="AK62" s="77"/>
      <c r="AL62" s="77"/>
      <c r="AM62" s="77"/>
      <c r="AN62" s="77"/>
      <c r="AO62" s="77"/>
      <c r="AP62" s="77"/>
      <c r="AQ62" s="77"/>
      <c r="AR62" s="77"/>
      <c r="AS62" s="77"/>
      <c r="AT62" s="77"/>
      <c r="AU62" s="77"/>
      <c r="AV62" s="77"/>
      <c r="AW62" s="77">
        <v>1</v>
      </c>
      <c r="AX62" s="77"/>
      <c r="AY62" s="77"/>
      <c r="AZ62" s="77"/>
      <c r="BA62" s="77"/>
      <c r="BB62" s="77"/>
      <c r="BC62" s="77"/>
      <c r="BD62" s="77"/>
      <c r="BE62" s="77"/>
      <c r="BF62" s="77"/>
      <c r="BG62" s="77"/>
      <c r="BH62" s="77"/>
      <c r="BI62" s="77"/>
      <c r="BJ62" s="77"/>
      <c r="BK62" s="77"/>
      <c r="BL62" s="77"/>
      <c r="BM62" s="77"/>
      <c r="BN62" s="77"/>
      <c r="BO62" s="77"/>
      <c r="BP62" s="77"/>
      <c r="BQ62" s="77"/>
      <c r="BR62" s="77"/>
      <c r="BS62" s="77"/>
      <c r="BT62" s="77"/>
      <c r="BU62" s="77"/>
      <c r="BV62" s="77"/>
      <c r="BW62" s="77"/>
      <c r="BX62" s="77"/>
      <c r="BY62" s="77"/>
      <c r="BZ62" s="77"/>
      <c r="CA62" s="77"/>
      <c r="CB62" s="77"/>
      <c r="CC62" s="77"/>
      <c r="CD62" s="77"/>
      <c r="CE62" s="77"/>
      <c r="CF62" s="77"/>
      <c r="CG62" s="77"/>
      <c r="CH62" s="77"/>
      <c r="CI62" s="77"/>
      <c r="CJ62" s="77"/>
      <c r="CK62" s="77"/>
      <c r="CL62" s="77"/>
      <c r="CM62" s="77"/>
      <c r="CN62" s="77"/>
      <c r="CO62" s="77"/>
      <c r="CP62" s="77"/>
      <c r="CQ62" s="77"/>
      <c r="CR62" s="77"/>
      <c r="CS62" s="77"/>
      <c r="CT62" s="77"/>
      <c r="CU62" s="77"/>
      <c r="CV62" s="77"/>
      <c r="CW62" s="77"/>
      <c r="CX62" s="77"/>
      <c r="CY62" s="77"/>
      <c r="CZ62" s="77"/>
      <c r="DA62" s="77"/>
      <c r="DB62" s="77"/>
      <c r="DC62" s="77"/>
      <c r="DD62" s="77"/>
      <c r="DE62" s="77"/>
      <c r="DF62" s="77"/>
      <c r="DG62" s="77"/>
      <c r="DH62" s="77"/>
      <c r="DI62" s="77"/>
      <c r="DJ62" s="77"/>
      <c r="DK62" s="77"/>
      <c r="DL62" s="77"/>
      <c r="DM62" s="77"/>
      <c r="DN62" s="77"/>
      <c r="DO62" s="77"/>
      <c r="DP62" s="77"/>
      <c r="DQ62" s="77"/>
      <c r="DR62" s="77"/>
      <c r="DS62" s="77"/>
      <c r="DT62" s="77"/>
      <c r="DU62" s="77"/>
      <c r="DV62" s="77"/>
      <c r="DW62" s="77"/>
      <c r="DX62" s="77"/>
      <c r="DY62" s="77"/>
      <c r="DZ62" s="77"/>
      <c r="EA62" s="77"/>
      <c r="EB62" s="77"/>
      <c r="EC62" s="77"/>
      <c r="ED62" s="77"/>
      <c r="EE62" s="77"/>
      <c r="EF62" s="77"/>
      <c r="EG62" s="77"/>
      <c r="EH62" s="77"/>
      <c r="EI62" s="77"/>
      <c r="EJ62" s="77"/>
      <c r="EK62" s="77"/>
      <c r="EL62" s="77"/>
      <c r="EM62" s="77"/>
      <c r="EN62" s="77"/>
      <c r="EO62" s="77"/>
      <c r="EP62" s="77"/>
      <c r="EQ62" s="77"/>
      <c r="ER62" s="77"/>
      <c r="ES62" s="77"/>
      <c r="ET62" s="77"/>
      <c r="EU62" s="77"/>
      <c r="EV62" s="77"/>
      <c r="EW62" s="77"/>
      <c r="EX62" s="77"/>
      <c r="EY62" s="77"/>
      <c r="EZ62" s="77"/>
      <c r="FA62" s="77"/>
      <c r="FB62" s="77"/>
      <c r="FC62" s="77"/>
      <c r="FD62" s="77"/>
      <c r="FE62" s="77"/>
      <c r="FF62" s="77"/>
      <c r="FG62" s="77"/>
      <c r="FH62" s="77"/>
      <c r="FI62" s="77"/>
      <c r="FJ62" s="77"/>
      <c r="FK62" s="77"/>
      <c r="FL62" s="77"/>
      <c r="FM62" s="77"/>
      <c r="FN62" s="77"/>
      <c r="FO62" s="77"/>
      <c r="FP62" s="77"/>
      <c r="FQ62" s="77"/>
      <c r="FR62" s="77"/>
      <c r="FS62" s="77"/>
      <c r="FT62" s="77"/>
      <c r="FU62" s="77"/>
      <c r="FV62" s="77"/>
      <c r="FW62" s="77"/>
      <c r="FX62" s="77">
        <v>1</v>
      </c>
    </row>
    <row r="63" spans="1:180">
      <c r="A63" s="87" t="s">
        <v>103</v>
      </c>
      <c r="B63" s="83"/>
      <c r="C63" s="83"/>
      <c r="D63" s="83"/>
      <c r="E63" s="83"/>
      <c r="F63" s="83"/>
      <c r="G63" s="83"/>
      <c r="H63" s="83"/>
      <c r="I63" s="83"/>
      <c r="J63" s="83"/>
      <c r="K63" s="83"/>
      <c r="L63" s="83"/>
      <c r="M63" s="83"/>
      <c r="N63" s="83"/>
      <c r="O63" s="83"/>
      <c r="P63" s="83"/>
      <c r="Q63" s="83"/>
      <c r="R63" s="83"/>
      <c r="S63" s="83"/>
      <c r="T63" s="83"/>
      <c r="U63" s="83"/>
      <c r="V63" s="83"/>
      <c r="W63" s="83"/>
      <c r="X63" s="83"/>
      <c r="Y63" s="83"/>
      <c r="Z63" s="83"/>
      <c r="AA63" s="83"/>
      <c r="AB63" s="83"/>
      <c r="AC63" s="83"/>
      <c r="AD63" s="83"/>
      <c r="AE63" s="83"/>
      <c r="AF63" s="83"/>
      <c r="AG63" s="83"/>
      <c r="AH63" s="83"/>
      <c r="AI63" s="83"/>
      <c r="AJ63" s="83"/>
      <c r="AK63" s="77"/>
      <c r="AL63" s="77"/>
      <c r="AM63" s="77"/>
      <c r="AN63" s="77"/>
      <c r="AO63" s="77"/>
      <c r="AP63" s="77"/>
      <c r="AQ63" s="77"/>
      <c r="AR63" s="77"/>
      <c r="AS63" s="77"/>
      <c r="AT63" s="77"/>
      <c r="AU63" s="77"/>
      <c r="AV63" s="77"/>
      <c r="AW63" s="77"/>
      <c r="AX63" s="77"/>
      <c r="AY63" s="77"/>
      <c r="AZ63" s="77"/>
      <c r="BA63" s="77"/>
      <c r="BB63" s="77"/>
      <c r="BC63" s="77"/>
      <c r="BD63" s="77"/>
      <c r="BE63" s="77"/>
      <c r="BF63" s="77"/>
      <c r="BG63" s="77"/>
      <c r="BH63" s="77"/>
      <c r="BI63" s="77">
        <v>1</v>
      </c>
      <c r="BJ63" s="77"/>
      <c r="BK63" s="77"/>
      <c r="BL63" s="77"/>
      <c r="BM63" s="77"/>
      <c r="BN63" s="77"/>
      <c r="BO63" s="77"/>
      <c r="BP63" s="77"/>
      <c r="BQ63" s="77"/>
      <c r="BR63" s="77"/>
      <c r="BS63" s="77"/>
      <c r="BT63" s="77"/>
      <c r="BU63" s="77"/>
      <c r="BV63" s="77"/>
      <c r="BW63" s="77"/>
      <c r="BX63" s="77"/>
      <c r="BY63" s="77"/>
      <c r="BZ63" s="77"/>
      <c r="CA63" s="77"/>
      <c r="CB63" s="77"/>
      <c r="CC63" s="77"/>
      <c r="CD63" s="77"/>
      <c r="CE63" s="77"/>
      <c r="CF63" s="77"/>
      <c r="CG63" s="77"/>
      <c r="CH63" s="77"/>
      <c r="CI63" s="77"/>
      <c r="CJ63" s="77"/>
      <c r="CK63" s="77"/>
      <c r="CL63" s="77"/>
      <c r="CM63" s="77"/>
      <c r="CN63" s="77"/>
      <c r="CO63" s="77"/>
      <c r="CP63" s="77"/>
      <c r="CQ63" s="77"/>
      <c r="CR63" s="77"/>
      <c r="CS63" s="77"/>
      <c r="CT63" s="77"/>
      <c r="CU63" s="77"/>
      <c r="CV63" s="77"/>
      <c r="CW63" s="77"/>
      <c r="CX63" s="77"/>
      <c r="CY63" s="77"/>
      <c r="CZ63" s="77"/>
      <c r="DA63" s="77"/>
      <c r="DB63" s="77"/>
      <c r="DC63" s="77"/>
      <c r="DD63" s="77"/>
      <c r="DE63" s="77"/>
      <c r="DF63" s="77"/>
      <c r="DG63" s="77"/>
      <c r="DH63" s="77"/>
      <c r="DI63" s="77"/>
      <c r="DJ63" s="77"/>
      <c r="DK63" s="77"/>
      <c r="DL63" s="77"/>
      <c r="DM63" s="77"/>
      <c r="DN63" s="77"/>
      <c r="DO63" s="77"/>
      <c r="DP63" s="77"/>
      <c r="DQ63" s="77"/>
      <c r="DR63" s="77"/>
      <c r="DS63" s="77"/>
      <c r="DT63" s="77"/>
      <c r="DU63" s="77"/>
      <c r="DV63" s="77"/>
      <c r="DW63" s="77"/>
      <c r="DX63" s="77"/>
      <c r="DY63" s="77"/>
      <c r="DZ63" s="77"/>
      <c r="EA63" s="77"/>
      <c r="EB63" s="77"/>
      <c r="EC63" s="77"/>
      <c r="ED63" s="77"/>
      <c r="EE63" s="77"/>
      <c r="EF63" s="77"/>
      <c r="EG63" s="77"/>
      <c r="EH63" s="77"/>
      <c r="EI63" s="77"/>
      <c r="EJ63" s="77"/>
      <c r="EK63" s="77"/>
      <c r="EL63" s="77"/>
      <c r="EM63" s="77"/>
      <c r="EN63" s="77"/>
      <c r="EO63" s="77"/>
      <c r="EP63" s="77"/>
      <c r="EQ63" s="77"/>
      <c r="ER63" s="77"/>
      <c r="ES63" s="77"/>
      <c r="ET63" s="77"/>
      <c r="EU63" s="77"/>
      <c r="EV63" s="77"/>
      <c r="EW63" s="77"/>
      <c r="EX63" s="77"/>
      <c r="EY63" s="77"/>
      <c r="EZ63" s="77"/>
      <c r="FA63" s="77"/>
      <c r="FB63" s="77"/>
      <c r="FC63" s="77"/>
      <c r="FD63" s="77"/>
      <c r="FE63" s="77"/>
      <c r="FF63" s="77"/>
      <c r="FG63" s="77"/>
      <c r="FH63" s="77"/>
      <c r="FI63" s="77"/>
      <c r="FJ63" s="77"/>
      <c r="FK63" s="77"/>
      <c r="FL63" s="77"/>
      <c r="FM63" s="77"/>
      <c r="FN63" s="77"/>
      <c r="FO63" s="77"/>
      <c r="FP63" s="77"/>
      <c r="FQ63" s="77"/>
      <c r="FR63" s="77"/>
      <c r="FS63" s="77"/>
      <c r="FT63" s="77"/>
      <c r="FU63" s="77"/>
      <c r="FV63" s="77"/>
      <c r="FW63" s="77"/>
      <c r="FX63" s="77">
        <v>1</v>
      </c>
    </row>
    <row r="64" spans="1:180">
      <c r="A64" s="87" t="s">
        <v>111</v>
      </c>
      <c r="B64" s="83"/>
      <c r="C64" s="83"/>
      <c r="D64" s="83"/>
      <c r="E64" s="83"/>
      <c r="F64" s="83"/>
      <c r="G64" s="83"/>
      <c r="H64" s="83"/>
      <c r="I64" s="83"/>
      <c r="J64" s="83"/>
      <c r="K64" s="83"/>
      <c r="L64" s="83"/>
      <c r="M64" s="83"/>
      <c r="N64" s="83"/>
      <c r="O64" s="83"/>
      <c r="P64" s="83"/>
      <c r="Q64" s="83"/>
      <c r="R64" s="83"/>
      <c r="S64" s="83"/>
      <c r="T64" s="83"/>
      <c r="U64" s="83"/>
      <c r="V64" s="83"/>
      <c r="W64" s="83"/>
      <c r="X64" s="83"/>
      <c r="Y64" s="83"/>
      <c r="Z64" s="83"/>
      <c r="AA64" s="83"/>
      <c r="AB64" s="83"/>
      <c r="AC64" s="83"/>
      <c r="AD64" s="83"/>
      <c r="AE64" s="83"/>
      <c r="AF64" s="83"/>
      <c r="AG64" s="83"/>
      <c r="AH64" s="83"/>
      <c r="AI64" s="83"/>
      <c r="AJ64" s="83"/>
      <c r="AK64" s="77"/>
      <c r="AL64" s="77"/>
      <c r="AM64" s="77"/>
      <c r="AN64" s="77"/>
      <c r="AO64" s="77"/>
      <c r="AP64" s="77"/>
      <c r="AQ64" s="77"/>
      <c r="AR64" s="77"/>
      <c r="AS64" s="77"/>
      <c r="AT64" s="77">
        <v>1</v>
      </c>
      <c r="AU64" s="77"/>
      <c r="AV64" s="77"/>
      <c r="AW64" s="77">
        <v>1</v>
      </c>
      <c r="AX64" s="77"/>
      <c r="AY64" s="77"/>
      <c r="AZ64" s="77"/>
      <c r="BA64" s="77"/>
      <c r="BB64" s="77"/>
      <c r="BC64" s="77"/>
      <c r="BD64" s="77"/>
      <c r="BE64" s="77"/>
      <c r="BF64" s="77"/>
      <c r="BG64" s="77"/>
      <c r="BH64" s="77"/>
      <c r="BI64" s="77"/>
      <c r="BJ64" s="77"/>
      <c r="BK64" s="77"/>
      <c r="BL64" s="77"/>
      <c r="BM64" s="77"/>
      <c r="BN64" s="77"/>
      <c r="BO64" s="77"/>
      <c r="BP64" s="77"/>
      <c r="BQ64" s="77"/>
      <c r="BR64" s="77"/>
      <c r="BS64" s="77"/>
      <c r="BT64" s="77"/>
      <c r="BU64" s="77"/>
      <c r="BV64" s="77"/>
      <c r="BW64" s="77"/>
      <c r="BX64" s="77"/>
      <c r="BY64" s="77"/>
      <c r="BZ64" s="77"/>
      <c r="CA64" s="77"/>
      <c r="CB64" s="77"/>
      <c r="CC64" s="77"/>
      <c r="CD64" s="77"/>
      <c r="CE64" s="77"/>
      <c r="CF64" s="77"/>
      <c r="CG64" s="77"/>
      <c r="CH64" s="77"/>
      <c r="CI64" s="77"/>
      <c r="CJ64" s="77"/>
      <c r="CK64" s="77"/>
      <c r="CL64" s="77"/>
      <c r="CM64" s="77"/>
      <c r="CN64" s="77"/>
      <c r="CO64" s="77">
        <v>1</v>
      </c>
      <c r="CP64" s="77"/>
      <c r="CQ64" s="77"/>
      <c r="CR64" s="77"/>
      <c r="CS64" s="77"/>
      <c r="CT64" s="77"/>
      <c r="CU64" s="77"/>
      <c r="CV64" s="77"/>
      <c r="CW64" s="77"/>
      <c r="CX64" s="77"/>
      <c r="CY64" s="77"/>
      <c r="CZ64" s="77"/>
      <c r="DA64" s="77"/>
      <c r="DB64" s="77"/>
      <c r="DC64" s="77"/>
      <c r="DD64" s="77"/>
      <c r="DE64" s="77"/>
      <c r="DF64" s="77"/>
      <c r="DG64" s="77"/>
      <c r="DH64" s="77"/>
      <c r="DI64" s="77"/>
      <c r="DJ64" s="77"/>
      <c r="DK64" s="77"/>
      <c r="DL64" s="77"/>
      <c r="DM64" s="77"/>
      <c r="DN64" s="77"/>
      <c r="DO64" s="77"/>
      <c r="DP64" s="77"/>
      <c r="DQ64" s="77"/>
      <c r="DR64" s="77"/>
      <c r="DS64" s="77"/>
      <c r="DT64" s="77"/>
      <c r="DU64" s="77"/>
      <c r="DV64" s="77"/>
      <c r="DW64" s="77"/>
      <c r="DX64" s="77"/>
      <c r="DY64" s="77"/>
      <c r="DZ64" s="77"/>
      <c r="EA64" s="77"/>
      <c r="EB64" s="77"/>
      <c r="EC64" s="77"/>
      <c r="ED64" s="77"/>
      <c r="EE64" s="77"/>
      <c r="EF64" s="77"/>
      <c r="EG64" s="77"/>
      <c r="EH64" s="77"/>
      <c r="EI64" s="77"/>
      <c r="EJ64" s="77"/>
      <c r="EK64" s="77"/>
      <c r="EL64" s="77"/>
      <c r="EM64" s="77"/>
      <c r="EN64" s="77"/>
      <c r="EO64" s="77"/>
      <c r="EP64" s="77"/>
      <c r="EQ64" s="77"/>
      <c r="ER64" s="77"/>
      <c r="ES64" s="77"/>
      <c r="ET64" s="77"/>
      <c r="EU64" s="77"/>
      <c r="EV64" s="77"/>
      <c r="EW64" s="77"/>
      <c r="EX64" s="77"/>
      <c r="EY64" s="77"/>
      <c r="EZ64" s="77"/>
      <c r="FA64" s="77"/>
      <c r="FB64" s="77"/>
      <c r="FC64" s="77"/>
      <c r="FD64" s="77"/>
      <c r="FE64" s="77"/>
      <c r="FF64" s="77"/>
      <c r="FG64" s="77"/>
      <c r="FH64" s="77"/>
      <c r="FI64" s="77"/>
      <c r="FJ64" s="77"/>
      <c r="FK64" s="77"/>
      <c r="FL64" s="77"/>
      <c r="FM64" s="77"/>
      <c r="FN64" s="77"/>
      <c r="FO64" s="77"/>
      <c r="FP64" s="77"/>
      <c r="FQ64" s="77"/>
      <c r="FR64" s="77"/>
      <c r="FS64" s="77"/>
      <c r="FT64" s="77"/>
      <c r="FU64" s="77"/>
      <c r="FV64" s="77"/>
      <c r="FW64" s="77"/>
      <c r="FX64" s="77">
        <v>3</v>
      </c>
    </row>
    <row r="65" spans="1:180">
      <c r="A65" s="87" t="s">
        <v>61</v>
      </c>
      <c r="B65" s="83"/>
      <c r="C65" s="83"/>
      <c r="D65" s="83"/>
      <c r="E65" s="83"/>
      <c r="F65" s="83"/>
      <c r="G65" s="83"/>
      <c r="H65" s="83"/>
      <c r="I65" s="83"/>
      <c r="J65" s="83"/>
      <c r="K65" s="83"/>
      <c r="L65" s="83"/>
      <c r="M65" s="83"/>
      <c r="N65" s="83"/>
      <c r="O65" s="83"/>
      <c r="P65" s="83"/>
      <c r="Q65" s="83"/>
      <c r="R65" s="83"/>
      <c r="S65" s="83"/>
      <c r="T65" s="83"/>
      <c r="U65" s="83">
        <v>1</v>
      </c>
      <c r="V65" s="83"/>
      <c r="W65" s="83"/>
      <c r="X65" s="83"/>
      <c r="Y65" s="83"/>
      <c r="Z65" s="83"/>
      <c r="AA65" s="83"/>
      <c r="AB65" s="83"/>
      <c r="AC65" s="83"/>
      <c r="AD65" s="83"/>
      <c r="AE65" s="83"/>
      <c r="AF65" s="83"/>
      <c r="AG65" s="83"/>
      <c r="AH65" s="83"/>
      <c r="AI65" s="83"/>
      <c r="AJ65" s="83"/>
      <c r="AK65" s="77"/>
      <c r="AL65" s="77"/>
      <c r="AM65" s="77"/>
      <c r="AN65" s="77"/>
      <c r="AO65" s="77"/>
      <c r="AP65" s="77"/>
      <c r="AQ65" s="77"/>
      <c r="AR65" s="77"/>
      <c r="AS65" s="77"/>
      <c r="AT65" s="77"/>
      <c r="AU65" s="77"/>
      <c r="AV65" s="77"/>
      <c r="AW65" s="77"/>
      <c r="AX65" s="77"/>
      <c r="AY65" s="77"/>
      <c r="AZ65" s="77"/>
      <c r="BA65" s="77"/>
      <c r="BB65" s="77"/>
      <c r="BC65" s="77"/>
      <c r="BD65" s="77"/>
      <c r="BE65" s="77"/>
      <c r="BF65" s="77"/>
      <c r="BG65" s="77"/>
      <c r="BH65" s="77"/>
      <c r="BI65" s="77"/>
      <c r="BJ65" s="77"/>
      <c r="BK65" s="77"/>
      <c r="BL65" s="77"/>
      <c r="BM65" s="77"/>
      <c r="BN65" s="77"/>
      <c r="BO65" s="77"/>
      <c r="BP65" s="77"/>
      <c r="BQ65" s="77"/>
      <c r="BR65" s="77"/>
      <c r="BS65" s="77"/>
      <c r="BT65" s="77"/>
      <c r="BU65" s="77"/>
      <c r="BV65" s="77"/>
      <c r="BW65" s="77"/>
      <c r="BX65" s="77"/>
      <c r="BY65" s="77"/>
      <c r="BZ65" s="77"/>
      <c r="CA65" s="77"/>
      <c r="CB65" s="77"/>
      <c r="CC65" s="77"/>
      <c r="CD65" s="77"/>
      <c r="CE65" s="77"/>
      <c r="CF65" s="77"/>
      <c r="CG65" s="77"/>
      <c r="CH65" s="77"/>
      <c r="CI65" s="77"/>
      <c r="CJ65" s="77"/>
      <c r="CK65" s="77"/>
      <c r="CL65" s="77"/>
      <c r="CM65" s="77"/>
      <c r="CN65" s="77"/>
      <c r="CO65" s="77"/>
      <c r="CP65" s="77"/>
      <c r="CQ65" s="77"/>
      <c r="CR65" s="77"/>
      <c r="CS65" s="77"/>
      <c r="CT65" s="77"/>
      <c r="CU65" s="77"/>
      <c r="CV65" s="77"/>
      <c r="CW65" s="77"/>
      <c r="CX65" s="77"/>
      <c r="CY65" s="77"/>
      <c r="CZ65" s="77"/>
      <c r="DA65" s="77"/>
      <c r="DB65" s="77"/>
      <c r="DC65" s="77"/>
      <c r="DD65" s="77"/>
      <c r="DE65" s="77"/>
      <c r="DF65" s="77"/>
      <c r="DG65" s="77"/>
      <c r="DH65" s="77"/>
      <c r="DI65" s="77"/>
      <c r="DJ65" s="77"/>
      <c r="DK65" s="77"/>
      <c r="DL65" s="77"/>
      <c r="DM65" s="77"/>
      <c r="DN65" s="77"/>
      <c r="DO65" s="77"/>
      <c r="DP65" s="77"/>
      <c r="DQ65" s="77"/>
      <c r="DR65" s="77"/>
      <c r="DS65" s="77"/>
      <c r="DT65" s="77"/>
      <c r="DU65" s="77"/>
      <c r="DV65" s="77"/>
      <c r="DW65" s="77"/>
      <c r="DX65" s="77"/>
      <c r="DY65" s="77"/>
      <c r="DZ65" s="77"/>
      <c r="EA65" s="77"/>
      <c r="EB65" s="77"/>
      <c r="EC65" s="77"/>
      <c r="ED65" s="77"/>
      <c r="EE65" s="77"/>
      <c r="EF65" s="77"/>
      <c r="EG65" s="77"/>
      <c r="EH65" s="77"/>
      <c r="EI65" s="77"/>
      <c r="EJ65" s="77"/>
      <c r="EK65" s="77"/>
      <c r="EL65" s="77"/>
      <c r="EM65" s="77"/>
      <c r="EN65" s="77"/>
      <c r="EO65" s="77"/>
      <c r="EP65" s="77"/>
      <c r="EQ65" s="77"/>
      <c r="ER65" s="77"/>
      <c r="ES65" s="77"/>
      <c r="ET65" s="77"/>
      <c r="EU65" s="77"/>
      <c r="EV65" s="77"/>
      <c r="EW65" s="77"/>
      <c r="EX65" s="77"/>
      <c r="EY65" s="77"/>
      <c r="EZ65" s="77"/>
      <c r="FA65" s="77"/>
      <c r="FB65" s="77"/>
      <c r="FC65" s="77"/>
      <c r="FD65" s="77"/>
      <c r="FE65" s="77"/>
      <c r="FF65" s="77"/>
      <c r="FG65" s="77"/>
      <c r="FH65" s="77"/>
      <c r="FI65" s="77"/>
      <c r="FJ65" s="77"/>
      <c r="FK65" s="77"/>
      <c r="FL65" s="77"/>
      <c r="FM65" s="77"/>
      <c r="FN65" s="77"/>
      <c r="FO65" s="77"/>
      <c r="FP65" s="77"/>
      <c r="FQ65" s="77"/>
      <c r="FR65" s="77"/>
      <c r="FS65" s="77"/>
      <c r="FT65" s="77"/>
      <c r="FU65" s="77"/>
      <c r="FV65" s="77"/>
      <c r="FW65" s="77"/>
      <c r="FX65" s="77">
        <v>1</v>
      </c>
    </row>
    <row r="66" spans="1:180">
      <c r="A66" s="87" t="s">
        <v>660</v>
      </c>
      <c r="B66" s="83"/>
      <c r="C66" s="83"/>
      <c r="D66" s="83"/>
      <c r="E66" s="83"/>
      <c r="F66" s="83"/>
      <c r="G66" s="83"/>
      <c r="H66" s="83"/>
      <c r="I66" s="83"/>
      <c r="J66" s="83"/>
      <c r="K66" s="83"/>
      <c r="L66" s="83"/>
      <c r="M66" s="83"/>
      <c r="N66" s="83"/>
      <c r="O66" s="83"/>
      <c r="P66" s="83"/>
      <c r="Q66" s="83"/>
      <c r="R66" s="83"/>
      <c r="S66" s="83"/>
      <c r="T66" s="83"/>
      <c r="U66" s="83"/>
      <c r="V66" s="83"/>
      <c r="W66" s="83"/>
      <c r="X66" s="83"/>
      <c r="Y66" s="83"/>
      <c r="Z66" s="83"/>
      <c r="AA66" s="83"/>
      <c r="AB66" s="83"/>
      <c r="AC66" s="83"/>
      <c r="AD66" s="83"/>
      <c r="AE66" s="83"/>
      <c r="AF66" s="83"/>
      <c r="AG66" s="83"/>
      <c r="AH66" s="83"/>
      <c r="AI66" s="83"/>
      <c r="AJ66" s="83"/>
      <c r="AK66" s="77"/>
      <c r="AL66" s="77"/>
      <c r="AM66" s="77"/>
      <c r="AN66" s="77"/>
      <c r="AO66" s="77"/>
      <c r="AP66" s="77"/>
      <c r="AQ66" s="77"/>
      <c r="AR66" s="77"/>
      <c r="AS66" s="77"/>
      <c r="AT66" s="77"/>
      <c r="AU66" s="77"/>
      <c r="AV66" s="77"/>
      <c r="AW66" s="77"/>
      <c r="AX66" s="77"/>
      <c r="AY66" s="77"/>
      <c r="AZ66" s="77"/>
      <c r="BA66" s="77"/>
      <c r="BB66" s="77"/>
      <c r="BC66" s="77"/>
      <c r="BD66" s="77"/>
      <c r="BE66" s="77"/>
      <c r="BF66" s="77"/>
      <c r="BG66" s="77"/>
      <c r="BH66" s="77"/>
      <c r="BI66" s="77"/>
      <c r="BJ66" s="77"/>
      <c r="BK66" s="77"/>
      <c r="BL66" s="77"/>
      <c r="BM66" s="77"/>
      <c r="BN66" s="77"/>
      <c r="BO66" s="77"/>
      <c r="BP66" s="77"/>
      <c r="BQ66" s="77"/>
      <c r="BR66" s="77"/>
      <c r="BS66" s="77"/>
      <c r="BT66" s="77"/>
      <c r="BU66" s="77"/>
      <c r="BV66" s="77"/>
      <c r="BW66" s="77"/>
      <c r="BX66" s="77"/>
      <c r="BY66" s="77"/>
      <c r="BZ66" s="77"/>
      <c r="CA66" s="77"/>
      <c r="CB66" s="77"/>
      <c r="CC66" s="77"/>
      <c r="CD66" s="77"/>
      <c r="CE66" s="77"/>
      <c r="CF66" s="77"/>
      <c r="CG66" s="77"/>
      <c r="CH66" s="77"/>
      <c r="CI66" s="77"/>
      <c r="CJ66" s="77"/>
      <c r="CK66" s="77"/>
      <c r="CL66" s="77"/>
      <c r="CM66" s="77"/>
      <c r="CN66" s="77"/>
      <c r="CO66" s="77"/>
      <c r="CP66" s="77"/>
      <c r="CQ66" s="77"/>
      <c r="CR66" s="77"/>
      <c r="CS66" s="77"/>
      <c r="CT66" s="77"/>
      <c r="CU66" s="77"/>
      <c r="CV66" s="77"/>
      <c r="CW66" s="77"/>
      <c r="CX66" s="77"/>
      <c r="CY66" s="77"/>
      <c r="CZ66" s="77">
        <v>1</v>
      </c>
      <c r="DA66" s="77"/>
      <c r="DB66" s="77"/>
      <c r="DC66" s="77"/>
      <c r="DD66" s="77"/>
      <c r="DE66" s="77"/>
      <c r="DF66" s="77"/>
      <c r="DG66" s="77"/>
      <c r="DH66" s="77"/>
      <c r="DI66" s="77"/>
      <c r="DJ66" s="77"/>
      <c r="DK66" s="77"/>
      <c r="DL66" s="77"/>
      <c r="DM66" s="77"/>
      <c r="DN66" s="77"/>
      <c r="DO66" s="77"/>
      <c r="DP66" s="77"/>
      <c r="DQ66" s="77"/>
      <c r="DR66" s="77"/>
      <c r="DS66" s="77"/>
      <c r="DT66" s="77"/>
      <c r="DU66" s="77"/>
      <c r="DV66" s="77"/>
      <c r="DW66" s="77"/>
      <c r="DX66" s="77"/>
      <c r="DY66" s="77"/>
      <c r="DZ66" s="77"/>
      <c r="EA66" s="77"/>
      <c r="EB66" s="77"/>
      <c r="EC66" s="77"/>
      <c r="ED66" s="77"/>
      <c r="EE66" s="77"/>
      <c r="EF66" s="77"/>
      <c r="EG66" s="77"/>
      <c r="EH66" s="77"/>
      <c r="EI66" s="77"/>
      <c r="EJ66" s="77"/>
      <c r="EK66" s="77"/>
      <c r="EL66" s="77"/>
      <c r="EM66" s="77"/>
      <c r="EN66" s="77"/>
      <c r="EO66" s="77"/>
      <c r="EP66" s="77"/>
      <c r="EQ66" s="77"/>
      <c r="ER66" s="77"/>
      <c r="ES66" s="77"/>
      <c r="ET66" s="77"/>
      <c r="EU66" s="77"/>
      <c r="EV66" s="77"/>
      <c r="EW66" s="77"/>
      <c r="EX66" s="77"/>
      <c r="EY66" s="77"/>
      <c r="EZ66" s="77"/>
      <c r="FA66" s="77"/>
      <c r="FB66" s="77"/>
      <c r="FC66" s="77"/>
      <c r="FD66" s="77"/>
      <c r="FE66" s="77"/>
      <c r="FF66" s="77"/>
      <c r="FG66" s="77"/>
      <c r="FH66" s="77"/>
      <c r="FI66" s="77"/>
      <c r="FJ66" s="77"/>
      <c r="FK66" s="77"/>
      <c r="FL66" s="77"/>
      <c r="FM66" s="77"/>
      <c r="FN66" s="77"/>
      <c r="FO66" s="77"/>
      <c r="FP66" s="77"/>
      <c r="FQ66" s="77"/>
      <c r="FR66" s="77"/>
      <c r="FS66" s="77"/>
      <c r="FT66" s="77"/>
      <c r="FU66" s="77"/>
      <c r="FV66" s="77"/>
      <c r="FW66" s="77"/>
      <c r="FX66" s="77">
        <v>1</v>
      </c>
    </row>
    <row r="67" spans="1:180">
      <c r="A67" s="78" t="s">
        <v>518</v>
      </c>
      <c r="B67" s="83"/>
      <c r="C67" s="83"/>
      <c r="D67" s="83"/>
      <c r="E67" s="83"/>
      <c r="F67" s="83"/>
      <c r="G67" s="83"/>
      <c r="H67" s="83"/>
      <c r="I67" s="83"/>
      <c r="J67" s="83"/>
      <c r="K67" s="83"/>
      <c r="L67" s="83"/>
      <c r="M67" s="83"/>
      <c r="N67" s="83"/>
      <c r="O67" s="83"/>
      <c r="P67" s="83"/>
      <c r="Q67" s="83"/>
      <c r="R67" s="83"/>
      <c r="S67" s="83"/>
      <c r="T67" s="83"/>
      <c r="U67" s="83"/>
      <c r="V67" s="83"/>
      <c r="W67" s="83"/>
      <c r="X67" s="83"/>
      <c r="Y67" s="83"/>
      <c r="Z67" s="83"/>
      <c r="AA67" s="83"/>
      <c r="AB67" s="83"/>
      <c r="AC67" s="83"/>
      <c r="AD67" s="83"/>
      <c r="AE67" s="83"/>
      <c r="AF67" s="83"/>
      <c r="AG67" s="83"/>
      <c r="AH67" s="83"/>
      <c r="AI67" s="83"/>
      <c r="AJ67" s="83"/>
      <c r="AK67" s="77"/>
      <c r="AL67" s="77"/>
      <c r="AM67" s="77"/>
      <c r="AN67" s="77"/>
      <c r="AO67" s="77"/>
      <c r="AP67" s="77"/>
      <c r="AQ67" s="77"/>
      <c r="AR67" s="77"/>
      <c r="AS67" s="77"/>
      <c r="AT67" s="77"/>
      <c r="AU67" s="77"/>
      <c r="AV67" s="77"/>
      <c r="AW67" s="77"/>
      <c r="AX67" s="77"/>
      <c r="AY67" s="77"/>
      <c r="AZ67" s="77"/>
      <c r="BA67" s="77"/>
      <c r="BB67" s="77"/>
      <c r="BC67" s="77"/>
      <c r="BD67" s="77"/>
      <c r="BE67" s="77"/>
      <c r="BF67" s="77"/>
      <c r="BG67" s="77"/>
      <c r="BH67" s="77"/>
      <c r="BI67" s="77"/>
      <c r="BJ67" s="77"/>
      <c r="BK67" s="77"/>
      <c r="BL67" s="77"/>
      <c r="BM67" s="77"/>
      <c r="BN67" s="77"/>
      <c r="BO67" s="77"/>
      <c r="BP67" s="77"/>
      <c r="BQ67" s="77"/>
      <c r="BR67" s="77"/>
      <c r="BS67" s="77"/>
      <c r="BT67" s="77"/>
      <c r="BU67" s="77"/>
      <c r="BV67" s="77"/>
      <c r="BW67" s="77"/>
      <c r="BX67" s="77"/>
      <c r="BY67" s="77"/>
      <c r="BZ67" s="77"/>
      <c r="CA67" s="77"/>
      <c r="CB67" s="77"/>
      <c r="CC67" s="77"/>
      <c r="CD67" s="77"/>
      <c r="CE67" s="77"/>
      <c r="CF67" s="77"/>
      <c r="CG67" s="77"/>
      <c r="CH67" s="77"/>
      <c r="CI67" s="77"/>
      <c r="CJ67" s="77"/>
      <c r="CK67" s="77"/>
      <c r="CL67" s="77"/>
      <c r="CM67" s="77">
        <v>1</v>
      </c>
      <c r="CN67" s="77"/>
      <c r="CO67" s="77"/>
      <c r="CP67" s="77"/>
      <c r="CQ67" s="77"/>
      <c r="CR67" s="77"/>
      <c r="CS67" s="77"/>
      <c r="CT67" s="77"/>
      <c r="CU67" s="77"/>
      <c r="CV67" s="77"/>
      <c r="CW67" s="77"/>
      <c r="CX67" s="77"/>
      <c r="CY67" s="77"/>
      <c r="CZ67" s="77"/>
      <c r="DA67" s="77"/>
      <c r="DB67" s="77"/>
      <c r="DC67" s="77"/>
      <c r="DD67" s="77"/>
      <c r="DE67" s="77"/>
      <c r="DF67" s="77"/>
      <c r="DG67" s="77"/>
      <c r="DH67" s="77"/>
      <c r="DI67" s="77"/>
      <c r="DJ67" s="77"/>
      <c r="DK67" s="77"/>
      <c r="DL67" s="77"/>
      <c r="DM67" s="77"/>
      <c r="DN67" s="77"/>
      <c r="DO67" s="77"/>
      <c r="DP67" s="77"/>
      <c r="DQ67" s="77"/>
      <c r="DR67" s="77"/>
      <c r="DS67" s="77"/>
      <c r="DT67" s="77"/>
      <c r="DU67" s="77"/>
      <c r="DV67" s="77"/>
      <c r="DW67" s="77"/>
      <c r="DX67" s="77"/>
      <c r="DY67" s="77"/>
      <c r="DZ67" s="77"/>
      <c r="EA67" s="77"/>
      <c r="EB67" s="77"/>
      <c r="EC67" s="77"/>
      <c r="ED67" s="77"/>
      <c r="EE67" s="77"/>
      <c r="EF67" s="77"/>
      <c r="EG67" s="77"/>
      <c r="EH67" s="77"/>
      <c r="EI67" s="77"/>
      <c r="EJ67" s="77"/>
      <c r="EK67" s="77"/>
      <c r="EL67" s="77"/>
      <c r="EM67" s="77"/>
      <c r="EN67" s="77"/>
      <c r="EO67" s="77"/>
      <c r="EP67" s="77"/>
      <c r="EQ67" s="77"/>
      <c r="ER67" s="77"/>
      <c r="ES67" s="77"/>
      <c r="ET67" s="77"/>
      <c r="EU67" s="77"/>
      <c r="EV67" s="77"/>
      <c r="EW67" s="77"/>
      <c r="EX67" s="77"/>
      <c r="EY67" s="77"/>
      <c r="EZ67" s="77"/>
      <c r="FA67" s="77"/>
      <c r="FB67" s="77"/>
      <c r="FC67" s="77"/>
      <c r="FD67" s="77"/>
      <c r="FE67" s="77"/>
      <c r="FF67" s="77"/>
      <c r="FG67" s="77"/>
      <c r="FH67" s="77"/>
      <c r="FI67" s="77"/>
      <c r="FJ67" s="77"/>
      <c r="FK67" s="77"/>
      <c r="FL67" s="77"/>
      <c r="FM67" s="77"/>
      <c r="FN67" s="77"/>
      <c r="FO67" s="77"/>
      <c r="FP67" s="77"/>
      <c r="FQ67" s="77"/>
      <c r="FR67" s="77"/>
      <c r="FS67" s="77"/>
      <c r="FT67" s="77"/>
      <c r="FU67" s="77"/>
      <c r="FV67" s="77"/>
      <c r="FW67" s="77"/>
      <c r="FX67" s="77">
        <v>1</v>
      </c>
    </row>
    <row r="68" spans="1:180">
      <c r="A68" s="107" t="s">
        <v>792</v>
      </c>
      <c r="B68" s="83"/>
      <c r="C68" s="83"/>
      <c r="D68" s="83"/>
      <c r="E68" s="83"/>
      <c r="F68" s="83"/>
      <c r="G68" s="83"/>
      <c r="H68" s="83"/>
      <c r="I68" s="83"/>
      <c r="J68" s="83"/>
      <c r="K68" s="83"/>
      <c r="L68" s="83"/>
      <c r="M68" s="83"/>
      <c r="N68" s="83"/>
      <c r="O68" s="83"/>
      <c r="P68" s="83"/>
      <c r="Q68" s="83"/>
      <c r="R68" s="83"/>
      <c r="S68" s="83"/>
      <c r="T68" s="83"/>
      <c r="U68" s="83"/>
      <c r="V68" s="83"/>
      <c r="W68" s="83"/>
      <c r="X68" s="83"/>
      <c r="Y68" s="83"/>
      <c r="Z68" s="83"/>
      <c r="AA68" s="83"/>
      <c r="AB68" s="83"/>
      <c r="AC68" s="83"/>
      <c r="AD68" s="83"/>
      <c r="AE68" s="83"/>
      <c r="AF68" s="83"/>
      <c r="AG68" s="83"/>
      <c r="AH68" s="83"/>
      <c r="AI68" s="83"/>
      <c r="AJ68" s="83"/>
      <c r="AK68" s="77"/>
      <c r="AL68" s="77"/>
      <c r="AM68" s="77"/>
      <c r="AN68" s="77"/>
      <c r="AO68" s="77"/>
      <c r="AP68" s="77"/>
      <c r="AQ68" s="77"/>
      <c r="AR68" s="77"/>
      <c r="AS68" s="77"/>
      <c r="AT68" s="77"/>
      <c r="AU68" s="77"/>
      <c r="AV68" s="77"/>
      <c r="AW68" s="77"/>
      <c r="AX68" s="77"/>
      <c r="AY68" s="77"/>
      <c r="AZ68" s="77"/>
      <c r="BA68" s="77"/>
      <c r="BB68" s="77"/>
      <c r="BC68" s="77"/>
      <c r="BD68" s="77"/>
      <c r="BE68" s="77"/>
      <c r="BF68" s="77"/>
      <c r="BG68" s="77"/>
      <c r="BH68" s="77"/>
      <c r="BI68" s="77"/>
      <c r="BJ68" s="77"/>
      <c r="BK68" s="77"/>
      <c r="BL68" s="77"/>
      <c r="BM68" s="77"/>
      <c r="BN68" s="77"/>
      <c r="BO68" s="77"/>
      <c r="BP68" s="77"/>
      <c r="BQ68" s="77"/>
      <c r="BR68" s="77"/>
      <c r="BS68" s="77"/>
      <c r="BT68" s="77"/>
      <c r="BU68" s="77"/>
      <c r="BV68" s="77"/>
      <c r="BW68" s="77"/>
      <c r="BX68" s="77"/>
      <c r="BY68" s="77"/>
      <c r="BZ68" s="77"/>
      <c r="CA68" s="77"/>
      <c r="CB68" s="77"/>
      <c r="CC68" s="77"/>
      <c r="CD68" s="77"/>
      <c r="CE68" s="77"/>
      <c r="CF68" s="77"/>
      <c r="CG68" s="77"/>
      <c r="CH68" s="77"/>
      <c r="CI68" s="77"/>
      <c r="CJ68" s="77"/>
      <c r="CK68" s="77"/>
      <c r="CL68" s="77"/>
      <c r="CM68" s="77"/>
      <c r="CN68" s="77"/>
      <c r="CO68" s="77"/>
      <c r="CP68" s="77"/>
      <c r="CQ68" s="77"/>
      <c r="CR68" s="77"/>
      <c r="CS68" s="77"/>
      <c r="CT68" s="77"/>
      <c r="CU68" s="77"/>
      <c r="CV68" s="77"/>
      <c r="CW68" s="77"/>
      <c r="CX68" s="77"/>
      <c r="CY68" s="77"/>
      <c r="CZ68" s="77"/>
      <c r="DA68" s="77"/>
      <c r="DB68" s="77"/>
      <c r="DC68" s="77"/>
      <c r="DD68" s="77"/>
      <c r="DE68" s="77"/>
      <c r="DF68" s="77"/>
      <c r="DG68" s="77"/>
      <c r="DH68" s="77"/>
      <c r="DI68" s="77"/>
      <c r="DJ68" s="77"/>
      <c r="DK68" s="77"/>
      <c r="DL68" s="77"/>
      <c r="DM68" s="77"/>
      <c r="DN68" s="77"/>
      <c r="DO68" s="77"/>
      <c r="DP68" s="77"/>
      <c r="DQ68" s="77"/>
      <c r="DR68" s="77"/>
      <c r="DS68" s="77"/>
      <c r="DT68" s="77"/>
      <c r="DU68" s="77"/>
      <c r="DV68" s="77"/>
      <c r="DW68" s="77"/>
      <c r="DX68" s="77"/>
      <c r="DY68" s="77"/>
      <c r="DZ68" s="77"/>
      <c r="EA68" s="77"/>
      <c r="EB68" s="77"/>
      <c r="EC68" s="77"/>
      <c r="ED68" s="77"/>
      <c r="EE68" s="77"/>
      <c r="EF68" s="77"/>
      <c r="EG68" s="77"/>
      <c r="EH68" s="77"/>
      <c r="EI68" s="77"/>
      <c r="EJ68" s="77"/>
      <c r="EK68" s="77"/>
      <c r="EL68" s="77"/>
      <c r="EM68" s="77"/>
      <c r="EN68" s="77"/>
      <c r="EO68" s="77"/>
      <c r="EP68" s="77">
        <v>1</v>
      </c>
      <c r="EQ68" s="77"/>
      <c r="ER68" s="77"/>
      <c r="ES68" s="77"/>
      <c r="ET68" s="77"/>
      <c r="EU68" s="77"/>
      <c r="EV68" s="77"/>
      <c r="EW68" s="77"/>
      <c r="EX68" s="77"/>
      <c r="EY68" s="77"/>
      <c r="EZ68" s="77"/>
      <c r="FA68" s="77"/>
      <c r="FB68" s="77"/>
      <c r="FC68" s="77"/>
      <c r="FD68" s="77"/>
      <c r="FE68" s="77"/>
      <c r="FF68" s="77"/>
      <c r="FG68" s="77"/>
      <c r="FH68" s="77"/>
      <c r="FI68" s="77"/>
      <c r="FJ68" s="77"/>
      <c r="FK68" s="77"/>
      <c r="FL68" s="77"/>
      <c r="FM68" s="77"/>
      <c r="FN68" s="77"/>
      <c r="FO68" s="77"/>
      <c r="FP68" s="77"/>
      <c r="FQ68" s="77"/>
      <c r="FR68" s="77"/>
      <c r="FS68" s="77"/>
      <c r="FT68" s="77"/>
      <c r="FU68" s="77"/>
      <c r="FV68" s="77"/>
      <c r="FW68" s="77"/>
      <c r="FX68" s="77">
        <v>1</v>
      </c>
    </row>
    <row r="69" spans="1:180">
      <c r="A69" s="87" t="s">
        <v>390</v>
      </c>
      <c r="B69" s="83"/>
      <c r="C69" s="83"/>
      <c r="D69" s="83"/>
      <c r="E69" s="83"/>
      <c r="F69" s="83"/>
      <c r="G69" s="83"/>
      <c r="H69" s="83"/>
      <c r="I69" s="83"/>
      <c r="J69" s="83"/>
      <c r="K69" s="83"/>
      <c r="L69" s="83"/>
      <c r="M69" s="83"/>
      <c r="N69" s="83"/>
      <c r="O69" s="83"/>
      <c r="P69" s="83"/>
      <c r="Q69" s="83"/>
      <c r="R69" s="83"/>
      <c r="S69" s="83"/>
      <c r="T69" s="83"/>
      <c r="U69" s="83"/>
      <c r="V69" s="83"/>
      <c r="W69" s="83"/>
      <c r="X69" s="83"/>
      <c r="Y69" s="83"/>
      <c r="Z69" s="83"/>
      <c r="AA69" s="83"/>
      <c r="AB69" s="83"/>
      <c r="AC69" s="83"/>
      <c r="AD69" s="83"/>
      <c r="AE69" s="83"/>
      <c r="AF69" s="83"/>
      <c r="AG69" s="83"/>
      <c r="AH69" s="83"/>
      <c r="AI69" s="83"/>
      <c r="AJ69" s="83"/>
      <c r="AK69" s="77"/>
      <c r="AL69" s="77"/>
      <c r="AM69" s="77"/>
      <c r="AN69" s="77"/>
      <c r="AO69" s="77"/>
      <c r="AP69" s="77"/>
      <c r="AQ69" s="77"/>
      <c r="AR69" s="77"/>
      <c r="AS69" s="77"/>
      <c r="AT69" s="77"/>
      <c r="AU69" s="77"/>
      <c r="AV69" s="77"/>
      <c r="AW69" s="77"/>
      <c r="AX69" s="77"/>
      <c r="AY69" s="77"/>
      <c r="AZ69" s="77"/>
      <c r="BA69" s="77"/>
      <c r="BB69" s="77"/>
      <c r="BC69" s="77"/>
      <c r="BD69" s="77"/>
      <c r="BE69" s="77"/>
      <c r="BF69" s="77"/>
      <c r="BG69" s="77"/>
      <c r="BH69" s="77"/>
      <c r="BI69" s="77"/>
      <c r="BJ69" s="77"/>
      <c r="BK69" s="77">
        <v>1</v>
      </c>
      <c r="BL69" s="77"/>
      <c r="BM69" s="77"/>
      <c r="BN69" s="77"/>
      <c r="BO69" s="77"/>
      <c r="BP69" s="77"/>
      <c r="BQ69" s="77"/>
      <c r="BR69" s="77"/>
      <c r="BS69" s="77"/>
      <c r="BT69" s="77"/>
      <c r="BU69" s="77"/>
      <c r="BV69" s="77"/>
      <c r="BW69" s="77"/>
      <c r="BX69" s="77"/>
      <c r="BY69" s="77"/>
      <c r="BZ69" s="77"/>
      <c r="CA69" s="77"/>
      <c r="CB69" s="77"/>
      <c r="CC69" s="77"/>
      <c r="CD69" s="77"/>
      <c r="CE69" s="77"/>
      <c r="CF69" s="77"/>
      <c r="CG69" s="77"/>
      <c r="CH69" s="77"/>
      <c r="CI69" s="77"/>
      <c r="CJ69" s="77"/>
      <c r="CK69" s="77"/>
      <c r="CL69" s="77"/>
      <c r="CM69" s="77"/>
      <c r="CN69" s="77"/>
      <c r="CO69" s="77"/>
      <c r="CP69" s="77"/>
      <c r="CQ69" s="77"/>
      <c r="CR69" s="77"/>
      <c r="CS69" s="77"/>
      <c r="CT69" s="77"/>
      <c r="CU69" s="77"/>
      <c r="CV69" s="77"/>
      <c r="CW69" s="77"/>
      <c r="CX69" s="77"/>
      <c r="CY69" s="77"/>
      <c r="CZ69" s="77"/>
      <c r="DA69" s="77"/>
      <c r="DB69" s="77"/>
      <c r="DC69" s="77"/>
      <c r="DD69" s="77"/>
      <c r="DE69" s="77"/>
      <c r="DF69" s="77"/>
      <c r="DG69" s="77"/>
      <c r="DH69" s="77"/>
      <c r="DI69" s="77"/>
      <c r="DJ69" s="77"/>
      <c r="DK69" s="77"/>
      <c r="DL69" s="77"/>
      <c r="DM69" s="77"/>
      <c r="DN69" s="77"/>
      <c r="DO69" s="77"/>
      <c r="DP69" s="77"/>
      <c r="DQ69" s="77"/>
      <c r="DR69" s="77"/>
      <c r="DS69" s="77"/>
      <c r="DT69" s="77"/>
      <c r="DU69" s="77"/>
      <c r="DV69" s="77"/>
      <c r="DW69" s="77"/>
      <c r="DX69" s="77"/>
      <c r="DY69" s="77"/>
      <c r="DZ69" s="77"/>
      <c r="EA69" s="77"/>
      <c r="EB69" s="77"/>
      <c r="EC69" s="77"/>
      <c r="ED69" s="77"/>
      <c r="EE69" s="77"/>
      <c r="EF69" s="77"/>
      <c r="EG69" s="77"/>
      <c r="EH69" s="77"/>
      <c r="EI69" s="77"/>
      <c r="EJ69" s="77"/>
      <c r="EK69" s="77"/>
      <c r="EL69" s="77"/>
      <c r="EM69" s="77"/>
      <c r="EN69" s="77"/>
      <c r="EO69" s="77"/>
      <c r="EP69" s="77"/>
      <c r="EQ69" s="77"/>
      <c r="ER69" s="77"/>
      <c r="ES69" s="77"/>
      <c r="ET69" s="77"/>
      <c r="EU69" s="77"/>
      <c r="EV69" s="77"/>
      <c r="EW69" s="77"/>
      <c r="EX69" s="77"/>
      <c r="EY69" s="77"/>
      <c r="EZ69" s="77"/>
      <c r="FA69" s="77"/>
      <c r="FB69" s="77"/>
      <c r="FC69" s="77"/>
      <c r="FD69" s="77"/>
      <c r="FE69" s="77"/>
      <c r="FF69" s="77"/>
      <c r="FG69" s="77"/>
      <c r="FH69" s="77"/>
      <c r="FI69" s="77"/>
      <c r="FJ69" s="77"/>
      <c r="FK69" s="77"/>
      <c r="FL69" s="77"/>
      <c r="FM69" s="77"/>
      <c r="FN69" s="77"/>
      <c r="FO69" s="77"/>
      <c r="FP69" s="77"/>
      <c r="FQ69" s="77"/>
      <c r="FR69" s="77"/>
      <c r="FS69" s="77"/>
      <c r="FT69" s="77"/>
      <c r="FU69" s="77"/>
      <c r="FV69" s="77"/>
      <c r="FW69" s="77"/>
      <c r="FX69" s="77">
        <v>1</v>
      </c>
    </row>
    <row r="70" spans="1:180">
      <c r="A70" s="87" t="s">
        <v>156</v>
      </c>
      <c r="B70" s="83"/>
      <c r="C70" s="83"/>
      <c r="D70" s="83"/>
      <c r="E70" s="83"/>
      <c r="F70" s="83"/>
      <c r="G70" s="83"/>
      <c r="H70" s="83"/>
      <c r="I70" s="83"/>
      <c r="J70" s="83"/>
      <c r="K70" s="83"/>
      <c r="L70" s="83"/>
      <c r="M70" s="83"/>
      <c r="N70" s="83"/>
      <c r="O70" s="83"/>
      <c r="P70" s="83"/>
      <c r="Q70" s="83"/>
      <c r="R70" s="83"/>
      <c r="S70" s="83"/>
      <c r="T70" s="83"/>
      <c r="U70" s="83"/>
      <c r="V70" s="83"/>
      <c r="W70" s="83"/>
      <c r="X70" s="83"/>
      <c r="Y70" s="83"/>
      <c r="Z70" s="83"/>
      <c r="AA70" s="83"/>
      <c r="AB70" s="83"/>
      <c r="AC70" s="83"/>
      <c r="AD70" s="83"/>
      <c r="AE70" s="83"/>
      <c r="AF70" s="83"/>
      <c r="AG70" s="83"/>
      <c r="AH70" s="83"/>
      <c r="AI70" s="83"/>
      <c r="AJ70" s="83">
        <v>1</v>
      </c>
      <c r="AK70" s="77"/>
      <c r="AL70" s="77"/>
      <c r="AM70" s="77"/>
      <c r="AN70" s="77"/>
      <c r="AO70" s="77"/>
      <c r="AP70" s="77"/>
      <c r="AQ70" s="77"/>
      <c r="AR70" s="77"/>
      <c r="AS70" s="77"/>
      <c r="AT70" s="77"/>
      <c r="AU70" s="77"/>
      <c r="AV70" s="77"/>
      <c r="AW70" s="77"/>
      <c r="AX70" s="77"/>
      <c r="AY70" s="77">
        <v>1</v>
      </c>
      <c r="AZ70" s="77"/>
      <c r="BA70" s="77"/>
      <c r="BB70" s="77"/>
      <c r="BC70" s="77"/>
      <c r="BD70" s="77"/>
      <c r="BE70" s="77"/>
      <c r="BF70" s="77"/>
      <c r="BG70" s="77"/>
      <c r="BH70" s="77"/>
      <c r="BI70" s="77"/>
      <c r="BJ70" s="77"/>
      <c r="BK70" s="77"/>
      <c r="BL70" s="77"/>
      <c r="BM70" s="77"/>
      <c r="BN70" s="77"/>
      <c r="BO70" s="77"/>
      <c r="BP70" s="77"/>
      <c r="BQ70" s="77"/>
      <c r="BR70" s="77"/>
      <c r="BS70" s="77"/>
      <c r="BT70" s="77"/>
      <c r="BU70" s="77"/>
      <c r="BV70" s="77"/>
      <c r="BW70" s="77"/>
      <c r="BX70" s="77"/>
      <c r="BY70" s="77"/>
      <c r="BZ70" s="77"/>
      <c r="CA70" s="77"/>
      <c r="CB70" s="77">
        <v>1</v>
      </c>
      <c r="CC70" s="77"/>
      <c r="CD70" s="77"/>
      <c r="CE70" s="77"/>
      <c r="CF70" s="77"/>
      <c r="CG70" s="77"/>
      <c r="CH70" s="77"/>
      <c r="CI70" s="77"/>
      <c r="CJ70" s="77"/>
      <c r="CK70" s="77"/>
      <c r="CL70" s="77"/>
      <c r="CM70" s="77"/>
      <c r="CN70" s="77"/>
      <c r="CO70" s="77"/>
      <c r="CP70" s="77"/>
      <c r="CQ70" s="77"/>
      <c r="CR70" s="77"/>
      <c r="CS70" s="77"/>
      <c r="CT70" s="77"/>
      <c r="CU70" s="77"/>
      <c r="CV70" s="77"/>
      <c r="CW70" s="77"/>
      <c r="CX70" s="77"/>
      <c r="CY70" s="77"/>
      <c r="CZ70" s="77"/>
      <c r="DA70" s="77"/>
      <c r="DB70" s="77"/>
      <c r="DC70" s="77"/>
      <c r="DD70" s="77"/>
      <c r="DE70" s="77"/>
      <c r="DF70" s="77"/>
      <c r="DG70" s="77"/>
      <c r="DH70" s="77"/>
      <c r="DI70" s="77"/>
      <c r="DJ70" s="77"/>
      <c r="DK70" s="77"/>
      <c r="DL70" s="77"/>
      <c r="DM70" s="77"/>
      <c r="DN70" s="77"/>
      <c r="DO70" s="77"/>
      <c r="DP70" s="77"/>
      <c r="DQ70" s="77"/>
      <c r="DR70" s="77"/>
      <c r="DS70" s="77"/>
      <c r="DT70" s="77"/>
      <c r="DU70" s="77"/>
      <c r="DV70" s="77"/>
      <c r="DW70" s="77"/>
      <c r="DX70" s="77"/>
      <c r="DY70" s="77"/>
      <c r="DZ70" s="77"/>
      <c r="EA70" s="77"/>
      <c r="EB70" s="77"/>
      <c r="EC70" s="77"/>
      <c r="ED70" s="77"/>
      <c r="EE70" s="77"/>
      <c r="EF70" s="77"/>
      <c r="EG70" s="77"/>
      <c r="EH70" s="77"/>
      <c r="EI70" s="77"/>
      <c r="EJ70" s="77"/>
      <c r="EK70" s="77"/>
      <c r="EL70" s="77"/>
      <c r="EM70" s="77"/>
      <c r="EN70" s="77"/>
      <c r="EO70" s="77"/>
      <c r="EP70" s="77"/>
      <c r="EQ70" s="77"/>
      <c r="ER70" s="77"/>
      <c r="ES70" s="77"/>
      <c r="ET70" s="77"/>
      <c r="EU70" s="77"/>
      <c r="EV70" s="77"/>
      <c r="EW70" s="77"/>
      <c r="EX70" s="77"/>
      <c r="EY70" s="77"/>
      <c r="EZ70" s="77"/>
      <c r="FA70" s="77"/>
      <c r="FB70" s="77"/>
      <c r="FC70" s="77"/>
      <c r="FD70" s="77"/>
      <c r="FE70" s="77"/>
      <c r="FF70" s="77"/>
      <c r="FG70" s="77"/>
      <c r="FH70" s="77"/>
      <c r="FI70" s="77"/>
      <c r="FJ70" s="77"/>
      <c r="FK70" s="77"/>
      <c r="FL70" s="77"/>
      <c r="FM70" s="77"/>
      <c r="FN70" s="77"/>
      <c r="FO70" s="77"/>
      <c r="FP70" s="77"/>
      <c r="FQ70" s="77"/>
      <c r="FR70" s="77"/>
      <c r="FS70" s="77"/>
      <c r="FT70" s="77"/>
      <c r="FU70" s="77"/>
      <c r="FV70" s="77"/>
      <c r="FW70" s="77"/>
      <c r="FX70" s="77">
        <v>3</v>
      </c>
    </row>
    <row r="71" spans="1:180">
      <c r="A71" s="78" t="s">
        <v>667</v>
      </c>
      <c r="B71" s="83"/>
      <c r="C71" s="83"/>
      <c r="D71" s="83"/>
      <c r="E71" s="83"/>
      <c r="F71" s="83"/>
      <c r="G71" s="83"/>
      <c r="H71" s="83"/>
      <c r="I71" s="83"/>
      <c r="J71" s="83"/>
      <c r="K71" s="83"/>
      <c r="L71" s="83"/>
      <c r="M71" s="83"/>
      <c r="N71" s="83"/>
      <c r="O71" s="83"/>
      <c r="P71" s="83"/>
      <c r="Q71" s="83"/>
      <c r="R71" s="83"/>
      <c r="S71" s="83"/>
      <c r="T71" s="83"/>
      <c r="U71" s="83"/>
      <c r="V71" s="83"/>
      <c r="W71" s="83"/>
      <c r="X71" s="83"/>
      <c r="Y71" s="83"/>
      <c r="Z71" s="83"/>
      <c r="AA71" s="83"/>
      <c r="AB71" s="83"/>
      <c r="AC71" s="83"/>
      <c r="AD71" s="83"/>
      <c r="AE71" s="83"/>
      <c r="AF71" s="83"/>
      <c r="AG71" s="83"/>
      <c r="AH71" s="83"/>
      <c r="AI71" s="83"/>
      <c r="AJ71" s="83"/>
      <c r="AK71" s="77"/>
      <c r="AL71" s="77"/>
      <c r="AM71" s="77"/>
      <c r="AN71" s="77"/>
      <c r="AO71" s="77"/>
      <c r="AP71" s="77"/>
      <c r="AQ71" s="77"/>
      <c r="AR71" s="77"/>
      <c r="AS71" s="77"/>
      <c r="AT71" s="77"/>
      <c r="AU71" s="77"/>
      <c r="AV71" s="77"/>
      <c r="AW71" s="77"/>
      <c r="AX71" s="77"/>
      <c r="AY71" s="77"/>
      <c r="AZ71" s="77"/>
      <c r="BA71" s="77"/>
      <c r="BB71" s="77"/>
      <c r="BC71" s="77"/>
      <c r="BD71" s="77"/>
      <c r="BE71" s="77"/>
      <c r="BF71" s="77"/>
      <c r="BG71" s="77"/>
      <c r="BH71" s="77"/>
      <c r="BI71" s="77"/>
      <c r="BJ71" s="77"/>
      <c r="BK71" s="77"/>
      <c r="BL71" s="77"/>
      <c r="BM71" s="77"/>
      <c r="BN71" s="77"/>
      <c r="BO71" s="77"/>
      <c r="BP71" s="77"/>
      <c r="BQ71" s="77"/>
      <c r="BR71" s="77"/>
      <c r="BS71" s="77"/>
      <c r="BT71" s="77"/>
      <c r="BU71" s="77"/>
      <c r="BV71" s="77"/>
      <c r="BW71" s="77"/>
      <c r="BX71" s="77"/>
      <c r="BY71" s="77"/>
      <c r="BZ71" s="77"/>
      <c r="CA71" s="77"/>
      <c r="CB71" s="77"/>
      <c r="CC71" s="77"/>
      <c r="CD71" s="77"/>
      <c r="CE71" s="77"/>
      <c r="CF71" s="77"/>
      <c r="CG71" s="77"/>
      <c r="CH71" s="77"/>
      <c r="CI71" s="77"/>
      <c r="CJ71" s="77"/>
      <c r="CK71" s="77"/>
      <c r="CL71" s="77"/>
      <c r="CM71" s="77"/>
      <c r="CN71" s="77"/>
      <c r="CO71" s="77"/>
      <c r="CP71" s="77"/>
      <c r="CQ71" s="77"/>
      <c r="CR71" s="77"/>
      <c r="CS71" s="77"/>
      <c r="CT71" s="77"/>
      <c r="CU71" s="77"/>
      <c r="CV71" s="77"/>
      <c r="CW71" s="77"/>
      <c r="CX71" s="77"/>
      <c r="CY71" s="77"/>
      <c r="CZ71" s="77"/>
      <c r="DA71" s="77"/>
      <c r="DB71" s="77"/>
      <c r="DC71" s="77"/>
      <c r="DD71" s="77"/>
      <c r="DE71" s="77"/>
      <c r="DF71" s="77"/>
      <c r="DG71" s="77"/>
      <c r="DH71" s="77"/>
      <c r="DI71" s="77"/>
      <c r="DJ71" s="77"/>
      <c r="DK71" s="77"/>
      <c r="DL71" s="77"/>
      <c r="DM71" s="77"/>
      <c r="DN71" s="77"/>
      <c r="DO71" s="77"/>
      <c r="DP71" s="77"/>
      <c r="DQ71" s="77"/>
      <c r="DR71" s="77"/>
      <c r="DS71" s="77"/>
      <c r="DT71" s="77"/>
      <c r="DU71" s="77"/>
      <c r="DV71" s="77"/>
      <c r="DW71" s="77"/>
      <c r="DX71" s="77"/>
      <c r="DY71" s="77">
        <v>1</v>
      </c>
      <c r="DZ71" s="77"/>
      <c r="EA71" s="77"/>
      <c r="EB71" s="77"/>
      <c r="EC71" s="77"/>
      <c r="ED71" s="77"/>
      <c r="EE71" s="77"/>
      <c r="EF71" s="77"/>
      <c r="EG71" s="77"/>
      <c r="EH71" s="77"/>
      <c r="EI71" s="77"/>
      <c r="EJ71" s="77"/>
      <c r="EK71" s="77"/>
      <c r="EL71" s="77"/>
      <c r="EM71" s="77"/>
      <c r="EN71" s="77"/>
      <c r="EO71" s="77"/>
      <c r="EP71" s="77"/>
      <c r="EQ71" s="77"/>
      <c r="ER71" s="77"/>
      <c r="ES71" s="77"/>
      <c r="ET71" s="77"/>
      <c r="EU71" s="77"/>
      <c r="EV71" s="77"/>
      <c r="EW71" s="77"/>
      <c r="EX71" s="77"/>
      <c r="EY71" s="77"/>
      <c r="EZ71" s="77"/>
      <c r="FA71" s="77"/>
      <c r="FB71" s="77"/>
      <c r="FC71" s="77"/>
      <c r="FD71" s="77"/>
      <c r="FE71" s="77"/>
      <c r="FF71" s="77"/>
      <c r="FG71" s="77"/>
      <c r="FH71" s="77"/>
      <c r="FI71" s="77"/>
      <c r="FJ71" s="77"/>
      <c r="FK71" s="77"/>
      <c r="FL71" s="77"/>
      <c r="FM71" s="77"/>
      <c r="FN71" s="77"/>
      <c r="FO71" s="77"/>
      <c r="FP71" s="77"/>
      <c r="FQ71" s="77"/>
      <c r="FR71" s="77"/>
      <c r="FS71" s="77"/>
      <c r="FT71" s="77"/>
      <c r="FU71" s="77"/>
      <c r="FV71" s="77"/>
      <c r="FW71" s="77"/>
      <c r="FX71" s="77">
        <v>1</v>
      </c>
    </row>
    <row r="72" spans="1:180">
      <c r="A72" s="78" t="s">
        <v>219</v>
      </c>
      <c r="B72" s="83"/>
      <c r="C72" s="83"/>
      <c r="D72" s="83"/>
      <c r="E72" s="83"/>
      <c r="F72" s="83"/>
      <c r="G72" s="83"/>
      <c r="H72" s="83"/>
      <c r="I72" s="83"/>
      <c r="J72" s="83"/>
      <c r="K72" s="83"/>
      <c r="L72" s="83"/>
      <c r="M72" s="83"/>
      <c r="N72" s="83"/>
      <c r="O72" s="83">
        <v>1</v>
      </c>
      <c r="P72" s="83"/>
      <c r="Q72" s="83"/>
      <c r="R72" s="83"/>
      <c r="S72" s="83"/>
      <c r="T72" s="83"/>
      <c r="U72" s="83"/>
      <c r="V72" s="83"/>
      <c r="W72" s="83"/>
      <c r="X72" s="83"/>
      <c r="Y72" s="83"/>
      <c r="Z72" s="83"/>
      <c r="AA72" s="83"/>
      <c r="AB72" s="83"/>
      <c r="AC72" s="83"/>
      <c r="AD72" s="83"/>
      <c r="AE72" s="83"/>
      <c r="AF72" s="83"/>
      <c r="AG72" s="83"/>
      <c r="AH72" s="83"/>
      <c r="AI72" s="83"/>
      <c r="AJ72" s="83"/>
      <c r="AK72" s="77"/>
      <c r="AL72" s="77"/>
      <c r="AM72" s="77"/>
      <c r="AN72" s="77"/>
      <c r="AO72" s="77"/>
      <c r="AP72" s="77"/>
      <c r="AQ72" s="77"/>
      <c r="AR72" s="77"/>
      <c r="AS72" s="77"/>
      <c r="AT72" s="77"/>
      <c r="AU72" s="77"/>
      <c r="AV72" s="77"/>
      <c r="AW72" s="77"/>
      <c r="AX72" s="77"/>
      <c r="AY72" s="77"/>
      <c r="AZ72" s="77"/>
      <c r="BA72" s="77"/>
      <c r="BB72" s="77"/>
      <c r="BC72" s="77"/>
      <c r="BD72" s="77"/>
      <c r="BE72" s="77"/>
      <c r="BF72" s="77"/>
      <c r="BG72" s="77"/>
      <c r="BH72" s="77"/>
      <c r="BI72" s="77"/>
      <c r="BJ72" s="77"/>
      <c r="BK72" s="77"/>
      <c r="BL72" s="77"/>
      <c r="BM72" s="77"/>
      <c r="BN72" s="77"/>
      <c r="BO72" s="77"/>
      <c r="BP72" s="77"/>
      <c r="BQ72" s="77"/>
      <c r="BR72" s="77"/>
      <c r="BS72" s="77"/>
      <c r="BT72" s="77"/>
      <c r="BU72" s="77"/>
      <c r="BV72" s="77"/>
      <c r="BW72" s="77"/>
      <c r="BX72" s="77"/>
      <c r="BY72" s="77"/>
      <c r="BZ72" s="77"/>
      <c r="CA72" s="77"/>
      <c r="CB72" s="77"/>
      <c r="CC72" s="77"/>
      <c r="CD72" s="77"/>
      <c r="CE72" s="77"/>
      <c r="CF72" s="77"/>
      <c r="CG72" s="77"/>
      <c r="CH72" s="77"/>
      <c r="CI72" s="77"/>
      <c r="CJ72" s="77"/>
      <c r="CK72" s="77"/>
      <c r="CL72" s="77"/>
      <c r="CM72" s="77"/>
      <c r="CN72" s="77"/>
      <c r="CO72" s="77"/>
      <c r="CP72" s="77"/>
      <c r="CQ72" s="77"/>
      <c r="CR72" s="77"/>
      <c r="CS72" s="77"/>
      <c r="CT72" s="77"/>
      <c r="CU72" s="77"/>
      <c r="CV72" s="77"/>
      <c r="CW72" s="77"/>
      <c r="CX72" s="77"/>
      <c r="CY72" s="77"/>
      <c r="CZ72" s="77"/>
      <c r="DA72" s="77"/>
      <c r="DB72" s="77"/>
      <c r="DC72" s="77"/>
      <c r="DD72" s="77"/>
      <c r="DE72" s="77"/>
      <c r="DF72" s="77"/>
      <c r="DG72" s="77"/>
      <c r="DH72" s="77"/>
      <c r="DI72" s="77"/>
      <c r="DJ72" s="77"/>
      <c r="DK72" s="77"/>
      <c r="DL72" s="77"/>
      <c r="DM72" s="77"/>
      <c r="DN72" s="77"/>
      <c r="DO72" s="77"/>
      <c r="DP72" s="77"/>
      <c r="DQ72" s="77">
        <v>1</v>
      </c>
      <c r="DR72" s="77"/>
      <c r="DS72" s="77"/>
      <c r="DT72" s="77"/>
      <c r="DU72" s="77"/>
      <c r="DV72" s="77"/>
      <c r="DW72" s="77"/>
      <c r="DX72" s="77"/>
      <c r="DY72" s="77"/>
      <c r="DZ72" s="77"/>
      <c r="EA72" s="77"/>
      <c r="EB72" s="77"/>
      <c r="EC72" s="77"/>
      <c r="ED72" s="77"/>
      <c r="EE72" s="77"/>
      <c r="EF72" s="77"/>
      <c r="EG72" s="77"/>
      <c r="EH72" s="77"/>
      <c r="EI72" s="77"/>
      <c r="EJ72" s="77"/>
      <c r="EK72" s="77"/>
      <c r="EL72" s="77"/>
      <c r="EM72" s="77"/>
      <c r="EN72" s="77"/>
      <c r="EO72" s="77"/>
      <c r="EP72" s="77"/>
      <c r="EQ72" s="77"/>
      <c r="ER72" s="77"/>
      <c r="ES72" s="77"/>
      <c r="ET72" s="77"/>
      <c r="EU72" s="77"/>
      <c r="EV72" s="77"/>
      <c r="EW72" s="77"/>
      <c r="EX72" s="77"/>
      <c r="EY72" s="77"/>
      <c r="EZ72" s="77"/>
      <c r="FA72" s="77"/>
      <c r="FB72" s="77"/>
      <c r="FC72" s="77"/>
      <c r="FD72" s="77"/>
      <c r="FE72" s="77"/>
      <c r="FF72" s="77"/>
      <c r="FG72" s="77"/>
      <c r="FH72" s="77"/>
      <c r="FI72" s="77"/>
      <c r="FJ72" s="77"/>
      <c r="FK72" s="77"/>
      <c r="FL72" s="77"/>
      <c r="FM72" s="77"/>
      <c r="FN72" s="77"/>
      <c r="FO72" s="77"/>
      <c r="FP72" s="77"/>
      <c r="FQ72" s="77"/>
      <c r="FR72" s="77"/>
      <c r="FS72" s="77"/>
      <c r="FT72" s="77"/>
      <c r="FU72" s="77"/>
      <c r="FV72" s="77"/>
      <c r="FW72" s="77"/>
      <c r="FX72" s="77">
        <v>2</v>
      </c>
    </row>
    <row r="73" spans="1:180">
      <c r="A73" s="107" t="s">
        <v>793</v>
      </c>
      <c r="B73" s="83"/>
      <c r="C73" s="83"/>
      <c r="D73" s="83"/>
      <c r="E73" s="83"/>
      <c r="F73" s="83"/>
      <c r="G73" s="83"/>
      <c r="H73" s="83"/>
      <c r="I73" s="83"/>
      <c r="J73" s="83"/>
      <c r="K73" s="83"/>
      <c r="L73" s="83"/>
      <c r="M73" s="83"/>
      <c r="N73" s="83"/>
      <c r="O73" s="83"/>
      <c r="P73" s="83"/>
      <c r="Q73" s="83"/>
      <c r="R73" s="83"/>
      <c r="S73" s="83"/>
      <c r="T73" s="83"/>
      <c r="U73" s="83"/>
      <c r="V73" s="83"/>
      <c r="W73" s="83"/>
      <c r="X73" s="83"/>
      <c r="Y73" s="83"/>
      <c r="Z73" s="83"/>
      <c r="AA73" s="83"/>
      <c r="AB73" s="83"/>
      <c r="AC73" s="83"/>
      <c r="AD73" s="83"/>
      <c r="AE73" s="83"/>
      <c r="AF73" s="83"/>
      <c r="AG73" s="83"/>
      <c r="AH73" s="83"/>
      <c r="AI73" s="83"/>
      <c r="AJ73" s="83"/>
      <c r="AK73" s="77"/>
      <c r="AL73" s="77"/>
      <c r="AM73" s="77"/>
      <c r="AN73" s="77"/>
      <c r="AO73" s="77"/>
      <c r="AP73" s="77"/>
      <c r="AQ73" s="77"/>
      <c r="AR73" s="77"/>
      <c r="AS73" s="77"/>
      <c r="AT73" s="77"/>
      <c r="AU73" s="77"/>
      <c r="AV73" s="77"/>
      <c r="AW73" s="77"/>
      <c r="AX73" s="77"/>
      <c r="AY73" s="77"/>
      <c r="AZ73" s="77"/>
      <c r="BA73" s="77"/>
      <c r="BB73" s="77"/>
      <c r="BC73" s="77"/>
      <c r="BD73" s="77"/>
      <c r="BE73" s="77"/>
      <c r="BF73" s="77"/>
      <c r="BG73" s="77"/>
      <c r="BH73" s="77"/>
      <c r="BI73" s="77"/>
      <c r="BJ73" s="77"/>
      <c r="BK73" s="77"/>
      <c r="BL73" s="77"/>
      <c r="BM73" s="77"/>
      <c r="BN73" s="77"/>
      <c r="BO73" s="77"/>
      <c r="BP73" s="77"/>
      <c r="BQ73" s="77"/>
      <c r="BR73" s="77"/>
      <c r="BS73" s="77"/>
      <c r="BT73" s="77"/>
      <c r="BU73" s="77"/>
      <c r="BV73" s="77"/>
      <c r="BW73" s="77"/>
      <c r="BX73" s="77"/>
      <c r="BY73" s="77"/>
      <c r="BZ73" s="77"/>
      <c r="CA73" s="77"/>
      <c r="CB73" s="77"/>
      <c r="CC73" s="77"/>
      <c r="CD73" s="77"/>
      <c r="CE73" s="77"/>
      <c r="CF73" s="77"/>
      <c r="CG73" s="77"/>
      <c r="CH73" s="77"/>
      <c r="CI73" s="77"/>
      <c r="CJ73" s="77"/>
      <c r="CK73" s="77"/>
      <c r="CL73" s="77"/>
      <c r="CM73" s="77"/>
      <c r="CN73" s="77"/>
      <c r="CO73" s="77"/>
      <c r="CP73" s="77"/>
      <c r="CQ73" s="77"/>
      <c r="CR73" s="77"/>
      <c r="CS73" s="77"/>
      <c r="CT73" s="77"/>
      <c r="CU73" s="77"/>
      <c r="CV73" s="77"/>
      <c r="CW73" s="77"/>
      <c r="CX73" s="77"/>
      <c r="CY73" s="77"/>
      <c r="CZ73" s="77"/>
      <c r="DA73" s="77"/>
      <c r="DB73" s="77"/>
      <c r="DC73" s="77"/>
      <c r="DD73" s="77"/>
      <c r="DE73" s="77"/>
      <c r="DF73" s="77"/>
      <c r="DG73" s="77"/>
      <c r="DH73" s="77"/>
      <c r="DI73" s="77"/>
      <c r="DJ73" s="77"/>
      <c r="DK73" s="77"/>
      <c r="DL73" s="77"/>
      <c r="DM73" s="77"/>
      <c r="DN73" s="77"/>
      <c r="DO73" s="77"/>
      <c r="DP73" s="77"/>
      <c r="DQ73" s="77"/>
      <c r="DR73" s="77"/>
      <c r="DS73" s="77"/>
      <c r="DT73" s="77"/>
      <c r="DU73" s="77"/>
      <c r="DV73" s="77"/>
      <c r="DW73" s="77"/>
      <c r="DX73" s="77"/>
      <c r="DY73" s="77"/>
      <c r="DZ73" s="77"/>
      <c r="EA73" s="77"/>
      <c r="EB73" s="77"/>
      <c r="EC73" s="77"/>
      <c r="ED73" s="77"/>
      <c r="EE73" s="77"/>
      <c r="EF73" s="77"/>
      <c r="EG73" s="77"/>
      <c r="EH73" s="77"/>
      <c r="EI73" s="77"/>
      <c r="EJ73" s="77"/>
      <c r="EK73" s="77"/>
      <c r="EL73" s="77"/>
      <c r="EM73" s="77"/>
      <c r="EN73" s="77"/>
      <c r="EO73" s="77"/>
      <c r="EP73" s="77"/>
      <c r="EQ73" s="77"/>
      <c r="ER73" s="77"/>
      <c r="ES73" s="77"/>
      <c r="ET73" s="77"/>
      <c r="EU73" s="77"/>
      <c r="EV73" s="77"/>
      <c r="EW73" s="77"/>
      <c r="EX73" s="77"/>
      <c r="EY73" s="77"/>
      <c r="EZ73" s="77"/>
      <c r="FA73" s="77"/>
      <c r="FB73" s="77"/>
      <c r="FC73" s="77"/>
      <c r="FD73" s="77"/>
      <c r="FE73" s="77">
        <v>1</v>
      </c>
      <c r="FF73" s="77"/>
      <c r="FG73" s="77"/>
      <c r="FH73" s="77"/>
      <c r="FI73" s="77"/>
      <c r="FJ73" s="77"/>
      <c r="FK73" s="77"/>
      <c r="FL73" s="77"/>
      <c r="FM73" s="77"/>
      <c r="FN73" s="77"/>
      <c r="FO73" s="77"/>
      <c r="FP73" s="77"/>
      <c r="FQ73" s="77"/>
      <c r="FR73" s="77"/>
      <c r="FS73" s="77"/>
      <c r="FT73" s="77"/>
      <c r="FU73" s="77"/>
      <c r="FV73" s="77"/>
      <c r="FW73" s="77"/>
      <c r="FX73" s="77">
        <v>1</v>
      </c>
    </row>
    <row r="74" spans="1:180">
      <c r="A74" s="78" t="s">
        <v>184</v>
      </c>
      <c r="B74" s="83"/>
      <c r="C74" s="83"/>
      <c r="D74" s="83"/>
      <c r="E74" s="83"/>
      <c r="F74" s="83"/>
      <c r="G74" s="83"/>
      <c r="H74" s="83"/>
      <c r="I74" s="83"/>
      <c r="J74" s="83"/>
      <c r="K74" s="83"/>
      <c r="L74" s="83"/>
      <c r="M74" s="83"/>
      <c r="N74" s="83"/>
      <c r="O74" s="83"/>
      <c r="P74" s="83"/>
      <c r="Q74" s="83"/>
      <c r="R74" s="83"/>
      <c r="S74" s="83"/>
      <c r="T74" s="83"/>
      <c r="U74" s="83"/>
      <c r="V74" s="83"/>
      <c r="W74" s="83"/>
      <c r="X74" s="83"/>
      <c r="Y74" s="83"/>
      <c r="Z74" s="83"/>
      <c r="AA74" s="83"/>
      <c r="AB74" s="83"/>
      <c r="AC74" s="83"/>
      <c r="AD74" s="83"/>
      <c r="AE74" s="83"/>
      <c r="AF74" s="83"/>
      <c r="AG74" s="83"/>
      <c r="AH74" s="83"/>
      <c r="AI74" s="83"/>
      <c r="AJ74" s="83"/>
      <c r="AK74" s="77"/>
      <c r="AL74" s="77"/>
      <c r="AM74" s="77"/>
      <c r="AN74" s="77"/>
      <c r="AO74" s="77"/>
      <c r="AP74" s="77"/>
      <c r="AQ74" s="77"/>
      <c r="AR74" s="77"/>
      <c r="AS74" s="77"/>
      <c r="AT74" s="77"/>
      <c r="AU74" s="77"/>
      <c r="AV74" s="77"/>
      <c r="AW74" s="77"/>
      <c r="AX74" s="77"/>
      <c r="AY74" s="77">
        <v>1</v>
      </c>
      <c r="AZ74" s="77"/>
      <c r="BA74" s="77"/>
      <c r="BB74" s="77"/>
      <c r="BC74" s="77"/>
      <c r="BD74" s="77"/>
      <c r="BE74" s="77"/>
      <c r="BF74" s="77"/>
      <c r="BG74" s="77"/>
      <c r="BH74" s="77"/>
      <c r="BI74" s="77"/>
      <c r="BJ74" s="77"/>
      <c r="BK74" s="77"/>
      <c r="BL74" s="77"/>
      <c r="BM74" s="77"/>
      <c r="BN74" s="77"/>
      <c r="BO74" s="77"/>
      <c r="BP74" s="77"/>
      <c r="BQ74" s="77"/>
      <c r="BR74" s="77"/>
      <c r="BS74" s="77"/>
      <c r="BT74" s="77"/>
      <c r="BU74" s="77"/>
      <c r="BV74" s="77"/>
      <c r="BW74" s="77"/>
      <c r="BX74" s="77"/>
      <c r="BY74" s="77"/>
      <c r="BZ74" s="77"/>
      <c r="CA74" s="77"/>
      <c r="CB74" s="77"/>
      <c r="CC74" s="77"/>
      <c r="CD74" s="77"/>
      <c r="CE74" s="77"/>
      <c r="CF74" s="77"/>
      <c r="CG74" s="77"/>
      <c r="CH74" s="77"/>
      <c r="CI74" s="77"/>
      <c r="CJ74" s="77"/>
      <c r="CK74" s="77"/>
      <c r="CL74" s="77"/>
      <c r="CM74" s="77"/>
      <c r="CN74" s="77"/>
      <c r="CO74" s="77"/>
      <c r="CP74" s="77"/>
      <c r="CQ74" s="77"/>
      <c r="CR74" s="77"/>
      <c r="CS74" s="77"/>
      <c r="CT74" s="77"/>
      <c r="CU74" s="77"/>
      <c r="CV74" s="77"/>
      <c r="CW74" s="77"/>
      <c r="CX74" s="77"/>
      <c r="CY74" s="77"/>
      <c r="CZ74" s="77"/>
      <c r="DA74" s="77"/>
      <c r="DB74" s="77"/>
      <c r="DC74" s="77"/>
      <c r="DD74" s="77"/>
      <c r="DE74" s="77"/>
      <c r="DF74" s="77"/>
      <c r="DG74" s="77"/>
      <c r="DH74" s="77"/>
      <c r="DI74" s="77"/>
      <c r="DJ74" s="77"/>
      <c r="DK74" s="77"/>
      <c r="DL74" s="77"/>
      <c r="DM74" s="77"/>
      <c r="DN74" s="77"/>
      <c r="DO74" s="77"/>
      <c r="DP74" s="77"/>
      <c r="DQ74" s="77"/>
      <c r="DR74" s="77"/>
      <c r="DS74" s="77"/>
      <c r="DT74" s="77"/>
      <c r="DU74" s="77"/>
      <c r="DV74" s="77"/>
      <c r="DW74" s="77"/>
      <c r="DX74" s="77"/>
      <c r="DY74" s="77"/>
      <c r="DZ74" s="77"/>
      <c r="EA74" s="77"/>
      <c r="EB74" s="77"/>
      <c r="EC74" s="77"/>
      <c r="ED74" s="77"/>
      <c r="EE74" s="77"/>
      <c r="EF74" s="77"/>
      <c r="EG74" s="77"/>
      <c r="EH74" s="77"/>
      <c r="EI74" s="77"/>
      <c r="EJ74" s="77"/>
      <c r="EK74" s="77"/>
      <c r="EL74" s="77"/>
      <c r="EM74" s="77"/>
      <c r="EN74" s="77"/>
      <c r="EO74" s="77"/>
      <c r="EP74" s="77"/>
      <c r="EQ74" s="77"/>
      <c r="ER74" s="77"/>
      <c r="ES74" s="77"/>
      <c r="ET74" s="77"/>
      <c r="EU74" s="77"/>
      <c r="EV74" s="77"/>
      <c r="EW74" s="77"/>
      <c r="EX74" s="77"/>
      <c r="EY74" s="77"/>
      <c r="EZ74" s="77"/>
      <c r="FA74" s="77"/>
      <c r="FB74" s="77"/>
      <c r="FC74" s="77"/>
      <c r="FD74" s="77"/>
      <c r="FE74" s="77"/>
      <c r="FF74" s="77"/>
      <c r="FG74" s="77"/>
      <c r="FH74" s="77"/>
      <c r="FI74" s="77"/>
      <c r="FJ74" s="77"/>
      <c r="FK74" s="77"/>
      <c r="FL74" s="77"/>
      <c r="FM74" s="77"/>
      <c r="FN74" s="77"/>
      <c r="FO74" s="77"/>
      <c r="FP74" s="77"/>
      <c r="FQ74" s="77"/>
      <c r="FR74" s="77"/>
      <c r="FS74" s="77"/>
      <c r="FT74" s="77"/>
      <c r="FU74" s="77"/>
      <c r="FV74" s="77"/>
      <c r="FW74" s="77"/>
      <c r="FX74" s="77">
        <v>1</v>
      </c>
    </row>
    <row r="75" spans="1:180">
      <c r="A75" s="107" t="s">
        <v>267</v>
      </c>
      <c r="B75" s="83"/>
      <c r="C75" s="83"/>
      <c r="D75" s="83"/>
      <c r="E75" s="83"/>
      <c r="F75" s="83"/>
      <c r="G75" s="83"/>
      <c r="H75" s="83"/>
      <c r="I75" s="83"/>
      <c r="J75" s="83"/>
      <c r="K75" s="83"/>
      <c r="L75" s="83"/>
      <c r="M75" s="83"/>
      <c r="N75" s="83"/>
      <c r="O75" s="83"/>
      <c r="P75" s="83"/>
      <c r="Q75" s="83"/>
      <c r="R75" s="83"/>
      <c r="S75" s="83"/>
      <c r="T75" s="83"/>
      <c r="U75" s="83"/>
      <c r="V75" s="83"/>
      <c r="W75" s="83"/>
      <c r="X75" s="83"/>
      <c r="Y75" s="83"/>
      <c r="Z75" s="83"/>
      <c r="AA75" s="83"/>
      <c r="AB75" s="83"/>
      <c r="AC75" s="83"/>
      <c r="AD75" s="83"/>
      <c r="AE75" s="83"/>
      <c r="AF75" s="83"/>
      <c r="AG75" s="83"/>
      <c r="AH75" s="83"/>
      <c r="AI75" s="83"/>
      <c r="AJ75" s="83"/>
      <c r="AK75" s="77"/>
      <c r="AL75" s="77"/>
      <c r="AM75" s="77"/>
      <c r="AN75" s="77"/>
      <c r="AO75" s="77"/>
      <c r="AP75" s="77"/>
      <c r="AQ75" s="77"/>
      <c r="AR75" s="77"/>
      <c r="AS75" s="77"/>
      <c r="AT75" s="77"/>
      <c r="AU75" s="77"/>
      <c r="AV75" s="77"/>
      <c r="AW75" s="77"/>
      <c r="AX75" s="77"/>
      <c r="AY75" s="77"/>
      <c r="AZ75" s="77"/>
      <c r="BA75" s="77"/>
      <c r="BB75" s="77"/>
      <c r="BC75" s="77"/>
      <c r="BD75" s="77"/>
      <c r="BE75" s="77"/>
      <c r="BF75" s="77"/>
      <c r="BG75" s="77"/>
      <c r="BH75" s="77"/>
      <c r="BI75" s="77"/>
      <c r="BJ75" s="77"/>
      <c r="BK75" s="77"/>
      <c r="BL75" s="77"/>
      <c r="BM75" s="77"/>
      <c r="BN75" s="77"/>
      <c r="BO75" s="77"/>
      <c r="BP75" s="77"/>
      <c r="BQ75" s="77"/>
      <c r="BR75" s="77"/>
      <c r="BS75" s="77"/>
      <c r="BT75" s="77"/>
      <c r="BU75" s="77"/>
      <c r="BV75" s="77"/>
      <c r="BW75" s="77"/>
      <c r="BX75" s="77"/>
      <c r="BY75" s="77"/>
      <c r="BZ75" s="77"/>
      <c r="CA75" s="77"/>
      <c r="CB75" s="77"/>
      <c r="CC75" s="77"/>
      <c r="CD75" s="77"/>
      <c r="CE75" s="77"/>
      <c r="CF75" s="77"/>
      <c r="CG75" s="77"/>
      <c r="CH75" s="77"/>
      <c r="CI75" s="77"/>
      <c r="CJ75" s="77"/>
      <c r="CK75" s="77"/>
      <c r="CL75" s="77"/>
      <c r="CM75" s="77"/>
      <c r="CN75" s="77"/>
      <c r="CO75" s="77"/>
      <c r="CP75" s="77"/>
      <c r="CQ75" s="77"/>
      <c r="CR75" s="77"/>
      <c r="CS75" s="77"/>
      <c r="CT75" s="77"/>
      <c r="CU75" s="77"/>
      <c r="CV75" s="77"/>
      <c r="CW75" s="77"/>
      <c r="CX75" s="77"/>
      <c r="CY75" s="77"/>
      <c r="CZ75" s="77"/>
      <c r="DA75" s="77"/>
      <c r="DB75" s="77"/>
      <c r="DC75" s="77"/>
      <c r="DD75" s="77"/>
      <c r="DE75" s="77"/>
      <c r="DF75" s="77"/>
      <c r="DG75" s="77"/>
      <c r="DH75" s="77"/>
      <c r="DI75" s="77"/>
      <c r="DJ75" s="77"/>
      <c r="DK75" s="77"/>
      <c r="DL75" s="77"/>
      <c r="DM75" s="77"/>
      <c r="DN75" s="77"/>
      <c r="DO75" s="77"/>
      <c r="DP75" s="77"/>
      <c r="DQ75" s="77"/>
      <c r="DR75" s="77"/>
      <c r="DS75" s="77"/>
      <c r="DT75" s="77"/>
      <c r="DU75" s="77"/>
      <c r="DV75" s="77"/>
      <c r="DW75" s="77"/>
      <c r="DX75" s="77"/>
      <c r="DY75" s="77"/>
      <c r="DZ75" s="77"/>
      <c r="EA75" s="77"/>
      <c r="EB75" s="77"/>
      <c r="EC75" s="77"/>
      <c r="ED75" s="77"/>
      <c r="EE75" s="77"/>
      <c r="EF75" s="77"/>
      <c r="EG75" s="77"/>
      <c r="EH75" s="77"/>
      <c r="EI75" s="77"/>
      <c r="EJ75" s="77"/>
      <c r="EK75" s="77"/>
      <c r="EL75" s="77"/>
      <c r="EM75" s="77"/>
      <c r="EN75" s="77"/>
      <c r="EO75" s="77"/>
      <c r="EP75" s="77"/>
      <c r="EQ75" s="77"/>
      <c r="ER75" s="77"/>
      <c r="ES75" s="77"/>
      <c r="ET75" s="77"/>
      <c r="EU75" s="77"/>
      <c r="EV75" s="77"/>
      <c r="EW75" s="77"/>
      <c r="EX75" s="77"/>
      <c r="EY75" s="77"/>
      <c r="EZ75" s="77"/>
      <c r="FA75" s="77"/>
      <c r="FB75" s="77">
        <v>1</v>
      </c>
      <c r="FC75" s="77"/>
      <c r="FD75" s="77"/>
      <c r="FE75" s="77"/>
      <c r="FF75" s="77"/>
      <c r="FG75" s="77"/>
      <c r="FH75" s="77"/>
      <c r="FI75" s="77"/>
      <c r="FJ75" s="77"/>
      <c r="FK75" s="77"/>
      <c r="FL75" s="77"/>
      <c r="FM75" s="77"/>
      <c r="FN75" s="77"/>
      <c r="FO75" s="77"/>
      <c r="FP75" s="77"/>
      <c r="FQ75" s="77"/>
      <c r="FR75" s="77"/>
      <c r="FS75" s="77"/>
      <c r="FT75" s="77"/>
      <c r="FU75" s="77"/>
      <c r="FV75" s="77"/>
      <c r="FW75" s="77"/>
      <c r="FX75" s="77">
        <v>1</v>
      </c>
    </row>
    <row r="76" spans="1:180">
      <c r="A76" s="78" t="s">
        <v>663</v>
      </c>
      <c r="B76" s="83"/>
      <c r="C76" s="83"/>
      <c r="D76" s="83"/>
      <c r="E76" s="83"/>
      <c r="F76" s="83"/>
      <c r="G76" s="83"/>
      <c r="H76" s="83"/>
      <c r="I76" s="83"/>
      <c r="J76" s="83"/>
      <c r="K76" s="83"/>
      <c r="L76" s="83"/>
      <c r="M76" s="83"/>
      <c r="N76" s="83"/>
      <c r="O76" s="83"/>
      <c r="P76" s="83"/>
      <c r="Q76" s="83"/>
      <c r="R76" s="83"/>
      <c r="S76" s="83"/>
      <c r="T76" s="83"/>
      <c r="U76" s="83"/>
      <c r="V76" s="83"/>
      <c r="W76" s="83"/>
      <c r="X76" s="83"/>
      <c r="Y76" s="83"/>
      <c r="Z76" s="83"/>
      <c r="AA76" s="83"/>
      <c r="AB76" s="83"/>
      <c r="AC76" s="83"/>
      <c r="AD76" s="83"/>
      <c r="AE76" s="83"/>
      <c r="AF76" s="83"/>
      <c r="AG76" s="83"/>
      <c r="AH76" s="83"/>
      <c r="AI76" s="83"/>
      <c r="AJ76" s="83"/>
      <c r="AK76" s="77"/>
      <c r="AL76" s="77"/>
      <c r="AM76" s="77"/>
      <c r="AN76" s="77"/>
      <c r="AO76" s="77"/>
      <c r="AP76" s="77"/>
      <c r="AQ76" s="77"/>
      <c r="AR76" s="77"/>
      <c r="AS76" s="77"/>
      <c r="AT76" s="77"/>
      <c r="AU76" s="77"/>
      <c r="AV76" s="77"/>
      <c r="AW76" s="77"/>
      <c r="AX76" s="77"/>
      <c r="AY76" s="77"/>
      <c r="AZ76" s="77"/>
      <c r="BA76" s="77"/>
      <c r="BB76" s="77"/>
      <c r="BC76" s="77"/>
      <c r="BD76" s="77"/>
      <c r="BE76" s="77"/>
      <c r="BF76" s="77"/>
      <c r="BG76" s="77"/>
      <c r="BH76" s="77"/>
      <c r="BI76" s="77"/>
      <c r="BJ76" s="77"/>
      <c r="BK76" s="77"/>
      <c r="BL76" s="77"/>
      <c r="BM76" s="77"/>
      <c r="BN76" s="77"/>
      <c r="BO76" s="77"/>
      <c r="BP76" s="77"/>
      <c r="BQ76" s="77"/>
      <c r="BR76" s="77"/>
      <c r="BS76" s="77"/>
      <c r="BT76" s="77"/>
      <c r="BU76" s="77"/>
      <c r="BV76" s="77"/>
      <c r="BW76" s="77"/>
      <c r="BX76" s="77"/>
      <c r="BY76" s="77"/>
      <c r="BZ76" s="77"/>
      <c r="CA76" s="77"/>
      <c r="CB76" s="77"/>
      <c r="CC76" s="77"/>
      <c r="CD76" s="77"/>
      <c r="CE76" s="77"/>
      <c r="CF76" s="77"/>
      <c r="CG76" s="77"/>
      <c r="CH76" s="77"/>
      <c r="CI76" s="77"/>
      <c r="CJ76" s="77"/>
      <c r="CK76" s="77"/>
      <c r="CL76" s="77"/>
      <c r="CM76" s="77"/>
      <c r="CN76" s="77"/>
      <c r="CO76" s="77"/>
      <c r="CP76" s="77"/>
      <c r="CQ76" s="77"/>
      <c r="CR76" s="77"/>
      <c r="CS76" s="77"/>
      <c r="CT76" s="77"/>
      <c r="CU76" s="77"/>
      <c r="CV76" s="77"/>
      <c r="CW76" s="77"/>
      <c r="CX76" s="77"/>
      <c r="CY76" s="77"/>
      <c r="CZ76" s="77"/>
      <c r="DA76" s="77"/>
      <c r="DB76" s="77"/>
      <c r="DC76" s="77"/>
      <c r="DD76" s="77"/>
      <c r="DE76" s="77"/>
      <c r="DF76" s="77"/>
      <c r="DG76" s="77"/>
      <c r="DH76" s="77"/>
      <c r="DI76" s="77"/>
      <c r="DJ76" s="77"/>
      <c r="DK76" s="77"/>
      <c r="DL76" s="77"/>
      <c r="DM76" s="77"/>
      <c r="DN76" s="77"/>
      <c r="DO76" s="77"/>
      <c r="DP76" s="77"/>
      <c r="DQ76" s="77"/>
      <c r="DR76" s="77"/>
      <c r="DS76" s="77"/>
      <c r="DT76" s="77"/>
      <c r="DU76" s="77">
        <v>1</v>
      </c>
      <c r="DV76" s="77"/>
      <c r="DW76" s="77"/>
      <c r="DX76" s="77"/>
      <c r="DY76" s="77"/>
      <c r="DZ76" s="77"/>
      <c r="EA76" s="77"/>
      <c r="EB76" s="77"/>
      <c r="EC76" s="77"/>
      <c r="ED76" s="77"/>
      <c r="EE76" s="77"/>
      <c r="EF76" s="77"/>
      <c r="EG76" s="77"/>
      <c r="EH76" s="77"/>
      <c r="EI76" s="77"/>
      <c r="EJ76" s="77"/>
      <c r="EK76" s="77"/>
      <c r="EL76" s="77"/>
      <c r="EM76" s="77"/>
      <c r="EN76" s="77"/>
      <c r="EO76" s="77"/>
      <c r="EP76" s="77"/>
      <c r="EQ76" s="77"/>
      <c r="ER76" s="77"/>
      <c r="ES76" s="77"/>
      <c r="ET76" s="77"/>
      <c r="EU76" s="77"/>
      <c r="EV76" s="77"/>
      <c r="EW76" s="77"/>
      <c r="EX76" s="77"/>
      <c r="EY76" s="77"/>
      <c r="EZ76" s="77"/>
      <c r="FA76" s="77"/>
      <c r="FB76" s="77"/>
      <c r="FC76" s="77"/>
      <c r="FD76" s="77"/>
      <c r="FE76" s="77"/>
      <c r="FF76" s="77"/>
      <c r="FG76" s="77"/>
      <c r="FH76" s="77"/>
      <c r="FI76" s="77"/>
      <c r="FJ76" s="77"/>
      <c r="FK76" s="77"/>
      <c r="FL76" s="77"/>
      <c r="FM76" s="77"/>
      <c r="FN76" s="77"/>
      <c r="FO76" s="77"/>
      <c r="FP76" s="77"/>
      <c r="FQ76" s="77"/>
      <c r="FR76" s="77"/>
      <c r="FS76" s="77"/>
      <c r="FT76" s="77"/>
      <c r="FU76" s="77"/>
      <c r="FV76" s="77"/>
      <c r="FW76" s="77"/>
      <c r="FX76" s="77">
        <v>1</v>
      </c>
    </row>
    <row r="77" spans="1:180">
      <c r="A77" s="107" t="s">
        <v>630</v>
      </c>
      <c r="B77" s="83"/>
      <c r="C77" s="83"/>
      <c r="D77" s="83"/>
      <c r="E77" s="83"/>
      <c r="F77" s="83"/>
      <c r="G77" s="83"/>
      <c r="H77" s="83"/>
      <c r="I77" s="83"/>
      <c r="J77" s="83"/>
      <c r="K77" s="83"/>
      <c r="L77" s="83"/>
      <c r="M77" s="83"/>
      <c r="N77" s="83"/>
      <c r="O77" s="83"/>
      <c r="P77" s="83"/>
      <c r="Q77" s="83"/>
      <c r="R77" s="83"/>
      <c r="S77" s="83"/>
      <c r="T77" s="83"/>
      <c r="U77" s="83"/>
      <c r="V77" s="83"/>
      <c r="W77" s="83"/>
      <c r="X77" s="83"/>
      <c r="Y77" s="83"/>
      <c r="Z77" s="83"/>
      <c r="AA77" s="83"/>
      <c r="AB77" s="83"/>
      <c r="AC77" s="83"/>
      <c r="AD77" s="83"/>
      <c r="AE77" s="83"/>
      <c r="AF77" s="83"/>
      <c r="AG77" s="83"/>
      <c r="AH77" s="83"/>
      <c r="AI77" s="83"/>
      <c r="AJ77" s="83"/>
      <c r="AK77" s="77"/>
      <c r="AL77" s="77"/>
      <c r="AM77" s="77"/>
      <c r="AN77" s="77"/>
      <c r="AO77" s="77"/>
      <c r="AP77" s="77"/>
      <c r="AQ77" s="77"/>
      <c r="AR77" s="77"/>
      <c r="AS77" s="77"/>
      <c r="AT77" s="77"/>
      <c r="AU77" s="77"/>
      <c r="AV77" s="77"/>
      <c r="AW77" s="77"/>
      <c r="AX77" s="77"/>
      <c r="AY77" s="77"/>
      <c r="AZ77" s="77"/>
      <c r="BA77" s="77"/>
      <c r="BB77" s="77"/>
      <c r="BC77" s="77"/>
      <c r="BD77" s="77"/>
      <c r="BE77" s="77"/>
      <c r="BF77" s="77"/>
      <c r="BG77" s="77"/>
      <c r="BH77" s="77"/>
      <c r="BI77" s="77"/>
      <c r="BJ77" s="77"/>
      <c r="BK77" s="77"/>
      <c r="BL77" s="77"/>
      <c r="BM77" s="77"/>
      <c r="BN77" s="77"/>
      <c r="BO77" s="77"/>
      <c r="BP77" s="77"/>
      <c r="BQ77" s="77"/>
      <c r="BR77" s="77"/>
      <c r="BS77" s="77"/>
      <c r="BT77" s="77"/>
      <c r="BU77" s="77"/>
      <c r="BV77" s="77"/>
      <c r="BW77" s="77"/>
      <c r="BX77" s="77"/>
      <c r="BY77" s="77"/>
      <c r="BZ77" s="77"/>
      <c r="CA77" s="77"/>
      <c r="CB77" s="77"/>
      <c r="CC77" s="77"/>
      <c r="CD77" s="77"/>
      <c r="CE77" s="77"/>
      <c r="CF77" s="77"/>
      <c r="CG77" s="77"/>
      <c r="CH77" s="77"/>
      <c r="CI77" s="77"/>
      <c r="CJ77" s="77"/>
      <c r="CK77" s="77"/>
      <c r="CL77" s="77"/>
      <c r="CM77" s="77"/>
      <c r="CN77" s="77"/>
      <c r="CO77" s="77"/>
      <c r="CP77" s="77"/>
      <c r="CQ77" s="77"/>
      <c r="CR77" s="77"/>
      <c r="CS77" s="77"/>
      <c r="CT77" s="77"/>
      <c r="CU77" s="77"/>
      <c r="CV77" s="77"/>
      <c r="CW77" s="77"/>
      <c r="CX77" s="77"/>
      <c r="CY77" s="77"/>
      <c r="CZ77" s="77"/>
      <c r="DA77" s="77"/>
      <c r="DB77" s="77"/>
      <c r="DC77" s="77"/>
      <c r="DD77" s="77"/>
      <c r="DE77" s="77"/>
      <c r="DF77" s="77"/>
      <c r="DG77" s="77"/>
      <c r="DH77" s="77"/>
      <c r="DI77" s="77"/>
      <c r="DJ77" s="77"/>
      <c r="DK77" s="77"/>
      <c r="DL77" s="77"/>
      <c r="DM77" s="77"/>
      <c r="DN77" s="77"/>
      <c r="DO77" s="77"/>
      <c r="DP77" s="77"/>
      <c r="DQ77" s="77"/>
      <c r="DR77" s="77"/>
      <c r="DS77" s="77"/>
      <c r="DT77" s="77"/>
      <c r="DU77" s="77"/>
      <c r="DV77" s="77"/>
      <c r="DW77" s="77"/>
      <c r="DX77" s="77"/>
      <c r="DY77" s="77"/>
      <c r="DZ77" s="77"/>
      <c r="EA77" s="77"/>
      <c r="EB77" s="77"/>
      <c r="EC77" s="77"/>
      <c r="ED77" s="77"/>
      <c r="EE77" s="77"/>
      <c r="EF77" s="77"/>
      <c r="EG77" s="77"/>
      <c r="EH77" s="77"/>
      <c r="EI77" s="77"/>
      <c r="EJ77" s="77"/>
      <c r="EK77" s="77"/>
      <c r="EL77" s="77">
        <v>1</v>
      </c>
      <c r="EM77" s="77">
        <v>1</v>
      </c>
      <c r="EN77" s="77"/>
      <c r="EO77" s="77"/>
      <c r="EP77" s="77"/>
      <c r="EQ77" s="77"/>
      <c r="ER77" s="77"/>
      <c r="ES77" s="77"/>
      <c r="ET77" s="77"/>
      <c r="EU77" s="77"/>
      <c r="EV77" s="77"/>
      <c r="EW77" s="77"/>
      <c r="EX77" s="77"/>
      <c r="EY77" s="77"/>
      <c r="EZ77" s="77"/>
      <c r="FA77" s="77"/>
      <c r="FB77" s="77"/>
      <c r="FC77" s="77"/>
      <c r="FD77" s="77"/>
      <c r="FE77" s="77"/>
      <c r="FF77" s="77"/>
      <c r="FG77" s="77"/>
      <c r="FH77" s="77"/>
      <c r="FI77" s="77"/>
      <c r="FJ77" s="77"/>
      <c r="FK77" s="77"/>
      <c r="FL77" s="77"/>
      <c r="FM77" s="77"/>
      <c r="FN77" s="77"/>
      <c r="FO77" s="77"/>
      <c r="FP77" s="77"/>
      <c r="FQ77" s="77"/>
      <c r="FR77" s="77"/>
      <c r="FS77" s="77"/>
      <c r="FT77" s="77"/>
      <c r="FU77" s="77"/>
      <c r="FV77" s="77"/>
      <c r="FW77" s="77"/>
      <c r="FX77" s="77">
        <v>2</v>
      </c>
    </row>
    <row r="78" spans="1:180">
      <c r="A78" s="87" t="s">
        <v>519</v>
      </c>
      <c r="B78" s="83"/>
      <c r="C78" s="83"/>
      <c r="D78" s="83"/>
      <c r="E78" s="83"/>
      <c r="F78" s="83"/>
      <c r="G78" s="83"/>
      <c r="H78" s="83"/>
      <c r="I78" s="83"/>
      <c r="J78" s="83"/>
      <c r="K78" s="83"/>
      <c r="L78" s="83"/>
      <c r="M78" s="83"/>
      <c r="N78" s="83"/>
      <c r="O78" s="83"/>
      <c r="P78" s="83"/>
      <c r="Q78" s="83"/>
      <c r="R78" s="83"/>
      <c r="S78" s="83"/>
      <c r="T78" s="83"/>
      <c r="U78" s="83"/>
      <c r="V78" s="83"/>
      <c r="W78" s="83"/>
      <c r="X78" s="83"/>
      <c r="Y78" s="83"/>
      <c r="Z78" s="83"/>
      <c r="AA78" s="83"/>
      <c r="AB78" s="83"/>
      <c r="AC78" s="83"/>
      <c r="AD78" s="83"/>
      <c r="AE78" s="83"/>
      <c r="AF78" s="83"/>
      <c r="AG78" s="83"/>
      <c r="AH78" s="83"/>
      <c r="AI78" s="83"/>
      <c r="AJ78" s="83"/>
      <c r="AK78" s="77"/>
      <c r="AL78" s="77"/>
      <c r="AM78" s="77"/>
      <c r="AN78" s="77"/>
      <c r="AO78" s="77"/>
      <c r="AP78" s="77"/>
      <c r="AQ78" s="77"/>
      <c r="AR78" s="77"/>
      <c r="AS78" s="77"/>
      <c r="AT78" s="77"/>
      <c r="AU78" s="77"/>
      <c r="AV78" s="77"/>
      <c r="AW78" s="77"/>
      <c r="AX78" s="77"/>
      <c r="AY78" s="77"/>
      <c r="AZ78" s="77"/>
      <c r="BA78" s="77"/>
      <c r="BB78" s="77"/>
      <c r="BC78" s="77"/>
      <c r="BD78" s="77"/>
      <c r="BE78" s="77"/>
      <c r="BF78" s="77"/>
      <c r="BG78" s="77"/>
      <c r="BH78" s="77"/>
      <c r="BI78" s="77"/>
      <c r="BJ78" s="77"/>
      <c r="BK78" s="77"/>
      <c r="BL78" s="77"/>
      <c r="BM78" s="77"/>
      <c r="BN78" s="77"/>
      <c r="BO78" s="77"/>
      <c r="BP78" s="77"/>
      <c r="BQ78" s="77"/>
      <c r="BR78" s="77"/>
      <c r="BS78" s="77"/>
      <c r="BT78" s="77"/>
      <c r="BU78" s="77"/>
      <c r="BV78" s="77"/>
      <c r="BW78" s="77"/>
      <c r="BX78" s="77"/>
      <c r="BY78" s="77"/>
      <c r="BZ78" s="77"/>
      <c r="CA78" s="77"/>
      <c r="CB78" s="77"/>
      <c r="CC78" s="77"/>
      <c r="CD78" s="77"/>
      <c r="CE78" s="77"/>
      <c r="CF78" s="77"/>
      <c r="CG78" s="77"/>
      <c r="CH78" s="77"/>
      <c r="CI78" s="77"/>
      <c r="CJ78" s="77"/>
      <c r="CK78" s="77"/>
      <c r="CL78" s="77"/>
      <c r="CM78" s="77">
        <v>1</v>
      </c>
      <c r="CN78" s="77"/>
      <c r="CO78" s="77"/>
      <c r="CP78" s="77"/>
      <c r="CQ78" s="77"/>
      <c r="CR78" s="77"/>
      <c r="CS78" s="77"/>
      <c r="CT78" s="77"/>
      <c r="CU78" s="77"/>
      <c r="CV78" s="77"/>
      <c r="CW78" s="77"/>
      <c r="CX78" s="77"/>
      <c r="CY78" s="77"/>
      <c r="CZ78" s="77"/>
      <c r="DA78" s="77"/>
      <c r="DB78" s="77"/>
      <c r="DC78" s="77"/>
      <c r="DD78" s="77"/>
      <c r="DE78" s="77"/>
      <c r="DF78" s="77"/>
      <c r="DG78" s="77"/>
      <c r="DH78" s="77"/>
      <c r="DI78" s="77"/>
      <c r="DJ78" s="77"/>
      <c r="DK78" s="77"/>
      <c r="DL78" s="77"/>
      <c r="DM78" s="77"/>
      <c r="DN78" s="77"/>
      <c r="DO78" s="77"/>
      <c r="DP78" s="77"/>
      <c r="DQ78" s="77"/>
      <c r="DR78" s="77"/>
      <c r="DS78" s="77"/>
      <c r="DT78" s="77"/>
      <c r="DU78" s="77"/>
      <c r="DV78" s="77"/>
      <c r="DW78" s="77"/>
      <c r="DX78" s="77"/>
      <c r="DY78" s="77"/>
      <c r="DZ78" s="77"/>
      <c r="EA78" s="77"/>
      <c r="EB78" s="77"/>
      <c r="EC78" s="77"/>
      <c r="ED78" s="77"/>
      <c r="EE78" s="77"/>
      <c r="EF78" s="77"/>
      <c r="EG78" s="77"/>
      <c r="EH78" s="77"/>
      <c r="EI78" s="77"/>
      <c r="EJ78" s="77"/>
      <c r="EK78" s="77"/>
      <c r="EL78" s="77"/>
      <c r="EM78" s="77"/>
      <c r="EN78" s="77"/>
      <c r="EO78" s="77"/>
      <c r="EP78" s="77"/>
      <c r="EQ78" s="77"/>
      <c r="ER78" s="77"/>
      <c r="ES78" s="77"/>
      <c r="ET78" s="77"/>
      <c r="EU78" s="77"/>
      <c r="EV78" s="77"/>
      <c r="EW78" s="77"/>
      <c r="EX78" s="77"/>
      <c r="EY78" s="77"/>
      <c r="EZ78" s="77"/>
      <c r="FA78" s="77"/>
      <c r="FB78" s="77"/>
      <c r="FC78" s="77"/>
      <c r="FD78" s="77"/>
      <c r="FE78" s="77"/>
      <c r="FF78" s="77"/>
      <c r="FG78" s="77"/>
      <c r="FH78" s="77"/>
      <c r="FI78" s="77"/>
      <c r="FJ78" s="77"/>
      <c r="FK78" s="77"/>
      <c r="FL78" s="77"/>
      <c r="FM78" s="77"/>
      <c r="FN78" s="77"/>
      <c r="FO78" s="77"/>
      <c r="FP78" s="77"/>
      <c r="FQ78" s="77"/>
      <c r="FR78" s="77"/>
      <c r="FS78" s="77"/>
      <c r="FT78" s="77"/>
      <c r="FU78" s="77"/>
      <c r="FV78" s="77"/>
      <c r="FW78" s="77"/>
      <c r="FX78" s="77">
        <v>1</v>
      </c>
    </row>
    <row r="79" spans="1:180">
      <c r="A79" s="78" t="s">
        <v>520</v>
      </c>
      <c r="B79" s="83"/>
      <c r="C79" s="83"/>
      <c r="D79" s="83"/>
      <c r="E79" s="83"/>
      <c r="F79" s="83"/>
      <c r="G79" s="83"/>
      <c r="H79" s="83"/>
      <c r="I79" s="83"/>
      <c r="J79" s="83"/>
      <c r="K79" s="83"/>
      <c r="L79" s="83"/>
      <c r="M79" s="83"/>
      <c r="N79" s="83"/>
      <c r="O79" s="83"/>
      <c r="P79" s="83"/>
      <c r="Q79" s="83"/>
      <c r="R79" s="83"/>
      <c r="S79" s="83"/>
      <c r="T79" s="83"/>
      <c r="U79" s="83"/>
      <c r="V79" s="83"/>
      <c r="W79" s="83"/>
      <c r="X79" s="83"/>
      <c r="Y79" s="83"/>
      <c r="Z79" s="83"/>
      <c r="AA79" s="83"/>
      <c r="AB79" s="83"/>
      <c r="AC79" s="83"/>
      <c r="AD79" s="83"/>
      <c r="AE79" s="83"/>
      <c r="AF79" s="83"/>
      <c r="AG79" s="83"/>
      <c r="AH79" s="83"/>
      <c r="AI79" s="83"/>
      <c r="AJ79" s="83"/>
      <c r="AK79" s="77"/>
      <c r="AL79" s="77"/>
      <c r="AM79" s="77"/>
      <c r="AN79" s="77"/>
      <c r="AO79" s="77"/>
      <c r="AP79" s="77"/>
      <c r="AQ79" s="77"/>
      <c r="AR79" s="77"/>
      <c r="AS79" s="77"/>
      <c r="AT79" s="77"/>
      <c r="AU79" s="77"/>
      <c r="AV79" s="77"/>
      <c r="AW79" s="77"/>
      <c r="AX79" s="77"/>
      <c r="AY79" s="77"/>
      <c r="AZ79" s="77"/>
      <c r="BA79" s="77"/>
      <c r="BB79" s="77"/>
      <c r="BC79" s="77"/>
      <c r="BD79" s="77"/>
      <c r="BE79" s="77"/>
      <c r="BF79" s="77"/>
      <c r="BG79" s="77"/>
      <c r="BH79" s="77"/>
      <c r="BI79" s="77"/>
      <c r="BJ79" s="77"/>
      <c r="BK79" s="77"/>
      <c r="BL79" s="77"/>
      <c r="BM79" s="77"/>
      <c r="BN79" s="77"/>
      <c r="BO79" s="77"/>
      <c r="BP79" s="77"/>
      <c r="BQ79" s="77"/>
      <c r="BR79" s="77"/>
      <c r="BS79" s="77"/>
      <c r="BT79" s="77"/>
      <c r="BU79" s="77"/>
      <c r="BV79" s="77"/>
      <c r="BW79" s="77"/>
      <c r="BX79" s="77"/>
      <c r="BY79" s="77"/>
      <c r="BZ79" s="77"/>
      <c r="CA79" s="77"/>
      <c r="CB79" s="77">
        <v>1</v>
      </c>
      <c r="CC79" s="77"/>
      <c r="CD79" s="77"/>
      <c r="CE79" s="77"/>
      <c r="CF79" s="77">
        <v>1</v>
      </c>
      <c r="CG79" s="77"/>
      <c r="CH79" s="77"/>
      <c r="CI79" s="77"/>
      <c r="CJ79" s="77"/>
      <c r="CK79" s="77"/>
      <c r="CL79" s="77"/>
      <c r="CM79" s="77"/>
      <c r="CN79" s="77">
        <v>1</v>
      </c>
      <c r="CO79" s="77"/>
      <c r="CP79" s="77"/>
      <c r="CQ79" s="77"/>
      <c r="CR79" s="77"/>
      <c r="CS79" s="77"/>
      <c r="CT79" s="77"/>
      <c r="CU79" s="77"/>
      <c r="CV79" s="77"/>
      <c r="CW79" s="77"/>
      <c r="CX79" s="77"/>
      <c r="CY79" s="77"/>
      <c r="CZ79" s="77"/>
      <c r="DA79" s="77"/>
      <c r="DB79" s="77"/>
      <c r="DC79" s="77"/>
      <c r="DD79" s="77"/>
      <c r="DE79" s="77"/>
      <c r="DF79" s="77"/>
      <c r="DG79" s="77">
        <v>1</v>
      </c>
      <c r="DH79" s="77"/>
      <c r="DI79" s="77"/>
      <c r="DJ79" s="77"/>
      <c r="DK79" s="77"/>
      <c r="DL79" s="77"/>
      <c r="DM79" s="77"/>
      <c r="DN79" s="77"/>
      <c r="DO79" s="77"/>
      <c r="DP79" s="77"/>
      <c r="DQ79" s="77"/>
      <c r="DR79" s="77"/>
      <c r="DS79" s="77"/>
      <c r="DT79" s="77"/>
      <c r="DU79" s="77"/>
      <c r="DV79" s="77"/>
      <c r="DW79" s="77"/>
      <c r="DX79" s="77"/>
      <c r="DY79" s="77"/>
      <c r="DZ79" s="77"/>
      <c r="EA79" s="77"/>
      <c r="EB79" s="77"/>
      <c r="EC79" s="77"/>
      <c r="ED79" s="77"/>
      <c r="EE79" s="77"/>
      <c r="EF79" s="77"/>
      <c r="EG79" s="77"/>
      <c r="EH79" s="77"/>
      <c r="EI79" s="77"/>
      <c r="EJ79" s="77"/>
      <c r="EK79" s="77"/>
      <c r="EL79" s="77"/>
      <c r="EM79" s="77"/>
      <c r="EN79" s="77"/>
      <c r="EO79" s="77"/>
      <c r="EP79" s="77"/>
      <c r="EQ79" s="77"/>
      <c r="ER79" s="77"/>
      <c r="ES79" s="77"/>
      <c r="ET79" s="77"/>
      <c r="EU79" s="77"/>
      <c r="EV79" s="77"/>
      <c r="EW79" s="77"/>
      <c r="EX79" s="77"/>
      <c r="EY79" s="77"/>
      <c r="EZ79" s="77"/>
      <c r="FA79" s="77"/>
      <c r="FB79" s="77"/>
      <c r="FC79" s="77"/>
      <c r="FD79" s="77"/>
      <c r="FE79" s="77"/>
      <c r="FF79" s="77"/>
      <c r="FG79" s="77"/>
      <c r="FH79" s="77"/>
      <c r="FI79" s="77"/>
      <c r="FJ79" s="77"/>
      <c r="FK79" s="77"/>
      <c r="FL79" s="77"/>
      <c r="FM79" s="77"/>
      <c r="FN79" s="77"/>
      <c r="FO79" s="77"/>
      <c r="FP79" s="77"/>
      <c r="FQ79" s="77"/>
      <c r="FR79" s="77"/>
      <c r="FS79" s="77"/>
      <c r="FT79" s="77"/>
      <c r="FU79" s="77"/>
      <c r="FV79" s="77"/>
      <c r="FW79" s="77"/>
      <c r="FX79" s="77">
        <v>4</v>
      </c>
    </row>
    <row r="80" spans="1:180">
      <c r="A80" s="107" t="s">
        <v>794</v>
      </c>
      <c r="B80" s="83"/>
      <c r="C80" s="83"/>
      <c r="D80" s="83"/>
      <c r="E80" s="83"/>
      <c r="F80" s="83"/>
      <c r="G80" s="83"/>
      <c r="H80" s="83"/>
      <c r="I80" s="83"/>
      <c r="J80" s="83"/>
      <c r="K80" s="83"/>
      <c r="L80" s="83"/>
      <c r="M80" s="83"/>
      <c r="N80" s="83"/>
      <c r="O80" s="83"/>
      <c r="P80" s="83"/>
      <c r="Q80" s="83"/>
      <c r="R80" s="83"/>
      <c r="S80" s="83"/>
      <c r="T80" s="83"/>
      <c r="U80" s="83"/>
      <c r="V80" s="83"/>
      <c r="W80" s="83"/>
      <c r="X80" s="83"/>
      <c r="Y80" s="83"/>
      <c r="Z80" s="83"/>
      <c r="AA80" s="83"/>
      <c r="AB80" s="83"/>
      <c r="AC80" s="83"/>
      <c r="AD80" s="83"/>
      <c r="AE80" s="83"/>
      <c r="AF80" s="83"/>
      <c r="AG80" s="83"/>
      <c r="AH80" s="83"/>
      <c r="AI80" s="83"/>
      <c r="AJ80" s="83"/>
      <c r="AK80" s="77"/>
      <c r="AL80" s="77"/>
      <c r="AM80" s="77"/>
      <c r="AN80" s="77"/>
      <c r="AO80" s="77"/>
      <c r="AP80" s="77"/>
      <c r="AQ80" s="77"/>
      <c r="AR80" s="77"/>
      <c r="AS80" s="77"/>
      <c r="AT80" s="77"/>
      <c r="AU80" s="77"/>
      <c r="AV80" s="77"/>
      <c r="AW80" s="77"/>
      <c r="AX80" s="77"/>
      <c r="AY80" s="77"/>
      <c r="AZ80" s="77"/>
      <c r="BA80" s="77"/>
      <c r="BB80" s="77"/>
      <c r="BC80" s="77"/>
      <c r="BD80" s="77"/>
      <c r="BE80" s="77"/>
      <c r="BF80" s="77"/>
      <c r="BG80" s="77"/>
      <c r="BH80" s="77"/>
      <c r="BI80" s="77"/>
      <c r="BJ80" s="77"/>
      <c r="BK80" s="77"/>
      <c r="BL80" s="77"/>
      <c r="BM80" s="77"/>
      <c r="BN80" s="77"/>
      <c r="BO80" s="77"/>
      <c r="BP80" s="77"/>
      <c r="BQ80" s="77"/>
      <c r="BR80" s="77"/>
      <c r="BS80" s="77"/>
      <c r="BT80" s="77"/>
      <c r="BU80" s="77"/>
      <c r="BV80" s="77"/>
      <c r="BW80" s="77"/>
      <c r="BX80" s="77"/>
      <c r="BY80" s="77"/>
      <c r="BZ80" s="77"/>
      <c r="CA80" s="77"/>
      <c r="CB80" s="77"/>
      <c r="CC80" s="77"/>
      <c r="CD80" s="77"/>
      <c r="CE80" s="77"/>
      <c r="CF80" s="77"/>
      <c r="CG80" s="77"/>
      <c r="CH80" s="77"/>
      <c r="CI80" s="77"/>
      <c r="CJ80" s="77"/>
      <c r="CK80" s="77"/>
      <c r="CL80" s="77"/>
      <c r="CM80" s="77"/>
      <c r="CN80" s="77"/>
      <c r="CO80" s="77"/>
      <c r="CP80" s="77"/>
      <c r="CQ80" s="77"/>
      <c r="CR80" s="77"/>
      <c r="CS80" s="77"/>
      <c r="CT80" s="77"/>
      <c r="CU80" s="77"/>
      <c r="CV80" s="77"/>
      <c r="CW80" s="77"/>
      <c r="CX80" s="77"/>
      <c r="CY80" s="77"/>
      <c r="CZ80" s="77"/>
      <c r="DA80" s="77"/>
      <c r="DB80" s="77"/>
      <c r="DC80" s="77"/>
      <c r="DD80" s="77"/>
      <c r="DE80" s="77"/>
      <c r="DF80" s="77"/>
      <c r="DG80" s="77"/>
      <c r="DH80" s="77"/>
      <c r="DI80" s="77"/>
      <c r="DJ80" s="77"/>
      <c r="DK80" s="77"/>
      <c r="DL80" s="77"/>
      <c r="DM80" s="77"/>
      <c r="DN80" s="77"/>
      <c r="DO80" s="77"/>
      <c r="DP80" s="77"/>
      <c r="DQ80" s="77"/>
      <c r="DR80" s="77"/>
      <c r="DS80" s="77"/>
      <c r="DT80" s="77"/>
      <c r="DU80" s="77"/>
      <c r="DV80" s="77"/>
      <c r="DW80" s="77"/>
      <c r="DX80" s="77"/>
      <c r="DY80" s="77"/>
      <c r="DZ80" s="77"/>
      <c r="EA80" s="77"/>
      <c r="EB80" s="77"/>
      <c r="EC80" s="77"/>
      <c r="ED80" s="77"/>
      <c r="EE80" s="77"/>
      <c r="EF80" s="77"/>
      <c r="EG80" s="77"/>
      <c r="EH80" s="77"/>
      <c r="EI80" s="77"/>
      <c r="EJ80" s="77"/>
      <c r="EK80" s="77"/>
      <c r="EL80" s="77"/>
      <c r="EM80" s="77"/>
      <c r="EN80" s="77"/>
      <c r="EO80" s="77"/>
      <c r="EP80" s="77"/>
      <c r="EQ80" s="77"/>
      <c r="ER80" s="77"/>
      <c r="ES80" s="77"/>
      <c r="ET80" s="77"/>
      <c r="EU80" s="77"/>
      <c r="EV80" s="77"/>
      <c r="EW80" s="77"/>
      <c r="EX80" s="77"/>
      <c r="EY80" s="77"/>
      <c r="EZ80" s="77"/>
      <c r="FA80" s="77"/>
      <c r="FB80" s="77"/>
      <c r="FC80" s="77"/>
      <c r="FD80" s="77">
        <v>1</v>
      </c>
      <c r="FE80" s="77"/>
      <c r="FF80" s="77"/>
      <c r="FG80" s="77"/>
      <c r="FH80" s="77"/>
      <c r="FI80" s="77"/>
      <c r="FJ80" s="77"/>
      <c r="FK80" s="77"/>
      <c r="FL80" s="77"/>
      <c r="FM80" s="77"/>
      <c r="FN80" s="77"/>
      <c r="FO80" s="77"/>
      <c r="FP80" s="77"/>
      <c r="FQ80" s="77"/>
      <c r="FR80" s="77"/>
      <c r="FS80" s="77"/>
      <c r="FT80" s="77"/>
      <c r="FU80" s="77"/>
      <c r="FV80" s="77"/>
      <c r="FW80" s="77"/>
      <c r="FX80" s="77">
        <v>1</v>
      </c>
    </row>
    <row r="81" spans="1:180">
      <c r="A81" s="87" t="s">
        <v>35</v>
      </c>
      <c r="B81" s="83"/>
      <c r="C81" s="83"/>
      <c r="D81" s="83"/>
      <c r="E81" s="83"/>
      <c r="F81" s="83"/>
      <c r="G81" s="83"/>
      <c r="H81" s="83"/>
      <c r="I81" s="83"/>
      <c r="J81" s="83"/>
      <c r="K81" s="83"/>
      <c r="L81" s="83"/>
      <c r="M81" s="83"/>
      <c r="N81" s="83"/>
      <c r="O81" s="83"/>
      <c r="P81" s="83"/>
      <c r="Q81" s="83"/>
      <c r="R81" s="83"/>
      <c r="S81" s="83"/>
      <c r="T81" s="83"/>
      <c r="U81" s="83"/>
      <c r="V81" s="83"/>
      <c r="W81" s="83"/>
      <c r="X81" s="83"/>
      <c r="Y81" s="83"/>
      <c r="Z81" s="83"/>
      <c r="AA81" s="83"/>
      <c r="AB81" s="83"/>
      <c r="AC81" s="83"/>
      <c r="AD81" s="83"/>
      <c r="AE81" s="83"/>
      <c r="AF81" s="83"/>
      <c r="AG81" s="83"/>
      <c r="AH81" s="83"/>
      <c r="AI81" s="83"/>
      <c r="AJ81" s="83"/>
      <c r="AK81" s="77">
        <v>1</v>
      </c>
      <c r="AL81" s="77"/>
      <c r="AM81" s="77"/>
      <c r="AN81" s="77"/>
      <c r="AO81" s="77"/>
      <c r="AP81" s="77"/>
      <c r="AQ81" s="77"/>
      <c r="AR81" s="77"/>
      <c r="AS81" s="77"/>
      <c r="AT81" s="77"/>
      <c r="AU81" s="77"/>
      <c r="AV81" s="77"/>
      <c r="AW81" s="77"/>
      <c r="AX81" s="77"/>
      <c r="AY81" s="77"/>
      <c r="AZ81" s="77"/>
      <c r="BA81" s="77"/>
      <c r="BB81" s="77"/>
      <c r="BC81" s="77"/>
      <c r="BD81" s="77"/>
      <c r="BE81" s="77"/>
      <c r="BF81" s="77"/>
      <c r="BG81" s="77"/>
      <c r="BH81" s="77"/>
      <c r="BI81" s="77"/>
      <c r="BJ81" s="77"/>
      <c r="BK81" s="77"/>
      <c r="BL81" s="77"/>
      <c r="BM81" s="77"/>
      <c r="BN81" s="77"/>
      <c r="BO81" s="77"/>
      <c r="BP81" s="77"/>
      <c r="BQ81" s="77"/>
      <c r="BR81" s="77"/>
      <c r="BS81" s="77"/>
      <c r="BT81" s="77"/>
      <c r="BU81" s="77"/>
      <c r="BV81" s="77"/>
      <c r="BW81" s="77"/>
      <c r="BX81" s="77"/>
      <c r="BY81" s="77"/>
      <c r="BZ81" s="77"/>
      <c r="CA81" s="77"/>
      <c r="CB81" s="77"/>
      <c r="CC81" s="77"/>
      <c r="CD81" s="77"/>
      <c r="CE81" s="77"/>
      <c r="CF81" s="77"/>
      <c r="CG81" s="77"/>
      <c r="CH81" s="77"/>
      <c r="CI81" s="77"/>
      <c r="CJ81" s="77"/>
      <c r="CK81" s="77"/>
      <c r="CL81" s="77"/>
      <c r="CM81" s="77"/>
      <c r="CN81" s="77"/>
      <c r="CO81" s="77"/>
      <c r="CP81" s="77"/>
      <c r="CQ81" s="77"/>
      <c r="CR81" s="77"/>
      <c r="CS81" s="77"/>
      <c r="CT81" s="77"/>
      <c r="CU81" s="77"/>
      <c r="CV81" s="77"/>
      <c r="CW81" s="77"/>
      <c r="CX81" s="77"/>
      <c r="CY81" s="77"/>
      <c r="CZ81" s="77"/>
      <c r="DA81" s="77"/>
      <c r="DB81" s="77"/>
      <c r="DC81" s="77"/>
      <c r="DD81" s="77"/>
      <c r="DE81" s="77"/>
      <c r="DF81" s="77"/>
      <c r="DG81" s="77"/>
      <c r="DH81" s="77"/>
      <c r="DI81" s="77"/>
      <c r="DJ81" s="77"/>
      <c r="DK81" s="77"/>
      <c r="DL81" s="77"/>
      <c r="DM81" s="77"/>
      <c r="DN81" s="77"/>
      <c r="DO81" s="77"/>
      <c r="DP81" s="77"/>
      <c r="DQ81" s="77"/>
      <c r="DR81" s="77"/>
      <c r="DS81" s="77"/>
      <c r="DT81" s="77"/>
      <c r="DU81" s="77"/>
      <c r="DV81" s="77"/>
      <c r="DW81" s="77"/>
      <c r="DX81" s="77"/>
      <c r="DY81" s="77"/>
      <c r="DZ81" s="77"/>
      <c r="EA81" s="77"/>
      <c r="EB81" s="77"/>
      <c r="EC81" s="77"/>
      <c r="ED81" s="77"/>
      <c r="EE81" s="77"/>
      <c r="EF81" s="77"/>
      <c r="EG81" s="77"/>
      <c r="EH81" s="77"/>
      <c r="EI81" s="77"/>
      <c r="EJ81" s="77"/>
      <c r="EK81" s="77"/>
      <c r="EL81" s="77"/>
      <c r="EM81" s="77"/>
      <c r="EN81" s="77"/>
      <c r="EO81" s="77"/>
      <c r="EP81" s="77"/>
      <c r="EQ81" s="77"/>
      <c r="ER81" s="77"/>
      <c r="ES81" s="77"/>
      <c r="ET81" s="77"/>
      <c r="EU81" s="77"/>
      <c r="EV81" s="77"/>
      <c r="EW81" s="77"/>
      <c r="EX81" s="77"/>
      <c r="EY81" s="77"/>
      <c r="EZ81" s="77"/>
      <c r="FA81" s="77"/>
      <c r="FB81" s="77"/>
      <c r="FC81" s="77"/>
      <c r="FD81" s="77"/>
      <c r="FE81" s="77"/>
      <c r="FF81" s="77"/>
      <c r="FG81" s="77"/>
      <c r="FH81" s="77"/>
      <c r="FI81" s="77"/>
      <c r="FJ81" s="77"/>
      <c r="FK81" s="77"/>
      <c r="FL81" s="77"/>
      <c r="FM81" s="77"/>
      <c r="FN81" s="77"/>
      <c r="FO81" s="77"/>
      <c r="FP81" s="77"/>
      <c r="FQ81" s="77"/>
      <c r="FR81" s="77"/>
      <c r="FS81" s="77"/>
      <c r="FT81" s="77"/>
      <c r="FU81" s="77"/>
      <c r="FV81" s="77"/>
      <c r="FW81" s="77"/>
      <c r="FX81" s="77">
        <v>1</v>
      </c>
    </row>
    <row r="82" spans="1:180">
      <c r="A82" s="87" t="s">
        <v>294</v>
      </c>
      <c r="B82" s="83"/>
      <c r="C82" s="83"/>
      <c r="D82" s="83"/>
      <c r="E82" s="83"/>
      <c r="F82" s="83"/>
      <c r="G82" s="83"/>
      <c r="H82" s="83">
        <v>1</v>
      </c>
      <c r="I82" s="83"/>
      <c r="J82" s="83"/>
      <c r="K82" s="83"/>
      <c r="L82" s="83">
        <v>1</v>
      </c>
      <c r="M82" s="83">
        <v>2</v>
      </c>
      <c r="N82" s="83"/>
      <c r="O82" s="83">
        <v>1</v>
      </c>
      <c r="P82" s="83"/>
      <c r="Q82" s="83"/>
      <c r="R82" s="83"/>
      <c r="S82" s="83"/>
      <c r="T82" s="83">
        <v>2</v>
      </c>
      <c r="U82" s="83"/>
      <c r="V82" s="83">
        <v>1</v>
      </c>
      <c r="W82" s="83">
        <v>1</v>
      </c>
      <c r="X82" s="83"/>
      <c r="Y82" s="83"/>
      <c r="Z82" s="83"/>
      <c r="AA82" s="83"/>
      <c r="AB82" s="83">
        <v>1</v>
      </c>
      <c r="AC82" s="83"/>
      <c r="AD82" s="83"/>
      <c r="AE82" s="83"/>
      <c r="AF82" s="83"/>
      <c r="AG82" s="83"/>
      <c r="AH82" s="83">
        <v>1</v>
      </c>
      <c r="AI82" s="83"/>
      <c r="AJ82" s="83"/>
      <c r="AK82" s="77"/>
      <c r="AL82" s="77"/>
      <c r="AM82" s="77"/>
      <c r="AN82" s="77"/>
      <c r="AO82" s="77"/>
      <c r="AP82" s="77">
        <v>1</v>
      </c>
      <c r="AQ82" s="77">
        <v>1</v>
      </c>
      <c r="AR82" s="77"/>
      <c r="AS82" s="77"/>
      <c r="AT82" s="77"/>
      <c r="AU82" s="77"/>
      <c r="AV82" s="77">
        <v>1</v>
      </c>
      <c r="AW82" s="77"/>
      <c r="AX82" s="77"/>
      <c r="AY82" s="77"/>
      <c r="AZ82" s="77"/>
      <c r="BA82" s="77"/>
      <c r="BB82" s="77"/>
      <c r="BC82" s="77"/>
      <c r="BD82" s="77"/>
      <c r="BE82" s="77"/>
      <c r="BF82" s="77"/>
      <c r="BG82" s="77"/>
      <c r="BH82" s="77"/>
      <c r="BI82" s="77"/>
      <c r="BJ82" s="77"/>
      <c r="BK82" s="77"/>
      <c r="BL82" s="77"/>
      <c r="BM82" s="77"/>
      <c r="BN82" s="77"/>
      <c r="BO82" s="77"/>
      <c r="BP82" s="77"/>
      <c r="BQ82" s="77"/>
      <c r="BR82" s="77"/>
      <c r="BS82" s="77"/>
      <c r="BT82" s="77"/>
      <c r="BU82" s="77"/>
      <c r="BV82" s="77"/>
      <c r="BW82" s="77"/>
      <c r="BX82" s="77"/>
      <c r="BY82" s="77"/>
      <c r="BZ82" s="77"/>
      <c r="CA82" s="77"/>
      <c r="CB82" s="77"/>
      <c r="CC82" s="77"/>
      <c r="CD82" s="77"/>
      <c r="CE82" s="77"/>
      <c r="CF82" s="77"/>
      <c r="CG82" s="77"/>
      <c r="CH82" s="77"/>
      <c r="CI82" s="77"/>
      <c r="CJ82" s="77"/>
      <c r="CK82" s="77"/>
      <c r="CL82" s="77">
        <v>1</v>
      </c>
      <c r="CM82" s="77">
        <v>1</v>
      </c>
      <c r="CN82" s="77"/>
      <c r="CO82" s="77"/>
      <c r="CP82" s="77"/>
      <c r="CQ82" s="77"/>
      <c r="CR82" s="77"/>
      <c r="CS82" s="77"/>
      <c r="CT82" s="77"/>
      <c r="CU82" s="77"/>
      <c r="CV82" s="77"/>
      <c r="CW82" s="77"/>
      <c r="CX82" s="77"/>
      <c r="CY82" s="77"/>
      <c r="CZ82" s="77"/>
      <c r="DA82" s="77"/>
      <c r="DB82" s="77"/>
      <c r="DC82" s="77"/>
      <c r="DD82" s="77"/>
      <c r="DE82" s="77"/>
      <c r="DF82" s="77"/>
      <c r="DG82" s="77"/>
      <c r="DH82" s="77"/>
      <c r="DI82" s="77"/>
      <c r="DJ82" s="77"/>
      <c r="DK82" s="77"/>
      <c r="DL82" s="77"/>
      <c r="DM82" s="77"/>
      <c r="DN82" s="77"/>
      <c r="DO82" s="77"/>
      <c r="DP82" s="77"/>
      <c r="DQ82" s="77"/>
      <c r="DR82" s="77"/>
      <c r="DS82" s="77"/>
      <c r="DT82" s="77"/>
      <c r="DU82" s="77"/>
      <c r="DV82" s="77"/>
      <c r="DW82" s="77"/>
      <c r="DX82" s="77"/>
      <c r="DY82" s="77"/>
      <c r="DZ82" s="77"/>
      <c r="EA82" s="77"/>
      <c r="EB82" s="77"/>
      <c r="EC82" s="77"/>
      <c r="ED82" s="77"/>
      <c r="EE82" s="77"/>
      <c r="EF82" s="77"/>
      <c r="EG82" s="77"/>
      <c r="EH82" s="77"/>
      <c r="EI82" s="77"/>
      <c r="EJ82" s="77"/>
      <c r="EK82" s="77"/>
      <c r="EL82" s="77"/>
      <c r="EM82" s="77"/>
      <c r="EN82" s="77"/>
      <c r="EO82" s="77"/>
      <c r="EP82" s="77"/>
      <c r="EQ82" s="77"/>
      <c r="ER82" s="77"/>
      <c r="ES82" s="77"/>
      <c r="ET82" s="77"/>
      <c r="EU82" s="77"/>
      <c r="EV82" s="77"/>
      <c r="EW82" s="77"/>
      <c r="EX82" s="77"/>
      <c r="EY82" s="77"/>
      <c r="EZ82" s="77"/>
      <c r="FA82" s="77"/>
      <c r="FB82" s="77"/>
      <c r="FC82" s="77"/>
      <c r="FD82" s="77"/>
      <c r="FE82" s="77"/>
      <c r="FF82" s="77"/>
      <c r="FG82" s="77"/>
      <c r="FH82" s="77"/>
      <c r="FI82" s="77"/>
      <c r="FJ82" s="77"/>
      <c r="FK82" s="77"/>
      <c r="FL82" s="77"/>
      <c r="FM82" s="77"/>
      <c r="FN82" s="77"/>
      <c r="FO82" s="77"/>
      <c r="FP82" s="77"/>
      <c r="FQ82" s="77"/>
      <c r="FR82" s="77"/>
      <c r="FS82" s="77"/>
      <c r="FT82" s="77"/>
      <c r="FU82" s="77"/>
      <c r="FV82" s="77"/>
      <c r="FW82" s="77"/>
      <c r="FX82" s="77">
        <v>16</v>
      </c>
    </row>
    <row r="83" spans="1:180">
      <c r="A83" s="87" t="s">
        <v>521</v>
      </c>
      <c r="B83" s="83"/>
      <c r="C83" s="83"/>
      <c r="D83" s="83"/>
      <c r="E83" s="83"/>
      <c r="F83" s="83"/>
      <c r="G83" s="83"/>
      <c r="H83" s="83"/>
      <c r="I83" s="83"/>
      <c r="J83" s="83"/>
      <c r="K83" s="83"/>
      <c r="L83" s="83"/>
      <c r="M83" s="83"/>
      <c r="N83" s="83"/>
      <c r="O83" s="83"/>
      <c r="P83" s="83"/>
      <c r="Q83" s="83"/>
      <c r="R83" s="83"/>
      <c r="S83" s="83"/>
      <c r="T83" s="83"/>
      <c r="U83" s="83"/>
      <c r="V83" s="83"/>
      <c r="W83" s="83"/>
      <c r="X83" s="83"/>
      <c r="Y83" s="83"/>
      <c r="Z83" s="83"/>
      <c r="AA83" s="83"/>
      <c r="AB83" s="83"/>
      <c r="AC83" s="83"/>
      <c r="AD83" s="83"/>
      <c r="AE83" s="83"/>
      <c r="AF83" s="83"/>
      <c r="AG83" s="83"/>
      <c r="AH83" s="83"/>
      <c r="AI83" s="83"/>
      <c r="AJ83" s="83"/>
      <c r="AK83" s="77"/>
      <c r="AL83" s="77"/>
      <c r="AM83" s="77"/>
      <c r="AN83" s="77"/>
      <c r="AO83" s="77"/>
      <c r="AP83" s="77"/>
      <c r="AQ83" s="77"/>
      <c r="AR83" s="77"/>
      <c r="AS83" s="77"/>
      <c r="AT83" s="77"/>
      <c r="AU83" s="77"/>
      <c r="AV83" s="77"/>
      <c r="AW83" s="77"/>
      <c r="AX83" s="77"/>
      <c r="AY83" s="77"/>
      <c r="AZ83" s="77"/>
      <c r="BA83" s="77"/>
      <c r="BB83" s="77"/>
      <c r="BC83" s="77"/>
      <c r="BD83" s="77"/>
      <c r="BE83" s="77"/>
      <c r="BF83" s="77"/>
      <c r="BG83" s="77"/>
      <c r="BH83" s="77"/>
      <c r="BI83" s="77"/>
      <c r="BJ83" s="77"/>
      <c r="BK83" s="77"/>
      <c r="BL83" s="77"/>
      <c r="BM83" s="77"/>
      <c r="BN83" s="77"/>
      <c r="BO83" s="77"/>
      <c r="BP83" s="77"/>
      <c r="BQ83" s="77"/>
      <c r="BR83" s="77"/>
      <c r="BS83" s="77"/>
      <c r="BT83" s="77"/>
      <c r="BU83" s="77"/>
      <c r="BV83" s="77"/>
      <c r="BW83" s="77"/>
      <c r="BX83" s="77"/>
      <c r="BY83" s="77"/>
      <c r="BZ83" s="77"/>
      <c r="CA83" s="77"/>
      <c r="CB83" s="77"/>
      <c r="CC83" s="77"/>
      <c r="CD83" s="77"/>
      <c r="CE83" s="77"/>
      <c r="CF83" s="77"/>
      <c r="CG83" s="77"/>
      <c r="CH83" s="77"/>
      <c r="CI83" s="77"/>
      <c r="CJ83" s="77"/>
      <c r="CK83" s="77"/>
      <c r="CL83" s="77"/>
      <c r="CM83" s="77"/>
      <c r="CN83" s="77"/>
      <c r="CO83" s="77"/>
      <c r="CP83" s="77"/>
      <c r="CQ83" s="77"/>
      <c r="CR83" s="77">
        <v>1</v>
      </c>
      <c r="CS83" s="77"/>
      <c r="CT83" s="77"/>
      <c r="CU83" s="77"/>
      <c r="CV83" s="77"/>
      <c r="CW83" s="77"/>
      <c r="CX83" s="77"/>
      <c r="CY83" s="77"/>
      <c r="CZ83" s="77"/>
      <c r="DA83" s="77"/>
      <c r="DB83" s="77"/>
      <c r="DC83" s="77"/>
      <c r="DD83" s="77"/>
      <c r="DE83" s="77"/>
      <c r="DF83" s="77"/>
      <c r="DG83" s="77"/>
      <c r="DH83" s="77"/>
      <c r="DI83" s="77"/>
      <c r="DJ83" s="77"/>
      <c r="DK83" s="77"/>
      <c r="DL83" s="77"/>
      <c r="DM83" s="77"/>
      <c r="DN83" s="77"/>
      <c r="DO83" s="77"/>
      <c r="DP83" s="77"/>
      <c r="DQ83" s="77"/>
      <c r="DR83" s="77"/>
      <c r="DS83" s="77"/>
      <c r="DT83" s="77"/>
      <c r="DU83" s="77"/>
      <c r="DV83" s="77"/>
      <c r="DW83" s="77"/>
      <c r="DX83" s="77"/>
      <c r="DY83" s="77"/>
      <c r="DZ83" s="77"/>
      <c r="EA83" s="77"/>
      <c r="EB83" s="77"/>
      <c r="EC83" s="77"/>
      <c r="ED83" s="77"/>
      <c r="EE83" s="77"/>
      <c r="EF83" s="77"/>
      <c r="EG83" s="77"/>
      <c r="EH83" s="77"/>
      <c r="EI83" s="77"/>
      <c r="EJ83" s="77"/>
      <c r="EK83" s="77"/>
      <c r="EL83" s="77"/>
      <c r="EM83" s="77"/>
      <c r="EN83" s="77"/>
      <c r="EO83" s="77"/>
      <c r="EP83" s="77"/>
      <c r="EQ83" s="77"/>
      <c r="ER83" s="77"/>
      <c r="ES83" s="77"/>
      <c r="ET83" s="77"/>
      <c r="EU83" s="77"/>
      <c r="EV83" s="77"/>
      <c r="EW83" s="77"/>
      <c r="EX83" s="77"/>
      <c r="EY83" s="77"/>
      <c r="EZ83" s="77"/>
      <c r="FA83" s="77"/>
      <c r="FB83" s="77"/>
      <c r="FC83" s="77"/>
      <c r="FD83" s="77"/>
      <c r="FE83" s="77"/>
      <c r="FF83" s="77"/>
      <c r="FG83" s="77"/>
      <c r="FH83" s="77"/>
      <c r="FI83" s="77"/>
      <c r="FJ83" s="77"/>
      <c r="FK83" s="77"/>
      <c r="FL83" s="77"/>
      <c r="FM83" s="77"/>
      <c r="FN83" s="77"/>
      <c r="FO83" s="77"/>
      <c r="FP83" s="77"/>
      <c r="FQ83" s="77"/>
      <c r="FR83" s="77"/>
      <c r="FS83" s="77"/>
      <c r="FT83" s="77"/>
      <c r="FU83" s="77"/>
      <c r="FV83" s="77"/>
      <c r="FW83" s="77"/>
      <c r="FX83" s="77">
        <v>1</v>
      </c>
    </row>
    <row r="84" spans="1:180">
      <c r="A84" s="87" t="s">
        <v>67</v>
      </c>
      <c r="B84" s="83"/>
      <c r="C84" s="83"/>
      <c r="D84" s="83"/>
      <c r="E84" s="83"/>
      <c r="F84" s="83"/>
      <c r="G84" s="83"/>
      <c r="H84" s="83"/>
      <c r="I84" s="83"/>
      <c r="J84" s="83"/>
      <c r="K84" s="83"/>
      <c r="L84" s="83"/>
      <c r="M84" s="83"/>
      <c r="N84" s="83"/>
      <c r="O84" s="83"/>
      <c r="P84" s="83"/>
      <c r="Q84" s="83"/>
      <c r="R84" s="83"/>
      <c r="S84" s="83"/>
      <c r="T84" s="83"/>
      <c r="U84" s="83"/>
      <c r="V84" s="83"/>
      <c r="W84" s="83">
        <v>1</v>
      </c>
      <c r="X84" s="83"/>
      <c r="Y84" s="83"/>
      <c r="Z84" s="83"/>
      <c r="AA84" s="83"/>
      <c r="AB84" s="83"/>
      <c r="AC84" s="83"/>
      <c r="AD84" s="83"/>
      <c r="AE84" s="83"/>
      <c r="AF84" s="83"/>
      <c r="AG84" s="83"/>
      <c r="AH84" s="83"/>
      <c r="AI84" s="83"/>
      <c r="AJ84" s="83"/>
      <c r="AK84" s="77"/>
      <c r="AL84" s="77"/>
      <c r="AM84" s="77"/>
      <c r="AN84" s="77"/>
      <c r="AO84" s="77"/>
      <c r="AP84" s="77"/>
      <c r="AQ84" s="77"/>
      <c r="AR84" s="77"/>
      <c r="AS84" s="77"/>
      <c r="AT84" s="77"/>
      <c r="AU84" s="77"/>
      <c r="AV84" s="77"/>
      <c r="AW84" s="77"/>
      <c r="AX84" s="77"/>
      <c r="AY84" s="77"/>
      <c r="AZ84" s="77"/>
      <c r="BA84" s="77"/>
      <c r="BB84" s="77"/>
      <c r="BC84" s="77"/>
      <c r="BD84" s="77"/>
      <c r="BE84" s="77"/>
      <c r="BF84" s="77"/>
      <c r="BG84" s="77"/>
      <c r="BH84" s="77"/>
      <c r="BI84" s="77"/>
      <c r="BJ84" s="77"/>
      <c r="BK84" s="77"/>
      <c r="BL84" s="77"/>
      <c r="BM84" s="77"/>
      <c r="BN84" s="77"/>
      <c r="BO84" s="77"/>
      <c r="BP84" s="77"/>
      <c r="BQ84" s="77"/>
      <c r="BR84" s="77"/>
      <c r="BS84" s="77"/>
      <c r="BT84" s="77"/>
      <c r="BU84" s="77"/>
      <c r="BV84" s="77"/>
      <c r="BW84" s="77"/>
      <c r="BX84" s="77"/>
      <c r="BY84" s="77"/>
      <c r="BZ84" s="77"/>
      <c r="CA84" s="77"/>
      <c r="CB84" s="77"/>
      <c r="CC84" s="77"/>
      <c r="CD84" s="77"/>
      <c r="CE84" s="77"/>
      <c r="CF84" s="77"/>
      <c r="CG84" s="77"/>
      <c r="CH84" s="77"/>
      <c r="CI84" s="77"/>
      <c r="CJ84" s="77"/>
      <c r="CK84" s="77"/>
      <c r="CL84" s="77"/>
      <c r="CM84" s="77"/>
      <c r="CN84" s="77"/>
      <c r="CO84" s="77"/>
      <c r="CP84" s="77"/>
      <c r="CQ84" s="77"/>
      <c r="CR84" s="77"/>
      <c r="CS84" s="77"/>
      <c r="CT84" s="77"/>
      <c r="CU84" s="77"/>
      <c r="CV84" s="77"/>
      <c r="CW84" s="77"/>
      <c r="CX84" s="77"/>
      <c r="CY84" s="77"/>
      <c r="CZ84" s="77"/>
      <c r="DA84" s="77"/>
      <c r="DB84" s="77"/>
      <c r="DC84" s="77"/>
      <c r="DD84" s="77"/>
      <c r="DE84" s="77"/>
      <c r="DF84" s="77"/>
      <c r="DG84" s="77"/>
      <c r="DH84" s="77"/>
      <c r="DI84" s="77"/>
      <c r="DJ84" s="77"/>
      <c r="DK84" s="77"/>
      <c r="DL84" s="77"/>
      <c r="DM84" s="77"/>
      <c r="DN84" s="77"/>
      <c r="DO84" s="77"/>
      <c r="DP84" s="77"/>
      <c r="DQ84" s="77"/>
      <c r="DR84" s="77"/>
      <c r="DS84" s="77"/>
      <c r="DT84" s="77"/>
      <c r="DU84" s="77"/>
      <c r="DV84" s="77"/>
      <c r="DW84" s="77"/>
      <c r="DX84" s="77"/>
      <c r="DY84" s="77"/>
      <c r="DZ84" s="77"/>
      <c r="EA84" s="77"/>
      <c r="EB84" s="77"/>
      <c r="EC84" s="77"/>
      <c r="ED84" s="77"/>
      <c r="EE84" s="77"/>
      <c r="EF84" s="77"/>
      <c r="EG84" s="77"/>
      <c r="EH84" s="77"/>
      <c r="EI84" s="77"/>
      <c r="EJ84" s="77"/>
      <c r="EK84" s="77"/>
      <c r="EL84" s="77"/>
      <c r="EM84" s="77"/>
      <c r="EN84" s="77"/>
      <c r="EO84" s="77"/>
      <c r="EP84" s="77"/>
      <c r="EQ84" s="77"/>
      <c r="ER84" s="77"/>
      <c r="ES84" s="77"/>
      <c r="ET84" s="77"/>
      <c r="EU84" s="77"/>
      <c r="EV84" s="77"/>
      <c r="EW84" s="77"/>
      <c r="EX84" s="77"/>
      <c r="EY84" s="77"/>
      <c r="EZ84" s="77"/>
      <c r="FA84" s="77"/>
      <c r="FB84" s="77"/>
      <c r="FC84" s="77"/>
      <c r="FD84" s="77"/>
      <c r="FE84" s="77"/>
      <c r="FF84" s="77"/>
      <c r="FG84" s="77"/>
      <c r="FH84" s="77"/>
      <c r="FI84" s="77"/>
      <c r="FJ84" s="77"/>
      <c r="FK84" s="77"/>
      <c r="FL84" s="77"/>
      <c r="FM84" s="77"/>
      <c r="FN84" s="77"/>
      <c r="FO84" s="77"/>
      <c r="FP84" s="77"/>
      <c r="FQ84" s="77"/>
      <c r="FR84" s="77"/>
      <c r="FS84" s="77"/>
      <c r="FT84" s="77"/>
      <c r="FU84" s="77"/>
      <c r="FV84" s="77"/>
      <c r="FW84" s="77"/>
      <c r="FX84" s="77">
        <v>1</v>
      </c>
    </row>
    <row r="85" spans="1:180">
      <c r="A85" s="87" t="s">
        <v>237</v>
      </c>
      <c r="B85" s="83"/>
      <c r="C85" s="83"/>
      <c r="D85" s="83"/>
      <c r="E85" s="83"/>
      <c r="F85" s="83"/>
      <c r="G85" s="83"/>
      <c r="H85" s="83"/>
      <c r="I85" s="83"/>
      <c r="J85" s="83"/>
      <c r="K85" s="83"/>
      <c r="L85" s="83"/>
      <c r="M85" s="83"/>
      <c r="N85" s="83"/>
      <c r="O85" s="83"/>
      <c r="P85" s="83"/>
      <c r="Q85" s="83"/>
      <c r="R85" s="83"/>
      <c r="S85" s="83"/>
      <c r="T85" s="83"/>
      <c r="U85" s="83"/>
      <c r="V85" s="83"/>
      <c r="W85" s="83"/>
      <c r="X85" s="83"/>
      <c r="Y85" s="83"/>
      <c r="Z85" s="83"/>
      <c r="AA85" s="83"/>
      <c r="AB85" s="83"/>
      <c r="AC85" s="83"/>
      <c r="AD85" s="83"/>
      <c r="AE85" s="83"/>
      <c r="AF85" s="83"/>
      <c r="AG85" s="83"/>
      <c r="AH85" s="83"/>
      <c r="AI85" s="83"/>
      <c r="AJ85" s="83"/>
      <c r="AK85" s="77"/>
      <c r="AL85" s="77"/>
      <c r="AM85" s="77"/>
      <c r="AN85" s="77"/>
      <c r="AO85" s="77"/>
      <c r="AP85" s="77"/>
      <c r="AQ85" s="77"/>
      <c r="AR85" s="77"/>
      <c r="AS85" s="77"/>
      <c r="AT85" s="77"/>
      <c r="AU85" s="77"/>
      <c r="AV85" s="77"/>
      <c r="AW85" s="77"/>
      <c r="AX85" s="77"/>
      <c r="AY85" s="77"/>
      <c r="AZ85" s="77"/>
      <c r="BA85" s="77"/>
      <c r="BB85" s="77"/>
      <c r="BC85" s="77"/>
      <c r="BD85" s="77"/>
      <c r="BE85" s="77"/>
      <c r="BF85" s="77"/>
      <c r="BG85" s="77"/>
      <c r="BH85" s="77"/>
      <c r="BI85" s="77"/>
      <c r="BJ85" s="77"/>
      <c r="BK85" s="77"/>
      <c r="BL85" s="77"/>
      <c r="BM85" s="77"/>
      <c r="BN85" s="77"/>
      <c r="BO85" s="77"/>
      <c r="BP85" s="77"/>
      <c r="BQ85" s="77"/>
      <c r="BR85" s="77"/>
      <c r="BS85" s="77"/>
      <c r="BT85" s="77"/>
      <c r="BU85" s="77"/>
      <c r="BV85" s="77"/>
      <c r="BW85" s="77"/>
      <c r="BX85" s="77"/>
      <c r="BY85" s="77"/>
      <c r="BZ85" s="77"/>
      <c r="CA85" s="77"/>
      <c r="CB85" s="77"/>
      <c r="CC85" s="77"/>
      <c r="CD85" s="77"/>
      <c r="CE85" s="77"/>
      <c r="CF85" s="77"/>
      <c r="CG85" s="77"/>
      <c r="CH85" s="77"/>
      <c r="CI85" s="77"/>
      <c r="CJ85" s="77"/>
      <c r="CK85" s="77"/>
      <c r="CL85" s="77"/>
      <c r="CM85" s="77"/>
      <c r="CN85" s="77"/>
      <c r="CO85" s="77"/>
      <c r="CP85" s="77"/>
      <c r="CQ85" s="77"/>
      <c r="CR85" s="77"/>
      <c r="CS85" s="77"/>
      <c r="CT85" s="77"/>
      <c r="CU85" s="77"/>
      <c r="CV85" s="77"/>
      <c r="CW85" s="77"/>
      <c r="CX85" s="77"/>
      <c r="CY85" s="77"/>
      <c r="CZ85" s="77"/>
      <c r="DA85" s="77"/>
      <c r="DB85" s="77"/>
      <c r="DC85" s="77"/>
      <c r="DD85" s="77"/>
      <c r="DE85" s="77"/>
      <c r="DF85" s="77"/>
      <c r="DG85" s="77"/>
      <c r="DH85" s="77"/>
      <c r="DI85" s="77"/>
      <c r="DJ85" s="77">
        <v>1</v>
      </c>
      <c r="DK85" s="77"/>
      <c r="DL85" s="77"/>
      <c r="DM85" s="77"/>
      <c r="DN85" s="77"/>
      <c r="DO85" s="77"/>
      <c r="DP85" s="77"/>
      <c r="DQ85" s="77"/>
      <c r="DR85" s="77"/>
      <c r="DS85" s="77"/>
      <c r="DT85" s="77"/>
      <c r="DU85" s="77"/>
      <c r="DV85" s="77"/>
      <c r="DW85" s="77"/>
      <c r="DX85" s="77"/>
      <c r="DY85" s="77"/>
      <c r="DZ85" s="77"/>
      <c r="EA85" s="77"/>
      <c r="EB85" s="77"/>
      <c r="EC85" s="77"/>
      <c r="ED85" s="77"/>
      <c r="EE85" s="77"/>
      <c r="EF85" s="77"/>
      <c r="EG85" s="77"/>
      <c r="EH85" s="77"/>
      <c r="EI85" s="77"/>
      <c r="EJ85" s="77"/>
      <c r="EK85" s="77"/>
      <c r="EL85" s="77"/>
      <c r="EM85" s="77"/>
      <c r="EN85" s="77"/>
      <c r="EO85" s="77"/>
      <c r="EP85" s="77"/>
      <c r="EQ85" s="77"/>
      <c r="ER85" s="77"/>
      <c r="ES85" s="77"/>
      <c r="ET85" s="77"/>
      <c r="EU85" s="77"/>
      <c r="EV85" s="77"/>
      <c r="EW85" s="77"/>
      <c r="EX85" s="77"/>
      <c r="EY85" s="77"/>
      <c r="EZ85" s="77"/>
      <c r="FA85" s="77"/>
      <c r="FB85" s="77"/>
      <c r="FC85" s="77"/>
      <c r="FD85" s="77"/>
      <c r="FE85" s="77"/>
      <c r="FF85" s="77"/>
      <c r="FG85" s="77"/>
      <c r="FH85" s="77"/>
      <c r="FI85" s="77"/>
      <c r="FJ85" s="77"/>
      <c r="FK85" s="77"/>
      <c r="FL85" s="77"/>
      <c r="FM85" s="77"/>
      <c r="FN85" s="77"/>
      <c r="FO85" s="77"/>
      <c r="FP85" s="77"/>
      <c r="FQ85" s="77"/>
      <c r="FR85" s="77"/>
      <c r="FS85" s="77"/>
      <c r="FT85" s="77"/>
      <c r="FU85" s="77"/>
      <c r="FV85" s="77"/>
      <c r="FW85" s="77"/>
      <c r="FX85" s="77">
        <v>1</v>
      </c>
    </row>
    <row r="86" spans="1:180">
      <c r="A86" s="78" t="s">
        <v>614</v>
      </c>
      <c r="B86" s="83"/>
      <c r="C86" s="83"/>
      <c r="D86" s="83"/>
      <c r="E86" s="83"/>
      <c r="F86" s="83"/>
      <c r="G86" s="83"/>
      <c r="H86" s="83"/>
      <c r="I86" s="83"/>
      <c r="J86" s="83"/>
      <c r="K86" s="83"/>
      <c r="L86" s="83"/>
      <c r="M86" s="83"/>
      <c r="N86" s="83"/>
      <c r="O86" s="83"/>
      <c r="P86" s="83"/>
      <c r="Q86" s="83"/>
      <c r="R86" s="83"/>
      <c r="S86" s="83"/>
      <c r="T86" s="83"/>
      <c r="U86" s="83"/>
      <c r="V86" s="83"/>
      <c r="W86" s="83"/>
      <c r="X86" s="83"/>
      <c r="Y86" s="83"/>
      <c r="Z86" s="83"/>
      <c r="AA86" s="83"/>
      <c r="AB86" s="83"/>
      <c r="AC86" s="83"/>
      <c r="AD86" s="83"/>
      <c r="AE86" s="83"/>
      <c r="AF86" s="83"/>
      <c r="AG86" s="83"/>
      <c r="AH86" s="83"/>
      <c r="AI86" s="83"/>
      <c r="AJ86" s="83"/>
      <c r="AK86" s="77"/>
      <c r="AL86" s="77"/>
      <c r="AM86" s="77"/>
      <c r="AN86" s="77"/>
      <c r="AO86" s="77"/>
      <c r="AP86" s="77"/>
      <c r="AQ86" s="77"/>
      <c r="AR86" s="77"/>
      <c r="AS86" s="77"/>
      <c r="AT86" s="77"/>
      <c r="AU86" s="77"/>
      <c r="AV86" s="77"/>
      <c r="AW86" s="77"/>
      <c r="AX86" s="77"/>
      <c r="AY86" s="77"/>
      <c r="AZ86" s="77"/>
      <c r="BA86" s="77"/>
      <c r="BB86" s="77"/>
      <c r="BC86" s="77"/>
      <c r="BD86" s="77"/>
      <c r="BE86" s="77"/>
      <c r="BF86" s="77"/>
      <c r="BG86" s="77"/>
      <c r="BH86" s="77"/>
      <c r="BI86" s="77"/>
      <c r="BJ86" s="77"/>
      <c r="BK86" s="77"/>
      <c r="BL86" s="77"/>
      <c r="BM86" s="77"/>
      <c r="BN86" s="77"/>
      <c r="BO86" s="77"/>
      <c r="BP86" s="77"/>
      <c r="BQ86" s="77"/>
      <c r="BR86" s="77"/>
      <c r="BS86" s="77"/>
      <c r="BT86" s="77"/>
      <c r="BU86" s="77"/>
      <c r="BV86" s="77"/>
      <c r="BW86" s="77"/>
      <c r="BX86" s="77"/>
      <c r="BY86" s="77"/>
      <c r="BZ86" s="77"/>
      <c r="CA86" s="77"/>
      <c r="CB86" s="77"/>
      <c r="CC86" s="77"/>
      <c r="CD86" s="77"/>
      <c r="CE86" s="77"/>
      <c r="CF86" s="77"/>
      <c r="CG86" s="77"/>
      <c r="CH86" s="77"/>
      <c r="CI86" s="77"/>
      <c r="CJ86" s="77"/>
      <c r="CK86" s="77"/>
      <c r="CL86" s="77"/>
      <c r="CM86" s="77"/>
      <c r="CN86" s="77"/>
      <c r="CO86" s="77"/>
      <c r="CP86" s="77"/>
      <c r="CQ86" s="77"/>
      <c r="CR86" s="77"/>
      <c r="CS86" s="77"/>
      <c r="CT86" s="77"/>
      <c r="CU86" s="77"/>
      <c r="CV86" s="77"/>
      <c r="CW86" s="77"/>
      <c r="CX86" s="77"/>
      <c r="CY86" s="77"/>
      <c r="CZ86" s="77"/>
      <c r="DA86" s="77"/>
      <c r="DB86" s="77"/>
      <c r="DC86" s="77"/>
      <c r="DD86" s="77"/>
      <c r="DE86" s="77"/>
      <c r="DF86" s="77"/>
      <c r="DG86" s="77"/>
      <c r="DH86" s="77"/>
      <c r="DI86" s="77"/>
      <c r="DJ86" s="77"/>
      <c r="DK86" s="77"/>
      <c r="DL86" s="77">
        <v>1</v>
      </c>
      <c r="DM86" s="77"/>
      <c r="DN86" s="77"/>
      <c r="DO86" s="77"/>
      <c r="DP86" s="77"/>
      <c r="DQ86" s="77"/>
      <c r="DR86" s="77"/>
      <c r="DS86" s="77"/>
      <c r="DT86" s="77"/>
      <c r="DU86" s="77"/>
      <c r="DV86" s="77"/>
      <c r="DW86" s="77"/>
      <c r="DX86" s="77"/>
      <c r="DY86" s="77"/>
      <c r="DZ86" s="77"/>
      <c r="EA86" s="77"/>
      <c r="EB86" s="77"/>
      <c r="EC86" s="77"/>
      <c r="ED86" s="77"/>
      <c r="EE86" s="77"/>
      <c r="EF86" s="77"/>
      <c r="EG86" s="77"/>
      <c r="EH86" s="77"/>
      <c r="EI86" s="77"/>
      <c r="EJ86" s="77"/>
      <c r="EK86" s="77"/>
      <c r="EL86" s="77"/>
      <c r="EM86" s="77"/>
      <c r="EN86" s="77"/>
      <c r="EO86" s="77"/>
      <c r="EP86" s="77"/>
      <c r="EQ86" s="77"/>
      <c r="ER86" s="77"/>
      <c r="ES86" s="77"/>
      <c r="ET86" s="77"/>
      <c r="EU86" s="77"/>
      <c r="EV86" s="77"/>
      <c r="EW86" s="77"/>
      <c r="EX86" s="77"/>
      <c r="EY86" s="77"/>
      <c r="EZ86" s="77"/>
      <c r="FA86" s="77"/>
      <c r="FB86" s="77"/>
      <c r="FC86" s="77"/>
      <c r="FD86" s="77"/>
      <c r="FE86" s="77"/>
      <c r="FF86" s="77"/>
      <c r="FG86" s="77"/>
      <c r="FH86" s="77"/>
      <c r="FI86" s="77"/>
      <c r="FJ86" s="77"/>
      <c r="FK86" s="77"/>
      <c r="FL86" s="77"/>
      <c r="FM86" s="77"/>
      <c r="FN86" s="77"/>
      <c r="FO86" s="77"/>
      <c r="FP86" s="77"/>
      <c r="FQ86" s="77"/>
      <c r="FR86" s="77"/>
      <c r="FS86" s="77"/>
      <c r="FT86" s="77"/>
      <c r="FU86" s="77"/>
      <c r="FV86" s="77"/>
      <c r="FW86" s="77"/>
      <c r="FX86" s="77">
        <v>1</v>
      </c>
    </row>
    <row r="87" spans="1:180">
      <c r="A87" s="107" t="s">
        <v>246</v>
      </c>
      <c r="B87" s="83"/>
      <c r="C87" s="83"/>
      <c r="D87" s="83"/>
      <c r="E87" s="83"/>
      <c r="F87" s="83"/>
      <c r="G87" s="83"/>
      <c r="H87" s="83"/>
      <c r="I87" s="83"/>
      <c r="J87" s="83"/>
      <c r="K87" s="83"/>
      <c r="L87" s="83"/>
      <c r="M87" s="83"/>
      <c r="N87" s="83"/>
      <c r="O87" s="83"/>
      <c r="P87" s="83"/>
      <c r="Q87" s="83"/>
      <c r="R87" s="83"/>
      <c r="S87" s="83"/>
      <c r="T87" s="83"/>
      <c r="U87" s="83"/>
      <c r="V87" s="83"/>
      <c r="W87" s="83"/>
      <c r="X87" s="83"/>
      <c r="Y87" s="83"/>
      <c r="Z87" s="83"/>
      <c r="AA87" s="83"/>
      <c r="AB87" s="83"/>
      <c r="AC87" s="83"/>
      <c r="AD87" s="83"/>
      <c r="AE87" s="83"/>
      <c r="AF87" s="83"/>
      <c r="AG87" s="83"/>
      <c r="AH87" s="83"/>
      <c r="AI87" s="83"/>
      <c r="AJ87" s="83"/>
      <c r="AK87" s="77"/>
      <c r="AL87" s="77"/>
      <c r="AM87" s="77"/>
      <c r="AN87" s="77"/>
      <c r="AO87" s="77"/>
      <c r="AP87" s="77"/>
      <c r="AQ87" s="77"/>
      <c r="AR87" s="77"/>
      <c r="AS87" s="77"/>
      <c r="AT87" s="77"/>
      <c r="AU87" s="77"/>
      <c r="AV87" s="77"/>
      <c r="AW87" s="77"/>
      <c r="AX87" s="77"/>
      <c r="AY87" s="77"/>
      <c r="AZ87" s="77"/>
      <c r="BA87" s="77"/>
      <c r="BB87" s="77"/>
      <c r="BC87" s="77"/>
      <c r="BD87" s="77"/>
      <c r="BE87" s="77"/>
      <c r="BF87" s="77"/>
      <c r="BG87" s="77"/>
      <c r="BH87" s="77"/>
      <c r="BI87" s="77"/>
      <c r="BJ87" s="77"/>
      <c r="BK87" s="77"/>
      <c r="BL87" s="77"/>
      <c r="BM87" s="77"/>
      <c r="BN87" s="77"/>
      <c r="BO87" s="77"/>
      <c r="BP87" s="77"/>
      <c r="BQ87" s="77"/>
      <c r="BR87" s="77"/>
      <c r="BS87" s="77"/>
      <c r="BT87" s="77"/>
      <c r="BU87" s="77"/>
      <c r="BV87" s="77"/>
      <c r="BW87" s="77"/>
      <c r="BX87" s="77"/>
      <c r="BY87" s="77"/>
      <c r="BZ87" s="77"/>
      <c r="CA87" s="77"/>
      <c r="CB87" s="77"/>
      <c r="CC87" s="77"/>
      <c r="CD87" s="77"/>
      <c r="CE87" s="77"/>
      <c r="CF87" s="77"/>
      <c r="CG87" s="77"/>
      <c r="CH87" s="77"/>
      <c r="CI87" s="77"/>
      <c r="CJ87" s="77"/>
      <c r="CK87" s="77"/>
      <c r="CL87" s="77"/>
      <c r="CM87" s="77"/>
      <c r="CN87" s="77"/>
      <c r="CO87" s="77"/>
      <c r="CP87" s="77"/>
      <c r="CQ87" s="77"/>
      <c r="CR87" s="77"/>
      <c r="CS87" s="77"/>
      <c r="CT87" s="77"/>
      <c r="CU87" s="77"/>
      <c r="CV87" s="77"/>
      <c r="CW87" s="77"/>
      <c r="CX87" s="77"/>
      <c r="CY87" s="77"/>
      <c r="CZ87" s="77"/>
      <c r="DA87" s="77"/>
      <c r="DB87" s="77"/>
      <c r="DC87" s="77"/>
      <c r="DD87" s="77"/>
      <c r="DE87" s="77"/>
      <c r="DF87" s="77"/>
      <c r="DG87" s="77"/>
      <c r="DH87" s="77"/>
      <c r="DI87" s="77"/>
      <c r="DJ87" s="77"/>
      <c r="DK87" s="77"/>
      <c r="DL87" s="77"/>
      <c r="DM87" s="77"/>
      <c r="DN87" s="77"/>
      <c r="DO87" s="77"/>
      <c r="DP87" s="77"/>
      <c r="DQ87" s="77"/>
      <c r="DR87" s="77"/>
      <c r="DS87" s="77"/>
      <c r="DT87" s="77"/>
      <c r="DU87" s="77"/>
      <c r="DV87" s="77"/>
      <c r="DW87" s="77"/>
      <c r="DX87" s="77"/>
      <c r="DY87" s="77"/>
      <c r="DZ87" s="77"/>
      <c r="EA87" s="77"/>
      <c r="EB87" s="77"/>
      <c r="EC87" s="77"/>
      <c r="ED87" s="77"/>
      <c r="EE87" s="77"/>
      <c r="EF87" s="77"/>
      <c r="EG87" s="77"/>
      <c r="EH87" s="77"/>
      <c r="EI87" s="77"/>
      <c r="EJ87" s="77"/>
      <c r="EK87" s="77"/>
      <c r="EL87" s="77"/>
      <c r="EM87" s="77"/>
      <c r="EN87" s="77"/>
      <c r="EO87" s="77"/>
      <c r="EP87" s="77"/>
      <c r="EQ87" s="77"/>
      <c r="ER87" s="77"/>
      <c r="ES87" s="77"/>
      <c r="ET87" s="77"/>
      <c r="EU87" s="77"/>
      <c r="EV87" s="77"/>
      <c r="EW87" s="77"/>
      <c r="EX87" s="77"/>
      <c r="EY87" s="77"/>
      <c r="EZ87" s="77"/>
      <c r="FA87" s="77"/>
      <c r="FB87" s="77"/>
      <c r="FC87" s="77"/>
      <c r="FD87" s="77"/>
      <c r="FE87" s="77"/>
      <c r="FF87" s="77"/>
      <c r="FG87" s="77"/>
      <c r="FH87" s="77"/>
      <c r="FI87" s="77"/>
      <c r="FJ87" s="77"/>
      <c r="FK87" s="77"/>
      <c r="FL87" s="77"/>
      <c r="FM87" s="77"/>
      <c r="FN87" s="77"/>
      <c r="FO87" s="77"/>
      <c r="FP87" s="77"/>
      <c r="FQ87" s="77"/>
      <c r="FR87" s="77">
        <v>1</v>
      </c>
      <c r="FS87" s="77"/>
      <c r="FT87" s="77"/>
      <c r="FU87" s="77"/>
      <c r="FV87" s="77"/>
      <c r="FW87" s="77"/>
      <c r="FX87" s="77">
        <v>1</v>
      </c>
    </row>
    <row r="88" spans="1:180">
      <c r="A88" s="87" t="s">
        <v>158</v>
      </c>
      <c r="B88" s="83"/>
      <c r="C88" s="83"/>
      <c r="D88" s="83"/>
      <c r="E88" s="83"/>
      <c r="F88" s="83"/>
      <c r="G88" s="83"/>
      <c r="H88" s="83"/>
      <c r="I88" s="83"/>
      <c r="J88" s="83"/>
      <c r="K88" s="83"/>
      <c r="L88" s="83"/>
      <c r="M88" s="83"/>
      <c r="N88" s="83"/>
      <c r="O88" s="83"/>
      <c r="P88" s="83"/>
      <c r="Q88" s="83"/>
      <c r="R88" s="83"/>
      <c r="S88" s="83"/>
      <c r="T88" s="83"/>
      <c r="U88" s="83"/>
      <c r="V88" s="83"/>
      <c r="W88" s="83"/>
      <c r="X88" s="83"/>
      <c r="Y88" s="83"/>
      <c r="Z88" s="83"/>
      <c r="AA88" s="83"/>
      <c r="AB88" s="83"/>
      <c r="AC88" s="83"/>
      <c r="AD88" s="83"/>
      <c r="AE88" s="83"/>
      <c r="AF88" s="83"/>
      <c r="AG88" s="83"/>
      <c r="AH88" s="83"/>
      <c r="AI88" s="83"/>
      <c r="AJ88" s="83"/>
      <c r="AK88" s="77"/>
      <c r="AL88" s="77"/>
      <c r="AM88" s="77"/>
      <c r="AN88" s="77"/>
      <c r="AO88" s="77">
        <v>1</v>
      </c>
      <c r="AP88" s="77"/>
      <c r="AQ88" s="77"/>
      <c r="AR88" s="77"/>
      <c r="AS88" s="77"/>
      <c r="AT88" s="77"/>
      <c r="AU88" s="77"/>
      <c r="AV88" s="77"/>
      <c r="AW88" s="77"/>
      <c r="AX88" s="77"/>
      <c r="AY88" s="77"/>
      <c r="AZ88" s="77"/>
      <c r="BA88" s="77"/>
      <c r="BB88" s="77"/>
      <c r="BC88" s="77"/>
      <c r="BD88" s="77"/>
      <c r="BE88" s="77"/>
      <c r="BF88" s="77"/>
      <c r="BG88" s="77"/>
      <c r="BH88" s="77"/>
      <c r="BI88" s="77"/>
      <c r="BJ88" s="77"/>
      <c r="BK88" s="77"/>
      <c r="BL88" s="77">
        <v>1</v>
      </c>
      <c r="BM88" s="77"/>
      <c r="BN88" s="77"/>
      <c r="BO88" s="77"/>
      <c r="BP88" s="77"/>
      <c r="BQ88" s="77"/>
      <c r="BR88" s="77"/>
      <c r="BS88" s="77"/>
      <c r="BT88" s="77"/>
      <c r="BU88" s="77"/>
      <c r="BV88" s="77"/>
      <c r="BW88" s="77"/>
      <c r="BX88" s="77"/>
      <c r="BY88" s="77"/>
      <c r="BZ88" s="77"/>
      <c r="CA88" s="77"/>
      <c r="CB88" s="77"/>
      <c r="CC88" s="77"/>
      <c r="CD88" s="77"/>
      <c r="CE88" s="77"/>
      <c r="CF88" s="77"/>
      <c r="CG88" s="77"/>
      <c r="CH88" s="77"/>
      <c r="CI88" s="77"/>
      <c r="CJ88" s="77"/>
      <c r="CK88" s="77"/>
      <c r="CL88" s="77"/>
      <c r="CM88" s="77"/>
      <c r="CN88" s="77"/>
      <c r="CO88" s="77"/>
      <c r="CP88" s="77"/>
      <c r="CQ88" s="77"/>
      <c r="CR88" s="77"/>
      <c r="CS88" s="77"/>
      <c r="CT88" s="77"/>
      <c r="CU88" s="77"/>
      <c r="CV88" s="77"/>
      <c r="CW88" s="77"/>
      <c r="CX88" s="77"/>
      <c r="CY88" s="77"/>
      <c r="CZ88" s="77"/>
      <c r="DA88" s="77"/>
      <c r="DB88" s="77"/>
      <c r="DC88" s="77"/>
      <c r="DD88" s="77"/>
      <c r="DE88" s="77"/>
      <c r="DF88" s="77"/>
      <c r="DG88" s="77"/>
      <c r="DH88" s="77"/>
      <c r="DI88" s="77"/>
      <c r="DJ88" s="77"/>
      <c r="DK88" s="77"/>
      <c r="DL88" s="77"/>
      <c r="DM88" s="77"/>
      <c r="DN88" s="77"/>
      <c r="DO88" s="77"/>
      <c r="DP88" s="77"/>
      <c r="DQ88" s="77"/>
      <c r="DR88" s="77"/>
      <c r="DS88" s="77"/>
      <c r="DT88" s="77"/>
      <c r="DU88" s="77"/>
      <c r="DV88" s="77"/>
      <c r="DW88" s="77"/>
      <c r="DX88" s="77"/>
      <c r="DY88" s="77"/>
      <c r="DZ88" s="77"/>
      <c r="EA88" s="77"/>
      <c r="EB88" s="77"/>
      <c r="EC88" s="77"/>
      <c r="ED88" s="77"/>
      <c r="EE88" s="77"/>
      <c r="EF88" s="77"/>
      <c r="EG88" s="77"/>
      <c r="EH88" s="77"/>
      <c r="EI88" s="77"/>
      <c r="EJ88" s="77"/>
      <c r="EK88" s="77"/>
      <c r="EL88" s="77"/>
      <c r="EM88" s="77"/>
      <c r="EN88" s="77"/>
      <c r="EO88" s="77"/>
      <c r="EP88" s="77"/>
      <c r="EQ88" s="77"/>
      <c r="ER88" s="77"/>
      <c r="ES88" s="77"/>
      <c r="ET88" s="77"/>
      <c r="EU88" s="77"/>
      <c r="EV88" s="77"/>
      <c r="EW88" s="77"/>
      <c r="EX88" s="77"/>
      <c r="EY88" s="77"/>
      <c r="EZ88" s="77"/>
      <c r="FA88" s="77"/>
      <c r="FB88" s="77"/>
      <c r="FC88" s="77"/>
      <c r="FD88" s="77"/>
      <c r="FE88" s="77"/>
      <c r="FF88" s="77"/>
      <c r="FG88" s="77"/>
      <c r="FH88" s="77"/>
      <c r="FI88" s="77"/>
      <c r="FJ88" s="77"/>
      <c r="FK88" s="77"/>
      <c r="FL88" s="77"/>
      <c r="FM88" s="77"/>
      <c r="FN88" s="77"/>
      <c r="FO88" s="77"/>
      <c r="FP88" s="77"/>
      <c r="FQ88" s="77"/>
      <c r="FR88" s="77"/>
      <c r="FS88" s="77"/>
      <c r="FT88" s="77"/>
      <c r="FU88" s="77"/>
      <c r="FV88" s="77"/>
      <c r="FW88" s="77"/>
      <c r="FX88" s="77">
        <v>2</v>
      </c>
    </row>
    <row r="89" spans="1:180">
      <c r="A89" s="87" t="s">
        <v>615</v>
      </c>
      <c r="B89" s="83"/>
      <c r="C89" s="83"/>
      <c r="D89" s="83"/>
      <c r="E89" s="83"/>
      <c r="F89" s="83"/>
      <c r="G89" s="83"/>
      <c r="H89" s="83"/>
      <c r="I89" s="83"/>
      <c r="J89" s="83"/>
      <c r="K89" s="83"/>
      <c r="L89" s="83"/>
      <c r="M89" s="83"/>
      <c r="N89" s="83"/>
      <c r="O89" s="83"/>
      <c r="P89" s="83"/>
      <c r="Q89" s="83"/>
      <c r="R89" s="83"/>
      <c r="S89" s="83"/>
      <c r="T89" s="83"/>
      <c r="U89" s="83"/>
      <c r="V89" s="83"/>
      <c r="W89" s="83"/>
      <c r="X89" s="83"/>
      <c r="Y89" s="83"/>
      <c r="Z89" s="83"/>
      <c r="AA89" s="83"/>
      <c r="AB89" s="83"/>
      <c r="AC89" s="83"/>
      <c r="AD89" s="83"/>
      <c r="AE89" s="83"/>
      <c r="AF89" s="83"/>
      <c r="AG89" s="83"/>
      <c r="AH89" s="83"/>
      <c r="AI89" s="83"/>
      <c r="AJ89" s="83"/>
      <c r="AK89" s="77"/>
      <c r="AL89" s="77"/>
      <c r="AM89" s="77"/>
      <c r="AN89" s="77"/>
      <c r="AO89" s="77"/>
      <c r="AP89" s="77"/>
      <c r="AQ89" s="77"/>
      <c r="AR89" s="77"/>
      <c r="AS89" s="77"/>
      <c r="AT89" s="77"/>
      <c r="AU89" s="77"/>
      <c r="AV89" s="77"/>
      <c r="AW89" s="77"/>
      <c r="AX89" s="77"/>
      <c r="AY89" s="77"/>
      <c r="AZ89" s="77"/>
      <c r="BA89" s="77"/>
      <c r="BB89" s="77"/>
      <c r="BC89" s="77"/>
      <c r="BD89" s="77"/>
      <c r="BE89" s="77"/>
      <c r="BF89" s="77"/>
      <c r="BG89" s="77"/>
      <c r="BH89" s="77"/>
      <c r="BI89" s="77"/>
      <c r="BJ89" s="77"/>
      <c r="BK89" s="77"/>
      <c r="BL89" s="77"/>
      <c r="BM89" s="77"/>
      <c r="BN89" s="77"/>
      <c r="BO89" s="77"/>
      <c r="BP89" s="77"/>
      <c r="BQ89" s="77"/>
      <c r="BR89" s="77"/>
      <c r="BS89" s="77"/>
      <c r="BT89" s="77"/>
      <c r="BU89" s="77"/>
      <c r="BV89" s="77"/>
      <c r="BW89" s="77"/>
      <c r="BX89" s="77"/>
      <c r="BY89" s="77"/>
      <c r="BZ89" s="77"/>
      <c r="CA89" s="77"/>
      <c r="CB89" s="77"/>
      <c r="CC89" s="77"/>
      <c r="CD89" s="77"/>
      <c r="CE89" s="77"/>
      <c r="CF89" s="77"/>
      <c r="CG89" s="77"/>
      <c r="CH89" s="77"/>
      <c r="CI89" s="77"/>
      <c r="CJ89" s="77"/>
      <c r="CK89" s="77"/>
      <c r="CL89" s="77"/>
      <c r="CM89" s="77"/>
      <c r="CN89" s="77"/>
      <c r="CO89" s="77"/>
      <c r="CP89" s="77"/>
      <c r="CQ89" s="77"/>
      <c r="CR89" s="77"/>
      <c r="CS89" s="77"/>
      <c r="CT89" s="77"/>
      <c r="CU89" s="77"/>
      <c r="CV89" s="77"/>
      <c r="CW89" s="77"/>
      <c r="CX89" s="77"/>
      <c r="CY89" s="77"/>
      <c r="CZ89" s="77"/>
      <c r="DA89" s="77"/>
      <c r="DB89" s="77"/>
      <c r="DC89" s="77"/>
      <c r="DD89" s="77"/>
      <c r="DE89" s="77"/>
      <c r="DF89" s="77"/>
      <c r="DG89" s="77">
        <v>1</v>
      </c>
      <c r="DH89" s="77"/>
      <c r="DI89" s="77">
        <v>1</v>
      </c>
      <c r="DJ89" s="77"/>
      <c r="DK89" s="77"/>
      <c r="DL89" s="77"/>
      <c r="DM89" s="77"/>
      <c r="DN89" s="77"/>
      <c r="DO89" s="77"/>
      <c r="DP89" s="77"/>
      <c r="DQ89" s="77"/>
      <c r="DR89" s="77"/>
      <c r="DS89" s="77"/>
      <c r="DT89" s="77"/>
      <c r="DU89" s="77"/>
      <c r="DV89" s="77"/>
      <c r="DW89" s="77"/>
      <c r="DX89" s="77"/>
      <c r="DY89" s="77"/>
      <c r="DZ89" s="77"/>
      <c r="EA89" s="77"/>
      <c r="EB89" s="77"/>
      <c r="EC89" s="77"/>
      <c r="ED89" s="77"/>
      <c r="EE89" s="77"/>
      <c r="EF89" s="77"/>
      <c r="EG89" s="77"/>
      <c r="EH89" s="77"/>
      <c r="EI89" s="77"/>
      <c r="EJ89" s="77"/>
      <c r="EK89" s="77"/>
      <c r="EL89" s="77"/>
      <c r="EM89" s="77"/>
      <c r="EN89" s="77"/>
      <c r="EO89" s="77"/>
      <c r="EP89" s="77"/>
      <c r="EQ89" s="77"/>
      <c r="ER89" s="77"/>
      <c r="ES89" s="77"/>
      <c r="ET89" s="77"/>
      <c r="EU89" s="77"/>
      <c r="EV89" s="77"/>
      <c r="EW89" s="77"/>
      <c r="EX89" s="77"/>
      <c r="EY89" s="77"/>
      <c r="EZ89" s="77"/>
      <c r="FA89" s="77"/>
      <c r="FB89" s="77"/>
      <c r="FC89" s="77"/>
      <c r="FD89" s="77"/>
      <c r="FE89" s="77"/>
      <c r="FF89" s="77"/>
      <c r="FG89" s="77"/>
      <c r="FH89" s="77"/>
      <c r="FI89" s="77"/>
      <c r="FJ89" s="77"/>
      <c r="FK89" s="77"/>
      <c r="FL89" s="77"/>
      <c r="FM89" s="77"/>
      <c r="FN89" s="77"/>
      <c r="FO89" s="77"/>
      <c r="FP89" s="77"/>
      <c r="FQ89" s="77"/>
      <c r="FR89" s="77"/>
      <c r="FS89" s="77"/>
      <c r="FT89" s="77"/>
      <c r="FU89" s="77"/>
      <c r="FV89" s="77"/>
      <c r="FW89" s="77"/>
      <c r="FX89" s="77">
        <v>2</v>
      </c>
    </row>
    <row r="90" spans="1:180">
      <c r="A90" s="87" t="s">
        <v>205</v>
      </c>
      <c r="B90" s="83"/>
      <c r="C90" s="83"/>
      <c r="D90" s="83"/>
      <c r="E90" s="83"/>
      <c r="F90" s="83"/>
      <c r="G90" s="83"/>
      <c r="H90" s="83"/>
      <c r="I90" s="83"/>
      <c r="J90" s="83"/>
      <c r="K90" s="83">
        <v>1</v>
      </c>
      <c r="L90" s="83"/>
      <c r="M90" s="83"/>
      <c r="N90" s="83"/>
      <c r="O90" s="83"/>
      <c r="P90" s="83"/>
      <c r="Q90" s="83"/>
      <c r="R90" s="83"/>
      <c r="S90" s="83"/>
      <c r="T90" s="83"/>
      <c r="U90" s="83"/>
      <c r="V90" s="83"/>
      <c r="W90" s="83"/>
      <c r="X90" s="83"/>
      <c r="Y90" s="83"/>
      <c r="Z90" s="83"/>
      <c r="AA90" s="83"/>
      <c r="AB90" s="83"/>
      <c r="AC90" s="83"/>
      <c r="AD90" s="83"/>
      <c r="AE90" s="83"/>
      <c r="AF90" s="83"/>
      <c r="AG90" s="83"/>
      <c r="AH90" s="83"/>
      <c r="AI90" s="83"/>
      <c r="AJ90" s="83"/>
      <c r="AK90" s="77"/>
      <c r="AL90" s="77"/>
      <c r="AM90" s="77"/>
      <c r="AN90" s="77"/>
      <c r="AO90" s="77"/>
      <c r="AP90" s="77"/>
      <c r="AQ90" s="77"/>
      <c r="AR90" s="77"/>
      <c r="AS90" s="77"/>
      <c r="AT90" s="77"/>
      <c r="AU90" s="77"/>
      <c r="AV90" s="77"/>
      <c r="AW90" s="77"/>
      <c r="AX90" s="77"/>
      <c r="AY90" s="77"/>
      <c r="AZ90" s="77"/>
      <c r="BA90" s="77"/>
      <c r="BB90" s="77"/>
      <c r="BC90" s="77"/>
      <c r="BD90" s="77"/>
      <c r="BE90" s="77"/>
      <c r="BF90" s="77"/>
      <c r="BG90" s="77"/>
      <c r="BH90" s="77"/>
      <c r="BI90" s="77"/>
      <c r="BJ90" s="77"/>
      <c r="BK90" s="77"/>
      <c r="BL90" s="77"/>
      <c r="BM90" s="77"/>
      <c r="BN90" s="77"/>
      <c r="BO90" s="77"/>
      <c r="BP90" s="77"/>
      <c r="BQ90" s="77"/>
      <c r="BR90" s="77"/>
      <c r="BS90" s="77"/>
      <c r="BT90" s="77"/>
      <c r="BU90" s="77"/>
      <c r="BV90" s="77"/>
      <c r="BW90" s="77"/>
      <c r="BX90" s="77"/>
      <c r="BY90" s="77"/>
      <c r="BZ90" s="77"/>
      <c r="CA90" s="77"/>
      <c r="CB90" s="77"/>
      <c r="CC90" s="77"/>
      <c r="CD90" s="77"/>
      <c r="CE90" s="77"/>
      <c r="CF90" s="77"/>
      <c r="CG90" s="77"/>
      <c r="CH90" s="77"/>
      <c r="CI90" s="77"/>
      <c r="CJ90" s="77"/>
      <c r="CK90" s="77"/>
      <c r="CL90" s="77"/>
      <c r="CM90" s="77"/>
      <c r="CN90" s="77"/>
      <c r="CO90" s="77"/>
      <c r="CP90" s="77"/>
      <c r="CQ90" s="77"/>
      <c r="CR90" s="77"/>
      <c r="CS90" s="77"/>
      <c r="CT90" s="77"/>
      <c r="CU90" s="77"/>
      <c r="CV90" s="77"/>
      <c r="CW90" s="77"/>
      <c r="CX90" s="77"/>
      <c r="CY90" s="77"/>
      <c r="CZ90" s="77"/>
      <c r="DA90" s="77"/>
      <c r="DB90" s="77"/>
      <c r="DC90" s="77"/>
      <c r="DD90" s="77"/>
      <c r="DE90" s="77"/>
      <c r="DF90" s="77"/>
      <c r="DG90" s="77"/>
      <c r="DH90" s="77"/>
      <c r="DI90" s="77"/>
      <c r="DJ90" s="77"/>
      <c r="DK90" s="77"/>
      <c r="DL90" s="77"/>
      <c r="DM90" s="77"/>
      <c r="DN90" s="77"/>
      <c r="DO90" s="77"/>
      <c r="DP90" s="77"/>
      <c r="DQ90" s="77"/>
      <c r="DR90" s="77"/>
      <c r="DS90" s="77"/>
      <c r="DT90" s="77"/>
      <c r="DU90" s="77"/>
      <c r="DV90" s="77"/>
      <c r="DW90" s="77"/>
      <c r="DX90" s="77"/>
      <c r="DY90" s="77"/>
      <c r="DZ90" s="77"/>
      <c r="EA90" s="77"/>
      <c r="EB90" s="77"/>
      <c r="EC90" s="77"/>
      <c r="ED90" s="77"/>
      <c r="EE90" s="77"/>
      <c r="EF90" s="77"/>
      <c r="EG90" s="77"/>
      <c r="EH90" s="77"/>
      <c r="EI90" s="77"/>
      <c r="EJ90" s="77"/>
      <c r="EK90" s="77"/>
      <c r="EL90" s="77"/>
      <c r="EM90" s="77"/>
      <c r="EN90" s="77"/>
      <c r="EO90" s="77"/>
      <c r="EP90" s="77"/>
      <c r="EQ90" s="77"/>
      <c r="ER90" s="77"/>
      <c r="ES90" s="77"/>
      <c r="ET90" s="77"/>
      <c r="EU90" s="77"/>
      <c r="EV90" s="77"/>
      <c r="EW90" s="77"/>
      <c r="EX90" s="77"/>
      <c r="EY90" s="77"/>
      <c r="EZ90" s="77"/>
      <c r="FA90" s="77"/>
      <c r="FB90" s="77"/>
      <c r="FC90" s="77"/>
      <c r="FD90" s="77"/>
      <c r="FE90" s="77"/>
      <c r="FF90" s="77"/>
      <c r="FG90" s="77"/>
      <c r="FH90" s="77"/>
      <c r="FI90" s="77"/>
      <c r="FJ90" s="77"/>
      <c r="FK90" s="77"/>
      <c r="FL90" s="77"/>
      <c r="FM90" s="77"/>
      <c r="FN90" s="77"/>
      <c r="FO90" s="77"/>
      <c r="FP90" s="77"/>
      <c r="FQ90" s="77"/>
      <c r="FR90" s="77"/>
      <c r="FS90" s="77"/>
      <c r="FT90" s="77"/>
      <c r="FU90" s="77"/>
      <c r="FV90" s="77"/>
      <c r="FW90" s="77"/>
      <c r="FX90" s="77">
        <v>1</v>
      </c>
    </row>
    <row r="91" spans="1:180">
      <c r="A91" s="87" t="s">
        <v>51</v>
      </c>
      <c r="B91" s="83"/>
      <c r="C91" s="83"/>
      <c r="D91" s="83"/>
      <c r="E91" s="83"/>
      <c r="F91" s="83"/>
      <c r="G91" s="83"/>
      <c r="H91" s="83"/>
      <c r="I91" s="83"/>
      <c r="J91" s="83"/>
      <c r="K91" s="83"/>
      <c r="L91" s="83"/>
      <c r="M91" s="83"/>
      <c r="N91" s="83"/>
      <c r="O91" s="83"/>
      <c r="P91" s="83"/>
      <c r="Q91" s="83"/>
      <c r="R91" s="83"/>
      <c r="S91" s="83"/>
      <c r="T91" s="83"/>
      <c r="U91" s="83"/>
      <c r="V91" s="83"/>
      <c r="W91" s="83">
        <v>1</v>
      </c>
      <c r="X91" s="83"/>
      <c r="Y91" s="83"/>
      <c r="Z91" s="83"/>
      <c r="AA91" s="83"/>
      <c r="AB91" s="83"/>
      <c r="AC91" s="83"/>
      <c r="AD91" s="83"/>
      <c r="AE91" s="83"/>
      <c r="AF91" s="83"/>
      <c r="AG91" s="83"/>
      <c r="AH91" s="83"/>
      <c r="AI91" s="83"/>
      <c r="AJ91" s="83"/>
      <c r="AK91" s="77"/>
      <c r="AL91" s="77"/>
      <c r="AM91" s="77"/>
      <c r="AN91" s="77"/>
      <c r="AO91" s="77"/>
      <c r="AP91" s="77"/>
      <c r="AQ91" s="77"/>
      <c r="AR91" s="77"/>
      <c r="AS91" s="77"/>
      <c r="AT91" s="77"/>
      <c r="AU91" s="77"/>
      <c r="AV91" s="77"/>
      <c r="AW91" s="77"/>
      <c r="AX91" s="77"/>
      <c r="AY91" s="77"/>
      <c r="AZ91" s="77"/>
      <c r="BA91" s="77"/>
      <c r="BB91" s="77"/>
      <c r="BC91" s="77"/>
      <c r="BD91" s="77"/>
      <c r="BE91" s="77"/>
      <c r="BF91" s="77"/>
      <c r="BG91" s="77"/>
      <c r="BH91" s="77"/>
      <c r="BI91" s="77"/>
      <c r="BJ91" s="77"/>
      <c r="BK91" s="77"/>
      <c r="BL91" s="77"/>
      <c r="BM91" s="77"/>
      <c r="BN91" s="77"/>
      <c r="BO91" s="77"/>
      <c r="BP91" s="77"/>
      <c r="BQ91" s="77"/>
      <c r="BR91" s="77"/>
      <c r="BS91" s="77"/>
      <c r="BT91" s="77"/>
      <c r="BU91" s="77"/>
      <c r="BV91" s="77"/>
      <c r="BW91" s="77"/>
      <c r="BX91" s="77"/>
      <c r="BY91" s="77"/>
      <c r="BZ91" s="77"/>
      <c r="CA91" s="77"/>
      <c r="CB91" s="77"/>
      <c r="CC91" s="77"/>
      <c r="CD91" s="77"/>
      <c r="CE91" s="77"/>
      <c r="CF91" s="77"/>
      <c r="CG91" s="77"/>
      <c r="CH91" s="77"/>
      <c r="CI91" s="77"/>
      <c r="CJ91" s="77"/>
      <c r="CK91" s="77"/>
      <c r="CL91" s="77"/>
      <c r="CM91" s="77"/>
      <c r="CN91" s="77"/>
      <c r="CO91" s="77"/>
      <c r="CP91" s="77"/>
      <c r="CQ91" s="77"/>
      <c r="CR91" s="77"/>
      <c r="CS91" s="77"/>
      <c r="CT91" s="77"/>
      <c r="CU91" s="77"/>
      <c r="CV91" s="77"/>
      <c r="CW91" s="77"/>
      <c r="CX91" s="77"/>
      <c r="CY91" s="77"/>
      <c r="CZ91" s="77"/>
      <c r="DA91" s="77"/>
      <c r="DB91" s="77"/>
      <c r="DC91" s="77"/>
      <c r="DD91" s="77"/>
      <c r="DE91" s="77"/>
      <c r="DF91" s="77"/>
      <c r="DG91" s="77"/>
      <c r="DH91" s="77"/>
      <c r="DI91" s="77"/>
      <c r="DJ91" s="77"/>
      <c r="DK91" s="77"/>
      <c r="DL91" s="77"/>
      <c r="DM91" s="77"/>
      <c r="DN91" s="77"/>
      <c r="DO91" s="77"/>
      <c r="DP91" s="77"/>
      <c r="DQ91" s="77"/>
      <c r="DR91" s="77"/>
      <c r="DS91" s="77"/>
      <c r="DT91" s="77"/>
      <c r="DU91" s="77"/>
      <c r="DV91" s="77"/>
      <c r="DW91" s="77"/>
      <c r="DX91" s="77"/>
      <c r="DY91" s="77"/>
      <c r="DZ91" s="77"/>
      <c r="EA91" s="77"/>
      <c r="EB91" s="77"/>
      <c r="EC91" s="77"/>
      <c r="ED91" s="77"/>
      <c r="EE91" s="77"/>
      <c r="EF91" s="77"/>
      <c r="EG91" s="77"/>
      <c r="EH91" s="77"/>
      <c r="EI91" s="77"/>
      <c r="EJ91" s="77"/>
      <c r="EK91" s="77"/>
      <c r="EL91" s="77"/>
      <c r="EM91" s="77"/>
      <c r="EN91" s="77"/>
      <c r="EO91" s="77"/>
      <c r="EP91" s="77"/>
      <c r="EQ91" s="77"/>
      <c r="ER91" s="77"/>
      <c r="ES91" s="77"/>
      <c r="ET91" s="77"/>
      <c r="EU91" s="77"/>
      <c r="EV91" s="77"/>
      <c r="EW91" s="77"/>
      <c r="EX91" s="77"/>
      <c r="EY91" s="77"/>
      <c r="EZ91" s="77"/>
      <c r="FA91" s="77"/>
      <c r="FB91" s="77"/>
      <c r="FC91" s="77"/>
      <c r="FD91" s="77"/>
      <c r="FE91" s="77"/>
      <c r="FF91" s="77"/>
      <c r="FG91" s="77"/>
      <c r="FH91" s="77"/>
      <c r="FI91" s="77"/>
      <c r="FJ91" s="77"/>
      <c r="FK91" s="77"/>
      <c r="FL91" s="77"/>
      <c r="FM91" s="77"/>
      <c r="FN91" s="77"/>
      <c r="FO91" s="77"/>
      <c r="FP91" s="77"/>
      <c r="FQ91" s="77"/>
      <c r="FR91" s="77"/>
      <c r="FS91" s="77"/>
      <c r="FT91" s="77"/>
      <c r="FU91" s="77"/>
      <c r="FV91" s="77"/>
      <c r="FW91" s="77"/>
      <c r="FX91" s="77">
        <v>1</v>
      </c>
    </row>
    <row r="92" spans="1:180">
      <c r="A92" s="87" t="s">
        <v>565</v>
      </c>
      <c r="B92" s="83"/>
      <c r="C92" s="83"/>
      <c r="D92" s="83"/>
      <c r="E92" s="83"/>
      <c r="F92" s="83"/>
      <c r="G92" s="83"/>
      <c r="H92" s="83"/>
      <c r="I92" s="83"/>
      <c r="J92" s="83"/>
      <c r="K92" s="83"/>
      <c r="L92" s="83"/>
      <c r="M92" s="83"/>
      <c r="N92" s="83"/>
      <c r="O92" s="83"/>
      <c r="P92" s="83"/>
      <c r="Q92" s="83"/>
      <c r="R92" s="83"/>
      <c r="S92" s="83"/>
      <c r="T92" s="83"/>
      <c r="U92" s="83"/>
      <c r="V92" s="83"/>
      <c r="W92" s="83"/>
      <c r="X92" s="83"/>
      <c r="Y92" s="83"/>
      <c r="Z92" s="83"/>
      <c r="AA92" s="83"/>
      <c r="AB92" s="83"/>
      <c r="AC92" s="83"/>
      <c r="AD92" s="83"/>
      <c r="AE92" s="83"/>
      <c r="AF92" s="83"/>
      <c r="AG92" s="83"/>
      <c r="AH92" s="83"/>
      <c r="AI92" s="83"/>
      <c r="AJ92" s="83"/>
      <c r="AK92" s="77"/>
      <c r="AL92" s="77"/>
      <c r="AM92" s="77"/>
      <c r="AN92" s="77"/>
      <c r="AO92" s="77"/>
      <c r="AP92" s="77"/>
      <c r="AQ92" s="77"/>
      <c r="AR92" s="77"/>
      <c r="AS92" s="77"/>
      <c r="AT92" s="77"/>
      <c r="AU92" s="77"/>
      <c r="AV92" s="77"/>
      <c r="AW92" s="77"/>
      <c r="AX92" s="77"/>
      <c r="AY92" s="77"/>
      <c r="AZ92" s="77"/>
      <c r="BA92" s="77"/>
      <c r="BB92" s="77"/>
      <c r="BC92" s="77"/>
      <c r="BD92" s="77"/>
      <c r="BE92" s="77"/>
      <c r="BF92" s="77"/>
      <c r="BG92" s="77"/>
      <c r="BH92" s="77"/>
      <c r="BI92" s="77"/>
      <c r="BJ92" s="77"/>
      <c r="BK92" s="77"/>
      <c r="BL92" s="77"/>
      <c r="BM92" s="77"/>
      <c r="BN92" s="77"/>
      <c r="BO92" s="77"/>
      <c r="BP92" s="77"/>
      <c r="BQ92" s="77"/>
      <c r="BR92" s="77"/>
      <c r="BS92" s="77"/>
      <c r="BT92" s="77"/>
      <c r="BU92" s="77"/>
      <c r="BV92" s="77"/>
      <c r="BW92" s="77"/>
      <c r="BX92" s="77"/>
      <c r="BY92" s="77"/>
      <c r="BZ92" s="77"/>
      <c r="CA92" s="77"/>
      <c r="CB92" s="77"/>
      <c r="CC92" s="77"/>
      <c r="CD92" s="77"/>
      <c r="CE92" s="77"/>
      <c r="CF92" s="77"/>
      <c r="CG92" s="77"/>
      <c r="CH92" s="77"/>
      <c r="CI92" s="77"/>
      <c r="CJ92" s="77"/>
      <c r="CK92" s="77"/>
      <c r="CL92" s="77"/>
      <c r="CM92" s="77"/>
      <c r="CN92" s="77"/>
      <c r="CO92" s="77"/>
      <c r="CP92" s="77"/>
      <c r="CQ92" s="77"/>
      <c r="CR92" s="77"/>
      <c r="CS92" s="77"/>
      <c r="CT92" s="77"/>
      <c r="CU92" s="77"/>
      <c r="CV92" s="77"/>
      <c r="CW92" s="77"/>
      <c r="CX92" s="77"/>
      <c r="CY92" s="77">
        <v>1</v>
      </c>
      <c r="CZ92" s="77"/>
      <c r="DA92" s="77"/>
      <c r="DB92" s="77"/>
      <c r="DC92" s="77"/>
      <c r="DD92" s="77"/>
      <c r="DE92" s="77"/>
      <c r="DF92" s="77"/>
      <c r="DG92" s="77"/>
      <c r="DH92" s="77"/>
      <c r="DI92" s="77"/>
      <c r="DJ92" s="77"/>
      <c r="DK92" s="77"/>
      <c r="DL92" s="77"/>
      <c r="DM92" s="77"/>
      <c r="DN92" s="77"/>
      <c r="DO92" s="77"/>
      <c r="DP92" s="77"/>
      <c r="DQ92" s="77"/>
      <c r="DR92" s="77"/>
      <c r="DS92" s="77"/>
      <c r="DT92" s="77"/>
      <c r="DU92" s="77"/>
      <c r="DV92" s="77"/>
      <c r="DW92" s="77"/>
      <c r="DX92" s="77"/>
      <c r="DY92" s="77"/>
      <c r="DZ92" s="77"/>
      <c r="EA92" s="77"/>
      <c r="EB92" s="77"/>
      <c r="EC92" s="77"/>
      <c r="ED92" s="77"/>
      <c r="EE92" s="77"/>
      <c r="EF92" s="77"/>
      <c r="EG92" s="77"/>
      <c r="EH92" s="77"/>
      <c r="EI92" s="77"/>
      <c r="EJ92" s="77"/>
      <c r="EK92" s="77"/>
      <c r="EL92" s="77"/>
      <c r="EM92" s="77"/>
      <c r="EN92" s="77"/>
      <c r="EO92" s="77"/>
      <c r="EP92" s="77"/>
      <c r="EQ92" s="77"/>
      <c r="ER92" s="77"/>
      <c r="ES92" s="77"/>
      <c r="ET92" s="77"/>
      <c r="EU92" s="77"/>
      <c r="EV92" s="77"/>
      <c r="EW92" s="77"/>
      <c r="EX92" s="77"/>
      <c r="EY92" s="77"/>
      <c r="EZ92" s="77"/>
      <c r="FA92" s="77"/>
      <c r="FB92" s="77"/>
      <c r="FC92" s="77"/>
      <c r="FD92" s="77"/>
      <c r="FE92" s="77"/>
      <c r="FF92" s="77"/>
      <c r="FG92" s="77"/>
      <c r="FH92" s="77"/>
      <c r="FI92" s="77"/>
      <c r="FJ92" s="77"/>
      <c r="FK92" s="77"/>
      <c r="FL92" s="77"/>
      <c r="FM92" s="77"/>
      <c r="FN92" s="77"/>
      <c r="FO92" s="77"/>
      <c r="FP92" s="77"/>
      <c r="FQ92" s="77"/>
      <c r="FR92" s="77"/>
      <c r="FS92" s="77"/>
      <c r="FT92" s="77"/>
      <c r="FU92" s="77"/>
      <c r="FV92" s="77"/>
      <c r="FW92" s="77"/>
      <c r="FX92" s="77">
        <v>1</v>
      </c>
    </row>
    <row r="93" spans="1:180">
      <c r="A93" s="87" t="s">
        <v>201</v>
      </c>
      <c r="B93" s="83"/>
      <c r="C93" s="83"/>
      <c r="D93" s="83"/>
      <c r="E93" s="83"/>
      <c r="F93" s="83"/>
      <c r="G93" s="83"/>
      <c r="H93" s="83"/>
      <c r="I93" s="83"/>
      <c r="J93" s="83">
        <v>1</v>
      </c>
      <c r="K93" s="83"/>
      <c r="L93" s="83"/>
      <c r="M93" s="83"/>
      <c r="N93" s="83"/>
      <c r="O93" s="83"/>
      <c r="P93" s="83"/>
      <c r="Q93" s="83"/>
      <c r="R93" s="83"/>
      <c r="S93" s="83">
        <v>1</v>
      </c>
      <c r="T93" s="83"/>
      <c r="U93" s="83"/>
      <c r="V93" s="83"/>
      <c r="W93" s="83"/>
      <c r="X93" s="83"/>
      <c r="Y93" s="83"/>
      <c r="Z93" s="83"/>
      <c r="AA93" s="83"/>
      <c r="AB93" s="83"/>
      <c r="AC93" s="83"/>
      <c r="AD93" s="83"/>
      <c r="AE93" s="83"/>
      <c r="AF93" s="83"/>
      <c r="AG93" s="83"/>
      <c r="AH93" s="83"/>
      <c r="AI93" s="83"/>
      <c r="AJ93" s="83"/>
      <c r="AK93" s="77"/>
      <c r="AL93" s="77"/>
      <c r="AM93" s="77"/>
      <c r="AN93" s="77"/>
      <c r="AO93" s="77"/>
      <c r="AP93" s="77"/>
      <c r="AQ93" s="77"/>
      <c r="AR93" s="77"/>
      <c r="AS93" s="77"/>
      <c r="AT93" s="77"/>
      <c r="AU93" s="77"/>
      <c r="AV93" s="77"/>
      <c r="AW93" s="77"/>
      <c r="AX93" s="77"/>
      <c r="AY93" s="77"/>
      <c r="AZ93" s="77"/>
      <c r="BA93" s="77"/>
      <c r="BB93" s="77"/>
      <c r="BC93" s="77"/>
      <c r="BD93" s="77"/>
      <c r="BE93" s="77"/>
      <c r="BF93" s="77"/>
      <c r="BG93" s="77"/>
      <c r="BH93" s="77"/>
      <c r="BI93" s="77"/>
      <c r="BJ93" s="77"/>
      <c r="BK93" s="77"/>
      <c r="BL93" s="77"/>
      <c r="BM93" s="77"/>
      <c r="BN93" s="77"/>
      <c r="BO93" s="77"/>
      <c r="BP93" s="77"/>
      <c r="BQ93" s="77"/>
      <c r="BR93" s="77"/>
      <c r="BS93" s="77"/>
      <c r="BT93" s="77"/>
      <c r="BU93" s="77"/>
      <c r="BV93" s="77"/>
      <c r="BW93" s="77"/>
      <c r="BX93" s="77"/>
      <c r="BY93" s="77"/>
      <c r="BZ93" s="77"/>
      <c r="CA93" s="77"/>
      <c r="CB93" s="77"/>
      <c r="CC93" s="77"/>
      <c r="CD93" s="77"/>
      <c r="CE93" s="77"/>
      <c r="CF93" s="77"/>
      <c r="CG93" s="77"/>
      <c r="CH93" s="77"/>
      <c r="CI93" s="77"/>
      <c r="CJ93" s="77"/>
      <c r="CK93" s="77"/>
      <c r="CL93" s="77"/>
      <c r="CM93" s="77"/>
      <c r="CN93" s="77"/>
      <c r="CO93" s="77"/>
      <c r="CP93" s="77"/>
      <c r="CQ93" s="77"/>
      <c r="CR93" s="77"/>
      <c r="CS93" s="77"/>
      <c r="CT93" s="77"/>
      <c r="CU93" s="77"/>
      <c r="CV93" s="77"/>
      <c r="CW93" s="77"/>
      <c r="CX93" s="77"/>
      <c r="CY93" s="77"/>
      <c r="CZ93" s="77"/>
      <c r="DA93" s="77"/>
      <c r="DB93" s="77"/>
      <c r="DC93" s="77"/>
      <c r="DD93" s="77"/>
      <c r="DE93" s="77"/>
      <c r="DF93" s="77"/>
      <c r="DG93" s="77"/>
      <c r="DH93" s="77"/>
      <c r="DI93" s="77"/>
      <c r="DJ93" s="77"/>
      <c r="DK93" s="77"/>
      <c r="DL93" s="77"/>
      <c r="DM93" s="77"/>
      <c r="DN93" s="77"/>
      <c r="DO93" s="77"/>
      <c r="DP93" s="77"/>
      <c r="DQ93" s="77"/>
      <c r="DR93" s="77"/>
      <c r="DS93" s="77"/>
      <c r="DT93" s="77"/>
      <c r="DU93" s="77"/>
      <c r="DV93" s="77"/>
      <c r="DW93" s="77"/>
      <c r="DX93" s="77"/>
      <c r="DY93" s="77"/>
      <c r="DZ93" s="77"/>
      <c r="EA93" s="77"/>
      <c r="EB93" s="77"/>
      <c r="EC93" s="77"/>
      <c r="ED93" s="77"/>
      <c r="EE93" s="77"/>
      <c r="EF93" s="77"/>
      <c r="EG93" s="77"/>
      <c r="EH93" s="77"/>
      <c r="EI93" s="77"/>
      <c r="EJ93" s="77"/>
      <c r="EK93" s="77"/>
      <c r="EL93" s="77"/>
      <c r="EM93" s="77"/>
      <c r="EN93" s="77"/>
      <c r="EO93" s="77"/>
      <c r="EP93" s="77"/>
      <c r="EQ93" s="77"/>
      <c r="ER93" s="77"/>
      <c r="ES93" s="77"/>
      <c r="ET93" s="77"/>
      <c r="EU93" s="77"/>
      <c r="EV93" s="77"/>
      <c r="EW93" s="77"/>
      <c r="EX93" s="77"/>
      <c r="EY93" s="77"/>
      <c r="EZ93" s="77"/>
      <c r="FA93" s="77"/>
      <c r="FB93" s="77"/>
      <c r="FC93" s="77"/>
      <c r="FD93" s="77"/>
      <c r="FE93" s="77"/>
      <c r="FF93" s="77"/>
      <c r="FG93" s="77"/>
      <c r="FH93" s="77"/>
      <c r="FI93" s="77"/>
      <c r="FJ93" s="77"/>
      <c r="FK93" s="77"/>
      <c r="FL93" s="77"/>
      <c r="FM93" s="77"/>
      <c r="FN93" s="77"/>
      <c r="FO93" s="77"/>
      <c r="FP93" s="77"/>
      <c r="FQ93" s="77"/>
      <c r="FR93" s="77"/>
      <c r="FS93" s="77"/>
      <c r="FT93" s="77"/>
      <c r="FU93" s="77"/>
      <c r="FV93" s="77"/>
      <c r="FW93" s="77"/>
      <c r="FX93" s="77">
        <v>2</v>
      </c>
    </row>
    <row r="94" spans="1:180">
      <c r="A94" s="87" t="s">
        <v>159</v>
      </c>
      <c r="B94" s="83"/>
      <c r="C94" s="83"/>
      <c r="D94" s="83"/>
      <c r="E94" s="83"/>
      <c r="F94" s="83"/>
      <c r="G94" s="83"/>
      <c r="H94" s="83"/>
      <c r="I94" s="83"/>
      <c r="J94" s="83"/>
      <c r="K94" s="83"/>
      <c r="L94" s="83"/>
      <c r="M94" s="83"/>
      <c r="N94" s="83"/>
      <c r="O94" s="83"/>
      <c r="P94" s="83"/>
      <c r="Q94" s="83"/>
      <c r="R94" s="83"/>
      <c r="S94" s="83"/>
      <c r="T94" s="83"/>
      <c r="U94" s="83"/>
      <c r="V94" s="83"/>
      <c r="W94" s="83"/>
      <c r="X94" s="83"/>
      <c r="Y94" s="83"/>
      <c r="Z94" s="83"/>
      <c r="AA94" s="83"/>
      <c r="AB94" s="83"/>
      <c r="AC94" s="83"/>
      <c r="AD94" s="83"/>
      <c r="AE94" s="83"/>
      <c r="AF94" s="83"/>
      <c r="AG94" s="83"/>
      <c r="AH94" s="83"/>
      <c r="AI94" s="83"/>
      <c r="AJ94" s="83"/>
      <c r="AK94" s="77"/>
      <c r="AL94" s="77"/>
      <c r="AM94" s="77"/>
      <c r="AN94" s="77">
        <v>1</v>
      </c>
      <c r="AO94" s="77"/>
      <c r="AP94" s="77"/>
      <c r="AQ94" s="77"/>
      <c r="AR94" s="77"/>
      <c r="AS94" s="77"/>
      <c r="AT94" s="77"/>
      <c r="AU94" s="77"/>
      <c r="AV94" s="77"/>
      <c r="AW94" s="77"/>
      <c r="AX94" s="77"/>
      <c r="AY94" s="77"/>
      <c r="AZ94" s="77"/>
      <c r="BA94" s="77"/>
      <c r="BB94" s="77"/>
      <c r="BC94" s="77"/>
      <c r="BD94" s="77"/>
      <c r="BE94" s="77"/>
      <c r="BF94" s="77"/>
      <c r="BG94" s="77"/>
      <c r="BH94" s="77"/>
      <c r="BI94" s="77"/>
      <c r="BJ94" s="77"/>
      <c r="BK94" s="77"/>
      <c r="BL94" s="77"/>
      <c r="BM94" s="77"/>
      <c r="BN94" s="77"/>
      <c r="BO94" s="77"/>
      <c r="BP94" s="77"/>
      <c r="BQ94" s="77"/>
      <c r="BR94" s="77"/>
      <c r="BS94" s="77"/>
      <c r="BT94" s="77"/>
      <c r="BU94" s="77"/>
      <c r="BV94" s="77"/>
      <c r="BW94" s="77"/>
      <c r="BX94" s="77"/>
      <c r="BY94" s="77"/>
      <c r="BZ94" s="77"/>
      <c r="CA94" s="77"/>
      <c r="CB94" s="77"/>
      <c r="CC94" s="77"/>
      <c r="CD94" s="77"/>
      <c r="CE94" s="77"/>
      <c r="CF94" s="77"/>
      <c r="CG94" s="77"/>
      <c r="CH94" s="77"/>
      <c r="CI94" s="77"/>
      <c r="CJ94" s="77"/>
      <c r="CK94" s="77"/>
      <c r="CL94" s="77"/>
      <c r="CM94" s="77"/>
      <c r="CN94" s="77"/>
      <c r="CO94" s="77"/>
      <c r="CP94" s="77"/>
      <c r="CQ94" s="77"/>
      <c r="CR94" s="77"/>
      <c r="CS94" s="77"/>
      <c r="CT94" s="77"/>
      <c r="CU94" s="77"/>
      <c r="CV94" s="77"/>
      <c r="CW94" s="77"/>
      <c r="CX94" s="77"/>
      <c r="CY94" s="77"/>
      <c r="CZ94" s="77"/>
      <c r="DA94" s="77"/>
      <c r="DB94" s="77"/>
      <c r="DC94" s="77"/>
      <c r="DD94" s="77"/>
      <c r="DE94" s="77"/>
      <c r="DF94" s="77"/>
      <c r="DG94" s="77"/>
      <c r="DH94" s="77"/>
      <c r="DI94" s="77"/>
      <c r="DJ94" s="77"/>
      <c r="DK94" s="77"/>
      <c r="DL94" s="77"/>
      <c r="DM94" s="77"/>
      <c r="DN94" s="77"/>
      <c r="DO94" s="77"/>
      <c r="DP94" s="77"/>
      <c r="DQ94" s="77"/>
      <c r="DR94" s="77"/>
      <c r="DS94" s="77"/>
      <c r="DT94" s="77"/>
      <c r="DU94" s="77"/>
      <c r="DV94" s="77"/>
      <c r="DW94" s="77"/>
      <c r="DX94" s="77"/>
      <c r="DY94" s="77"/>
      <c r="DZ94" s="77"/>
      <c r="EA94" s="77"/>
      <c r="EB94" s="77"/>
      <c r="EC94" s="77"/>
      <c r="ED94" s="77"/>
      <c r="EE94" s="77"/>
      <c r="EF94" s="77"/>
      <c r="EG94" s="77"/>
      <c r="EH94" s="77"/>
      <c r="EI94" s="77"/>
      <c r="EJ94" s="77"/>
      <c r="EK94" s="77"/>
      <c r="EL94" s="77"/>
      <c r="EM94" s="77"/>
      <c r="EN94" s="77"/>
      <c r="EO94" s="77"/>
      <c r="EP94" s="77"/>
      <c r="EQ94" s="77"/>
      <c r="ER94" s="77"/>
      <c r="ES94" s="77"/>
      <c r="ET94" s="77"/>
      <c r="EU94" s="77"/>
      <c r="EV94" s="77"/>
      <c r="EW94" s="77"/>
      <c r="EX94" s="77"/>
      <c r="EY94" s="77"/>
      <c r="EZ94" s="77"/>
      <c r="FA94" s="77"/>
      <c r="FB94" s="77"/>
      <c r="FC94" s="77"/>
      <c r="FD94" s="77"/>
      <c r="FE94" s="77"/>
      <c r="FF94" s="77"/>
      <c r="FG94" s="77"/>
      <c r="FH94" s="77"/>
      <c r="FI94" s="77"/>
      <c r="FJ94" s="77"/>
      <c r="FK94" s="77"/>
      <c r="FL94" s="77"/>
      <c r="FM94" s="77"/>
      <c r="FN94" s="77"/>
      <c r="FO94" s="77"/>
      <c r="FP94" s="77"/>
      <c r="FQ94" s="77"/>
      <c r="FR94" s="77"/>
      <c r="FS94" s="77"/>
      <c r="FT94" s="77"/>
      <c r="FU94" s="77"/>
      <c r="FV94" s="77"/>
      <c r="FW94" s="77"/>
      <c r="FX94" s="77">
        <v>1</v>
      </c>
    </row>
    <row r="95" spans="1:180">
      <c r="A95" s="87" t="s">
        <v>440</v>
      </c>
      <c r="B95" s="83"/>
      <c r="C95" s="83"/>
      <c r="D95" s="83"/>
      <c r="E95" s="83"/>
      <c r="F95" s="83"/>
      <c r="G95" s="83"/>
      <c r="H95" s="83"/>
      <c r="I95" s="83"/>
      <c r="J95" s="83"/>
      <c r="K95" s="83"/>
      <c r="L95" s="83"/>
      <c r="M95" s="83"/>
      <c r="N95" s="83"/>
      <c r="O95" s="83"/>
      <c r="P95" s="83"/>
      <c r="Q95" s="83"/>
      <c r="R95" s="83"/>
      <c r="S95" s="83"/>
      <c r="T95" s="83"/>
      <c r="U95" s="83"/>
      <c r="V95" s="83"/>
      <c r="W95" s="83"/>
      <c r="X95" s="83"/>
      <c r="Y95" s="83"/>
      <c r="Z95" s="83"/>
      <c r="AA95" s="83"/>
      <c r="AB95" s="83"/>
      <c r="AC95" s="83"/>
      <c r="AD95" s="83"/>
      <c r="AE95" s="83"/>
      <c r="AF95" s="83"/>
      <c r="AG95" s="83"/>
      <c r="AH95" s="83"/>
      <c r="AI95" s="83"/>
      <c r="AJ95" s="83"/>
      <c r="AK95" s="77"/>
      <c r="AL95" s="77"/>
      <c r="AM95" s="77"/>
      <c r="AN95" s="77"/>
      <c r="AO95" s="77"/>
      <c r="AP95" s="77"/>
      <c r="AQ95" s="77"/>
      <c r="AR95" s="77"/>
      <c r="AS95" s="77"/>
      <c r="AT95" s="77"/>
      <c r="AU95" s="77"/>
      <c r="AV95" s="77"/>
      <c r="AW95" s="77"/>
      <c r="AX95" s="77"/>
      <c r="AY95" s="77"/>
      <c r="AZ95" s="77"/>
      <c r="BA95" s="77"/>
      <c r="BB95" s="77"/>
      <c r="BC95" s="77"/>
      <c r="BD95" s="77"/>
      <c r="BE95" s="77"/>
      <c r="BF95" s="77"/>
      <c r="BG95" s="77"/>
      <c r="BH95" s="77"/>
      <c r="BI95" s="77"/>
      <c r="BJ95" s="77"/>
      <c r="BK95" s="77"/>
      <c r="BL95" s="77"/>
      <c r="BM95" s="77"/>
      <c r="BN95" s="77"/>
      <c r="BO95" s="77"/>
      <c r="BP95" s="77"/>
      <c r="BQ95" s="77"/>
      <c r="BR95" s="77"/>
      <c r="BS95" s="77">
        <v>1</v>
      </c>
      <c r="BT95" s="77"/>
      <c r="BU95" s="77"/>
      <c r="BV95" s="77"/>
      <c r="BW95" s="77"/>
      <c r="BX95" s="77">
        <v>1</v>
      </c>
      <c r="BY95" s="77"/>
      <c r="BZ95" s="77">
        <v>1</v>
      </c>
      <c r="CA95" s="77"/>
      <c r="CB95" s="77"/>
      <c r="CC95" s="77"/>
      <c r="CD95" s="77"/>
      <c r="CE95" s="77"/>
      <c r="CF95" s="77"/>
      <c r="CG95" s="77"/>
      <c r="CH95" s="77"/>
      <c r="CI95" s="77"/>
      <c r="CJ95" s="77"/>
      <c r="CK95" s="77"/>
      <c r="CL95" s="77"/>
      <c r="CM95" s="77"/>
      <c r="CN95" s="77">
        <v>1</v>
      </c>
      <c r="CO95" s="77"/>
      <c r="CP95" s="77"/>
      <c r="CQ95" s="77"/>
      <c r="CR95" s="77"/>
      <c r="CS95" s="77">
        <v>1</v>
      </c>
      <c r="CT95" s="77"/>
      <c r="CU95" s="77"/>
      <c r="CV95" s="77"/>
      <c r="CW95" s="77"/>
      <c r="CX95" s="77">
        <v>1</v>
      </c>
      <c r="CY95" s="77"/>
      <c r="CZ95" s="77"/>
      <c r="DA95" s="77">
        <v>1</v>
      </c>
      <c r="DB95" s="77"/>
      <c r="DC95" s="77">
        <v>1</v>
      </c>
      <c r="DD95" s="77"/>
      <c r="DE95" s="77"/>
      <c r="DF95" s="77"/>
      <c r="DG95" s="77"/>
      <c r="DH95" s="77"/>
      <c r="DI95" s="77"/>
      <c r="DJ95" s="77"/>
      <c r="DK95" s="77"/>
      <c r="DL95" s="77"/>
      <c r="DM95" s="77">
        <v>1</v>
      </c>
      <c r="DN95" s="77">
        <v>1</v>
      </c>
      <c r="DO95" s="77"/>
      <c r="DP95" s="77"/>
      <c r="DQ95" s="77"/>
      <c r="DR95" s="77"/>
      <c r="DS95" s="77"/>
      <c r="DT95" s="77"/>
      <c r="DU95" s="77"/>
      <c r="DV95" s="77">
        <v>1</v>
      </c>
      <c r="DW95" s="77"/>
      <c r="DX95" s="77"/>
      <c r="DY95" s="77"/>
      <c r="DZ95" s="77"/>
      <c r="EA95" s="77"/>
      <c r="EB95" s="77"/>
      <c r="EC95" s="77"/>
      <c r="ED95" s="77"/>
      <c r="EE95" s="77"/>
      <c r="EF95" s="77"/>
      <c r="EG95" s="77"/>
      <c r="EH95" s="77"/>
      <c r="EI95" s="77"/>
      <c r="EJ95" s="77"/>
      <c r="EK95" s="77"/>
      <c r="EL95" s="77"/>
      <c r="EM95" s="77"/>
      <c r="EN95" s="77"/>
      <c r="EO95" s="77"/>
      <c r="EP95" s="77"/>
      <c r="EQ95" s="77"/>
      <c r="ER95" s="77"/>
      <c r="ES95" s="77"/>
      <c r="ET95" s="77"/>
      <c r="EU95" s="77"/>
      <c r="EV95" s="77"/>
      <c r="EW95" s="77"/>
      <c r="EX95" s="77"/>
      <c r="EY95" s="77"/>
      <c r="EZ95" s="77"/>
      <c r="FA95" s="77"/>
      <c r="FB95" s="77"/>
      <c r="FC95" s="77"/>
      <c r="FD95" s="77"/>
      <c r="FE95" s="77"/>
      <c r="FF95" s="77"/>
      <c r="FG95" s="77"/>
      <c r="FH95" s="77"/>
      <c r="FI95" s="77"/>
      <c r="FJ95" s="77"/>
      <c r="FK95" s="77"/>
      <c r="FL95" s="77"/>
      <c r="FM95" s="77"/>
      <c r="FN95" s="77"/>
      <c r="FO95" s="77"/>
      <c r="FP95" s="77"/>
      <c r="FQ95" s="77"/>
      <c r="FR95" s="77"/>
      <c r="FS95" s="77"/>
      <c r="FT95" s="77"/>
      <c r="FU95" s="77"/>
      <c r="FV95" s="77"/>
      <c r="FW95" s="77"/>
      <c r="FX95" s="77">
        <v>11</v>
      </c>
    </row>
    <row r="96" spans="1:180">
      <c r="A96" s="87" t="s">
        <v>391</v>
      </c>
      <c r="B96" s="83"/>
      <c r="C96" s="83"/>
      <c r="D96" s="83"/>
      <c r="E96" s="83"/>
      <c r="F96" s="83"/>
      <c r="G96" s="83"/>
      <c r="H96" s="83"/>
      <c r="I96" s="83"/>
      <c r="J96" s="83"/>
      <c r="K96" s="83"/>
      <c r="L96" s="83"/>
      <c r="M96" s="83"/>
      <c r="N96" s="83"/>
      <c r="O96" s="83"/>
      <c r="P96" s="83"/>
      <c r="Q96" s="83"/>
      <c r="R96" s="83"/>
      <c r="S96" s="83"/>
      <c r="T96" s="83"/>
      <c r="U96" s="83"/>
      <c r="V96" s="83"/>
      <c r="W96" s="83"/>
      <c r="X96" s="83"/>
      <c r="Y96" s="83"/>
      <c r="Z96" s="83"/>
      <c r="AA96" s="83"/>
      <c r="AB96" s="83"/>
      <c r="AC96" s="83"/>
      <c r="AD96" s="83"/>
      <c r="AE96" s="83"/>
      <c r="AF96" s="83"/>
      <c r="AG96" s="83"/>
      <c r="AH96" s="83"/>
      <c r="AI96" s="83"/>
      <c r="AJ96" s="83"/>
      <c r="AK96" s="77"/>
      <c r="AL96" s="77"/>
      <c r="AM96" s="77"/>
      <c r="AN96" s="77"/>
      <c r="AO96" s="77"/>
      <c r="AP96" s="77"/>
      <c r="AQ96" s="77"/>
      <c r="AR96" s="77"/>
      <c r="AS96" s="77"/>
      <c r="AT96" s="77"/>
      <c r="AU96" s="77"/>
      <c r="AV96" s="77"/>
      <c r="AW96" s="77"/>
      <c r="AX96" s="77"/>
      <c r="AY96" s="77"/>
      <c r="AZ96" s="77"/>
      <c r="BA96" s="77"/>
      <c r="BB96" s="77"/>
      <c r="BC96" s="77"/>
      <c r="BD96" s="77"/>
      <c r="BE96" s="77"/>
      <c r="BF96" s="77"/>
      <c r="BG96" s="77"/>
      <c r="BH96" s="77"/>
      <c r="BI96" s="77"/>
      <c r="BJ96" s="77">
        <v>1</v>
      </c>
      <c r="BK96" s="77"/>
      <c r="BL96" s="77"/>
      <c r="BM96" s="77"/>
      <c r="BN96" s="77"/>
      <c r="BO96" s="77"/>
      <c r="BP96" s="77"/>
      <c r="BQ96" s="77"/>
      <c r="BR96" s="77"/>
      <c r="BS96" s="77"/>
      <c r="BT96" s="77"/>
      <c r="BU96" s="77"/>
      <c r="BV96" s="77"/>
      <c r="BW96" s="77"/>
      <c r="BX96" s="77"/>
      <c r="BY96" s="77"/>
      <c r="BZ96" s="77"/>
      <c r="CA96" s="77"/>
      <c r="CB96" s="77"/>
      <c r="CC96" s="77"/>
      <c r="CD96" s="77"/>
      <c r="CE96" s="77"/>
      <c r="CF96" s="77"/>
      <c r="CG96" s="77"/>
      <c r="CH96" s="77"/>
      <c r="CI96" s="77"/>
      <c r="CJ96" s="77"/>
      <c r="CK96" s="77"/>
      <c r="CL96" s="77"/>
      <c r="CM96" s="77"/>
      <c r="CN96" s="77"/>
      <c r="CO96" s="77"/>
      <c r="CP96" s="77"/>
      <c r="CQ96" s="77"/>
      <c r="CR96" s="77"/>
      <c r="CS96" s="77"/>
      <c r="CT96" s="77"/>
      <c r="CU96" s="77"/>
      <c r="CV96" s="77"/>
      <c r="CW96" s="77"/>
      <c r="CX96" s="77"/>
      <c r="CY96" s="77"/>
      <c r="CZ96" s="77"/>
      <c r="DA96" s="77"/>
      <c r="DB96" s="77"/>
      <c r="DC96" s="77"/>
      <c r="DD96" s="77"/>
      <c r="DE96" s="77"/>
      <c r="DF96" s="77"/>
      <c r="DG96" s="77"/>
      <c r="DH96" s="77"/>
      <c r="DI96" s="77"/>
      <c r="DJ96" s="77"/>
      <c r="DK96" s="77"/>
      <c r="DL96" s="77"/>
      <c r="DM96" s="77"/>
      <c r="DN96" s="77"/>
      <c r="DO96" s="77"/>
      <c r="DP96" s="77"/>
      <c r="DQ96" s="77"/>
      <c r="DR96" s="77"/>
      <c r="DS96" s="77"/>
      <c r="DT96" s="77"/>
      <c r="DU96" s="77"/>
      <c r="DV96" s="77"/>
      <c r="DW96" s="77"/>
      <c r="DX96" s="77"/>
      <c r="DY96" s="77"/>
      <c r="DZ96" s="77"/>
      <c r="EA96" s="77"/>
      <c r="EB96" s="77"/>
      <c r="EC96" s="77"/>
      <c r="ED96" s="77"/>
      <c r="EE96" s="77"/>
      <c r="EF96" s="77"/>
      <c r="EG96" s="77"/>
      <c r="EH96" s="77"/>
      <c r="EI96" s="77"/>
      <c r="EJ96" s="77"/>
      <c r="EK96" s="77"/>
      <c r="EL96" s="77"/>
      <c r="EM96" s="77"/>
      <c r="EN96" s="77"/>
      <c r="EO96" s="77"/>
      <c r="EP96" s="77"/>
      <c r="EQ96" s="77"/>
      <c r="ER96" s="77"/>
      <c r="ES96" s="77"/>
      <c r="ET96" s="77"/>
      <c r="EU96" s="77"/>
      <c r="EV96" s="77"/>
      <c r="EW96" s="77"/>
      <c r="EX96" s="77"/>
      <c r="EY96" s="77"/>
      <c r="EZ96" s="77"/>
      <c r="FA96" s="77"/>
      <c r="FB96" s="77"/>
      <c r="FC96" s="77"/>
      <c r="FD96" s="77"/>
      <c r="FE96" s="77"/>
      <c r="FF96" s="77"/>
      <c r="FG96" s="77"/>
      <c r="FH96" s="77"/>
      <c r="FI96" s="77"/>
      <c r="FJ96" s="77"/>
      <c r="FK96" s="77"/>
      <c r="FL96" s="77"/>
      <c r="FM96" s="77"/>
      <c r="FN96" s="77"/>
      <c r="FO96" s="77"/>
      <c r="FP96" s="77"/>
      <c r="FQ96" s="77"/>
      <c r="FR96" s="77"/>
      <c r="FS96" s="77"/>
      <c r="FT96" s="77"/>
      <c r="FU96" s="77"/>
      <c r="FV96" s="77"/>
      <c r="FW96" s="77"/>
      <c r="FX96" s="77">
        <v>1</v>
      </c>
    </row>
    <row r="97" spans="1:180">
      <c r="A97" s="87" t="s">
        <v>45</v>
      </c>
      <c r="B97" s="83"/>
      <c r="C97" s="83"/>
      <c r="D97" s="83"/>
      <c r="E97" s="83"/>
      <c r="F97" s="83"/>
      <c r="G97" s="83"/>
      <c r="H97" s="83"/>
      <c r="I97" s="83"/>
      <c r="J97" s="83"/>
      <c r="K97" s="83"/>
      <c r="L97" s="83"/>
      <c r="M97" s="83"/>
      <c r="N97" s="83"/>
      <c r="O97" s="83"/>
      <c r="P97" s="83"/>
      <c r="Q97" s="83"/>
      <c r="R97" s="83"/>
      <c r="S97" s="83">
        <v>1</v>
      </c>
      <c r="T97" s="83"/>
      <c r="U97" s="83"/>
      <c r="V97" s="83"/>
      <c r="W97" s="83"/>
      <c r="X97" s="83"/>
      <c r="Y97" s="83"/>
      <c r="Z97" s="83"/>
      <c r="AA97" s="83"/>
      <c r="AB97" s="83"/>
      <c r="AC97" s="83"/>
      <c r="AD97" s="83"/>
      <c r="AE97" s="83"/>
      <c r="AF97" s="83"/>
      <c r="AG97" s="83"/>
      <c r="AH97" s="83"/>
      <c r="AI97" s="83"/>
      <c r="AJ97" s="83"/>
      <c r="AK97" s="77"/>
      <c r="AL97" s="77"/>
      <c r="AM97" s="77"/>
      <c r="AN97" s="77"/>
      <c r="AO97" s="77"/>
      <c r="AP97" s="77"/>
      <c r="AQ97" s="77"/>
      <c r="AR97" s="77"/>
      <c r="AS97" s="77"/>
      <c r="AT97" s="77"/>
      <c r="AU97" s="77"/>
      <c r="AV97" s="77"/>
      <c r="AW97" s="77"/>
      <c r="AX97" s="77"/>
      <c r="AY97" s="77"/>
      <c r="AZ97" s="77"/>
      <c r="BA97" s="77"/>
      <c r="BB97" s="77"/>
      <c r="BC97" s="77"/>
      <c r="BD97" s="77"/>
      <c r="BE97" s="77"/>
      <c r="BF97" s="77"/>
      <c r="BG97" s="77"/>
      <c r="BH97" s="77"/>
      <c r="BI97" s="77"/>
      <c r="BJ97" s="77"/>
      <c r="BK97" s="77"/>
      <c r="BL97" s="77"/>
      <c r="BM97" s="77"/>
      <c r="BN97" s="77"/>
      <c r="BO97" s="77"/>
      <c r="BP97" s="77"/>
      <c r="BQ97" s="77"/>
      <c r="BR97" s="77"/>
      <c r="BS97" s="77"/>
      <c r="BT97" s="77"/>
      <c r="BU97" s="77"/>
      <c r="BV97" s="77"/>
      <c r="BW97" s="77"/>
      <c r="BX97" s="77"/>
      <c r="BY97" s="77"/>
      <c r="BZ97" s="77"/>
      <c r="CA97" s="77"/>
      <c r="CB97" s="77"/>
      <c r="CC97" s="77"/>
      <c r="CD97" s="77"/>
      <c r="CE97" s="77"/>
      <c r="CF97" s="77"/>
      <c r="CG97" s="77"/>
      <c r="CH97" s="77"/>
      <c r="CI97" s="77"/>
      <c r="CJ97" s="77"/>
      <c r="CK97" s="77"/>
      <c r="CL97" s="77"/>
      <c r="CM97" s="77"/>
      <c r="CN97" s="77"/>
      <c r="CO97" s="77"/>
      <c r="CP97" s="77"/>
      <c r="CQ97" s="77"/>
      <c r="CR97" s="77"/>
      <c r="CS97" s="77"/>
      <c r="CT97" s="77"/>
      <c r="CU97" s="77"/>
      <c r="CV97" s="77"/>
      <c r="CW97" s="77"/>
      <c r="CX97" s="77"/>
      <c r="CY97" s="77"/>
      <c r="CZ97" s="77"/>
      <c r="DA97" s="77"/>
      <c r="DB97" s="77"/>
      <c r="DC97" s="77"/>
      <c r="DD97" s="77"/>
      <c r="DE97" s="77"/>
      <c r="DF97" s="77"/>
      <c r="DG97" s="77"/>
      <c r="DH97" s="77"/>
      <c r="DI97" s="77"/>
      <c r="DJ97" s="77"/>
      <c r="DK97" s="77"/>
      <c r="DL97" s="77"/>
      <c r="DM97" s="77"/>
      <c r="DN97" s="77"/>
      <c r="DO97" s="77"/>
      <c r="DP97" s="77"/>
      <c r="DQ97" s="77"/>
      <c r="DR97" s="77"/>
      <c r="DS97" s="77"/>
      <c r="DT97" s="77"/>
      <c r="DU97" s="77"/>
      <c r="DV97" s="77"/>
      <c r="DW97" s="77"/>
      <c r="DX97" s="77"/>
      <c r="DY97" s="77"/>
      <c r="DZ97" s="77"/>
      <c r="EA97" s="77"/>
      <c r="EB97" s="77"/>
      <c r="EC97" s="77"/>
      <c r="ED97" s="77"/>
      <c r="EE97" s="77"/>
      <c r="EF97" s="77"/>
      <c r="EG97" s="77"/>
      <c r="EH97" s="77"/>
      <c r="EI97" s="77"/>
      <c r="EJ97" s="77"/>
      <c r="EK97" s="77"/>
      <c r="EL97" s="77"/>
      <c r="EM97" s="77"/>
      <c r="EN97" s="77"/>
      <c r="EO97" s="77"/>
      <c r="EP97" s="77"/>
      <c r="EQ97" s="77"/>
      <c r="ER97" s="77"/>
      <c r="ES97" s="77"/>
      <c r="ET97" s="77"/>
      <c r="EU97" s="77"/>
      <c r="EV97" s="77"/>
      <c r="EW97" s="77"/>
      <c r="EX97" s="77"/>
      <c r="EY97" s="77"/>
      <c r="EZ97" s="77"/>
      <c r="FA97" s="77"/>
      <c r="FB97" s="77"/>
      <c r="FC97" s="77"/>
      <c r="FD97" s="77"/>
      <c r="FE97" s="77"/>
      <c r="FF97" s="77"/>
      <c r="FG97" s="77"/>
      <c r="FH97" s="77"/>
      <c r="FI97" s="77"/>
      <c r="FJ97" s="77"/>
      <c r="FK97" s="77"/>
      <c r="FL97" s="77"/>
      <c r="FM97" s="77"/>
      <c r="FN97" s="77"/>
      <c r="FO97" s="77"/>
      <c r="FP97" s="77"/>
      <c r="FQ97" s="77"/>
      <c r="FR97" s="77"/>
      <c r="FS97" s="77"/>
      <c r="FT97" s="77"/>
      <c r="FU97" s="77"/>
      <c r="FV97" s="77"/>
      <c r="FW97" s="77"/>
      <c r="FX97" s="77">
        <v>1</v>
      </c>
    </row>
    <row r="98" spans="1:180">
      <c r="A98" s="87" t="s">
        <v>55</v>
      </c>
      <c r="B98" s="83"/>
      <c r="C98" s="83"/>
      <c r="D98" s="83"/>
      <c r="E98" s="83"/>
      <c r="F98" s="83"/>
      <c r="G98" s="83"/>
      <c r="H98" s="83"/>
      <c r="I98" s="83"/>
      <c r="J98" s="83"/>
      <c r="K98" s="83"/>
      <c r="L98" s="83">
        <v>1</v>
      </c>
      <c r="M98" s="83"/>
      <c r="N98" s="83"/>
      <c r="O98" s="83"/>
      <c r="P98" s="83"/>
      <c r="Q98" s="83"/>
      <c r="R98" s="83"/>
      <c r="S98" s="83"/>
      <c r="T98" s="83"/>
      <c r="U98" s="83"/>
      <c r="V98" s="83"/>
      <c r="W98" s="83"/>
      <c r="X98" s="83"/>
      <c r="Y98" s="83"/>
      <c r="Z98" s="83"/>
      <c r="AA98" s="83"/>
      <c r="AB98" s="83"/>
      <c r="AC98" s="83"/>
      <c r="AD98" s="83"/>
      <c r="AE98" s="83"/>
      <c r="AF98" s="83"/>
      <c r="AG98" s="83"/>
      <c r="AH98" s="83"/>
      <c r="AI98" s="83"/>
      <c r="AJ98" s="83"/>
      <c r="AK98" s="77"/>
      <c r="AL98" s="77"/>
      <c r="AM98" s="77"/>
      <c r="AN98" s="77"/>
      <c r="AO98" s="77"/>
      <c r="AP98" s="77"/>
      <c r="AQ98" s="77"/>
      <c r="AR98" s="77"/>
      <c r="AS98" s="77"/>
      <c r="AT98" s="77"/>
      <c r="AU98" s="77"/>
      <c r="AV98" s="77"/>
      <c r="AW98" s="77"/>
      <c r="AX98" s="77"/>
      <c r="AY98" s="77"/>
      <c r="AZ98" s="77"/>
      <c r="BA98" s="77"/>
      <c r="BB98" s="77"/>
      <c r="BC98" s="77"/>
      <c r="BD98" s="77"/>
      <c r="BE98" s="77"/>
      <c r="BF98" s="77"/>
      <c r="BG98" s="77"/>
      <c r="BH98" s="77"/>
      <c r="BI98" s="77"/>
      <c r="BJ98" s="77"/>
      <c r="BK98" s="77"/>
      <c r="BL98" s="77"/>
      <c r="BM98" s="77"/>
      <c r="BN98" s="77"/>
      <c r="BO98" s="77"/>
      <c r="BP98" s="77"/>
      <c r="BQ98" s="77"/>
      <c r="BR98" s="77"/>
      <c r="BS98" s="77"/>
      <c r="BT98" s="77"/>
      <c r="BU98" s="77"/>
      <c r="BV98" s="77"/>
      <c r="BW98" s="77"/>
      <c r="BX98" s="77"/>
      <c r="BY98" s="77"/>
      <c r="BZ98" s="77"/>
      <c r="CA98" s="77"/>
      <c r="CB98" s="77"/>
      <c r="CC98" s="77"/>
      <c r="CD98" s="77"/>
      <c r="CE98" s="77"/>
      <c r="CF98" s="77"/>
      <c r="CG98" s="77"/>
      <c r="CH98" s="77"/>
      <c r="CI98" s="77"/>
      <c r="CJ98" s="77"/>
      <c r="CK98" s="77"/>
      <c r="CL98" s="77"/>
      <c r="CM98" s="77"/>
      <c r="CN98" s="77"/>
      <c r="CO98" s="77"/>
      <c r="CP98" s="77"/>
      <c r="CQ98" s="77"/>
      <c r="CR98" s="77"/>
      <c r="CS98" s="77"/>
      <c r="CT98" s="77"/>
      <c r="CU98" s="77"/>
      <c r="CV98" s="77"/>
      <c r="CW98" s="77"/>
      <c r="CX98" s="77"/>
      <c r="CY98" s="77"/>
      <c r="CZ98" s="77"/>
      <c r="DA98" s="77"/>
      <c r="DB98" s="77"/>
      <c r="DC98" s="77"/>
      <c r="DD98" s="77"/>
      <c r="DE98" s="77"/>
      <c r="DF98" s="77"/>
      <c r="DG98" s="77"/>
      <c r="DH98" s="77"/>
      <c r="DI98" s="77"/>
      <c r="DJ98" s="77"/>
      <c r="DK98" s="77"/>
      <c r="DL98" s="77"/>
      <c r="DM98" s="77"/>
      <c r="DN98" s="77"/>
      <c r="DO98" s="77"/>
      <c r="DP98" s="77"/>
      <c r="DQ98" s="77"/>
      <c r="DR98" s="77"/>
      <c r="DS98" s="77"/>
      <c r="DT98" s="77"/>
      <c r="DU98" s="77"/>
      <c r="DV98" s="77"/>
      <c r="DW98" s="77"/>
      <c r="DX98" s="77"/>
      <c r="DY98" s="77"/>
      <c r="DZ98" s="77"/>
      <c r="EA98" s="77"/>
      <c r="EB98" s="77"/>
      <c r="EC98" s="77"/>
      <c r="ED98" s="77"/>
      <c r="EE98" s="77"/>
      <c r="EF98" s="77"/>
      <c r="EG98" s="77"/>
      <c r="EH98" s="77"/>
      <c r="EI98" s="77"/>
      <c r="EJ98" s="77"/>
      <c r="EK98" s="77"/>
      <c r="EL98" s="77"/>
      <c r="EM98" s="77"/>
      <c r="EN98" s="77"/>
      <c r="EO98" s="77"/>
      <c r="EP98" s="77"/>
      <c r="EQ98" s="77"/>
      <c r="ER98" s="77"/>
      <c r="ES98" s="77"/>
      <c r="ET98" s="77"/>
      <c r="EU98" s="77"/>
      <c r="EV98" s="77"/>
      <c r="EW98" s="77"/>
      <c r="EX98" s="77"/>
      <c r="EY98" s="77"/>
      <c r="EZ98" s="77"/>
      <c r="FA98" s="77"/>
      <c r="FB98" s="77"/>
      <c r="FC98" s="77"/>
      <c r="FD98" s="77"/>
      <c r="FE98" s="77"/>
      <c r="FF98" s="77"/>
      <c r="FG98" s="77"/>
      <c r="FH98" s="77"/>
      <c r="FI98" s="77"/>
      <c r="FJ98" s="77"/>
      <c r="FK98" s="77"/>
      <c r="FL98" s="77"/>
      <c r="FM98" s="77"/>
      <c r="FN98" s="77"/>
      <c r="FO98" s="77"/>
      <c r="FP98" s="77"/>
      <c r="FQ98" s="77"/>
      <c r="FR98" s="77"/>
      <c r="FS98" s="77"/>
      <c r="FT98" s="77"/>
      <c r="FU98" s="77"/>
      <c r="FV98" s="77"/>
      <c r="FW98" s="77"/>
      <c r="FX98" s="77">
        <v>1</v>
      </c>
    </row>
    <row r="99" spans="1:180">
      <c r="A99" s="87" t="s">
        <v>522</v>
      </c>
      <c r="B99" s="83"/>
      <c r="C99" s="83"/>
      <c r="D99" s="83"/>
      <c r="E99" s="83"/>
      <c r="F99" s="83"/>
      <c r="G99" s="83"/>
      <c r="H99" s="83"/>
      <c r="I99" s="83"/>
      <c r="J99" s="83"/>
      <c r="K99" s="83"/>
      <c r="L99" s="83"/>
      <c r="M99" s="83"/>
      <c r="N99" s="83"/>
      <c r="O99" s="83"/>
      <c r="P99" s="83"/>
      <c r="Q99" s="83"/>
      <c r="R99" s="83"/>
      <c r="S99" s="83"/>
      <c r="T99" s="83"/>
      <c r="U99" s="83"/>
      <c r="V99" s="83"/>
      <c r="W99" s="83"/>
      <c r="X99" s="83"/>
      <c r="Y99" s="83"/>
      <c r="Z99" s="83"/>
      <c r="AA99" s="83"/>
      <c r="AB99" s="83"/>
      <c r="AC99" s="83"/>
      <c r="AD99" s="83"/>
      <c r="AE99" s="83"/>
      <c r="AF99" s="83"/>
      <c r="AG99" s="83"/>
      <c r="AH99" s="83"/>
      <c r="AI99" s="83"/>
      <c r="AJ99" s="83"/>
      <c r="AK99" s="77"/>
      <c r="AL99" s="77"/>
      <c r="AM99" s="77"/>
      <c r="AN99" s="77"/>
      <c r="AO99" s="77"/>
      <c r="AP99" s="77"/>
      <c r="AQ99" s="77"/>
      <c r="AR99" s="77"/>
      <c r="AS99" s="77"/>
      <c r="AT99" s="77"/>
      <c r="AU99" s="77"/>
      <c r="AV99" s="77"/>
      <c r="AW99" s="77"/>
      <c r="AX99" s="77"/>
      <c r="AY99" s="77"/>
      <c r="AZ99" s="77"/>
      <c r="BA99" s="77"/>
      <c r="BB99" s="77"/>
      <c r="BC99" s="77"/>
      <c r="BD99" s="77"/>
      <c r="BE99" s="77"/>
      <c r="BF99" s="77"/>
      <c r="BG99" s="77"/>
      <c r="BH99" s="77"/>
      <c r="BI99" s="77"/>
      <c r="BJ99" s="77"/>
      <c r="BK99" s="77"/>
      <c r="BL99" s="77"/>
      <c r="BM99" s="77"/>
      <c r="BN99" s="77"/>
      <c r="BO99" s="77"/>
      <c r="BP99" s="77"/>
      <c r="BQ99" s="77"/>
      <c r="BR99" s="77"/>
      <c r="BS99" s="77"/>
      <c r="BT99" s="77"/>
      <c r="BU99" s="77"/>
      <c r="BV99" s="77"/>
      <c r="BW99" s="77"/>
      <c r="BX99" s="77"/>
      <c r="BY99" s="77"/>
      <c r="BZ99" s="77"/>
      <c r="CA99" s="77"/>
      <c r="CB99" s="77"/>
      <c r="CC99" s="77"/>
      <c r="CD99" s="77">
        <v>1</v>
      </c>
      <c r="CE99" s="77"/>
      <c r="CF99" s="77"/>
      <c r="CG99" s="77"/>
      <c r="CH99" s="77"/>
      <c r="CI99" s="77"/>
      <c r="CJ99" s="77"/>
      <c r="CK99" s="77"/>
      <c r="CL99" s="77"/>
      <c r="CM99" s="77"/>
      <c r="CN99" s="77"/>
      <c r="CO99" s="77"/>
      <c r="CP99" s="77"/>
      <c r="CQ99" s="77"/>
      <c r="CR99" s="77"/>
      <c r="CS99" s="77"/>
      <c r="CT99" s="77"/>
      <c r="CU99" s="77"/>
      <c r="CV99" s="77"/>
      <c r="CW99" s="77"/>
      <c r="CX99" s="77"/>
      <c r="CY99" s="77"/>
      <c r="CZ99" s="77"/>
      <c r="DA99" s="77"/>
      <c r="DB99" s="77"/>
      <c r="DC99" s="77"/>
      <c r="DD99" s="77"/>
      <c r="DE99" s="77"/>
      <c r="DF99" s="77"/>
      <c r="DG99" s="77"/>
      <c r="DH99" s="77"/>
      <c r="DI99" s="77"/>
      <c r="DJ99" s="77"/>
      <c r="DK99" s="77"/>
      <c r="DL99" s="77"/>
      <c r="DM99" s="77"/>
      <c r="DN99" s="77"/>
      <c r="DO99" s="77"/>
      <c r="DP99" s="77"/>
      <c r="DQ99" s="77"/>
      <c r="DR99" s="77"/>
      <c r="DS99" s="77"/>
      <c r="DT99" s="77"/>
      <c r="DU99" s="77"/>
      <c r="DV99" s="77"/>
      <c r="DW99" s="77"/>
      <c r="DX99" s="77"/>
      <c r="DY99" s="77"/>
      <c r="DZ99" s="77"/>
      <c r="EA99" s="77"/>
      <c r="EB99" s="77"/>
      <c r="EC99" s="77"/>
      <c r="ED99" s="77"/>
      <c r="EE99" s="77"/>
      <c r="EF99" s="77"/>
      <c r="EG99" s="77"/>
      <c r="EH99" s="77"/>
      <c r="EI99" s="77"/>
      <c r="EJ99" s="77"/>
      <c r="EK99" s="77"/>
      <c r="EL99" s="77"/>
      <c r="EM99" s="77"/>
      <c r="EN99" s="77"/>
      <c r="EO99" s="77"/>
      <c r="EP99" s="77"/>
      <c r="EQ99" s="77"/>
      <c r="ER99" s="77"/>
      <c r="ES99" s="77"/>
      <c r="ET99" s="77"/>
      <c r="EU99" s="77"/>
      <c r="EV99" s="77"/>
      <c r="EW99" s="77"/>
      <c r="EX99" s="77"/>
      <c r="EY99" s="77"/>
      <c r="EZ99" s="77"/>
      <c r="FA99" s="77"/>
      <c r="FB99" s="77"/>
      <c r="FC99" s="77"/>
      <c r="FD99" s="77"/>
      <c r="FE99" s="77"/>
      <c r="FF99" s="77"/>
      <c r="FG99" s="77"/>
      <c r="FH99" s="77"/>
      <c r="FI99" s="77"/>
      <c r="FJ99" s="77"/>
      <c r="FK99" s="77"/>
      <c r="FL99" s="77"/>
      <c r="FM99" s="77"/>
      <c r="FN99" s="77"/>
      <c r="FO99" s="77"/>
      <c r="FP99" s="77"/>
      <c r="FQ99" s="77"/>
      <c r="FR99" s="77"/>
      <c r="FS99" s="77"/>
      <c r="FT99" s="77"/>
      <c r="FU99" s="77"/>
      <c r="FV99" s="77"/>
      <c r="FW99" s="77"/>
      <c r="FX99" s="77">
        <v>1</v>
      </c>
    </row>
    <row r="100" spans="1:180">
      <c r="A100" s="87" t="s">
        <v>523</v>
      </c>
      <c r="B100" s="83"/>
      <c r="C100" s="83"/>
      <c r="D100" s="83"/>
      <c r="E100" s="83"/>
      <c r="F100" s="83"/>
      <c r="G100" s="83"/>
      <c r="H100" s="83"/>
      <c r="I100" s="83"/>
      <c r="J100" s="83"/>
      <c r="K100" s="83"/>
      <c r="L100" s="83"/>
      <c r="M100" s="83"/>
      <c r="N100" s="83"/>
      <c r="O100" s="83"/>
      <c r="P100" s="83"/>
      <c r="Q100" s="83"/>
      <c r="R100" s="83"/>
      <c r="S100" s="83"/>
      <c r="T100" s="83"/>
      <c r="U100" s="83"/>
      <c r="V100" s="83"/>
      <c r="W100" s="83"/>
      <c r="X100" s="83"/>
      <c r="Y100" s="83"/>
      <c r="Z100" s="83"/>
      <c r="AA100" s="83"/>
      <c r="AB100" s="83"/>
      <c r="AC100" s="83"/>
      <c r="AD100" s="83"/>
      <c r="AE100" s="83"/>
      <c r="AF100" s="83"/>
      <c r="AG100" s="83"/>
      <c r="AH100" s="83"/>
      <c r="AI100" s="83"/>
      <c r="AJ100" s="83"/>
      <c r="AK100" s="77"/>
      <c r="AL100" s="77"/>
      <c r="AM100" s="77"/>
      <c r="AN100" s="77"/>
      <c r="AO100" s="77"/>
      <c r="AP100" s="77"/>
      <c r="AQ100" s="77"/>
      <c r="AR100" s="77"/>
      <c r="AS100" s="77"/>
      <c r="AT100" s="77"/>
      <c r="AU100" s="77"/>
      <c r="AV100" s="77"/>
      <c r="AW100" s="77"/>
      <c r="AX100" s="77"/>
      <c r="AY100" s="77"/>
      <c r="AZ100" s="77"/>
      <c r="BA100" s="77"/>
      <c r="BB100" s="77"/>
      <c r="BC100" s="77"/>
      <c r="BD100" s="77"/>
      <c r="BE100" s="77"/>
      <c r="BF100" s="77"/>
      <c r="BG100" s="77"/>
      <c r="BH100" s="77"/>
      <c r="BI100" s="77"/>
      <c r="BJ100" s="77"/>
      <c r="BK100" s="77"/>
      <c r="BL100" s="77"/>
      <c r="BM100" s="77"/>
      <c r="BN100" s="77"/>
      <c r="BO100" s="77"/>
      <c r="BP100" s="77"/>
      <c r="BQ100" s="77"/>
      <c r="BR100" s="77"/>
      <c r="BS100" s="77"/>
      <c r="BT100" s="77"/>
      <c r="BU100" s="77"/>
      <c r="BV100" s="77"/>
      <c r="BW100" s="77"/>
      <c r="BX100" s="77"/>
      <c r="BY100" s="77"/>
      <c r="BZ100" s="77"/>
      <c r="CA100" s="77"/>
      <c r="CB100" s="77"/>
      <c r="CC100" s="77"/>
      <c r="CD100" s="77"/>
      <c r="CE100" s="77"/>
      <c r="CF100" s="77"/>
      <c r="CG100" s="77"/>
      <c r="CH100" s="77"/>
      <c r="CI100" s="77"/>
      <c r="CJ100" s="77"/>
      <c r="CK100" s="77"/>
      <c r="CL100" s="77"/>
      <c r="CM100" s="77"/>
      <c r="CN100" s="77">
        <v>1</v>
      </c>
      <c r="CO100" s="77"/>
      <c r="CP100" s="77"/>
      <c r="CQ100" s="77"/>
      <c r="CR100" s="77"/>
      <c r="CS100" s="77"/>
      <c r="CT100" s="77"/>
      <c r="CU100" s="77"/>
      <c r="CV100" s="77"/>
      <c r="CW100" s="77"/>
      <c r="CX100" s="77"/>
      <c r="CY100" s="77"/>
      <c r="CZ100" s="77"/>
      <c r="DA100" s="77"/>
      <c r="DB100" s="77"/>
      <c r="DC100" s="77"/>
      <c r="DD100" s="77"/>
      <c r="DE100" s="77"/>
      <c r="DF100" s="77"/>
      <c r="DG100" s="77"/>
      <c r="DH100" s="77"/>
      <c r="DI100" s="77"/>
      <c r="DJ100" s="77"/>
      <c r="DK100" s="77"/>
      <c r="DL100" s="77"/>
      <c r="DM100" s="77"/>
      <c r="DN100" s="77"/>
      <c r="DO100" s="77"/>
      <c r="DP100" s="77"/>
      <c r="DQ100" s="77"/>
      <c r="DR100" s="77"/>
      <c r="DS100" s="77"/>
      <c r="DT100" s="77"/>
      <c r="DU100" s="77"/>
      <c r="DV100" s="77"/>
      <c r="DW100" s="77"/>
      <c r="DX100" s="77"/>
      <c r="DY100" s="77"/>
      <c r="DZ100" s="77"/>
      <c r="EA100" s="77"/>
      <c r="EB100" s="77"/>
      <c r="EC100" s="77"/>
      <c r="ED100" s="77"/>
      <c r="EE100" s="77"/>
      <c r="EF100" s="77"/>
      <c r="EG100" s="77"/>
      <c r="EH100" s="77"/>
      <c r="EI100" s="77"/>
      <c r="EJ100" s="77"/>
      <c r="EK100" s="77"/>
      <c r="EL100" s="77"/>
      <c r="EM100" s="77"/>
      <c r="EN100" s="77"/>
      <c r="EO100" s="77"/>
      <c r="EP100" s="77"/>
      <c r="EQ100" s="77"/>
      <c r="ER100" s="77"/>
      <c r="ES100" s="77"/>
      <c r="ET100" s="77"/>
      <c r="EU100" s="77"/>
      <c r="EV100" s="77"/>
      <c r="EW100" s="77"/>
      <c r="EX100" s="77"/>
      <c r="EY100" s="77"/>
      <c r="EZ100" s="77"/>
      <c r="FA100" s="77"/>
      <c r="FB100" s="77"/>
      <c r="FC100" s="77"/>
      <c r="FD100" s="77"/>
      <c r="FE100" s="77"/>
      <c r="FF100" s="77"/>
      <c r="FG100" s="77"/>
      <c r="FH100" s="77"/>
      <c r="FI100" s="77"/>
      <c r="FJ100" s="77"/>
      <c r="FK100" s="77"/>
      <c r="FL100" s="77"/>
      <c r="FM100" s="77"/>
      <c r="FN100" s="77"/>
      <c r="FO100" s="77"/>
      <c r="FP100" s="77"/>
      <c r="FQ100" s="77"/>
      <c r="FR100" s="77"/>
      <c r="FS100" s="77"/>
      <c r="FT100" s="77"/>
      <c r="FU100" s="77"/>
      <c r="FV100" s="77"/>
      <c r="FW100" s="77"/>
      <c r="FX100" s="77">
        <v>1</v>
      </c>
    </row>
    <row r="101" spans="1:180">
      <c r="A101" s="87" t="s">
        <v>425</v>
      </c>
      <c r="B101" s="83"/>
      <c r="C101" s="83"/>
      <c r="D101" s="83"/>
      <c r="E101" s="83"/>
      <c r="F101" s="83"/>
      <c r="G101" s="83"/>
      <c r="H101" s="83"/>
      <c r="I101" s="83"/>
      <c r="J101" s="83"/>
      <c r="K101" s="83"/>
      <c r="L101" s="83"/>
      <c r="M101" s="83"/>
      <c r="N101" s="83"/>
      <c r="O101" s="83"/>
      <c r="P101" s="83"/>
      <c r="Q101" s="83"/>
      <c r="R101" s="83"/>
      <c r="S101" s="83"/>
      <c r="T101" s="83"/>
      <c r="U101" s="83"/>
      <c r="V101" s="83"/>
      <c r="W101" s="83"/>
      <c r="X101" s="83"/>
      <c r="Y101" s="83"/>
      <c r="Z101" s="83"/>
      <c r="AA101" s="83"/>
      <c r="AB101" s="83"/>
      <c r="AC101" s="83"/>
      <c r="AD101" s="83"/>
      <c r="AE101" s="83"/>
      <c r="AF101" s="83"/>
      <c r="AG101" s="83"/>
      <c r="AH101" s="83"/>
      <c r="AI101" s="83"/>
      <c r="AJ101" s="83"/>
      <c r="AK101" s="77"/>
      <c r="AL101" s="77"/>
      <c r="AM101" s="77"/>
      <c r="AN101" s="77"/>
      <c r="AO101" s="77"/>
      <c r="AP101" s="77"/>
      <c r="AQ101" s="77"/>
      <c r="AR101" s="77"/>
      <c r="AS101" s="77"/>
      <c r="AT101" s="77"/>
      <c r="AU101" s="77"/>
      <c r="AV101" s="77"/>
      <c r="AW101" s="77"/>
      <c r="AX101" s="77"/>
      <c r="AY101" s="77"/>
      <c r="AZ101" s="77"/>
      <c r="BA101" s="77"/>
      <c r="BB101" s="77"/>
      <c r="BC101" s="77"/>
      <c r="BD101" s="77"/>
      <c r="BE101" s="77"/>
      <c r="BF101" s="77"/>
      <c r="BG101" s="77"/>
      <c r="BH101" s="77"/>
      <c r="BI101" s="77"/>
      <c r="BJ101" s="77"/>
      <c r="BK101" s="77"/>
      <c r="BL101" s="77"/>
      <c r="BM101" s="77"/>
      <c r="BN101" s="77"/>
      <c r="BO101" s="77"/>
      <c r="BP101" s="77"/>
      <c r="BQ101" s="77"/>
      <c r="BR101" s="77">
        <v>2</v>
      </c>
      <c r="BS101" s="77"/>
      <c r="BT101" s="77"/>
      <c r="BU101" s="77"/>
      <c r="BV101" s="77"/>
      <c r="BW101" s="77"/>
      <c r="BX101" s="77"/>
      <c r="BY101" s="77"/>
      <c r="BZ101" s="77"/>
      <c r="CA101" s="77"/>
      <c r="CB101" s="77"/>
      <c r="CC101" s="77"/>
      <c r="CD101" s="77"/>
      <c r="CE101" s="77"/>
      <c r="CF101" s="77"/>
      <c r="CG101" s="77"/>
      <c r="CH101" s="77"/>
      <c r="CI101" s="77"/>
      <c r="CJ101" s="77"/>
      <c r="CK101" s="77"/>
      <c r="CL101" s="77"/>
      <c r="CM101" s="77"/>
      <c r="CN101" s="77"/>
      <c r="CO101" s="77"/>
      <c r="CP101" s="77"/>
      <c r="CQ101" s="77"/>
      <c r="CR101" s="77"/>
      <c r="CS101" s="77"/>
      <c r="CT101" s="77"/>
      <c r="CU101" s="77"/>
      <c r="CV101" s="77"/>
      <c r="CW101" s="77"/>
      <c r="CX101" s="77"/>
      <c r="CY101" s="77"/>
      <c r="CZ101" s="77"/>
      <c r="DA101" s="77"/>
      <c r="DB101" s="77"/>
      <c r="DC101" s="77"/>
      <c r="DD101" s="77"/>
      <c r="DE101" s="77"/>
      <c r="DF101" s="77"/>
      <c r="DG101" s="77"/>
      <c r="DH101" s="77"/>
      <c r="DI101" s="77"/>
      <c r="DJ101" s="77"/>
      <c r="DK101" s="77"/>
      <c r="DL101" s="77"/>
      <c r="DM101" s="77"/>
      <c r="DN101" s="77"/>
      <c r="DO101" s="77"/>
      <c r="DP101" s="77"/>
      <c r="DQ101" s="77"/>
      <c r="DR101" s="77"/>
      <c r="DS101" s="77"/>
      <c r="DT101" s="77"/>
      <c r="DU101" s="77"/>
      <c r="DV101" s="77"/>
      <c r="DW101" s="77"/>
      <c r="DX101" s="77"/>
      <c r="DY101" s="77"/>
      <c r="DZ101" s="77"/>
      <c r="EA101" s="77"/>
      <c r="EB101" s="77"/>
      <c r="EC101" s="77"/>
      <c r="ED101" s="77"/>
      <c r="EE101" s="77"/>
      <c r="EF101" s="77"/>
      <c r="EG101" s="77"/>
      <c r="EH101" s="77"/>
      <c r="EI101" s="77"/>
      <c r="EJ101" s="77"/>
      <c r="EK101" s="77"/>
      <c r="EL101" s="77"/>
      <c r="EM101" s="77"/>
      <c r="EN101" s="77"/>
      <c r="EO101" s="77"/>
      <c r="EP101" s="77"/>
      <c r="EQ101" s="77"/>
      <c r="ER101" s="77"/>
      <c r="ES101" s="77"/>
      <c r="ET101" s="77"/>
      <c r="EU101" s="77"/>
      <c r="EV101" s="77"/>
      <c r="EW101" s="77"/>
      <c r="EX101" s="77"/>
      <c r="EY101" s="77"/>
      <c r="EZ101" s="77"/>
      <c r="FA101" s="77"/>
      <c r="FB101" s="77"/>
      <c r="FC101" s="77"/>
      <c r="FD101" s="77"/>
      <c r="FE101" s="77"/>
      <c r="FF101" s="77"/>
      <c r="FG101" s="77"/>
      <c r="FH101" s="77"/>
      <c r="FI101" s="77"/>
      <c r="FJ101" s="77"/>
      <c r="FK101" s="77"/>
      <c r="FL101" s="77"/>
      <c r="FM101" s="77"/>
      <c r="FN101" s="77"/>
      <c r="FO101" s="77"/>
      <c r="FP101" s="77"/>
      <c r="FQ101" s="77"/>
      <c r="FR101" s="77"/>
      <c r="FS101" s="77"/>
      <c r="FT101" s="77"/>
      <c r="FU101" s="77"/>
      <c r="FV101" s="77"/>
      <c r="FW101" s="77"/>
      <c r="FX101" s="77">
        <v>2</v>
      </c>
    </row>
    <row r="102" spans="1:180">
      <c r="A102" s="87" t="s">
        <v>183</v>
      </c>
      <c r="B102" s="83"/>
      <c r="C102" s="83"/>
      <c r="D102" s="83"/>
      <c r="E102" s="83"/>
      <c r="F102" s="83"/>
      <c r="G102" s="83"/>
      <c r="H102" s="83"/>
      <c r="I102" s="83"/>
      <c r="J102" s="83"/>
      <c r="K102" s="83"/>
      <c r="L102" s="83"/>
      <c r="M102" s="83"/>
      <c r="N102" s="83"/>
      <c r="O102" s="83"/>
      <c r="P102" s="83"/>
      <c r="Q102" s="83"/>
      <c r="R102" s="83"/>
      <c r="S102" s="83"/>
      <c r="T102" s="83"/>
      <c r="U102" s="83"/>
      <c r="V102" s="83"/>
      <c r="W102" s="83"/>
      <c r="X102" s="83"/>
      <c r="Y102" s="83"/>
      <c r="Z102" s="83"/>
      <c r="AA102" s="83"/>
      <c r="AB102" s="83"/>
      <c r="AC102" s="83"/>
      <c r="AD102" s="83"/>
      <c r="AE102" s="83"/>
      <c r="AF102" s="83"/>
      <c r="AG102" s="83"/>
      <c r="AH102" s="83"/>
      <c r="AI102" s="83"/>
      <c r="AJ102" s="83"/>
      <c r="AK102" s="77"/>
      <c r="AL102" s="77"/>
      <c r="AM102" s="77"/>
      <c r="AN102" s="77"/>
      <c r="AO102" s="77"/>
      <c r="AP102" s="77"/>
      <c r="AQ102" s="77"/>
      <c r="AR102" s="77"/>
      <c r="AS102" s="77"/>
      <c r="AT102" s="77"/>
      <c r="AU102" s="77"/>
      <c r="AV102" s="77"/>
      <c r="AW102" s="77">
        <v>1</v>
      </c>
      <c r="AX102" s="77"/>
      <c r="AY102" s="77"/>
      <c r="AZ102" s="77"/>
      <c r="BA102" s="77"/>
      <c r="BB102" s="77"/>
      <c r="BC102" s="77"/>
      <c r="BD102" s="77"/>
      <c r="BE102" s="77"/>
      <c r="BF102" s="77"/>
      <c r="BG102" s="77"/>
      <c r="BH102" s="77"/>
      <c r="BI102" s="77"/>
      <c r="BJ102" s="77"/>
      <c r="BK102" s="77"/>
      <c r="BL102" s="77"/>
      <c r="BM102" s="77"/>
      <c r="BN102" s="77"/>
      <c r="BO102" s="77"/>
      <c r="BP102" s="77"/>
      <c r="BQ102" s="77"/>
      <c r="BR102" s="77"/>
      <c r="BS102" s="77"/>
      <c r="BT102" s="77"/>
      <c r="BU102" s="77"/>
      <c r="BV102" s="77"/>
      <c r="BW102" s="77"/>
      <c r="BX102" s="77"/>
      <c r="BY102" s="77"/>
      <c r="BZ102" s="77"/>
      <c r="CA102" s="77"/>
      <c r="CB102" s="77"/>
      <c r="CC102" s="77"/>
      <c r="CD102" s="77"/>
      <c r="CE102" s="77"/>
      <c r="CF102" s="77"/>
      <c r="CG102" s="77"/>
      <c r="CH102" s="77"/>
      <c r="CI102" s="77"/>
      <c r="CJ102" s="77"/>
      <c r="CK102" s="77"/>
      <c r="CL102" s="77"/>
      <c r="CM102" s="77"/>
      <c r="CN102" s="77"/>
      <c r="CO102" s="77"/>
      <c r="CP102" s="77"/>
      <c r="CQ102" s="77"/>
      <c r="CR102" s="77"/>
      <c r="CS102" s="77"/>
      <c r="CT102" s="77"/>
      <c r="CU102" s="77"/>
      <c r="CV102" s="77"/>
      <c r="CW102" s="77"/>
      <c r="CX102" s="77"/>
      <c r="CY102" s="77"/>
      <c r="CZ102" s="77"/>
      <c r="DA102" s="77"/>
      <c r="DB102" s="77"/>
      <c r="DC102" s="77"/>
      <c r="DD102" s="77"/>
      <c r="DE102" s="77"/>
      <c r="DF102" s="77"/>
      <c r="DG102" s="77"/>
      <c r="DH102" s="77"/>
      <c r="DI102" s="77"/>
      <c r="DJ102" s="77"/>
      <c r="DK102" s="77"/>
      <c r="DL102" s="77"/>
      <c r="DM102" s="77"/>
      <c r="DN102" s="77"/>
      <c r="DO102" s="77"/>
      <c r="DP102" s="77"/>
      <c r="DQ102" s="77"/>
      <c r="DR102" s="77"/>
      <c r="DS102" s="77"/>
      <c r="DT102" s="77"/>
      <c r="DU102" s="77"/>
      <c r="DV102" s="77"/>
      <c r="DW102" s="77"/>
      <c r="DX102" s="77"/>
      <c r="DY102" s="77"/>
      <c r="DZ102" s="77"/>
      <c r="EA102" s="77"/>
      <c r="EB102" s="77"/>
      <c r="EC102" s="77"/>
      <c r="ED102" s="77"/>
      <c r="EE102" s="77"/>
      <c r="EF102" s="77"/>
      <c r="EG102" s="77"/>
      <c r="EH102" s="77"/>
      <c r="EI102" s="77"/>
      <c r="EJ102" s="77"/>
      <c r="EK102" s="77"/>
      <c r="EL102" s="77"/>
      <c r="EM102" s="77"/>
      <c r="EN102" s="77"/>
      <c r="EO102" s="77"/>
      <c r="EP102" s="77"/>
      <c r="EQ102" s="77"/>
      <c r="ER102" s="77"/>
      <c r="ES102" s="77"/>
      <c r="ET102" s="77"/>
      <c r="EU102" s="77"/>
      <c r="EV102" s="77"/>
      <c r="EW102" s="77"/>
      <c r="EX102" s="77"/>
      <c r="EY102" s="77"/>
      <c r="EZ102" s="77"/>
      <c r="FA102" s="77"/>
      <c r="FB102" s="77"/>
      <c r="FC102" s="77"/>
      <c r="FD102" s="77"/>
      <c r="FE102" s="77"/>
      <c r="FF102" s="77"/>
      <c r="FG102" s="77"/>
      <c r="FH102" s="77"/>
      <c r="FI102" s="77"/>
      <c r="FJ102" s="77"/>
      <c r="FK102" s="77"/>
      <c r="FL102" s="77"/>
      <c r="FM102" s="77"/>
      <c r="FN102" s="77"/>
      <c r="FO102" s="77"/>
      <c r="FP102" s="77"/>
      <c r="FQ102" s="77"/>
      <c r="FR102" s="77"/>
      <c r="FS102" s="77"/>
      <c r="FT102" s="77"/>
      <c r="FU102" s="77"/>
      <c r="FV102" s="77"/>
      <c r="FW102" s="77"/>
      <c r="FX102" s="77">
        <v>1</v>
      </c>
    </row>
    <row r="103" spans="1:180">
      <c r="A103" s="87" t="s">
        <v>263</v>
      </c>
      <c r="B103" s="83"/>
      <c r="C103" s="83"/>
      <c r="D103" s="83"/>
      <c r="E103" s="83"/>
      <c r="F103" s="83"/>
      <c r="G103" s="83"/>
      <c r="H103" s="83"/>
      <c r="I103" s="83">
        <v>1</v>
      </c>
      <c r="J103" s="83"/>
      <c r="K103" s="83"/>
      <c r="L103" s="83"/>
      <c r="M103" s="83"/>
      <c r="N103" s="83"/>
      <c r="O103" s="83"/>
      <c r="P103" s="83"/>
      <c r="Q103" s="83"/>
      <c r="R103" s="83"/>
      <c r="S103" s="83"/>
      <c r="T103" s="83"/>
      <c r="U103" s="83"/>
      <c r="V103" s="83"/>
      <c r="W103" s="83"/>
      <c r="X103" s="83"/>
      <c r="Y103" s="83"/>
      <c r="Z103" s="83"/>
      <c r="AA103" s="83"/>
      <c r="AB103" s="83"/>
      <c r="AC103" s="83"/>
      <c r="AD103" s="83"/>
      <c r="AE103" s="83"/>
      <c r="AF103" s="83"/>
      <c r="AG103" s="83"/>
      <c r="AH103" s="83"/>
      <c r="AI103" s="83"/>
      <c r="AJ103" s="83"/>
      <c r="AK103" s="77"/>
      <c r="AL103" s="77"/>
      <c r="AM103" s="77"/>
      <c r="AN103" s="77"/>
      <c r="AO103" s="77"/>
      <c r="AP103" s="77"/>
      <c r="AQ103" s="77"/>
      <c r="AR103" s="77"/>
      <c r="AS103" s="77"/>
      <c r="AT103" s="77"/>
      <c r="AU103" s="77"/>
      <c r="AV103" s="77"/>
      <c r="AW103" s="77"/>
      <c r="AX103" s="77"/>
      <c r="AY103" s="77"/>
      <c r="AZ103" s="77"/>
      <c r="BA103" s="77"/>
      <c r="BB103" s="77"/>
      <c r="BC103" s="77"/>
      <c r="BD103" s="77"/>
      <c r="BE103" s="77"/>
      <c r="BF103" s="77"/>
      <c r="BG103" s="77"/>
      <c r="BH103" s="77"/>
      <c r="BI103" s="77"/>
      <c r="BJ103" s="77"/>
      <c r="BK103" s="77"/>
      <c r="BL103" s="77"/>
      <c r="BM103" s="77"/>
      <c r="BN103" s="77"/>
      <c r="BO103" s="77"/>
      <c r="BP103" s="77"/>
      <c r="BQ103" s="77"/>
      <c r="BR103" s="77"/>
      <c r="BS103" s="77"/>
      <c r="BT103" s="77"/>
      <c r="BU103" s="77"/>
      <c r="BV103" s="77"/>
      <c r="BW103" s="77"/>
      <c r="BX103" s="77"/>
      <c r="BY103" s="77"/>
      <c r="BZ103" s="77"/>
      <c r="CA103" s="77"/>
      <c r="CB103" s="77"/>
      <c r="CC103" s="77"/>
      <c r="CD103" s="77"/>
      <c r="CE103" s="77"/>
      <c r="CF103" s="77"/>
      <c r="CG103" s="77"/>
      <c r="CH103" s="77"/>
      <c r="CI103" s="77"/>
      <c r="CJ103" s="77"/>
      <c r="CK103" s="77"/>
      <c r="CL103" s="77"/>
      <c r="CM103" s="77"/>
      <c r="CN103" s="77"/>
      <c r="CO103" s="77"/>
      <c r="CP103" s="77"/>
      <c r="CQ103" s="77"/>
      <c r="CR103" s="77"/>
      <c r="CS103" s="77"/>
      <c r="CT103" s="77"/>
      <c r="CU103" s="77"/>
      <c r="CV103" s="77"/>
      <c r="CW103" s="77"/>
      <c r="CX103" s="77"/>
      <c r="CY103" s="77"/>
      <c r="CZ103" s="77"/>
      <c r="DA103" s="77"/>
      <c r="DB103" s="77"/>
      <c r="DC103" s="77"/>
      <c r="DD103" s="77"/>
      <c r="DE103" s="77"/>
      <c r="DF103" s="77"/>
      <c r="DG103" s="77"/>
      <c r="DH103" s="77"/>
      <c r="DI103" s="77"/>
      <c r="DJ103" s="77"/>
      <c r="DK103" s="77"/>
      <c r="DL103" s="77"/>
      <c r="DM103" s="77"/>
      <c r="DN103" s="77"/>
      <c r="DO103" s="77"/>
      <c r="DP103" s="77"/>
      <c r="DQ103" s="77"/>
      <c r="DR103" s="77"/>
      <c r="DS103" s="77"/>
      <c r="DT103" s="77"/>
      <c r="DU103" s="77"/>
      <c r="DV103" s="77"/>
      <c r="DW103" s="77"/>
      <c r="DX103" s="77"/>
      <c r="DY103" s="77"/>
      <c r="DZ103" s="77"/>
      <c r="EA103" s="77"/>
      <c r="EB103" s="77"/>
      <c r="EC103" s="77"/>
      <c r="ED103" s="77"/>
      <c r="EE103" s="77"/>
      <c r="EF103" s="77"/>
      <c r="EG103" s="77"/>
      <c r="EH103" s="77"/>
      <c r="EI103" s="77"/>
      <c r="EJ103" s="77"/>
      <c r="EK103" s="77"/>
      <c r="EL103" s="77"/>
      <c r="EM103" s="77"/>
      <c r="EN103" s="77"/>
      <c r="EO103" s="77"/>
      <c r="EP103" s="77"/>
      <c r="EQ103" s="77"/>
      <c r="ER103" s="77"/>
      <c r="ES103" s="77"/>
      <c r="ET103" s="77"/>
      <c r="EU103" s="77"/>
      <c r="EV103" s="77"/>
      <c r="EW103" s="77"/>
      <c r="EX103" s="77"/>
      <c r="EY103" s="77"/>
      <c r="EZ103" s="77"/>
      <c r="FA103" s="77"/>
      <c r="FB103" s="77"/>
      <c r="FC103" s="77"/>
      <c r="FD103" s="77"/>
      <c r="FE103" s="77"/>
      <c r="FF103" s="77"/>
      <c r="FG103" s="77"/>
      <c r="FH103" s="77"/>
      <c r="FI103" s="77"/>
      <c r="FJ103" s="77"/>
      <c r="FK103" s="77"/>
      <c r="FL103" s="77"/>
      <c r="FM103" s="77"/>
      <c r="FN103" s="77"/>
      <c r="FO103" s="77"/>
      <c r="FP103" s="77"/>
      <c r="FQ103" s="77"/>
      <c r="FR103" s="77"/>
      <c r="FS103" s="77"/>
      <c r="FT103" s="77"/>
      <c r="FU103" s="77"/>
      <c r="FV103" s="77"/>
      <c r="FW103" s="77"/>
      <c r="FX103" s="77">
        <v>1</v>
      </c>
    </row>
    <row r="104" spans="1:180">
      <c r="A104" s="87" t="s">
        <v>259</v>
      </c>
      <c r="B104" s="83"/>
      <c r="C104" s="83"/>
      <c r="D104" s="83"/>
      <c r="E104" s="83"/>
      <c r="F104" s="83"/>
      <c r="G104" s="83"/>
      <c r="H104" s="83"/>
      <c r="I104" s="83">
        <v>1</v>
      </c>
      <c r="J104" s="83"/>
      <c r="K104" s="83"/>
      <c r="L104" s="83"/>
      <c r="M104" s="83"/>
      <c r="N104" s="83"/>
      <c r="O104" s="83"/>
      <c r="P104" s="83"/>
      <c r="Q104" s="83"/>
      <c r="R104" s="83"/>
      <c r="S104" s="83"/>
      <c r="T104" s="83"/>
      <c r="U104" s="83"/>
      <c r="V104" s="83"/>
      <c r="W104" s="83"/>
      <c r="X104" s="83"/>
      <c r="Y104" s="83"/>
      <c r="Z104" s="83"/>
      <c r="AA104" s="83"/>
      <c r="AB104" s="83"/>
      <c r="AC104" s="83"/>
      <c r="AD104" s="83"/>
      <c r="AE104" s="83">
        <v>1</v>
      </c>
      <c r="AF104" s="83"/>
      <c r="AG104" s="83"/>
      <c r="AH104" s="83"/>
      <c r="AI104" s="83"/>
      <c r="AJ104" s="83"/>
      <c r="AK104" s="77"/>
      <c r="AL104" s="77"/>
      <c r="AM104" s="77"/>
      <c r="AN104" s="77"/>
      <c r="AO104" s="77"/>
      <c r="AP104" s="77"/>
      <c r="AQ104" s="77"/>
      <c r="AR104" s="77"/>
      <c r="AS104" s="77"/>
      <c r="AT104" s="77"/>
      <c r="AU104" s="77"/>
      <c r="AV104" s="77"/>
      <c r="AW104" s="77"/>
      <c r="AX104" s="77"/>
      <c r="AY104" s="77"/>
      <c r="AZ104" s="77"/>
      <c r="BA104" s="77"/>
      <c r="BB104" s="77"/>
      <c r="BC104" s="77"/>
      <c r="BD104" s="77"/>
      <c r="BE104" s="77"/>
      <c r="BF104" s="77"/>
      <c r="BG104" s="77"/>
      <c r="BH104" s="77"/>
      <c r="BI104" s="77"/>
      <c r="BJ104" s="77"/>
      <c r="BK104" s="77"/>
      <c r="BL104" s="77"/>
      <c r="BM104" s="77"/>
      <c r="BN104" s="77"/>
      <c r="BO104" s="77"/>
      <c r="BP104" s="77"/>
      <c r="BQ104" s="77"/>
      <c r="BR104" s="77"/>
      <c r="BS104" s="77"/>
      <c r="BT104" s="77"/>
      <c r="BU104" s="77"/>
      <c r="BV104" s="77"/>
      <c r="BW104" s="77"/>
      <c r="BX104" s="77"/>
      <c r="BY104" s="77"/>
      <c r="BZ104" s="77"/>
      <c r="CA104" s="77"/>
      <c r="CB104" s="77"/>
      <c r="CC104" s="77"/>
      <c r="CD104" s="77"/>
      <c r="CE104" s="77"/>
      <c r="CF104" s="77"/>
      <c r="CG104" s="77"/>
      <c r="CH104" s="77"/>
      <c r="CI104" s="77"/>
      <c r="CJ104" s="77"/>
      <c r="CK104" s="77"/>
      <c r="CL104" s="77"/>
      <c r="CM104" s="77"/>
      <c r="CN104" s="77"/>
      <c r="CO104" s="77"/>
      <c r="CP104" s="77"/>
      <c r="CQ104" s="77"/>
      <c r="CR104" s="77"/>
      <c r="CS104" s="77"/>
      <c r="CT104" s="77"/>
      <c r="CU104" s="77"/>
      <c r="CV104" s="77"/>
      <c r="CW104" s="77"/>
      <c r="CX104" s="77"/>
      <c r="CY104" s="77"/>
      <c r="CZ104" s="77"/>
      <c r="DA104" s="77"/>
      <c r="DB104" s="77"/>
      <c r="DC104" s="77"/>
      <c r="DD104" s="77"/>
      <c r="DE104" s="77"/>
      <c r="DF104" s="77"/>
      <c r="DG104" s="77"/>
      <c r="DH104" s="77"/>
      <c r="DI104" s="77"/>
      <c r="DJ104" s="77"/>
      <c r="DK104" s="77"/>
      <c r="DL104" s="77"/>
      <c r="DM104" s="77"/>
      <c r="DN104" s="77"/>
      <c r="DO104" s="77"/>
      <c r="DP104" s="77"/>
      <c r="DQ104" s="77"/>
      <c r="DR104" s="77"/>
      <c r="DS104" s="77"/>
      <c r="DT104" s="77"/>
      <c r="DU104" s="77"/>
      <c r="DV104" s="77"/>
      <c r="DW104" s="77"/>
      <c r="DX104" s="77"/>
      <c r="DY104" s="77"/>
      <c r="DZ104" s="77"/>
      <c r="EA104" s="77"/>
      <c r="EB104" s="77"/>
      <c r="EC104" s="77"/>
      <c r="ED104" s="77"/>
      <c r="EE104" s="77">
        <v>1</v>
      </c>
      <c r="EF104" s="77"/>
      <c r="EG104" s="77"/>
      <c r="EH104" s="77"/>
      <c r="EI104" s="77"/>
      <c r="EJ104" s="77"/>
      <c r="EK104" s="77"/>
      <c r="EL104" s="77"/>
      <c r="EM104" s="77"/>
      <c r="EN104" s="77"/>
      <c r="EO104" s="77"/>
      <c r="EP104" s="77"/>
      <c r="EQ104" s="77"/>
      <c r="ER104" s="77"/>
      <c r="ES104" s="77"/>
      <c r="ET104" s="77"/>
      <c r="EU104" s="77"/>
      <c r="EV104" s="77"/>
      <c r="EW104" s="77"/>
      <c r="EX104" s="77"/>
      <c r="EY104" s="77"/>
      <c r="EZ104" s="77"/>
      <c r="FA104" s="77"/>
      <c r="FB104" s="77"/>
      <c r="FC104" s="77"/>
      <c r="FD104" s="77"/>
      <c r="FE104" s="77"/>
      <c r="FF104" s="77"/>
      <c r="FG104" s="77"/>
      <c r="FH104" s="77"/>
      <c r="FI104" s="77"/>
      <c r="FJ104" s="77"/>
      <c r="FK104" s="77"/>
      <c r="FL104" s="77"/>
      <c r="FM104" s="77"/>
      <c r="FN104" s="77"/>
      <c r="FO104" s="77"/>
      <c r="FP104" s="77"/>
      <c r="FQ104" s="77"/>
      <c r="FR104" s="77"/>
      <c r="FS104" s="77"/>
      <c r="FT104" s="77"/>
      <c r="FU104" s="77"/>
      <c r="FV104" s="77"/>
      <c r="FW104" s="77"/>
      <c r="FX104" s="77">
        <v>3</v>
      </c>
    </row>
    <row r="105" spans="1:180">
      <c r="A105" s="78" t="s">
        <v>357</v>
      </c>
      <c r="B105" s="83"/>
      <c r="C105" s="83"/>
      <c r="D105" s="83"/>
      <c r="E105" s="83"/>
      <c r="F105" s="83"/>
      <c r="G105" s="83"/>
      <c r="H105" s="83"/>
      <c r="I105" s="83"/>
      <c r="J105" s="83"/>
      <c r="K105" s="83"/>
      <c r="L105" s="83"/>
      <c r="M105" s="83"/>
      <c r="N105" s="83"/>
      <c r="O105" s="83"/>
      <c r="P105" s="83"/>
      <c r="Q105" s="83"/>
      <c r="R105" s="83"/>
      <c r="S105" s="83"/>
      <c r="T105" s="83"/>
      <c r="U105" s="83"/>
      <c r="V105" s="83"/>
      <c r="W105" s="83"/>
      <c r="X105" s="83"/>
      <c r="Y105" s="83"/>
      <c r="Z105" s="83"/>
      <c r="AA105" s="83"/>
      <c r="AB105" s="83"/>
      <c r="AC105" s="83"/>
      <c r="AD105" s="83"/>
      <c r="AE105" s="83"/>
      <c r="AF105" s="83"/>
      <c r="AG105" s="83"/>
      <c r="AH105" s="83"/>
      <c r="AI105" s="83"/>
      <c r="AJ105" s="83"/>
      <c r="AK105" s="77"/>
      <c r="AL105" s="77"/>
      <c r="AM105" s="77"/>
      <c r="AN105" s="77"/>
      <c r="AO105" s="77"/>
      <c r="AP105" s="77"/>
      <c r="AQ105" s="77"/>
      <c r="AR105" s="77"/>
      <c r="AS105" s="77"/>
      <c r="AT105" s="77"/>
      <c r="AU105" s="77"/>
      <c r="AV105" s="77"/>
      <c r="AW105" s="77"/>
      <c r="AX105" s="77"/>
      <c r="AY105" s="77"/>
      <c r="AZ105" s="77"/>
      <c r="BA105" s="77"/>
      <c r="BB105" s="77">
        <v>2</v>
      </c>
      <c r="BC105" s="77"/>
      <c r="BD105" s="77"/>
      <c r="BE105" s="77"/>
      <c r="BF105" s="77"/>
      <c r="BG105" s="77"/>
      <c r="BH105" s="77"/>
      <c r="BI105" s="77"/>
      <c r="BJ105" s="77"/>
      <c r="BK105" s="77"/>
      <c r="BL105" s="77"/>
      <c r="BM105" s="77"/>
      <c r="BN105" s="77"/>
      <c r="BO105" s="77"/>
      <c r="BP105" s="77"/>
      <c r="BQ105" s="77"/>
      <c r="BR105" s="77"/>
      <c r="BS105" s="77"/>
      <c r="BT105" s="77"/>
      <c r="BU105" s="77"/>
      <c r="BV105" s="77"/>
      <c r="BW105" s="77"/>
      <c r="BX105" s="77"/>
      <c r="BY105" s="77"/>
      <c r="BZ105" s="77"/>
      <c r="CA105" s="77"/>
      <c r="CB105" s="77"/>
      <c r="CC105" s="77"/>
      <c r="CD105" s="77"/>
      <c r="CE105" s="77"/>
      <c r="CF105" s="77"/>
      <c r="CG105" s="77"/>
      <c r="CH105" s="77"/>
      <c r="CI105" s="77"/>
      <c r="CJ105" s="77"/>
      <c r="CK105" s="77"/>
      <c r="CL105" s="77"/>
      <c r="CM105" s="77"/>
      <c r="CN105" s="77"/>
      <c r="CO105" s="77"/>
      <c r="CP105" s="77"/>
      <c r="CQ105" s="77"/>
      <c r="CR105" s="77"/>
      <c r="CS105" s="77"/>
      <c r="CT105" s="77"/>
      <c r="CU105" s="77"/>
      <c r="CV105" s="77"/>
      <c r="CW105" s="77"/>
      <c r="CX105" s="77"/>
      <c r="CY105" s="77"/>
      <c r="CZ105" s="77"/>
      <c r="DA105" s="77"/>
      <c r="DB105" s="77"/>
      <c r="DC105" s="77"/>
      <c r="DD105" s="77"/>
      <c r="DE105" s="77"/>
      <c r="DF105" s="77"/>
      <c r="DG105" s="77"/>
      <c r="DH105" s="77"/>
      <c r="DI105" s="77"/>
      <c r="DJ105" s="77"/>
      <c r="DK105" s="77"/>
      <c r="DL105" s="77"/>
      <c r="DM105" s="77"/>
      <c r="DN105" s="77"/>
      <c r="DO105" s="77"/>
      <c r="DP105" s="77"/>
      <c r="DQ105" s="77"/>
      <c r="DR105" s="77"/>
      <c r="DS105" s="77"/>
      <c r="DT105" s="77"/>
      <c r="DU105" s="77"/>
      <c r="DV105" s="77"/>
      <c r="DW105" s="77"/>
      <c r="DX105" s="77"/>
      <c r="DY105" s="77"/>
      <c r="DZ105" s="77"/>
      <c r="EA105" s="77"/>
      <c r="EB105" s="77"/>
      <c r="EC105" s="77"/>
      <c r="ED105" s="77"/>
      <c r="EE105" s="77"/>
      <c r="EF105" s="77"/>
      <c r="EG105" s="77"/>
      <c r="EH105" s="77"/>
      <c r="EI105" s="77"/>
      <c r="EJ105" s="77"/>
      <c r="EK105" s="77"/>
      <c r="EL105" s="77"/>
      <c r="EM105" s="77"/>
      <c r="EN105" s="77"/>
      <c r="EO105" s="77"/>
      <c r="EP105" s="77"/>
      <c r="EQ105" s="77"/>
      <c r="ER105" s="77"/>
      <c r="ES105" s="77"/>
      <c r="ET105" s="77"/>
      <c r="EU105" s="77"/>
      <c r="EV105" s="77"/>
      <c r="EW105" s="77"/>
      <c r="EX105" s="77"/>
      <c r="EY105" s="77"/>
      <c r="EZ105" s="77"/>
      <c r="FA105" s="77"/>
      <c r="FB105" s="77"/>
      <c r="FC105" s="77"/>
      <c r="FD105" s="77"/>
      <c r="FE105" s="77"/>
      <c r="FF105" s="77"/>
      <c r="FG105" s="77"/>
      <c r="FH105" s="77"/>
      <c r="FI105" s="77"/>
      <c r="FJ105" s="77"/>
      <c r="FK105" s="77"/>
      <c r="FL105" s="77"/>
      <c r="FM105" s="77"/>
      <c r="FN105" s="77"/>
      <c r="FO105" s="77"/>
      <c r="FP105" s="77"/>
      <c r="FQ105" s="77"/>
      <c r="FR105" s="77"/>
      <c r="FS105" s="77"/>
      <c r="FT105" s="77"/>
      <c r="FU105" s="77"/>
      <c r="FV105" s="77"/>
      <c r="FW105" s="77"/>
      <c r="FX105" s="77">
        <v>2</v>
      </c>
    </row>
    <row r="106" spans="1:180">
      <c r="A106" s="107" t="s">
        <v>938</v>
      </c>
      <c r="B106" s="83"/>
      <c r="C106" s="83"/>
      <c r="D106" s="83"/>
      <c r="E106" s="83"/>
      <c r="F106" s="83"/>
      <c r="G106" s="83"/>
      <c r="H106" s="83"/>
      <c r="I106" s="83"/>
      <c r="J106" s="83"/>
      <c r="K106" s="83"/>
      <c r="L106" s="83"/>
      <c r="M106" s="83"/>
      <c r="N106" s="83"/>
      <c r="O106" s="83"/>
      <c r="P106" s="83"/>
      <c r="Q106" s="83"/>
      <c r="R106" s="83"/>
      <c r="S106" s="83"/>
      <c r="T106" s="83"/>
      <c r="U106" s="83"/>
      <c r="V106" s="83"/>
      <c r="W106" s="83"/>
      <c r="X106" s="83"/>
      <c r="Y106" s="83"/>
      <c r="Z106" s="83"/>
      <c r="AA106" s="83"/>
      <c r="AB106" s="83"/>
      <c r="AC106" s="83"/>
      <c r="AD106" s="83"/>
      <c r="AE106" s="83"/>
      <c r="AF106" s="83"/>
      <c r="AG106" s="83"/>
      <c r="AH106" s="83"/>
      <c r="AI106" s="83"/>
      <c r="AJ106" s="83"/>
      <c r="AK106" s="77"/>
      <c r="AL106" s="77"/>
      <c r="AM106" s="77"/>
      <c r="AN106" s="77"/>
      <c r="AO106" s="77"/>
      <c r="AP106" s="77"/>
      <c r="AQ106" s="77"/>
      <c r="AR106" s="77"/>
      <c r="AS106" s="77"/>
      <c r="AT106" s="77"/>
      <c r="AU106" s="77"/>
      <c r="AV106" s="77"/>
      <c r="AW106" s="77"/>
      <c r="AX106" s="77"/>
      <c r="AY106" s="77"/>
      <c r="AZ106" s="77"/>
      <c r="BA106" s="77"/>
      <c r="BB106" s="77"/>
      <c r="BC106" s="77"/>
      <c r="BD106" s="77"/>
      <c r="BE106" s="77"/>
      <c r="BF106" s="77"/>
      <c r="BG106" s="77"/>
      <c r="BH106" s="77"/>
      <c r="BI106" s="77"/>
      <c r="BJ106" s="77"/>
      <c r="BK106" s="77"/>
      <c r="BL106" s="77"/>
      <c r="BM106" s="77"/>
      <c r="BN106" s="77"/>
      <c r="BO106" s="77"/>
      <c r="BP106" s="77"/>
      <c r="BQ106" s="77"/>
      <c r="BR106" s="77"/>
      <c r="BS106" s="77"/>
      <c r="BT106" s="77"/>
      <c r="BU106" s="77"/>
      <c r="BV106" s="77"/>
      <c r="BW106" s="77"/>
      <c r="BX106" s="77"/>
      <c r="BY106" s="77"/>
      <c r="BZ106" s="77"/>
      <c r="CA106" s="77"/>
      <c r="CB106" s="77"/>
      <c r="CC106" s="77"/>
      <c r="CD106" s="77"/>
      <c r="CE106" s="77"/>
      <c r="CF106" s="77"/>
      <c r="CG106" s="77"/>
      <c r="CH106" s="77"/>
      <c r="CI106" s="77"/>
      <c r="CJ106" s="77"/>
      <c r="CK106" s="77"/>
      <c r="CL106" s="77"/>
      <c r="CM106" s="77"/>
      <c r="CN106" s="77"/>
      <c r="CO106" s="77"/>
      <c r="CP106" s="77"/>
      <c r="CQ106" s="77"/>
      <c r="CR106" s="77"/>
      <c r="CS106" s="77"/>
      <c r="CT106" s="77"/>
      <c r="CU106" s="77"/>
      <c r="CV106" s="77"/>
      <c r="CW106" s="77"/>
      <c r="CX106" s="77"/>
      <c r="CY106" s="77"/>
      <c r="CZ106" s="77"/>
      <c r="DA106" s="77"/>
      <c r="DB106" s="77"/>
      <c r="DC106" s="77"/>
      <c r="DD106" s="77"/>
      <c r="DE106" s="77"/>
      <c r="DF106" s="77"/>
      <c r="DG106" s="77"/>
      <c r="DH106" s="77"/>
      <c r="DI106" s="77"/>
      <c r="DJ106" s="77"/>
      <c r="DK106" s="77"/>
      <c r="DL106" s="77"/>
      <c r="DM106" s="77"/>
      <c r="DN106" s="77"/>
      <c r="DO106" s="77"/>
      <c r="DP106" s="77"/>
      <c r="DQ106" s="77"/>
      <c r="DR106" s="77"/>
      <c r="DS106" s="77"/>
      <c r="DT106" s="77"/>
      <c r="DU106" s="77"/>
      <c r="DV106" s="77"/>
      <c r="DW106" s="77"/>
      <c r="DX106" s="77"/>
      <c r="DY106" s="77"/>
      <c r="DZ106" s="77"/>
      <c r="EA106" s="77"/>
      <c r="EB106" s="77"/>
      <c r="EC106" s="77"/>
      <c r="ED106" s="77"/>
      <c r="EE106" s="77"/>
      <c r="EF106" s="77"/>
      <c r="EG106" s="77"/>
      <c r="EH106" s="77"/>
      <c r="EI106" s="77"/>
      <c r="EJ106" s="77"/>
      <c r="EK106" s="77"/>
      <c r="EL106" s="77"/>
      <c r="EM106" s="77"/>
      <c r="EN106" s="77"/>
      <c r="EO106" s="77"/>
      <c r="EP106" s="77"/>
      <c r="EQ106" s="77"/>
      <c r="ER106" s="77"/>
      <c r="ES106" s="77"/>
      <c r="ET106" s="77"/>
      <c r="EU106" s="77"/>
      <c r="EV106" s="77"/>
      <c r="EW106" s="77"/>
      <c r="EX106" s="77"/>
      <c r="EY106" s="77"/>
      <c r="EZ106" s="77"/>
      <c r="FA106" s="77"/>
      <c r="FB106" s="77"/>
      <c r="FC106" s="77"/>
      <c r="FD106" s="77"/>
      <c r="FE106" s="77"/>
      <c r="FF106" s="77"/>
      <c r="FG106" s="77"/>
      <c r="FH106" s="77"/>
      <c r="FI106" s="77"/>
      <c r="FJ106" s="77"/>
      <c r="FK106" s="77"/>
      <c r="FL106" s="77"/>
      <c r="FM106" s="77"/>
      <c r="FN106" s="77"/>
      <c r="FO106" s="77"/>
      <c r="FP106" s="77"/>
      <c r="FQ106" s="77"/>
      <c r="FR106" s="77"/>
      <c r="FS106" s="77"/>
      <c r="FT106" s="77"/>
      <c r="FU106" s="77"/>
      <c r="FV106" s="77">
        <v>1</v>
      </c>
      <c r="FW106" s="77"/>
      <c r="FX106" s="77">
        <v>1</v>
      </c>
    </row>
    <row r="107" spans="1:180">
      <c r="A107" s="107" t="s">
        <v>941</v>
      </c>
      <c r="B107" s="83"/>
      <c r="C107" s="83"/>
      <c r="D107" s="83"/>
      <c r="E107" s="83"/>
      <c r="F107" s="83"/>
      <c r="G107" s="83"/>
      <c r="H107" s="83"/>
      <c r="I107" s="83"/>
      <c r="J107" s="83"/>
      <c r="K107" s="83"/>
      <c r="L107" s="83"/>
      <c r="M107" s="83"/>
      <c r="N107" s="83"/>
      <c r="O107" s="83"/>
      <c r="P107" s="83"/>
      <c r="Q107" s="83"/>
      <c r="R107" s="83"/>
      <c r="S107" s="83"/>
      <c r="T107" s="83"/>
      <c r="U107" s="83"/>
      <c r="V107" s="83"/>
      <c r="W107" s="83"/>
      <c r="X107" s="83"/>
      <c r="Y107" s="83"/>
      <c r="Z107" s="83"/>
      <c r="AA107" s="83"/>
      <c r="AB107" s="83"/>
      <c r="AC107" s="83"/>
      <c r="AD107" s="83"/>
      <c r="AE107" s="83"/>
      <c r="AF107" s="83"/>
      <c r="AG107" s="83"/>
      <c r="AH107" s="83"/>
      <c r="AI107" s="83"/>
      <c r="AJ107" s="83"/>
      <c r="AK107" s="77"/>
      <c r="AL107" s="77"/>
      <c r="AM107" s="77"/>
      <c r="AN107" s="77"/>
      <c r="AO107" s="77"/>
      <c r="AP107" s="77"/>
      <c r="AQ107" s="77"/>
      <c r="AR107" s="77"/>
      <c r="AS107" s="77"/>
      <c r="AT107" s="77"/>
      <c r="AU107" s="77"/>
      <c r="AV107" s="77"/>
      <c r="AW107" s="77"/>
      <c r="AX107" s="77"/>
      <c r="AY107" s="77"/>
      <c r="AZ107" s="77"/>
      <c r="BA107" s="77"/>
      <c r="BB107" s="77"/>
      <c r="BC107" s="77"/>
      <c r="BD107" s="77"/>
      <c r="BE107" s="77"/>
      <c r="BF107" s="77"/>
      <c r="BG107" s="77"/>
      <c r="BH107" s="77"/>
      <c r="BI107" s="77"/>
      <c r="BJ107" s="77"/>
      <c r="BK107" s="77"/>
      <c r="BL107" s="77"/>
      <c r="BM107" s="77"/>
      <c r="BN107" s="77"/>
      <c r="BO107" s="77"/>
      <c r="BP107" s="77"/>
      <c r="BQ107" s="77"/>
      <c r="BR107" s="77"/>
      <c r="BS107" s="77"/>
      <c r="BT107" s="77"/>
      <c r="BU107" s="77"/>
      <c r="BV107" s="77"/>
      <c r="BW107" s="77"/>
      <c r="BX107" s="77"/>
      <c r="BY107" s="77"/>
      <c r="BZ107" s="77"/>
      <c r="CA107" s="77"/>
      <c r="CB107" s="77"/>
      <c r="CC107" s="77"/>
      <c r="CD107" s="77"/>
      <c r="CE107" s="77"/>
      <c r="CF107" s="77"/>
      <c r="CG107" s="77"/>
      <c r="CH107" s="77"/>
      <c r="CI107" s="77"/>
      <c r="CJ107" s="77"/>
      <c r="CK107" s="77"/>
      <c r="CL107" s="77"/>
      <c r="CM107" s="77"/>
      <c r="CN107" s="77"/>
      <c r="CO107" s="77"/>
      <c r="CP107" s="77"/>
      <c r="CQ107" s="77"/>
      <c r="CR107" s="77"/>
      <c r="CS107" s="77"/>
      <c r="CT107" s="77"/>
      <c r="CU107" s="77"/>
      <c r="CV107" s="77"/>
      <c r="CW107" s="77"/>
      <c r="CX107" s="77"/>
      <c r="CY107" s="77"/>
      <c r="CZ107" s="77"/>
      <c r="DA107" s="77"/>
      <c r="DB107" s="77"/>
      <c r="DC107" s="77"/>
      <c r="DD107" s="77"/>
      <c r="DE107" s="77"/>
      <c r="DF107" s="77"/>
      <c r="DG107" s="77"/>
      <c r="DH107" s="77"/>
      <c r="DI107" s="77"/>
      <c r="DJ107" s="77"/>
      <c r="DK107" s="77"/>
      <c r="DL107" s="77"/>
      <c r="DM107" s="77"/>
      <c r="DN107" s="77"/>
      <c r="DO107" s="77"/>
      <c r="DP107" s="77"/>
      <c r="DQ107" s="77"/>
      <c r="DR107" s="77"/>
      <c r="DS107" s="77"/>
      <c r="DT107" s="77"/>
      <c r="DU107" s="77"/>
      <c r="DV107" s="77"/>
      <c r="DW107" s="77"/>
      <c r="DX107" s="77"/>
      <c r="DY107" s="77"/>
      <c r="DZ107" s="77"/>
      <c r="EA107" s="77"/>
      <c r="EB107" s="77"/>
      <c r="EC107" s="77"/>
      <c r="ED107" s="77"/>
      <c r="EE107" s="77"/>
      <c r="EF107" s="77"/>
      <c r="EG107" s="77"/>
      <c r="EH107" s="77"/>
      <c r="EI107" s="77"/>
      <c r="EJ107" s="77"/>
      <c r="EK107" s="77"/>
      <c r="EL107" s="77"/>
      <c r="EM107" s="77"/>
      <c r="EN107" s="77"/>
      <c r="EO107" s="77"/>
      <c r="EP107" s="77"/>
      <c r="EQ107" s="77"/>
      <c r="ER107" s="77"/>
      <c r="ES107" s="77"/>
      <c r="ET107" s="77"/>
      <c r="EU107" s="77"/>
      <c r="EV107" s="77"/>
      <c r="EW107" s="77"/>
      <c r="EX107" s="77"/>
      <c r="EY107" s="77"/>
      <c r="EZ107" s="77"/>
      <c r="FA107" s="77"/>
      <c r="FB107" s="77"/>
      <c r="FC107" s="77"/>
      <c r="FD107" s="77"/>
      <c r="FE107" s="77"/>
      <c r="FF107" s="77"/>
      <c r="FG107" s="77"/>
      <c r="FH107" s="77"/>
      <c r="FI107" s="77"/>
      <c r="FJ107" s="77"/>
      <c r="FK107" s="77"/>
      <c r="FL107" s="77"/>
      <c r="FM107" s="77"/>
      <c r="FN107" s="77"/>
      <c r="FO107" s="77"/>
      <c r="FP107" s="77"/>
      <c r="FQ107" s="77"/>
      <c r="FR107" s="77"/>
      <c r="FS107" s="77"/>
      <c r="FT107" s="77">
        <v>1</v>
      </c>
      <c r="FU107" s="77"/>
      <c r="FV107" s="77"/>
      <c r="FW107" s="77"/>
      <c r="FX107" s="77">
        <v>1</v>
      </c>
    </row>
    <row r="108" spans="1:180">
      <c r="A108" s="107" t="s">
        <v>942</v>
      </c>
      <c r="B108" s="83"/>
      <c r="C108" s="83"/>
      <c r="D108" s="83"/>
      <c r="E108" s="83"/>
      <c r="F108" s="83"/>
      <c r="G108" s="83"/>
      <c r="H108" s="83"/>
      <c r="I108" s="83"/>
      <c r="J108" s="83"/>
      <c r="K108" s="83"/>
      <c r="L108" s="83"/>
      <c r="M108" s="83"/>
      <c r="N108" s="83"/>
      <c r="O108" s="83"/>
      <c r="P108" s="83"/>
      <c r="Q108" s="83"/>
      <c r="R108" s="83"/>
      <c r="S108" s="83"/>
      <c r="T108" s="83"/>
      <c r="U108" s="83"/>
      <c r="V108" s="83"/>
      <c r="W108" s="83"/>
      <c r="X108" s="83"/>
      <c r="Y108" s="83"/>
      <c r="Z108" s="83"/>
      <c r="AA108" s="83"/>
      <c r="AB108" s="83"/>
      <c r="AC108" s="83"/>
      <c r="AD108" s="83"/>
      <c r="AE108" s="83"/>
      <c r="AF108" s="83"/>
      <c r="AG108" s="83"/>
      <c r="AH108" s="83"/>
      <c r="AI108" s="83"/>
      <c r="AJ108" s="83"/>
      <c r="AK108" s="77"/>
      <c r="AL108" s="77"/>
      <c r="AM108" s="77"/>
      <c r="AN108" s="77"/>
      <c r="AO108" s="77"/>
      <c r="AP108" s="77"/>
      <c r="AQ108" s="77"/>
      <c r="AR108" s="77"/>
      <c r="AS108" s="77"/>
      <c r="AT108" s="77"/>
      <c r="AU108" s="77"/>
      <c r="AV108" s="77"/>
      <c r="AW108" s="77"/>
      <c r="AX108" s="77"/>
      <c r="AY108" s="77"/>
      <c r="AZ108" s="77"/>
      <c r="BA108" s="77"/>
      <c r="BB108" s="77"/>
      <c r="BC108" s="77"/>
      <c r="BD108" s="77"/>
      <c r="BE108" s="77"/>
      <c r="BF108" s="77"/>
      <c r="BG108" s="77"/>
      <c r="BH108" s="77"/>
      <c r="BI108" s="77"/>
      <c r="BJ108" s="77"/>
      <c r="BK108" s="77"/>
      <c r="BL108" s="77"/>
      <c r="BM108" s="77"/>
      <c r="BN108" s="77"/>
      <c r="BO108" s="77"/>
      <c r="BP108" s="77"/>
      <c r="BQ108" s="77"/>
      <c r="BR108" s="77"/>
      <c r="BS108" s="77"/>
      <c r="BT108" s="77"/>
      <c r="BU108" s="77"/>
      <c r="BV108" s="77"/>
      <c r="BW108" s="77"/>
      <c r="BX108" s="77"/>
      <c r="BY108" s="77"/>
      <c r="BZ108" s="77"/>
      <c r="CA108" s="77"/>
      <c r="CB108" s="77"/>
      <c r="CC108" s="77"/>
      <c r="CD108" s="77"/>
      <c r="CE108" s="77"/>
      <c r="CF108" s="77"/>
      <c r="CG108" s="77"/>
      <c r="CH108" s="77"/>
      <c r="CI108" s="77"/>
      <c r="CJ108" s="77"/>
      <c r="CK108" s="77"/>
      <c r="CL108" s="77"/>
      <c r="CM108" s="77"/>
      <c r="CN108" s="77"/>
      <c r="CO108" s="77"/>
      <c r="CP108" s="77"/>
      <c r="CQ108" s="77"/>
      <c r="CR108" s="77"/>
      <c r="CS108" s="77"/>
      <c r="CT108" s="77"/>
      <c r="CU108" s="77"/>
      <c r="CV108" s="77"/>
      <c r="CW108" s="77"/>
      <c r="CX108" s="77"/>
      <c r="CY108" s="77"/>
      <c r="CZ108" s="77"/>
      <c r="DA108" s="77"/>
      <c r="DB108" s="77"/>
      <c r="DC108" s="77"/>
      <c r="DD108" s="77"/>
      <c r="DE108" s="77"/>
      <c r="DF108" s="77"/>
      <c r="DG108" s="77"/>
      <c r="DH108" s="77"/>
      <c r="DI108" s="77"/>
      <c r="DJ108" s="77"/>
      <c r="DK108" s="77"/>
      <c r="DL108" s="77"/>
      <c r="DM108" s="77"/>
      <c r="DN108" s="77"/>
      <c r="DO108" s="77"/>
      <c r="DP108" s="77"/>
      <c r="DQ108" s="77"/>
      <c r="DR108" s="77"/>
      <c r="DS108" s="77"/>
      <c r="DT108" s="77"/>
      <c r="DU108" s="77"/>
      <c r="DV108" s="77"/>
      <c r="DW108" s="77"/>
      <c r="DX108" s="77"/>
      <c r="DY108" s="77"/>
      <c r="DZ108" s="77"/>
      <c r="EA108" s="77"/>
      <c r="EB108" s="77"/>
      <c r="EC108" s="77"/>
      <c r="ED108" s="77"/>
      <c r="EE108" s="77"/>
      <c r="EF108" s="77"/>
      <c r="EG108" s="77"/>
      <c r="EH108" s="77"/>
      <c r="EI108" s="77"/>
      <c r="EJ108" s="77"/>
      <c r="EK108" s="77"/>
      <c r="EL108" s="77"/>
      <c r="EM108" s="77"/>
      <c r="EN108" s="77"/>
      <c r="EO108" s="77"/>
      <c r="EP108" s="77"/>
      <c r="EQ108" s="77"/>
      <c r="ER108" s="77"/>
      <c r="ES108" s="77"/>
      <c r="ET108" s="77"/>
      <c r="EU108" s="77"/>
      <c r="EV108" s="77"/>
      <c r="EW108" s="77"/>
      <c r="EX108" s="77"/>
      <c r="EY108" s="77"/>
      <c r="EZ108" s="77"/>
      <c r="FA108" s="77"/>
      <c r="FB108" s="77"/>
      <c r="FC108" s="77"/>
      <c r="FD108" s="77"/>
      <c r="FE108" s="77"/>
      <c r="FF108" s="77"/>
      <c r="FG108" s="77"/>
      <c r="FH108" s="77"/>
      <c r="FI108" s="77"/>
      <c r="FJ108" s="77"/>
      <c r="FK108" s="77"/>
      <c r="FL108" s="77">
        <v>1</v>
      </c>
      <c r="FM108" s="77"/>
      <c r="FN108" s="77"/>
      <c r="FO108" s="77"/>
      <c r="FP108" s="77"/>
      <c r="FQ108" s="77"/>
      <c r="FR108" s="77"/>
      <c r="FS108" s="77"/>
      <c r="FT108" s="77"/>
      <c r="FU108" s="77"/>
      <c r="FV108" s="77"/>
      <c r="FW108" s="77"/>
      <c r="FX108" s="77">
        <v>1</v>
      </c>
    </row>
    <row r="109" spans="1:180">
      <c r="A109" s="78" t="s">
        <v>661</v>
      </c>
      <c r="B109" s="83"/>
      <c r="C109" s="83"/>
      <c r="D109" s="83"/>
      <c r="E109" s="83"/>
      <c r="F109" s="83"/>
      <c r="G109" s="83"/>
      <c r="H109" s="83"/>
      <c r="I109" s="83"/>
      <c r="J109" s="83"/>
      <c r="K109" s="83"/>
      <c r="L109" s="83"/>
      <c r="M109" s="83"/>
      <c r="N109" s="83"/>
      <c r="O109" s="83"/>
      <c r="P109" s="83"/>
      <c r="Q109" s="83"/>
      <c r="R109" s="83"/>
      <c r="S109" s="83"/>
      <c r="T109" s="83"/>
      <c r="U109" s="83"/>
      <c r="V109" s="83"/>
      <c r="W109" s="83"/>
      <c r="X109" s="83"/>
      <c r="Y109" s="83"/>
      <c r="Z109" s="83"/>
      <c r="AA109" s="83"/>
      <c r="AB109" s="83"/>
      <c r="AC109" s="83"/>
      <c r="AD109" s="83"/>
      <c r="AE109" s="83"/>
      <c r="AF109" s="83"/>
      <c r="AG109" s="83"/>
      <c r="AH109" s="83"/>
      <c r="AI109" s="83"/>
      <c r="AJ109" s="83"/>
      <c r="AK109" s="77"/>
      <c r="AL109" s="77"/>
      <c r="AM109" s="77"/>
      <c r="AN109" s="77"/>
      <c r="AO109" s="77"/>
      <c r="AP109" s="77"/>
      <c r="AQ109" s="77"/>
      <c r="AR109" s="77"/>
      <c r="AS109" s="77"/>
      <c r="AT109" s="77"/>
      <c r="AU109" s="77"/>
      <c r="AV109" s="77"/>
      <c r="AW109" s="77"/>
      <c r="AX109" s="77"/>
      <c r="AY109" s="77"/>
      <c r="AZ109" s="77"/>
      <c r="BA109" s="77"/>
      <c r="BB109" s="77"/>
      <c r="BC109" s="77"/>
      <c r="BD109" s="77"/>
      <c r="BE109" s="77"/>
      <c r="BF109" s="77"/>
      <c r="BG109" s="77"/>
      <c r="BH109" s="77"/>
      <c r="BI109" s="77"/>
      <c r="BJ109" s="77"/>
      <c r="BK109" s="77"/>
      <c r="BL109" s="77"/>
      <c r="BM109" s="77"/>
      <c r="BN109" s="77"/>
      <c r="BO109" s="77"/>
      <c r="BP109" s="77"/>
      <c r="BQ109" s="77"/>
      <c r="BR109" s="77"/>
      <c r="BS109" s="77"/>
      <c r="BT109" s="77"/>
      <c r="BU109" s="77"/>
      <c r="BV109" s="77"/>
      <c r="BW109" s="77"/>
      <c r="BX109" s="77"/>
      <c r="BY109" s="77"/>
      <c r="BZ109" s="77"/>
      <c r="CA109" s="77"/>
      <c r="CB109" s="77"/>
      <c r="CC109" s="77"/>
      <c r="CD109" s="77"/>
      <c r="CE109" s="77"/>
      <c r="CF109" s="77"/>
      <c r="CG109" s="77"/>
      <c r="CH109" s="77"/>
      <c r="CI109" s="77"/>
      <c r="CJ109" s="77"/>
      <c r="CK109" s="77"/>
      <c r="CL109" s="77"/>
      <c r="CM109" s="77"/>
      <c r="CN109" s="77"/>
      <c r="CO109" s="77"/>
      <c r="CP109" s="77"/>
      <c r="CQ109" s="77"/>
      <c r="CR109" s="77"/>
      <c r="CS109" s="77"/>
      <c r="CT109" s="77"/>
      <c r="CU109" s="77"/>
      <c r="CV109" s="77"/>
      <c r="CW109" s="77"/>
      <c r="CX109" s="77"/>
      <c r="CY109" s="77"/>
      <c r="CZ109" s="77"/>
      <c r="DA109" s="77"/>
      <c r="DB109" s="77"/>
      <c r="DC109" s="77"/>
      <c r="DD109" s="77"/>
      <c r="DE109" s="77"/>
      <c r="DF109" s="77"/>
      <c r="DG109" s="77"/>
      <c r="DH109" s="77"/>
      <c r="DI109" s="77"/>
      <c r="DJ109" s="77"/>
      <c r="DK109" s="77"/>
      <c r="DL109" s="77"/>
      <c r="DM109" s="77"/>
      <c r="DN109" s="77"/>
      <c r="DO109" s="77"/>
      <c r="DP109" s="77"/>
      <c r="DQ109" s="77"/>
      <c r="DR109" s="77"/>
      <c r="DS109" s="77"/>
      <c r="DT109" s="77">
        <v>1</v>
      </c>
      <c r="DU109" s="77"/>
      <c r="DV109" s="77"/>
      <c r="DW109" s="77"/>
      <c r="DX109" s="77"/>
      <c r="DY109" s="77"/>
      <c r="DZ109" s="77"/>
      <c r="EA109" s="77"/>
      <c r="EB109" s="77"/>
      <c r="EC109" s="77"/>
      <c r="ED109" s="77"/>
      <c r="EE109" s="77"/>
      <c r="EF109" s="77"/>
      <c r="EG109" s="77"/>
      <c r="EH109" s="77"/>
      <c r="EI109" s="77"/>
      <c r="EJ109" s="77"/>
      <c r="EK109" s="77"/>
      <c r="EL109" s="77"/>
      <c r="EM109" s="77"/>
      <c r="EN109" s="77"/>
      <c r="EO109" s="77"/>
      <c r="EP109" s="77"/>
      <c r="EQ109" s="77"/>
      <c r="ER109" s="77"/>
      <c r="ES109" s="77"/>
      <c r="ET109" s="77"/>
      <c r="EU109" s="77"/>
      <c r="EV109" s="77"/>
      <c r="EW109" s="77"/>
      <c r="EX109" s="77"/>
      <c r="EY109" s="77"/>
      <c r="EZ109" s="77"/>
      <c r="FA109" s="77"/>
      <c r="FB109" s="77"/>
      <c r="FC109" s="77"/>
      <c r="FD109" s="77">
        <v>1</v>
      </c>
      <c r="FE109" s="77"/>
      <c r="FF109" s="77"/>
      <c r="FG109" s="77"/>
      <c r="FH109" s="77"/>
      <c r="FI109" s="77"/>
      <c r="FJ109" s="77"/>
      <c r="FK109" s="77"/>
      <c r="FL109" s="77"/>
      <c r="FM109" s="77"/>
      <c r="FN109" s="77"/>
      <c r="FO109" s="77"/>
      <c r="FP109" s="77"/>
      <c r="FQ109" s="77"/>
      <c r="FR109" s="77"/>
      <c r="FS109" s="77"/>
      <c r="FT109" s="77"/>
      <c r="FU109" s="77"/>
      <c r="FV109" s="77"/>
      <c r="FW109" s="77"/>
      <c r="FX109" s="77">
        <v>2</v>
      </c>
    </row>
    <row r="110" spans="1:180">
      <c r="A110" s="107" t="s">
        <v>943</v>
      </c>
      <c r="B110" s="83"/>
      <c r="C110" s="83"/>
      <c r="D110" s="83"/>
      <c r="E110" s="83"/>
      <c r="F110" s="83"/>
      <c r="G110" s="83"/>
      <c r="H110" s="83"/>
      <c r="I110" s="83"/>
      <c r="J110" s="83"/>
      <c r="K110" s="83"/>
      <c r="L110" s="83"/>
      <c r="M110" s="83"/>
      <c r="N110" s="83"/>
      <c r="O110" s="83"/>
      <c r="P110" s="83"/>
      <c r="Q110" s="83"/>
      <c r="R110" s="83"/>
      <c r="S110" s="83"/>
      <c r="T110" s="83"/>
      <c r="U110" s="83"/>
      <c r="V110" s="83"/>
      <c r="W110" s="83"/>
      <c r="X110" s="83"/>
      <c r="Y110" s="83"/>
      <c r="Z110" s="83"/>
      <c r="AA110" s="83"/>
      <c r="AB110" s="83"/>
      <c r="AC110" s="83"/>
      <c r="AD110" s="83"/>
      <c r="AE110" s="83"/>
      <c r="AF110" s="83"/>
      <c r="AG110" s="83"/>
      <c r="AH110" s="83"/>
      <c r="AI110" s="83"/>
      <c r="AJ110" s="83"/>
      <c r="AK110" s="77"/>
      <c r="AL110" s="77"/>
      <c r="AM110" s="77"/>
      <c r="AN110" s="77"/>
      <c r="AO110" s="77"/>
      <c r="AP110" s="77"/>
      <c r="AQ110" s="77"/>
      <c r="AR110" s="77"/>
      <c r="AS110" s="77"/>
      <c r="AT110" s="77"/>
      <c r="AU110" s="77"/>
      <c r="AV110" s="77"/>
      <c r="AW110" s="77"/>
      <c r="AX110" s="77"/>
      <c r="AY110" s="77"/>
      <c r="AZ110" s="77"/>
      <c r="BA110" s="77"/>
      <c r="BB110" s="77"/>
      <c r="BC110" s="77"/>
      <c r="BD110" s="77"/>
      <c r="BE110" s="77"/>
      <c r="BF110" s="77"/>
      <c r="BG110" s="77"/>
      <c r="BH110" s="77"/>
      <c r="BI110" s="77"/>
      <c r="BJ110" s="77"/>
      <c r="BK110" s="77"/>
      <c r="BL110" s="77"/>
      <c r="BM110" s="77"/>
      <c r="BN110" s="77"/>
      <c r="BO110" s="77"/>
      <c r="BP110" s="77"/>
      <c r="BQ110" s="77"/>
      <c r="BR110" s="77"/>
      <c r="BS110" s="77"/>
      <c r="BT110" s="77"/>
      <c r="BU110" s="77"/>
      <c r="BV110" s="77"/>
      <c r="BW110" s="77"/>
      <c r="BX110" s="77"/>
      <c r="BY110" s="77"/>
      <c r="BZ110" s="77"/>
      <c r="CA110" s="77"/>
      <c r="CB110" s="77"/>
      <c r="CC110" s="77"/>
      <c r="CD110" s="77"/>
      <c r="CE110" s="77"/>
      <c r="CF110" s="77"/>
      <c r="CG110" s="77"/>
      <c r="CH110" s="77"/>
      <c r="CI110" s="77"/>
      <c r="CJ110" s="77"/>
      <c r="CK110" s="77"/>
      <c r="CL110" s="77"/>
      <c r="CM110" s="77"/>
      <c r="CN110" s="77"/>
      <c r="CO110" s="77"/>
      <c r="CP110" s="77"/>
      <c r="CQ110" s="77"/>
      <c r="CR110" s="77"/>
      <c r="CS110" s="77"/>
      <c r="CT110" s="77"/>
      <c r="CU110" s="77"/>
      <c r="CV110" s="77"/>
      <c r="CW110" s="77"/>
      <c r="CX110" s="77"/>
      <c r="CY110" s="77"/>
      <c r="CZ110" s="77"/>
      <c r="DA110" s="77"/>
      <c r="DB110" s="77"/>
      <c r="DC110" s="77"/>
      <c r="DD110" s="77"/>
      <c r="DE110" s="77"/>
      <c r="DF110" s="77"/>
      <c r="DG110" s="77"/>
      <c r="DH110" s="77"/>
      <c r="DI110" s="77"/>
      <c r="DJ110" s="77"/>
      <c r="DK110" s="77"/>
      <c r="DL110" s="77"/>
      <c r="DM110" s="77"/>
      <c r="DN110" s="77"/>
      <c r="DO110" s="77"/>
      <c r="DP110" s="77"/>
      <c r="DQ110" s="77"/>
      <c r="DR110" s="77"/>
      <c r="DS110" s="77"/>
      <c r="DT110" s="77"/>
      <c r="DU110" s="77"/>
      <c r="DV110" s="77"/>
      <c r="DW110" s="77"/>
      <c r="DX110" s="77"/>
      <c r="DY110" s="77"/>
      <c r="DZ110" s="77"/>
      <c r="EA110" s="77"/>
      <c r="EB110" s="77"/>
      <c r="EC110" s="77"/>
      <c r="ED110" s="77"/>
      <c r="EE110" s="77"/>
      <c r="EF110" s="77"/>
      <c r="EG110" s="77"/>
      <c r="EH110" s="77"/>
      <c r="EI110" s="77"/>
      <c r="EJ110" s="77"/>
      <c r="EK110" s="77"/>
      <c r="EL110" s="77"/>
      <c r="EM110" s="77"/>
      <c r="EN110" s="77"/>
      <c r="EO110" s="77"/>
      <c r="EP110" s="77"/>
      <c r="EQ110" s="77"/>
      <c r="ER110" s="77"/>
      <c r="ES110" s="77"/>
      <c r="ET110" s="77"/>
      <c r="EU110" s="77"/>
      <c r="EV110" s="77"/>
      <c r="EW110" s="77"/>
      <c r="EX110" s="77"/>
      <c r="EY110" s="77"/>
      <c r="EZ110" s="77"/>
      <c r="FA110" s="77"/>
      <c r="FB110" s="77"/>
      <c r="FC110" s="77"/>
      <c r="FD110" s="77"/>
      <c r="FE110" s="77"/>
      <c r="FF110" s="77"/>
      <c r="FG110" s="77"/>
      <c r="FH110" s="77"/>
      <c r="FI110" s="77"/>
      <c r="FJ110" s="77"/>
      <c r="FK110" s="77"/>
      <c r="FL110" s="77">
        <v>1</v>
      </c>
      <c r="FM110" s="77"/>
      <c r="FN110" s="77"/>
      <c r="FO110" s="77"/>
      <c r="FP110" s="77"/>
      <c r="FQ110" s="77"/>
      <c r="FR110" s="77"/>
      <c r="FS110" s="77"/>
      <c r="FT110" s="77"/>
      <c r="FU110" s="77"/>
      <c r="FV110" s="77"/>
      <c r="FW110" s="77"/>
      <c r="FX110" s="77">
        <v>1</v>
      </c>
    </row>
    <row r="111" spans="1:180">
      <c r="A111" s="87" t="s">
        <v>189</v>
      </c>
      <c r="B111" s="83"/>
      <c r="C111" s="83"/>
      <c r="D111" s="83"/>
      <c r="E111" s="83"/>
      <c r="F111" s="83"/>
      <c r="G111" s="83"/>
      <c r="H111" s="83"/>
      <c r="I111" s="83"/>
      <c r="J111" s="83"/>
      <c r="K111" s="83"/>
      <c r="L111" s="83"/>
      <c r="M111" s="83"/>
      <c r="N111" s="83"/>
      <c r="O111" s="83"/>
      <c r="P111" s="83"/>
      <c r="Q111" s="83"/>
      <c r="R111" s="83"/>
      <c r="S111" s="83"/>
      <c r="T111" s="83"/>
      <c r="U111" s="83"/>
      <c r="V111" s="83"/>
      <c r="W111" s="83"/>
      <c r="X111" s="83"/>
      <c r="Y111" s="83"/>
      <c r="Z111" s="83"/>
      <c r="AA111" s="83">
        <v>1</v>
      </c>
      <c r="AB111" s="83"/>
      <c r="AC111" s="83"/>
      <c r="AD111" s="83"/>
      <c r="AE111" s="83"/>
      <c r="AF111" s="83"/>
      <c r="AG111" s="83"/>
      <c r="AH111" s="83"/>
      <c r="AI111" s="83"/>
      <c r="AJ111" s="83"/>
      <c r="AK111" s="77"/>
      <c r="AL111" s="77"/>
      <c r="AM111" s="77"/>
      <c r="AN111" s="77"/>
      <c r="AO111" s="77"/>
      <c r="AP111" s="77"/>
      <c r="AQ111" s="77"/>
      <c r="AR111" s="77"/>
      <c r="AS111" s="77"/>
      <c r="AT111" s="77"/>
      <c r="AU111" s="77"/>
      <c r="AV111" s="77"/>
      <c r="AW111" s="77"/>
      <c r="AX111" s="77"/>
      <c r="AY111" s="77"/>
      <c r="AZ111" s="77"/>
      <c r="BA111" s="77"/>
      <c r="BB111" s="77"/>
      <c r="BC111" s="77"/>
      <c r="BD111" s="77"/>
      <c r="BE111" s="77"/>
      <c r="BF111" s="77"/>
      <c r="BG111" s="77"/>
      <c r="BH111" s="77"/>
      <c r="BI111" s="77"/>
      <c r="BJ111" s="77"/>
      <c r="BK111" s="77"/>
      <c r="BL111" s="77"/>
      <c r="BM111" s="77"/>
      <c r="BN111" s="77"/>
      <c r="BO111" s="77"/>
      <c r="BP111" s="77"/>
      <c r="BQ111" s="77"/>
      <c r="BR111" s="77"/>
      <c r="BS111" s="77"/>
      <c r="BT111" s="77"/>
      <c r="BU111" s="77"/>
      <c r="BV111" s="77"/>
      <c r="BW111" s="77"/>
      <c r="BX111" s="77"/>
      <c r="BY111" s="77"/>
      <c r="BZ111" s="77"/>
      <c r="CA111" s="77"/>
      <c r="CB111" s="77"/>
      <c r="CC111" s="77"/>
      <c r="CD111" s="77"/>
      <c r="CE111" s="77"/>
      <c r="CF111" s="77"/>
      <c r="CG111" s="77"/>
      <c r="CH111" s="77"/>
      <c r="CI111" s="77"/>
      <c r="CJ111" s="77"/>
      <c r="CK111" s="77"/>
      <c r="CL111" s="77"/>
      <c r="CM111" s="77">
        <v>1</v>
      </c>
      <c r="CN111" s="77"/>
      <c r="CO111" s="77"/>
      <c r="CP111" s="77"/>
      <c r="CQ111" s="77"/>
      <c r="CR111" s="77"/>
      <c r="CS111" s="77"/>
      <c r="CT111" s="77"/>
      <c r="CU111" s="77"/>
      <c r="CV111" s="77"/>
      <c r="CW111" s="77"/>
      <c r="CX111" s="77"/>
      <c r="CY111" s="77"/>
      <c r="CZ111" s="77"/>
      <c r="DA111" s="77"/>
      <c r="DB111" s="77"/>
      <c r="DC111" s="77"/>
      <c r="DD111" s="77"/>
      <c r="DE111" s="77"/>
      <c r="DF111" s="77"/>
      <c r="DG111" s="77"/>
      <c r="DH111" s="77"/>
      <c r="DI111" s="77"/>
      <c r="DJ111" s="77"/>
      <c r="DK111" s="77"/>
      <c r="DL111" s="77"/>
      <c r="DM111" s="77"/>
      <c r="DN111" s="77"/>
      <c r="DO111" s="77"/>
      <c r="DP111" s="77"/>
      <c r="DQ111" s="77"/>
      <c r="DR111" s="77"/>
      <c r="DS111" s="77"/>
      <c r="DT111" s="77"/>
      <c r="DU111" s="77"/>
      <c r="DV111" s="77"/>
      <c r="DW111" s="77"/>
      <c r="DX111" s="77"/>
      <c r="DY111" s="77"/>
      <c r="DZ111" s="77"/>
      <c r="EA111" s="77"/>
      <c r="EB111" s="77"/>
      <c r="EC111" s="77"/>
      <c r="ED111" s="77"/>
      <c r="EE111" s="77"/>
      <c r="EF111" s="77"/>
      <c r="EG111" s="77"/>
      <c r="EH111" s="77"/>
      <c r="EI111" s="77"/>
      <c r="EJ111" s="77"/>
      <c r="EK111" s="77"/>
      <c r="EL111" s="77"/>
      <c r="EM111" s="77"/>
      <c r="EN111" s="77"/>
      <c r="EO111" s="77"/>
      <c r="EP111" s="77"/>
      <c r="EQ111" s="77"/>
      <c r="ER111" s="77"/>
      <c r="ES111" s="77"/>
      <c r="ET111" s="77"/>
      <c r="EU111" s="77"/>
      <c r="EV111" s="77"/>
      <c r="EW111" s="77"/>
      <c r="EX111" s="77"/>
      <c r="EY111" s="77"/>
      <c r="EZ111" s="77"/>
      <c r="FA111" s="77"/>
      <c r="FB111" s="77"/>
      <c r="FC111" s="77"/>
      <c r="FD111" s="77"/>
      <c r="FE111" s="77"/>
      <c r="FF111" s="77"/>
      <c r="FG111" s="77"/>
      <c r="FH111" s="77"/>
      <c r="FI111" s="77"/>
      <c r="FJ111" s="77"/>
      <c r="FK111" s="77"/>
      <c r="FL111" s="77"/>
      <c r="FM111" s="77"/>
      <c r="FN111" s="77"/>
      <c r="FO111" s="77"/>
      <c r="FP111" s="77"/>
      <c r="FQ111" s="77"/>
      <c r="FR111" s="77"/>
      <c r="FS111" s="77"/>
      <c r="FT111" s="77"/>
      <c r="FU111" s="77"/>
      <c r="FV111" s="77"/>
      <c r="FW111" s="77"/>
      <c r="FX111" s="77">
        <v>2</v>
      </c>
    </row>
    <row r="112" spans="1:180">
      <c r="A112" s="87" t="s">
        <v>664</v>
      </c>
      <c r="B112" s="83"/>
      <c r="C112" s="83"/>
      <c r="D112" s="83"/>
      <c r="E112" s="83"/>
      <c r="F112" s="83"/>
      <c r="G112" s="83"/>
      <c r="H112" s="83"/>
      <c r="I112" s="83"/>
      <c r="J112" s="83"/>
      <c r="K112" s="83"/>
      <c r="L112" s="83"/>
      <c r="M112" s="83"/>
      <c r="N112" s="83"/>
      <c r="O112" s="83"/>
      <c r="P112" s="83"/>
      <c r="Q112" s="83"/>
      <c r="R112" s="83"/>
      <c r="S112" s="83"/>
      <c r="T112" s="83"/>
      <c r="U112" s="83"/>
      <c r="V112" s="83"/>
      <c r="W112" s="83"/>
      <c r="X112" s="83"/>
      <c r="Y112" s="83"/>
      <c r="Z112" s="83"/>
      <c r="AA112" s="83"/>
      <c r="AB112" s="83"/>
      <c r="AC112" s="83"/>
      <c r="AD112" s="83"/>
      <c r="AE112" s="83"/>
      <c r="AF112" s="83"/>
      <c r="AG112" s="83"/>
      <c r="AH112" s="83"/>
      <c r="AI112" s="83"/>
      <c r="AJ112" s="83"/>
      <c r="AK112" s="77"/>
      <c r="AL112" s="77"/>
      <c r="AM112" s="77"/>
      <c r="AN112" s="77"/>
      <c r="AO112" s="77"/>
      <c r="AP112" s="77"/>
      <c r="AQ112" s="77"/>
      <c r="AR112" s="77"/>
      <c r="AS112" s="77"/>
      <c r="AT112" s="77"/>
      <c r="AU112" s="77"/>
      <c r="AV112" s="77"/>
      <c r="AW112" s="77"/>
      <c r="AX112" s="77"/>
      <c r="AY112" s="77"/>
      <c r="AZ112" s="77"/>
      <c r="BA112" s="77"/>
      <c r="BB112" s="77"/>
      <c r="BC112" s="77"/>
      <c r="BD112" s="77"/>
      <c r="BE112" s="77"/>
      <c r="BF112" s="77"/>
      <c r="BG112" s="77"/>
      <c r="BH112" s="77"/>
      <c r="BI112" s="77"/>
      <c r="BJ112" s="77"/>
      <c r="BK112" s="77"/>
      <c r="BL112" s="77"/>
      <c r="BM112" s="77"/>
      <c r="BN112" s="77"/>
      <c r="BO112" s="77"/>
      <c r="BP112" s="77"/>
      <c r="BQ112" s="77"/>
      <c r="BR112" s="77"/>
      <c r="BS112" s="77"/>
      <c r="BT112" s="77"/>
      <c r="BU112" s="77"/>
      <c r="BV112" s="77"/>
      <c r="BW112" s="77"/>
      <c r="BX112" s="77"/>
      <c r="BY112" s="77"/>
      <c r="BZ112" s="77"/>
      <c r="CA112" s="77"/>
      <c r="CB112" s="77"/>
      <c r="CC112" s="77"/>
      <c r="CD112" s="77"/>
      <c r="CE112" s="77"/>
      <c r="CF112" s="77"/>
      <c r="CG112" s="77"/>
      <c r="CH112" s="77"/>
      <c r="CI112" s="77"/>
      <c r="CJ112" s="77"/>
      <c r="CK112" s="77"/>
      <c r="CL112" s="77"/>
      <c r="CM112" s="77"/>
      <c r="CN112" s="77"/>
      <c r="CO112" s="77"/>
      <c r="CP112" s="77"/>
      <c r="CQ112" s="77"/>
      <c r="CR112" s="77"/>
      <c r="CS112" s="77"/>
      <c r="CT112" s="77"/>
      <c r="CU112" s="77"/>
      <c r="CV112" s="77"/>
      <c r="CW112" s="77"/>
      <c r="CX112" s="77"/>
      <c r="CY112" s="77"/>
      <c r="CZ112" s="77"/>
      <c r="DA112" s="77"/>
      <c r="DB112" s="77"/>
      <c r="DC112" s="77"/>
      <c r="DD112" s="77"/>
      <c r="DE112" s="77"/>
      <c r="DF112" s="77"/>
      <c r="DG112" s="77"/>
      <c r="DH112" s="77"/>
      <c r="DI112" s="77"/>
      <c r="DJ112" s="77"/>
      <c r="DK112" s="77"/>
      <c r="DL112" s="77"/>
      <c r="DM112" s="77"/>
      <c r="DN112" s="77"/>
      <c r="DO112" s="77"/>
      <c r="DP112" s="77"/>
      <c r="DQ112" s="77"/>
      <c r="DR112" s="77"/>
      <c r="DS112" s="77"/>
      <c r="DT112" s="77"/>
      <c r="DU112" s="77"/>
      <c r="DV112" s="77">
        <v>1</v>
      </c>
      <c r="DW112" s="77"/>
      <c r="DX112" s="77"/>
      <c r="DY112" s="77"/>
      <c r="DZ112" s="77"/>
      <c r="EA112" s="77"/>
      <c r="EB112" s="77"/>
      <c r="EC112" s="77"/>
      <c r="ED112" s="77"/>
      <c r="EE112" s="77"/>
      <c r="EF112" s="77"/>
      <c r="EG112" s="77"/>
      <c r="EH112" s="77"/>
      <c r="EI112" s="77"/>
      <c r="EJ112" s="77"/>
      <c r="EK112" s="77"/>
      <c r="EL112" s="77"/>
      <c r="EM112" s="77"/>
      <c r="EN112" s="77"/>
      <c r="EO112" s="77"/>
      <c r="EP112" s="77"/>
      <c r="EQ112" s="77"/>
      <c r="ER112" s="77"/>
      <c r="ES112" s="77">
        <v>1</v>
      </c>
      <c r="ET112" s="77"/>
      <c r="EU112" s="77"/>
      <c r="EV112" s="77"/>
      <c r="EW112" s="77"/>
      <c r="EX112" s="77"/>
      <c r="EY112" s="77"/>
      <c r="EZ112" s="77"/>
      <c r="FA112" s="77"/>
      <c r="FB112" s="77"/>
      <c r="FC112" s="77"/>
      <c r="FD112" s="77"/>
      <c r="FE112" s="77"/>
      <c r="FF112" s="77"/>
      <c r="FG112" s="77"/>
      <c r="FH112" s="77"/>
      <c r="FI112" s="77"/>
      <c r="FJ112" s="77"/>
      <c r="FK112" s="77"/>
      <c r="FL112" s="77"/>
      <c r="FM112" s="77"/>
      <c r="FN112" s="77"/>
      <c r="FO112" s="77"/>
      <c r="FP112" s="77"/>
      <c r="FQ112" s="77"/>
      <c r="FR112" s="77"/>
      <c r="FS112" s="77"/>
      <c r="FT112" s="77"/>
      <c r="FU112" s="77"/>
      <c r="FV112" s="77"/>
      <c r="FW112" s="77"/>
      <c r="FX112" s="77">
        <v>2</v>
      </c>
    </row>
    <row r="113" spans="1:180">
      <c r="A113" s="87" t="s">
        <v>665</v>
      </c>
      <c r="B113" s="83"/>
      <c r="C113" s="83"/>
      <c r="D113" s="83"/>
      <c r="E113" s="83"/>
      <c r="F113" s="83"/>
      <c r="G113" s="83"/>
      <c r="H113" s="83"/>
      <c r="I113" s="83"/>
      <c r="J113" s="83"/>
      <c r="K113" s="83"/>
      <c r="L113" s="83"/>
      <c r="M113" s="83"/>
      <c r="N113" s="83"/>
      <c r="O113" s="83"/>
      <c r="P113" s="83"/>
      <c r="Q113" s="83"/>
      <c r="R113" s="83"/>
      <c r="S113" s="83"/>
      <c r="T113" s="83"/>
      <c r="U113" s="83"/>
      <c r="V113" s="83"/>
      <c r="W113" s="83"/>
      <c r="X113" s="83"/>
      <c r="Y113" s="83"/>
      <c r="Z113" s="83"/>
      <c r="AA113" s="83"/>
      <c r="AB113" s="83"/>
      <c r="AC113" s="83"/>
      <c r="AD113" s="83"/>
      <c r="AE113" s="83"/>
      <c r="AF113" s="83"/>
      <c r="AG113" s="83"/>
      <c r="AH113" s="83"/>
      <c r="AI113" s="83"/>
      <c r="AJ113" s="83"/>
      <c r="AK113" s="77"/>
      <c r="AL113" s="77"/>
      <c r="AM113" s="77"/>
      <c r="AN113" s="77"/>
      <c r="AO113" s="77"/>
      <c r="AP113" s="77"/>
      <c r="AQ113" s="77"/>
      <c r="AR113" s="77"/>
      <c r="AS113" s="77"/>
      <c r="AT113" s="77"/>
      <c r="AU113" s="77"/>
      <c r="AV113" s="77"/>
      <c r="AW113" s="77"/>
      <c r="AX113" s="77"/>
      <c r="AY113" s="77"/>
      <c r="AZ113" s="77"/>
      <c r="BA113" s="77"/>
      <c r="BB113" s="77"/>
      <c r="BC113" s="77"/>
      <c r="BD113" s="77"/>
      <c r="BE113" s="77"/>
      <c r="BF113" s="77"/>
      <c r="BG113" s="77"/>
      <c r="BH113" s="77"/>
      <c r="BI113" s="77"/>
      <c r="BJ113" s="77"/>
      <c r="BK113" s="77"/>
      <c r="BL113" s="77"/>
      <c r="BM113" s="77"/>
      <c r="BN113" s="77"/>
      <c r="BO113" s="77"/>
      <c r="BP113" s="77"/>
      <c r="BQ113" s="77"/>
      <c r="BR113" s="77"/>
      <c r="BS113" s="77"/>
      <c r="BT113" s="77"/>
      <c r="BU113" s="77"/>
      <c r="BV113" s="77"/>
      <c r="BW113" s="77"/>
      <c r="BX113" s="77"/>
      <c r="BY113" s="77"/>
      <c r="BZ113" s="77"/>
      <c r="CA113" s="77"/>
      <c r="CB113" s="77"/>
      <c r="CC113" s="77"/>
      <c r="CD113" s="77"/>
      <c r="CE113" s="77"/>
      <c r="CF113" s="77"/>
      <c r="CG113" s="77"/>
      <c r="CH113" s="77"/>
      <c r="CI113" s="77"/>
      <c r="CJ113" s="77"/>
      <c r="CK113" s="77"/>
      <c r="CL113" s="77"/>
      <c r="CM113" s="77"/>
      <c r="CN113" s="77"/>
      <c r="CO113" s="77"/>
      <c r="CP113" s="77"/>
      <c r="CQ113" s="77"/>
      <c r="CR113" s="77"/>
      <c r="CS113" s="77"/>
      <c r="CT113" s="77"/>
      <c r="CU113" s="77"/>
      <c r="CV113" s="77"/>
      <c r="CW113" s="77"/>
      <c r="CX113" s="77"/>
      <c r="CY113" s="77"/>
      <c r="CZ113" s="77"/>
      <c r="DA113" s="77"/>
      <c r="DB113" s="77"/>
      <c r="DC113" s="77"/>
      <c r="DD113" s="77"/>
      <c r="DE113" s="77"/>
      <c r="DF113" s="77"/>
      <c r="DG113" s="77"/>
      <c r="DH113" s="77"/>
      <c r="DI113" s="77"/>
      <c r="DJ113" s="77"/>
      <c r="DK113" s="77"/>
      <c r="DL113" s="77"/>
      <c r="DM113" s="77"/>
      <c r="DN113" s="77"/>
      <c r="DO113" s="77"/>
      <c r="DP113" s="77"/>
      <c r="DQ113" s="77"/>
      <c r="DR113" s="77"/>
      <c r="DS113" s="77"/>
      <c r="DT113" s="77"/>
      <c r="DU113" s="77"/>
      <c r="DV113" s="77"/>
      <c r="DW113" s="77">
        <v>1</v>
      </c>
      <c r="DX113" s="77"/>
      <c r="DY113" s="77"/>
      <c r="DZ113" s="77"/>
      <c r="EA113" s="77"/>
      <c r="EB113" s="77"/>
      <c r="EC113" s="77"/>
      <c r="ED113" s="77"/>
      <c r="EE113" s="77"/>
      <c r="EF113" s="77"/>
      <c r="EG113" s="77"/>
      <c r="EH113" s="77"/>
      <c r="EI113" s="77"/>
      <c r="EJ113" s="77"/>
      <c r="EK113" s="77"/>
      <c r="EL113" s="77"/>
      <c r="EM113" s="77"/>
      <c r="EN113" s="77"/>
      <c r="EO113" s="77"/>
      <c r="EP113" s="77"/>
      <c r="EQ113" s="77"/>
      <c r="ER113" s="77"/>
      <c r="ES113" s="77"/>
      <c r="ET113" s="77"/>
      <c r="EU113" s="77"/>
      <c r="EV113" s="77"/>
      <c r="EW113" s="77"/>
      <c r="EX113" s="77"/>
      <c r="EY113" s="77"/>
      <c r="EZ113" s="77"/>
      <c r="FA113" s="77"/>
      <c r="FB113" s="77"/>
      <c r="FC113" s="77"/>
      <c r="FD113" s="77"/>
      <c r="FE113" s="77"/>
      <c r="FF113" s="77"/>
      <c r="FG113" s="77"/>
      <c r="FH113" s="77"/>
      <c r="FI113" s="77"/>
      <c r="FJ113" s="77"/>
      <c r="FK113" s="77"/>
      <c r="FL113" s="77"/>
      <c r="FM113" s="77"/>
      <c r="FN113" s="77"/>
      <c r="FO113" s="77"/>
      <c r="FP113" s="77"/>
      <c r="FQ113" s="77"/>
      <c r="FR113" s="77"/>
      <c r="FS113" s="77"/>
      <c r="FT113" s="77"/>
      <c r="FU113" s="77"/>
      <c r="FV113" s="77"/>
      <c r="FW113" s="77"/>
      <c r="FX113" s="77">
        <v>1</v>
      </c>
    </row>
    <row r="114" spans="1:180">
      <c r="A114" s="87" t="s">
        <v>63</v>
      </c>
      <c r="B114" s="83"/>
      <c r="C114" s="83"/>
      <c r="D114" s="83"/>
      <c r="E114" s="83"/>
      <c r="F114" s="83"/>
      <c r="G114" s="83"/>
      <c r="H114" s="83"/>
      <c r="I114" s="83"/>
      <c r="J114" s="83"/>
      <c r="K114" s="83"/>
      <c r="L114" s="83"/>
      <c r="M114" s="83"/>
      <c r="N114" s="83"/>
      <c r="O114" s="83"/>
      <c r="P114" s="83"/>
      <c r="Q114" s="83"/>
      <c r="R114" s="83"/>
      <c r="S114" s="83"/>
      <c r="T114" s="83"/>
      <c r="U114" s="83"/>
      <c r="V114" s="83"/>
      <c r="W114" s="83"/>
      <c r="X114" s="83">
        <v>1</v>
      </c>
      <c r="Y114" s="83"/>
      <c r="Z114" s="83"/>
      <c r="AA114" s="83"/>
      <c r="AB114" s="83"/>
      <c r="AC114" s="83"/>
      <c r="AD114" s="83"/>
      <c r="AE114" s="83"/>
      <c r="AF114" s="83"/>
      <c r="AG114" s="83"/>
      <c r="AH114" s="83"/>
      <c r="AI114" s="83"/>
      <c r="AJ114" s="83"/>
      <c r="AK114" s="77"/>
      <c r="AL114" s="77"/>
      <c r="AM114" s="77"/>
      <c r="AN114" s="77"/>
      <c r="AO114" s="77"/>
      <c r="AP114" s="77"/>
      <c r="AQ114" s="77"/>
      <c r="AR114" s="77"/>
      <c r="AS114" s="77"/>
      <c r="AT114" s="77"/>
      <c r="AU114" s="77"/>
      <c r="AV114" s="77"/>
      <c r="AW114" s="77"/>
      <c r="AX114" s="77"/>
      <c r="AY114" s="77"/>
      <c r="AZ114" s="77"/>
      <c r="BA114" s="77"/>
      <c r="BB114" s="77"/>
      <c r="BC114" s="77"/>
      <c r="BD114" s="77"/>
      <c r="BE114" s="77"/>
      <c r="BF114" s="77"/>
      <c r="BG114" s="77"/>
      <c r="BH114" s="77"/>
      <c r="BI114" s="77"/>
      <c r="BJ114" s="77"/>
      <c r="BK114" s="77"/>
      <c r="BL114" s="77"/>
      <c r="BM114" s="77"/>
      <c r="BN114" s="77"/>
      <c r="BO114" s="77"/>
      <c r="BP114" s="77"/>
      <c r="BQ114" s="77"/>
      <c r="BR114" s="77"/>
      <c r="BS114" s="77"/>
      <c r="BT114" s="77"/>
      <c r="BU114" s="77"/>
      <c r="BV114" s="77"/>
      <c r="BW114" s="77"/>
      <c r="BX114" s="77"/>
      <c r="BY114" s="77"/>
      <c r="BZ114" s="77"/>
      <c r="CA114" s="77"/>
      <c r="CB114" s="77"/>
      <c r="CC114" s="77"/>
      <c r="CD114" s="77"/>
      <c r="CE114" s="77"/>
      <c r="CF114" s="77"/>
      <c r="CG114" s="77"/>
      <c r="CH114" s="77"/>
      <c r="CI114" s="77"/>
      <c r="CJ114" s="77"/>
      <c r="CK114" s="77"/>
      <c r="CL114" s="77"/>
      <c r="CM114" s="77"/>
      <c r="CN114" s="77"/>
      <c r="CO114" s="77"/>
      <c r="CP114" s="77"/>
      <c r="CQ114" s="77"/>
      <c r="CR114" s="77"/>
      <c r="CS114" s="77"/>
      <c r="CT114" s="77"/>
      <c r="CU114" s="77"/>
      <c r="CV114" s="77"/>
      <c r="CW114" s="77"/>
      <c r="CX114" s="77"/>
      <c r="CY114" s="77"/>
      <c r="CZ114" s="77"/>
      <c r="DA114" s="77"/>
      <c r="DB114" s="77"/>
      <c r="DC114" s="77"/>
      <c r="DD114" s="77"/>
      <c r="DE114" s="77"/>
      <c r="DF114" s="77"/>
      <c r="DG114" s="77"/>
      <c r="DH114" s="77"/>
      <c r="DI114" s="77"/>
      <c r="DJ114" s="77"/>
      <c r="DK114" s="77"/>
      <c r="DL114" s="77"/>
      <c r="DM114" s="77"/>
      <c r="DN114" s="77"/>
      <c r="DO114" s="77"/>
      <c r="DP114" s="77"/>
      <c r="DQ114" s="77"/>
      <c r="DR114" s="77"/>
      <c r="DS114" s="77"/>
      <c r="DT114" s="77"/>
      <c r="DU114" s="77"/>
      <c r="DV114" s="77"/>
      <c r="DW114" s="77"/>
      <c r="DX114" s="77"/>
      <c r="DY114" s="77"/>
      <c r="DZ114" s="77"/>
      <c r="EA114" s="77"/>
      <c r="EB114" s="77"/>
      <c r="EC114" s="77"/>
      <c r="ED114" s="77"/>
      <c r="EE114" s="77"/>
      <c r="EF114" s="77"/>
      <c r="EG114" s="77"/>
      <c r="EH114" s="77">
        <v>1</v>
      </c>
      <c r="EI114" s="77"/>
      <c r="EJ114" s="77"/>
      <c r="EK114" s="77"/>
      <c r="EL114" s="77"/>
      <c r="EM114" s="77"/>
      <c r="EN114" s="77"/>
      <c r="EO114" s="77"/>
      <c r="EP114" s="77"/>
      <c r="EQ114" s="77"/>
      <c r="ER114" s="77"/>
      <c r="ES114" s="77"/>
      <c r="ET114" s="77"/>
      <c r="EU114" s="77"/>
      <c r="EV114" s="77"/>
      <c r="EW114" s="77"/>
      <c r="EX114" s="77">
        <v>1</v>
      </c>
      <c r="EY114" s="77"/>
      <c r="EZ114" s="77"/>
      <c r="FA114" s="77"/>
      <c r="FB114" s="77"/>
      <c r="FC114" s="77"/>
      <c r="FD114" s="77"/>
      <c r="FE114" s="77"/>
      <c r="FF114" s="77"/>
      <c r="FG114" s="77"/>
      <c r="FH114" s="77"/>
      <c r="FI114" s="77"/>
      <c r="FJ114" s="77"/>
      <c r="FK114" s="77"/>
      <c r="FL114" s="77"/>
      <c r="FM114" s="77"/>
      <c r="FN114" s="77"/>
      <c r="FO114" s="77"/>
      <c r="FP114" s="77"/>
      <c r="FQ114" s="77"/>
      <c r="FR114" s="77"/>
      <c r="FS114" s="77"/>
      <c r="FT114" s="77"/>
      <c r="FU114" s="77"/>
      <c r="FV114" s="77"/>
      <c r="FW114" s="77"/>
      <c r="FX114" s="77">
        <v>3</v>
      </c>
    </row>
    <row r="115" spans="1:180">
      <c r="A115" s="87" t="s">
        <v>214</v>
      </c>
      <c r="B115" s="83"/>
      <c r="C115" s="83"/>
      <c r="D115" s="83"/>
      <c r="E115" s="83"/>
      <c r="F115" s="83"/>
      <c r="G115" s="83"/>
      <c r="H115" s="83"/>
      <c r="I115" s="83"/>
      <c r="J115" s="83"/>
      <c r="K115" s="83"/>
      <c r="L115" s="83"/>
      <c r="M115" s="83"/>
      <c r="N115" s="83"/>
      <c r="O115" s="83"/>
      <c r="P115" s="83"/>
      <c r="Q115" s="83"/>
      <c r="R115" s="83"/>
      <c r="S115" s="83"/>
      <c r="T115" s="83"/>
      <c r="U115" s="83"/>
      <c r="V115" s="83"/>
      <c r="W115" s="83"/>
      <c r="X115" s="83"/>
      <c r="Y115" s="83"/>
      <c r="Z115" s="83"/>
      <c r="AA115" s="83"/>
      <c r="AB115" s="83"/>
      <c r="AC115" s="83"/>
      <c r="AD115" s="83"/>
      <c r="AE115" s="83"/>
      <c r="AF115" s="83"/>
      <c r="AG115" s="83"/>
      <c r="AH115" s="83"/>
      <c r="AI115" s="83"/>
      <c r="AJ115" s="83"/>
      <c r="AK115" s="77"/>
      <c r="AL115" s="77"/>
      <c r="AM115" s="77"/>
      <c r="AN115" s="77"/>
      <c r="AO115" s="77"/>
      <c r="AP115" s="77"/>
      <c r="AQ115" s="77"/>
      <c r="AR115" s="77">
        <v>1</v>
      </c>
      <c r="AS115" s="77"/>
      <c r="AT115" s="77"/>
      <c r="AU115" s="77"/>
      <c r="AV115" s="77"/>
      <c r="AW115" s="77"/>
      <c r="AX115" s="77"/>
      <c r="AY115" s="77"/>
      <c r="AZ115" s="77"/>
      <c r="BA115" s="77"/>
      <c r="BB115" s="77"/>
      <c r="BC115" s="77"/>
      <c r="BD115" s="77"/>
      <c r="BE115" s="77"/>
      <c r="BF115" s="77"/>
      <c r="BG115" s="77"/>
      <c r="BH115" s="77"/>
      <c r="BI115" s="77"/>
      <c r="BJ115" s="77"/>
      <c r="BK115" s="77"/>
      <c r="BL115" s="77"/>
      <c r="BM115" s="77"/>
      <c r="BN115" s="77"/>
      <c r="BO115" s="77"/>
      <c r="BP115" s="77"/>
      <c r="BQ115" s="77"/>
      <c r="BR115" s="77"/>
      <c r="BS115" s="77"/>
      <c r="BT115" s="77"/>
      <c r="BU115" s="77"/>
      <c r="BV115" s="77"/>
      <c r="BW115" s="77"/>
      <c r="BX115" s="77"/>
      <c r="BY115" s="77"/>
      <c r="BZ115" s="77"/>
      <c r="CA115" s="77"/>
      <c r="CB115" s="77"/>
      <c r="CC115" s="77"/>
      <c r="CD115" s="77"/>
      <c r="CE115" s="77"/>
      <c r="CF115" s="77"/>
      <c r="CG115" s="77"/>
      <c r="CH115" s="77"/>
      <c r="CI115" s="77"/>
      <c r="CJ115" s="77"/>
      <c r="CK115" s="77"/>
      <c r="CL115" s="77"/>
      <c r="CM115" s="77"/>
      <c r="CN115" s="77"/>
      <c r="CO115" s="77"/>
      <c r="CP115" s="77"/>
      <c r="CQ115" s="77"/>
      <c r="CR115" s="77"/>
      <c r="CS115" s="77"/>
      <c r="CT115" s="77"/>
      <c r="CU115" s="77"/>
      <c r="CV115" s="77"/>
      <c r="CW115" s="77"/>
      <c r="CX115" s="77"/>
      <c r="CY115" s="77"/>
      <c r="CZ115" s="77"/>
      <c r="DA115" s="77"/>
      <c r="DB115" s="77"/>
      <c r="DC115" s="77"/>
      <c r="DD115" s="77"/>
      <c r="DE115" s="77"/>
      <c r="DF115" s="77"/>
      <c r="DG115" s="77"/>
      <c r="DH115" s="77"/>
      <c r="DI115" s="77"/>
      <c r="DJ115" s="77"/>
      <c r="DK115" s="77"/>
      <c r="DL115" s="77"/>
      <c r="DM115" s="77"/>
      <c r="DN115" s="77"/>
      <c r="DO115" s="77"/>
      <c r="DP115" s="77"/>
      <c r="DQ115" s="77"/>
      <c r="DR115" s="77"/>
      <c r="DS115" s="77"/>
      <c r="DT115" s="77"/>
      <c r="DU115" s="77"/>
      <c r="DV115" s="77"/>
      <c r="DW115" s="77"/>
      <c r="DX115" s="77"/>
      <c r="DY115" s="77"/>
      <c r="DZ115" s="77"/>
      <c r="EA115" s="77"/>
      <c r="EB115" s="77"/>
      <c r="EC115" s="77"/>
      <c r="ED115" s="77"/>
      <c r="EE115" s="77"/>
      <c r="EF115" s="77"/>
      <c r="EG115" s="77"/>
      <c r="EH115" s="77"/>
      <c r="EI115" s="77"/>
      <c r="EJ115" s="77"/>
      <c r="EK115" s="77"/>
      <c r="EL115" s="77"/>
      <c r="EM115" s="77"/>
      <c r="EN115" s="77"/>
      <c r="EO115" s="77"/>
      <c r="EP115" s="77"/>
      <c r="EQ115" s="77"/>
      <c r="ER115" s="77"/>
      <c r="ES115" s="77"/>
      <c r="ET115" s="77"/>
      <c r="EU115" s="77"/>
      <c r="EV115" s="77"/>
      <c r="EW115" s="77"/>
      <c r="EX115" s="77"/>
      <c r="EY115" s="77"/>
      <c r="EZ115" s="77"/>
      <c r="FA115" s="77"/>
      <c r="FB115" s="77"/>
      <c r="FC115" s="77"/>
      <c r="FD115" s="77"/>
      <c r="FE115" s="77"/>
      <c r="FF115" s="77"/>
      <c r="FG115" s="77"/>
      <c r="FH115" s="77"/>
      <c r="FI115" s="77"/>
      <c r="FJ115" s="77"/>
      <c r="FK115" s="77"/>
      <c r="FL115" s="77"/>
      <c r="FM115" s="77"/>
      <c r="FN115" s="77"/>
      <c r="FO115" s="77"/>
      <c r="FP115" s="77"/>
      <c r="FQ115" s="77"/>
      <c r="FR115" s="77"/>
      <c r="FS115" s="77"/>
      <c r="FT115" s="77"/>
      <c r="FU115" s="77"/>
      <c r="FV115" s="77"/>
      <c r="FW115" s="77"/>
      <c r="FX115" s="77">
        <v>1</v>
      </c>
    </row>
    <row r="116" spans="1:180">
      <c r="A116" s="87" t="s">
        <v>203</v>
      </c>
      <c r="B116" s="83"/>
      <c r="C116" s="83"/>
      <c r="D116" s="83"/>
      <c r="E116" s="83"/>
      <c r="F116" s="83"/>
      <c r="G116" s="83"/>
      <c r="H116" s="83"/>
      <c r="I116" s="83"/>
      <c r="J116" s="83"/>
      <c r="K116" s="83"/>
      <c r="L116" s="83"/>
      <c r="M116" s="83"/>
      <c r="N116" s="83"/>
      <c r="O116" s="83"/>
      <c r="P116" s="83"/>
      <c r="Q116" s="83"/>
      <c r="R116" s="83"/>
      <c r="S116" s="83"/>
      <c r="T116" s="83"/>
      <c r="U116" s="83"/>
      <c r="V116" s="83"/>
      <c r="W116" s="83"/>
      <c r="X116" s="83"/>
      <c r="Y116" s="83"/>
      <c r="Z116" s="83"/>
      <c r="AA116" s="83">
        <v>1</v>
      </c>
      <c r="AB116" s="83"/>
      <c r="AC116" s="83"/>
      <c r="AD116" s="83"/>
      <c r="AE116" s="83"/>
      <c r="AF116" s="83"/>
      <c r="AG116" s="83"/>
      <c r="AH116" s="83"/>
      <c r="AI116" s="83"/>
      <c r="AJ116" s="83"/>
      <c r="AK116" s="77"/>
      <c r="AL116" s="77"/>
      <c r="AM116" s="77"/>
      <c r="AN116" s="77"/>
      <c r="AO116" s="77"/>
      <c r="AP116" s="77"/>
      <c r="AQ116" s="77"/>
      <c r="AR116" s="77"/>
      <c r="AS116" s="77"/>
      <c r="AT116" s="77"/>
      <c r="AU116" s="77"/>
      <c r="AV116" s="77"/>
      <c r="AW116" s="77"/>
      <c r="AX116" s="77"/>
      <c r="AY116" s="77"/>
      <c r="AZ116" s="77"/>
      <c r="BA116" s="77"/>
      <c r="BB116" s="77"/>
      <c r="BC116" s="77"/>
      <c r="BD116" s="77"/>
      <c r="BE116" s="77"/>
      <c r="BF116" s="77"/>
      <c r="BG116" s="77"/>
      <c r="BH116" s="77"/>
      <c r="BI116" s="77"/>
      <c r="BJ116" s="77"/>
      <c r="BK116" s="77"/>
      <c r="BL116" s="77"/>
      <c r="BM116" s="77"/>
      <c r="BN116" s="77"/>
      <c r="BO116" s="77"/>
      <c r="BP116" s="77"/>
      <c r="BQ116" s="77"/>
      <c r="BR116" s="77"/>
      <c r="BS116" s="77"/>
      <c r="BT116" s="77"/>
      <c r="BU116" s="77"/>
      <c r="BV116" s="77"/>
      <c r="BW116" s="77"/>
      <c r="BX116" s="77"/>
      <c r="BY116" s="77"/>
      <c r="BZ116" s="77"/>
      <c r="CA116" s="77"/>
      <c r="CB116" s="77"/>
      <c r="CC116" s="77"/>
      <c r="CD116" s="77"/>
      <c r="CE116" s="77"/>
      <c r="CF116" s="77"/>
      <c r="CG116" s="77"/>
      <c r="CH116" s="77"/>
      <c r="CI116" s="77"/>
      <c r="CJ116" s="77"/>
      <c r="CK116" s="77"/>
      <c r="CL116" s="77"/>
      <c r="CM116" s="77"/>
      <c r="CN116" s="77"/>
      <c r="CO116" s="77"/>
      <c r="CP116" s="77"/>
      <c r="CQ116" s="77"/>
      <c r="CR116" s="77"/>
      <c r="CS116" s="77"/>
      <c r="CT116" s="77"/>
      <c r="CU116" s="77"/>
      <c r="CV116" s="77"/>
      <c r="CW116" s="77"/>
      <c r="CX116" s="77"/>
      <c r="CY116" s="77"/>
      <c r="CZ116" s="77"/>
      <c r="DA116" s="77"/>
      <c r="DB116" s="77"/>
      <c r="DC116" s="77"/>
      <c r="DD116" s="77"/>
      <c r="DE116" s="77"/>
      <c r="DF116" s="77"/>
      <c r="DG116" s="77"/>
      <c r="DH116" s="77"/>
      <c r="DI116" s="77"/>
      <c r="DJ116" s="77"/>
      <c r="DK116" s="77"/>
      <c r="DL116" s="77"/>
      <c r="DM116" s="77"/>
      <c r="DN116" s="77"/>
      <c r="DO116" s="77"/>
      <c r="DP116" s="77"/>
      <c r="DQ116" s="77"/>
      <c r="DR116" s="77"/>
      <c r="DS116" s="77"/>
      <c r="DT116" s="77"/>
      <c r="DU116" s="77"/>
      <c r="DV116" s="77"/>
      <c r="DW116" s="77"/>
      <c r="DX116" s="77"/>
      <c r="DY116" s="77"/>
      <c r="DZ116" s="77"/>
      <c r="EA116" s="77"/>
      <c r="EB116" s="77"/>
      <c r="EC116" s="77"/>
      <c r="ED116" s="77"/>
      <c r="EE116" s="77"/>
      <c r="EF116" s="77"/>
      <c r="EG116" s="77"/>
      <c r="EH116" s="77"/>
      <c r="EI116" s="77"/>
      <c r="EJ116" s="77"/>
      <c r="EK116" s="77"/>
      <c r="EL116" s="77"/>
      <c r="EM116" s="77"/>
      <c r="EN116" s="77"/>
      <c r="EO116" s="77"/>
      <c r="EP116" s="77"/>
      <c r="EQ116" s="77"/>
      <c r="ER116" s="77"/>
      <c r="ES116" s="77"/>
      <c r="ET116" s="77"/>
      <c r="EU116" s="77"/>
      <c r="EV116" s="77"/>
      <c r="EW116" s="77"/>
      <c r="EX116" s="77"/>
      <c r="EY116" s="77"/>
      <c r="EZ116" s="77"/>
      <c r="FA116" s="77"/>
      <c r="FB116" s="77"/>
      <c r="FC116" s="77"/>
      <c r="FD116" s="77"/>
      <c r="FE116" s="77"/>
      <c r="FF116" s="77"/>
      <c r="FG116" s="77"/>
      <c r="FH116" s="77"/>
      <c r="FI116" s="77"/>
      <c r="FJ116" s="77"/>
      <c r="FK116" s="77"/>
      <c r="FL116" s="77"/>
      <c r="FM116" s="77"/>
      <c r="FN116" s="77"/>
      <c r="FO116" s="77"/>
      <c r="FP116" s="77"/>
      <c r="FQ116" s="77"/>
      <c r="FR116" s="77"/>
      <c r="FS116" s="77"/>
      <c r="FT116" s="77"/>
      <c r="FU116" s="77"/>
      <c r="FV116" s="77"/>
      <c r="FW116" s="77"/>
      <c r="FX116" s="77">
        <v>1</v>
      </c>
    </row>
    <row r="117" spans="1:180">
      <c r="A117" s="87" t="s">
        <v>392</v>
      </c>
      <c r="B117" s="83"/>
      <c r="C117" s="83"/>
      <c r="D117" s="83"/>
      <c r="E117" s="83"/>
      <c r="F117" s="83"/>
      <c r="G117" s="83"/>
      <c r="H117" s="83"/>
      <c r="I117" s="83"/>
      <c r="J117" s="83"/>
      <c r="K117" s="83"/>
      <c r="L117" s="83"/>
      <c r="M117" s="83"/>
      <c r="N117" s="83"/>
      <c r="O117" s="83"/>
      <c r="P117" s="83"/>
      <c r="Q117" s="83"/>
      <c r="R117" s="83"/>
      <c r="S117" s="83"/>
      <c r="T117" s="83"/>
      <c r="U117" s="83"/>
      <c r="V117" s="83"/>
      <c r="W117" s="83"/>
      <c r="X117" s="83"/>
      <c r="Y117" s="83"/>
      <c r="Z117" s="83"/>
      <c r="AA117" s="83"/>
      <c r="AB117" s="83"/>
      <c r="AC117" s="83"/>
      <c r="AD117" s="83"/>
      <c r="AE117" s="83"/>
      <c r="AF117" s="83"/>
      <c r="AG117" s="83"/>
      <c r="AH117" s="83"/>
      <c r="AI117" s="83"/>
      <c r="AJ117" s="83"/>
      <c r="AK117" s="77"/>
      <c r="AL117" s="77"/>
      <c r="AM117" s="77"/>
      <c r="AN117" s="77"/>
      <c r="AO117" s="77"/>
      <c r="AP117" s="77"/>
      <c r="AQ117" s="77"/>
      <c r="AR117" s="77"/>
      <c r="AS117" s="77"/>
      <c r="AT117" s="77"/>
      <c r="AU117" s="77"/>
      <c r="AV117" s="77"/>
      <c r="AW117" s="77"/>
      <c r="AX117" s="77"/>
      <c r="AY117" s="77"/>
      <c r="AZ117" s="77"/>
      <c r="BA117" s="77"/>
      <c r="BB117" s="77"/>
      <c r="BC117" s="77"/>
      <c r="BD117" s="77"/>
      <c r="BE117" s="77"/>
      <c r="BF117" s="77"/>
      <c r="BG117" s="77"/>
      <c r="BH117" s="77"/>
      <c r="BI117" s="77">
        <v>1</v>
      </c>
      <c r="BJ117" s="77"/>
      <c r="BK117" s="77"/>
      <c r="BL117" s="77"/>
      <c r="BM117" s="77"/>
      <c r="BN117" s="77"/>
      <c r="BO117" s="77"/>
      <c r="BP117" s="77"/>
      <c r="BQ117" s="77"/>
      <c r="BR117" s="77"/>
      <c r="BS117" s="77"/>
      <c r="BT117" s="77"/>
      <c r="BU117" s="77"/>
      <c r="BV117" s="77"/>
      <c r="BW117" s="77"/>
      <c r="BX117" s="77"/>
      <c r="BY117" s="77"/>
      <c r="BZ117" s="77"/>
      <c r="CA117" s="77"/>
      <c r="CB117" s="77"/>
      <c r="CC117" s="77"/>
      <c r="CD117" s="77"/>
      <c r="CE117" s="77"/>
      <c r="CF117" s="77"/>
      <c r="CG117" s="77"/>
      <c r="CH117" s="77"/>
      <c r="CI117" s="77"/>
      <c r="CJ117" s="77"/>
      <c r="CK117" s="77"/>
      <c r="CL117" s="77"/>
      <c r="CM117" s="77"/>
      <c r="CN117" s="77"/>
      <c r="CO117" s="77"/>
      <c r="CP117" s="77"/>
      <c r="CQ117" s="77"/>
      <c r="CR117" s="77"/>
      <c r="CS117" s="77"/>
      <c r="CT117" s="77"/>
      <c r="CU117" s="77"/>
      <c r="CV117" s="77"/>
      <c r="CW117" s="77"/>
      <c r="CX117" s="77"/>
      <c r="CY117" s="77"/>
      <c r="CZ117" s="77"/>
      <c r="DA117" s="77"/>
      <c r="DB117" s="77"/>
      <c r="DC117" s="77"/>
      <c r="DD117" s="77"/>
      <c r="DE117" s="77"/>
      <c r="DF117" s="77"/>
      <c r="DG117" s="77"/>
      <c r="DH117" s="77"/>
      <c r="DI117" s="77"/>
      <c r="DJ117" s="77"/>
      <c r="DK117" s="77"/>
      <c r="DL117" s="77"/>
      <c r="DM117" s="77"/>
      <c r="DN117" s="77"/>
      <c r="DO117" s="77"/>
      <c r="DP117" s="77"/>
      <c r="DQ117" s="77"/>
      <c r="DR117" s="77"/>
      <c r="DS117" s="77"/>
      <c r="DT117" s="77"/>
      <c r="DU117" s="77"/>
      <c r="DV117" s="77"/>
      <c r="DW117" s="77"/>
      <c r="DX117" s="77"/>
      <c r="DY117" s="77"/>
      <c r="DZ117" s="77"/>
      <c r="EA117" s="77"/>
      <c r="EB117" s="77"/>
      <c r="EC117" s="77"/>
      <c r="ED117" s="77"/>
      <c r="EE117" s="77"/>
      <c r="EF117" s="77"/>
      <c r="EG117" s="77"/>
      <c r="EH117" s="77"/>
      <c r="EI117" s="77"/>
      <c r="EJ117" s="77"/>
      <c r="EK117" s="77"/>
      <c r="EL117" s="77"/>
      <c r="EM117" s="77"/>
      <c r="EN117" s="77"/>
      <c r="EO117" s="77"/>
      <c r="EP117" s="77"/>
      <c r="EQ117" s="77"/>
      <c r="ER117" s="77"/>
      <c r="ES117" s="77"/>
      <c r="ET117" s="77"/>
      <c r="EU117" s="77"/>
      <c r="EV117" s="77"/>
      <c r="EW117" s="77"/>
      <c r="EX117" s="77"/>
      <c r="EY117" s="77"/>
      <c r="EZ117" s="77"/>
      <c r="FA117" s="77"/>
      <c r="FB117" s="77"/>
      <c r="FC117" s="77"/>
      <c r="FD117" s="77"/>
      <c r="FE117" s="77"/>
      <c r="FF117" s="77"/>
      <c r="FG117" s="77"/>
      <c r="FH117" s="77"/>
      <c r="FI117" s="77"/>
      <c r="FJ117" s="77"/>
      <c r="FK117" s="77"/>
      <c r="FL117" s="77"/>
      <c r="FM117" s="77"/>
      <c r="FN117" s="77"/>
      <c r="FO117" s="77"/>
      <c r="FP117" s="77"/>
      <c r="FQ117" s="77"/>
      <c r="FR117" s="77"/>
      <c r="FS117" s="77"/>
      <c r="FT117" s="77"/>
      <c r="FU117" s="77"/>
      <c r="FV117" s="77"/>
      <c r="FW117" s="77"/>
      <c r="FX117" s="77">
        <v>1</v>
      </c>
    </row>
    <row r="118" spans="1:180">
      <c r="A118" s="78" t="s">
        <v>254</v>
      </c>
      <c r="B118" s="83"/>
      <c r="C118" s="83">
        <v>1</v>
      </c>
      <c r="D118" s="83"/>
      <c r="E118" s="83"/>
      <c r="F118" s="83"/>
      <c r="G118" s="83"/>
      <c r="H118" s="83"/>
      <c r="I118" s="83"/>
      <c r="J118" s="83"/>
      <c r="K118" s="83"/>
      <c r="L118" s="83"/>
      <c r="M118" s="83"/>
      <c r="N118" s="83"/>
      <c r="O118" s="83"/>
      <c r="P118" s="83"/>
      <c r="Q118" s="83"/>
      <c r="R118" s="83"/>
      <c r="S118" s="83"/>
      <c r="T118" s="83"/>
      <c r="U118" s="83"/>
      <c r="V118" s="83"/>
      <c r="W118" s="83"/>
      <c r="X118" s="83"/>
      <c r="Y118" s="83"/>
      <c r="Z118" s="83"/>
      <c r="AA118" s="83"/>
      <c r="AB118" s="83"/>
      <c r="AC118" s="83"/>
      <c r="AD118" s="83"/>
      <c r="AE118" s="83"/>
      <c r="AF118" s="83"/>
      <c r="AG118" s="83"/>
      <c r="AH118" s="83"/>
      <c r="AI118" s="83"/>
      <c r="AJ118" s="83"/>
      <c r="AK118" s="77"/>
      <c r="AL118" s="77"/>
      <c r="AM118" s="77"/>
      <c r="AN118" s="77"/>
      <c r="AO118" s="77"/>
      <c r="AP118" s="77"/>
      <c r="AQ118" s="77"/>
      <c r="AR118" s="77"/>
      <c r="AS118" s="77"/>
      <c r="AT118" s="77"/>
      <c r="AU118" s="77"/>
      <c r="AV118" s="77"/>
      <c r="AW118" s="77"/>
      <c r="AX118" s="77"/>
      <c r="AY118" s="77"/>
      <c r="AZ118" s="77"/>
      <c r="BA118" s="77"/>
      <c r="BB118" s="77"/>
      <c r="BC118" s="77"/>
      <c r="BD118" s="77"/>
      <c r="BE118" s="77"/>
      <c r="BF118" s="77"/>
      <c r="BG118" s="77"/>
      <c r="BH118" s="77"/>
      <c r="BI118" s="77"/>
      <c r="BJ118" s="77"/>
      <c r="BK118" s="77"/>
      <c r="BL118" s="77"/>
      <c r="BM118" s="77"/>
      <c r="BN118" s="77"/>
      <c r="BO118" s="77"/>
      <c r="BP118" s="77"/>
      <c r="BQ118" s="77"/>
      <c r="BR118" s="77"/>
      <c r="BS118" s="77"/>
      <c r="BT118" s="77"/>
      <c r="BU118" s="77"/>
      <c r="BV118" s="77"/>
      <c r="BW118" s="77"/>
      <c r="BX118" s="77"/>
      <c r="BY118" s="77"/>
      <c r="BZ118" s="77"/>
      <c r="CA118" s="77"/>
      <c r="CB118" s="77"/>
      <c r="CC118" s="77"/>
      <c r="CD118" s="77"/>
      <c r="CE118" s="77"/>
      <c r="CF118" s="77"/>
      <c r="CG118" s="77">
        <v>1</v>
      </c>
      <c r="CH118" s="77"/>
      <c r="CI118" s="77"/>
      <c r="CJ118" s="77"/>
      <c r="CK118" s="77"/>
      <c r="CL118" s="77"/>
      <c r="CM118" s="77"/>
      <c r="CN118" s="77"/>
      <c r="CO118" s="77"/>
      <c r="CP118" s="77"/>
      <c r="CQ118" s="77"/>
      <c r="CR118" s="77"/>
      <c r="CS118" s="77"/>
      <c r="CT118" s="77"/>
      <c r="CU118" s="77"/>
      <c r="CV118" s="77"/>
      <c r="CW118" s="77"/>
      <c r="CX118" s="77"/>
      <c r="CY118" s="77"/>
      <c r="CZ118" s="77"/>
      <c r="DA118" s="77"/>
      <c r="DB118" s="77"/>
      <c r="DC118" s="77"/>
      <c r="DD118" s="77"/>
      <c r="DE118" s="77"/>
      <c r="DF118" s="77"/>
      <c r="DG118" s="77"/>
      <c r="DH118" s="77"/>
      <c r="DI118" s="77"/>
      <c r="DJ118" s="77"/>
      <c r="DK118" s="77"/>
      <c r="DL118" s="77"/>
      <c r="DM118" s="77"/>
      <c r="DN118" s="77"/>
      <c r="DO118" s="77"/>
      <c r="DP118" s="77"/>
      <c r="DQ118" s="77"/>
      <c r="DR118" s="77"/>
      <c r="DS118" s="77"/>
      <c r="DT118" s="77"/>
      <c r="DU118" s="77"/>
      <c r="DV118" s="77"/>
      <c r="DW118" s="77"/>
      <c r="DX118" s="77"/>
      <c r="DY118" s="77"/>
      <c r="DZ118" s="77"/>
      <c r="EA118" s="77"/>
      <c r="EB118" s="77"/>
      <c r="EC118" s="77"/>
      <c r="ED118" s="77"/>
      <c r="EE118" s="77"/>
      <c r="EF118" s="77"/>
      <c r="EG118" s="77"/>
      <c r="EH118" s="77"/>
      <c r="EI118" s="77"/>
      <c r="EJ118" s="77"/>
      <c r="EK118" s="77"/>
      <c r="EL118" s="77"/>
      <c r="EM118" s="77"/>
      <c r="EN118" s="77"/>
      <c r="EO118" s="77"/>
      <c r="EP118" s="77"/>
      <c r="EQ118" s="77"/>
      <c r="ER118" s="77"/>
      <c r="ES118" s="77"/>
      <c r="ET118" s="77"/>
      <c r="EU118" s="77"/>
      <c r="EV118" s="77"/>
      <c r="EW118" s="77"/>
      <c r="EX118" s="77"/>
      <c r="EY118" s="77"/>
      <c r="EZ118" s="77"/>
      <c r="FA118" s="77"/>
      <c r="FB118" s="77"/>
      <c r="FC118" s="77"/>
      <c r="FD118" s="77"/>
      <c r="FE118" s="77"/>
      <c r="FF118" s="77"/>
      <c r="FG118" s="77"/>
      <c r="FH118" s="77"/>
      <c r="FI118" s="77"/>
      <c r="FJ118" s="77"/>
      <c r="FK118" s="77"/>
      <c r="FL118" s="77"/>
      <c r="FM118" s="77"/>
      <c r="FN118" s="77"/>
      <c r="FO118" s="77"/>
      <c r="FP118" s="77"/>
      <c r="FQ118" s="77"/>
      <c r="FR118" s="77"/>
      <c r="FS118" s="77"/>
      <c r="FT118" s="77"/>
      <c r="FU118" s="77"/>
      <c r="FV118" s="77"/>
      <c r="FW118" s="77"/>
      <c r="FX118" s="77">
        <v>2</v>
      </c>
    </row>
    <row r="119" spans="1:180">
      <c r="A119" s="107" t="s">
        <v>795</v>
      </c>
      <c r="B119" s="83"/>
      <c r="C119" s="83"/>
      <c r="D119" s="83"/>
      <c r="E119" s="83"/>
      <c r="F119" s="83"/>
      <c r="G119" s="83"/>
      <c r="H119" s="83"/>
      <c r="I119" s="83"/>
      <c r="J119" s="83"/>
      <c r="K119" s="83"/>
      <c r="L119" s="83"/>
      <c r="M119" s="83"/>
      <c r="N119" s="83"/>
      <c r="O119" s="83"/>
      <c r="P119" s="83"/>
      <c r="Q119" s="83"/>
      <c r="R119" s="83"/>
      <c r="S119" s="83"/>
      <c r="T119" s="83"/>
      <c r="U119" s="83"/>
      <c r="V119" s="83"/>
      <c r="W119" s="83"/>
      <c r="X119" s="83"/>
      <c r="Y119" s="83"/>
      <c r="Z119" s="83"/>
      <c r="AA119" s="83"/>
      <c r="AB119" s="83"/>
      <c r="AC119" s="83"/>
      <c r="AD119" s="83"/>
      <c r="AE119" s="83"/>
      <c r="AF119" s="83"/>
      <c r="AG119" s="83"/>
      <c r="AH119" s="83"/>
      <c r="AI119" s="83"/>
      <c r="AJ119" s="83"/>
      <c r="AK119" s="77"/>
      <c r="AL119" s="77"/>
      <c r="AM119" s="77"/>
      <c r="AN119" s="77"/>
      <c r="AO119" s="77"/>
      <c r="AP119" s="77"/>
      <c r="AQ119" s="77"/>
      <c r="AR119" s="77"/>
      <c r="AS119" s="77"/>
      <c r="AT119" s="77"/>
      <c r="AU119" s="77"/>
      <c r="AV119" s="77"/>
      <c r="AW119" s="77"/>
      <c r="AX119" s="77"/>
      <c r="AY119" s="77"/>
      <c r="AZ119" s="77"/>
      <c r="BA119" s="77"/>
      <c r="BB119" s="77"/>
      <c r="BC119" s="77"/>
      <c r="BD119" s="77"/>
      <c r="BE119" s="77"/>
      <c r="BF119" s="77"/>
      <c r="BG119" s="77"/>
      <c r="BH119" s="77"/>
      <c r="BI119" s="77"/>
      <c r="BJ119" s="77"/>
      <c r="BK119" s="77"/>
      <c r="BL119" s="77"/>
      <c r="BM119" s="77"/>
      <c r="BN119" s="77"/>
      <c r="BO119" s="77"/>
      <c r="BP119" s="77"/>
      <c r="BQ119" s="77"/>
      <c r="BR119" s="77"/>
      <c r="BS119" s="77"/>
      <c r="BT119" s="77"/>
      <c r="BU119" s="77"/>
      <c r="BV119" s="77"/>
      <c r="BW119" s="77"/>
      <c r="BX119" s="77"/>
      <c r="BY119" s="77"/>
      <c r="BZ119" s="77"/>
      <c r="CA119" s="77"/>
      <c r="CB119" s="77"/>
      <c r="CC119" s="77"/>
      <c r="CD119" s="77"/>
      <c r="CE119" s="77"/>
      <c r="CF119" s="77"/>
      <c r="CG119" s="77"/>
      <c r="CH119" s="77"/>
      <c r="CI119" s="77"/>
      <c r="CJ119" s="77"/>
      <c r="CK119" s="77"/>
      <c r="CL119" s="77"/>
      <c r="CM119" s="77"/>
      <c r="CN119" s="77"/>
      <c r="CO119" s="77"/>
      <c r="CP119" s="77"/>
      <c r="CQ119" s="77"/>
      <c r="CR119" s="77"/>
      <c r="CS119" s="77"/>
      <c r="CT119" s="77"/>
      <c r="CU119" s="77"/>
      <c r="CV119" s="77"/>
      <c r="CW119" s="77"/>
      <c r="CX119" s="77"/>
      <c r="CY119" s="77"/>
      <c r="CZ119" s="77"/>
      <c r="DA119" s="77"/>
      <c r="DB119" s="77"/>
      <c r="DC119" s="77"/>
      <c r="DD119" s="77"/>
      <c r="DE119" s="77"/>
      <c r="DF119" s="77"/>
      <c r="DG119" s="77"/>
      <c r="DH119" s="77"/>
      <c r="DI119" s="77"/>
      <c r="DJ119" s="77"/>
      <c r="DK119" s="77"/>
      <c r="DL119" s="77"/>
      <c r="DM119" s="77"/>
      <c r="DN119" s="77"/>
      <c r="DO119" s="77"/>
      <c r="DP119" s="77"/>
      <c r="DQ119" s="77"/>
      <c r="DR119" s="77"/>
      <c r="DS119" s="77"/>
      <c r="DT119" s="77"/>
      <c r="DU119" s="77"/>
      <c r="DV119" s="77"/>
      <c r="DW119" s="77"/>
      <c r="DX119" s="77"/>
      <c r="DY119" s="77"/>
      <c r="DZ119" s="77"/>
      <c r="EA119" s="77"/>
      <c r="EB119" s="77"/>
      <c r="EC119" s="77"/>
      <c r="ED119" s="77"/>
      <c r="EE119" s="77"/>
      <c r="EF119" s="77"/>
      <c r="EG119" s="77"/>
      <c r="EH119" s="77"/>
      <c r="EI119" s="77"/>
      <c r="EJ119" s="77"/>
      <c r="EK119" s="77"/>
      <c r="EL119" s="77"/>
      <c r="EM119" s="77"/>
      <c r="EN119" s="77"/>
      <c r="EO119" s="77"/>
      <c r="EP119" s="77"/>
      <c r="EQ119" s="77"/>
      <c r="ER119" s="77"/>
      <c r="ES119" s="77"/>
      <c r="ET119" s="77"/>
      <c r="EU119" s="77"/>
      <c r="EV119" s="77"/>
      <c r="EW119" s="77">
        <v>1</v>
      </c>
      <c r="EX119" s="77"/>
      <c r="EY119" s="77"/>
      <c r="EZ119" s="77"/>
      <c r="FA119" s="77"/>
      <c r="FB119" s="77"/>
      <c r="FC119" s="77"/>
      <c r="FD119" s="77"/>
      <c r="FE119" s="77"/>
      <c r="FF119" s="77"/>
      <c r="FG119" s="77"/>
      <c r="FH119" s="77"/>
      <c r="FI119" s="77"/>
      <c r="FJ119" s="77"/>
      <c r="FK119" s="77"/>
      <c r="FL119" s="77"/>
      <c r="FM119" s="77"/>
      <c r="FN119" s="77"/>
      <c r="FO119" s="77"/>
      <c r="FP119" s="77"/>
      <c r="FQ119" s="77"/>
      <c r="FR119" s="77"/>
      <c r="FS119" s="77"/>
      <c r="FT119" s="77"/>
      <c r="FU119" s="77"/>
      <c r="FV119" s="77"/>
      <c r="FW119" s="77"/>
      <c r="FX119" s="77">
        <v>1</v>
      </c>
    </row>
    <row r="120" spans="1:180">
      <c r="A120" s="107" t="s">
        <v>796</v>
      </c>
      <c r="B120" s="83"/>
      <c r="C120" s="83"/>
      <c r="D120" s="83"/>
      <c r="E120" s="83"/>
      <c r="F120" s="83"/>
      <c r="G120" s="83"/>
      <c r="H120" s="83"/>
      <c r="I120" s="83"/>
      <c r="J120" s="83"/>
      <c r="K120" s="83"/>
      <c r="L120" s="83"/>
      <c r="M120" s="83"/>
      <c r="N120" s="83"/>
      <c r="O120" s="83"/>
      <c r="P120" s="83"/>
      <c r="Q120" s="83"/>
      <c r="R120" s="83"/>
      <c r="S120" s="83"/>
      <c r="T120" s="83"/>
      <c r="U120" s="83"/>
      <c r="V120" s="83"/>
      <c r="W120" s="83"/>
      <c r="X120" s="83"/>
      <c r="Y120" s="83"/>
      <c r="Z120" s="83"/>
      <c r="AA120" s="83"/>
      <c r="AB120" s="83"/>
      <c r="AC120" s="83"/>
      <c r="AD120" s="83"/>
      <c r="AE120" s="83"/>
      <c r="AF120" s="83"/>
      <c r="AG120" s="83"/>
      <c r="AH120" s="83"/>
      <c r="AI120" s="83"/>
      <c r="AJ120" s="83"/>
      <c r="AK120" s="77"/>
      <c r="AL120" s="77"/>
      <c r="AM120" s="77"/>
      <c r="AN120" s="77"/>
      <c r="AO120" s="77"/>
      <c r="AP120" s="77"/>
      <c r="AQ120" s="77"/>
      <c r="AR120" s="77"/>
      <c r="AS120" s="77"/>
      <c r="AT120" s="77"/>
      <c r="AU120" s="77"/>
      <c r="AV120" s="77"/>
      <c r="AW120" s="77"/>
      <c r="AX120" s="77"/>
      <c r="AY120" s="77"/>
      <c r="AZ120" s="77"/>
      <c r="BA120" s="77"/>
      <c r="BB120" s="77"/>
      <c r="BC120" s="77"/>
      <c r="BD120" s="77"/>
      <c r="BE120" s="77"/>
      <c r="BF120" s="77"/>
      <c r="BG120" s="77"/>
      <c r="BH120" s="77"/>
      <c r="BI120" s="77"/>
      <c r="BJ120" s="77"/>
      <c r="BK120" s="77"/>
      <c r="BL120" s="77"/>
      <c r="BM120" s="77"/>
      <c r="BN120" s="77"/>
      <c r="BO120" s="77"/>
      <c r="BP120" s="77"/>
      <c r="BQ120" s="77"/>
      <c r="BR120" s="77"/>
      <c r="BS120" s="77"/>
      <c r="BT120" s="77"/>
      <c r="BU120" s="77"/>
      <c r="BV120" s="77"/>
      <c r="BW120" s="77"/>
      <c r="BX120" s="77"/>
      <c r="BY120" s="77"/>
      <c r="BZ120" s="77"/>
      <c r="CA120" s="77"/>
      <c r="CB120" s="77"/>
      <c r="CC120" s="77"/>
      <c r="CD120" s="77"/>
      <c r="CE120" s="77"/>
      <c r="CF120" s="77"/>
      <c r="CG120" s="77"/>
      <c r="CH120" s="77"/>
      <c r="CI120" s="77"/>
      <c r="CJ120" s="77"/>
      <c r="CK120" s="77"/>
      <c r="CL120" s="77"/>
      <c r="CM120" s="77"/>
      <c r="CN120" s="77"/>
      <c r="CO120" s="77"/>
      <c r="CP120" s="77"/>
      <c r="CQ120" s="77"/>
      <c r="CR120" s="77"/>
      <c r="CS120" s="77"/>
      <c r="CT120" s="77"/>
      <c r="CU120" s="77"/>
      <c r="CV120" s="77"/>
      <c r="CW120" s="77"/>
      <c r="CX120" s="77"/>
      <c r="CY120" s="77"/>
      <c r="CZ120" s="77"/>
      <c r="DA120" s="77"/>
      <c r="DB120" s="77"/>
      <c r="DC120" s="77"/>
      <c r="DD120" s="77"/>
      <c r="DE120" s="77"/>
      <c r="DF120" s="77"/>
      <c r="DG120" s="77"/>
      <c r="DH120" s="77"/>
      <c r="DI120" s="77"/>
      <c r="DJ120" s="77"/>
      <c r="DK120" s="77"/>
      <c r="DL120" s="77"/>
      <c r="DM120" s="77"/>
      <c r="DN120" s="77"/>
      <c r="DO120" s="77"/>
      <c r="DP120" s="77"/>
      <c r="DQ120" s="77"/>
      <c r="DR120" s="77"/>
      <c r="DS120" s="77"/>
      <c r="DT120" s="77"/>
      <c r="DU120" s="77"/>
      <c r="DV120" s="77"/>
      <c r="DW120" s="77"/>
      <c r="DX120" s="77"/>
      <c r="DY120" s="77"/>
      <c r="DZ120" s="77"/>
      <c r="EA120" s="77"/>
      <c r="EB120" s="77"/>
      <c r="EC120" s="77"/>
      <c r="ED120" s="77"/>
      <c r="EE120" s="77"/>
      <c r="EF120" s="77"/>
      <c r="EG120" s="77"/>
      <c r="EH120" s="77"/>
      <c r="EI120" s="77"/>
      <c r="EJ120" s="77"/>
      <c r="EK120" s="77"/>
      <c r="EL120" s="77"/>
      <c r="EM120" s="77"/>
      <c r="EN120" s="77"/>
      <c r="EO120" s="77"/>
      <c r="EP120" s="77"/>
      <c r="EQ120" s="77"/>
      <c r="ER120" s="77"/>
      <c r="ES120" s="77"/>
      <c r="ET120" s="77"/>
      <c r="EU120" s="77"/>
      <c r="EV120" s="77"/>
      <c r="EW120" s="77"/>
      <c r="EX120" s="77"/>
      <c r="EY120" s="77"/>
      <c r="EZ120" s="77"/>
      <c r="FA120" s="77"/>
      <c r="FB120" s="77">
        <v>1</v>
      </c>
      <c r="FC120" s="77"/>
      <c r="FD120" s="77"/>
      <c r="FE120" s="77"/>
      <c r="FF120" s="77"/>
      <c r="FG120" s="77"/>
      <c r="FH120" s="77"/>
      <c r="FI120" s="77"/>
      <c r="FJ120" s="77"/>
      <c r="FK120" s="77"/>
      <c r="FL120" s="77"/>
      <c r="FM120" s="77"/>
      <c r="FN120" s="77"/>
      <c r="FO120" s="77"/>
      <c r="FP120" s="77"/>
      <c r="FQ120" s="77"/>
      <c r="FR120" s="77"/>
      <c r="FS120" s="77"/>
      <c r="FT120" s="77"/>
      <c r="FU120" s="77"/>
      <c r="FV120" s="77"/>
      <c r="FW120" s="77"/>
      <c r="FX120" s="77">
        <v>1</v>
      </c>
    </row>
    <row r="121" spans="1:180">
      <c r="A121" s="87" t="s">
        <v>616</v>
      </c>
      <c r="B121" s="83"/>
      <c r="C121" s="83"/>
      <c r="D121" s="83"/>
      <c r="E121" s="83"/>
      <c r="F121" s="83"/>
      <c r="G121" s="83"/>
      <c r="H121" s="83"/>
      <c r="I121" s="83"/>
      <c r="J121" s="83"/>
      <c r="K121" s="83"/>
      <c r="L121" s="83"/>
      <c r="M121" s="83"/>
      <c r="N121" s="83"/>
      <c r="O121" s="83"/>
      <c r="P121" s="83"/>
      <c r="Q121" s="83"/>
      <c r="R121" s="83"/>
      <c r="S121" s="83"/>
      <c r="T121" s="83"/>
      <c r="U121" s="83"/>
      <c r="V121" s="83"/>
      <c r="W121" s="83"/>
      <c r="X121" s="83"/>
      <c r="Y121" s="83"/>
      <c r="Z121" s="83"/>
      <c r="AA121" s="83"/>
      <c r="AB121" s="83"/>
      <c r="AC121" s="83"/>
      <c r="AD121" s="83"/>
      <c r="AE121" s="83"/>
      <c r="AF121" s="83"/>
      <c r="AG121" s="83"/>
      <c r="AH121" s="83"/>
      <c r="AI121" s="83"/>
      <c r="AJ121" s="83"/>
      <c r="AK121" s="77"/>
      <c r="AL121" s="77"/>
      <c r="AM121" s="77"/>
      <c r="AN121" s="77"/>
      <c r="AO121" s="77"/>
      <c r="AP121" s="77"/>
      <c r="AQ121" s="77"/>
      <c r="AR121" s="77"/>
      <c r="AS121" s="77"/>
      <c r="AT121" s="77"/>
      <c r="AU121" s="77"/>
      <c r="AV121" s="77"/>
      <c r="AW121" s="77"/>
      <c r="AX121" s="77"/>
      <c r="AY121" s="77"/>
      <c r="AZ121" s="77"/>
      <c r="BA121" s="77"/>
      <c r="BB121" s="77"/>
      <c r="BC121" s="77"/>
      <c r="BD121" s="77"/>
      <c r="BE121" s="77"/>
      <c r="BF121" s="77"/>
      <c r="BG121" s="77"/>
      <c r="BH121" s="77"/>
      <c r="BI121" s="77"/>
      <c r="BJ121" s="77"/>
      <c r="BK121" s="77"/>
      <c r="BL121" s="77"/>
      <c r="BM121" s="77"/>
      <c r="BN121" s="77"/>
      <c r="BO121" s="77"/>
      <c r="BP121" s="77"/>
      <c r="BQ121" s="77"/>
      <c r="BR121" s="77"/>
      <c r="BS121" s="77"/>
      <c r="BT121" s="77"/>
      <c r="BU121" s="77"/>
      <c r="BV121" s="77"/>
      <c r="BW121" s="77"/>
      <c r="BX121" s="77"/>
      <c r="BY121" s="77"/>
      <c r="BZ121" s="77"/>
      <c r="CA121" s="77"/>
      <c r="CB121" s="77"/>
      <c r="CC121" s="77"/>
      <c r="CD121" s="77"/>
      <c r="CE121" s="77"/>
      <c r="CF121" s="77"/>
      <c r="CG121" s="77"/>
      <c r="CH121" s="77"/>
      <c r="CI121" s="77"/>
      <c r="CJ121" s="77"/>
      <c r="CK121" s="77"/>
      <c r="CL121" s="77"/>
      <c r="CM121" s="77"/>
      <c r="CN121" s="77"/>
      <c r="CO121" s="77"/>
      <c r="CP121" s="77"/>
      <c r="CQ121" s="77"/>
      <c r="CR121" s="77"/>
      <c r="CS121" s="77"/>
      <c r="CT121" s="77"/>
      <c r="CU121" s="77"/>
      <c r="CV121" s="77"/>
      <c r="CW121" s="77"/>
      <c r="CX121" s="77"/>
      <c r="CY121" s="77"/>
      <c r="CZ121" s="77">
        <v>1</v>
      </c>
      <c r="DA121" s="77"/>
      <c r="DB121" s="77"/>
      <c r="DC121" s="77"/>
      <c r="DD121" s="77"/>
      <c r="DE121" s="77"/>
      <c r="DF121" s="77"/>
      <c r="DG121" s="77"/>
      <c r="DH121" s="77"/>
      <c r="DI121" s="77"/>
      <c r="DJ121" s="77"/>
      <c r="DK121" s="77"/>
      <c r="DL121" s="77"/>
      <c r="DM121" s="77"/>
      <c r="DN121" s="77"/>
      <c r="DO121" s="77"/>
      <c r="DP121" s="77"/>
      <c r="DQ121" s="77"/>
      <c r="DR121" s="77"/>
      <c r="DS121" s="77"/>
      <c r="DT121" s="77"/>
      <c r="DU121" s="77"/>
      <c r="DV121" s="77"/>
      <c r="DW121" s="77"/>
      <c r="DX121" s="77"/>
      <c r="DY121" s="77"/>
      <c r="DZ121" s="77"/>
      <c r="EA121" s="77"/>
      <c r="EB121" s="77"/>
      <c r="EC121" s="77"/>
      <c r="ED121" s="77"/>
      <c r="EE121" s="77"/>
      <c r="EF121" s="77"/>
      <c r="EG121" s="77"/>
      <c r="EH121" s="77"/>
      <c r="EI121" s="77"/>
      <c r="EJ121" s="77"/>
      <c r="EK121" s="77"/>
      <c r="EL121" s="77"/>
      <c r="EM121" s="77"/>
      <c r="EN121" s="77"/>
      <c r="EO121" s="77"/>
      <c r="EP121" s="77"/>
      <c r="EQ121" s="77"/>
      <c r="ER121" s="77"/>
      <c r="ES121" s="77"/>
      <c r="ET121" s="77"/>
      <c r="EU121" s="77"/>
      <c r="EV121" s="77"/>
      <c r="EW121" s="77"/>
      <c r="EX121" s="77"/>
      <c r="EY121" s="77"/>
      <c r="EZ121" s="77"/>
      <c r="FA121" s="77"/>
      <c r="FB121" s="77"/>
      <c r="FC121" s="77"/>
      <c r="FD121" s="77"/>
      <c r="FE121" s="77"/>
      <c r="FF121" s="77"/>
      <c r="FG121" s="77"/>
      <c r="FH121" s="77"/>
      <c r="FI121" s="77"/>
      <c r="FJ121" s="77"/>
      <c r="FK121" s="77"/>
      <c r="FL121" s="77"/>
      <c r="FM121" s="77"/>
      <c r="FN121" s="77"/>
      <c r="FO121" s="77"/>
      <c r="FP121" s="77"/>
      <c r="FQ121" s="77"/>
      <c r="FR121" s="77"/>
      <c r="FS121" s="77"/>
      <c r="FT121" s="77"/>
      <c r="FU121" s="77"/>
      <c r="FV121" s="77"/>
      <c r="FW121" s="77"/>
      <c r="FX121" s="77">
        <v>1</v>
      </c>
    </row>
    <row r="122" spans="1:180">
      <c r="A122" s="87" t="s">
        <v>293</v>
      </c>
      <c r="B122" s="83"/>
      <c r="C122" s="83"/>
      <c r="D122" s="83"/>
      <c r="E122" s="83"/>
      <c r="F122" s="83"/>
      <c r="G122" s="83"/>
      <c r="H122" s="83"/>
      <c r="I122" s="83"/>
      <c r="J122" s="83"/>
      <c r="K122" s="83"/>
      <c r="L122" s="83"/>
      <c r="M122" s="83"/>
      <c r="N122" s="83"/>
      <c r="O122" s="83"/>
      <c r="P122" s="83">
        <v>1</v>
      </c>
      <c r="Q122" s="83"/>
      <c r="R122" s="83"/>
      <c r="S122" s="83"/>
      <c r="T122" s="83"/>
      <c r="U122" s="83"/>
      <c r="V122" s="83"/>
      <c r="W122" s="83"/>
      <c r="X122" s="83"/>
      <c r="Y122" s="83"/>
      <c r="Z122" s="83"/>
      <c r="AA122" s="83"/>
      <c r="AB122" s="83"/>
      <c r="AC122" s="83"/>
      <c r="AD122" s="83"/>
      <c r="AE122" s="83"/>
      <c r="AF122" s="83"/>
      <c r="AG122" s="83"/>
      <c r="AH122" s="83"/>
      <c r="AI122" s="83"/>
      <c r="AJ122" s="83"/>
      <c r="AK122" s="77"/>
      <c r="AL122" s="77"/>
      <c r="AM122" s="77"/>
      <c r="AN122" s="77"/>
      <c r="AO122" s="77"/>
      <c r="AP122" s="77"/>
      <c r="AQ122" s="77"/>
      <c r="AR122" s="77"/>
      <c r="AS122" s="77"/>
      <c r="AT122" s="77"/>
      <c r="AU122" s="77"/>
      <c r="AV122" s="77"/>
      <c r="AW122" s="77"/>
      <c r="AX122" s="77"/>
      <c r="AY122" s="77"/>
      <c r="AZ122" s="77"/>
      <c r="BA122" s="77"/>
      <c r="BB122" s="77"/>
      <c r="BC122" s="77"/>
      <c r="BD122" s="77"/>
      <c r="BE122" s="77"/>
      <c r="BF122" s="77"/>
      <c r="BG122" s="77"/>
      <c r="BH122" s="77"/>
      <c r="BI122" s="77"/>
      <c r="BJ122" s="77"/>
      <c r="BK122" s="77"/>
      <c r="BL122" s="77"/>
      <c r="BM122" s="77"/>
      <c r="BN122" s="77"/>
      <c r="BO122" s="77"/>
      <c r="BP122" s="77"/>
      <c r="BQ122" s="77"/>
      <c r="BR122" s="77"/>
      <c r="BS122" s="77"/>
      <c r="BT122" s="77"/>
      <c r="BU122" s="77"/>
      <c r="BV122" s="77"/>
      <c r="BW122" s="77"/>
      <c r="BX122" s="77"/>
      <c r="BY122" s="77"/>
      <c r="BZ122" s="77"/>
      <c r="CA122" s="77"/>
      <c r="CB122" s="77"/>
      <c r="CC122" s="77"/>
      <c r="CD122" s="77"/>
      <c r="CE122" s="77"/>
      <c r="CF122" s="77"/>
      <c r="CG122" s="77"/>
      <c r="CH122" s="77"/>
      <c r="CI122" s="77"/>
      <c r="CJ122" s="77"/>
      <c r="CK122" s="77"/>
      <c r="CL122" s="77"/>
      <c r="CM122" s="77"/>
      <c r="CN122" s="77"/>
      <c r="CO122" s="77"/>
      <c r="CP122" s="77"/>
      <c r="CQ122" s="77"/>
      <c r="CR122" s="77"/>
      <c r="CS122" s="77"/>
      <c r="CT122" s="77"/>
      <c r="CU122" s="77"/>
      <c r="CV122" s="77"/>
      <c r="CW122" s="77"/>
      <c r="CX122" s="77"/>
      <c r="CY122" s="77"/>
      <c r="CZ122" s="77"/>
      <c r="DA122" s="77"/>
      <c r="DB122" s="77"/>
      <c r="DC122" s="77"/>
      <c r="DD122" s="77"/>
      <c r="DE122" s="77"/>
      <c r="DF122" s="77"/>
      <c r="DG122" s="77"/>
      <c r="DH122" s="77"/>
      <c r="DI122" s="77"/>
      <c r="DJ122" s="77"/>
      <c r="DK122" s="77"/>
      <c r="DL122" s="77"/>
      <c r="DM122" s="77"/>
      <c r="DN122" s="77"/>
      <c r="DO122" s="77"/>
      <c r="DP122" s="77"/>
      <c r="DQ122" s="77"/>
      <c r="DR122" s="77"/>
      <c r="DS122" s="77"/>
      <c r="DT122" s="77"/>
      <c r="DU122" s="77"/>
      <c r="DV122" s="77"/>
      <c r="DW122" s="77"/>
      <c r="DX122" s="77"/>
      <c r="DY122" s="77"/>
      <c r="DZ122" s="77"/>
      <c r="EA122" s="77"/>
      <c r="EB122" s="77"/>
      <c r="EC122" s="77"/>
      <c r="ED122" s="77"/>
      <c r="EE122" s="77"/>
      <c r="EF122" s="77"/>
      <c r="EG122" s="77"/>
      <c r="EH122" s="77"/>
      <c r="EI122" s="77"/>
      <c r="EJ122" s="77"/>
      <c r="EK122" s="77"/>
      <c r="EL122" s="77"/>
      <c r="EM122" s="77"/>
      <c r="EN122" s="77"/>
      <c r="EO122" s="77"/>
      <c r="EP122" s="77">
        <v>1</v>
      </c>
      <c r="EQ122" s="77"/>
      <c r="ER122" s="77"/>
      <c r="ES122" s="77"/>
      <c r="ET122" s="77"/>
      <c r="EU122" s="77"/>
      <c r="EV122" s="77"/>
      <c r="EW122" s="77"/>
      <c r="EX122" s="77"/>
      <c r="EY122" s="77"/>
      <c r="EZ122" s="77"/>
      <c r="FA122" s="77"/>
      <c r="FB122" s="77"/>
      <c r="FC122" s="77"/>
      <c r="FD122" s="77"/>
      <c r="FE122" s="77"/>
      <c r="FF122" s="77"/>
      <c r="FG122" s="77"/>
      <c r="FH122" s="77"/>
      <c r="FI122" s="77"/>
      <c r="FJ122" s="77"/>
      <c r="FK122" s="77"/>
      <c r="FL122" s="77"/>
      <c r="FM122" s="77"/>
      <c r="FN122" s="77"/>
      <c r="FO122" s="77"/>
      <c r="FP122" s="77"/>
      <c r="FQ122" s="77"/>
      <c r="FR122" s="77"/>
      <c r="FS122" s="77"/>
      <c r="FT122" s="77"/>
      <c r="FU122" s="77"/>
      <c r="FV122" s="77"/>
      <c r="FW122" s="77"/>
      <c r="FX122" s="77">
        <v>2</v>
      </c>
    </row>
    <row r="123" spans="1:180">
      <c r="A123" s="87" t="s">
        <v>299</v>
      </c>
      <c r="B123" s="83"/>
      <c r="C123" s="83"/>
      <c r="D123" s="83"/>
      <c r="E123" s="83"/>
      <c r="F123" s="83"/>
      <c r="G123" s="83"/>
      <c r="H123" s="83"/>
      <c r="I123" s="83"/>
      <c r="J123" s="83"/>
      <c r="K123" s="83"/>
      <c r="L123" s="83"/>
      <c r="M123" s="83"/>
      <c r="N123" s="83"/>
      <c r="O123" s="83"/>
      <c r="P123" s="83"/>
      <c r="Q123" s="83"/>
      <c r="R123" s="83"/>
      <c r="S123" s="83"/>
      <c r="T123" s="83"/>
      <c r="U123" s="83"/>
      <c r="V123" s="83"/>
      <c r="W123" s="83"/>
      <c r="X123" s="83"/>
      <c r="Y123" s="83"/>
      <c r="Z123" s="83"/>
      <c r="AA123" s="83"/>
      <c r="AB123" s="83"/>
      <c r="AC123" s="83"/>
      <c r="AD123" s="83"/>
      <c r="AE123" s="83"/>
      <c r="AF123" s="83"/>
      <c r="AG123" s="83"/>
      <c r="AH123" s="83"/>
      <c r="AI123" s="83"/>
      <c r="AJ123" s="83"/>
      <c r="AK123" s="77"/>
      <c r="AL123" s="77"/>
      <c r="AM123" s="77"/>
      <c r="AN123" s="77"/>
      <c r="AO123" s="77"/>
      <c r="AP123" s="77"/>
      <c r="AQ123" s="77"/>
      <c r="AR123" s="77"/>
      <c r="AS123" s="77"/>
      <c r="AT123" s="77"/>
      <c r="AU123" s="77"/>
      <c r="AV123" s="77"/>
      <c r="AW123" s="77"/>
      <c r="AX123" s="77"/>
      <c r="AY123" s="77"/>
      <c r="AZ123" s="77"/>
      <c r="BA123" s="77"/>
      <c r="BB123" s="77"/>
      <c r="BC123" s="77"/>
      <c r="BD123" s="77"/>
      <c r="BE123" s="77"/>
      <c r="BF123" s="77"/>
      <c r="BG123" s="77"/>
      <c r="BH123" s="77"/>
      <c r="BI123" s="77"/>
      <c r="BJ123" s="77"/>
      <c r="BK123" s="77"/>
      <c r="BL123" s="77"/>
      <c r="BM123" s="77"/>
      <c r="BN123" s="77"/>
      <c r="BO123" s="77"/>
      <c r="BP123" s="77"/>
      <c r="BQ123" s="77"/>
      <c r="BR123" s="77"/>
      <c r="BS123" s="77"/>
      <c r="BT123" s="77"/>
      <c r="BU123" s="77"/>
      <c r="BV123" s="77">
        <v>1</v>
      </c>
      <c r="BW123" s="77"/>
      <c r="BX123" s="77"/>
      <c r="BY123" s="77"/>
      <c r="BZ123" s="77"/>
      <c r="CA123" s="77"/>
      <c r="CB123" s="77"/>
      <c r="CC123" s="77"/>
      <c r="CD123" s="77"/>
      <c r="CE123" s="77"/>
      <c r="CF123" s="77"/>
      <c r="CG123" s="77"/>
      <c r="CH123" s="77"/>
      <c r="CI123" s="77"/>
      <c r="CJ123" s="77"/>
      <c r="CK123" s="77"/>
      <c r="CL123" s="77"/>
      <c r="CM123" s="77"/>
      <c r="CN123" s="77"/>
      <c r="CO123" s="77"/>
      <c r="CP123" s="77"/>
      <c r="CQ123" s="77"/>
      <c r="CR123" s="77"/>
      <c r="CS123" s="77"/>
      <c r="CT123" s="77"/>
      <c r="CU123" s="77"/>
      <c r="CV123" s="77"/>
      <c r="CW123" s="77"/>
      <c r="CX123" s="77"/>
      <c r="CY123" s="77"/>
      <c r="CZ123" s="77"/>
      <c r="DA123" s="77"/>
      <c r="DB123" s="77"/>
      <c r="DC123" s="77"/>
      <c r="DD123" s="77"/>
      <c r="DE123" s="77"/>
      <c r="DF123" s="77"/>
      <c r="DG123" s="77"/>
      <c r="DH123" s="77"/>
      <c r="DI123" s="77"/>
      <c r="DJ123" s="77"/>
      <c r="DK123" s="77"/>
      <c r="DL123" s="77"/>
      <c r="DM123" s="77"/>
      <c r="DN123" s="77"/>
      <c r="DO123" s="77"/>
      <c r="DP123" s="77"/>
      <c r="DQ123" s="77"/>
      <c r="DR123" s="77"/>
      <c r="DS123" s="77"/>
      <c r="DT123" s="77"/>
      <c r="DU123" s="77"/>
      <c r="DV123" s="77"/>
      <c r="DW123" s="77"/>
      <c r="DX123" s="77"/>
      <c r="DY123" s="77"/>
      <c r="DZ123" s="77"/>
      <c r="EA123" s="77"/>
      <c r="EB123" s="77"/>
      <c r="EC123" s="77"/>
      <c r="ED123" s="77"/>
      <c r="EE123" s="77"/>
      <c r="EF123" s="77"/>
      <c r="EG123" s="77"/>
      <c r="EH123" s="77"/>
      <c r="EI123" s="77"/>
      <c r="EJ123" s="77"/>
      <c r="EK123" s="77"/>
      <c r="EL123" s="77"/>
      <c r="EM123" s="77"/>
      <c r="EN123" s="77"/>
      <c r="EO123" s="77"/>
      <c r="EP123" s="77"/>
      <c r="EQ123" s="77"/>
      <c r="ER123" s="77"/>
      <c r="ES123" s="77"/>
      <c r="ET123" s="77"/>
      <c r="EU123" s="77"/>
      <c r="EV123" s="77"/>
      <c r="EW123" s="77"/>
      <c r="EX123" s="77"/>
      <c r="EY123" s="77"/>
      <c r="EZ123" s="77"/>
      <c r="FA123" s="77"/>
      <c r="FB123" s="77"/>
      <c r="FC123" s="77"/>
      <c r="FD123" s="77"/>
      <c r="FE123" s="77"/>
      <c r="FF123" s="77"/>
      <c r="FG123" s="77"/>
      <c r="FH123" s="77"/>
      <c r="FI123" s="77"/>
      <c r="FJ123" s="77"/>
      <c r="FK123" s="77"/>
      <c r="FL123" s="77"/>
      <c r="FM123" s="77"/>
      <c r="FN123" s="77"/>
      <c r="FO123" s="77"/>
      <c r="FP123" s="77"/>
      <c r="FQ123" s="77"/>
      <c r="FR123" s="77"/>
      <c r="FS123" s="77"/>
      <c r="FT123" s="77"/>
      <c r="FU123" s="77"/>
      <c r="FV123" s="77"/>
      <c r="FW123" s="77"/>
      <c r="FX123" s="77">
        <v>1</v>
      </c>
    </row>
    <row r="124" spans="1:180">
      <c r="A124" s="87" t="s">
        <v>199</v>
      </c>
      <c r="B124" s="83"/>
      <c r="C124" s="83"/>
      <c r="D124" s="83"/>
      <c r="E124" s="83"/>
      <c r="F124" s="83"/>
      <c r="G124" s="83"/>
      <c r="H124" s="83"/>
      <c r="I124" s="83"/>
      <c r="J124" s="83"/>
      <c r="K124" s="83"/>
      <c r="L124" s="83"/>
      <c r="M124" s="83"/>
      <c r="N124" s="83"/>
      <c r="O124" s="83">
        <v>1</v>
      </c>
      <c r="P124" s="83"/>
      <c r="Q124" s="83"/>
      <c r="R124" s="83"/>
      <c r="S124" s="83"/>
      <c r="T124" s="83"/>
      <c r="U124" s="83"/>
      <c r="V124" s="83"/>
      <c r="W124" s="83"/>
      <c r="X124" s="83"/>
      <c r="Y124" s="83"/>
      <c r="Z124" s="83"/>
      <c r="AA124" s="83"/>
      <c r="AB124" s="83"/>
      <c r="AC124" s="83"/>
      <c r="AD124" s="83"/>
      <c r="AE124" s="83"/>
      <c r="AF124" s="83"/>
      <c r="AG124" s="83"/>
      <c r="AH124" s="83"/>
      <c r="AI124" s="83"/>
      <c r="AJ124" s="83"/>
      <c r="AK124" s="77"/>
      <c r="AL124" s="77"/>
      <c r="AM124" s="77"/>
      <c r="AN124" s="77"/>
      <c r="AO124" s="77"/>
      <c r="AP124" s="77"/>
      <c r="AQ124" s="77"/>
      <c r="AR124" s="77"/>
      <c r="AS124" s="77"/>
      <c r="AT124" s="77"/>
      <c r="AU124" s="77"/>
      <c r="AV124" s="77"/>
      <c r="AW124" s="77"/>
      <c r="AX124" s="77"/>
      <c r="AY124" s="77"/>
      <c r="AZ124" s="77"/>
      <c r="BA124" s="77"/>
      <c r="BB124" s="77"/>
      <c r="BC124" s="77"/>
      <c r="BD124" s="77"/>
      <c r="BE124" s="77"/>
      <c r="BF124" s="77"/>
      <c r="BG124" s="77"/>
      <c r="BH124" s="77"/>
      <c r="BI124" s="77"/>
      <c r="BJ124" s="77"/>
      <c r="BK124" s="77"/>
      <c r="BL124" s="77"/>
      <c r="BM124" s="77"/>
      <c r="BN124" s="77"/>
      <c r="BO124" s="77"/>
      <c r="BP124" s="77"/>
      <c r="BQ124" s="77"/>
      <c r="BR124" s="77"/>
      <c r="BS124" s="77"/>
      <c r="BT124" s="77"/>
      <c r="BU124" s="77"/>
      <c r="BV124" s="77"/>
      <c r="BW124" s="77"/>
      <c r="BX124" s="77"/>
      <c r="BY124" s="77"/>
      <c r="BZ124" s="77"/>
      <c r="CA124" s="77"/>
      <c r="CB124" s="77"/>
      <c r="CC124" s="77"/>
      <c r="CD124" s="77"/>
      <c r="CE124" s="77"/>
      <c r="CF124" s="77"/>
      <c r="CG124" s="77"/>
      <c r="CH124" s="77"/>
      <c r="CI124" s="77"/>
      <c r="CJ124" s="77"/>
      <c r="CK124" s="77"/>
      <c r="CL124" s="77"/>
      <c r="CM124" s="77"/>
      <c r="CN124" s="77"/>
      <c r="CO124" s="77"/>
      <c r="CP124" s="77"/>
      <c r="CQ124" s="77"/>
      <c r="CR124" s="77"/>
      <c r="CS124" s="77"/>
      <c r="CT124" s="77"/>
      <c r="CU124" s="77"/>
      <c r="CV124" s="77"/>
      <c r="CW124" s="77"/>
      <c r="CX124" s="77"/>
      <c r="CY124" s="77"/>
      <c r="CZ124" s="77"/>
      <c r="DA124" s="77"/>
      <c r="DB124" s="77"/>
      <c r="DC124" s="77"/>
      <c r="DD124" s="77"/>
      <c r="DE124" s="77"/>
      <c r="DF124" s="77"/>
      <c r="DG124" s="77"/>
      <c r="DH124" s="77"/>
      <c r="DI124" s="77"/>
      <c r="DJ124" s="77"/>
      <c r="DK124" s="77"/>
      <c r="DL124" s="77"/>
      <c r="DM124" s="77"/>
      <c r="DN124" s="77"/>
      <c r="DO124" s="77"/>
      <c r="DP124" s="77"/>
      <c r="DQ124" s="77"/>
      <c r="DR124" s="77"/>
      <c r="DS124" s="77"/>
      <c r="DT124" s="77"/>
      <c r="DU124" s="77"/>
      <c r="DV124" s="77"/>
      <c r="DW124" s="77"/>
      <c r="DX124" s="77"/>
      <c r="DY124" s="77"/>
      <c r="DZ124" s="77"/>
      <c r="EA124" s="77"/>
      <c r="EB124" s="77"/>
      <c r="EC124" s="77"/>
      <c r="ED124" s="77"/>
      <c r="EE124" s="77"/>
      <c r="EF124" s="77"/>
      <c r="EG124" s="77"/>
      <c r="EH124" s="77"/>
      <c r="EI124" s="77"/>
      <c r="EJ124" s="77"/>
      <c r="EK124" s="77"/>
      <c r="EL124" s="77"/>
      <c r="EM124" s="77"/>
      <c r="EN124" s="77"/>
      <c r="EO124" s="77"/>
      <c r="EP124" s="77"/>
      <c r="EQ124" s="77"/>
      <c r="ER124" s="77"/>
      <c r="ES124" s="77"/>
      <c r="ET124" s="77"/>
      <c r="EU124" s="77"/>
      <c r="EV124" s="77"/>
      <c r="EW124" s="77"/>
      <c r="EX124" s="77"/>
      <c r="EY124" s="77"/>
      <c r="EZ124" s="77"/>
      <c r="FA124" s="77"/>
      <c r="FB124" s="77"/>
      <c r="FC124" s="77"/>
      <c r="FD124" s="77"/>
      <c r="FE124" s="77"/>
      <c r="FF124" s="77"/>
      <c r="FG124" s="77"/>
      <c r="FH124" s="77"/>
      <c r="FI124" s="77"/>
      <c r="FJ124" s="77"/>
      <c r="FK124" s="77"/>
      <c r="FL124" s="77"/>
      <c r="FM124" s="77"/>
      <c r="FN124" s="77"/>
      <c r="FO124" s="77"/>
      <c r="FP124" s="77"/>
      <c r="FQ124" s="77"/>
      <c r="FR124" s="77"/>
      <c r="FS124" s="77"/>
      <c r="FT124" s="77"/>
      <c r="FU124" s="77"/>
      <c r="FV124" s="77"/>
      <c r="FW124" s="77"/>
      <c r="FX124" s="77">
        <v>1</v>
      </c>
    </row>
    <row r="125" spans="1:180">
      <c r="A125" s="87" t="s">
        <v>524</v>
      </c>
      <c r="B125" s="83"/>
      <c r="C125" s="83"/>
      <c r="D125" s="83"/>
      <c r="E125" s="83"/>
      <c r="F125" s="83"/>
      <c r="G125" s="83"/>
      <c r="H125" s="83"/>
      <c r="I125" s="83"/>
      <c r="J125" s="83"/>
      <c r="K125" s="83"/>
      <c r="L125" s="83"/>
      <c r="M125" s="83"/>
      <c r="N125" s="83"/>
      <c r="O125" s="83"/>
      <c r="P125" s="83"/>
      <c r="Q125" s="83"/>
      <c r="R125" s="83"/>
      <c r="S125" s="83"/>
      <c r="T125" s="83"/>
      <c r="U125" s="83"/>
      <c r="V125" s="83"/>
      <c r="W125" s="83"/>
      <c r="X125" s="83"/>
      <c r="Y125" s="83"/>
      <c r="Z125" s="83"/>
      <c r="AA125" s="83"/>
      <c r="AB125" s="83"/>
      <c r="AC125" s="83"/>
      <c r="AD125" s="83"/>
      <c r="AE125" s="83"/>
      <c r="AF125" s="83"/>
      <c r="AG125" s="83"/>
      <c r="AH125" s="83"/>
      <c r="AI125" s="83"/>
      <c r="AJ125" s="83"/>
      <c r="AK125" s="77"/>
      <c r="AL125" s="77"/>
      <c r="AM125" s="77"/>
      <c r="AN125" s="77"/>
      <c r="AO125" s="77"/>
      <c r="AP125" s="77"/>
      <c r="AQ125" s="77"/>
      <c r="AR125" s="77"/>
      <c r="AS125" s="77"/>
      <c r="AT125" s="77"/>
      <c r="AU125" s="77"/>
      <c r="AV125" s="77"/>
      <c r="AW125" s="77"/>
      <c r="AX125" s="77"/>
      <c r="AY125" s="77"/>
      <c r="AZ125" s="77"/>
      <c r="BA125" s="77"/>
      <c r="BB125" s="77"/>
      <c r="BC125" s="77"/>
      <c r="BD125" s="77"/>
      <c r="BE125" s="77"/>
      <c r="BF125" s="77"/>
      <c r="BG125" s="77"/>
      <c r="BH125" s="77"/>
      <c r="BI125" s="77"/>
      <c r="BJ125" s="77"/>
      <c r="BK125" s="77"/>
      <c r="BL125" s="77"/>
      <c r="BM125" s="77"/>
      <c r="BN125" s="77"/>
      <c r="BO125" s="77"/>
      <c r="BP125" s="77"/>
      <c r="BQ125" s="77"/>
      <c r="BR125" s="77"/>
      <c r="BS125" s="77"/>
      <c r="BT125" s="77"/>
      <c r="BU125" s="77"/>
      <c r="BV125" s="77"/>
      <c r="BW125" s="77"/>
      <c r="BX125" s="77"/>
      <c r="BY125" s="77"/>
      <c r="BZ125" s="77"/>
      <c r="CA125" s="77"/>
      <c r="CB125" s="77"/>
      <c r="CC125" s="77">
        <v>1</v>
      </c>
      <c r="CD125" s="77"/>
      <c r="CE125" s="77"/>
      <c r="CF125" s="77"/>
      <c r="CG125" s="77"/>
      <c r="CH125" s="77"/>
      <c r="CI125" s="77"/>
      <c r="CJ125" s="77"/>
      <c r="CK125" s="77"/>
      <c r="CL125" s="77"/>
      <c r="CM125" s="77"/>
      <c r="CN125" s="77"/>
      <c r="CO125" s="77"/>
      <c r="CP125" s="77"/>
      <c r="CQ125" s="77"/>
      <c r="CR125" s="77"/>
      <c r="CS125" s="77"/>
      <c r="CT125" s="77"/>
      <c r="CU125" s="77"/>
      <c r="CV125" s="77"/>
      <c r="CW125" s="77"/>
      <c r="CX125" s="77"/>
      <c r="CY125" s="77"/>
      <c r="CZ125" s="77"/>
      <c r="DA125" s="77"/>
      <c r="DB125" s="77"/>
      <c r="DC125" s="77"/>
      <c r="DD125" s="77"/>
      <c r="DE125" s="77"/>
      <c r="DF125" s="77"/>
      <c r="DG125" s="77"/>
      <c r="DH125" s="77"/>
      <c r="DI125" s="77"/>
      <c r="DJ125" s="77"/>
      <c r="DK125" s="77"/>
      <c r="DL125" s="77"/>
      <c r="DM125" s="77"/>
      <c r="DN125" s="77"/>
      <c r="DO125" s="77"/>
      <c r="DP125" s="77"/>
      <c r="DQ125" s="77"/>
      <c r="DR125" s="77"/>
      <c r="DS125" s="77"/>
      <c r="DT125" s="77"/>
      <c r="DU125" s="77"/>
      <c r="DV125" s="77"/>
      <c r="DW125" s="77"/>
      <c r="DX125" s="77"/>
      <c r="DY125" s="77"/>
      <c r="DZ125" s="77"/>
      <c r="EA125" s="77"/>
      <c r="EB125" s="77"/>
      <c r="EC125" s="77"/>
      <c r="ED125" s="77"/>
      <c r="EE125" s="77"/>
      <c r="EF125" s="77"/>
      <c r="EG125" s="77"/>
      <c r="EH125" s="77"/>
      <c r="EI125" s="77"/>
      <c r="EJ125" s="77"/>
      <c r="EK125" s="77"/>
      <c r="EL125" s="77"/>
      <c r="EM125" s="77"/>
      <c r="EN125" s="77"/>
      <c r="EO125" s="77"/>
      <c r="EP125" s="77"/>
      <c r="EQ125" s="77"/>
      <c r="ER125" s="77"/>
      <c r="ES125" s="77"/>
      <c r="ET125" s="77"/>
      <c r="EU125" s="77"/>
      <c r="EV125" s="77"/>
      <c r="EW125" s="77"/>
      <c r="EX125" s="77"/>
      <c r="EY125" s="77"/>
      <c r="EZ125" s="77"/>
      <c r="FA125" s="77"/>
      <c r="FB125" s="77"/>
      <c r="FC125" s="77"/>
      <c r="FD125" s="77"/>
      <c r="FE125" s="77"/>
      <c r="FF125" s="77"/>
      <c r="FG125" s="77"/>
      <c r="FH125" s="77"/>
      <c r="FI125" s="77"/>
      <c r="FJ125" s="77"/>
      <c r="FK125" s="77"/>
      <c r="FL125" s="77"/>
      <c r="FM125" s="77"/>
      <c r="FN125" s="77"/>
      <c r="FO125" s="77"/>
      <c r="FP125" s="77"/>
      <c r="FQ125" s="77"/>
      <c r="FR125" s="77"/>
      <c r="FS125" s="77"/>
      <c r="FT125" s="77"/>
      <c r="FU125" s="77"/>
      <c r="FV125" s="77"/>
      <c r="FW125" s="77"/>
      <c r="FX125" s="77">
        <v>1</v>
      </c>
    </row>
    <row r="126" spans="1:180">
      <c r="A126" s="78" t="s">
        <v>253</v>
      </c>
      <c r="B126" s="83"/>
      <c r="C126" s="83"/>
      <c r="D126" s="83"/>
      <c r="E126" s="83"/>
      <c r="F126" s="83"/>
      <c r="G126" s="83"/>
      <c r="H126" s="83"/>
      <c r="I126" s="83"/>
      <c r="J126" s="83"/>
      <c r="K126" s="83"/>
      <c r="L126" s="83"/>
      <c r="M126" s="83"/>
      <c r="N126" s="83"/>
      <c r="O126" s="83"/>
      <c r="P126" s="83"/>
      <c r="Q126" s="83"/>
      <c r="R126" s="83"/>
      <c r="S126" s="83"/>
      <c r="T126" s="83"/>
      <c r="U126" s="83"/>
      <c r="V126" s="83"/>
      <c r="W126" s="83"/>
      <c r="X126" s="83"/>
      <c r="Y126" s="83"/>
      <c r="Z126" s="83"/>
      <c r="AA126" s="83"/>
      <c r="AB126" s="83"/>
      <c r="AC126" s="83"/>
      <c r="AD126" s="83"/>
      <c r="AE126" s="83"/>
      <c r="AF126" s="83"/>
      <c r="AG126" s="83"/>
      <c r="AH126" s="83"/>
      <c r="AI126" s="83"/>
      <c r="AJ126" s="83"/>
      <c r="AK126" s="77"/>
      <c r="AL126" s="77"/>
      <c r="AM126" s="77"/>
      <c r="AN126" s="77"/>
      <c r="AO126" s="77"/>
      <c r="AP126" s="77"/>
      <c r="AQ126" s="77"/>
      <c r="AR126" s="77"/>
      <c r="AS126" s="77"/>
      <c r="AT126" s="77"/>
      <c r="AU126" s="77"/>
      <c r="AV126" s="77"/>
      <c r="AW126" s="77"/>
      <c r="AX126" s="77">
        <v>1</v>
      </c>
      <c r="AY126" s="77"/>
      <c r="AZ126" s="77"/>
      <c r="BA126" s="77"/>
      <c r="BB126" s="77"/>
      <c r="BC126" s="77"/>
      <c r="BD126" s="77"/>
      <c r="BE126" s="77"/>
      <c r="BF126" s="77"/>
      <c r="BG126" s="77"/>
      <c r="BH126" s="77"/>
      <c r="BI126" s="77"/>
      <c r="BJ126" s="77"/>
      <c r="BK126" s="77"/>
      <c r="BL126" s="77"/>
      <c r="BM126" s="77"/>
      <c r="BN126" s="77"/>
      <c r="BO126" s="77"/>
      <c r="BP126" s="77"/>
      <c r="BQ126" s="77"/>
      <c r="BR126" s="77"/>
      <c r="BS126" s="77"/>
      <c r="BT126" s="77"/>
      <c r="BU126" s="77"/>
      <c r="BV126" s="77"/>
      <c r="BW126" s="77"/>
      <c r="BX126" s="77"/>
      <c r="BY126" s="77"/>
      <c r="BZ126" s="77"/>
      <c r="CA126" s="77"/>
      <c r="CB126" s="77"/>
      <c r="CC126" s="77"/>
      <c r="CD126" s="77"/>
      <c r="CE126" s="77"/>
      <c r="CF126" s="77"/>
      <c r="CG126" s="77"/>
      <c r="CH126" s="77"/>
      <c r="CI126" s="77"/>
      <c r="CJ126" s="77"/>
      <c r="CK126" s="77"/>
      <c r="CL126" s="77"/>
      <c r="CM126" s="77"/>
      <c r="CN126" s="77"/>
      <c r="CO126" s="77"/>
      <c r="CP126" s="77"/>
      <c r="CQ126" s="77"/>
      <c r="CR126" s="77"/>
      <c r="CS126" s="77"/>
      <c r="CT126" s="77"/>
      <c r="CU126" s="77"/>
      <c r="CV126" s="77"/>
      <c r="CW126" s="77"/>
      <c r="CX126" s="77"/>
      <c r="CY126" s="77"/>
      <c r="CZ126" s="77"/>
      <c r="DA126" s="77"/>
      <c r="DB126" s="77"/>
      <c r="DC126" s="77">
        <v>1</v>
      </c>
      <c r="DD126" s="77"/>
      <c r="DE126" s="77"/>
      <c r="DF126" s="77"/>
      <c r="DG126" s="77"/>
      <c r="DH126" s="77"/>
      <c r="DI126" s="77"/>
      <c r="DJ126" s="77"/>
      <c r="DK126" s="77"/>
      <c r="DL126" s="77"/>
      <c r="DM126" s="77"/>
      <c r="DN126" s="77"/>
      <c r="DO126" s="77"/>
      <c r="DP126" s="77"/>
      <c r="DQ126" s="77"/>
      <c r="DR126" s="77"/>
      <c r="DS126" s="77"/>
      <c r="DT126" s="77"/>
      <c r="DU126" s="77"/>
      <c r="DV126" s="77"/>
      <c r="DW126" s="77"/>
      <c r="DX126" s="77"/>
      <c r="DY126" s="77"/>
      <c r="DZ126" s="77"/>
      <c r="EA126" s="77"/>
      <c r="EB126" s="77"/>
      <c r="EC126" s="77"/>
      <c r="ED126" s="77"/>
      <c r="EE126" s="77"/>
      <c r="EF126" s="77"/>
      <c r="EG126" s="77"/>
      <c r="EH126" s="77"/>
      <c r="EI126" s="77"/>
      <c r="EJ126" s="77"/>
      <c r="EK126" s="77"/>
      <c r="EL126" s="77"/>
      <c r="EM126" s="77"/>
      <c r="EN126" s="77"/>
      <c r="EO126" s="77"/>
      <c r="EP126" s="77"/>
      <c r="EQ126" s="77"/>
      <c r="ER126" s="77"/>
      <c r="ES126" s="77"/>
      <c r="ET126" s="77"/>
      <c r="EU126" s="77"/>
      <c r="EV126" s="77"/>
      <c r="EW126" s="77"/>
      <c r="EX126" s="77"/>
      <c r="EY126" s="77"/>
      <c r="EZ126" s="77"/>
      <c r="FA126" s="77"/>
      <c r="FB126" s="77"/>
      <c r="FC126" s="77"/>
      <c r="FD126" s="77"/>
      <c r="FE126" s="77"/>
      <c r="FF126" s="77"/>
      <c r="FG126" s="77"/>
      <c r="FH126" s="77"/>
      <c r="FI126" s="77"/>
      <c r="FJ126" s="77"/>
      <c r="FK126" s="77"/>
      <c r="FL126" s="77"/>
      <c r="FM126" s="77"/>
      <c r="FN126" s="77"/>
      <c r="FO126" s="77"/>
      <c r="FP126" s="77"/>
      <c r="FQ126" s="77"/>
      <c r="FR126" s="77"/>
      <c r="FS126" s="77"/>
      <c r="FT126" s="77"/>
      <c r="FU126" s="77"/>
      <c r="FV126" s="77"/>
      <c r="FW126" s="77"/>
      <c r="FX126" s="77">
        <v>2</v>
      </c>
    </row>
    <row r="127" spans="1:180">
      <c r="A127" s="107" t="s">
        <v>250</v>
      </c>
      <c r="B127" s="83"/>
      <c r="C127" s="83"/>
      <c r="D127" s="83"/>
      <c r="E127" s="83"/>
      <c r="F127" s="83"/>
      <c r="G127" s="83"/>
      <c r="H127" s="83"/>
      <c r="I127" s="83"/>
      <c r="J127" s="83"/>
      <c r="K127" s="83"/>
      <c r="L127" s="83"/>
      <c r="M127" s="83"/>
      <c r="N127" s="83"/>
      <c r="O127" s="83"/>
      <c r="P127" s="83"/>
      <c r="Q127" s="83"/>
      <c r="R127" s="83"/>
      <c r="S127" s="83"/>
      <c r="T127" s="83"/>
      <c r="U127" s="83"/>
      <c r="V127" s="83"/>
      <c r="W127" s="83"/>
      <c r="X127" s="83"/>
      <c r="Y127" s="83"/>
      <c r="Z127" s="83"/>
      <c r="AA127" s="83"/>
      <c r="AB127" s="83"/>
      <c r="AC127" s="83"/>
      <c r="AD127" s="83"/>
      <c r="AE127" s="83"/>
      <c r="AF127" s="83"/>
      <c r="AG127" s="83"/>
      <c r="AH127" s="83"/>
      <c r="AI127" s="83"/>
      <c r="AJ127" s="83"/>
      <c r="AK127" s="77"/>
      <c r="AL127" s="77"/>
      <c r="AM127" s="77"/>
      <c r="AN127" s="77"/>
      <c r="AO127" s="77"/>
      <c r="AP127" s="77"/>
      <c r="AQ127" s="77"/>
      <c r="AR127" s="77"/>
      <c r="AS127" s="77"/>
      <c r="AT127" s="77"/>
      <c r="AU127" s="77"/>
      <c r="AV127" s="77"/>
      <c r="AW127" s="77"/>
      <c r="AX127" s="77"/>
      <c r="AY127" s="77"/>
      <c r="AZ127" s="77"/>
      <c r="BA127" s="77"/>
      <c r="BB127" s="77"/>
      <c r="BC127" s="77"/>
      <c r="BD127" s="77"/>
      <c r="BE127" s="77"/>
      <c r="BF127" s="77"/>
      <c r="BG127" s="77"/>
      <c r="BH127" s="77"/>
      <c r="BI127" s="77"/>
      <c r="BJ127" s="77"/>
      <c r="BK127" s="77"/>
      <c r="BL127" s="77"/>
      <c r="BM127" s="77"/>
      <c r="BN127" s="77"/>
      <c r="BO127" s="77"/>
      <c r="BP127" s="77"/>
      <c r="BQ127" s="77"/>
      <c r="BR127" s="77"/>
      <c r="BS127" s="77"/>
      <c r="BT127" s="77"/>
      <c r="BU127" s="77"/>
      <c r="BV127" s="77"/>
      <c r="BW127" s="77"/>
      <c r="BX127" s="77"/>
      <c r="BY127" s="77"/>
      <c r="BZ127" s="77"/>
      <c r="CA127" s="77"/>
      <c r="CB127" s="77"/>
      <c r="CC127" s="77"/>
      <c r="CD127" s="77"/>
      <c r="CE127" s="77"/>
      <c r="CF127" s="77"/>
      <c r="CG127" s="77"/>
      <c r="CH127" s="77"/>
      <c r="CI127" s="77"/>
      <c r="CJ127" s="77"/>
      <c r="CK127" s="77"/>
      <c r="CL127" s="77"/>
      <c r="CM127" s="77"/>
      <c r="CN127" s="77"/>
      <c r="CO127" s="77"/>
      <c r="CP127" s="77"/>
      <c r="CQ127" s="77"/>
      <c r="CR127" s="77"/>
      <c r="CS127" s="77"/>
      <c r="CT127" s="77"/>
      <c r="CU127" s="77"/>
      <c r="CV127" s="77"/>
      <c r="CW127" s="77"/>
      <c r="CX127" s="77"/>
      <c r="CY127" s="77"/>
      <c r="CZ127" s="77"/>
      <c r="DA127" s="77"/>
      <c r="DB127" s="77"/>
      <c r="DC127" s="77"/>
      <c r="DD127" s="77"/>
      <c r="DE127" s="77"/>
      <c r="DF127" s="77"/>
      <c r="DG127" s="77"/>
      <c r="DH127" s="77"/>
      <c r="DI127" s="77"/>
      <c r="DJ127" s="77"/>
      <c r="DK127" s="77"/>
      <c r="DL127" s="77"/>
      <c r="DM127" s="77"/>
      <c r="DN127" s="77"/>
      <c r="DO127" s="77"/>
      <c r="DP127" s="77"/>
      <c r="DQ127" s="77"/>
      <c r="DR127" s="77"/>
      <c r="DS127" s="77"/>
      <c r="DT127" s="77"/>
      <c r="DU127" s="77"/>
      <c r="DV127" s="77"/>
      <c r="DW127" s="77"/>
      <c r="DX127" s="77"/>
      <c r="DY127" s="77"/>
      <c r="DZ127" s="77"/>
      <c r="EA127" s="77"/>
      <c r="EB127" s="77"/>
      <c r="EC127" s="77"/>
      <c r="ED127" s="77"/>
      <c r="EE127" s="77"/>
      <c r="EF127" s="77"/>
      <c r="EG127" s="77"/>
      <c r="EH127" s="77"/>
      <c r="EI127" s="77"/>
      <c r="EJ127" s="77"/>
      <c r="EK127" s="77"/>
      <c r="EL127" s="77"/>
      <c r="EM127" s="77"/>
      <c r="EN127" s="77"/>
      <c r="EO127" s="77"/>
      <c r="EP127" s="77"/>
      <c r="EQ127" s="77"/>
      <c r="ER127" s="77"/>
      <c r="ES127" s="77"/>
      <c r="ET127" s="77"/>
      <c r="EU127" s="77"/>
      <c r="EV127" s="77"/>
      <c r="EW127" s="77"/>
      <c r="EX127" s="77"/>
      <c r="EY127" s="77"/>
      <c r="EZ127" s="77"/>
      <c r="FA127" s="77"/>
      <c r="FB127" s="77"/>
      <c r="FC127" s="77">
        <v>1</v>
      </c>
      <c r="FD127" s="77"/>
      <c r="FE127" s="77"/>
      <c r="FF127" s="77"/>
      <c r="FG127" s="77"/>
      <c r="FH127" s="77"/>
      <c r="FI127" s="77"/>
      <c r="FJ127" s="77"/>
      <c r="FK127" s="77"/>
      <c r="FL127" s="77"/>
      <c r="FM127" s="77"/>
      <c r="FN127" s="77"/>
      <c r="FO127" s="77"/>
      <c r="FP127" s="77"/>
      <c r="FQ127" s="77"/>
      <c r="FR127" s="77"/>
      <c r="FS127" s="77"/>
      <c r="FT127" s="77"/>
      <c r="FU127" s="77"/>
      <c r="FV127" s="77"/>
      <c r="FW127" s="77"/>
      <c r="FX127" s="77">
        <v>1</v>
      </c>
    </row>
    <row r="128" spans="1:180">
      <c r="A128" s="87" t="s">
        <v>262</v>
      </c>
      <c r="B128" s="83"/>
      <c r="C128" s="83">
        <v>1</v>
      </c>
      <c r="D128" s="83"/>
      <c r="E128" s="83"/>
      <c r="F128" s="83"/>
      <c r="G128" s="83"/>
      <c r="H128" s="83">
        <v>1</v>
      </c>
      <c r="I128" s="83"/>
      <c r="J128" s="83"/>
      <c r="K128" s="83"/>
      <c r="L128" s="83">
        <v>1</v>
      </c>
      <c r="M128" s="83"/>
      <c r="N128" s="83">
        <v>1</v>
      </c>
      <c r="O128" s="83"/>
      <c r="P128" s="83"/>
      <c r="Q128" s="83"/>
      <c r="R128" s="83"/>
      <c r="S128" s="83"/>
      <c r="T128" s="83"/>
      <c r="U128" s="83"/>
      <c r="V128" s="83"/>
      <c r="W128" s="83"/>
      <c r="X128" s="83"/>
      <c r="Y128" s="83"/>
      <c r="Z128" s="83"/>
      <c r="AA128" s="83"/>
      <c r="AB128" s="83"/>
      <c r="AC128" s="83"/>
      <c r="AD128" s="83"/>
      <c r="AE128" s="83"/>
      <c r="AF128" s="83"/>
      <c r="AG128" s="83"/>
      <c r="AH128" s="83"/>
      <c r="AI128" s="83"/>
      <c r="AJ128" s="83"/>
      <c r="AK128" s="77">
        <v>1</v>
      </c>
      <c r="AL128" s="77"/>
      <c r="AM128" s="77"/>
      <c r="AN128" s="77"/>
      <c r="AO128" s="77"/>
      <c r="AP128" s="77"/>
      <c r="AQ128" s="77"/>
      <c r="AR128" s="77"/>
      <c r="AS128" s="77"/>
      <c r="AT128" s="77"/>
      <c r="AU128" s="77"/>
      <c r="AV128" s="77"/>
      <c r="AW128" s="77"/>
      <c r="AX128" s="77"/>
      <c r="AY128" s="77">
        <v>1</v>
      </c>
      <c r="AZ128" s="77"/>
      <c r="BA128" s="77"/>
      <c r="BB128" s="77"/>
      <c r="BC128" s="77">
        <v>1</v>
      </c>
      <c r="BD128" s="77"/>
      <c r="BE128" s="77"/>
      <c r="BF128" s="77"/>
      <c r="BG128" s="77"/>
      <c r="BH128" s="77"/>
      <c r="BI128" s="77"/>
      <c r="BJ128" s="77"/>
      <c r="BK128" s="77"/>
      <c r="BL128" s="77"/>
      <c r="BM128" s="77"/>
      <c r="BN128" s="77"/>
      <c r="BO128" s="77"/>
      <c r="BP128" s="77">
        <v>1</v>
      </c>
      <c r="BQ128" s="77"/>
      <c r="BR128" s="77">
        <v>1</v>
      </c>
      <c r="BS128" s="77"/>
      <c r="BT128" s="77"/>
      <c r="BU128" s="77"/>
      <c r="BV128" s="77"/>
      <c r="BW128" s="77"/>
      <c r="BX128" s="77"/>
      <c r="BY128" s="77"/>
      <c r="BZ128" s="77"/>
      <c r="CA128" s="77"/>
      <c r="CB128" s="77"/>
      <c r="CC128" s="77"/>
      <c r="CD128" s="77"/>
      <c r="CE128" s="77"/>
      <c r="CF128" s="77"/>
      <c r="CG128" s="77"/>
      <c r="CH128" s="77"/>
      <c r="CI128" s="77"/>
      <c r="CJ128" s="77"/>
      <c r="CK128" s="77"/>
      <c r="CL128" s="77"/>
      <c r="CM128" s="77"/>
      <c r="CN128" s="77"/>
      <c r="CO128" s="77"/>
      <c r="CP128" s="77"/>
      <c r="CQ128" s="77"/>
      <c r="CR128" s="77"/>
      <c r="CS128" s="77"/>
      <c r="CT128" s="77"/>
      <c r="CU128" s="77"/>
      <c r="CV128" s="77"/>
      <c r="CW128" s="77"/>
      <c r="CX128" s="77"/>
      <c r="CY128" s="77">
        <v>1</v>
      </c>
      <c r="CZ128" s="77"/>
      <c r="DA128" s="77"/>
      <c r="DB128" s="77"/>
      <c r="DC128" s="77"/>
      <c r="DD128" s="77"/>
      <c r="DE128" s="77">
        <v>1</v>
      </c>
      <c r="DF128" s="77"/>
      <c r="DG128" s="77">
        <v>1</v>
      </c>
      <c r="DH128" s="77"/>
      <c r="DI128" s="77"/>
      <c r="DJ128" s="77"/>
      <c r="DK128" s="77"/>
      <c r="DL128" s="77"/>
      <c r="DM128" s="77"/>
      <c r="DN128" s="77"/>
      <c r="DO128" s="77"/>
      <c r="DP128" s="77"/>
      <c r="DQ128" s="77"/>
      <c r="DR128" s="77"/>
      <c r="DS128" s="77"/>
      <c r="DT128" s="77"/>
      <c r="DU128" s="77"/>
      <c r="DV128" s="77"/>
      <c r="DW128" s="77"/>
      <c r="DX128" s="77"/>
      <c r="DY128" s="77"/>
      <c r="DZ128" s="77"/>
      <c r="EA128" s="77"/>
      <c r="EB128" s="77">
        <v>1</v>
      </c>
      <c r="EC128" s="77"/>
      <c r="ED128" s="77"/>
      <c r="EE128" s="77">
        <v>1</v>
      </c>
      <c r="EF128" s="77"/>
      <c r="EG128" s="77"/>
      <c r="EH128" s="77"/>
      <c r="EI128" s="77"/>
      <c r="EJ128" s="77"/>
      <c r="EK128" s="77"/>
      <c r="EL128" s="77"/>
      <c r="EM128" s="77"/>
      <c r="EN128" s="77"/>
      <c r="EO128" s="77"/>
      <c r="EP128" s="77"/>
      <c r="EQ128" s="77"/>
      <c r="ER128" s="77"/>
      <c r="ES128" s="77"/>
      <c r="ET128" s="77"/>
      <c r="EU128" s="77"/>
      <c r="EV128" s="77"/>
      <c r="EW128" s="77"/>
      <c r="EX128" s="77"/>
      <c r="EY128" s="77"/>
      <c r="EZ128" s="77"/>
      <c r="FA128" s="77"/>
      <c r="FB128" s="77"/>
      <c r="FC128" s="77"/>
      <c r="FD128" s="77"/>
      <c r="FE128" s="77"/>
      <c r="FF128" s="77"/>
      <c r="FG128" s="77"/>
      <c r="FH128" s="77"/>
      <c r="FI128" s="77"/>
      <c r="FJ128" s="77"/>
      <c r="FK128" s="77"/>
      <c r="FL128" s="77"/>
      <c r="FM128" s="77"/>
      <c r="FN128" s="77"/>
      <c r="FO128" s="77"/>
      <c r="FP128" s="77"/>
      <c r="FQ128" s="77"/>
      <c r="FR128" s="77"/>
      <c r="FS128" s="77"/>
      <c r="FT128" s="77"/>
      <c r="FU128" s="77"/>
      <c r="FV128" s="77"/>
      <c r="FW128" s="77"/>
      <c r="FX128" s="77">
        <v>14</v>
      </c>
    </row>
    <row r="129" spans="1:180">
      <c r="A129" s="87" t="s">
        <v>257</v>
      </c>
      <c r="B129" s="83"/>
      <c r="C129" s="83"/>
      <c r="D129" s="83">
        <v>1</v>
      </c>
      <c r="E129" s="83"/>
      <c r="F129" s="83"/>
      <c r="G129" s="83">
        <v>1</v>
      </c>
      <c r="H129" s="83"/>
      <c r="I129" s="83"/>
      <c r="J129" s="83"/>
      <c r="K129" s="83"/>
      <c r="L129" s="83"/>
      <c r="M129" s="83"/>
      <c r="N129" s="83"/>
      <c r="O129" s="83"/>
      <c r="P129" s="83"/>
      <c r="Q129" s="83"/>
      <c r="R129" s="83"/>
      <c r="S129" s="83"/>
      <c r="T129" s="83"/>
      <c r="U129" s="83"/>
      <c r="V129" s="83"/>
      <c r="W129" s="83"/>
      <c r="X129" s="83"/>
      <c r="Y129" s="83"/>
      <c r="Z129" s="83">
        <v>1</v>
      </c>
      <c r="AA129" s="83">
        <v>1</v>
      </c>
      <c r="AB129" s="83"/>
      <c r="AC129" s="83"/>
      <c r="AD129" s="83"/>
      <c r="AE129" s="83"/>
      <c r="AF129" s="83"/>
      <c r="AG129" s="83"/>
      <c r="AH129" s="83"/>
      <c r="AI129" s="83"/>
      <c r="AJ129" s="83"/>
      <c r="AK129" s="77"/>
      <c r="AL129" s="77"/>
      <c r="AM129" s="77"/>
      <c r="AN129" s="77"/>
      <c r="AO129" s="77"/>
      <c r="AP129" s="77"/>
      <c r="AQ129" s="77"/>
      <c r="AR129" s="77"/>
      <c r="AS129" s="77"/>
      <c r="AT129" s="77"/>
      <c r="AU129" s="77"/>
      <c r="AV129" s="77"/>
      <c r="AW129" s="77"/>
      <c r="AX129" s="77"/>
      <c r="AY129" s="77"/>
      <c r="AZ129" s="77"/>
      <c r="BA129" s="77"/>
      <c r="BB129" s="77"/>
      <c r="BC129" s="77"/>
      <c r="BD129" s="77"/>
      <c r="BE129" s="77"/>
      <c r="BF129" s="77"/>
      <c r="BG129" s="77"/>
      <c r="BH129" s="77"/>
      <c r="BI129" s="77"/>
      <c r="BJ129" s="77"/>
      <c r="BK129" s="77"/>
      <c r="BL129" s="77"/>
      <c r="BM129" s="77"/>
      <c r="BN129" s="77"/>
      <c r="BO129" s="77"/>
      <c r="BP129" s="77"/>
      <c r="BQ129" s="77"/>
      <c r="BR129" s="77"/>
      <c r="BS129" s="77"/>
      <c r="BT129" s="77"/>
      <c r="BU129" s="77"/>
      <c r="BV129" s="77"/>
      <c r="BW129" s="77"/>
      <c r="BX129" s="77"/>
      <c r="BY129" s="77"/>
      <c r="BZ129" s="77"/>
      <c r="CA129" s="77"/>
      <c r="CB129" s="77"/>
      <c r="CC129" s="77"/>
      <c r="CD129" s="77"/>
      <c r="CE129" s="77"/>
      <c r="CF129" s="77"/>
      <c r="CG129" s="77"/>
      <c r="CH129" s="77"/>
      <c r="CI129" s="77"/>
      <c r="CJ129" s="77"/>
      <c r="CK129" s="77"/>
      <c r="CL129" s="77"/>
      <c r="CM129" s="77"/>
      <c r="CN129" s="77"/>
      <c r="CO129" s="77"/>
      <c r="CP129" s="77"/>
      <c r="CQ129" s="77"/>
      <c r="CR129" s="77"/>
      <c r="CS129" s="77"/>
      <c r="CT129" s="77"/>
      <c r="CU129" s="77"/>
      <c r="CV129" s="77"/>
      <c r="CW129" s="77"/>
      <c r="CX129" s="77"/>
      <c r="CY129" s="77"/>
      <c r="CZ129" s="77"/>
      <c r="DA129" s="77"/>
      <c r="DB129" s="77"/>
      <c r="DC129" s="77"/>
      <c r="DD129" s="77"/>
      <c r="DE129" s="77"/>
      <c r="DF129" s="77"/>
      <c r="DG129" s="77"/>
      <c r="DH129" s="77"/>
      <c r="DI129" s="77"/>
      <c r="DJ129" s="77"/>
      <c r="DK129" s="77"/>
      <c r="DL129" s="77"/>
      <c r="DM129" s="77"/>
      <c r="DN129" s="77"/>
      <c r="DO129" s="77"/>
      <c r="DP129" s="77"/>
      <c r="DQ129" s="77"/>
      <c r="DR129" s="77"/>
      <c r="DS129" s="77"/>
      <c r="DT129" s="77"/>
      <c r="DU129" s="77"/>
      <c r="DV129" s="77"/>
      <c r="DW129" s="77"/>
      <c r="DX129" s="77"/>
      <c r="DY129" s="77"/>
      <c r="DZ129" s="77"/>
      <c r="EA129" s="77"/>
      <c r="EB129" s="77">
        <v>1</v>
      </c>
      <c r="EC129" s="77"/>
      <c r="ED129" s="77"/>
      <c r="EE129" s="77"/>
      <c r="EF129" s="77"/>
      <c r="EG129" s="77"/>
      <c r="EH129" s="77"/>
      <c r="EI129" s="77"/>
      <c r="EJ129" s="77"/>
      <c r="EK129" s="77"/>
      <c r="EL129" s="77"/>
      <c r="EM129" s="77"/>
      <c r="EN129" s="77"/>
      <c r="EO129" s="77"/>
      <c r="EP129" s="77"/>
      <c r="EQ129" s="77"/>
      <c r="ER129" s="77"/>
      <c r="ES129" s="77"/>
      <c r="ET129" s="77"/>
      <c r="EU129" s="77"/>
      <c r="EV129" s="77"/>
      <c r="EW129" s="77"/>
      <c r="EX129" s="77"/>
      <c r="EY129" s="77"/>
      <c r="EZ129" s="77"/>
      <c r="FA129" s="77"/>
      <c r="FB129" s="77"/>
      <c r="FC129" s="77"/>
      <c r="FD129" s="77"/>
      <c r="FE129" s="77"/>
      <c r="FF129" s="77"/>
      <c r="FG129" s="77"/>
      <c r="FH129" s="77"/>
      <c r="FI129" s="77"/>
      <c r="FJ129" s="77"/>
      <c r="FK129" s="77"/>
      <c r="FL129" s="77"/>
      <c r="FM129" s="77"/>
      <c r="FN129" s="77"/>
      <c r="FO129" s="77"/>
      <c r="FP129" s="77"/>
      <c r="FQ129" s="77"/>
      <c r="FR129" s="77"/>
      <c r="FS129" s="77"/>
      <c r="FT129" s="77"/>
      <c r="FU129" s="77"/>
      <c r="FV129" s="77"/>
      <c r="FW129" s="77"/>
      <c r="FX129" s="77">
        <v>5</v>
      </c>
    </row>
    <row r="130" spans="1:180">
      <c r="A130" s="87" t="s">
        <v>248</v>
      </c>
      <c r="B130" s="83"/>
      <c r="C130" s="83"/>
      <c r="D130" s="83"/>
      <c r="E130" s="83"/>
      <c r="F130" s="83"/>
      <c r="G130" s="83"/>
      <c r="H130" s="83"/>
      <c r="I130" s="83"/>
      <c r="J130" s="83"/>
      <c r="K130" s="83"/>
      <c r="L130" s="83"/>
      <c r="M130" s="83"/>
      <c r="N130" s="83"/>
      <c r="O130" s="83"/>
      <c r="P130" s="83"/>
      <c r="Q130" s="83"/>
      <c r="R130" s="83"/>
      <c r="S130" s="83"/>
      <c r="T130" s="83"/>
      <c r="U130" s="83"/>
      <c r="V130" s="83"/>
      <c r="W130" s="83"/>
      <c r="X130" s="83"/>
      <c r="Y130" s="83"/>
      <c r="Z130" s="83"/>
      <c r="AA130" s="83"/>
      <c r="AB130" s="83"/>
      <c r="AC130" s="83"/>
      <c r="AD130" s="83">
        <v>1</v>
      </c>
      <c r="AE130" s="83"/>
      <c r="AF130" s="83"/>
      <c r="AG130" s="83"/>
      <c r="AH130" s="83"/>
      <c r="AI130" s="83"/>
      <c r="AJ130" s="83"/>
      <c r="AK130" s="77"/>
      <c r="AL130" s="77"/>
      <c r="AM130" s="77"/>
      <c r="AN130" s="77"/>
      <c r="AO130" s="77"/>
      <c r="AP130" s="77"/>
      <c r="AQ130" s="77"/>
      <c r="AR130" s="77"/>
      <c r="AS130" s="77"/>
      <c r="AT130" s="77"/>
      <c r="AU130" s="77"/>
      <c r="AV130" s="77"/>
      <c r="AW130" s="77"/>
      <c r="AX130" s="77"/>
      <c r="AY130" s="77"/>
      <c r="AZ130" s="77"/>
      <c r="BA130" s="77"/>
      <c r="BB130" s="77"/>
      <c r="BC130" s="77"/>
      <c r="BD130" s="77"/>
      <c r="BE130" s="77"/>
      <c r="BF130" s="77"/>
      <c r="BG130" s="77"/>
      <c r="BH130" s="77"/>
      <c r="BI130" s="77"/>
      <c r="BJ130" s="77"/>
      <c r="BK130" s="77"/>
      <c r="BL130" s="77"/>
      <c r="BM130" s="77"/>
      <c r="BN130" s="77"/>
      <c r="BO130" s="77"/>
      <c r="BP130" s="77"/>
      <c r="BQ130" s="77"/>
      <c r="BR130" s="77"/>
      <c r="BS130" s="77"/>
      <c r="BT130" s="77"/>
      <c r="BU130" s="77"/>
      <c r="BV130" s="77"/>
      <c r="BW130" s="77"/>
      <c r="BX130" s="77"/>
      <c r="BY130" s="77"/>
      <c r="BZ130" s="77"/>
      <c r="CA130" s="77"/>
      <c r="CB130" s="77"/>
      <c r="CC130" s="77"/>
      <c r="CD130" s="77"/>
      <c r="CE130" s="77"/>
      <c r="CF130" s="77"/>
      <c r="CG130" s="77"/>
      <c r="CH130" s="77"/>
      <c r="CI130" s="77"/>
      <c r="CJ130" s="77"/>
      <c r="CK130" s="77"/>
      <c r="CL130" s="77"/>
      <c r="CM130" s="77"/>
      <c r="CN130" s="77"/>
      <c r="CO130" s="77"/>
      <c r="CP130" s="77"/>
      <c r="CQ130" s="77"/>
      <c r="CR130" s="77"/>
      <c r="CS130" s="77"/>
      <c r="CT130" s="77"/>
      <c r="CU130" s="77"/>
      <c r="CV130" s="77"/>
      <c r="CW130" s="77"/>
      <c r="CX130" s="77"/>
      <c r="CY130" s="77"/>
      <c r="CZ130" s="77"/>
      <c r="DA130" s="77"/>
      <c r="DB130" s="77"/>
      <c r="DC130" s="77"/>
      <c r="DD130" s="77"/>
      <c r="DE130" s="77"/>
      <c r="DF130" s="77"/>
      <c r="DG130" s="77"/>
      <c r="DH130" s="77"/>
      <c r="DI130" s="77"/>
      <c r="DJ130" s="77"/>
      <c r="DK130" s="77"/>
      <c r="DL130" s="77"/>
      <c r="DM130" s="77"/>
      <c r="DN130" s="77"/>
      <c r="DO130" s="77"/>
      <c r="DP130" s="77"/>
      <c r="DQ130" s="77"/>
      <c r="DR130" s="77"/>
      <c r="DS130" s="77"/>
      <c r="DT130" s="77"/>
      <c r="DU130" s="77"/>
      <c r="DV130" s="77"/>
      <c r="DW130" s="77"/>
      <c r="DX130" s="77"/>
      <c r="DY130" s="77"/>
      <c r="DZ130" s="77"/>
      <c r="EA130" s="77"/>
      <c r="EB130" s="77"/>
      <c r="EC130" s="77"/>
      <c r="ED130" s="77"/>
      <c r="EE130" s="77"/>
      <c r="EF130" s="77"/>
      <c r="EG130" s="77"/>
      <c r="EH130" s="77"/>
      <c r="EI130" s="77"/>
      <c r="EJ130" s="77"/>
      <c r="EK130" s="77"/>
      <c r="EL130" s="77"/>
      <c r="EM130" s="77"/>
      <c r="EN130" s="77"/>
      <c r="EO130" s="77"/>
      <c r="EP130" s="77"/>
      <c r="EQ130" s="77"/>
      <c r="ER130" s="77"/>
      <c r="ES130" s="77"/>
      <c r="ET130" s="77"/>
      <c r="EU130" s="77"/>
      <c r="EV130" s="77"/>
      <c r="EW130" s="77"/>
      <c r="EX130" s="77"/>
      <c r="EY130" s="77"/>
      <c r="EZ130" s="77"/>
      <c r="FA130" s="77"/>
      <c r="FB130" s="77"/>
      <c r="FC130" s="77"/>
      <c r="FD130" s="77"/>
      <c r="FE130" s="77"/>
      <c r="FF130" s="77"/>
      <c r="FG130" s="77"/>
      <c r="FH130" s="77"/>
      <c r="FI130" s="77"/>
      <c r="FJ130" s="77"/>
      <c r="FK130" s="77"/>
      <c r="FL130" s="77"/>
      <c r="FM130" s="77"/>
      <c r="FN130" s="77"/>
      <c r="FO130" s="77"/>
      <c r="FP130" s="77"/>
      <c r="FQ130" s="77"/>
      <c r="FR130" s="77"/>
      <c r="FS130" s="77"/>
      <c r="FT130" s="77"/>
      <c r="FU130" s="77"/>
      <c r="FV130" s="77"/>
      <c r="FW130" s="77"/>
      <c r="FX130" s="77">
        <v>1</v>
      </c>
    </row>
    <row r="131" spans="1:180">
      <c r="A131" s="87" t="s">
        <v>138</v>
      </c>
      <c r="B131" s="83"/>
      <c r="C131" s="83"/>
      <c r="D131" s="83"/>
      <c r="E131" s="83">
        <v>1</v>
      </c>
      <c r="F131" s="83"/>
      <c r="G131" s="83"/>
      <c r="H131" s="83"/>
      <c r="I131" s="83"/>
      <c r="J131" s="83"/>
      <c r="K131" s="83"/>
      <c r="L131" s="83"/>
      <c r="M131" s="83"/>
      <c r="N131" s="83"/>
      <c r="O131" s="83"/>
      <c r="P131" s="83"/>
      <c r="Q131" s="83"/>
      <c r="R131" s="83"/>
      <c r="S131" s="83"/>
      <c r="T131" s="83"/>
      <c r="U131" s="83"/>
      <c r="V131" s="83"/>
      <c r="W131" s="83"/>
      <c r="X131" s="83"/>
      <c r="Y131" s="83"/>
      <c r="Z131" s="83"/>
      <c r="AA131" s="83"/>
      <c r="AB131" s="83"/>
      <c r="AC131" s="83"/>
      <c r="AD131" s="83"/>
      <c r="AE131" s="83"/>
      <c r="AF131" s="83"/>
      <c r="AG131" s="83"/>
      <c r="AH131" s="83"/>
      <c r="AI131" s="83"/>
      <c r="AJ131" s="83"/>
      <c r="AK131" s="77"/>
      <c r="AL131" s="77"/>
      <c r="AM131" s="77"/>
      <c r="AN131" s="77"/>
      <c r="AO131" s="77"/>
      <c r="AP131" s="77"/>
      <c r="AQ131" s="77"/>
      <c r="AR131" s="77"/>
      <c r="AS131" s="77"/>
      <c r="AT131" s="77"/>
      <c r="AU131" s="77"/>
      <c r="AV131" s="77"/>
      <c r="AW131" s="77"/>
      <c r="AX131" s="77"/>
      <c r="AY131" s="77"/>
      <c r="AZ131" s="77"/>
      <c r="BA131" s="77"/>
      <c r="BB131" s="77"/>
      <c r="BC131" s="77"/>
      <c r="BD131" s="77"/>
      <c r="BE131" s="77"/>
      <c r="BF131" s="77"/>
      <c r="BG131" s="77"/>
      <c r="BH131" s="77"/>
      <c r="BI131" s="77"/>
      <c r="BJ131" s="77"/>
      <c r="BK131" s="77"/>
      <c r="BL131" s="77"/>
      <c r="BM131" s="77"/>
      <c r="BN131" s="77"/>
      <c r="BO131" s="77"/>
      <c r="BP131" s="77"/>
      <c r="BQ131" s="77"/>
      <c r="BR131" s="77"/>
      <c r="BS131" s="77"/>
      <c r="BT131" s="77"/>
      <c r="BU131" s="77"/>
      <c r="BV131" s="77"/>
      <c r="BW131" s="77"/>
      <c r="BX131" s="77"/>
      <c r="BY131" s="77"/>
      <c r="BZ131" s="77"/>
      <c r="CA131" s="77"/>
      <c r="CB131" s="77"/>
      <c r="CC131" s="77"/>
      <c r="CD131" s="77"/>
      <c r="CE131" s="77"/>
      <c r="CF131" s="77"/>
      <c r="CG131" s="77"/>
      <c r="CH131" s="77"/>
      <c r="CI131" s="77"/>
      <c r="CJ131" s="77"/>
      <c r="CK131" s="77"/>
      <c r="CL131" s="77"/>
      <c r="CM131" s="77"/>
      <c r="CN131" s="77"/>
      <c r="CO131" s="77"/>
      <c r="CP131" s="77"/>
      <c r="CQ131" s="77"/>
      <c r="CR131" s="77"/>
      <c r="CS131" s="77"/>
      <c r="CT131" s="77"/>
      <c r="CU131" s="77"/>
      <c r="CV131" s="77"/>
      <c r="CW131" s="77"/>
      <c r="CX131" s="77"/>
      <c r="CY131" s="77"/>
      <c r="CZ131" s="77"/>
      <c r="DA131" s="77"/>
      <c r="DB131" s="77"/>
      <c r="DC131" s="77"/>
      <c r="DD131" s="77"/>
      <c r="DE131" s="77"/>
      <c r="DF131" s="77"/>
      <c r="DG131" s="77"/>
      <c r="DH131" s="77"/>
      <c r="DI131" s="77"/>
      <c r="DJ131" s="77"/>
      <c r="DK131" s="77"/>
      <c r="DL131" s="77"/>
      <c r="DM131" s="77"/>
      <c r="DN131" s="77"/>
      <c r="DO131" s="77"/>
      <c r="DP131" s="77"/>
      <c r="DQ131" s="77"/>
      <c r="DR131" s="77"/>
      <c r="DS131" s="77"/>
      <c r="DT131" s="77"/>
      <c r="DU131" s="77"/>
      <c r="DV131" s="77"/>
      <c r="DW131" s="77"/>
      <c r="DX131" s="77"/>
      <c r="DY131" s="77"/>
      <c r="DZ131" s="77"/>
      <c r="EA131" s="77"/>
      <c r="EB131" s="77"/>
      <c r="EC131" s="77"/>
      <c r="ED131" s="77"/>
      <c r="EE131" s="77"/>
      <c r="EF131" s="77"/>
      <c r="EG131" s="77"/>
      <c r="EH131" s="77"/>
      <c r="EI131" s="77"/>
      <c r="EJ131" s="77"/>
      <c r="EK131" s="77"/>
      <c r="EL131" s="77"/>
      <c r="EM131" s="77"/>
      <c r="EN131" s="77"/>
      <c r="EO131" s="77"/>
      <c r="EP131" s="77"/>
      <c r="EQ131" s="77"/>
      <c r="ER131" s="77"/>
      <c r="ES131" s="77"/>
      <c r="ET131" s="77"/>
      <c r="EU131" s="77"/>
      <c r="EV131" s="77"/>
      <c r="EW131" s="77"/>
      <c r="EX131" s="77"/>
      <c r="EY131" s="77"/>
      <c r="EZ131" s="77"/>
      <c r="FA131" s="77"/>
      <c r="FB131" s="77"/>
      <c r="FC131" s="77"/>
      <c r="FD131" s="77"/>
      <c r="FE131" s="77"/>
      <c r="FF131" s="77"/>
      <c r="FG131" s="77"/>
      <c r="FH131" s="77"/>
      <c r="FI131" s="77"/>
      <c r="FJ131" s="77"/>
      <c r="FK131" s="77"/>
      <c r="FL131" s="77"/>
      <c r="FM131" s="77"/>
      <c r="FN131" s="77"/>
      <c r="FO131" s="77"/>
      <c r="FP131" s="77"/>
      <c r="FQ131" s="77"/>
      <c r="FR131" s="77"/>
      <c r="FS131" s="77"/>
      <c r="FT131" s="77"/>
      <c r="FU131" s="77"/>
      <c r="FV131" s="77"/>
      <c r="FW131" s="77"/>
      <c r="FX131" s="77">
        <v>1</v>
      </c>
    </row>
    <row r="132" spans="1:180">
      <c r="A132" s="87" t="s">
        <v>47</v>
      </c>
      <c r="B132" s="83"/>
      <c r="C132" s="83"/>
      <c r="D132" s="83"/>
      <c r="E132" s="83"/>
      <c r="F132" s="83"/>
      <c r="G132" s="83"/>
      <c r="H132" s="83"/>
      <c r="I132" s="83"/>
      <c r="J132" s="83">
        <v>1</v>
      </c>
      <c r="K132" s="83"/>
      <c r="L132" s="83"/>
      <c r="M132" s="83"/>
      <c r="N132" s="83"/>
      <c r="O132" s="83"/>
      <c r="P132" s="83"/>
      <c r="Q132" s="83"/>
      <c r="R132" s="83"/>
      <c r="S132" s="83"/>
      <c r="T132" s="83"/>
      <c r="U132" s="83"/>
      <c r="V132" s="83"/>
      <c r="W132" s="83"/>
      <c r="X132" s="83"/>
      <c r="Y132" s="83"/>
      <c r="Z132" s="83"/>
      <c r="AA132" s="83"/>
      <c r="AB132" s="83"/>
      <c r="AC132" s="83"/>
      <c r="AD132" s="83"/>
      <c r="AE132" s="83"/>
      <c r="AF132" s="83"/>
      <c r="AG132" s="83"/>
      <c r="AH132" s="83"/>
      <c r="AI132" s="83"/>
      <c r="AJ132" s="83"/>
      <c r="AK132" s="77"/>
      <c r="AL132" s="77"/>
      <c r="AM132" s="77"/>
      <c r="AN132" s="77"/>
      <c r="AO132" s="77"/>
      <c r="AP132" s="77"/>
      <c r="AQ132" s="77"/>
      <c r="AR132" s="77"/>
      <c r="AS132" s="77"/>
      <c r="AT132" s="77"/>
      <c r="AU132" s="77"/>
      <c r="AV132" s="77"/>
      <c r="AW132" s="77"/>
      <c r="AX132" s="77"/>
      <c r="AY132" s="77"/>
      <c r="AZ132" s="77"/>
      <c r="BA132" s="77"/>
      <c r="BB132" s="77"/>
      <c r="BC132" s="77"/>
      <c r="BD132" s="77"/>
      <c r="BE132" s="77"/>
      <c r="BF132" s="77"/>
      <c r="BG132" s="77"/>
      <c r="BH132" s="77"/>
      <c r="BI132" s="77"/>
      <c r="BJ132" s="77"/>
      <c r="BK132" s="77"/>
      <c r="BL132" s="77"/>
      <c r="BM132" s="77"/>
      <c r="BN132" s="77"/>
      <c r="BO132" s="77"/>
      <c r="BP132" s="77"/>
      <c r="BQ132" s="77"/>
      <c r="BR132" s="77"/>
      <c r="BS132" s="77"/>
      <c r="BT132" s="77"/>
      <c r="BU132" s="77"/>
      <c r="BV132" s="77"/>
      <c r="BW132" s="77"/>
      <c r="BX132" s="77"/>
      <c r="BY132" s="77"/>
      <c r="BZ132" s="77"/>
      <c r="CA132" s="77"/>
      <c r="CB132" s="77"/>
      <c r="CC132" s="77"/>
      <c r="CD132" s="77"/>
      <c r="CE132" s="77"/>
      <c r="CF132" s="77"/>
      <c r="CG132" s="77"/>
      <c r="CH132" s="77"/>
      <c r="CI132" s="77"/>
      <c r="CJ132" s="77"/>
      <c r="CK132" s="77"/>
      <c r="CL132" s="77"/>
      <c r="CM132" s="77"/>
      <c r="CN132" s="77"/>
      <c r="CO132" s="77"/>
      <c r="CP132" s="77"/>
      <c r="CQ132" s="77"/>
      <c r="CR132" s="77"/>
      <c r="CS132" s="77"/>
      <c r="CT132" s="77"/>
      <c r="CU132" s="77"/>
      <c r="CV132" s="77"/>
      <c r="CW132" s="77"/>
      <c r="CX132" s="77"/>
      <c r="CY132" s="77"/>
      <c r="CZ132" s="77"/>
      <c r="DA132" s="77"/>
      <c r="DB132" s="77"/>
      <c r="DC132" s="77"/>
      <c r="DD132" s="77"/>
      <c r="DE132" s="77"/>
      <c r="DF132" s="77"/>
      <c r="DG132" s="77"/>
      <c r="DH132" s="77"/>
      <c r="DI132" s="77"/>
      <c r="DJ132" s="77"/>
      <c r="DK132" s="77"/>
      <c r="DL132" s="77"/>
      <c r="DM132" s="77"/>
      <c r="DN132" s="77"/>
      <c r="DO132" s="77"/>
      <c r="DP132" s="77"/>
      <c r="DQ132" s="77"/>
      <c r="DR132" s="77"/>
      <c r="DS132" s="77"/>
      <c r="DT132" s="77"/>
      <c r="DU132" s="77"/>
      <c r="DV132" s="77"/>
      <c r="DW132" s="77"/>
      <c r="DX132" s="77"/>
      <c r="DY132" s="77"/>
      <c r="DZ132" s="77"/>
      <c r="EA132" s="77"/>
      <c r="EB132" s="77"/>
      <c r="EC132" s="77"/>
      <c r="ED132" s="77"/>
      <c r="EE132" s="77"/>
      <c r="EF132" s="77"/>
      <c r="EG132" s="77"/>
      <c r="EH132" s="77"/>
      <c r="EI132" s="77"/>
      <c r="EJ132" s="77"/>
      <c r="EK132" s="77"/>
      <c r="EL132" s="77"/>
      <c r="EM132" s="77"/>
      <c r="EN132" s="77"/>
      <c r="EO132" s="77"/>
      <c r="EP132" s="77"/>
      <c r="EQ132" s="77"/>
      <c r="ER132" s="77"/>
      <c r="ES132" s="77"/>
      <c r="ET132" s="77"/>
      <c r="EU132" s="77"/>
      <c r="EV132" s="77"/>
      <c r="EW132" s="77"/>
      <c r="EX132" s="77"/>
      <c r="EY132" s="77"/>
      <c r="EZ132" s="77"/>
      <c r="FA132" s="77"/>
      <c r="FB132" s="77"/>
      <c r="FC132" s="77"/>
      <c r="FD132" s="77"/>
      <c r="FE132" s="77"/>
      <c r="FF132" s="77"/>
      <c r="FG132" s="77"/>
      <c r="FH132" s="77"/>
      <c r="FI132" s="77"/>
      <c r="FJ132" s="77"/>
      <c r="FK132" s="77"/>
      <c r="FL132" s="77"/>
      <c r="FM132" s="77"/>
      <c r="FN132" s="77"/>
      <c r="FO132" s="77"/>
      <c r="FP132" s="77"/>
      <c r="FQ132" s="77"/>
      <c r="FR132" s="77"/>
      <c r="FS132" s="77"/>
      <c r="FT132" s="77"/>
      <c r="FU132" s="77"/>
      <c r="FV132" s="77"/>
      <c r="FW132" s="77"/>
      <c r="FX132" s="77">
        <v>1</v>
      </c>
    </row>
    <row r="133" spans="1:180">
      <c r="A133" s="87" t="s">
        <v>364</v>
      </c>
      <c r="B133" s="83"/>
      <c r="C133" s="83"/>
      <c r="D133" s="83"/>
      <c r="E133" s="83"/>
      <c r="F133" s="83"/>
      <c r="G133" s="83"/>
      <c r="H133" s="83"/>
      <c r="I133" s="83"/>
      <c r="J133" s="83"/>
      <c r="K133" s="83"/>
      <c r="L133" s="83"/>
      <c r="M133" s="83"/>
      <c r="N133" s="83"/>
      <c r="O133" s="83"/>
      <c r="P133" s="83"/>
      <c r="Q133" s="83"/>
      <c r="R133" s="83"/>
      <c r="S133" s="83"/>
      <c r="T133" s="83"/>
      <c r="U133" s="83"/>
      <c r="V133" s="83"/>
      <c r="W133" s="83"/>
      <c r="X133" s="83"/>
      <c r="Y133" s="83"/>
      <c r="Z133" s="83"/>
      <c r="AA133" s="83"/>
      <c r="AB133" s="83"/>
      <c r="AC133" s="83"/>
      <c r="AD133" s="83"/>
      <c r="AE133" s="83"/>
      <c r="AF133" s="83"/>
      <c r="AG133" s="83"/>
      <c r="AH133" s="83"/>
      <c r="AI133" s="83"/>
      <c r="AJ133" s="83"/>
      <c r="AK133" s="77"/>
      <c r="AL133" s="77"/>
      <c r="AM133" s="77"/>
      <c r="AN133" s="77"/>
      <c r="AO133" s="77"/>
      <c r="AP133" s="77"/>
      <c r="AQ133" s="77"/>
      <c r="AR133" s="77"/>
      <c r="AS133" s="77"/>
      <c r="AT133" s="77"/>
      <c r="AU133" s="77"/>
      <c r="AV133" s="77"/>
      <c r="AW133" s="77"/>
      <c r="AX133" s="77"/>
      <c r="AY133" s="77"/>
      <c r="AZ133" s="77"/>
      <c r="BA133" s="77"/>
      <c r="BB133" s="77"/>
      <c r="BC133" s="77"/>
      <c r="BD133" s="77"/>
      <c r="BE133" s="77"/>
      <c r="BF133" s="77">
        <v>1</v>
      </c>
      <c r="BG133" s="77"/>
      <c r="BH133" s="77"/>
      <c r="BI133" s="77"/>
      <c r="BJ133" s="77">
        <v>1</v>
      </c>
      <c r="BK133" s="77"/>
      <c r="BL133" s="77">
        <v>1</v>
      </c>
      <c r="BM133" s="77"/>
      <c r="BN133" s="77"/>
      <c r="BO133" s="77"/>
      <c r="BP133" s="77"/>
      <c r="BQ133" s="77"/>
      <c r="BR133" s="77"/>
      <c r="BS133" s="77"/>
      <c r="BT133" s="77">
        <v>1</v>
      </c>
      <c r="BU133" s="77"/>
      <c r="BV133" s="77"/>
      <c r="BW133" s="77"/>
      <c r="BX133" s="77">
        <v>1</v>
      </c>
      <c r="BY133" s="77"/>
      <c r="BZ133" s="77"/>
      <c r="CA133" s="77"/>
      <c r="CB133" s="77"/>
      <c r="CC133" s="77"/>
      <c r="CD133" s="77"/>
      <c r="CE133" s="77"/>
      <c r="CF133" s="77"/>
      <c r="CG133" s="77"/>
      <c r="CH133" s="77"/>
      <c r="CI133" s="77"/>
      <c r="CJ133" s="77"/>
      <c r="CK133" s="77"/>
      <c r="CL133" s="77"/>
      <c r="CM133" s="77"/>
      <c r="CN133" s="77"/>
      <c r="CO133" s="77"/>
      <c r="CP133" s="77"/>
      <c r="CQ133" s="77"/>
      <c r="CR133" s="77"/>
      <c r="CS133" s="77"/>
      <c r="CT133" s="77"/>
      <c r="CU133" s="77"/>
      <c r="CV133" s="77"/>
      <c r="CW133" s="77"/>
      <c r="CX133" s="77"/>
      <c r="CY133" s="77"/>
      <c r="CZ133" s="77"/>
      <c r="DA133" s="77"/>
      <c r="DB133" s="77"/>
      <c r="DC133" s="77"/>
      <c r="DD133" s="77"/>
      <c r="DE133" s="77"/>
      <c r="DF133" s="77"/>
      <c r="DG133" s="77"/>
      <c r="DH133" s="77"/>
      <c r="DI133" s="77"/>
      <c r="DJ133" s="77"/>
      <c r="DK133" s="77"/>
      <c r="DL133" s="77">
        <v>1</v>
      </c>
      <c r="DM133" s="77"/>
      <c r="DN133" s="77"/>
      <c r="DO133" s="77"/>
      <c r="DP133" s="77"/>
      <c r="DQ133" s="77"/>
      <c r="DR133" s="77">
        <v>1</v>
      </c>
      <c r="DS133" s="77"/>
      <c r="DT133" s="77"/>
      <c r="DU133" s="77"/>
      <c r="DV133" s="77"/>
      <c r="DW133" s="77"/>
      <c r="DX133" s="77"/>
      <c r="DY133" s="77"/>
      <c r="DZ133" s="77"/>
      <c r="EA133" s="77"/>
      <c r="EB133" s="77"/>
      <c r="EC133" s="77"/>
      <c r="ED133" s="77"/>
      <c r="EE133" s="77"/>
      <c r="EF133" s="77"/>
      <c r="EG133" s="77"/>
      <c r="EH133" s="77"/>
      <c r="EI133" s="77"/>
      <c r="EJ133" s="77"/>
      <c r="EK133" s="77"/>
      <c r="EL133" s="77"/>
      <c r="EM133" s="77"/>
      <c r="EN133" s="77"/>
      <c r="EO133" s="77"/>
      <c r="EP133" s="77">
        <v>1</v>
      </c>
      <c r="EQ133" s="77"/>
      <c r="ER133" s="77">
        <v>1</v>
      </c>
      <c r="ES133" s="77"/>
      <c r="ET133" s="77"/>
      <c r="EU133" s="77"/>
      <c r="EV133" s="77"/>
      <c r="EW133" s="77"/>
      <c r="EX133" s="77"/>
      <c r="EY133" s="77"/>
      <c r="EZ133" s="77"/>
      <c r="FA133" s="77"/>
      <c r="FB133" s="77"/>
      <c r="FC133" s="77"/>
      <c r="FD133" s="77"/>
      <c r="FE133" s="77"/>
      <c r="FF133" s="77">
        <v>1</v>
      </c>
      <c r="FG133" s="77"/>
      <c r="FH133" s="77"/>
      <c r="FI133" s="77"/>
      <c r="FJ133" s="77"/>
      <c r="FK133" s="77"/>
      <c r="FL133" s="77"/>
      <c r="FM133" s="77"/>
      <c r="FN133" s="77"/>
      <c r="FO133" s="77"/>
      <c r="FP133" s="77"/>
      <c r="FQ133" s="77"/>
      <c r="FR133" s="77"/>
      <c r="FS133" s="77"/>
      <c r="FT133" s="77"/>
      <c r="FU133" s="77"/>
      <c r="FV133" s="77"/>
      <c r="FW133" s="77"/>
      <c r="FX133" s="77">
        <v>10</v>
      </c>
    </row>
    <row r="134" spans="1:180">
      <c r="A134" s="87" t="s">
        <v>525</v>
      </c>
      <c r="B134" s="83"/>
      <c r="C134" s="83"/>
      <c r="D134" s="83"/>
      <c r="E134" s="83"/>
      <c r="F134" s="83"/>
      <c r="G134" s="83"/>
      <c r="H134" s="83"/>
      <c r="I134" s="83"/>
      <c r="J134" s="83"/>
      <c r="K134" s="83"/>
      <c r="L134" s="83"/>
      <c r="M134" s="83"/>
      <c r="N134" s="83"/>
      <c r="O134" s="83"/>
      <c r="P134" s="83"/>
      <c r="Q134" s="83"/>
      <c r="R134" s="83"/>
      <c r="S134" s="83"/>
      <c r="T134" s="83"/>
      <c r="U134" s="83"/>
      <c r="V134" s="83"/>
      <c r="W134" s="83"/>
      <c r="X134" s="83"/>
      <c r="Y134" s="83"/>
      <c r="Z134" s="83"/>
      <c r="AA134" s="83"/>
      <c r="AB134" s="83"/>
      <c r="AC134" s="83"/>
      <c r="AD134" s="83"/>
      <c r="AE134" s="83"/>
      <c r="AF134" s="83"/>
      <c r="AG134" s="83"/>
      <c r="AH134" s="83"/>
      <c r="AI134" s="83"/>
      <c r="AJ134" s="83"/>
      <c r="AK134" s="77"/>
      <c r="AL134" s="77"/>
      <c r="AM134" s="77"/>
      <c r="AN134" s="77"/>
      <c r="AO134" s="77"/>
      <c r="AP134" s="77"/>
      <c r="AQ134" s="77"/>
      <c r="AR134" s="77"/>
      <c r="AS134" s="77"/>
      <c r="AT134" s="77"/>
      <c r="AU134" s="77"/>
      <c r="AV134" s="77"/>
      <c r="AW134" s="77"/>
      <c r="AX134" s="77"/>
      <c r="AY134" s="77"/>
      <c r="AZ134" s="77"/>
      <c r="BA134" s="77"/>
      <c r="BB134" s="77"/>
      <c r="BC134" s="77"/>
      <c r="BD134" s="77"/>
      <c r="BE134" s="77"/>
      <c r="BF134" s="77"/>
      <c r="BG134" s="77"/>
      <c r="BH134" s="77"/>
      <c r="BI134" s="77"/>
      <c r="BJ134" s="77"/>
      <c r="BK134" s="77"/>
      <c r="BL134" s="77"/>
      <c r="BM134" s="77"/>
      <c r="BN134" s="77"/>
      <c r="BO134" s="77"/>
      <c r="BP134" s="77"/>
      <c r="BQ134" s="77"/>
      <c r="BR134" s="77"/>
      <c r="BS134" s="77"/>
      <c r="BT134" s="77"/>
      <c r="BU134" s="77"/>
      <c r="BV134" s="77"/>
      <c r="BW134" s="77"/>
      <c r="BX134" s="77"/>
      <c r="BY134" s="77"/>
      <c r="BZ134" s="77"/>
      <c r="CA134" s="77"/>
      <c r="CB134" s="77"/>
      <c r="CC134" s="77"/>
      <c r="CD134" s="77"/>
      <c r="CE134" s="77"/>
      <c r="CF134" s="77"/>
      <c r="CG134" s="77">
        <v>1</v>
      </c>
      <c r="CH134" s="77"/>
      <c r="CI134" s="77"/>
      <c r="CJ134" s="77"/>
      <c r="CK134" s="77"/>
      <c r="CL134" s="77"/>
      <c r="CM134" s="77"/>
      <c r="CN134" s="77"/>
      <c r="CO134" s="77"/>
      <c r="CP134" s="77"/>
      <c r="CQ134" s="77"/>
      <c r="CR134" s="77"/>
      <c r="CS134" s="77"/>
      <c r="CT134" s="77"/>
      <c r="CU134" s="77"/>
      <c r="CV134" s="77"/>
      <c r="CW134" s="77"/>
      <c r="CX134" s="77"/>
      <c r="CY134" s="77"/>
      <c r="CZ134" s="77"/>
      <c r="DA134" s="77"/>
      <c r="DB134" s="77"/>
      <c r="DC134" s="77"/>
      <c r="DD134" s="77"/>
      <c r="DE134" s="77"/>
      <c r="DF134" s="77"/>
      <c r="DG134" s="77"/>
      <c r="DH134" s="77"/>
      <c r="DI134" s="77"/>
      <c r="DJ134" s="77"/>
      <c r="DK134" s="77"/>
      <c r="DL134" s="77"/>
      <c r="DM134" s="77"/>
      <c r="DN134" s="77"/>
      <c r="DO134" s="77"/>
      <c r="DP134" s="77"/>
      <c r="DQ134" s="77"/>
      <c r="DR134" s="77"/>
      <c r="DS134" s="77"/>
      <c r="DT134" s="77"/>
      <c r="DU134" s="77"/>
      <c r="DV134" s="77"/>
      <c r="DW134" s="77"/>
      <c r="DX134" s="77"/>
      <c r="DY134" s="77"/>
      <c r="DZ134" s="77"/>
      <c r="EA134" s="77"/>
      <c r="EB134" s="77"/>
      <c r="EC134" s="77"/>
      <c r="ED134" s="77"/>
      <c r="EE134" s="77"/>
      <c r="EF134" s="77"/>
      <c r="EG134" s="77"/>
      <c r="EH134" s="77"/>
      <c r="EI134" s="77"/>
      <c r="EJ134" s="77"/>
      <c r="EK134" s="77"/>
      <c r="EL134" s="77"/>
      <c r="EM134" s="77"/>
      <c r="EN134" s="77"/>
      <c r="EO134" s="77"/>
      <c r="EP134" s="77"/>
      <c r="EQ134" s="77"/>
      <c r="ER134" s="77"/>
      <c r="ES134" s="77"/>
      <c r="ET134" s="77"/>
      <c r="EU134" s="77"/>
      <c r="EV134" s="77"/>
      <c r="EW134" s="77"/>
      <c r="EX134" s="77"/>
      <c r="EY134" s="77"/>
      <c r="EZ134" s="77"/>
      <c r="FA134" s="77"/>
      <c r="FB134" s="77"/>
      <c r="FC134" s="77"/>
      <c r="FD134" s="77"/>
      <c r="FE134" s="77"/>
      <c r="FF134" s="77"/>
      <c r="FG134" s="77"/>
      <c r="FH134" s="77"/>
      <c r="FI134" s="77"/>
      <c r="FJ134" s="77"/>
      <c r="FK134" s="77"/>
      <c r="FL134" s="77"/>
      <c r="FM134" s="77"/>
      <c r="FN134" s="77"/>
      <c r="FO134" s="77"/>
      <c r="FP134" s="77"/>
      <c r="FQ134" s="77"/>
      <c r="FR134" s="77"/>
      <c r="FS134" s="77"/>
      <c r="FT134" s="77"/>
      <c r="FU134" s="77"/>
      <c r="FV134" s="77"/>
      <c r="FW134" s="77"/>
      <c r="FX134" s="77">
        <v>1</v>
      </c>
    </row>
    <row r="135" spans="1:180">
      <c r="A135" s="87" t="s">
        <v>195</v>
      </c>
      <c r="B135" s="83"/>
      <c r="C135" s="83"/>
      <c r="D135" s="83"/>
      <c r="E135" s="83"/>
      <c r="F135" s="83"/>
      <c r="G135" s="83"/>
      <c r="H135" s="83"/>
      <c r="I135" s="83"/>
      <c r="J135" s="83"/>
      <c r="K135" s="83"/>
      <c r="L135" s="83"/>
      <c r="M135" s="83"/>
      <c r="N135" s="83"/>
      <c r="O135" s="83"/>
      <c r="P135" s="83">
        <v>1</v>
      </c>
      <c r="Q135" s="83"/>
      <c r="R135" s="83"/>
      <c r="S135" s="83"/>
      <c r="T135" s="83"/>
      <c r="U135" s="83"/>
      <c r="V135" s="83"/>
      <c r="W135" s="83"/>
      <c r="X135" s="83"/>
      <c r="Y135" s="83"/>
      <c r="Z135" s="83"/>
      <c r="AA135" s="83"/>
      <c r="AB135" s="83"/>
      <c r="AC135" s="83"/>
      <c r="AD135" s="83"/>
      <c r="AE135" s="83"/>
      <c r="AF135" s="83"/>
      <c r="AG135" s="83"/>
      <c r="AH135" s="83"/>
      <c r="AI135" s="83"/>
      <c r="AJ135" s="83"/>
      <c r="AK135" s="77"/>
      <c r="AL135" s="77"/>
      <c r="AM135" s="77"/>
      <c r="AN135" s="77"/>
      <c r="AO135" s="77"/>
      <c r="AP135" s="77"/>
      <c r="AQ135" s="77"/>
      <c r="AR135" s="77"/>
      <c r="AS135" s="77"/>
      <c r="AT135" s="77"/>
      <c r="AU135" s="77"/>
      <c r="AV135" s="77"/>
      <c r="AW135" s="77"/>
      <c r="AX135" s="77"/>
      <c r="AY135" s="77"/>
      <c r="AZ135" s="77"/>
      <c r="BA135" s="77"/>
      <c r="BB135" s="77"/>
      <c r="BC135" s="77"/>
      <c r="BD135" s="77"/>
      <c r="BE135" s="77"/>
      <c r="BF135" s="77"/>
      <c r="BG135" s="77"/>
      <c r="BH135" s="77"/>
      <c r="BI135" s="77"/>
      <c r="BJ135" s="77"/>
      <c r="BK135" s="77"/>
      <c r="BL135" s="77"/>
      <c r="BM135" s="77"/>
      <c r="BN135" s="77"/>
      <c r="BO135" s="77"/>
      <c r="BP135" s="77"/>
      <c r="BQ135" s="77"/>
      <c r="BR135" s="77"/>
      <c r="BS135" s="77"/>
      <c r="BT135" s="77"/>
      <c r="BU135" s="77"/>
      <c r="BV135" s="77"/>
      <c r="BW135" s="77"/>
      <c r="BX135" s="77"/>
      <c r="BY135" s="77"/>
      <c r="BZ135" s="77"/>
      <c r="CA135" s="77"/>
      <c r="CB135" s="77"/>
      <c r="CC135" s="77"/>
      <c r="CD135" s="77"/>
      <c r="CE135" s="77"/>
      <c r="CF135" s="77"/>
      <c r="CG135" s="77"/>
      <c r="CH135" s="77"/>
      <c r="CI135" s="77"/>
      <c r="CJ135" s="77"/>
      <c r="CK135" s="77"/>
      <c r="CL135" s="77"/>
      <c r="CM135" s="77"/>
      <c r="CN135" s="77"/>
      <c r="CO135" s="77"/>
      <c r="CP135" s="77"/>
      <c r="CQ135" s="77"/>
      <c r="CR135" s="77"/>
      <c r="CS135" s="77"/>
      <c r="CT135" s="77"/>
      <c r="CU135" s="77"/>
      <c r="CV135" s="77"/>
      <c r="CW135" s="77"/>
      <c r="CX135" s="77"/>
      <c r="CY135" s="77"/>
      <c r="CZ135" s="77"/>
      <c r="DA135" s="77"/>
      <c r="DB135" s="77"/>
      <c r="DC135" s="77"/>
      <c r="DD135" s="77"/>
      <c r="DE135" s="77"/>
      <c r="DF135" s="77"/>
      <c r="DG135" s="77"/>
      <c r="DH135" s="77"/>
      <c r="DI135" s="77"/>
      <c r="DJ135" s="77"/>
      <c r="DK135" s="77"/>
      <c r="DL135" s="77"/>
      <c r="DM135" s="77"/>
      <c r="DN135" s="77"/>
      <c r="DO135" s="77"/>
      <c r="DP135" s="77"/>
      <c r="DQ135" s="77"/>
      <c r="DR135" s="77"/>
      <c r="DS135" s="77"/>
      <c r="DT135" s="77"/>
      <c r="DU135" s="77"/>
      <c r="DV135" s="77"/>
      <c r="DW135" s="77"/>
      <c r="DX135" s="77"/>
      <c r="DY135" s="77"/>
      <c r="DZ135" s="77"/>
      <c r="EA135" s="77"/>
      <c r="EB135" s="77"/>
      <c r="EC135" s="77"/>
      <c r="ED135" s="77"/>
      <c r="EE135" s="77"/>
      <c r="EF135" s="77"/>
      <c r="EG135" s="77"/>
      <c r="EH135" s="77"/>
      <c r="EI135" s="77"/>
      <c r="EJ135" s="77"/>
      <c r="EK135" s="77"/>
      <c r="EL135" s="77"/>
      <c r="EM135" s="77"/>
      <c r="EN135" s="77"/>
      <c r="EO135" s="77"/>
      <c r="EP135" s="77"/>
      <c r="EQ135" s="77"/>
      <c r="ER135" s="77"/>
      <c r="ES135" s="77"/>
      <c r="ET135" s="77"/>
      <c r="EU135" s="77"/>
      <c r="EV135" s="77"/>
      <c r="EW135" s="77"/>
      <c r="EX135" s="77"/>
      <c r="EY135" s="77"/>
      <c r="EZ135" s="77"/>
      <c r="FA135" s="77"/>
      <c r="FB135" s="77"/>
      <c r="FC135" s="77"/>
      <c r="FD135" s="77"/>
      <c r="FE135" s="77"/>
      <c r="FF135" s="77"/>
      <c r="FG135" s="77"/>
      <c r="FH135" s="77"/>
      <c r="FI135" s="77"/>
      <c r="FJ135" s="77"/>
      <c r="FK135" s="77"/>
      <c r="FL135" s="77"/>
      <c r="FM135" s="77"/>
      <c r="FN135" s="77"/>
      <c r="FO135" s="77"/>
      <c r="FP135" s="77"/>
      <c r="FQ135" s="77"/>
      <c r="FR135" s="77"/>
      <c r="FS135" s="77"/>
      <c r="FT135" s="77"/>
      <c r="FU135" s="77"/>
      <c r="FV135" s="77"/>
      <c r="FW135" s="77"/>
      <c r="FX135" s="77">
        <v>1</v>
      </c>
    </row>
    <row r="136" spans="1:180">
      <c r="A136" s="78" t="s">
        <v>617</v>
      </c>
      <c r="B136" s="83"/>
      <c r="C136" s="83"/>
      <c r="D136" s="83"/>
      <c r="E136" s="83"/>
      <c r="F136" s="83"/>
      <c r="G136" s="83"/>
      <c r="H136" s="83"/>
      <c r="I136" s="83"/>
      <c r="J136" s="83"/>
      <c r="K136" s="83"/>
      <c r="L136" s="83"/>
      <c r="M136" s="83"/>
      <c r="N136" s="83"/>
      <c r="O136" s="83"/>
      <c r="P136" s="83"/>
      <c r="Q136" s="83"/>
      <c r="R136" s="83"/>
      <c r="S136" s="83"/>
      <c r="T136" s="83"/>
      <c r="U136" s="83"/>
      <c r="V136" s="83"/>
      <c r="W136" s="83"/>
      <c r="X136" s="83"/>
      <c r="Y136" s="83"/>
      <c r="Z136" s="83"/>
      <c r="AA136" s="83"/>
      <c r="AB136" s="83"/>
      <c r="AC136" s="83"/>
      <c r="AD136" s="83"/>
      <c r="AE136" s="83"/>
      <c r="AF136" s="83"/>
      <c r="AG136" s="83"/>
      <c r="AH136" s="83"/>
      <c r="AI136" s="83"/>
      <c r="AJ136" s="83"/>
      <c r="AK136" s="77"/>
      <c r="AL136" s="77"/>
      <c r="AM136" s="77"/>
      <c r="AN136" s="77"/>
      <c r="AO136" s="77"/>
      <c r="AP136" s="77"/>
      <c r="AQ136" s="77"/>
      <c r="AR136" s="77"/>
      <c r="AS136" s="77"/>
      <c r="AT136" s="77"/>
      <c r="AU136" s="77"/>
      <c r="AV136" s="77"/>
      <c r="AW136" s="77"/>
      <c r="AX136" s="77"/>
      <c r="AY136" s="77"/>
      <c r="AZ136" s="77"/>
      <c r="BA136" s="77"/>
      <c r="BB136" s="77"/>
      <c r="BC136" s="77"/>
      <c r="BD136" s="77"/>
      <c r="BE136" s="77"/>
      <c r="BF136" s="77"/>
      <c r="BG136" s="77"/>
      <c r="BH136" s="77"/>
      <c r="BI136" s="77"/>
      <c r="BJ136" s="77"/>
      <c r="BK136" s="77"/>
      <c r="BL136" s="77"/>
      <c r="BM136" s="77"/>
      <c r="BN136" s="77"/>
      <c r="BO136" s="77"/>
      <c r="BP136" s="77"/>
      <c r="BQ136" s="77"/>
      <c r="BR136" s="77"/>
      <c r="BS136" s="77"/>
      <c r="BT136" s="77"/>
      <c r="BU136" s="77"/>
      <c r="BV136" s="77"/>
      <c r="BW136" s="77"/>
      <c r="BX136" s="77"/>
      <c r="BY136" s="77"/>
      <c r="BZ136" s="77"/>
      <c r="CA136" s="77"/>
      <c r="CB136" s="77"/>
      <c r="CC136" s="77"/>
      <c r="CD136" s="77"/>
      <c r="CE136" s="77"/>
      <c r="CF136" s="77"/>
      <c r="CG136" s="77"/>
      <c r="CH136" s="77"/>
      <c r="CI136" s="77"/>
      <c r="CJ136" s="77"/>
      <c r="CK136" s="77"/>
      <c r="CL136" s="77"/>
      <c r="CM136" s="77"/>
      <c r="CN136" s="77"/>
      <c r="CO136" s="77"/>
      <c r="CP136" s="77"/>
      <c r="CQ136" s="77"/>
      <c r="CR136" s="77"/>
      <c r="CS136" s="77"/>
      <c r="CT136" s="77"/>
      <c r="CU136" s="77"/>
      <c r="CV136" s="77"/>
      <c r="CW136" s="77"/>
      <c r="CX136" s="77"/>
      <c r="CY136" s="77"/>
      <c r="CZ136" s="77"/>
      <c r="DA136" s="77"/>
      <c r="DB136" s="77"/>
      <c r="DC136" s="77"/>
      <c r="DD136" s="77">
        <v>1</v>
      </c>
      <c r="DE136" s="77"/>
      <c r="DF136" s="77"/>
      <c r="DG136" s="77"/>
      <c r="DH136" s="77"/>
      <c r="DI136" s="77"/>
      <c r="DJ136" s="77"/>
      <c r="DK136" s="77"/>
      <c r="DL136" s="77"/>
      <c r="DM136" s="77"/>
      <c r="DN136" s="77"/>
      <c r="DO136" s="77"/>
      <c r="DP136" s="77"/>
      <c r="DQ136" s="77"/>
      <c r="DR136" s="77"/>
      <c r="DS136" s="77"/>
      <c r="DT136" s="77"/>
      <c r="DU136" s="77"/>
      <c r="DV136" s="77"/>
      <c r="DW136" s="77"/>
      <c r="DX136" s="77"/>
      <c r="DY136" s="77"/>
      <c r="DZ136" s="77"/>
      <c r="EA136" s="77"/>
      <c r="EB136" s="77"/>
      <c r="EC136" s="77"/>
      <c r="ED136" s="77"/>
      <c r="EE136" s="77"/>
      <c r="EF136" s="77"/>
      <c r="EG136" s="77"/>
      <c r="EH136" s="77"/>
      <c r="EI136" s="77"/>
      <c r="EJ136" s="77"/>
      <c r="EK136" s="77"/>
      <c r="EL136" s="77"/>
      <c r="EM136" s="77"/>
      <c r="EN136" s="77"/>
      <c r="EO136" s="77"/>
      <c r="EP136" s="77"/>
      <c r="EQ136" s="77"/>
      <c r="ER136" s="77"/>
      <c r="ES136" s="77"/>
      <c r="ET136" s="77"/>
      <c r="EU136" s="77"/>
      <c r="EV136" s="77"/>
      <c r="EW136" s="77"/>
      <c r="EX136" s="77"/>
      <c r="EY136" s="77"/>
      <c r="EZ136" s="77"/>
      <c r="FA136" s="77"/>
      <c r="FB136" s="77"/>
      <c r="FC136" s="77"/>
      <c r="FD136" s="77"/>
      <c r="FE136" s="77"/>
      <c r="FF136" s="77"/>
      <c r="FG136" s="77"/>
      <c r="FH136" s="77"/>
      <c r="FI136" s="77"/>
      <c r="FJ136" s="77"/>
      <c r="FK136" s="77"/>
      <c r="FL136" s="77"/>
      <c r="FM136" s="77"/>
      <c r="FN136" s="77"/>
      <c r="FO136" s="77"/>
      <c r="FP136" s="77"/>
      <c r="FQ136" s="77"/>
      <c r="FR136" s="77"/>
      <c r="FS136" s="77"/>
      <c r="FT136" s="77"/>
      <c r="FU136" s="77"/>
      <c r="FV136" s="77"/>
      <c r="FW136" s="77"/>
      <c r="FX136" s="77">
        <v>1</v>
      </c>
    </row>
    <row r="137" spans="1:180">
      <c r="A137" s="107" t="s">
        <v>797</v>
      </c>
      <c r="B137" s="83"/>
      <c r="C137" s="83"/>
      <c r="D137" s="83"/>
      <c r="E137" s="83"/>
      <c r="F137" s="83"/>
      <c r="G137" s="83"/>
      <c r="H137" s="83"/>
      <c r="I137" s="83"/>
      <c r="J137" s="83"/>
      <c r="K137" s="83"/>
      <c r="L137" s="83"/>
      <c r="M137" s="83"/>
      <c r="N137" s="83"/>
      <c r="O137" s="83"/>
      <c r="P137" s="83"/>
      <c r="Q137" s="83"/>
      <c r="R137" s="83"/>
      <c r="S137" s="83"/>
      <c r="T137" s="83"/>
      <c r="U137" s="83"/>
      <c r="V137" s="83"/>
      <c r="W137" s="83"/>
      <c r="X137" s="83"/>
      <c r="Y137" s="83"/>
      <c r="Z137" s="83"/>
      <c r="AA137" s="83"/>
      <c r="AB137" s="83"/>
      <c r="AC137" s="83"/>
      <c r="AD137" s="83"/>
      <c r="AE137" s="83"/>
      <c r="AF137" s="83"/>
      <c r="AG137" s="83"/>
      <c r="AH137" s="83"/>
      <c r="AI137" s="83"/>
      <c r="AJ137" s="83"/>
      <c r="AK137" s="77"/>
      <c r="AL137" s="77"/>
      <c r="AM137" s="77"/>
      <c r="AN137" s="77"/>
      <c r="AO137" s="77"/>
      <c r="AP137" s="77"/>
      <c r="AQ137" s="77"/>
      <c r="AR137" s="77"/>
      <c r="AS137" s="77"/>
      <c r="AT137" s="77"/>
      <c r="AU137" s="77"/>
      <c r="AV137" s="77"/>
      <c r="AW137" s="77"/>
      <c r="AX137" s="77"/>
      <c r="AY137" s="77"/>
      <c r="AZ137" s="77"/>
      <c r="BA137" s="77"/>
      <c r="BB137" s="77"/>
      <c r="BC137" s="77"/>
      <c r="BD137" s="77"/>
      <c r="BE137" s="77"/>
      <c r="BF137" s="77"/>
      <c r="BG137" s="77"/>
      <c r="BH137" s="77"/>
      <c r="BI137" s="77"/>
      <c r="BJ137" s="77"/>
      <c r="BK137" s="77"/>
      <c r="BL137" s="77"/>
      <c r="BM137" s="77"/>
      <c r="BN137" s="77"/>
      <c r="BO137" s="77"/>
      <c r="BP137" s="77"/>
      <c r="BQ137" s="77"/>
      <c r="BR137" s="77"/>
      <c r="BS137" s="77"/>
      <c r="BT137" s="77"/>
      <c r="BU137" s="77"/>
      <c r="BV137" s="77"/>
      <c r="BW137" s="77"/>
      <c r="BX137" s="77"/>
      <c r="BY137" s="77"/>
      <c r="BZ137" s="77"/>
      <c r="CA137" s="77"/>
      <c r="CB137" s="77"/>
      <c r="CC137" s="77"/>
      <c r="CD137" s="77"/>
      <c r="CE137" s="77"/>
      <c r="CF137" s="77"/>
      <c r="CG137" s="77"/>
      <c r="CH137" s="77"/>
      <c r="CI137" s="77"/>
      <c r="CJ137" s="77"/>
      <c r="CK137" s="77"/>
      <c r="CL137" s="77"/>
      <c r="CM137" s="77"/>
      <c r="CN137" s="77"/>
      <c r="CO137" s="77"/>
      <c r="CP137" s="77"/>
      <c r="CQ137" s="77"/>
      <c r="CR137" s="77"/>
      <c r="CS137" s="77"/>
      <c r="CT137" s="77"/>
      <c r="CU137" s="77"/>
      <c r="CV137" s="77"/>
      <c r="CW137" s="77"/>
      <c r="CX137" s="77"/>
      <c r="CY137" s="77"/>
      <c r="CZ137" s="77"/>
      <c r="DA137" s="77"/>
      <c r="DB137" s="77"/>
      <c r="DC137" s="77"/>
      <c r="DD137" s="77"/>
      <c r="DE137" s="77"/>
      <c r="DF137" s="77"/>
      <c r="DG137" s="77"/>
      <c r="DH137" s="77"/>
      <c r="DI137" s="77"/>
      <c r="DJ137" s="77"/>
      <c r="DK137" s="77"/>
      <c r="DL137" s="77"/>
      <c r="DM137" s="77"/>
      <c r="DN137" s="77"/>
      <c r="DO137" s="77"/>
      <c r="DP137" s="77"/>
      <c r="DQ137" s="77"/>
      <c r="DR137" s="77"/>
      <c r="DS137" s="77"/>
      <c r="DT137" s="77"/>
      <c r="DU137" s="77"/>
      <c r="DV137" s="77"/>
      <c r="DW137" s="77"/>
      <c r="DX137" s="77"/>
      <c r="DY137" s="77"/>
      <c r="DZ137" s="77"/>
      <c r="EA137" s="77"/>
      <c r="EB137" s="77"/>
      <c r="EC137" s="77"/>
      <c r="ED137" s="77"/>
      <c r="EE137" s="77"/>
      <c r="EF137" s="77"/>
      <c r="EG137" s="77"/>
      <c r="EH137" s="77"/>
      <c r="EI137" s="77"/>
      <c r="EJ137" s="77"/>
      <c r="EK137" s="77"/>
      <c r="EL137" s="77"/>
      <c r="EM137" s="77"/>
      <c r="EN137" s="77"/>
      <c r="EO137" s="77">
        <v>1</v>
      </c>
      <c r="EP137" s="77"/>
      <c r="EQ137" s="77"/>
      <c r="ER137" s="77"/>
      <c r="ES137" s="77"/>
      <c r="ET137" s="77"/>
      <c r="EU137" s="77"/>
      <c r="EV137" s="77"/>
      <c r="EW137" s="77"/>
      <c r="EX137" s="77"/>
      <c r="EY137" s="77"/>
      <c r="EZ137" s="77"/>
      <c r="FA137" s="77"/>
      <c r="FB137" s="77"/>
      <c r="FC137" s="77"/>
      <c r="FD137" s="77"/>
      <c r="FE137" s="77"/>
      <c r="FF137" s="77"/>
      <c r="FG137" s="77"/>
      <c r="FH137" s="77"/>
      <c r="FI137" s="77"/>
      <c r="FJ137" s="77"/>
      <c r="FK137" s="77"/>
      <c r="FL137" s="77"/>
      <c r="FM137" s="77"/>
      <c r="FN137" s="77"/>
      <c r="FO137" s="77"/>
      <c r="FP137" s="77"/>
      <c r="FQ137" s="77"/>
      <c r="FR137" s="77"/>
      <c r="FS137" s="77"/>
      <c r="FT137" s="77"/>
      <c r="FU137" s="77"/>
      <c r="FV137" s="77"/>
      <c r="FW137" s="77"/>
      <c r="FX137" s="77">
        <v>1</v>
      </c>
    </row>
    <row r="138" spans="1:180">
      <c r="A138" s="87" t="s">
        <v>526</v>
      </c>
      <c r="B138" s="83"/>
      <c r="C138" s="83"/>
      <c r="D138" s="83"/>
      <c r="E138" s="83"/>
      <c r="F138" s="83"/>
      <c r="G138" s="83"/>
      <c r="H138" s="83"/>
      <c r="I138" s="83"/>
      <c r="J138" s="83"/>
      <c r="K138" s="83"/>
      <c r="L138" s="83"/>
      <c r="M138" s="83"/>
      <c r="N138" s="83"/>
      <c r="O138" s="83"/>
      <c r="P138" s="83"/>
      <c r="Q138" s="83"/>
      <c r="R138" s="83"/>
      <c r="S138" s="83"/>
      <c r="T138" s="83"/>
      <c r="U138" s="83"/>
      <c r="V138" s="83"/>
      <c r="W138" s="83"/>
      <c r="X138" s="83"/>
      <c r="Y138" s="83"/>
      <c r="Z138" s="83"/>
      <c r="AA138" s="83"/>
      <c r="AB138" s="83"/>
      <c r="AC138" s="83"/>
      <c r="AD138" s="83"/>
      <c r="AE138" s="83"/>
      <c r="AF138" s="83"/>
      <c r="AG138" s="83"/>
      <c r="AH138" s="83"/>
      <c r="AI138" s="83"/>
      <c r="AJ138" s="83"/>
      <c r="AK138" s="77"/>
      <c r="AL138" s="77"/>
      <c r="AM138" s="77"/>
      <c r="AN138" s="77"/>
      <c r="AO138" s="77"/>
      <c r="AP138" s="77"/>
      <c r="AQ138" s="77"/>
      <c r="AR138" s="77"/>
      <c r="AS138" s="77"/>
      <c r="AT138" s="77"/>
      <c r="AU138" s="77"/>
      <c r="AV138" s="77"/>
      <c r="AW138" s="77"/>
      <c r="AX138" s="77"/>
      <c r="AY138" s="77"/>
      <c r="AZ138" s="77"/>
      <c r="BA138" s="77"/>
      <c r="BB138" s="77"/>
      <c r="BC138" s="77"/>
      <c r="BD138" s="77"/>
      <c r="BE138" s="77"/>
      <c r="BF138" s="77"/>
      <c r="BG138" s="77"/>
      <c r="BH138" s="77"/>
      <c r="BI138" s="77"/>
      <c r="BJ138" s="77"/>
      <c r="BK138" s="77"/>
      <c r="BL138" s="77"/>
      <c r="BM138" s="77"/>
      <c r="BN138" s="77"/>
      <c r="BO138" s="77"/>
      <c r="BP138" s="77"/>
      <c r="BQ138" s="77"/>
      <c r="BR138" s="77"/>
      <c r="BS138" s="77"/>
      <c r="BT138" s="77"/>
      <c r="BU138" s="77"/>
      <c r="BV138" s="77"/>
      <c r="BW138" s="77"/>
      <c r="BX138" s="77"/>
      <c r="BY138" s="77"/>
      <c r="BZ138" s="77"/>
      <c r="CA138" s="77"/>
      <c r="CB138" s="77"/>
      <c r="CC138" s="77"/>
      <c r="CD138" s="77"/>
      <c r="CE138" s="77"/>
      <c r="CF138" s="77"/>
      <c r="CG138" s="77"/>
      <c r="CH138" s="77"/>
      <c r="CI138" s="77"/>
      <c r="CJ138" s="77"/>
      <c r="CK138" s="77"/>
      <c r="CL138" s="77"/>
      <c r="CM138" s="77"/>
      <c r="CN138" s="77"/>
      <c r="CO138" s="77"/>
      <c r="CP138" s="77"/>
      <c r="CQ138" s="77"/>
      <c r="CR138" s="77">
        <v>1</v>
      </c>
      <c r="CS138" s="77"/>
      <c r="CT138" s="77"/>
      <c r="CU138" s="77"/>
      <c r="CV138" s="77"/>
      <c r="CW138" s="77"/>
      <c r="CX138" s="77"/>
      <c r="CY138" s="77"/>
      <c r="CZ138" s="77"/>
      <c r="DA138" s="77"/>
      <c r="DB138" s="77"/>
      <c r="DC138" s="77"/>
      <c r="DD138" s="77"/>
      <c r="DE138" s="77"/>
      <c r="DF138" s="77"/>
      <c r="DG138" s="77"/>
      <c r="DH138" s="77"/>
      <c r="DI138" s="77"/>
      <c r="DJ138" s="77"/>
      <c r="DK138" s="77"/>
      <c r="DL138" s="77"/>
      <c r="DM138" s="77"/>
      <c r="DN138" s="77"/>
      <c r="DO138" s="77"/>
      <c r="DP138" s="77"/>
      <c r="DQ138" s="77"/>
      <c r="DR138" s="77"/>
      <c r="DS138" s="77"/>
      <c r="DT138" s="77"/>
      <c r="DU138" s="77"/>
      <c r="DV138" s="77"/>
      <c r="DW138" s="77"/>
      <c r="DX138" s="77"/>
      <c r="DY138" s="77"/>
      <c r="DZ138" s="77"/>
      <c r="EA138" s="77"/>
      <c r="EB138" s="77"/>
      <c r="EC138" s="77"/>
      <c r="ED138" s="77"/>
      <c r="EE138" s="77"/>
      <c r="EF138" s="77"/>
      <c r="EG138" s="77"/>
      <c r="EH138" s="77"/>
      <c r="EI138" s="77"/>
      <c r="EJ138" s="77"/>
      <c r="EK138" s="77"/>
      <c r="EL138" s="77"/>
      <c r="EM138" s="77"/>
      <c r="EN138" s="77"/>
      <c r="EO138" s="77"/>
      <c r="EP138" s="77"/>
      <c r="EQ138" s="77"/>
      <c r="ER138" s="77"/>
      <c r="ES138" s="77"/>
      <c r="ET138" s="77"/>
      <c r="EU138" s="77"/>
      <c r="EV138" s="77"/>
      <c r="EW138" s="77"/>
      <c r="EX138" s="77"/>
      <c r="EY138" s="77"/>
      <c r="EZ138" s="77"/>
      <c r="FA138" s="77"/>
      <c r="FB138" s="77"/>
      <c r="FC138" s="77"/>
      <c r="FD138" s="77"/>
      <c r="FE138" s="77"/>
      <c r="FF138" s="77"/>
      <c r="FG138" s="77"/>
      <c r="FH138" s="77"/>
      <c r="FI138" s="77"/>
      <c r="FJ138" s="77"/>
      <c r="FK138" s="77"/>
      <c r="FL138" s="77"/>
      <c r="FM138" s="77"/>
      <c r="FN138" s="77"/>
      <c r="FO138" s="77"/>
      <c r="FP138" s="77"/>
      <c r="FQ138" s="77"/>
      <c r="FR138" s="77"/>
      <c r="FS138" s="77"/>
      <c r="FT138" s="77"/>
      <c r="FU138" s="77"/>
      <c r="FV138" s="77"/>
      <c r="FW138" s="77"/>
      <c r="FX138" s="77">
        <v>1</v>
      </c>
    </row>
    <row r="139" spans="1:180">
      <c r="A139" s="87" t="s">
        <v>54</v>
      </c>
      <c r="B139" s="83"/>
      <c r="C139" s="83"/>
      <c r="D139" s="83"/>
      <c r="E139" s="83"/>
      <c r="F139" s="83"/>
      <c r="G139" s="83"/>
      <c r="H139" s="83"/>
      <c r="I139" s="83">
        <v>1</v>
      </c>
      <c r="J139" s="83"/>
      <c r="K139" s="83"/>
      <c r="L139" s="83"/>
      <c r="M139" s="83"/>
      <c r="N139" s="83"/>
      <c r="O139" s="83"/>
      <c r="P139" s="83"/>
      <c r="Q139" s="83"/>
      <c r="R139" s="83"/>
      <c r="S139" s="83"/>
      <c r="T139" s="83"/>
      <c r="U139" s="83"/>
      <c r="V139" s="83"/>
      <c r="W139" s="83"/>
      <c r="X139" s="83"/>
      <c r="Y139" s="83"/>
      <c r="Z139" s="83"/>
      <c r="AA139" s="83"/>
      <c r="AB139" s="83"/>
      <c r="AC139" s="83"/>
      <c r="AD139" s="83"/>
      <c r="AE139" s="83"/>
      <c r="AF139" s="83"/>
      <c r="AG139" s="83"/>
      <c r="AH139" s="83"/>
      <c r="AI139" s="83"/>
      <c r="AJ139" s="83"/>
      <c r="AK139" s="77"/>
      <c r="AL139" s="77"/>
      <c r="AM139" s="77"/>
      <c r="AN139" s="77"/>
      <c r="AO139" s="77"/>
      <c r="AP139" s="77"/>
      <c r="AQ139" s="77"/>
      <c r="AR139" s="77"/>
      <c r="AS139" s="77"/>
      <c r="AT139" s="77"/>
      <c r="AU139" s="77"/>
      <c r="AV139" s="77"/>
      <c r="AW139" s="77"/>
      <c r="AX139" s="77"/>
      <c r="AY139" s="77"/>
      <c r="AZ139" s="77"/>
      <c r="BA139" s="77"/>
      <c r="BB139" s="77"/>
      <c r="BC139" s="77"/>
      <c r="BD139" s="77"/>
      <c r="BE139" s="77"/>
      <c r="BF139" s="77"/>
      <c r="BG139" s="77"/>
      <c r="BH139" s="77"/>
      <c r="BI139" s="77"/>
      <c r="BJ139" s="77"/>
      <c r="BK139" s="77"/>
      <c r="BL139" s="77"/>
      <c r="BM139" s="77"/>
      <c r="BN139" s="77"/>
      <c r="BO139" s="77"/>
      <c r="BP139" s="77"/>
      <c r="BQ139" s="77"/>
      <c r="BR139" s="77"/>
      <c r="BS139" s="77"/>
      <c r="BT139" s="77"/>
      <c r="BU139" s="77"/>
      <c r="BV139" s="77"/>
      <c r="BW139" s="77"/>
      <c r="BX139" s="77"/>
      <c r="BY139" s="77"/>
      <c r="BZ139" s="77"/>
      <c r="CA139" s="77"/>
      <c r="CB139" s="77"/>
      <c r="CC139" s="77"/>
      <c r="CD139" s="77"/>
      <c r="CE139" s="77"/>
      <c r="CF139" s="77"/>
      <c r="CG139" s="77"/>
      <c r="CH139" s="77"/>
      <c r="CI139" s="77"/>
      <c r="CJ139" s="77"/>
      <c r="CK139" s="77"/>
      <c r="CL139" s="77"/>
      <c r="CM139" s="77"/>
      <c r="CN139" s="77"/>
      <c r="CO139" s="77"/>
      <c r="CP139" s="77"/>
      <c r="CQ139" s="77"/>
      <c r="CR139" s="77"/>
      <c r="CS139" s="77"/>
      <c r="CT139" s="77"/>
      <c r="CU139" s="77"/>
      <c r="CV139" s="77"/>
      <c r="CW139" s="77"/>
      <c r="CX139" s="77"/>
      <c r="CY139" s="77"/>
      <c r="CZ139" s="77"/>
      <c r="DA139" s="77"/>
      <c r="DB139" s="77"/>
      <c r="DC139" s="77"/>
      <c r="DD139" s="77"/>
      <c r="DE139" s="77"/>
      <c r="DF139" s="77"/>
      <c r="DG139" s="77"/>
      <c r="DH139" s="77"/>
      <c r="DI139" s="77"/>
      <c r="DJ139" s="77"/>
      <c r="DK139" s="77"/>
      <c r="DL139" s="77"/>
      <c r="DM139" s="77"/>
      <c r="DN139" s="77"/>
      <c r="DO139" s="77"/>
      <c r="DP139" s="77"/>
      <c r="DQ139" s="77"/>
      <c r="DR139" s="77"/>
      <c r="DS139" s="77"/>
      <c r="DT139" s="77"/>
      <c r="DU139" s="77"/>
      <c r="DV139" s="77"/>
      <c r="DW139" s="77"/>
      <c r="DX139" s="77"/>
      <c r="DY139" s="77"/>
      <c r="DZ139" s="77"/>
      <c r="EA139" s="77"/>
      <c r="EB139" s="77"/>
      <c r="EC139" s="77"/>
      <c r="ED139" s="77"/>
      <c r="EE139" s="77"/>
      <c r="EF139" s="77"/>
      <c r="EG139" s="77"/>
      <c r="EH139" s="77"/>
      <c r="EI139" s="77"/>
      <c r="EJ139" s="77"/>
      <c r="EK139" s="77"/>
      <c r="EL139" s="77"/>
      <c r="EM139" s="77"/>
      <c r="EN139" s="77"/>
      <c r="EO139" s="77"/>
      <c r="EP139" s="77"/>
      <c r="EQ139" s="77"/>
      <c r="ER139" s="77"/>
      <c r="ES139" s="77"/>
      <c r="ET139" s="77"/>
      <c r="EU139" s="77"/>
      <c r="EV139" s="77"/>
      <c r="EW139" s="77"/>
      <c r="EX139" s="77"/>
      <c r="EY139" s="77"/>
      <c r="EZ139" s="77"/>
      <c r="FA139" s="77"/>
      <c r="FB139" s="77"/>
      <c r="FC139" s="77"/>
      <c r="FD139" s="77"/>
      <c r="FE139" s="77"/>
      <c r="FF139" s="77"/>
      <c r="FG139" s="77"/>
      <c r="FH139" s="77"/>
      <c r="FI139" s="77"/>
      <c r="FJ139" s="77"/>
      <c r="FK139" s="77"/>
      <c r="FL139" s="77"/>
      <c r="FM139" s="77"/>
      <c r="FN139" s="77"/>
      <c r="FO139" s="77"/>
      <c r="FP139" s="77"/>
      <c r="FQ139" s="77"/>
      <c r="FR139" s="77"/>
      <c r="FS139" s="77"/>
      <c r="FT139" s="77"/>
      <c r="FU139" s="77"/>
      <c r="FV139" s="77"/>
      <c r="FW139" s="77"/>
      <c r="FX139" s="77">
        <v>1</v>
      </c>
    </row>
    <row r="140" spans="1:180">
      <c r="A140" s="87" t="s">
        <v>223</v>
      </c>
      <c r="B140" s="83"/>
      <c r="C140" s="83"/>
      <c r="D140" s="83"/>
      <c r="E140" s="83"/>
      <c r="F140" s="83"/>
      <c r="G140" s="83"/>
      <c r="H140" s="83"/>
      <c r="I140" s="83"/>
      <c r="J140" s="83"/>
      <c r="K140" s="83"/>
      <c r="L140" s="83"/>
      <c r="M140" s="83"/>
      <c r="N140" s="83"/>
      <c r="O140" s="83"/>
      <c r="P140" s="83"/>
      <c r="Q140" s="83"/>
      <c r="R140" s="83"/>
      <c r="S140" s="83"/>
      <c r="T140" s="83"/>
      <c r="U140" s="83"/>
      <c r="V140" s="83"/>
      <c r="W140" s="83"/>
      <c r="X140" s="83"/>
      <c r="Y140" s="83"/>
      <c r="Z140" s="83"/>
      <c r="AA140" s="83"/>
      <c r="AB140" s="83"/>
      <c r="AC140" s="83"/>
      <c r="AD140" s="83"/>
      <c r="AE140" s="83"/>
      <c r="AF140" s="83"/>
      <c r="AG140" s="83"/>
      <c r="AH140" s="83"/>
      <c r="AI140" s="83"/>
      <c r="AJ140" s="83"/>
      <c r="AK140" s="77"/>
      <c r="AL140" s="77"/>
      <c r="AM140" s="77"/>
      <c r="AN140" s="77"/>
      <c r="AO140" s="77"/>
      <c r="AP140" s="77"/>
      <c r="AQ140" s="77"/>
      <c r="AR140" s="77">
        <v>1</v>
      </c>
      <c r="AS140" s="77"/>
      <c r="AT140" s="77"/>
      <c r="AU140" s="77"/>
      <c r="AV140" s="77"/>
      <c r="AW140" s="77"/>
      <c r="AX140" s="77"/>
      <c r="AY140" s="77"/>
      <c r="AZ140" s="77"/>
      <c r="BA140" s="77"/>
      <c r="BB140" s="77"/>
      <c r="BC140" s="77"/>
      <c r="BD140" s="77"/>
      <c r="BE140" s="77"/>
      <c r="BF140" s="77"/>
      <c r="BG140" s="77"/>
      <c r="BH140" s="77"/>
      <c r="BI140" s="77"/>
      <c r="BJ140" s="77"/>
      <c r="BK140" s="77"/>
      <c r="BL140" s="77"/>
      <c r="BM140" s="77"/>
      <c r="BN140" s="77"/>
      <c r="BO140" s="77"/>
      <c r="BP140" s="77"/>
      <c r="BQ140" s="77"/>
      <c r="BR140" s="77"/>
      <c r="BS140" s="77"/>
      <c r="BT140" s="77"/>
      <c r="BU140" s="77"/>
      <c r="BV140" s="77"/>
      <c r="BW140" s="77"/>
      <c r="BX140" s="77"/>
      <c r="BY140" s="77"/>
      <c r="BZ140" s="77"/>
      <c r="CA140" s="77"/>
      <c r="CB140" s="77"/>
      <c r="CC140" s="77"/>
      <c r="CD140" s="77"/>
      <c r="CE140" s="77"/>
      <c r="CF140" s="77"/>
      <c r="CG140" s="77"/>
      <c r="CH140" s="77"/>
      <c r="CI140" s="77"/>
      <c r="CJ140" s="77"/>
      <c r="CK140" s="77"/>
      <c r="CL140" s="77"/>
      <c r="CM140" s="77"/>
      <c r="CN140" s="77"/>
      <c r="CO140" s="77"/>
      <c r="CP140" s="77"/>
      <c r="CQ140" s="77"/>
      <c r="CR140" s="77"/>
      <c r="CS140" s="77"/>
      <c r="CT140" s="77"/>
      <c r="CU140" s="77"/>
      <c r="CV140" s="77"/>
      <c r="CW140" s="77"/>
      <c r="CX140" s="77"/>
      <c r="CY140" s="77"/>
      <c r="CZ140" s="77"/>
      <c r="DA140" s="77"/>
      <c r="DB140" s="77"/>
      <c r="DC140" s="77"/>
      <c r="DD140" s="77"/>
      <c r="DE140" s="77"/>
      <c r="DF140" s="77"/>
      <c r="DG140" s="77"/>
      <c r="DH140" s="77"/>
      <c r="DI140" s="77"/>
      <c r="DJ140" s="77"/>
      <c r="DK140" s="77"/>
      <c r="DL140" s="77"/>
      <c r="DM140" s="77"/>
      <c r="DN140" s="77"/>
      <c r="DO140" s="77"/>
      <c r="DP140" s="77"/>
      <c r="DQ140" s="77"/>
      <c r="DR140" s="77"/>
      <c r="DS140" s="77"/>
      <c r="DT140" s="77"/>
      <c r="DU140" s="77"/>
      <c r="DV140" s="77"/>
      <c r="DW140" s="77"/>
      <c r="DX140" s="77"/>
      <c r="DY140" s="77"/>
      <c r="DZ140" s="77"/>
      <c r="EA140" s="77"/>
      <c r="EB140" s="77"/>
      <c r="EC140" s="77"/>
      <c r="ED140" s="77"/>
      <c r="EE140" s="77"/>
      <c r="EF140" s="77"/>
      <c r="EG140" s="77"/>
      <c r="EH140" s="77"/>
      <c r="EI140" s="77"/>
      <c r="EJ140" s="77"/>
      <c r="EK140" s="77"/>
      <c r="EL140" s="77"/>
      <c r="EM140" s="77"/>
      <c r="EN140" s="77"/>
      <c r="EO140" s="77"/>
      <c r="EP140" s="77"/>
      <c r="EQ140" s="77"/>
      <c r="ER140" s="77"/>
      <c r="ES140" s="77"/>
      <c r="ET140" s="77"/>
      <c r="EU140" s="77"/>
      <c r="EV140" s="77"/>
      <c r="EW140" s="77"/>
      <c r="EX140" s="77"/>
      <c r="EY140" s="77"/>
      <c r="EZ140" s="77"/>
      <c r="FA140" s="77"/>
      <c r="FB140" s="77"/>
      <c r="FC140" s="77"/>
      <c r="FD140" s="77"/>
      <c r="FE140" s="77"/>
      <c r="FF140" s="77"/>
      <c r="FG140" s="77"/>
      <c r="FH140" s="77"/>
      <c r="FI140" s="77"/>
      <c r="FJ140" s="77"/>
      <c r="FK140" s="77"/>
      <c r="FL140" s="77"/>
      <c r="FM140" s="77"/>
      <c r="FN140" s="77"/>
      <c r="FO140" s="77"/>
      <c r="FP140" s="77"/>
      <c r="FQ140" s="77"/>
      <c r="FR140" s="77"/>
      <c r="FS140" s="77"/>
      <c r="FT140" s="77"/>
      <c r="FU140" s="77"/>
      <c r="FV140" s="77"/>
      <c r="FW140" s="77"/>
      <c r="FX140" s="77">
        <v>1</v>
      </c>
    </row>
    <row r="141" spans="1:180">
      <c r="A141" s="87" t="s">
        <v>269</v>
      </c>
      <c r="B141" s="83"/>
      <c r="C141" s="83"/>
      <c r="D141" s="83"/>
      <c r="E141" s="83"/>
      <c r="F141" s="83"/>
      <c r="G141" s="83"/>
      <c r="H141" s="83"/>
      <c r="I141" s="83"/>
      <c r="J141" s="83"/>
      <c r="K141" s="83"/>
      <c r="L141" s="83"/>
      <c r="M141" s="83"/>
      <c r="N141" s="83"/>
      <c r="O141" s="83"/>
      <c r="P141" s="83"/>
      <c r="Q141" s="83"/>
      <c r="R141" s="83"/>
      <c r="S141" s="83"/>
      <c r="T141" s="83"/>
      <c r="U141" s="83"/>
      <c r="V141" s="83"/>
      <c r="W141" s="83"/>
      <c r="X141" s="83"/>
      <c r="Y141" s="83"/>
      <c r="Z141" s="83"/>
      <c r="AA141" s="83"/>
      <c r="AB141" s="83"/>
      <c r="AC141" s="83"/>
      <c r="AD141" s="83"/>
      <c r="AE141" s="83"/>
      <c r="AF141" s="83"/>
      <c r="AG141" s="83"/>
      <c r="AH141" s="83"/>
      <c r="AI141" s="83"/>
      <c r="AJ141" s="83"/>
      <c r="AK141" s="77"/>
      <c r="AL141" s="77"/>
      <c r="AM141" s="77"/>
      <c r="AN141" s="77"/>
      <c r="AO141" s="77"/>
      <c r="AP141" s="77"/>
      <c r="AQ141" s="77"/>
      <c r="AR141" s="77"/>
      <c r="AS141" s="77"/>
      <c r="AT141" s="77"/>
      <c r="AU141" s="77"/>
      <c r="AV141" s="77"/>
      <c r="AW141" s="77"/>
      <c r="AX141" s="77"/>
      <c r="AY141" s="77"/>
      <c r="AZ141" s="77"/>
      <c r="BA141" s="77"/>
      <c r="BB141" s="77"/>
      <c r="BC141" s="77"/>
      <c r="BD141" s="77"/>
      <c r="BE141" s="77"/>
      <c r="BF141" s="77"/>
      <c r="BG141" s="77"/>
      <c r="BH141" s="77"/>
      <c r="BI141" s="77"/>
      <c r="BJ141" s="77"/>
      <c r="BK141" s="77"/>
      <c r="BL141" s="77"/>
      <c r="BM141" s="77"/>
      <c r="BN141" s="77"/>
      <c r="BO141" s="77"/>
      <c r="BP141" s="77"/>
      <c r="BQ141" s="77"/>
      <c r="BR141" s="77"/>
      <c r="BS141" s="77"/>
      <c r="BT141" s="77"/>
      <c r="BU141" s="77"/>
      <c r="BV141" s="77">
        <v>1</v>
      </c>
      <c r="BW141" s="77"/>
      <c r="BX141" s="77"/>
      <c r="BY141" s="77"/>
      <c r="BZ141" s="77"/>
      <c r="CA141" s="77"/>
      <c r="CB141" s="77"/>
      <c r="CC141" s="77"/>
      <c r="CD141" s="77"/>
      <c r="CE141" s="77"/>
      <c r="CF141" s="77"/>
      <c r="CG141" s="77"/>
      <c r="CH141" s="77"/>
      <c r="CI141" s="77"/>
      <c r="CJ141" s="77"/>
      <c r="CK141" s="77"/>
      <c r="CL141" s="77"/>
      <c r="CM141" s="77"/>
      <c r="CN141" s="77"/>
      <c r="CO141" s="77"/>
      <c r="CP141" s="77"/>
      <c r="CQ141" s="77"/>
      <c r="CR141" s="77"/>
      <c r="CS141" s="77"/>
      <c r="CT141" s="77"/>
      <c r="CU141" s="77"/>
      <c r="CV141" s="77"/>
      <c r="CW141" s="77"/>
      <c r="CX141" s="77"/>
      <c r="CY141" s="77"/>
      <c r="CZ141" s="77"/>
      <c r="DA141" s="77"/>
      <c r="DB141" s="77"/>
      <c r="DC141" s="77"/>
      <c r="DD141" s="77"/>
      <c r="DE141" s="77"/>
      <c r="DF141" s="77"/>
      <c r="DG141" s="77"/>
      <c r="DH141" s="77"/>
      <c r="DI141" s="77"/>
      <c r="DJ141" s="77"/>
      <c r="DK141" s="77"/>
      <c r="DL141" s="77"/>
      <c r="DM141" s="77"/>
      <c r="DN141" s="77"/>
      <c r="DO141" s="77"/>
      <c r="DP141" s="77"/>
      <c r="DQ141" s="77"/>
      <c r="DR141" s="77"/>
      <c r="DS141" s="77"/>
      <c r="DT141" s="77"/>
      <c r="DU141" s="77"/>
      <c r="DV141" s="77"/>
      <c r="DW141" s="77"/>
      <c r="DX141" s="77"/>
      <c r="DY141" s="77"/>
      <c r="DZ141" s="77"/>
      <c r="EA141" s="77"/>
      <c r="EB141" s="77"/>
      <c r="EC141" s="77"/>
      <c r="ED141" s="77"/>
      <c r="EE141" s="77"/>
      <c r="EF141" s="77"/>
      <c r="EG141" s="77"/>
      <c r="EH141" s="77"/>
      <c r="EI141" s="77"/>
      <c r="EJ141" s="77"/>
      <c r="EK141" s="77"/>
      <c r="EL141" s="77"/>
      <c r="EM141" s="77"/>
      <c r="EN141" s="77"/>
      <c r="EO141" s="77"/>
      <c r="EP141" s="77"/>
      <c r="EQ141" s="77"/>
      <c r="ER141" s="77"/>
      <c r="ES141" s="77"/>
      <c r="ET141" s="77"/>
      <c r="EU141" s="77"/>
      <c r="EV141" s="77"/>
      <c r="EW141" s="77"/>
      <c r="EX141" s="77"/>
      <c r="EY141" s="77"/>
      <c r="EZ141" s="77"/>
      <c r="FA141" s="77"/>
      <c r="FB141" s="77"/>
      <c r="FC141" s="77"/>
      <c r="FD141" s="77"/>
      <c r="FE141" s="77"/>
      <c r="FF141" s="77"/>
      <c r="FG141" s="77"/>
      <c r="FH141" s="77"/>
      <c r="FI141" s="77"/>
      <c r="FJ141" s="77"/>
      <c r="FK141" s="77"/>
      <c r="FL141" s="77"/>
      <c r="FM141" s="77"/>
      <c r="FN141" s="77"/>
      <c r="FO141" s="77"/>
      <c r="FP141" s="77"/>
      <c r="FQ141" s="77"/>
      <c r="FR141" s="77"/>
      <c r="FS141" s="77"/>
      <c r="FT141" s="77"/>
      <c r="FU141" s="77"/>
      <c r="FV141" s="77"/>
      <c r="FW141" s="77"/>
      <c r="FX141" s="77">
        <v>1</v>
      </c>
    </row>
    <row r="142" spans="1:180">
      <c r="A142" s="87" t="s">
        <v>221</v>
      </c>
      <c r="B142" s="83"/>
      <c r="C142" s="83"/>
      <c r="D142" s="83"/>
      <c r="E142" s="83"/>
      <c r="F142" s="83"/>
      <c r="G142" s="83"/>
      <c r="H142" s="83"/>
      <c r="I142" s="83"/>
      <c r="J142" s="83"/>
      <c r="K142" s="83"/>
      <c r="L142" s="83"/>
      <c r="M142" s="83"/>
      <c r="N142" s="83"/>
      <c r="O142" s="83"/>
      <c r="P142" s="83"/>
      <c r="Q142" s="83"/>
      <c r="R142" s="83"/>
      <c r="S142" s="83">
        <v>1</v>
      </c>
      <c r="T142" s="83"/>
      <c r="U142" s="83"/>
      <c r="V142" s="83"/>
      <c r="W142" s="83"/>
      <c r="X142" s="83"/>
      <c r="Y142" s="83"/>
      <c r="Z142" s="83"/>
      <c r="AA142" s="83"/>
      <c r="AB142" s="83"/>
      <c r="AC142" s="83"/>
      <c r="AD142" s="83"/>
      <c r="AE142" s="83"/>
      <c r="AF142" s="83"/>
      <c r="AG142" s="83"/>
      <c r="AH142" s="83"/>
      <c r="AI142" s="83"/>
      <c r="AJ142" s="83"/>
      <c r="AK142" s="77"/>
      <c r="AL142" s="77"/>
      <c r="AM142" s="77"/>
      <c r="AN142" s="77"/>
      <c r="AO142" s="77"/>
      <c r="AP142" s="77"/>
      <c r="AQ142" s="77"/>
      <c r="AR142" s="77"/>
      <c r="AS142" s="77"/>
      <c r="AT142" s="77"/>
      <c r="AU142" s="77"/>
      <c r="AV142" s="77"/>
      <c r="AW142" s="77"/>
      <c r="AX142" s="77"/>
      <c r="AY142" s="77"/>
      <c r="AZ142" s="77"/>
      <c r="BA142" s="77"/>
      <c r="BB142" s="77"/>
      <c r="BC142" s="77"/>
      <c r="BD142" s="77"/>
      <c r="BE142" s="77"/>
      <c r="BF142" s="77"/>
      <c r="BG142" s="77"/>
      <c r="BH142" s="77"/>
      <c r="BI142" s="77"/>
      <c r="BJ142" s="77"/>
      <c r="BK142" s="77"/>
      <c r="BL142" s="77"/>
      <c r="BM142" s="77"/>
      <c r="BN142" s="77"/>
      <c r="BO142" s="77"/>
      <c r="BP142" s="77"/>
      <c r="BQ142" s="77"/>
      <c r="BR142" s="77"/>
      <c r="BS142" s="77"/>
      <c r="BT142" s="77"/>
      <c r="BU142" s="77"/>
      <c r="BV142" s="77"/>
      <c r="BW142" s="77"/>
      <c r="BX142" s="77"/>
      <c r="BY142" s="77"/>
      <c r="BZ142" s="77"/>
      <c r="CA142" s="77"/>
      <c r="CB142" s="77"/>
      <c r="CC142" s="77"/>
      <c r="CD142" s="77"/>
      <c r="CE142" s="77"/>
      <c r="CF142" s="77"/>
      <c r="CG142" s="77"/>
      <c r="CH142" s="77"/>
      <c r="CI142" s="77"/>
      <c r="CJ142" s="77"/>
      <c r="CK142" s="77"/>
      <c r="CL142" s="77"/>
      <c r="CM142" s="77"/>
      <c r="CN142" s="77"/>
      <c r="CO142" s="77"/>
      <c r="CP142" s="77"/>
      <c r="CQ142" s="77"/>
      <c r="CR142" s="77"/>
      <c r="CS142" s="77"/>
      <c r="CT142" s="77"/>
      <c r="CU142" s="77"/>
      <c r="CV142" s="77"/>
      <c r="CW142" s="77"/>
      <c r="CX142" s="77"/>
      <c r="CY142" s="77"/>
      <c r="CZ142" s="77"/>
      <c r="DA142" s="77"/>
      <c r="DB142" s="77"/>
      <c r="DC142" s="77"/>
      <c r="DD142" s="77"/>
      <c r="DE142" s="77"/>
      <c r="DF142" s="77"/>
      <c r="DG142" s="77"/>
      <c r="DH142" s="77"/>
      <c r="DI142" s="77"/>
      <c r="DJ142" s="77"/>
      <c r="DK142" s="77"/>
      <c r="DL142" s="77"/>
      <c r="DM142" s="77"/>
      <c r="DN142" s="77"/>
      <c r="DO142" s="77"/>
      <c r="DP142" s="77"/>
      <c r="DQ142" s="77"/>
      <c r="DR142" s="77"/>
      <c r="DS142" s="77"/>
      <c r="DT142" s="77"/>
      <c r="DU142" s="77"/>
      <c r="DV142" s="77"/>
      <c r="DW142" s="77"/>
      <c r="DX142" s="77"/>
      <c r="DY142" s="77"/>
      <c r="DZ142" s="77"/>
      <c r="EA142" s="77"/>
      <c r="EB142" s="77"/>
      <c r="EC142" s="77"/>
      <c r="ED142" s="77"/>
      <c r="EE142" s="77"/>
      <c r="EF142" s="77"/>
      <c r="EG142" s="77"/>
      <c r="EH142" s="77"/>
      <c r="EI142" s="77"/>
      <c r="EJ142" s="77"/>
      <c r="EK142" s="77"/>
      <c r="EL142" s="77"/>
      <c r="EM142" s="77"/>
      <c r="EN142" s="77"/>
      <c r="EO142" s="77"/>
      <c r="EP142" s="77"/>
      <c r="EQ142" s="77"/>
      <c r="ER142" s="77"/>
      <c r="ES142" s="77"/>
      <c r="ET142" s="77"/>
      <c r="EU142" s="77"/>
      <c r="EV142" s="77"/>
      <c r="EW142" s="77"/>
      <c r="EX142" s="77"/>
      <c r="EY142" s="77"/>
      <c r="EZ142" s="77"/>
      <c r="FA142" s="77"/>
      <c r="FB142" s="77"/>
      <c r="FC142" s="77"/>
      <c r="FD142" s="77"/>
      <c r="FE142" s="77"/>
      <c r="FF142" s="77"/>
      <c r="FG142" s="77"/>
      <c r="FH142" s="77"/>
      <c r="FI142" s="77"/>
      <c r="FJ142" s="77"/>
      <c r="FK142" s="77"/>
      <c r="FL142" s="77"/>
      <c r="FM142" s="77"/>
      <c r="FN142" s="77"/>
      <c r="FO142" s="77"/>
      <c r="FP142" s="77"/>
      <c r="FQ142" s="77"/>
      <c r="FR142" s="77"/>
      <c r="FS142" s="77"/>
      <c r="FT142" s="77"/>
      <c r="FU142" s="77"/>
      <c r="FV142" s="77"/>
      <c r="FW142" s="77"/>
      <c r="FX142" s="77">
        <v>1</v>
      </c>
    </row>
    <row r="143" spans="1:180">
      <c r="A143" s="87" t="s">
        <v>215</v>
      </c>
      <c r="B143" s="83"/>
      <c r="C143" s="83"/>
      <c r="D143" s="83"/>
      <c r="E143" s="83"/>
      <c r="F143" s="83"/>
      <c r="G143" s="83"/>
      <c r="H143" s="83"/>
      <c r="I143" s="83"/>
      <c r="J143" s="83"/>
      <c r="K143" s="83"/>
      <c r="L143" s="83"/>
      <c r="M143" s="83"/>
      <c r="N143" s="83"/>
      <c r="O143" s="83"/>
      <c r="P143" s="83"/>
      <c r="Q143" s="83"/>
      <c r="R143" s="83"/>
      <c r="S143" s="83"/>
      <c r="T143" s="83"/>
      <c r="U143" s="83">
        <v>1</v>
      </c>
      <c r="V143" s="83"/>
      <c r="W143" s="83"/>
      <c r="X143" s="83"/>
      <c r="Y143" s="83"/>
      <c r="Z143" s="83"/>
      <c r="AA143" s="83"/>
      <c r="AB143" s="83"/>
      <c r="AC143" s="83"/>
      <c r="AD143" s="83"/>
      <c r="AE143" s="83"/>
      <c r="AF143" s="83"/>
      <c r="AG143" s="83"/>
      <c r="AH143" s="83"/>
      <c r="AI143" s="83"/>
      <c r="AJ143" s="83"/>
      <c r="AK143" s="77"/>
      <c r="AL143" s="77"/>
      <c r="AM143" s="77"/>
      <c r="AN143" s="77"/>
      <c r="AO143" s="77"/>
      <c r="AP143" s="77"/>
      <c r="AQ143" s="77"/>
      <c r="AR143" s="77"/>
      <c r="AS143" s="77"/>
      <c r="AT143" s="77"/>
      <c r="AU143" s="77"/>
      <c r="AV143" s="77"/>
      <c r="AW143" s="77"/>
      <c r="AX143" s="77"/>
      <c r="AY143" s="77"/>
      <c r="AZ143" s="77"/>
      <c r="BA143" s="77"/>
      <c r="BB143" s="77"/>
      <c r="BC143" s="77"/>
      <c r="BD143" s="77"/>
      <c r="BE143" s="77"/>
      <c r="BF143" s="77"/>
      <c r="BG143" s="77"/>
      <c r="BH143" s="77"/>
      <c r="BI143" s="77"/>
      <c r="BJ143" s="77"/>
      <c r="BK143" s="77"/>
      <c r="BL143" s="77"/>
      <c r="BM143" s="77"/>
      <c r="BN143" s="77"/>
      <c r="BO143" s="77"/>
      <c r="BP143" s="77"/>
      <c r="BQ143" s="77"/>
      <c r="BR143" s="77"/>
      <c r="BS143" s="77"/>
      <c r="BT143" s="77"/>
      <c r="BU143" s="77"/>
      <c r="BV143" s="77"/>
      <c r="BW143" s="77"/>
      <c r="BX143" s="77"/>
      <c r="BY143" s="77"/>
      <c r="BZ143" s="77"/>
      <c r="CA143" s="77"/>
      <c r="CB143" s="77"/>
      <c r="CC143" s="77"/>
      <c r="CD143" s="77"/>
      <c r="CE143" s="77"/>
      <c r="CF143" s="77"/>
      <c r="CG143" s="77"/>
      <c r="CH143" s="77"/>
      <c r="CI143" s="77"/>
      <c r="CJ143" s="77"/>
      <c r="CK143" s="77"/>
      <c r="CL143" s="77"/>
      <c r="CM143" s="77"/>
      <c r="CN143" s="77"/>
      <c r="CO143" s="77"/>
      <c r="CP143" s="77"/>
      <c r="CQ143" s="77"/>
      <c r="CR143" s="77"/>
      <c r="CS143" s="77"/>
      <c r="CT143" s="77"/>
      <c r="CU143" s="77"/>
      <c r="CV143" s="77"/>
      <c r="CW143" s="77"/>
      <c r="CX143" s="77"/>
      <c r="CY143" s="77"/>
      <c r="CZ143" s="77"/>
      <c r="DA143" s="77"/>
      <c r="DB143" s="77"/>
      <c r="DC143" s="77"/>
      <c r="DD143" s="77"/>
      <c r="DE143" s="77"/>
      <c r="DF143" s="77"/>
      <c r="DG143" s="77"/>
      <c r="DH143" s="77"/>
      <c r="DI143" s="77"/>
      <c r="DJ143" s="77"/>
      <c r="DK143" s="77"/>
      <c r="DL143" s="77"/>
      <c r="DM143" s="77"/>
      <c r="DN143" s="77"/>
      <c r="DO143" s="77"/>
      <c r="DP143" s="77"/>
      <c r="DQ143" s="77"/>
      <c r="DR143" s="77"/>
      <c r="DS143" s="77"/>
      <c r="DT143" s="77"/>
      <c r="DU143" s="77"/>
      <c r="DV143" s="77"/>
      <c r="DW143" s="77"/>
      <c r="DX143" s="77"/>
      <c r="DY143" s="77"/>
      <c r="DZ143" s="77"/>
      <c r="EA143" s="77"/>
      <c r="EB143" s="77"/>
      <c r="EC143" s="77"/>
      <c r="ED143" s="77"/>
      <c r="EE143" s="77"/>
      <c r="EF143" s="77"/>
      <c r="EG143" s="77"/>
      <c r="EH143" s="77"/>
      <c r="EI143" s="77"/>
      <c r="EJ143" s="77"/>
      <c r="EK143" s="77"/>
      <c r="EL143" s="77"/>
      <c r="EM143" s="77"/>
      <c r="EN143" s="77"/>
      <c r="EO143" s="77"/>
      <c r="EP143" s="77"/>
      <c r="EQ143" s="77"/>
      <c r="ER143" s="77"/>
      <c r="ES143" s="77"/>
      <c r="ET143" s="77"/>
      <c r="EU143" s="77"/>
      <c r="EV143" s="77"/>
      <c r="EW143" s="77"/>
      <c r="EX143" s="77"/>
      <c r="EY143" s="77"/>
      <c r="EZ143" s="77"/>
      <c r="FA143" s="77"/>
      <c r="FB143" s="77"/>
      <c r="FC143" s="77"/>
      <c r="FD143" s="77"/>
      <c r="FE143" s="77"/>
      <c r="FF143" s="77"/>
      <c r="FG143" s="77"/>
      <c r="FH143" s="77"/>
      <c r="FI143" s="77"/>
      <c r="FJ143" s="77"/>
      <c r="FK143" s="77"/>
      <c r="FL143" s="77"/>
      <c r="FM143" s="77"/>
      <c r="FN143" s="77"/>
      <c r="FO143" s="77"/>
      <c r="FP143" s="77"/>
      <c r="FQ143" s="77"/>
      <c r="FR143" s="77"/>
      <c r="FS143" s="77"/>
      <c r="FT143" s="77"/>
      <c r="FU143" s="77"/>
      <c r="FV143" s="77"/>
      <c r="FW143" s="77"/>
      <c r="FX143" s="77">
        <v>1</v>
      </c>
    </row>
    <row r="144" spans="1:180">
      <c r="A144" s="87" t="s">
        <v>300</v>
      </c>
      <c r="B144" s="83"/>
      <c r="C144" s="83"/>
      <c r="D144" s="83"/>
      <c r="E144" s="83"/>
      <c r="F144" s="83"/>
      <c r="G144" s="83"/>
      <c r="H144" s="83"/>
      <c r="I144" s="83"/>
      <c r="J144" s="83"/>
      <c r="K144" s="83"/>
      <c r="L144" s="83"/>
      <c r="M144" s="83"/>
      <c r="N144" s="83"/>
      <c r="O144" s="83"/>
      <c r="P144" s="83"/>
      <c r="Q144" s="83"/>
      <c r="R144" s="83"/>
      <c r="S144" s="83"/>
      <c r="T144" s="83">
        <v>1</v>
      </c>
      <c r="U144" s="83"/>
      <c r="V144" s="83"/>
      <c r="W144" s="83"/>
      <c r="X144" s="83"/>
      <c r="Y144" s="83"/>
      <c r="Z144" s="83"/>
      <c r="AA144" s="83"/>
      <c r="AB144" s="83"/>
      <c r="AC144" s="83"/>
      <c r="AD144" s="83"/>
      <c r="AE144" s="83"/>
      <c r="AF144" s="83">
        <v>1</v>
      </c>
      <c r="AG144" s="83"/>
      <c r="AH144" s="83"/>
      <c r="AI144" s="83"/>
      <c r="AJ144" s="83"/>
      <c r="AK144" s="77"/>
      <c r="AL144" s="77"/>
      <c r="AM144" s="77"/>
      <c r="AN144" s="77"/>
      <c r="AO144" s="77"/>
      <c r="AP144" s="77"/>
      <c r="AQ144" s="77"/>
      <c r="AR144" s="77"/>
      <c r="AS144" s="77"/>
      <c r="AT144" s="77"/>
      <c r="AU144" s="77"/>
      <c r="AV144" s="77"/>
      <c r="AW144" s="77"/>
      <c r="AX144" s="77"/>
      <c r="AY144" s="77"/>
      <c r="AZ144" s="77"/>
      <c r="BA144" s="77"/>
      <c r="BB144" s="77"/>
      <c r="BC144" s="77"/>
      <c r="BD144" s="77"/>
      <c r="BE144" s="77"/>
      <c r="BF144" s="77"/>
      <c r="BG144" s="77"/>
      <c r="BH144" s="77"/>
      <c r="BI144" s="77"/>
      <c r="BJ144" s="77"/>
      <c r="BK144" s="77"/>
      <c r="BL144" s="77"/>
      <c r="BM144" s="77"/>
      <c r="BN144" s="77"/>
      <c r="BO144" s="77"/>
      <c r="BP144" s="77"/>
      <c r="BQ144" s="77"/>
      <c r="BR144" s="77"/>
      <c r="BS144" s="77"/>
      <c r="BT144" s="77"/>
      <c r="BU144" s="77"/>
      <c r="BV144" s="77"/>
      <c r="BW144" s="77"/>
      <c r="BX144" s="77"/>
      <c r="BY144" s="77"/>
      <c r="BZ144" s="77"/>
      <c r="CA144" s="77"/>
      <c r="CB144" s="77"/>
      <c r="CC144" s="77"/>
      <c r="CD144" s="77"/>
      <c r="CE144" s="77"/>
      <c r="CF144" s="77"/>
      <c r="CG144" s="77"/>
      <c r="CH144" s="77"/>
      <c r="CI144" s="77"/>
      <c r="CJ144" s="77"/>
      <c r="CK144" s="77"/>
      <c r="CL144" s="77"/>
      <c r="CM144" s="77"/>
      <c r="CN144" s="77"/>
      <c r="CO144" s="77"/>
      <c r="CP144" s="77"/>
      <c r="CQ144" s="77"/>
      <c r="CR144" s="77"/>
      <c r="CS144" s="77"/>
      <c r="CT144" s="77"/>
      <c r="CU144" s="77"/>
      <c r="CV144" s="77"/>
      <c r="CW144" s="77"/>
      <c r="CX144" s="77"/>
      <c r="CY144" s="77"/>
      <c r="CZ144" s="77"/>
      <c r="DA144" s="77"/>
      <c r="DB144" s="77"/>
      <c r="DC144" s="77"/>
      <c r="DD144" s="77"/>
      <c r="DE144" s="77"/>
      <c r="DF144" s="77"/>
      <c r="DG144" s="77"/>
      <c r="DH144" s="77"/>
      <c r="DI144" s="77"/>
      <c r="DJ144" s="77"/>
      <c r="DK144" s="77"/>
      <c r="DL144" s="77"/>
      <c r="DM144" s="77"/>
      <c r="DN144" s="77"/>
      <c r="DO144" s="77"/>
      <c r="DP144" s="77"/>
      <c r="DQ144" s="77"/>
      <c r="DR144" s="77"/>
      <c r="DS144" s="77"/>
      <c r="DT144" s="77"/>
      <c r="DU144" s="77"/>
      <c r="DV144" s="77"/>
      <c r="DW144" s="77"/>
      <c r="DX144" s="77"/>
      <c r="DY144" s="77"/>
      <c r="DZ144" s="77"/>
      <c r="EA144" s="77"/>
      <c r="EB144" s="77"/>
      <c r="EC144" s="77"/>
      <c r="ED144" s="77"/>
      <c r="EE144" s="77"/>
      <c r="EF144" s="77"/>
      <c r="EG144" s="77"/>
      <c r="EH144" s="77"/>
      <c r="EI144" s="77"/>
      <c r="EJ144" s="77"/>
      <c r="EK144" s="77"/>
      <c r="EL144" s="77"/>
      <c r="EM144" s="77"/>
      <c r="EN144" s="77"/>
      <c r="EO144" s="77"/>
      <c r="EP144" s="77"/>
      <c r="EQ144" s="77"/>
      <c r="ER144" s="77"/>
      <c r="ES144" s="77"/>
      <c r="ET144" s="77"/>
      <c r="EU144" s="77"/>
      <c r="EV144" s="77"/>
      <c r="EW144" s="77"/>
      <c r="EX144" s="77"/>
      <c r="EY144" s="77"/>
      <c r="EZ144" s="77"/>
      <c r="FA144" s="77"/>
      <c r="FB144" s="77"/>
      <c r="FC144" s="77"/>
      <c r="FD144" s="77"/>
      <c r="FE144" s="77"/>
      <c r="FF144" s="77"/>
      <c r="FG144" s="77"/>
      <c r="FH144" s="77"/>
      <c r="FI144" s="77"/>
      <c r="FJ144" s="77"/>
      <c r="FK144" s="77"/>
      <c r="FL144" s="77"/>
      <c r="FM144" s="77"/>
      <c r="FN144" s="77"/>
      <c r="FO144" s="77"/>
      <c r="FP144" s="77"/>
      <c r="FQ144" s="77"/>
      <c r="FR144" s="77"/>
      <c r="FS144" s="77"/>
      <c r="FT144" s="77"/>
      <c r="FU144" s="77"/>
      <c r="FV144" s="77"/>
      <c r="FW144" s="77"/>
      <c r="FX144" s="77">
        <v>2</v>
      </c>
    </row>
    <row r="145" spans="1:180">
      <c r="A145" s="87" t="s">
        <v>618</v>
      </c>
      <c r="B145" s="83"/>
      <c r="C145" s="83"/>
      <c r="D145" s="83"/>
      <c r="E145" s="83"/>
      <c r="F145" s="83"/>
      <c r="G145" s="83"/>
      <c r="H145" s="83"/>
      <c r="I145" s="83"/>
      <c r="J145" s="83"/>
      <c r="K145" s="83"/>
      <c r="L145" s="83"/>
      <c r="M145" s="83"/>
      <c r="N145" s="83"/>
      <c r="O145" s="83"/>
      <c r="P145" s="83"/>
      <c r="Q145" s="83"/>
      <c r="R145" s="83"/>
      <c r="S145" s="83"/>
      <c r="T145" s="83"/>
      <c r="U145" s="83"/>
      <c r="V145" s="83"/>
      <c r="W145" s="83"/>
      <c r="X145" s="83"/>
      <c r="Y145" s="83"/>
      <c r="Z145" s="83"/>
      <c r="AA145" s="83"/>
      <c r="AB145" s="83"/>
      <c r="AC145" s="83"/>
      <c r="AD145" s="83"/>
      <c r="AE145" s="83"/>
      <c r="AF145" s="83"/>
      <c r="AG145" s="83"/>
      <c r="AH145" s="83"/>
      <c r="AI145" s="83"/>
      <c r="AJ145" s="83"/>
      <c r="AK145" s="77"/>
      <c r="AL145" s="77"/>
      <c r="AM145" s="77"/>
      <c r="AN145" s="77"/>
      <c r="AO145" s="77"/>
      <c r="AP145" s="77"/>
      <c r="AQ145" s="77"/>
      <c r="AR145" s="77"/>
      <c r="AS145" s="77"/>
      <c r="AT145" s="77"/>
      <c r="AU145" s="77"/>
      <c r="AV145" s="77"/>
      <c r="AW145" s="77"/>
      <c r="AX145" s="77"/>
      <c r="AY145" s="77"/>
      <c r="AZ145" s="77"/>
      <c r="BA145" s="77"/>
      <c r="BB145" s="77"/>
      <c r="BC145" s="77"/>
      <c r="BD145" s="77"/>
      <c r="BE145" s="77"/>
      <c r="BF145" s="77"/>
      <c r="BG145" s="77"/>
      <c r="BH145" s="77"/>
      <c r="BI145" s="77"/>
      <c r="BJ145" s="77"/>
      <c r="BK145" s="77"/>
      <c r="BL145" s="77"/>
      <c r="BM145" s="77"/>
      <c r="BN145" s="77"/>
      <c r="BO145" s="77"/>
      <c r="BP145" s="77"/>
      <c r="BQ145" s="77"/>
      <c r="BR145" s="77"/>
      <c r="BS145" s="77"/>
      <c r="BT145" s="77"/>
      <c r="BU145" s="77"/>
      <c r="BV145" s="77"/>
      <c r="BW145" s="77"/>
      <c r="BX145" s="77"/>
      <c r="BY145" s="77"/>
      <c r="BZ145" s="77"/>
      <c r="CA145" s="77"/>
      <c r="CB145" s="77"/>
      <c r="CC145" s="77"/>
      <c r="CD145" s="77"/>
      <c r="CE145" s="77"/>
      <c r="CF145" s="77"/>
      <c r="CG145" s="77"/>
      <c r="CH145" s="77"/>
      <c r="CI145" s="77"/>
      <c r="CJ145" s="77"/>
      <c r="CK145" s="77"/>
      <c r="CL145" s="77"/>
      <c r="CM145" s="77"/>
      <c r="CN145" s="77"/>
      <c r="CO145" s="77"/>
      <c r="CP145" s="77"/>
      <c r="CQ145" s="77"/>
      <c r="CR145" s="77"/>
      <c r="CS145" s="77"/>
      <c r="CT145" s="77"/>
      <c r="CU145" s="77"/>
      <c r="CV145" s="77"/>
      <c r="CW145" s="77"/>
      <c r="CX145" s="77"/>
      <c r="CY145" s="77"/>
      <c r="CZ145" s="77"/>
      <c r="DA145" s="77"/>
      <c r="DB145" s="77"/>
      <c r="DC145" s="77"/>
      <c r="DD145" s="77">
        <v>1</v>
      </c>
      <c r="DE145" s="77"/>
      <c r="DF145" s="77"/>
      <c r="DG145" s="77"/>
      <c r="DH145" s="77"/>
      <c r="DI145" s="77"/>
      <c r="DJ145" s="77"/>
      <c r="DK145" s="77"/>
      <c r="DL145" s="77"/>
      <c r="DM145" s="77"/>
      <c r="DN145" s="77"/>
      <c r="DO145" s="77"/>
      <c r="DP145" s="77"/>
      <c r="DQ145" s="77"/>
      <c r="DR145" s="77"/>
      <c r="DS145" s="77"/>
      <c r="DT145" s="77"/>
      <c r="DU145" s="77"/>
      <c r="DV145" s="77"/>
      <c r="DW145" s="77"/>
      <c r="DX145" s="77"/>
      <c r="DY145" s="77"/>
      <c r="DZ145" s="77"/>
      <c r="EA145" s="77"/>
      <c r="EB145" s="77"/>
      <c r="EC145" s="77"/>
      <c r="ED145" s="77"/>
      <c r="EE145" s="77"/>
      <c r="EF145" s="77"/>
      <c r="EG145" s="77"/>
      <c r="EH145" s="77"/>
      <c r="EI145" s="77"/>
      <c r="EJ145" s="77"/>
      <c r="EK145" s="77"/>
      <c r="EL145" s="77"/>
      <c r="EM145" s="77"/>
      <c r="EN145" s="77"/>
      <c r="EO145" s="77"/>
      <c r="EP145" s="77"/>
      <c r="EQ145" s="77"/>
      <c r="ER145" s="77"/>
      <c r="ES145" s="77"/>
      <c r="ET145" s="77"/>
      <c r="EU145" s="77"/>
      <c r="EV145" s="77"/>
      <c r="EW145" s="77"/>
      <c r="EX145" s="77"/>
      <c r="EY145" s="77"/>
      <c r="EZ145" s="77"/>
      <c r="FA145" s="77"/>
      <c r="FB145" s="77"/>
      <c r="FC145" s="77"/>
      <c r="FD145" s="77"/>
      <c r="FE145" s="77"/>
      <c r="FF145" s="77"/>
      <c r="FG145" s="77"/>
      <c r="FH145" s="77"/>
      <c r="FI145" s="77"/>
      <c r="FJ145" s="77"/>
      <c r="FK145" s="77"/>
      <c r="FL145" s="77"/>
      <c r="FM145" s="77"/>
      <c r="FN145" s="77"/>
      <c r="FO145" s="77"/>
      <c r="FP145" s="77"/>
      <c r="FQ145" s="77"/>
      <c r="FR145" s="77"/>
      <c r="FS145" s="77"/>
      <c r="FT145" s="77"/>
      <c r="FU145" s="77"/>
      <c r="FV145" s="77"/>
      <c r="FW145" s="77"/>
      <c r="FX145" s="77">
        <v>1</v>
      </c>
    </row>
    <row r="146" spans="1:180">
      <c r="A146" s="87" t="s">
        <v>169</v>
      </c>
      <c r="B146" s="83"/>
      <c r="C146" s="83"/>
      <c r="D146" s="83"/>
      <c r="E146" s="83"/>
      <c r="F146" s="83"/>
      <c r="G146" s="83"/>
      <c r="H146" s="83"/>
      <c r="I146" s="83"/>
      <c r="J146" s="83"/>
      <c r="K146" s="83"/>
      <c r="L146" s="83"/>
      <c r="M146" s="83"/>
      <c r="N146" s="83"/>
      <c r="O146" s="83"/>
      <c r="P146" s="83"/>
      <c r="Q146" s="83"/>
      <c r="R146" s="83"/>
      <c r="S146" s="83"/>
      <c r="T146" s="83"/>
      <c r="U146" s="83"/>
      <c r="V146" s="83"/>
      <c r="W146" s="83"/>
      <c r="X146" s="83"/>
      <c r="Y146" s="83"/>
      <c r="Z146" s="83"/>
      <c r="AA146" s="83"/>
      <c r="AB146" s="83"/>
      <c r="AC146" s="83"/>
      <c r="AD146" s="83"/>
      <c r="AE146" s="83"/>
      <c r="AF146" s="83"/>
      <c r="AG146" s="83"/>
      <c r="AH146" s="83"/>
      <c r="AI146" s="83"/>
      <c r="AJ146" s="83"/>
      <c r="AK146" s="77"/>
      <c r="AL146" s="77"/>
      <c r="AM146" s="77">
        <v>1</v>
      </c>
      <c r="AN146" s="77"/>
      <c r="AO146" s="77"/>
      <c r="AP146" s="77"/>
      <c r="AQ146" s="77"/>
      <c r="AR146" s="77"/>
      <c r="AS146" s="77"/>
      <c r="AT146" s="77"/>
      <c r="AU146" s="77"/>
      <c r="AV146" s="77"/>
      <c r="AW146" s="77"/>
      <c r="AX146" s="77"/>
      <c r="AY146" s="77"/>
      <c r="AZ146" s="77"/>
      <c r="BA146" s="77"/>
      <c r="BB146" s="77"/>
      <c r="BC146" s="77"/>
      <c r="BD146" s="77"/>
      <c r="BE146" s="77"/>
      <c r="BF146" s="77"/>
      <c r="BG146" s="77"/>
      <c r="BH146" s="77"/>
      <c r="BI146" s="77"/>
      <c r="BJ146" s="77"/>
      <c r="BK146" s="77"/>
      <c r="BL146" s="77"/>
      <c r="BM146" s="77"/>
      <c r="BN146" s="77"/>
      <c r="BO146" s="77"/>
      <c r="BP146" s="77"/>
      <c r="BQ146" s="77"/>
      <c r="BR146" s="77"/>
      <c r="BS146" s="77"/>
      <c r="BT146" s="77"/>
      <c r="BU146" s="77"/>
      <c r="BV146" s="77"/>
      <c r="BW146" s="77"/>
      <c r="BX146" s="77"/>
      <c r="BY146" s="77"/>
      <c r="BZ146" s="77"/>
      <c r="CA146" s="77"/>
      <c r="CB146" s="77"/>
      <c r="CC146" s="77"/>
      <c r="CD146" s="77"/>
      <c r="CE146" s="77"/>
      <c r="CF146" s="77"/>
      <c r="CG146" s="77"/>
      <c r="CH146" s="77"/>
      <c r="CI146" s="77"/>
      <c r="CJ146" s="77"/>
      <c r="CK146" s="77"/>
      <c r="CL146" s="77"/>
      <c r="CM146" s="77"/>
      <c r="CN146" s="77"/>
      <c r="CO146" s="77"/>
      <c r="CP146" s="77"/>
      <c r="CQ146" s="77"/>
      <c r="CR146" s="77"/>
      <c r="CS146" s="77"/>
      <c r="CT146" s="77"/>
      <c r="CU146" s="77"/>
      <c r="CV146" s="77"/>
      <c r="CW146" s="77"/>
      <c r="CX146" s="77"/>
      <c r="CY146" s="77"/>
      <c r="CZ146" s="77"/>
      <c r="DA146" s="77"/>
      <c r="DB146" s="77"/>
      <c r="DC146" s="77"/>
      <c r="DD146" s="77"/>
      <c r="DE146" s="77"/>
      <c r="DF146" s="77"/>
      <c r="DG146" s="77"/>
      <c r="DH146" s="77"/>
      <c r="DI146" s="77"/>
      <c r="DJ146" s="77"/>
      <c r="DK146" s="77"/>
      <c r="DL146" s="77"/>
      <c r="DM146" s="77"/>
      <c r="DN146" s="77"/>
      <c r="DO146" s="77"/>
      <c r="DP146" s="77"/>
      <c r="DQ146" s="77"/>
      <c r="DR146" s="77"/>
      <c r="DS146" s="77"/>
      <c r="DT146" s="77"/>
      <c r="DU146" s="77"/>
      <c r="DV146" s="77"/>
      <c r="DW146" s="77"/>
      <c r="DX146" s="77"/>
      <c r="DY146" s="77"/>
      <c r="DZ146" s="77"/>
      <c r="EA146" s="77"/>
      <c r="EB146" s="77"/>
      <c r="EC146" s="77"/>
      <c r="ED146" s="77"/>
      <c r="EE146" s="77"/>
      <c r="EF146" s="77"/>
      <c r="EG146" s="77"/>
      <c r="EH146" s="77"/>
      <c r="EI146" s="77"/>
      <c r="EJ146" s="77"/>
      <c r="EK146" s="77"/>
      <c r="EL146" s="77"/>
      <c r="EM146" s="77"/>
      <c r="EN146" s="77"/>
      <c r="EO146" s="77"/>
      <c r="EP146" s="77"/>
      <c r="EQ146" s="77"/>
      <c r="ER146" s="77"/>
      <c r="ES146" s="77"/>
      <c r="ET146" s="77"/>
      <c r="EU146" s="77"/>
      <c r="EV146" s="77"/>
      <c r="EW146" s="77"/>
      <c r="EX146" s="77"/>
      <c r="EY146" s="77"/>
      <c r="EZ146" s="77"/>
      <c r="FA146" s="77"/>
      <c r="FB146" s="77"/>
      <c r="FC146" s="77"/>
      <c r="FD146" s="77"/>
      <c r="FE146" s="77"/>
      <c r="FF146" s="77"/>
      <c r="FG146" s="77"/>
      <c r="FH146" s="77"/>
      <c r="FI146" s="77"/>
      <c r="FJ146" s="77"/>
      <c r="FK146" s="77"/>
      <c r="FL146" s="77"/>
      <c r="FM146" s="77"/>
      <c r="FN146" s="77"/>
      <c r="FO146" s="77"/>
      <c r="FP146" s="77"/>
      <c r="FQ146" s="77"/>
      <c r="FR146" s="77"/>
      <c r="FS146" s="77"/>
      <c r="FT146" s="77"/>
      <c r="FU146" s="77"/>
      <c r="FV146" s="77"/>
      <c r="FW146" s="77"/>
      <c r="FX146" s="77">
        <v>1</v>
      </c>
    </row>
    <row r="147" spans="1:180">
      <c r="A147" s="87" t="s">
        <v>256</v>
      </c>
      <c r="B147" s="83"/>
      <c r="C147" s="83"/>
      <c r="D147" s="83"/>
      <c r="E147" s="83"/>
      <c r="F147" s="83"/>
      <c r="G147" s="83"/>
      <c r="H147" s="83"/>
      <c r="I147" s="83"/>
      <c r="J147" s="83"/>
      <c r="K147" s="83"/>
      <c r="L147" s="83"/>
      <c r="M147" s="83"/>
      <c r="N147" s="83"/>
      <c r="O147" s="83"/>
      <c r="P147" s="83"/>
      <c r="Q147" s="83"/>
      <c r="R147" s="83"/>
      <c r="S147" s="83"/>
      <c r="T147" s="83"/>
      <c r="U147" s="83"/>
      <c r="V147" s="83"/>
      <c r="W147" s="83"/>
      <c r="X147" s="83"/>
      <c r="Y147" s="83"/>
      <c r="Z147" s="83"/>
      <c r="AA147" s="83"/>
      <c r="AB147" s="83"/>
      <c r="AC147" s="83"/>
      <c r="AD147" s="83"/>
      <c r="AE147" s="83"/>
      <c r="AF147" s="83"/>
      <c r="AG147" s="83">
        <v>1</v>
      </c>
      <c r="AH147" s="83"/>
      <c r="AI147" s="83"/>
      <c r="AJ147" s="83"/>
      <c r="AK147" s="77"/>
      <c r="AL147" s="77">
        <v>1</v>
      </c>
      <c r="AM147" s="77"/>
      <c r="AN147" s="77"/>
      <c r="AO147" s="77"/>
      <c r="AP147" s="77"/>
      <c r="AQ147" s="77"/>
      <c r="AR147" s="77"/>
      <c r="AS147" s="77"/>
      <c r="AT147" s="77"/>
      <c r="AU147" s="77"/>
      <c r="AV147" s="77"/>
      <c r="AW147" s="77"/>
      <c r="AX147" s="77"/>
      <c r="AY147" s="77"/>
      <c r="AZ147" s="77"/>
      <c r="BA147" s="77"/>
      <c r="BB147" s="77"/>
      <c r="BC147" s="77"/>
      <c r="BD147" s="77"/>
      <c r="BE147" s="77"/>
      <c r="BF147" s="77"/>
      <c r="BG147" s="77"/>
      <c r="BH147" s="77"/>
      <c r="BI147" s="77"/>
      <c r="BJ147" s="77"/>
      <c r="BK147" s="77"/>
      <c r="BL147" s="77"/>
      <c r="BM147" s="77"/>
      <c r="BN147" s="77"/>
      <c r="BO147" s="77"/>
      <c r="BP147" s="77"/>
      <c r="BQ147" s="77"/>
      <c r="BR147" s="77"/>
      <c r="BS147" s="77"/>
      <c r="BT147" s="77"/>
      <c r="BU147" s="77"/>
      <c r="BV147" s="77"/>
      <c r="BW147" s="77"/>
      <c r="BX147" s="77"/>
      <c r="BY147" s="77"/>
      <c r="BZ147" s="77"/>
      <c r="CA147" s="77"/>
      <c r="CB147" s="77"/>
      <c r="CC147" s="77"/>
      <c r="CD147" s="77"/>
      <c r="CE147" s="77"/>
      <c r="CF147" s="77"/>
      <c r="CG147" s="77"/>
      <c r="CH147" s="77"/>
      <c r="CI147" s="77"/>
      <c r="CJ147" s="77"/>
      <c r="CK147" s="77"/>
      <c r="CL147" s="77"/>
      <c r="CM147" s="77"/>
      <c r="CN147" s="77"/>
      <c r="CO147" s="77"/>
      <c r="CP147" s="77"/>
      <c r="CQ147" s="77"/>
      <c r="CR147" s="77"/>
      <c r="CS147" s="77"/>
      <c r="CT147" s="77"/>
      <c r="CU147" s="77"/>
      <c r="CV147" s="77"/>
      <c r="CW147" s="77"/>
      <c r="CX147" s="77"/>
      <c r="CY147" s="77"/>
      <c r="CZ147" s="77"/>
      <c r="DA147" s="77"/>
      <c r="DB147" s="77"/>
      <c r="DC147" s="77"/>
      <c r="DD147" s="77"/>
      <c r="DE147" s="77"/>
      <c r="DF147" s="77"/>
      <c r="DG147" s="77"/>
      <c r="DH147" s="77"/>
      <c r="DI147" s="77"/>
      <c r="DJ147" s="77"/>
      <c r="DK147" s="77"/>
      <c r="DL147" s="77"/>
      <c r="DM147" s="77"/>
      <c r="DN147" s="77"/>
      <c r="DO147" s="77"/>
      <c r="DP147" s="77"/>
      <c r="DQ147" s="77"/>
      <c r="DR147" s="77"/>
      <c r="DS147" s="77"/>
      <c r="DT147" s="77"/>
      <c r="DU147" s="77"/>
      <c r="DV147" s="77"/>
      <c r="DW147" s="77"/>
      <c r="DX147" s="77"/>
      <c r="DY147" s="77"/>
      <c r="DZ147" s="77"/>
      <c r="EA147" s="77"/>
      <c r="EB147" s="77"/>
      <c r="EC147" s="77"/>
      <c r="ED147" s="77"/>
      <c r="EE147" s="77"/>
      <c r="EF147" s="77"/>
      <c r="EG147" s="77"/>
      <c r="EH147" s="77"/>
      <c r="EI147" s="77"/>
      <c r="EJ147" s="77"/>
      <c r="EK147" s="77"/>
      <c r="EL147" s="77"/>
      <c r="EM147" s="77"/>
      <c r="EN147" s="77"/>
      <c r="EO147" s="77"/>
      <c r="EP147" s="77"/>
      <c r="EQ147" s="77"/>
      <c r="ER147" s="77"/>
      <c r="ES147" s="77"/>
      <c r="ET147" s="77"/>
      <c r="EU147" s="77"/>
      <c r="EV147" s="77"/>
      <c r="EW147" s="77"/>
      <c r="EX147" s="77"/>
      <c r="EY147" s="77"/>
      <c r="EZ147" s="77"/>
      <c r="FA147" s="77"/>
      <c r="FB147" s="77"/>
      <c r="FC147" s="77"/>
      <c r="FD147" s="77"/>
      <c r="FE147" s="77"/>
      <c r="FF147" s="77"/>
      <c r="FG147" s="77"/>
      <c r="FH147" s="77"/>
      <c r="FI147" s="77"/>
      <c r="FJ147" s="77"/>
      <c r="FK147" s="77"/>
      <c r="FL147" s="77"/>
      <c r="FM147" s="77"/>
      <c r="FN147" s="77"/>
      <c r="FO147" s="77"/>
      <c r="FP147" s="77"/>
      <c r="FQ147" s="77"/>
      <c r="FR147" s="77"/>
      <c r="FS147" s="77"/>
      <c r="FT147" s="77"/>
      <c r="FU147" s="77"/>
      <c r="FV147" s="77"/>
      <c r="FW147" s="77"/>
      <c r="FX147" s="77">
        <v>2</v>
      </c>
    </row>
    <row r="148" spans="1:180">
      <c r="A148" s="87" t="s">
        <v>220</v>
      </c>
      <c r="B148" s="83"/>
      <c r="C148" s="83"/>
      <c r="D148" s="83"/>
      <c r="E148" s="83"/>
      <c r="F148" s="83"/>
      <c r="G148" s="83"/>
      <c r="H148" s="83"/>
      <c r="I148" s="83"/>
      <c r="J148" s="83"/>
      <c r="K148" s="83"/>
      <c r="L148" s="83">
        <v>1</v>
      </c>
      <c r="M148" s="83"/>
      <c r="N148" s="83"/>
      <c r="O148" s="83"/>
      <c r="P148" s="83"/>
      <c r="Q148" s="83"/>
      <c r="R148" s="83"/>
      <c r="S148" s="83"/>
      <c r="T148" s="83"/>
      <c r="U148" s="83"/>
      <c r="V148" s="83"/>
      <c r="W148" s="83"/>
      <c r="X148" s="83"/>
      <c r="Y148" s="83"/>
      <c r="Z148" s="83"/>
      <c r="AA148" s="83"/>
      <c r="AB148" s="83"/>
      <c r="AC148" s="83"/>
      <c r="AD148" s="83"/>
      <c r="AE148" s="83"/>
      <c r="AF148" s="83"/>
      <c r="AG148" s="83"/>
      <c r="AH148" s="83"/>
      <c r="AI148" s="83"/>
      <c r="AJ148" s="83"/>
      <c r="AK148" s="77"/>
      <c r="AL148" s="77"/>
      <c r="AM148" s="77"/>
      <c r="AN148" s="77"/>
      <c r="AO148" s="77"/>
      <c r="AP148" s="77"/>
      <c r="AQ148" s="77"/>
      <c r="AR148" s="77"/>
      <c r="AS148" s="77"/>
      <c r="AT148" s="77"/>
      <c r="AU148" s="77"/>
      <c r="AV148" s="77"/>
      <c r="AW148" s="77"/>
      <c r="AX148" s="77"/>
      <c r="AY148" s="77"/>
      <c r="AZ148" s="77"/>
      <c r="BA148" s="77"/>
      <c r="BB148" s="77"/>
      <c r="BC148" s="77"/>
      <c r="BD148" s="77"/>
      <c r="BE148" s="77"/>
      <c r="BF148" s="77"/>
      <c r="BG148" s="77"/>
      <c r="BH148" s="77"/>
      <c r="BI148" s="77"/>
      <c r="BJ148" s="77"/>
      <c r="BK148" s="77"/>
      <c r="BL148" s="77"/>
      <c r="BM148" s="77"/>
      <c r="BN148" s="77"/>
      <c r="BO148" s="77"/>
      <c r="BP148" s="77"/>
      <c r="BQ148" s="77"/>
      <c r="BR148" s="77"/>
      <c r="BS148" s="77"/>
      <c r="BT148" s="77"/>
      <c r="BU148" s="77"/>
      <c r="BV148" s="77"/>
      <c r="BW148" s="77"/>
      <c r="BX148" s="77"/>
      <c r="BY148" s="77"/>
      <c r="BZ148" s="77"/>
      <c r="CA148" s="77"/>
      <c r="CB148" s="77"/>
      <c r="CC148" s="77"/>
      <c r="CD148" s="77"/>
      <c r="CE148" s="77"/>
      <c r="CF148" s="77"/>
      <c r="CG148" s="77"/>
      <c r="CH148" s="77"/>
      <c r="CI148" s="77"/>
      <c r="CJ148" s="77"/>
      <c r="CK148" s="77"/>
      <c r="CL148" s="77"/>
      <c r="CM148" s="77"/>
      <c r="CN148" s="77"/>
      <c r="CO148" s="77"/>
      <c r="CP148" s="77"/>
      <c r="CQ148" s="77"/>
      <c r="CR148" s="77"/>
      <c r="CS148" s="77"/>
      <c r="CT148" s="77"/>
      <c r="CU148" s="77"/>
      <c r="CV148" s="77"/>
      <c r="CW148" s="77"/>
      <c r="CX148" s="77"/>
      <c r="CY148" s="77"/>
      <c r="CZ148" s="77"/>
      <c r="DA148" s="77"/>
      <c r="DB148" s="77"/>
      <c r="DC148" s="77"/>
      <c r="DD148" s="77"/>
      <c r="DE148" s="77"/>
      <c r="DF148" s="77"/>
      <c r="DG148" s="77"/>
      <c r="DH148" s="77"/>
      <c r="DI148" s="77"/>
      <c r="DJ148" s="77"/>
      <c r="DK148" s="77"/>
      <c r="DL148" s="77"/>
      <c r="DM148" s="77"/>
      <c r="DN148" s="77"/>
      <c r="DO148" s="77"/>
      <c r="DP148" s="77"/>
      <c r="DQ148" s="77"/>
      <c r="DR148" s="77"/>
      <c r="DS148" s="77"/>
      <c r="DT148" s="77"/>
      <c r="DU148" s="77"/>
      <c r="DV148" s="77"/>
      <c r="DW148" s="77"/>
      <c r="DX148" s="77"/>
      <c r="DY148" s="77"/>
      <c r="DZ148" s="77"/>
      <c r="EA148" s="77"/>
      <c r="EB148" s="77"/>
      <c r="EC148" s="77"/>
      <c r="ED148" s="77"/>
      <c r="EE148" s="77"/>
      <c r="EF148" s="77"/>
      <c r="EG148" s="77"/>
      <c r="EH148" s="77"/>
      <c r="EI148" s="77"/>
      <c r="EJ148" s="77"/>
      <c r="EK148" s="77"/>
      <c r="EL148" s="77"/>
      <c r="EM148" s="77"/>
      <c r="EN148" s="77"/>
      <c r="EO148" s="77"/>
      <c r="EP148" s="77"/>
      <c r="EQ148" s="77"/>
      <c r="ER148" s="77"/>
      <c r="ES148" s="77"/>
      <c r="ET148" s="77"/>
      <c r="EU148" s="77"/>
      <c r="EV148" s="77"/>
      <c r="EW148" s="77"/>
      <c r="EX148" s="77"/>
      <c r="EY148" s="77"/>
      <c r="EZ148" s="77"/>
      <c r="FA148" s="77"/>
      <c r="FB148" s="77"/>
      <c r="FC148" s="77"/>
      <c r="FD148" s="77"/>
      <c r="FE148" s="77"/>
      <c r="FF148" s="77"/>
      <c r="FG148" s="77"/>
      <c r="FH148" s="77"/>
      <c r="FI148" s="77"/>
      <c r="FJ148" s="77"/>
      <c r="FK148" s="77"/>
      <c r="FL148" s="77"/>
      <c r="FM148" s="77"/>
      <c r="FN148" s="77"/>
      <c r="FO148" s="77"/>
      <c r="FP148" s="77"/>
      <c r="FQ148" s="77"/>
      <c r="FR148" s="77"/>
      <c r="FS148" s="77"/>
      <c r="FT148" s="77"/>
      <c r="FU148" s="77"/>
      <c r="FV148" s="77"/>
      <c r="FW148" s="77"/>
      <c r="FX148" s="77">
        <v>1</v>
      </c>
    </row>
    <row r="149" spans="1:180">
      <c r="A149" s="87" t="s">
        <v>252</v>
      </c>
      <c r="B149" s="83"/>
      <c r="C149" s="83"/>
      <c r="D149" s="83"/>
      <c r="E149" s="83"/>
      <c r="F149" s="83"/>
      <c r="G149" s="83"/>
      <c r="H149" s="83"/>
      <c r="I149" s="83"/>
      <c r="J149" s="83"/>
      <c r="K149" s="83"/>
      <c r="L149" s="83"/>
      <c r="M149" s="83"/>
      <c r="N149" s="83"/>
      <c r="O149" s="83"/>
      <c r="P149" s="83"/>
      <c r="Q149" s="83"/>
      <c r="R149" s="83"/>
      <c r="S149" s="83"/>
      <c r="T149" s="83"/>
      <c r="U149" s="83"/>
      <c r="V149" s="83"/>
      <c r="W149" s="83"/>
      <c r="X149" s="83"/>
      <c r="Y149" s="83"/>
      <c r="Z149" s="83"/>
      <c r="AA149" s="83"/>
      <c r="AB149" s="83"/>
      <c r="AC149" s="83">
        <v>1</v>
      </c>
      <c r="AD149" s="83"/>
      <c r="AE149" s="83"/>
      <c r="AF149" s="83"/>
      <c r="AG149" s="83"/>
      <c r="AH149" s="83"/>
      <c r="AI149" s="83"/>
      <c r="AJ149" s="83"/>
      <c r="AK149" s="77"/>
      <c r="AL149" s="77"/>
      <c r="AM149" s="77"/>
      <c r="AN149" s="77"/>
      <c r="AO149" s="77"/>
      <c r="AP149" s="77"/>
      <c r="AQ149" s="77"/>
      <c r="AR149" s="77"/>
      <c r="AS149" s="77"/>
      <c r="AT149" s="77"/>
      <c r="AU149" s="77"/>
      <c r="AV149" s="77"/>
      <c r="AW149" s="77"/>
      <c r="AX149" s="77"/>
      <c r="AY149" s="77"/>
      <c r="AZ149" s="77"/>
      <c r="BA149" s="77"/>
      <c r="BB149" s="77"/>
      <c r="BC149" s="77"/>
      <c r="BD149" s="77"/>
      <c r="BE149" s="77"/>
      <c r="BF149" s="77"/>
      <c r="BG149" s="77"/>
      <c r="BH149" s="77"/>
      <c r="BI149" s="77"/>
      <c r="BJ149" s="77"/>
      <c r="BK149" s="77"/>
      <c r="BL149" s="77"/>
      <c r="BM149" s="77"/>
      <c r="BN149" s="77"/>
      <c r="BO149" s="77"/>
      <c r="BP149" s="77"/>
      <c r="BQ149" s="77"/>
      <c r="BR149" s="77"/>
      <c r="BS149" s="77"/>
      <c r="BT149" s="77"/>
      <c r="BU149" s="77"/>
      <c r="BV149" s="77"/>
      <c r="BW149" s="77"/>
      <c r="BX149" s="77"/>
      <c r="BY149" s="77"/>
      <c r="BZ149" s="77"/>
      <c r="CA149" s="77"/>
      <c r="CB149" s="77"/>
      <c r="CC149" s="77"/>
      <c r="CD149" s="77"/>
      <c r="CE149" s="77">
        <v>1</v>
      </c>
      <c r="CF149" s="77"/>
      <c r="CG149" s="77"/>
      <c r="CH149" s="77"/>
      <c r="CI149" s="77"/>
      <c r="CJ149" s="77"/>
      <c r="CK149" s="77"/>
      <c r="CL149" s="77"/>
      <c r="CM149" s="77"/>
      <c r="CN149" s="77"/>
      <c r="CO149" s="77"/>
      <c r="CP149" s="77"/>
      <c r="CQ149" s="77"/>
      <c r="CR149" s="77"/>
      <c r="CS149" s="77"/>
      <c r="CT149" s="77"/>
      <c r="CU149" s="77"/>
      <c r="CV149" s="77"/>
      <c r="CW149" s="77"/>
      <c r="CX149" s="77"/>
      <c r="CY149" s="77"/>
      <c r="CZ149" s="77"/>
      <c r="DA149" s="77"/>
      <c r="DB149" s="77"/>
      <c r="DC149" s="77"/>
      <c r="DD149" s="77"/>
      <c r="DE149" s="77"/>
      <c r="DF149" s="77"/>
      <c r="DG149" s="77"/>
      <c r="DH149" s="77"/>
      <c r="DI149" s="77"/>
      <c r="DJ149" s="77"/>
      <c r="DK149" s="77"/>
      <c r="DL149" s="77"/>
      <c r="DM149" s="77"/>
      <c r="DN149" s="77"/>
      <c r="DO149" s="77"/>
      <c r="DP149" s="77"/>
      <c r="DQ149" s="77"/>
      <c r="DR149" s="77"/>
      <c r="DS149" s="77"/>
      <c r="DT149" s="77"/>
      <c r="DU149" s="77"/>
      <c r="DV149" s="77"/>
      <c r="DW149" s="77"/>
      <c r="DX149" s="77"/>
      <c r="DY149" s="77"/>
      <c r="DZ149" s="77"/>
      <c r="EA149" s="77"/>
      <c r="EB149" s="77"/>
      <c r="EC149" s="77"/>
      <c r="ED149" s="77"/>
      <c r="EE149" s="77"/>
      <c r="EF149" s="77"/>
      <c r="EG149" s="77"/>
      <c r="EH149" s="77"/>
      <c r="EI149" s="77"/>
      <c r="EJ149" s="77"/>
      <c r="EK149" s="77"/>
      <c r="EL149" s="77"/>
      <c r="EM149" s="77"/>
      <c r="EN149" s="77"/>
      <c r="EO149" s="77"/>
      <c r="EP149" s="77"/>
      <c r="EQ149" s="77"/>
      <c r="ER149" s="77"/>
      <c r="ES149" s="77"/>
      <c r="ET149" s="77"/>
      <c r="EU149" s="77"/>
      <c r="EV149" s="77"/>
      <c r="EW149" s="77"/>
      <c r="EX149" s="77"/>
      <c r="EY149" s="77"/>
      <c r="EZ149" s="77"/>
      <c r="FA149" s="77"/>
      <c r="FB149" s="77"/>
      <c r="FC149" s="77"/>
      <c r="FD149" s="77"/>
      <c r="FE149" s="77"/>
      <c r="FF149" s="77"/>
      <c r="FG149" s="77"/>
      <c r="FH149" s="77"/>
      <c r="FI149" s="77"/>
      <c r="FJ149" s="77"/>
      <c r="FK149" s="77"/>
      <c r="FL149" s="77"/>
      <c r="FM149" s="77"/>
      <c r="FN149" s="77"/>
      <c r="FO149" s="77"/>
      <c r="FP149" s="77"/>
      <c r="FQ149" s="77"/>
      <c r="FR149" s="77"/>
      <c r="FS149" s="77"/>
      <c r="FT149" s="77"/>
      <c r="FU149" s="77"/>
      <c r="FV149" s="77"/>
      <c r="FW149" s="77"/>
      <c r="FX149" s="77">
        <v>2</v>
      </c>
    </row>
    <row r="150" spans="1:180">
      <c r="A150" s="87" t="s">
        <v>421</v>
      </c>
      <c r="B150" s="83"/>
      <c r="C150" s="83"/>
      <c r="D150" s="83"/>
      <c r="E150" s="83"/>
      <c r="F150" s="83"/>
      <c r="G150" s="83"/>
      <c r="H150" s="83"/>
      <c r="I150" s="83"/>
      <c r="J150" s="83"/>
      <c r="K150" s="83"/>
      <c r="L150" s="83"/>
      <c r="M150" s="83"/>
      <c r="N150" s="83"/>
      <c r="O150" s="83"/>
      <c r="P150" s="83"/>
      <c r="Q150" s="83"/>
      <c r="R150" s="83"/>
      <c r="S150" s="83"/>
      <c r="T150" s="83"/>
      <c r="U150" s="83"/>
      <c r="V150" s="83"/>
      <c r="W150" s="83"/>
      <c r="X150" s="83"/>
      <c r="Y150" s="83"/>
      <c r="Z150" s="83"/>
      <c r="AA150" s="83"/>
      <c r="AB150" s="83"/>
      <c r="AC150" s="83"/>
      <c r="AD150" s="83"/>
      <c r="AE150" s="83"/>
      <c r="AF150" s="83"/>
      <c r="AG150" s="83"/>
      <c r="AH150" s="83"/>
      <c r="AI150" s="83"/>
      <c r="AJ150" s="83"/>
      <c r="AK150" s="77"/>
      <c r="AL150" s="77"/>
      <c r="AM150" s="77"/>
      <c r="AN150" s="77"/>
      <c r="AO150" s="77"/>
      <c r="AP150" s="77"/>
      <c r="AQ150" s="77"/>
      <c r="AR150" s="77"/>
      <c r="AS150" s="77"/>
      <c r="AT150" s="77"/>
      <c r="AU150" s="77"/>
      <c r="AV150" s="77"/>
      <c r="AW150" s="77"/>
      <c r="AX150" s="77"/>
      <c r="AY150" s="77"/>
      <c r="AZ150" s="77"/>
      <c r="BA150" s="77"/>
      <c r="BB150" s="77"/>
      <c r="BC150" s="77"/>
      <c r="BD150" s="77"/>
      <c r="BE150" s="77"/>
      <c r="BF150" s="77"/>
      <c r="BG150" s="77"/>
      <c r="BH150" s="77"/>
      <c r="BI150" s="77"/>
      <c r="BJ150" s="77"/>
      <c r="BK150" s="77"/>
      <c r="BL150" s="77"/>
      <c r="BM150" s="77"/>
      <c r="BN150" s="77"/>
      <c r="BO150" s="77"/>
      <c r="BP150" s="77"/>
      <c r="BQ150" s="77"/>
      <c r="BR150" s="77">
        <v>1</v>
      </c>
      <c r="BS150" s="77"/>
      <c r="BT150" s="77"/>
      <c r="BU150" s="77"/>
      <c r="BV150" s="77"/>
      <c r="BW150" s="77"/>
      <c r="BX150" s="77"/>
      <c r="BY150" s="77"/>
      <c r="BZ150" s="77"/>
      <c r="CA150" s="77"/>
      <c r="CB150" s="77"/>
      <c r="CC150" s="77"/>
      <c r="CD150" s="77"/>
      <c r="CE150" s="77"/>
      <c r="CF150" s="77"/>
      <c r="CG150" s="77"/>
      <c r="CH150" s="77"/>
      <c r="CI150" s="77"/>
      <c r="CJ150" s="77"/>
      <c r="CK150" s="77"/>
      <c r="CL150" s="77"/>
      <c r="CM150" s="77"/>
      <c r="CN150" s="77"/>
      <c r="CO150" s="77"/>
      <c r="CP150" s="77"/>
      <c r="CQ150" s="77"/>
      <c r="CR150" s="77"/>
      <c r="CS150" s="77"/>
      <c r="CT150" s="77"/>
      <c r="CU150" s="77"/>
      <c r="CV150" s="77"/>
      <c r="CW150" s="77"/>
      <c r="CX150" s="77"/>
      <c r="CY150" s="77"/>
      <c r="CZ150" s="77"/>
      <c r="DA150" s="77"/>
      <c r="DB150" s="77"/>
      <c r="DC150" s="77"/>
      <c r="DD150" s="77"/>
      <c r="DE150" s="77"/>
      <c r="DF150" s="77"/>
      <c r="DG150" s="77"/>
      <c r="DH150" s="77"/>
      <c r="DI150" s="77"/>
      <c r="DJ150" s="77"/>
      <c r="DK150" s="77"/>
      <c r="DL150" s="77"/>
      <c r="DM150" s="77"/>
      <c r="DN150" s="77"/>
      <c r="DO150" s="77"/>
      <c r="DP150" s="77"/>
      <c r="DQ150" s="77"/>
      <c r="DR150" s="77"/>
      <c r="DS150" s="77"/>
      <c r="DT150" s="77"/>
      <c r="DU150" s="77"/>
      <c r="DV150" s="77"/>
      <c r="DW150" s="77"/>
      <c r="DX150" s="77"/>
      <c r="DY150" s="77"/>
      <c r="DZ150" s="77"/>
      <c r="EA150" s="77"/>
      <c r="EB150" s="77"/>
      <c r="EC150" s="77"/>
      <c r="ED150" s="77"/>
      <c r="EE150" s="77"/>
      <c r="EF150" s="77"/>
      <c r="EG150" s="77"/>
      <c r="EH150" s="77"/>
      <c r="EI150" s="77"/>
      <c r="EJ150" s="77"/>
      <c r="EK150" s="77"/>
      <c r="EL150" s="77"/>
      <c r="EM150" s="77"/>
      <c r="EN150" s="77"/>
      <c r="EO150" s="77"/>
      <c r="EP150" s="77"/>
      <c r="EQ150" s="77"/>
      <c r="ER150" s="77"/>
      <c r="ES150" s="77"/>
      <c r="ET150" s="77"/>
      <c r="EU150" s="77"/>
      <c r="EV150" s="77"/>
      <c r="EW150" s="77"/>
      <c r="EX150" s="77"/>
      <c r="EY150" s="77"/>
      <c r="EZ150" s="77"/>
      <c r="FA150" s="77"/>
      <c r="FB150" s="77"/>
      <c r="FC150" s="77"/>
      <c r="FD150" s="77"/>
      <c r="FE150" s="77"/>
      <c r="FF150" s="77"/>
      <c r="FG150" s="77"/>
      <c r="FH150" s="77"/>
      <c r="FI150" s="77"/>
      <c r="FJ150" s="77"/>
      <c r="FK150" s="77"/>
      <c r="FL150" s="77"/>
      <c r="FM150" s="77"/>
      <c r="FN150" s="77"/>
      <c r="FO150" s="77"/>
      <c r="FP150" s="77"/>
      <c r="FQ150" s="77"/>
      <c r="FR150" s="77"/>
      <c r="FS150" s="77"/>
      <c r="FT150" s="77"/>
      <c r="FU150" s="77"/>
      <c r="FV150" s="77"/>
      <c r="FW150" s="77"/>
      <c r="FX150" s="77">
        <v>1</v>
      </c>
    </row>
    <row r="151" spans="1:180">
      <c r="A151" s="87" t="s">
        <v>466</v>
      </c>
      <c r="B151" s="83"/>
      <c r="C151" s="83"/>
      <c r="D151" s="83"/>
      <c r="E151" s="83"/>
      <c r="F151" s="83"/>
      <c r="G151" s="83"/>
      <c r="H151" s="83"/>
      <c r="I151" s="83"/>
      <c r="J151" s="83"/>
      <c r="K151" s="83"/>
      <c r="L151" s="83"/>
      <c r="M151" s="83"/>
      <c r="N151" s="83"/>
      <c r="O151" s="83"/>
      <c r="P151" s="83"/>
      <c r="Q151" s="83"/>
      <c r="R151" s="83"/>
      <c r="S151" s="83"/>
      <c r="T151" s="83"/>
      <c r="U151" s="83"/>
      <c r="V151" s="83"/>
      <c r="W151" s="83"/>
      <c r="X151" s="83"/>
      <c r="Y151" s="83"/>
      <c r="Z151" s="83"/>
      <c r="AA151" s="83"/>
      <c r="AB151" s="83"/>
      <c r="AC151" s="83"/>
      <c r="AD151" s="83"/>
      <c r="AE151" s="83"/>
      <c r="AF151" s="83"/>
      <c r="AG151" s="83"/>
      <c r="AH151" s="83"/>
      <c r="AI151" s="83"/>
      <c r="AJ151" s="83"/>
      <c r="AK151" s="77"/>
      <c r="AL151" s="77"/>
      <c r="AM151" s="77"/>
      <c r="AN151" s="77"/>
      <c r="AO151" s="77"/>
      <c r="AP151" s="77"/>
      <c r="AQ151" s="77"/>
      <c r="AR151" s="77"/>
      <c r="AS151" s="77"/>
      <c r="AT151" s="77"/>
      <c r="AU151" s="77"/>
      <c r="AV151" s="77"/>
      <c r="AW151" s="77"/>
      <c r="AX151" s="77"/>
      <c r="AY151" s="77"/>
      <c r="AZ151" s="77"/>
      <c r="BA151" s="77"/>
      <c r="BB151" s="77"/>
      <c r="BC151" s="77"/>
      <c r="BD151" s="77"/>
      <c r="BE151" s="77"/>
      <c r="BF151" s="77"/>
      <c r="BG151" s="77"/>
      <c r="BH151" s="77"/>
      <c r="BI151" s="77"/>
      <c r="BJ151" s="77"/>
      <c r="BK151" s="77"/>
      <c r="BL151" s="77"/>
      <c r="BM151" s="77"/>
      <c r="BN151" s="77"/>
      <c r="BO151" s="77"/>
      <c r="BP151" s="77"/>
      <c r="BQ151" s="77"/>
      <c r="BR151" s="77"/>
      <c r="BS151" s="77"/>
      <c r="BT151" s="77"/>
      <c r="BU151" s="77"/>
      <c r="BV151" s="77"/>
      <c r="BW151" s="77"/>
      <c r="BX151" s="77"/>
      <c r="BY151" s="77"/>
      <c r="BZ151" s="77"/>
      <c r="CA151" s="77"/>
      <c r="CB151" s="77">
        <v>1</v>
      </c>
      <c r="CC151" s="77"/>
      <c r="CD151" s="77"/>
      <c r="CE151" s="77"/>
      <c r="CF151" s="77"/>
      <c r="CG151" s="77"/>
      <c r="CH151" s="77"/>
      <c r="CI151" s="77"/>
      <c r="CJ151" s="77"/>
      <c r="CK151" s="77"/>
      <c r="CL151" s="77"/>
      <c r="CM151" s="77"/>
      <c r="CN151" s="77"/>
      <c r="CO151" s="77"/>
      <c r="CP151" s="77"/>
      <c r="CQ151" s="77"/>
      <c r="CR151" s="77"/>
      <c r="CS151" s="77"/>
      <c r="CT151" s="77"/>
      <c r="CU151" s="77"/>
      <c r="CV151" s="77"/>
      <c r="CW151" s="77"/>
      <c r="CX151" s="77"/>
      <c r="CY151" s="77"/>
      <c r="CZ151" s="77"/>
      <c r="DA151" s="77"/>
      <c r="DB151" s="77"/>
      <c r="DC151" s="77"/>
      <c r="DD151" s="77"/>
      <c r="DE151" s="77"/>
      <c r="DF151" s="77"/>
      <c r="DG151" s="77"/>
      <c r="DH151" s="77"/>
      <c r="DI151" s="77"/>
      <c r="DJ151" s="77"/>
      <c r="DK151" s="77"/>
      <c r="DL151" s="77"/>
      <c r="DM151" s="77"/>
      <c r="DN151" s="77"/>
      <c r="DO151" s="77"/>
      <c r="DP151" s="77"/>
      <c r="DQ151" s="77"/>
      <c r="DR151" s="77"/>
      <c r="DS151" s="77"/>
      <c r="DT151" s="77"/>
      <c r="DU151" s="77"/>
      <c r="DV151" s="77"/>
      <c r="DW151" s="77"/>
      <c r="DX151" s="77"/>
      <c r="DY151" s="77"/>
      <c r="DZ151" s="77"/>
      <c r="EA151" s="77"/>
      <c r="EB151" s="77"/>
      <c r="EC151" s="77"/>
      <c r="ED151" s="77"/>
      <c r="EE151" s="77"/>
      <c r="EF151" s="77"/>
      <c r="EG151" s="77"/>
      <c r="EH151" s="77"/>
      <c r="EI151" s="77"/>
      <c r="EJ151" s="77"/>
      <c r="EK151" s="77"/>
      <c r="EL151" s="77"/>
      <c r="EM151" s="77"/>
      <c r="EN151" s="77"/>
      <c r="EO151" s="77"/>
      <c r="EP151" s="77"/>
      <c r="EQ151" s="77"/>
      <c r="ER151" s="77"/>
      <c r="ES151" s="77"/>
      <c r="ET151" s="77"/>
      <c r="EU151" s="77"/>
      <c r="EV151" s="77"/>
      <c r="EW151" s="77"/>
      <c r="EX151" s="77"/>
      <c r="EY151" s="77"/>
      <c r="EZ151" s="77"/>
      <c r="FA151" s="77"/>
      <c r="FB151" s="77"/>
      <c r="FC151" s="77"/>
      <c r="FD151" s="77"/>
      <c r="FE151" s="77"/>
      <c r="FF151" s="77"/>
      <c r="FG151" s="77"/>
      <c r="FH151" s="77"/>
      <c r="FI151" s="77"/>
      <c r="FJ151" s="77"/>
      <c r="FK151" s="77"/>
      <c r="FL151" s="77"/>
      <c r="FM151" s="77"/>
      <c r="FN151" s="77"/>
      <c r="FO151" s="77"/>
      <c r="FP151" s="77"/>
      <c r="FQ151" s="77"/>
      <c r="FR151" s="77"/>
      <c r="FS151" s="77"/>
      <c r="FT151" s="77"/>
      <c r="FU151" s="77"/>
      <c r="FV151" s="77"/>
      <c r="FW151" s="77"/>
      <c r="FX151" s="77">
        <v>1</v>
      </c>
    </row>
    <row r="152" spans="1:180">
      <c r="A152" s="87" t="s">
        <v>527</v>
      </c>
      <c r="B152" s="83"/>
      <c r="C152" s="83"/>
      <c r="D152" s="83"/>
      <c r="E152" s="83"/>
      <c r="F152" s="83"/>
      <c r="G152" s="83"/>
      <c r="H152" s="83"/>
      <c r="I152" s="83"/>
      <c r="J152" s="83"/>
      <c r="K152" s="83"/>
      <c r="L152" s="83"/>
      <c r="M152" s="83"/>
      <c r="N152" s="83"/>
      <c r="O152" s="83"/>
      <c r="P152" s="83"/>
      <c r="Q152" s="83"/>
      <c r="R152" s="83"/>
      <c r="S152" s="83"/>
      <c r="T152" s="83"/>
      <c r="U152" s="83"/>
      <c r="V152" s="83"/>
      <c r="W152" s="83"/>
      <c r="X152" s="83"/>
      <c r="Y152" s="83"/>
      <c r="Z152" s="83"/>
      <c r="AA152" s="83"/>
      <c r="AB152" s="83"/>
      <c r="AC152" s="83"/>
      <c r="AD152" s="83"/>
      <c r="AE152" s="83"/>
      <c r="AF152" s="83"/>
      <c r="AG152" s="83"/>
      <c r="AH152" s="83"/>
      <c r="AI152" s="83"/>
      <c r="AJ152" s="83"/>
      <c r="AK152" s="77"/>
      <c r="AL152" s="77"/>
      <c r="AM152" s="77"/>
      <c r="AN152" s="77"/>
      <c r="AO152" s="77"/>
      <c r="AP152" s="77"/>
      <c r="AQ152" s="77"/>
      <c r="AR152" s="77"/>
      <c r="AS152" s="77"/>
      <c r="AT152" s="77"/>
      <c r="AU152" s="77"/>
      <c r="AV152" s="77"/>
      <c r="AW152" s="77"/>
      <c r="AX152" s="77"/>
      <c r="AY152" s="77"/>
      <c r="AZ152" s="77"/>
      <c r="BA152" s="77"/>
      <c r="BB152" s="77"/>
      <c r="BC152" s="77"/>
      <c r="BD152" s="77"/>
      <c r="BE152" s="77"/>
      <c r="BF152" s="77"/>
      <c r="BG152" s="77"/>
      <c r="BH152" s="77"/>
      <c r="BI152" s="77"/>
      <c r="BJ152" s="77"/>
      <c r="BK152" s="77"/>
      <c r="BL152" s="77"/>
      <c r="BM152" s="77"/>
      <c r="BN152" s="77"/>
      <c r="BO152" s="77"/>
      <c r="BP152" s="77"/>
      <c r="BQ152" s="77"/>
      <c r="BR152" s="77"/>
      <c r="BS152" s="77"/>
      <c r="BT152" s="77"/>
      <c r="BU152" s="77"/>
      <c r="BV152" s="77"/>
      <c r="BW152" s="77"/>
      <c r="BX152" s="77"/>
      <c r="BY152" s="77"/>
      <c r="BZ152" s="77"/>
      <c r="CA152" s="77"/>
      <c r="CB152" s="77"/>
      <c r="CC152" s="77"/>
      <c r="CD152" s="77"/>
      <c r="CE152" s="77"/>
      <c r="CF152" s="77"/>
      <c r="CG152" s="77"/>
      <c r="CH152" s="77"/>
      <c r="CI152" s="77"/>
      <c r="CJ152" s="77"/>
      <c r="CK152" s="77"/>
      <c r="CL152" s="77"/>
      <c r="CM152" s="77">
        <v>1</v>
      </c>
      <c r="CN152" s="77"/>
      <c r="CO152" s="77"/>
      <c r="CP152" s="77"/>
      <c r="CQ152" s="77"/>
      <c r="CR152" s="77"/>
      <c r="CS152" s="77"/>
      <c r="CT152" s="77"/>
      <c r="CU152" s="77"/>
      <c r="CV152" s="77"/>
      <c r="CW152" s="77"/>
      <c r="CX152" s="77"/>
      <c r="CY152" s="77"/>
      <c r="CZ152" s="77"/>
      <c r="DA152" s="77"/>
      <c r="DB152" s="77"/>
      <c r="DC152" s="77"/>
      <c r="DD152" s="77"/>
      <c r="DE152" s="77"/>
      <c r="DF152" s="77"/>
      <c r="DG152" s="77"/>
      <c r="DH152" s="77"/>
      <c r="DI152" s="77"/>
      <c r="DJ152" s="77"/>
      <c r="DK152" s="77"/>
      <c r="DL152" s="77"/>
      <c r="DM152" s="77"/>
      <c r="DN152" s="77"/>
      <c r="DO152" s="77"/>
      <c r="DP152" s="77"/>
      <c r="DQ152" s="77"/>
      <c r="DR152" s="77"/>
      <c r="DS152" s="77"/>
      <c r="DT152" s="77"/>
      <c r="DU152" s="77"/>
      <c r="DV152" s="77"/>
      <c r="DW152" s="77"/>
      <c r="DX152" s="77"/>
      <c r="DY152" s="77"/>
      <c r="DZ152" s="77"/>
      <c r="EA152" s="77"/>
      <c r="EB152" s="77"/>
      <c r="EC152" s="77"/>
      <c r="ED152" s="77"/>
      <c r="EE152" s="77"/>
      <c r="EF152" s="77"/>
      <c r="EG152" s="77"/>
      <c r="EH152" s="77"/>
      <c r="EI152" s="77"/>
      <c r="EJ152" s="77"/>
      <c r="EK152" s="77"/>
      <c r="EL152" s="77"/>
      <c r="EM152" s="77"/>
      <c r="EN152" s="77"/>
      <c r="EO152" s="77"/>
      <c r="EP152" s="77"/>
      <c r="EQ152" s="77"/>
      <c r="ER152" s="77"/>
      <c r="ES152" s="77"/>
      <c r="ET152" s="77"/>
      <c r="EU152" s="77"/>
      <c r="EV152" s="77"/>
      <c r="EW152" s="77"/>
      <c r="EX152" s="77"/>
      <c r="EY152" s="77"/>
      <c r="EZ152" s="77"/>
      <c r="FA152" s="77"/>
      <c r="FB152" s="77"/>
      <c r="FC152" s="77"/>
      <c r="FD152" s="77"/>
      <c r="FE152" s="77"/>
      <c r="FF152" s="77"/>
      <c r="FG152" s="77"/>
      <c r="FH152" s="77"/>
      <c r="FI152" s="77"/>
      <c r="FJ152" s="77"/>
      <c r="FK152" s="77"/>
      <c r="FL152" s="77"/>
      <c r="FM152" s="77"/>
      <c r="FN152" s="77"/>
      <c r="FO152" s="77"/>
      <c r="FP152" s="77"/>
      <c r="FQ152" s="77"/>
      <c r="FR152" s="77"/>
      <c r="FS152" s="77"/>
      <c r="FT152" s="77"/>
      <c r="FU152" s="77"/>
      <c r="FV152" s="77"/>
      <c r="FW152" s="77"/>
      <c r="FX152" s="77">
        <v>1</v>
      </c>
    </row>
    <row r="153" spans="1:180">
      <c r="A153" s="87" t="s">
        <v>669</v>
      </c>
      <c r="B153" s="83"/>
      <c r="C153" s="83"/>
      <c r="D153" s="83"/>
      <c r="E153" s="83"/>
      <c r="F153" s="83"/>
      <c r="G153" s="83"/>
      <c r="H153" s="83"/>
      <c r="I153" s="83"/>
      <c r="J153" s="83"/>
      <c r="K153" s="83"/>
      <c r="L153" s="83"/>
      <c r="M153" s="83"/>
      <c r="N153" s="83"/>
      <c r="O153" s="83"/>
      <c r="P153" s="83"/>
      <c r="Q153" s="83"/>
      <c r="R153" s="83"/>
      <c r="S153" s="83"/>
      <c r="T153" s="83"/>
      <c r="U153" s="83"/>
      <c r="V153" s="83"/>
      <c r="W153" s="83"/>
      <c r="X153" s="83"/>
      <c r="Y153" s="83"/>
      <c r="Z153" s="83"/>
      <c r="AA153" s="83"/>
      <c r="AB153" s="83"/>
      <c r="AC153" s="83"/>
      <c r="AD153" s="83"/>
      <c r="AE153" s="83"/>
      <c r="AF153" s="83"/>
      <c r="AG153" s="83"/>
      <c r="AH153" s="83"/>
      <c r="AI153" s="83"/>
      <c r="AJ153" s="83"/>
      <c r="AK153" s="77"/>
      <c r="AL153" s="77"/>
      <c r="AM153" s="77"/>
      <c r="AN153" s="77"/>
      <c r="AO153" s="77"/>
      <c r="AP153" s="77"/>
      <c r="AQ153" s="77"/>
      <c r="AR153" s="77"/>
      <c r="AS153" s="77"/>
      <c r="AT153" s="77"/>
      <c r="AU153" s="77"/>
      <c r="AV153" s="77"/>
      <c r="AW153" s="77"/>
      <c r="AX153" s="77"/>
      <c r="AY153" s="77"/>
      <c r="AZ153" s="77"/>
      <c r="BA153" s="77"/>
      <c r="BB153" s="77"/>
      <c r="BC153" s="77"/>
      <c r="BD153" s="77"/>
      <c r="BE153" s="77"/>
      <c r="BF153" s="77"/>
      <c r="BG153" s="77"/>
      <c r="BH153" s="77"/>
      <c r="BI153" s="77"/>
      <c r="BJ153" s="77"/>
      <c r="BK153" s="77"/>
      <c r="BL153" s="77"/>
      <c r="BM153" s="77"/>
      <c r="BN153" s="77"/>
      <c r="BO153" s="77"/>
      <c r="BP153" s="77"/>
      <c r="BQ153" s="77"/>
      <c r="BR153" s="77"/>
      <c r="BS153" s="77"/>
      <c r="BT153" s="77"/>
      <c r="BU153" s="77"/>
      <c r="BV153" s="77"/>
      <c r="BW153" s="77"/>
      <c r="BX153" s="77"/>
      <c r="BY153" s="77"/>
      <c r="BZ153" s="77"/>
      <c r="CA153" s="77"/>
      <c r="CB153" s="77"/>
      <c r="CC153" s="77"/>
      <c r="CD153" s="77"/>
      <c r="CE153" s="77"/>
      <c r="CF153" s="77"/>
      <c r="CG153" s="77"/>
      <c r="CH153" s="77"/>
      <c r="CI153" s="77"/>
      <c r="CJ153" s="77"/>
      <c r="CK153" s="77"/>
      <c r="CL153" s="77"/>
      <c r="CM153" s="77"/>
      <c r="CN153" s="77"/>
      <c r="CO153" s="77"/>
      <c r="CP153" s="77"/>
      <c r="CQ153" s="77"/>
      <c r="CR153" s="77"/>
      <c r="CS153" s="77"/>
      <c r="CT153" s="77"/>
      <c r="CU153" s="77"/>
      <c r="CV153" s="77"/>
      <c r="CW153" s="77"/>
      <c r="CX153" s="77"/>
      <c r="CY153" s="77"/>
      <c r="CZ153" s="77"/>
      <c r="DA153" s="77"/>
      <c r="DB153" s="77"/>
      <c r="DC153" s="77"/>
      <c r="DD153" s="77"/>
      <c r="DE153" s="77"/>
      <c r="DF153" s="77"/>
      <c r="DG153" s="77"/>
      <c r="DH153" s="77"/>
      <c r="DI153" s="77"/>
      <c r="DJ153" s="77"/>
      <c r="DK153" s="77"/>
      <c r="DL153" s="77"/>
      <c r="DM153" s="77"/>
      <c r="DN153" s="77"/>
      <c r="DO153" s="77"/>
      <c r="DP153" s="77"/>
      <c r="DQ153" s="77"/>
      <c r="DR153" s="77"/>
      <c r="DS153" s="77"/>
      <c r="DT153" s="77"/>
      <c r="DU153" s="77"/>
      <c r="DV153" s="77"/>
      <c r="DW153" s="77"/>
      <c r="DX153" s="77"/>
      <c r="DY153" s="77"/>
      <c r="DZ153" s="77">
        <v>1</v>
      </c>
      <c r="EA153" s="77"/>
      <c r="EB153" s="77"/>
      <c r="EC153" s="77"/>
      <c r="ED153" s="77"/>
      <c r="EE153" s="77"/>
      <c r="EF153" s="77"/>
      <c r="EG153" s="77"/>
      <c r="EH153" s="77"/>
      <c r="EI153" s="77"/>
      <c r="EJ153" s="77"/>
      <c r="EK153" s="77"/>
      <c r="EL153" s="77"/>
      <c r="EM153" s="77"/>
      <c r="EN153" s="77"/>
      <c r="EO153" s="77"/>
      <c r="EP153" s="77"/>
      <c r="EQ153" s="77"/>
      <c r="ER153" s="77"/>
      <c r="ES153" s="77"/>
      <c r="ET153" s="77"/>
      <c r="EU153" s="77">
        <v>1</v>
      </c>
      <c r="EV153" s="77"/>
      <c r="EW153" s="77"/>
      <c r="EX153" s="77"/>
      <c r="EY153" s="77"/>
      <c r="EZ153" s="77"/>
      <c r="FA153" s="77"/>
      <c r="FB153" s="77"/>
      <c r="FC153" s="77"/>
      <c r="FD153" s="77"/>
      <c r="FE153" s="77"/>
      <c r="FF153" s="77"/>
      <c r="FG153" s="77"/>
      <c r="FH153" s="77"/>
      <c r="FI153" s="77"/>
      <c r="FJ153" s="77"/>
      <c r="FK153" s="77"/>
      <c r="FL153" s="77"/>
      <c r="FM153" s="77">
        <v>1</v>
      </c>
      <c r="FN153" s="77"/>
      <c r="FO153" s="77"/>
      <c r="FP153" s="77"/>
      <c r="FQ153" s="77"/>
      <c r="FR153" s="77"/>
      <c r="FS153" s="77"/>
      <c r="FT153" s="77"/>
      <c r="FU153" s="77"/>
      <c r="FV153" s="77"/>
      <c r="FW153" s="77"/>
      <c r="FX153" s="77">
        <v>3</v>
      </c>
    </row>
    <row r="154" spans="1:180">
      <c r="A154" s="87" t="s">
        <v>291</v>
      </c>
      <c r="B154" s="83"/>
      <c r="C154" s="83"/>
      <c r="D154" s="83"/>
      <c r="E154" s="83"/>
      <c r="F154" s="83"/>
      <c r="G154" s="83"/>
      <c r="H154" s="83">
        <v>1</v>
      </c>
      <c r="I154" s="83"/>
      <c r="J154" s="83"/>
      <c r="K154" s="83"/>
      <c r="L154" s="83"/>
      <c r="M154" s="83"/>
      <c r="N154" s="83"/>
      <c r="O154" s="83"/>
      <c r="P154" s="83"/>
      <c r="Q154" s="83"/>
      <c r="R154" s="83"/>
      <c r="S154" s="83">
        <v>2</v>
      </c>
      <c r="T154" s="83"/>
      <c r="U154" s="83"/>
      <c r="V154" s="83"/>
      <c r="W154" s="83"/>
      <c r="X154" s="83"/>
      <c r="Y154" s="83"/>
      <c r="Z154" s="83"/>
      <c r="AA154" s="83"/>
      <c r="AB154" s="83"/>
      <c r="AC154" s="83">
        <v>1</v>
      </c>
      <c r="AD154" s="83"/>
      <c r="AE154" s="83"/>
      <c r="AF154" s="83"/>
      <c r="AG154" s="83"/>
      <c r="AH154" s="83"/>
      <c r="AI154" s="83"/>
      <c r="AJ154" s="83"/>
      <c r="AK154" s="77"/>
      <c r="AL154" s="77">
        <v>1</v>
      </c>
      <c r="AM154" s="77"/>
      <c r="AN154" s="77"/>
      <c r="AO154" s="77"/>
      <c r="AP154" s="77"/>
      <c r="AQ154" s="77"/>
      <c r="AR154" s="77"/>
      <c r="AS154" s="77"/>
      <c r="AT154" s="77"/>
      <c r="AU154" s="77"/>
      <c r="AV154" s="77"/>
      <c r="AW154" s="77"/>
      <c r="AX154" s="77"/>
      <c r="AY154" s="77"/>
      <c r="AZ154" s="77"/>
      <c r="BA154" s="77"/>
      <c r="BB154" s="77"/>
      <c r="BC154" s="77"/>
      <c r="BD154" s="77">
        <v>1</v>
      </c>
      <c r="BE154" s="77"/>
      <c r="BF154" s="77"/>
      <c r="BG154" s="77"/>
      <c r="BH154" s="77"/>
      <c r="BI154" s="77"/>
      <c r="BJ154" s="77"/>
      <c r="BK154" s="77"/>
      <c r="BL154" s="77"/>
      <c r="BM154" s="77"/>
      <c r="BN154" s="77"/>
      <c r="BO154" s="77"/>
      <c r="BP154" s="77"/>
      <c r="BQ154" s="77"/>
      <c r="BR154" s="77"/>
      <c r="BS154" s="77"/>
      <c r="BT154" s="77"/>
      <c r="BU154" s="77"/>
      <c r="BV154" s="77"/>
      <c r="BW154" s="77"/>
      <c r="BX154" s="77"/>
      <c r="BY154" s="77"/>
      <c r="BZ154" s="77"/>
      <c r="CA154" s="77"/>
      <c r="CB154" s="77"/>
      <c r="CC154" s="77"/>
      <c r="CD154" s="77"/>
      <c r="CE154" s="77"/>
      <c r="CF154" s="77"/>
      <c r="CG154" s="77"/>
      <c r="CH154" s="77"/>
      <c r="CI154" s="77"/>
      <c r="CJ154" s="77"/>
      <c r="CK154" s="77"/>
      <c r="CL154" s="77"/>
      <c r="CM154" s="77">
        <v>1</v>
      </c>
      <c r="CN154" s="77"/>
      <c r="CO154" s="77"/>
      <c r="CP154" s="77"/>
      <c r="CQ154" s="77"/>
      <c r="CR154" s="77"/>
      <c r="CS154" s="77"/>
      <c r="CT154" s="77"/>
      <c r="CU154" s="77"/>
      <c r="CV154" s="77"/>
      <c r="CW154" s="77"/>
      <c r="CX154" s="77"/>
      <c r="CY154" s="77"/>
      <c r="CZ154" s="77"/>
      <c r="DA154" s="77"/>
      <c r="DB154" s="77"/>
      <c r="DC154" s="77"/>
      <c r="DD154" s="77"/>
      <c r="DE154" s="77"/>
      <c r="DF154" s="77"/>
      <c r="DG154" s="77"/>
      <c r="DH154" s="77"/>
      <c r="DI154" s="77"/>
      <c r="DJ154" s="77"/>
      <c r="DK154" s="77"/>
      <c r="DL154" s="77"/>
      <c r="DM154" s="77"/>
      <c r="DN154" s="77"/>
      <c r="DO154" s="77"/>
      <c r="DP154" s="77"/>
      <c r="DQ154" s="77"/>
      <c r="DR154" s="77"/>
      <c r="DS154" s="77"/>
      <c r="DT154" s="77"/>
      <c r="DU154" s="77"/>
      <c r="DV154" s="77"/>
      <c r="DW154" s="77"/>
      <c r="DX154" s="77"/>
      <c r="DY154" s="77"/>
      <c r="DZ154" s="77"/>
      <c r="EA154" s="77"/>
      <c r="EB154" s="77"/>
      <c r="EC154" s="77"/>
      <c r="ED154" s="77"/>
      <c r="EE154" s="77"/>
      <c r="EF154" s="77"/>
      <c r="EG154" s="77"/>
      <c r="EH154" s="77"/>
      <c r="EI154" s="77"/>
      <c r="EJ154" s="77"/>
      <c r="EK154" s="77"/>
      <c r="EL154" s="77"/>
      <c r="EM154" s="77"/>
      <c r="EN154" s="77"/>
      <c r="EO154" s="77"/>
      <c r="EP154" s="77"/>
      <c r="EQ154" s="77"/>
      <c r="ER154" s="77"/>
      <c r="ES154" s="77"/>
      <c r="ET154" s="77"/>
      <c r="EU154" s="77"/>
      <c r="EV154" s="77"/>
      <c r="EW154" s="77"/>
      <c r="EX154" s="77"/>
      <c r="EY154" s="77">
        <v>1</v>
      </c>
      <c r="EZ154" s="77"/>
      <c r="FA154" s="77"/>
      <c r="FB154" s="77"/>
      <c r="FC154" s="77"/>
      <c r="FD154" s="77"/>
      <c r="FE154" s="77"/>
      <c r="FF154" s="77">
        <v>1</v>
      </c>
      <c r="FG154" s="77"/>
      <c r="FH154" s="77"/>
      <c r="FI154" s="77"/>
      <c r="FJ154" s="77"/>
      <c r="FK154" s="77"/>
      <c r="FL154" s="77"/>
      <c r="FM154" s="77"/>
      <c r="FN154" s="77"/>
      <c r="FO154" s="77"/>
      <c r="FP154" s="77"/>
      <c r="FQ154" s="77"/>
      <c r="FR154" s="77"/>
      <c r="FS154" s="77"/>
      <c r="FT154" s="77"/>
      <c r="FU154" s="77"/>
      <c r="FV154" s="77"/>
      <c r="FW154" s="77"/>
      <c r="FX154" s="77">
        <v>9</v>
      </c>
    </row>
    <row r="155" spans="1:180">
      <c r="A155" s="87" t="s">
        <v>255</v>
      </c>
      <c r="B155" s="83"/>
      <c r="C155" s="83"/>
      <c r="D155" s="83"/>
      <c r="E155" s="83"/>
      <c r="F155" s="83"/>
      <c r="G155" s="83"/>
      <c r="H155" s="83"/>
      <c r="I155" s="83"/>
      <c r="J155" s="83"/>
      <c r="K155" s="83"/>
      <c r="L155" s="83"/>
      <c r="M155" s="83"/>
      <c r="N155" s="83"/>
      <c r="O155" s="83">
        <v>1</v>
      </c>
      <c r="P155" s="83"/>
      <c r="Q155" s="83"/>
      <c r="R155" s="83"/>
      <c r="S155" s="83"/>
      <c r="T155" s="83"/>
      <c r="U155" s="83"/>
      <c r="V155" s="83"/>
      <c r="W155" s="83"/>
      <c r="X155" s="83"/>
      <c r="Y155" s="83"/>
      <c r="Z155" s="83"/>
      <c r="AA155" s="83"/>
      <c r="AB155" s="83"/>
      <c r="AC155" s="83"/>
      <c r="AD155" s="83"/>
      <c r="AE155" s="83">
        <v>1</v>
      </c>
      <c r="AF155" s="83"/>
      <c r="AG155" s="83"/>
      <c r="AH155" s="83"/>
      <c r="AI155" s="83"/>
      <c r="AJ155" s="83"/>
      <c r="AK155" s="77"/>
      <c r="AL155" s="77"/>
      <c r="AM155" s="77">
        <v>1</v>
      </c>
      <c r="AN155" s="77"/>
      <c r="AO155" s="77">
        <v>1</v>
      </c>
      <c r="AP155" s="77"/>
      <c r="AQ155" s="77"/>
      <c r="AR155" s="77"/>
      <c r="AS155" s="77"/>
      <c r="AT155" s="77"/>
      <c r="AU155" s="77"/>
      <c r="AV155" s="77"/>
      <c r="AW155" s="77"/>
      <c r="AX155" s="77"/>
      <c r="AY155" s="77"/>
      <c r="AZ155" s="77"/>
      <c r="BA155" s="77"/>
      <c r="BB155" s="77"/>
      <c r="BC155" s="77"/>
      <c r="BD155" s="77"/>
      <c r="BE155" s="77"/>
      <c r="BF155" s="77"/>
      <c r="BG155" s="77"/>
      <c r="BH155" s="77"/>
      <c r="BI155" s="77"/>
      <c r="BJ155" s="77"/>
      <c r="BK155" s="77"/>
      <c r="BL155" s="77"/>
      <c r="BM155" s="77"/>
      <c r="BN155" s="77"/>
      <c r="BO155" s="77"/>
      <c r="BP155" s="77"/>
      <c r="BQ155" s="77"/>
      <c r="BR155" s="77">
        <v>1</v>
      </c>
      <c r="BS155" s="77"/>
      <c r="BT155" s="77"/>
      <c r="BU155" s="77"/>
      <c r="BV155" s="77"/>
      <c r="BW155" s="77"/>
      <c r="BX155" s="77"/>
      <c r="BY155" s="77"/>
      <c r="BZ155" s="77"/>
      <c r="CA155" s="77"/>
      <c r="CB155" s="77"/>
      <c r="CC155" s="77"/>
      <c r="CD155" s="77">
        <v>1</v>
      </c>
      <c r="CE155" s="77"/>
      <c r="CF155" s="77"/>
      <c r="CG155" s="77"/>
      <c r="CH155" s="77"/>
      <c r="CI155" s="77"/>
      <c r="CJ155" s="77"/>
      <c r="CK155" s="77"/>
      <c r="CL155" s="77"/>
      <c r="CM155" s="77"/>
      <c r="CN155" s="77"/>
      <c r="CO155" s="77"/>
      <c r="CP155" s="77"/>
      <c r="CQ155" s="77"/>
      <c r="CR155" s="77"/>
      <c r="CS155" s="77"/>
      <c r="CT155" s="77"/>
      <c r="CU155" s="77"/>
      <c r="CV155" s="77"/>
      <c r="CW155" s="77">
        <v>1</v>
      </c>
      <c r="CX155" s="77"/>
      <c r="CY155" s="77"/>
      <c r="CZ155" s="77"/>
      <c r="DA155" s="77"/>
      <c r="DB155" s="77"/>
      <c r="DC155" s="77"/>
      <c r="DD155" s="77"/>
      <c r="DE155" s="77"/>
      <c r="DF155" s="77"/>
      <c r="DG155" s="77"/>
      <c r="DH155" s="77"/>
      <c r="DI155" s="77"/>
      <c r="DJ155" s="77"/>
      <c r="DK155" s="77"/>
      <c r="DL155" s="77"/>
      <c r="DM155" s="77"/>
      <c r="DN155" s="77"/>
      <c r="DO155" s="77"/>
      <c r="DP155" s="77"/>
      <c r="DQ155" s="77"/>
      <c r="DR155" s="77"/>
      <c r="DS155" s="77"/>
      <c r="DT155" s="77"/>
      <c r="DU155" s="77"/>
      <c r="DV155" s="77"/>
      <c r="DW155" s="77"/>
      <c r="DX155" s="77"/>
      <c r="DY155" s="77"/>
      <c r="DZ155" s="77"/>
      <c r="EA155" s="77"/>
      <c r="EB155" s="77"/>
      <c r="EC155" s="77"/>
      <c r="ED155" s="77"/>
      <c r="EE155" s="77"/>
      <c r="EF155" s="77"/>
      <c r="EG155" s="77"/>
      <c r="EH155" s="77"/>
      <c r="EI155" s="77"/>
      <c r="EJ155" s="77"/>
      <c r="EK155" s="77"/>
      <c r="EL155" s="77"/>
      <c r="EM155" s="77"/>
      <c r="EN155" s="77"/>
      <c r="EO155" s="77"/>
      <c r="EP155" s="77"/>
      <c r="EQ155" s="77"/>
      <c r="ER155" s="77"/>
      <c r="ES155" s="77"/>
      <c r="ET155" s="77"/>
      <c r="EU155" s="77"/>
      <c r="EV155" s="77"/>
      <c r="EW155" s="77"/>
      <c r="EX155" s="77"/>
      <c r="EY155" s="77"/>
      <c r="EZ155" s="77"/>
      <c r="FA155" s="77"/>
      <c r="FB155" s="77"/>
      <c r="FC155" s="77"/>
      <c r="FD155" s="77"/>
      <c r="FE155" s="77"/>
      <c r="FF155" s="77"/>
      <c r="FG155" s="77"/>
      <c r="FH155" s="77"/>
      <c r="FI155" s="77"/>
      <c r="FJ155" s="77"/>
      <c r="FK155" s="77"/>
      <c r="FL155" s="77"/>
      <c r="FM155" s="77"/>
      <c r="FN155" s="77"/>
      <c r="FO155" s="77"/>
      <c r="FP155" s="77"/>
      <c r="FQ155" s="77"/>
      <c r="FR155" s="77"/>
      <c r="FS155" s="77"/>
      <c r="FT155" s="77"/>
      <c r="FU155" s="77"/>
      <c r="FV155" s="77"/>
      <c r="FW155" s="77"/>
      <c r="FX155" s="77">
        <v>7</v>
      </c>
    </row>
    <row r="156" spans="1:180">
      <c r="A156" s="87" t="s">
        <v>441</v>
      </c>
      <c r="B156" s="83"/>
      <c r="C156" s="83"/>
      <c r="D156" s="83"/>
      <c r="E156" s="83"/>
      <c r="F156" s="83"/>
      <c r="G156" s="83"/>
      <c r="H156" s="83"/>
      <c r="I156" s="83"/>
      <c r="J156" s="83"/>
      <c r="K156" s="83"/>
      <c r="L156" s="83"/>
      <c r="M156" s="83"/>
      <c r="N156" s="83"/>
      <c r="O156" s="83"/>
      <c r="P156" s="83"/>
      <c r="Q156" s="83"/>
      <c r="R156" s="83"/>
      <c r="S156" s="83"/>
      <c r="T156" s="83"/>
      <c r="U156" s="83"/>
      <c r="V156" s="83"/>
      <c r="W156" s="83"/>
      <c r="X156" s="83"/>
      <c r="Y156" s="83"/>
      <c r="Z156" s="83"/>
      <c r="AA156" s="83"/>
      <c r="AB156" s="83"/>
      <c r="AC156" s="83"/>
      <c r="AD156" s="83"/>
      <c r="AE156" s="83"/>
      <c r="AF156" s="83"/>
      <c r="AG156" s="83"/>
      <c r="AH156" s="83"/>
      <c r="AI156" s="83"/>
      <c r="AJ156" s="83"/>
      <c r="AK156" s="77"/>
      <c r="AL156" s="77"/>
      <c r="AM156" s="77"/>
      <c r="AN156" s="77"/>
      <c r="AO156" s="77"/>
      <c r="AP156" s="77"/>
      <c r="AQ156" s="77"/>
      <c r="AR156" s="77"/>
      <c r="AS156" s="77"/>
      <c r="AT156" s="77"/>
      <c r="AU156" s="77"/>
      <c r="AV156" s="77"/>
      <c r="AW156" s="77"/>
      <c r="AX156" s="77"/>
      <c r="AY156" s="77"/>
      <c r="AZ156" s="77"/>
      <c r="BA156" s="77"/>
      <c r="BB156" s="77"/>
      <c r="BC156" s="77"/>
      <c r="BD156" s="77"/>
      <c r="BE156" s="77"/>
      <c r="BF156" s="77"/>
      <c r="BG156" s="77"/>
      <c r="BH156" s="77"/>
      <c r="BI156" s="77"/>
      <c r="BJ156" s="77"/>
      <c r="BK156" s="77"/>
      <c r="BL156" s="77"/>
      <c r="BM156" s="77"/>
      <c r="BN156" s="77"/>
      <c r="BO156" s="77"/>
      <c r="BP156" s="77"/>
      <c r="BQ156" s="77"/>
      <c r="BR156" s="77"/>
      <c r="BS156" s="77"/>
      <c r="BT156" s="77"/>
      <c r="BU156" s="77">
        <v>1</v>
      </c>
      <c r="BV156" s="77"/>
      <c r="BW156" s="77"/>
      <c r="BX156" s="77"/>
      <c r="BY156" s="77"/>
      <c r="BZ156" s="77"/>
      <c r="CA156" s="77"/>
      <c r="CB156" s="77"/>
      <c r="CC156" s="77"/>
      <c r="CD156" s="77"/>
      <c r="CE156" s="77"/>
      <c r="CF156" s="77"/>
      <c r="CG156" s="77"/>
      <c r="CH156" s="77"/>
      <c r="CI156" s="77"/>
      <c r="CJ156" s="77"/>
      <c r="CK156" s="77"/>
      <c r="CL156" s="77"/>
      <c r="CM156" s="77"/>
      <c r="CN156" s="77"/>
      <c r="CO156" s="77"/>
      <c r="CP156" s="77"/>
      <c r="CQ156" s="77"/>
      <c r="CR156" s="77"/>
      <c r="CS156" s="77"/>
      <c r="CT156" s="77"/>
      <c r="CU156" s="77"/>
      <c r="CV156" s="77"/>
      <c r="CW156" s="77"/>
      <c r="CX156" s="77"/>
      <c r="CY156" s="77"/>
      <c r="CZ156" s="77"/>
      <c r="DA156" s="77"/>
      <c r="DB156" s="77"/>
      <c r="DC156" s="77"/>
      <c r="DD156" s="77"/>
      <c r="DE156" s="77"/>
      <c r="DF156" s="77"/>
      <c r="DG156" s="77"/>
      <c r="DH156" s="77"/>
      <c r="DI156" s="77"/>
      <c r="DJ156" s="77"/>
      <c r="DK156" s="77"/>
      <c r="DL156" s="77"/>
      <c r="DM156" s="77"/>
      <c r="DN156" s="77"/>
      <c r="DO156" s="77"/>
      <c r="DP156" s="77"/>
      <c r="DQ156" s="77"/>
      <c r="DR156" s="77"/>
      <c r="DS156" s="77"/>
      <c r="DT156" s="77"/>
      <c r="DU156" s="77"/>
      <c r="DV156" s="77"/>
      <c r="DW156" s="77"/>
      <c r="DX156" s="77"/>
      <c r="DY156" s="77"/>
      <c r="DZ156" s="77"/>
      <c r="EA156" s="77"/>
      <c r="EB156" s="77"/>
      <c r="EC156" s="77"/>
      <c r="ED156" s="77"/>
      <c r="EE156" s="77"/>
      <c r="EF156" s="77"/>
      <c r="EG156" s="77"/>
      <c r="EH156" s="77"/>
      <c r="EI156" s="77"/>
      <c r="EJ156" s="77"/>
      <c r="EK156" s="77"/>
      <c r="EL156" s="77"/>
      <c r="EM156" s="77"/>
      <c r="EN156" s="77"/>
      <c r="EO156" s="77"/>
      <c r="EP156" s="77"/>
      <c r="EQ156" s="77"/>
      <c r="ER156" s="77"/>
      <c r="ES156" s="77"/>
      <c r="ET156" s="77"/>
      <c r="EU156" s="77"/>
      <c r="EV156" s="77"/>
      <c r="EW156" s="77"/>
      <c r="EX156" s="77"/>
      <c r="EY156" s="77"/>
      <c r="EZ156" s="77"/>
      <c r="FA156" s="77"/>
      <c r="FB156" s="77"/>
      <c r="FC156" s="77"/>
      <c r="FD156" s="77"/>
      <c r="FE156" s="77"/>
      <c r="FF156" s="77"/>
      <c r="FG156" s="77"/>
      <c r="FH156" s="77"/>
      <c r="FI156" s="77"/>
      <c r="FJ156" s="77"/>
      <c r="FK156" s="77"/>
      <c r="FL156" s="77"/>
      <c r="FM156" s="77"/>
      <c r="FN156" s="77"/>
      <c r="FO156" s="77"/>
      <c r="FP156" s="77"/>
      <c r="FQ156" s="77"/>
      <c r="FR156" s="77"/>
      <c r="FS156" s="77"/>
      <c r="FT156" s="77"/>
      <c r="FU156" s="77"/>
      <c r="FV156" s="77"/>
      <c r="FW156" s="77"/>
      <c r="FX156" s="77">
        <v>1</v>
      </c>
    </row>
    <row r="157" spans="1:180">
      <c r="A157" s="87" t="s">
        <v>60</v>
      </c>
      <c r="B157" s="83"/>
      <c r="C157" s="83"/>
      <c r="D157" s="83"/>
      <c r="E157" s="83"/>
      <c r="F157" s="83"/>
      <c r="G157" s="83"/>
      <c r="H157" s="83"/>
      <c r="I157" s="83"/>
      <c r="J157" s="83"/>
      <c r="K157" s="83"/>
      <c r="L157" s="83"/>
      <c r="M157" s="83"/>
      <c r="N157" s="83"/>
      <c r="O157" s="83"/>
      <c r="P157" s="83"/>
      <c r="Q157" s="83">
        <v>1</v>
      </c>
      <c r="R157" s="83"/>
      <c r="S157" s="83"/>
      <c r="T157" s="83"/>
      <c r="U157" s="83"/>
      <c r="V157" s="83"/>
      <c r="W157" s="83"/>
      <c r="X157" s="83"/>
      <c r="Y157" s="83"/>
      <c r="Z157" s="83"/>
      <c r="AA157" s="83"/>
      <c r="AB157" s="83"/>
      <c r="AC157" s="83"/>
      <c r="AD157" s="83"/>
      <c r="AE157" s="83"/>
      <c r="AF157" s="83"/>
      <c r="AG157" s="83"/>
      <c r="AH157" s="83"/>
      <c r="AI157" s="83"/>
      <c r="AJ157" s="83"/>
      <c r="AK157" s="77"/>
      <c r="AL157" s="77"/>
      <c r="AM157" s="77"/>
      <c r="AN157" s="77"/>
      <c r="AO157" s="77"/>
      <c r="AP157" s="77"/>
      <c r="AQ157" s="77"/>
      <c r="AR157" s="77"/>
      <c r="AS157" s="77"/>
      <c r="AT157" s="77"/>
      <c r="AU157" s="77"/>
      <c r="AV157" s="77"/>
      <c r="AW157" s="77"/>
      <c r="AX157" s="77"/>
      <c r="AY157" s="77"/>
      <c r="AZ157" s="77"/>
      <c r="BA157" s="77"/>
      <c r="BB157" s="77"/>
      <c r="BC157" s="77"/>
      <c r="BD157" s="77"/>
      <c r="BE157" s="77"/>
      <c r="BF157" s="77"/>
      <c r="BG157" s="77"/>
      <c r="BH157" s="77"/>
      <c r="BI157" s="77"/>
      <c r="BJ157" s="77"/>
      <c r="BK157" s="77"/>
      <c r="BL157" s="77"/>
      <c r="BM157" s="77"/>
      <c r="BN157" s="77"/>
      <c r="BO157" s="77"/>
      <c r="BP157" s="77"/>
      <c r="BQ157" s="77"/>
      <c r="BR157" s="77"/>
      <c r="BS157" s="77"/>
      <c r="BT157" s="77"/>
      <c r="BU157" s="77"/>
      <c r="BV157" s="77"/>
      <c r="BW157" s="77"/>
      <c r="BX157" s="77"/>
      <c r="BY157" s="77"/>
      <c r="BZ157" s="77"/>
      <c r="CA157" s="77"/>
      <c r="CB157" s="77"/>
      <c r="CC157" s="77"/>
      <c r="CD157" s="77"/>
      <c r="CE157" s="77"/>
      <c r="CF157" s="77"/>
      <c r="CG157" s="77"/>
      <c r="CH157" s="77"/>
      <c r="CI157" s="77"/>
      <c r="CJ157" s="77"/>
      <c r="CK157" s="77"/>
      <c r="CL157" s="77"/>
      <c r="CM157" s="77"/>
      <c r="CN157" s="77"/>
      <c r="CO157" s="77"/>
      <c r="CP157" s="77"/>
      <c r="CQ157" s="77"/>
      <c r="CR157" s="77"/>
      <c r="CS157" s="77"/>
      <c r="CT157" s="77"/>
      <c r="CU157" s="77"/>
      <c r="CV157" s="77"/>
      <c r="CW157" s="77"/>
      <c r="CX157" s="77"/>
      <c r="CY157" s="77"/>
      <c r="CZ157" s="77"/>
      <c r="DA157" s="77"/>
      <c r="DB157" s="77"/>
      <c r="DC157" s="77"/>
      <c r="DD157" s="77"/>
      <c r="DE157" s="77"/>
      <c r="DF157" s="77"/>
      <c r="DG157" s="77"/>
      <c r="DH157" s="77"/>
      <c r="DI157" s="77"/>
      <c r="DJ157" s="77"/>
      <c r="DK157" s="77"/>
      <c r="DL157" s="77"/>
      <c r="DM157" s="77"/>
      <c r="DN157" s="77"/>
      <c r="DO157" s="77"/>
      <c r="DP157" s="77"/>
      <c r="DQ157" s="77"/>
      <c r="DR157" s="77"/>
      <c r="DS157" s="77"/>
      <c r="DT157" s="77"/>
      <c r="DU157" s="77"/>
      <c r="DV157" s="77"/>
      <c r="DW157" s="77"/>
      <c r="DX157" s="77"/>
      <c r="DY157" s="77"/>
      <c r="DZ157" s="77"/>
      <c r="EA157" s="77"/>
      <c r="EB157" s="77"/>
      <c r="EC157" s="77"/>
      <c r="ED157" s="77"/>
      <c r="EE157" s="77"/>
      <c r="EF157" s="77"/>
      <c r="EG157" s="77"/>
      <c r="EH157" s="77"/>
      <c r="EI157" s="77"/>
      <c r="EJ157" s="77"/>
      <c r="EK157" s="77"/>
      <c r="EL157" s="77"/>
      <c r="EM157" s="77"/>
      <c r="EN157" s="77"/>
      <c r="EO157" s="77"/>
      <c r="EP157" s="77"/>
      <c r="EQ157" s="77"/>
      <c r="ER157" s="77"/>
      <c r="ES157" s="77"/>
      <c r="ET157" s="77"/>
      <c r="EU157" s="77"/>
      <c r="EV157" s="77"/>
      <c r="EW157" s="77"/>
      <c r="EX157" s="77"/>
      <c r="EY157" s="77"/>
      <c r="EZ157" s="77"/>
      <c r="FA157" s="77"/>
      <c r="FB157" s="77"/>
      <c r="FC157" s="77"/>
      <c r="FD157" s="77"/>
      <c r="FE157" s="77"/>
      <c r="FF157" s="77"/>
      <c r="FG157" s="77"/>
      <c r="FH157" s="77"/>
      <c r="FI157" s="77"/>
      <c r="FJ157" s="77"/>
      <c r="FK157" s="77"/>
      <c r="FL157" s="77"/>
      <c r="FM157" s="77"/>
      <c r="FN157" s="77"/>
      <c r="FO157" s="77"/>
      <c r="FP157" s="77"/>
      <c r="FQ157" s="77"/>
      <c r="FR157" s="77"/>
      <c r="FS157" s="77"/>
      <c r="FT157" s="77"/>
      <c r="FU157" s="77"/>
      <c r="FV157" s="77"/>
      <c r="FW157" s="77"/>
      <c r="FX157" s="77">
        <v>1</v>
      </c>
    </row>
    <row r="158" spans="1:180">
      <c r="A158" s="87" t="s">
        <v>62</v>
      </c>
      <c r="B158" s="83"/>
      <c r="C158" s="83"/>
      <c r="D158" s="83"/>
      <c r="E158" s="83"/>
      <c r="F158" s="83"/>
      <c r="G158" s="83"/>
      <c r="H158" s="83"/>
      <c r="I158" s="83"/>
      <c r="J158" s="83"/>
      <c r="K158" s="83"/>
      <c r="L158" s="83"/>
      <c r="M158" s="83"/>
      <c r="N158" s="83"/>
      <c r="O158" s="83"/>
      <c r="P158" s="83"/>
      <c r="Q158" s="83"/>
      <c r="R158" s="83"/>
      <c r="S158" s="83"/>
      <c r="T158" s="83"/>
      <c r="U158" s="83"/>
      <c r="V158" s="83"/>
      <c r="W158" s="83"/>
      <c r="X158" s="83"/>
      <c r="Y158" s="83"/>
      <c r="Z158" s="83">
        <v>1</v>
      </c>
      <c r="AA158" s="83"/>
      <c r="AB158" s="83"/>
      <c r="AC158" s="83"/>
      <c r="AD158" s="83"/>
      <c r="AE158" s="83"/>
      <c r="AF158" s="83"/>
      <c r="AG158" s="83"/>
      <c r="AH158" s="83"/>
      <c r="AI158" s="83"/>
      <c r="AJ158" s="83"/>
      <c r="AK158" s="77"/>
      <c r="AL158" s="77"/>
      <c r="AM158" s="77"/>
      <c r="AN158" s="77"/>
      <c r="AO158" s="77"/>
      <c r="AP158" s="77"/>
      <c r="AQ158" s="77"/>
      <c r="AR158" s="77"/>
      <c r="AS158" s="77"/>
      <c r="AT158" s="77"/>
      <c r="AU158" s="77"/>
      <c r="AV158" s="77"/>
      <c r="AW158" s="77"/>
      <c r="AX158" s="77"/>
      <c r="AY158" s="77"/>
      <c r="AZ158" s="77"/>
      <c r="BA158" s="77"/>
      <c r="BB158" s="77"/>
      <c r="BC158" s="77"/>
      <c r="BD158" s="77"/>
      <c r="BE158" s="77"/>
      <c r="BF158" s="77"/>
      <c r="BG158" s="77"/>
      <c r="BH158" s="77"/>
      <c r="BI158" s="77"/>
      <c r="BJ158" s="77"/>
      <c r="BK158" s="77"/>
      <c r="BL158" s="77"/>
      <c r="BM158" s="77"/>
      <c r="BN158" s="77"/>
      <c r="BO158" s="77"/>
      <c r="BP158" s="77"/>
      <c r="BQ158" s="77"/>
      <c r="BR158" s="77"/>
      <c r="BS158" s="77"/>
      <c r="BT158" s="77"/>
      <c r="BU158" s="77"/>
      <c r="BV158" s="77"/>
      <c r="BW158" s="77"/>
      <c r="BX158" s="77"/>
      <c r="BY158" s="77"/>
      <c r="BZ158" s="77"/>
      <c r="CA158" s="77"/>
      <c r="CB158" s="77"/>
      <c r="CC158" s="77"/>
      <c r="CD158" s="77"/>
      <c r="CE158" s="77"/>
      <c r="CF158" s="77"/>
      <c r="CG158" s="77"/>
      <c r="CH158" s="77"/>
      <c r="CI158" s="77"/>
      <c r="CJ158" s="77"/>
      <c r="CK158" s="77"/>
      <c r="CL158" s="77"/>
      <c r="CM158" s="77"/>
      <c r="CN158" s="77"/>
      <c r="CO158" s="77"/>
      <c r="CP158" s="77"/>
      <c r="CQ158" s="77"/>
      <c r="CR158" s="77"/>
      <c r="CS158" s="77"/>
      <c r="CT158" s="77"/>
      <c r="CU158" s="77"/>
      <c r="CV158" s="77"/>
      <c r="CW158" s="77"/>
      <c r="CX158" s="77"/>
      <c r="CY158" s="77"/>
      <c r="CZ158" s="77"/>
      <c r="DA158" s="77"/>
      <c r="DB158" s="77"/>
      <c r="DC158" s="77"/>
      <c r="DD158" s="77"/>
      <c r="DE158" s="77"/>
      <c r="DF158" s="77"/>
      <c r="DG158" s="77"/>
      <c r="DH158" s="77"/>
      <c r="DI158" s="77"/>
      <c r="DJ158" s="77"/>
      <c r="DK158" s="77"/>
      <c r="DL158" s="77"/>
      <c r="DM158" s="77"/>
      <c r="DN158" s="77"/>
      <c r="DO158" s="77"/>
      <c r="DP158" s="77"/>
      <c r="DQ158" s="77"/>
      <c r="DR158" s="77"/>
      <c r="DS158" s="77"/>
      <c r="DT158" s="77"/>
      <c r="DU158" s="77"/>
      <c r="DV158" s="77"/>
      <c r="DW158" s="77"/>
      <c r="DX158" s="77"/>
      <c r="DY158" s="77"/>
      <c r="DZ158" s="77"/>
      <c r="EA158" s="77"/>
      <c r="EB158" s="77"/>
      <c r="EC158" s="77"/>
      <c r="ED158" s="77"/>
      <c r="EE158" s="77"/>
      <c r="EF158" s="77"/>
      <c r="EG158" s="77"/>
      <c r="EH158" s="77"/>
      <c r="EI158" s="77"/>
      <c r="EJ158" s="77"/>
      <c r="EK158" s="77"/>
      <c r="EL158" s="77"/>
      <c r="EM158" s="77"/>
      <c r="EN158" s="77"/>
      <c r="EO158" s="77"/>
      <c r="EP158" s="77"/>
      <c r="EQ158" s="77"/>
      <c r="ER158" s="77"/>
      <c r="ES158" s="77"/>
      <c r="ET158" s="77"/>
      <c r="EU158" s="77"/>
      <c r="EV158" s="77"/>
      <c r="EW158" s="77"/>
      <c r="EX158" s="77"/>
      <c r="EY158" s="77"/>
      <c r="EZ158" s="77"/>
      <c r="FA158" s="77"/>
      <c r="FB158" s="77"/>
      <c r="FC158" s="77"/>
      <c r="FD158" s="77"/>
      <c r="FE158" s="77"/>
      <c r="FF158" s="77"/>
      <c r="FG158" s="77"/>
      <c r="FH158" s="77"/>
      <c r="FI158" s="77"/>
      <c r="FJ158" s="77"/>
      <c r="FK158" s="77"/>
      <c r="FL158" s="77"/>
      <c r="FM158" s="77"/>
      <c r="FN158" s="77"/>
      <c r="FO158" s="77"/>
      <c r="FP158" s="77"/>
      <c r="FQ158" s="77"/>
      <c r="FR158" s="77"/>
      <c r="FS158" s="77"/>
      <c r="FT158" s="77"/>
      <c r="FU158" s="77"/>
      <c r="FV158" s="77"/>
      <c r="FW158" s="77"/>
      <c r="FX158" s="77">
        <v>1</v>
      </c>
    </row>
    <row r="159" spans="1:180">
      <c r="A159" s="87" t="s">
        <v>222</v>
      </c>
      <c r="B159" s="83"/>
      <c r="C159" s="83"/>
      <c r="D159" s="83"/>
      <c r="E159" s="83"/>
      <c r="F159" s="83"/>
      <c r="G159" s="83"/>
      <c r="H159" s="83"/>
      <c r="I159" s="83"/>
      <c r="J159" s="83"/>
      <c r="K159" s="83"/>
      <c r="L159" s="83"/>
      <c r="M159" s="83"/>
      <c r="N159" s="83"/>
      <c r="O159" s="83">
        <v>1</v>
      </c>
      <c r="P159" s="83"/>
      <c r="Q159" s="83"/>
      <c r="R159" s="83"/>
      <c r="S159" s="83"/>
      <c r="T159" s="83"/>
      <c r="U159" s="83"/>
      <c r="V159" s="83"/>
      <c r="W159" s="83"/>
      <c r="X159" s="83"/>
      <c r="Y159" s="83"/>
      <c r="Z159" s="83"/>
      <c r="AA159" s="83"/>
      <c r="AB159" s="83"/>
      <c r="AC159" s="83"/>
      <c r="AD159" s="83"/>
      <c r="AE159" s="83"/>
      <c r="AF159" s="83"/>
      <c r="AG159" s="83"/>
      <c r="AH159" s="83"/>
      <c r="AI159" s="83"/>
      <c r="AJ159" s="83"/>
      <c r="AK159" s="77"/>
      <c r="AL159" s="77"/>
      <c r="AM159" s="77"/>
      <c r="AN159" s="77"/>
      <c r="AO159" s="77"/>
      <c r="AP159" s="77"/>
      <c r="AQ159" s="77"/>
      <c r="AR159" s="77"/>
      <c r="AS159" s="77"/>
      <c r="AT159" s="77"/>
      <c r="AU159" s="77"/>
      <c r="AV159" s="77"/>
      <c r="AW159" s="77"/>
      <c r="AX159" s="77"/>
      <c r="AY159" s="77"/>
      <c r="AZ159" s="77"/>
      <c r="BA159" s="77"/>
      <c r="BB159" s="77"/>
      <c r="BC159" s="77"/>
      <c r="BD159" s="77"/>
      <c r="BE159" s="77"/>
      <c r="BF159" s="77"/>
      <c r="BG159" s="77"/>
      <c r="BH159" s="77"/>
      <c r="BI159" s="77"/>
      <c r="BJ159" s="77"/>
      <c r="BK159" s="77"/>
      <c r="BL159" s="77"/>
      <c r="BM159" s="77"/>
      <c r="BN159" s="77"/>
      <c r="BO159" s="77"/>
      <c r="BP159" s="77"/>
      <c r="BQ159" s="77"/>
      <c r="BR159" s="77"/>
      <c r="BS159" s="77"/>
      <c r="BT159" s="77"/>
      <c r="BU159" s="77"/>
      <c r="BV159" s="77"/>
      <c r="BW159" s="77"/>
      <c r="BX159" s="77"/>
      <c r="BY159" s="77"/>
      <c r="BZ159" s="77"/>
      <c r="CA159" s="77"/>
      <c r="CB159" s="77"/>
      <c r="CC159" s="77"/>
      <c r="CD159" s="77"/>
      <c r="CE159" s="77"/>
      <c r="CF159" s="77"/>
      <c r="CG159" s="77"/>
      <c r="CH159" s="77"/>
      <c r="CI159" s="77"/>
      <c r="CJ159" s="77"/>
      <c r="CK159" s="77"/>
      <c r="CL159" s="77"/>
      <c r="CM159" s="77"/>
      <c r="CN159" s="77"/>
      <c r="CO159" s="77"/>
      <c r="CP159" s="77"/>
      <c r="CQ159" s="77"/>
      <c r="CR159" s="77"/>
      <c r="CS159" s="77"/>
      <c r="CT159" s="77"/>
      <c r="CU159" s="77"/>
      <c r="CV159" s="77"/>
      <c r="CW159" s="77"/>
      <c r="CX159" s="77"/>
      <c r="CY159" s="77"/>
      <c r="CZ159" s="77"/>
      <c r="DA159" s="77"/>
      <c r="DB159" s="77"/>
      <c r="DC159" s="77"/>
      <c r="DD159" s="77"/>
      <c r="DE159" s="77"/>
      <c r="DF159" s="77"/>
      <c r="DG159" s="77"/>
      <c r="DH159" s="77"/>
      <c r="DI159" s="77"/>
      <c r="DJ159" s="77"/>
      <c r="DK159" s="77"/>
      <c r="DL159" s="77"/>
      <c r="DM159" s="77"/>
      <c r="DN159" s="77"/>
      <c r="DO159" s="77"/>
      <c r="DP159" s="77"/>
      <c r="DQ159" s="77"/>
      <c r="DR159" s="77"/>
      <c r="DS159" s="77"/>
      <c r="DT159" s="77"/>
      <c r="DU159" s="77"/>
      <c r="DV159" s="77"/>
      <c r="DW159" s="77"/>
      <c r="DX159" s="77"/>
      <c r="DY159" s="77"/>
      <c r="DZ159" s="77"/>
      <c r="EA159" s="77"/>
      <c r="EB159" s="77"/>
      <c r="EC159" s="77"/>
      <c r="ED159" s="77"/>
      <c r="EE159" s="77"/>
      <c r="EF159" s="77"/>
      <c r="EG159" s="77"/>
      <c r="EH159" s="77"/>
      <c r="EI159" s="77"/>
      <c r="EJ159" s="77"/>
      <c r="EK159" s="77"/>
      <c r="EL159" s="77"/>
      <c r="EM159" s="77"/>
      <c r="EN159" s="77"/>
      <c r="EO159" s="77"/>
      <c r="EP159" s="77"/>
      <c r="EQ159" s="77"/>
      <c r="ER159" s="77"/>
      <c r="ES159" s="77"/>
      <c r="ET159" s="77"/>
      <c r="EU159" s="77"/>
      <c r="EV159" s="77"/>
      <c r="EW159" s="77"/>
      <c r="EX159" s="77"/>
      <c r="EY159" s="77"/>
      <c r="EZ159" s="77"/>
      <c r="FA159" s="77"/>
      <c r="FB159" s="77"/>
      <c r="FC159" s="77"/>
      <c r="FD159" s="77"/>
      <c r="FE159" s="77"/>
      <c r="FF159" s="77"/>
      <c r="FG159" s="77"/>
      <c r="FH159" s="77"/>
      <c r="FI159" s="77"/>
      <c r="FJ159" s="77"/>
      <c r="FK159" s="77"/>
      <c r="FL159" s="77"/>
      <c r="FM159" s="77"/>
      <c r="FN159" s="77"/>
      <c r="FO159" s="77"/>
      <c r="FP159" s="77"/>
      <c r="FQ159" s="77"/>
      <c r="FR159" s="77"/>
      <c r="FS159" s="77"/>
      <c r="FT159" s="77"/>
      <c r="FU159" s="77"/>
      <c r="FV159" s="77"/>
      <c r="FW159" s="77"/>
      <c r="FX159" s="77">
        <v>1</v>
      </c>
    </row>
    <row r="160" spans="1:180">
      <c r="A160" s="87" t="s">
        <v>212</v>
      </c>
      <c r="B160" s="83"/>
      <c r="C160" s="83"/>
      <c r="D160" s="83"/>
      <c r="E160" s="83"/>
      <c r="F160" s="83"/>
      <c r="G160" s="83"/>
      <c r="H160" s="83"/>
      <c r="I160" s="83"/>
      <c r="J160" s="83"/>
      <c r="K160" s="83"/>
      <c r="L160" s="83"/>
      <c r="M160" s="83"/>
      <c r="N160" s="83"/>
      <c r="O160" s="83"/>
      <c r="P160" s="83"/>
      <c r="Q160" s="83"/>
      <c r="R160" s="83"/>
      <c r="S160" s="83">
        <v>1</v>
      </c>
      <c r="T160" s="83"/>
      <c r="U160" s="83"/>
      <c r="V160" s="83"/>
      <c r="W160" s="83"/>
      <c r="X160" s="83"/>
      <c r="Y160" s="83"/>
      <c r="Z160" s="83"/>
      <c r="AA160" s="83"/>
      <c r="AB160" s="83"/>
      <c r="AC160" s="83"/>
      <c r="AD160" s="83"/>
      <c r="AE160" s="83"/>
      <c r="AF160" s="83"/>
      <c r="AG160" s="83"/>
      <c r="AH160" s="83"/>
      <c r="AI160" s="83"/>
      <c r="AJ160" s="83"/>
      <c r="AK160" s="77"/>
      <c r="AL160" s="77"/>
      <c r="AM160" s="77"/>
      <c r="AN160" s="77"/>
      <c r="AO160" s="77"/>
      <c r="AP160" s="77"/>
      <c r="AQ160" s="77"/>
      <c r="AR160" s="77"/>
      <c r="AS160" s="77"/>
      <c r="AT160" s="77"/>
      <c r="AU160" s="77"/>
      <c r="AV160" s="77"/>
      <c r="AW160" s="77"/>
      <c r="AX160" s="77"/>
      <c r="AY160" s="77"/>
      <c r="AZ160" s="77"/>
      <c r="BA160" s="77"/>
      <c r="BB160" s="77"/>
      <c r="BC160" s="77"/>
      <c r="BD160" s="77"/>
      <c r="BE160" s="77"/>
      <c r="BF160" s="77"/>
      <c r="BG160" s="77"/>
      <c r="BH160" s="77"/>
      <c r="BI160" s="77"/>
      <c r="BJ160" s="77"/>
      <c r="BK160" s="77"/>
      <c r="BL160" s="77"/>
      <c r="BM160" s="77"/>
      <c r="BN160" s="77"/>
      <c r="BO160" s="77"/>
      <c r="BP160" s="77"/>
      <c r="BQ160" s="77"/>
      <c r="BR160" s="77"/>
      <c r="BS160" s="77"/>
      <c r="BT160" s="77"/>
      <c r="BU160" s="77"/>
      <c r="BV160" s="77"/>
      <c r="BW160" s="77"/>
      <c r="BX160" s="77"/>
      <c r="BY160" s="77"/>
      <c r="BZ160" s="77"/>
      <c r="CA160" s="77"/>
      <c r="CB160" s="77"/>
      <c r="CC160" s="77"/>
      <c r="CD160" s="77"/>
      <c r="CE160" s="77"/>
      <c r="CF160" s="77"/>
      <c r="CG160" s="77"/>
      <c r="CH160" s="77"/>
      <c r="CI160" s="77"/>
      <c r="CJ160" s="77"/>
      <c r="CK160" s="77"/>
      <c r="CL160" s="77"/>
      <c r="CM160" s="77"/>
      <c r="CN160" s="77"/>
      <c r="CO160" s="77"/>
      <c r="CP160" s="77"/>
      <c r="CQ160" s="77"/>
      <c r="CR160" s="77"/>
      <c r="CS160" s="77"/>
      <c r="CT160" s="77"/>
      <c r="CU160" s="77"/>
      <c r="CV160" s="77"/>
      <c r="CW160" s="77"/>
      <c r="CX160" s="77"/>
      <c r="CY160" s="77"/>
      <c r="CZ160" s="77"/>
      <c r="DA160" s="77"/>
      <c r="DB160" s="77"/>
      <c r="DC160" s="77"/>
      <c r="DD160" s="77"/>
      <c r="DE160" s="77"/>
      <c r="DF160" s="77"/>
      <c r="DG160" s="77"/>
      <c r="DH160" s="77"/>
      <c r="DI160" s="77"/>
      <c r="DJ160" s="77"/>
      <c r="DK160" s="77"/>
      <c r="DL160" s="77"/>
      <c r="DM160" s="77"/>
      <c r="DN160" s="77"/>
      <c r="DO160" s="77"/>
      <c r="DP160" s="77"/>
      <c r="DQ160" s="77"/>
      <c r="DR160" s="77"/>
      <c r="DS160" s="77"/>
      <c r="DT160" s="77"/>
      <c r="DU160" s="77"/>
      <c r="DV160" s="77"/>
      <c r="DW160" s="77"/>
      <c r="DX160" s="77"/>
      <c r="DY160" s="77"/>
      <c r="DZ160" s="77"/>
      <c r="EA160" s="77"/>
      <c r="EB160" s="77"/>
      <c r="EC160" s="77"/>
      <c r="ED160" s="77"/>
      <c r="EE160" s="77"/>
      <c r="EF160" s="77"/>
      <c r="EG160" s="77"/>
      <c r="EH160" s="77"/>
      <c r="EI160" s="77"/>
      <c r="EJ160" s="77"/>
      <c r="EK160" s="77"/>
      <c r="EL160" s="77"/>
      <c r="EM160" s="77"/>
      <c r="EN160" s="77"/>
      <c r="EO160" s="77"/>
      <c r="EP160" s="77"/>
      <c r="EQ160" s="77"/>
      <c r="ER160" s="77"/>
      <c r="ES160" s="77"/>
      <c r="ET160" s="77"/>
      <c r="EU160" s="77"/>
      <c r="EV160" s="77"/>
      <c r="EW160" s="77"/>
      <c r="EX160" s="77"/>
      <c r="EY160" s="77"/>
      <c r="EZ160" s="77"/>
      <c r="FA160" s="77"/>
      <c r="FB160" s="77"/>
      <c r="FC160" s="77"/>
      <c r="FD160" s="77"/>
      <c r="FE160" s="77"/>
      <c r="FF160" s="77"/>
      <c r="FG160" s="77"/>
      <c r="FH160" s="77"/>
      <c r="FI160" s="77"/>
      <c r="FJ160" s="77"/>
      <c r="FK160" s="77"/>
      <c r="FL160" s="77"/>
      <c r="FM160" s="77"/>
      <c r="FN160" s="77"/>
      <c r="FO160" s="77"/>
      <c r="FP160" s="77"/>
      <c r="FQ160" s="77"/>
      <c r="FR160" s="77"/>
      <c r="FS160" s="77"/>
      <c r="FT160" s="77"/>
      <c r="FU160" s="77"/>
      <c r="FV160" s="77"/>
      <c r="FW160" s="77"/>
      <c r="FX160" s="77">
        <v>1</v>
      </c>
    </row>
    <row r="161" spans="1:180">
      <c r="A161" s="87" t="s">
        <v>173</v>
      </c>
      <c r="B161" s="83"/>
      <c r="C161" s="83"/>
      <c r="D161" s="83"/>
      <c r="E161" s="83"/>
      <c r="F161" s="83"/>
      <c r="G161" s="83"/>
      <c r="H161" s="83"/>
      <c r="I161" s="83"/>
      <c r="J161" s="83"/>
      <c r="K161" s="83"/>
      <c r="L161" s="83"/>
      <c r="M161" s="83"/>
      <c r="N161" s="83"/>
      <c r="O161" s="83"/>
      <c r="P161" s="83"/>
      <c r="Q161" s="83"/>
      <c r="R161" s="83"/>
      <c r="S161" s="83"/>
      <c r="T161" s="83"/>
      <c r="U161" s="83"/>
      <c r="V161" s="83"/>
      <c r="W161" s="83"/>
      <c r="X161" s="83"/>
      <c r="Y161" s="83"/>
      <c r="Z161" s="83"/>
      <c r="AA161" s="83"/>
      <c r="AB161" s="83"/>
      <c r="AC161" s="83"/>
      <c r="AD161" s="83"/>
      <c r="AE161" s="83"/>
      <c r="AF161" s="83"/>
      <c r="AG161" s="83"/>
      <c r="AH161" s="83"/>
      <c r="AI161" s="83"/>
      <c r="AJ161" s="83"/>
      <c r="AK161" s="77"/>
      <c r="AL161" s="77"/>
      <c r="AM161" s="77"/>
      <c r="AN161" s="77"/>
      <c r="AO161" s="77"/>
      <c r="AP161" s="77"/>
      <c r="AQ161" s="77"/>
      <c r="AR161" s="77"/>
      <c r="AS161" s="77"/>
      <c r="AT161" s="77">
        <v>1</v>
      </c>
      <c r="AU161" s="77"/>
      <c r="AV161" s="77"/>
      <c r="AW161" s="77"/>
      <c r="AX161" s="77"/>
      <c r="AY161" s="77"/>
      <c r="AZ161" s="77"/>
      <c r="BA161" s="77"/>
      <c r="BB161" s="77"/>
      <c r="BC161" s="77"/>
      <c r="BD161" s="77"/>
      <c r="BE161" s="77"/>
      <c r="BF161" s="77"/>
      <c r="BG161" s="77"/>
      <c r="BH161" s="77"/>
      <c r="BI161" s="77"/>
      <c r="BJ161" s="77"/>
      <c r="BK161" s="77"/>
      <c r="BL161" s="77"/>
      <c r="BM161" s="77"/>
      <c r="BN161" s="77"/>
      <c r="BO161" s="77"/>
      <c r="BP161" s="77"/>
      <c r="BQ161" s="77"/>
      <c r="BR161" s="77"/>
      <c r="BS161" s="77"/>
      <c r="BT161" s="77"/>
      <c r="BU161" s="77"/>
      <c r="BV161" s="77"/>
      <c r="BW161" s="77"/>
      <c r="BX161" s="77"/>
      <c r="BY161" s="77"/>
      <c r="BZ161" s="77"/>
      <c r="CA161" s="77"/>
      <c r="CB161" s="77"/>
      <c r="CC161" s="77"/>
      <c r="CD161" s="77"/>
      <c r="CE161" s="77"/>
      <c r="CF161" s="77"/>
      <c r="CG161" s="77"/>
      <c r="CH161" s="77"/>
      <c r="CI161" s="77"/>
      <c r="CJ161" s="77"/>
      <c r="CK161" s="77"/>
      <c r="CL161" s="77"/>
      <c r="CM161" s="77"/>
      <c r="CN161" s="77"/>
      <c r="CO161" s="77"/>
      <c r="CP161" s="77"/>
      <c r="CQ161" s="77"/>
      <c r="CR161" s="77"/>
      <c r="CS161" s="77"/>
      <c r="CT161" s="77"/>
      <c r="CU161" s="77"/>
      <c r="CV161" s="77"/>
      <c r="CW161" s="77"/>
      <c r="CX161" s="77"/>
      <c r="CY161" s="77"/>
      <c r="CZ161" s="77"/>
      <c r="DA161" s="77"/>
      <c r="DB161" s="77"/>
      <c r="DC161" s="77"/>
      <c r="DD161" s="77"/>
      <c r="DE161" s="77"/>
      <c r="DF161" s="77"/>
      <c r="DG161" s="77"/>
      <c r="DH161" s="77"/>
      <c r="DI161" s="77"/>
      <c r="DJ161" s="77"/>
      <c r="DK161" s="77"/>
      <c r="DL161" s="77"/>
      <c r="DM161" s="77"/>
      <c r="DN161" s="77"/>
      <c r="DO161" s="77"/>
      <c r="DP161" s="77"/>
      <c r="DQ161" s="77"/>
      <c r="DR161" s="77"/>
      <c r="DS161" s="77"/>
      <c r="DT161" s="77"/>
      <c r="DU161" s="77"/>
      <c r="DV161" s="77"/>
      <c r="DW161" s="77"/>
      <c r="DX161" s="77"/>
      <c r="DY161" s="77"/>
      <c r="DZ161" s="77"/>
      <c r="EA161" s="77"/>
      <c r="EB161" s="77"/>
      <c r="EC161" s="77"/>
      <c r="ED161" s="77"/>
      <c r="EE161" s="77"/>
      <c r="EF161" s="77"/>
      <c r="EG161" s="77"/>
      <c r="EH161" s="77"/>
      <c r="EI161" s="77"/>
      <c r="EJ161" s="77"/>
      <c r="EK161" s="77"/>
      <c r="EL161" s="77"/>
      <c r="EM161" s="77"/>
      <c r="EN161" s="77"/>
      <c r="EO161" s="77"/>
      <c r="EP161" s="77"/>
      <c r="EQ161" s="77"/>
      <c r="ER161" s="77"/>
      <c r="ES161" s="77"/>
      <c r="ET161" s="77"/>
      <c r="EU161" s="77"/>
      <c r="EV161" s="77"/>
      <c r="EW161" s="77"/>
      <c r="EX161" s="77"/>
      <c r="EY161" s="77"/>
      <c r="EZ161" s="77"/>
      <c r="FA161" s="77"/>
      <c r="FB161" s="77"/>
      <c r="FC161" s="77"/>
      <c r="FD161" s="77"/>
      <c r="FE161" s="77"/>
      <c r="FF161" s="77"/>
      <c r="FG161" s="77"/>
      <c r="FH161" s="77"/>
      <c r="FI161" s="77"/>
      <c r="FJ161" s="77"/>
      <c r="FK161" s="77"/>
      <c r="FL161" s="77"/>
      <c r="FM161" s="77"/>
      <c r="FN161" s="77"/>
      <c r="FO161" s="77"/>
      <c r="FP161" s="77"/>
      <c r="FQ161" s="77"/>
      <c r="FR161" s="77"/>
      <c r="FS161" s="77"/>
      <c r="FT161" s="77"/>
      <c r="FU161" s="77"/>
      <c r="FV161" s="77"/>
      <c r="FW161" s="77"/>
      <c r="FX161" s="77">
        <v>1</v>
      </c>
    </row>
    <row r="162" spans="1:180">
      <c r="A162" s="87" t="s">
        <v>167</v>
      </c>
      <c r="B162" s="83"/>
      <c r="C162" s="83"/>
      <c r="D162" s="83"/>
      <c r="E162" s="83"/>
      <c r="F162" s="83"/>
      <c r="G162" s="83"/>
      <c r="H162" s="83"/>
      <c r="I162" s="83"/>
      <c r="J162" s="83"/>
      <c r="K162" s="83"/>
      <c r="L162" s="83"/>
      <c r="M162" s="83"/>
      <c r="N162" s="83"/>
      <c r="O162" s="83"/>
      <c r="P162" s="83"/>
      <c r="Q162" s="83"/>
      <c r="R162" s="83"/>
      <c r="S162" s="83"/>
      <c r="T162" s="83"/>
      <c r="U162" s="83"/>
      <c r="V162" s="83"/>
      <c r="W162" s="83"/>
      <c r="X162" s="83"/>
      <c r="Y162" s="83"/>
      <c r="Z162" s="83"/>
      <c r="AA162" s="83"/>
      <c r="AB162" s="83"/>
      <c r="AC162" s="83"/>
      <c r="AD162" s="83"/>
      <c r="AE162" s="83"/>
      <c r="AF162" s="83"/>
      <c r="AG162" s="83"/>
      <c r="AH162" s="83"/>
      <c r="AI162" s="83"/>
      <c r="AJ162" s="83"/>
      <c r="AK162" s="77"/>
      <c r="AL162" s="77"/>
      <c r="AM162" s="77"/>
      <c r="AN162" s="77"/>
      <c r="AO162" s="77">
        <v>1</v>
      </c>
      <c r="AP162" s="77"/>
      <c r="AQ162" s="77"/>
      <c r="AR162" s="77"/>
      <c r="AS162" s="77"/>
      <c r="AT162" s="77"/>
      <c r="AU162" s="77"/>
      <c r="AV162" s="77"/>
      <c r="AW162" s="77"/>
      <c r="AX162" s="77"/>
      <c r="AY162" s="77"/>
      <c r="AZ162" s="77"/>
      <c r="BA162" s="77"/>
      <c r="BB162" s="77"/>
      <c r="BC162" s="77"/>
      <c r="BD162" s="77"/>
      <c r="BE162" s="77"/>
      <c r="BF162" s="77"/>
      <c r="BG162" s="77"/>
      <c r="BH162" s="77"/>
      <c r="BI162" s="77"/>
      <c r="BJ162" s="77"/>
      <c r="BK162" s="77"/>
      <c r="BL162" s="77"/>
      <c r="BM162" s="77"/>
      <c r="BN162" s="77"/>
      <c r="BO162" s="77"/>
      <c r="BP162" s="77"/>
      <c r="BQ162" s="77"/>
      <c r="BR162" s="77"/>
      <c r="BS162" s="77"/>
      <c r="BT162" s="77"/>
      <c r="BU162" s="77"/>
      <c r="BV162" s="77"/>
      <c r="BW162" s="77"/>
      <c r="BX162" s="77"/>
      <c r="BY162" s="77"/>
      <c r="BZ162" s="77"/>
      <c r="CA162" s="77"/>
      <c r="CB162" s="77"/>
      <c r="CC162" s="77"/>
      <c r="CD162" s="77"/>
      <c r="CE162" s="77"/>
      <c r="CF162" s="77"/>
      <c r="CG162" s="77"/>
      <c r="CH162" s="77"/>
      <c r="CI162" s="77"/>
      <c r="CJ162" s="77"/>
      <c r="CK162" s="77"/>
      <c r="CL162" s="77"/>
      <c r="CM162" s="77"/>
      <c r="CN162" s="77"/>
      <c r="CO162" s="77"/>
      <c r="CP162" s="77"/>
      <c r="CQ162" s="77"/>
      <c r="CR162" s="77"/>
      <c r="CS162" s="77"/>
      <c r="CT162" s="77"/>
      <c r="CU162" s="77"/>
      <c r="CV162" s="77"/>
      <c r="CW162" s="77"/>
      <c r="CX162" s="77"/>
      <c r="CY162" s="77"/>
      <c r="CZ162" s="77"/>
      <c r="DA162" s="77"/>
      <c r="DB162" s="77"/>
      <c r="DC162" s="77"/>
      <c r="DD162" s="77"/>
      <c r="DE162" s="77"/>
      <c r="DF162" s="77"/>
      <c r="DG162" s="77"/>
      <c r="DH162" s="77"/>
      <c r="DI162" s="77"/>
      <c r="DJ162" s="77"/>
      <c r="DK162" s="77"/>
      <c r="DL162" s="77"/>
      <c r="DM162" s="77"/>
      <c r="DN162" s="77"/>
      <c r="DO162" s="77"/>
      <c r="DP162" s="77"/>
      <c r="DQ162" s="77"/>
      <c r="DR162" s="77"/>
      <c r="DS162" s="77"/>
      <c r="DT162" s="77"/>
      <c r="DU162" s="77"/>
      <c r="DV162" s="77"/>
      <c r="DW162" s="77"/>
      <c r="DX162" s="77"/>
      <c r="DY162" s="77"/>
      <c r="DZ162" s="77"/>
      <c r="EA162" s="77"/>
      <c r="EB162" s="77"/>
      <c r="EC162" s="77"/>
      <c r="ED162" s="77"/>
      <c r="EE162" s="77"/>
      <c r="EF162" s="77"/>
      <c r="EG162" s="77"/>
      <c r="EH162" s="77"/>
      <c r="EI162" s="77"/>
      <c r="EJ162" s="77"/>
      <c r="EK162" s="77"/>
      <c r="EL162" s="77"/>
      <c r="EM162" s="77"/>
      <c r="EN162" s="77"/>
      <c r="EO162" s="77"/>
      <c r="EP162" s="77"/>
      <c r="EQ162" s="77"/>
      <c r="ER162" s="77"/>
      <c r="ES162" s="77"/>
      <c r="ET162" s="77"/>
      <c r="EU162" s="77"/>
      <c r="EV162" s="77"/>
      <c r="EW162" s="77"/>
      <c r="EX162" s="77"/>
      <c r="EY162" s="77"/>
      <c r="EZ162" s="77"/>
      <c r="FA162" s="77"/>
      <c r="FB162" s="77"/>
      <c r="FC162" s="77"/>
      <c r="FD162" s="77"/>
      <c r="FE162" s="77"/>
      <c r="FF162" s="77"/>
      <c r="FG162" s="77"/>
      <c r="FH162" s="77"/>
      <c r="FI162" s="77"/>
      <c r="FJ162" s="77"/>
      <c r="FK162" s="77"/>
      <c r="FL162" s="77"/>
      <c r="FM162" s="77"/>
      <c r="FN162" s="77"/>
      <c r="FO162" s="77"/>
      <c r="FP162" s="77"/>
      <c r="FQ162" s="77"/>
      <c r="FR162" s="77"/>
      <c r="FS162" s="77"/>
      <c r="FT162" s="77"/>
      <c r="FU162" s="77"/>
      <c r="FV162" s="77"/>
      <c r="FW162" s="77"/>
      <c r="FX162" s="77">
        <v>1</v>
      </c>
    </row>
    <row r="163" spans="1:180">
      <c r="A163" s="87" t="s">
        <v>668</v>
      </c>
      <c r="B163" s="83"/>
      <c r="C163" s="83"/>
      <c r="D163" s="83"/>
      <c r="E163" s="83"/>
      <c r="F163" s="83"/>
      <c r="G163" s="83"/>
      <c r="H163" s="83"/>
      <c r="I163" s="83"/>
      <c r="J163" s="83"/>
      <c r="K163" s="83"/>
      <c r="L163" s="83"/>
      <c r="M163" s="83"/>
      <c r="N163" s="83"/>
      <c r="O163" s="83"/>
      <c r="P163" s="83"/>
      <c r="Q163" s="83"/>
      <c r="R163" s="83"/>
      <c r="S163" s="83"/>
      <c r="T163" s="83"/>
      <c r="U163" s="83"/>
      <c r="V163" s="83"/>
      <c r="W163" s="83"/>
      <c r="X163" s="83"/>
      <c r="Y163" s="83"/>
      <c r="Z163" s="83"/>
      <c r="AA163" s="83"/>
      <c r="AB163" s="83"/>
      <c r="AC163" s="83"/>
      <c r="AD163" s="83"/>
      <c r="AE163" s="83"/>
      <c r="AF163" s="83"/>
      <c r="AG163" s="83"/>
      <c r="AH163" s="83"/>
      <c r="AI163" s="83"/>
      <c r="AJ163" s="83"/>
      <c r="AK163" s="77"/>
      <c r="AL163" s="77"/>
      <c r="AM163" s="77"/>
      <c r="AN163" s="77"/>
      <c r="AO163" s="77"/>
      <c r="AP163" s="77"/>
      <c r="AQ163" s="77"/>
      <c r="AR163" s="77"/>
      <c r="AS163" s="77"/>
      <c r="AT163" s="77"/>
      <c r="AU163" s="77"/>
      <c r="AV163" s="77"/>
      <c r="AW163" s="77"/>
      <c r="AX163" s="77"/>
      <c r="AY163" s="77"/>
      <c r="AZ163" s="77"/>
      <c r="BA163" s="77"/>
      <c r="BB163" s="77"/>
      <c r="BC163" s="77"/>
      <c r="BD163" s="77"/>
      <c r="BE163" s="77"/>
      <c r="BF163" s="77"/>
      <c r="BG163" s="77"/>
      <c r="BH163" s="77"/>
      <c r="BI163" s="77"/>
      <c r="BJ163" s="77"/>
      <c r="BK163" s="77"/>
      <c r="BL163" s="77"/>
      <c r="BM163" s="77"/>
      <c r="BN163" s="77"/>
      <c r="BO163" s="77"/>
      <c r="BP163" s="77"/>
      <c r="BQ163" s="77"/>
      <c r="BR163" s="77"/>
      <c r="BS163" s="77"/>
      <c r="BT163" s="77"/>
      <c r="BU163" s="77"/>
      <c r="BV163" s="77"/>
      <c r="BW163" s="77"/>
      <c r="BX163" s="77"/>
      <c r="BY163" s="77"/>
      <c r="BZ163" s="77"/>
      <c r="CA163" s="77"/>
      <c r="CB163" s="77"/>
      <c r="CC163" s="77"/>
      <c r="CD163" s="77"/>
      <c r="CE163" s="77"/>
      <c r="CF163" s="77"/>
      <c r="CG163" s="77"/>
      <c r="CH163" s="77"/>
      <c r="CI163" s="77"/>
      <c r="CJ163" s="77"/>
      <c r="CK163" s="77"/>
      <c r="CL163" s="77"/>
      <c r="CM163" s="77"/>
      <c r="CN163" s="77"/>
      <c r="CO163" s="77"/>
      <c r="CP163" s="77"/>
      <c r="CQ163" s="77"/>
      <c r="CR163" s="77"/>
      <c r="CS163" s="77"/>
      <c r="CT163" s="77"/>
      <c r="CU163" s="77"/>
      <c r="CV163" s="77"/>
      <c r="CW163" s="77"/>
      <c r="CX163" s="77"/>
      <c r="CY163" s="77"/>
      <c r="CZ163" s="77"/>
      <c r="DA163" s="77"/>
      <c r="DB163" s="77"/>
      <c r="DC163" s="77"/>
      <c r="DD163" s="77"/>
      <c r="DE163" s="77"/>
      <c r="DF163" s="77"/>
      <c r="DG163" s="77"/>
      <c r="DH163" s="77"/>
      <c r="DI163" s="77"/>
      <c r="DJ163" s="77"/>
      <c r="DK163" s="77"/>
      <c r="DL163" s="77"/>
      <c r="DM163" s="77"/>
      <c r="DN163" s="77"/>
      <c r="DO163" s="77"/>
      <c r="DP163" s="77"/>
      <c r="DQ163" s="77"/>
      <c r="DR163" s="77"/>
      <c r="DS163" s="77"/>
      <c r="DT163" s="77"/>
      <c r="DU163" s="77"/>
      <c r="DV163" s="77"/>
      <c r="DW163" s="77"/>
      <c r="DX163" s="77"/>
      <c r="DY163" s="77">
        <v>1</v>
      </c>
      <c r="DZ163" s="77"/>
      <c r="EA163" s="77"/>
      <c r="EB163" s="77"/>
      <c r="EC163" s="77"/>
      <c r="ED163" s="77"/>
      <c r="EE163" s="77"/>
      <c r="EF163" s="77"/>
      <c r="EG163" s="77"/>
      <c r="EH163" s="77"/>
      <c r="EI163" s="77"/>
      <c r="EJ163" s="77"/>
      <c r="EK163" s="77"/>
      <c r="EL163" s="77"/>
      <c r="EM163" s="77"/>
      <c r="EN163" s="77"/>
      <c r="EO163" s="77"/>
      <c r="EP163" s="77"/>
      <c r="EQ163" s="77"/>
      <c r="ER163" s="77"/>
      <c r="ES163" s="77"/>
      <c r="ET163" s="77"/>
      <c r="EU163" s="77"/>
      <c r="EV163" s="77"/>
      <c r="EW163" s="77"/>
      <c r="EX163" s="77"/>
      <c r="EY163" s="77"/>
      <c r="EZ163" s="77"/>
      <c r="FA163" s="77"/>
      <c r="FB163" s="77"/>
      <c r="FC163" s="77"/>
      <c r="FD163" s="77"/>
      <c r="FE163" s="77"/>
      <c r="FF163" s="77"/>
      <c r="FG163" s="77"/>
      <c r="FH163" s="77"/>
      <c r="FI163" s="77"/>
      <c r="FJ163" s="77"/>
      <c r="FK163" s="77"/>
      <c r="FL163" s="77"/>
      <c r="FM163" s="77"/>
      <c r="FN163" s="77"/>
      <c r="FO163" s="77"/>
      <c r="FP163" s="77"/>
      <c r="FQ163" s="77"/>
      <c r="FR163" s="77"/>
      <c r="FS163" s="77"/>
      <c r="FT163" s="77"/>
      <c r="FU163" s="77"/>
      <c r="FV163" s="77"/>
      <c r="FW163" s="77"/>
      <c r="FX163" s="77">
        <v>1</v>
      </c>
    </row>
    <row r="164" spans="1:180">
      <c r="A164" s="87" t="s">
        <v>414</v>
      </c>
      <c r="B164" s="83"/>
      <c r="C164" s="83"/>
      <c r="D164" s="83"/>
      <c r="E164" s="83"/>
      <c r="F164" s="83"/>
      <c r="G164" s="83"/>
      <c r="H164" s="83"/>
      <c r="I164" s="83"/>
      <c r="J164" s="83"/>
      <c r="K164" s="83"/>
      <c r="L164" s="83"/>
      <c r="M164" s="83"/>
      <c r="N164" s="83"/>
      <c r="O164" s="83"/>
      <c r="P164" s="83"/>
      <c r="Q164" s="83"/>
      <c r="R164" s="83"/>
      <c r="S164" s="83"/>
      <c r="T164" s="83"/>
      <c r="U164" s="83"/>
      <c r="V164" s="83"/>
      <c r="W164" s="83"/>
      <c r="X164" s="83"/>
      <c r="Y164" s="83"/>
      <c r="Z164" s="83"/>
      <c r="AA164" s="83"/>
      <c r="AB164" s="83"/>
      <c r="AC164" s="83"/>
      <c r="AD164" s="83"/>
      <c r="AE164" s="83"/>
      <c r="AF164" s="83"/>
      <c r="AG164" s="83"/>
      <c r="AH164" s="83"/>
      <c r="AI164" s="83"/>
      <c r="AJ164" s="83"/>
      <c r="AK164" s="77"/>
      <c r="AL164" s="77"/>
      <c r="AM164" s="77"/>
      <c r="AN164" s="77"/>
      <c r="AO164" s="77"/>
      <c r="AP164" s="77"/>
      <c r="AQ164" s="77"/>
      <c r="AR164" s="77"/>
      <c r="AS164" s="77"/>
      <c r="AT164" s="77"/>
      <c r="AU164" s="77"/>
      <c r="AV164" s="77"/>
      <c r="AW164" s="77"/>
      <c r="AX164" s="77"/>
      <c r="AY164" s="77"/>
      <c r="AZ164" s="77"/>
      <c r="BA164" s="77"/>
      <c r="BB164" s="77"/>
      <c r="BC164" s="77"/>
      <c r="BD164" s="77"/>
      <c r="BE164" s="77"/>
      <c r="BF164" s="77"/>
      <c r="BG164" s="77"/>
      <c r="BH164" s="77"/>
      <c r="BI164" s="77"/>
      <c r="BJ164" s="77"/>
      <c r="BK164" s="77"/>
      <c r="BL164" s="77"/>
      <c r="BM164" s="77"/>
      <c r="BN164" s="77"/>
      <c r="BO164" s="77">
        <v>1</v>
      </c>
      <c r="BP164" s="77"/>
      <c r="BQ164" s="77"/>
      <c r="BR164" s="77"/>
      <c r="BS164" s="77"/>
      <c r="BT164" s="77"/>
      <c r="BU164" s="77"/>
      <c r="BV164" s="77"/>
      <c r="BW164" s="77"/>
      <c r="BX164" s="77"/>
      <c r="BY164" s="77"/>
      <c r="BZ164" s="77"/>
      <c r="CA164" s="77"/>
      <c r="CB164" s="77"/>
      <c r="CC164" s="77"/>
      <c r="CD164" s="77"/>
      <c r="CE164" s="77"/>
      <c r="CF164" s="77"/>
      <c r="CG164" s="77"/>
      <c r="CH164" s="77"/>
      <c r="CI164" s="77"/>
      <c r="CJ164" s="77"/>
      <c r="CK164" s="77">
        <v>1</v>
      </c>
      <c r="CL164" s="77"/>
      <c r="CM164" s="77"/>
      <c r="CN164" s="77"/>
      <c r="CO164" s="77"/>
      <c r="CP164" s="77"/>
      <c r="CQ164" s="77"/>
      <c r="CR164" s="77"/>
      <c r="CS164" s="77"/>
      <c r="CT164" s="77"/>
      <c r="CU164" s="77"/>
      <c r="CV164" s="77"/>
      <c r="CW164" s="77"/>
      <c r="CX164" s="77"/>
      <c r="CY164" s="77"/>
      <c r="CZ164" s="77"/>
      <c r="DA164" s="77"/>
      <c r="DB164" s="77"/>
      <c r="DC164" s="77"/>
      <c r="DD164" s="77"/>
      <c r="DE164" s="77"/>
      <c r="DF164" s="77"/>
      <c r="DG164" s="77"/>
      <c r="DH164" s="77"/>
      <c r="DI164" s="77"/>
      <c r="DJ164" s="77"/>
      <c r="DK164" s="77"/>
      <c r="DL164" s="77"/>
      <c r="DM164" s="77"/>
      <c r="DN164" s="77"/>
      <c r="DO164" s="77"/>
      <c r="DP164" s="77"/>
      <c r="DQ164" s="77"/>
      <c r="DR164" s="77"/>
      <c r="DS164" s="77"/>
      <c r="DT164" s="77"/>
      <c r="DU164" s="77"/>
      <c r="DV164" s="77"/>
      <c r="DW164" s="77"/>
      <c r="DX164" s="77"/>
      <c r="DY164" s="77"/>
      <c r="DZ164" s="77"/>
      <c r="EA164" s="77"/>
      <c r="EB164" s="77"/>
      <c r="EC164" s="77"/>
      <c r="ED164" s="77"/>
      <c r="EE164" s="77"/>
      <c r="EF164" s="77"/>
      <c r="EG164" s="77"/>
      <c r="EH164" s="77">
        <v>1</v>
      </c>
      <c r="EI164" s="77"/>
      <c r="EJ164" s="77"/>
      <c r="EK164" s="77"/>
      <c r="EL164" s="77"/>
      <c r="EM164" s="77"/>
      <c r="EN164" s="77"/>
      <c r="EO164" s="77"/>
      <c r="EP164" s="77"/>
      <c r="EQ164" s="77"/>
      <c r="ER164" s="77"/>
      <c r="ES164" s="77"/>
      <c r="ET164" s="77"/>
      <c r="EU164" s="77"/>
      <c r="EV164" s="77"/>
      <c r="EW164" s="77"/>
      <c r="EX164" s="77"/>
      <c r="EY164" s="77"/>
      <c r="EZ164" s="77"/>
      <c r="FA164" s="77"/>
      <c r="FB164" s="77"/>
      <c r="FC164" s="77"/>
      <c r="FD164" s="77"/>
      <c r="FE164" s="77"/>
      <c r="FF164" s="77"/>
      <c r="FG164" s="77"/>
      <c r="FH164" s="77"/>
      <c r="FI164" s="77"/>
      <c r="FJ164" s="77"/>
      <c r="FK164" s="77"/>
      <c r="FL164" s="77"/>
      <c r="FM164" s="77"/>
      <c r="FN164" s="77"/>
      <c r="FO164" s="77"/>
      <c r="FP164" s="77"/>
      <c r="FQ164" s="77"/>
      <c r="FR164" s="77">
        <v>1</v>
      </c>
      <c r="FS164" s="77"/>
      <c r="FT164" s="77"/>
      <c r="FU164" s="77"/>
      <c r="FV164" s="77"/>
      <c r="FW164" s="77"/>
      <c r="FX164" s="77">
        <v>4</v>
      </c>
    </row>
    <row r="165" spans="1:180">
      <c r="A165" s="87" t="s">
        <v>177</v>
      </c>
      <c r="B165" s="83"/>
      <c r="C165" s="83"/>
      <c r="D165" s="83"/>
      <c r="E165" s="83"/>
      <c r="F165" s="83"/>
      <c r="G165" s="83"/>
      <c r="H165" s="83"/>
      <c r="I165" s="83"/>
      <c r="J165" s="83"/>
      <c r="K165" s="83"/>
      <c r="L165" s="83"/>
      <c r="M165" s="83"/>
      <c r="N165" s="83"/>
      <c r="O165" s="83"/>
      <c r="P165" s="83"/>
      <c r="Q165" s="83"/>
      <c r="R165" s="83"/>
      <c r="S165" s="83"/>
      <c r="T165" s="83"/>
      <c r="U165" s="83"/>
      <c r="V165" s="83"/>
      <c r="W165" s="83"/>
      <c r="X165" s="83"/>
      <c r="Y165" s="83"/>
      <c r="Z165" s="83"/>
      <c r="AA165" s="83"/>
      <c r="AB165" s="83"/>
      <c r="AC165" s="83"/>
      <c r="AD165" s="83"/>
      <c r="AE165" s="83"/>
      <c r="AF165" s="83"/>
      <c r="AG165" s="83"/>
      <c r="AH165" s="83"/>
      <c r="AI165" s="83"/>
      <c r="AJ165" s="83"/>
      <c r="AK165" s="77"/>
      <c r="AL165" s="77"/>
      <c r="AM165" s="77"/>
      <c r="AN165" s="77"/>
      <c r="AO165" s="77"/>
      <c r="AP165" s="77"/>
      <c r="AQ165" s="77"/>
      <c r="AR165" s="77"/>
      <c r="AS165" s="77"/>
      <c r="AT165" s="77"/>
      <c r="AU165" s="77">
        <v>1</v>
      </c>
      <c r="AV165" s="77"/>
      <c r="AW165" s="77"/>
      <c r="AX165" s="77"/>
      <c r="AY165" s="77"/>
      <c r="AZ165" s="77"/>
      <c r="BA165" s="77"/>
      <c r="BB165" s="77"/>
      <c r="BC165" s="77"/>
      <c r="BD165" s="77"/>
      <c r="BE165" s="77"/>
      <c r="BF165" s="77"/>
      <c r="BG165" s="77"/>
      <c r="BH165" s="77"/>
      <c r="BI165" s="77"/>
      <c r="BJ165" s="77"/>
      <c r="BK165" s="77"/>
      <c r="BL165" s="77"/>
      <c r="BM165" s="77"/>
      <c r="BN165" s="77"/>
      <c r="BO165" s="77"/>
      <c r="BP165" s="77"/>
      <c r="BQ165" s="77"/>
      <c r="BR165" s="77"/>
      <c r="BS165" s="77"/>
      <c r="BT165" s="77"/>
      <c r="BU165" s="77"/>
      <c r="BV165" s="77"/>
      <c r="BW165" s="77"/>
      <c r="BX165" s="77"/>
      <c r="BY165" s="77"/>
      <c r="BZ165" s="77"/>
      <c r="CA165" s="77"/>
      <c r="CB165" s="77"/>
      <c r="CC165" s="77"/>
      <c r="CD165" s="77"/>
      <c r="CE165" s="77"/>
      <c r="CF165" s="77"/>
      <c r="CG165" s="77"/>
      <c r="CH165" s="77"/>
      <c r="CI165" s="77"/>
      <c r="CJ165" s="77"/>
      <c r="CK165" s="77"/>
      <c r="CL165" s="77"/>
      <c r="CM165" s="77"/>
      <c r="CN165" s="77"/>
      <c r="CO165" s="77"/>
      <c r="CP165" s="77"/>
      <c r="CQ165" s="77"/>
      <c r="CR165" s="77"/>
      <c r="CS165" s="77"/>
      <c r="CT165" s="77"/>
      <c r="CU165" s="77"/>
      <c r="CV165" s="77"/>
      <c r="CW165" s="77"/>
      <c r="CX165" s="77"/>
      <c r="CY165" s="77"/>
      <c r="CZ165" s="77"/>
      <c r="DA165" s="77"/>
      <c r="DB165" s="77"/>
      <c r="DC165" s="77"/>
      <c r="DD165" s="77"/>
      <c r="DE165" s="77"/>
      <c r="DF165" s="77"/>
      <c r="DG165" s="77"/>
      <c r="DH165" s="77"/>
      <c r="DI165" s="77"/>
      <c r="DJ165" s="77"/>
      <c r="DK165" s="77"/>
      <c r="DL165" s="77"/>
      <c r="DM165" s="77"/>
      <c r="DN165" s="77"/>
      <c r="DO165" s="77"/>
      <c r="DP165" s="77"/>
      <c r="DQ165" s="77"/>
      <c r="DR165" s="77"/>
      <c r="DS165" s="77"/>
      <c r="DT165" s="77"/>
      <c r="DU165" s="77"/>
      <c r="DV165" s="77"/>
      <c r="DW165" s="77"/>
      <c r="DX165" s="77"/>
      <c r="DY165" s="77"/>
      <c r="DZ165" s="77"/>
      <c r="EA165" s="77"/>
      <c r="EB165" s="77"/>
      <c r="EC165" s="77"/>
      <c r="ED165" s="77"/>
      <c r="EE165" s="77"/>
      <c r="EF165" s="77"/>
      <c r="EG165" s="77"/>
      <c r="EH165" s="77"/>
      <c r="EI165" s="77"/>
      <c r="EJ165" s="77"/>
      <c r="EK165" s="77"/>
      <c r="EL165" s="77"/>
      <c r="EM165" s="77"/>
      <c r="EN165" s="77"/>
      <c r="EO165" s="77"/>
      <c r="EP165" s="77"/>
      <c r="EQ165" s="77"/>
      <c r="ER165" s="77"/>
      <c r="ES165" s="77"/>
      <c r="ET165" s="77"/>
      <c r="EU165" s="77"/>
      <c r="EV165" s="77"/>
      <c r="EW165" s="77"/>
      <c r="EX165" s="77"/>
      <c r="EY165" s="77"/>
      <c r="EZ165" s="77"/>
      <c r="FA165" s="77"/>
      <c r="FB165" s="77"/>
      <c r="FC165" s="77"/>
      <c r="FD165" s="77"/>
      <c r="FE165" s="77"/>
      <c r="FF165" s="77"/>
      <c r="FG165" s="77"/>
      <c r="FH165" s="77"/>
      <c r="FI165" s="77"/>
      <c r="FJ165" s="77"/>
      <c r="FK165" s="77"/>
      <c r="FL165" s="77"/>
      <c r="FM165" s="77"/>
      <c r="FN165" s="77"/>
      <c r="FO165" s="77"/>
      <c r="FP165" s="77"/>
      <c r="FQ165" s="77"/>
      <c r="FR165" s="77"/>
      <c r="FS165" s="77"/>
      <c r="FT165" s="77"/>
      <c r="FU165" s="77"/>
      <c r="FV165" s="77"/>
      <c r="FW165" s="77"/>
      <c r="FX165" s="77">
        <v>1</v>
      </c>
    </row>
    <row r="166" spans="1:180">
      <c r="A166" s="87" t="s">
        <v>528</v>
      </c>
      <c r="B166" s="83"/>
      <c r="C166" s="83"/>
      <c r="D166" s="83"/>
      <c r="E166" s="83"/>
      <c r="F166" s="83"/>
      <c r="G166" s="83"/>
      <c r="H166" s="83"/>
      <c r="I166" s="83"/>
      <c r="J166" s="83"/>
      <c r="K166" s="83"/>
      <c r="L166" s="83"/>
      <c r="M166" s="83"/>
      <c r="N166" s="83"/>
      <c r="O166" s="83"/>
      <c r="P166" s="83"/>
      <c r="Q166" s="83"/>
      <c r="R166" s="83"/>
      <c r="S166" s="83"/>
      <c r="T166" s="83"/>
      <c r="U166" s="83"/>
      <c r="V166" s="83"/>
      <c r="W166" s="83"/>
      <c r="X166" s="83"/>
      <c r="Y166" s="83"/>
      <c r="Z166" s="83"/>
      <c r="AA166" s="83"/>
      <c r="AB166" s="83"/>
      <c r="AC166" s="83"/>
      <c r="AD166" s="83"/>
      <c r="AE166" s="83"/>
      <c r="AF166" s="83"/>
      <c r="AG166" s="83"/>
      <c r="AH166" s="83"/>
      <c r="AI166" s="83"/>
      <c r="AJ166" s="83"/>
      <c r="AK166" s="77"/>
      <c r="AL166" s="77"/>
      <c r="AM166" s="77"/>
      <c r="AN166" s="77"/>
      <c r="AO166" s="77"/>
      <c r="AP166" s="77"/>
      <c r="AQ166" s="77"/>
      <c r="AR166" s="77"/>
      <c r="AS166" s="77"/>
      <c r="AT166" s="77"/>
      <c r="AU166" s="77"/>
      <c r="AV166" s="77"/>
      <c r="AW166" s="77"/>
      <c r="AX166" s="77"/>
      <c r="AY166" s="77"/>
      <c r="AZ166" s="77"/>
      <c r="BA166" s="77"/>
      <c r="BB166" s="77"/>
      <c r="BC166" s="77"/>
      <c r="BD166" s="77"/>
      <c r="BE166" s="77"/>
      <c r="BF166" s="77"/>
      <c r="BG166" s="77"/>
      <c r="BH166" s="77"/>
      <c r="BI166" s="77"/>
      <c r="BJ166" s="77"/>
      <c r="BK166" s="77"/>
      <c r="BL166" s="77"/>
      <c r="BM166" s="77"/>
      <c r="BN166" s="77"/>
      <c r="BO166" s="77"/>
      <c r="BP166" s="77"/>
      <c r="BQ166" s="77"/>
      <c r="BR166" s="77"/>
      <c r="BS166" s="77"/>
      <c r="BT166" s="77"/>
      <c r="BU166" s="77"/>
      <c r="BV166" s="77"/>
      <c r="BW166" s="77"/>
      <c r="BX166" s="77"/>
      <c r="BY166" s="77"/>
      <c r="BZ166" s="77"/>
      <c r="CA166" s="77"/>
      <c r="CB166" s="77"/>
      <c r="CC166" s="77"/>
      <c r="CD166" s="77"/>
      <c r="CE166" s="77"/>
      <c r="CF166" s="77"/>
      <c r="CG166" s="77"/>
      <c r="CH166" s="77"/>
      <c r="CI166" s="77"/>
      <c r="CJ166" s="77"/>
      <c r="CK166" s="77"/>
      <c r="CL166" s="77"/>
      <c r="CM166" s="77"/>
      <c r="CN166" s="77"/>
      <c r="CO166" s="77"/>
      <c r="CP166" s="77"/>
      <c r="CQ166" s="77"/>
      <c r="CR166" s="77">
        <v>1</v>
      </c>
      <c r="CS166" s="77"/>
      <c r="CT166" s="77"/>
      <c r="CU166" s="77"/>
      <c r="CV166" s="77"/>
      <c r="CW166" s="77"/>
      <c r="CX166" s="77"/>
      <c r="CY166" s="77"/>
      <c r="CZ166" s="77"/>
      <c r="DA166" s="77"/>
      <c r="DB166" s="77"/>
      <c r="DC166" s="77"/>
      <c r="DD166" s="77"/>
      <c r="DE166" s="77"/>
      <c r="DF166" s="77"/>
      <c r="DG166" s="77"/>
      <c r="DH166" s="77"/>
      <c r="DI166" s="77"/>
      <c r="DJ166" s="77"/>
      <c r="DK166" s="77"/>
      <c r="DL166" s="77"/>
      <c r="DM166" s="77"/>
      <c r="DN166" s="77"/>
      <c r="DO166" s="77"/>
      <c r="DP166" s="77"/>
      <c r="DQ166" s="77"/>
      <c r="DR166" s="77"/>
      <c r="DS166" s="77"/>
      <c r="DT166" s="77"/>
      <c r="DU166" s="77"/>
      <c r="DV166" s="77"/>
      <c r="DW166" s="77"/>
      <c r="DX166" s="77"/>
      <c r="DY166" s="77"/>
      <c r="DZ166" s="77"/>
      <c r="EA166" s="77"/>
      <c r="EB166" s="77"/>
      <c r="EC166" s="77"/>
      <c r="ED166" s="77"/>
      <c r="EE166" s="77"/>
      <c r="EF166" s="77"/>
      <c r="EG166" s="77"/>
      <c r="EH166" s="77"/>
      <c r="EI166" s="77"/>
      <c r="EJ166" s="77"/>
      <c r="EK166" s="77"/>
      <c r="EL166" s="77"/>
      <c r="EM166" s="77"/>
      <c r="EN166" s="77"/>
      <c r="EO166" s="77"/>
      <c r="EP166" s="77"/>
      <c r="EQ166" s="77"/>
      <c r="ER166" s="77"/>
      <c r="ES166" s="77"/>
      <c r="ET166" s="77"/>
      <c r="EU166" s="77"/>
      <c r="EV166" s="77"/>
      <c r="EW166" s="77"/>
      <c r="EX166" s="77"/>
      <c r="EY166" s="77"/>
      <c r="EZ166" s="77"/>
      <c r="FA166" s="77"/>
      <c r="FB166" s="77"/>
      <c r="FC166" s="77"/>
      <c r="FD166" s="77"/>
      <c r="FE166" s="77"/>
      <c r="FF166" s="77"/>
      <c r="FG166" s="77"/>
      <c r="FH166" s="77"/>
      <c r="FI166" s="77"/>
      <c r="FJ166" s="77"/>
      <c r="FK166" s="77"/>
      <c r="FL166" s="77"/>
      <c r="FM166" s="77"/>
      <c r="FN166" s="77"/>
      <c r="FO166" s="77"/>
      <c r="FP166" s="77"/>
      <c r="FQ166" s="77"/>
      <c r="FR166" s="77"/>
      <c r="FS166" s="77"/>
      <c r="FT166" s="77"/>
      <c r="FU166" s="77"/>
      <c r="FV166" s="77"/>
      <c r="FW166" s="77"/>
      <c r="FX166" s="77">
        <v>1</v>
      </c>
    </row>
    <row r="167" spans="1:180">
      <c r="A167" s="87" t="s">
        <v>359</v>
      </c>
      <c r="B167" s="83"/>
      <c r="C167" s="83"/>
      <c r="D167" s="83"/>
      <c r="E167" s="83"/>
      <c r="F167" s="83"/>
      <c r="G167" s="83"/>
      <c r="H167" s="83"/>
      <c r="I167" s="83"/>
      <c r="J167" s="83"/>
      <c r="K167" s="83"/>
      <c r="L167" s="83"/>
      <c r="M167" s="83"/>
      <c r="N167" s="83"/>
      <c r="O167" s="83"/>
      <c r="P167" s="83"/>
      <c r="Q167" s="83"/>
      <c r="R167" s="83"/>
      <c r="S167" s="83"/>
      <c r="T167" s="83"/>
      <c r="U167" s="83"/>
      <c r="V167" s="83"/>
      <c r="W167" s="83"/>
      <c r="X167" s="83"/>
      <c r="Y167" s="83"/>
      <c r="Z167" s="83"/>
      <c r="AA167" s="83"/>
      <c r="AB167" s="83"/>
      <c r="AC167" s="83"/>
      <c r="AD167" s="83"/>
      <c r="AE167" s="83"/>
      <c r="AF167" s="83"/>
      <c r="AG167" s="83"/>
      <c r="AH167" s="83"/>
      <c r="AI167" s="83"/>
      <c r="AJ167" s="83"/>
      <c r="AK167" s="77"/>
      <c r="AL167" s="77"/>
      <c r="AM167" s="77"/>
      <c r="AN167" s="77"/>
      <c r="AO167" s="77"/>
      <c r="AP167" s="77"/>
      <c r="AQ167" s="77"/>
      <c r="AR167" s="77"/>
      <c r="AS167" s="77"/>
      <c r="AT167" s="77"/>
      <c r="AU167" s="77"/>
      <c r="AV167" s="77"/>
      <c r="AW167" s="77"/>
      <c r="AX167" s="77"/>
      <c r="AY167" s="77"/>
      <c r="AZ167" s="77"/>
      <c r="BA167" s="77"/>
      <c r="BB167" s="77"/>
      <c r="BC167" s="77"/>
      <c r="BD167" s="77"/>
      <c r="BE167" s="77">
        <v>1</v>
      </c>
      <c r="BF167" s="77">
        <v>1</v>
      </c>
      <c r="BG167" s="77"/>
      <c r="BH167" s="77"/>
      <c r="BI167" s="77"/>
      <c r="BJ167" s="77"/>
      <c r="BK167" s="77"/>
      <c r="BL167" s="77"/>
      <c r="BM167" s="77"/>
      <c r="BN167" s="77"/>
      <c r="BO167" s="77"/>
      <c r="BP167" s="77"/>
      <c r="BQ167" s="77"/>
      <c r="BR167" s="77"/>
      <c r="BS167" s="77"/>
      <c r="BT167" s="77"/>
      <c r="BU167" s="77"/>
      <c r="BV167" s="77"/>
      <c r="BW167" s="77"/>
      <c r="BX167" s="77"/>
      <c r="BY167" s="77"/>
      <c r="BZ167" s="77"/>
      <c r="CA167" s="77"/>
      <c r="CB167" s="77"/>
      <c r="CC167" s="77"/>
      <c r="CD167" s="77"/>
      <c r="CE167" s="77"/>
      <c r="CF167" s="77"/>
      <c r="CG167" s="77"/>
      <c r="CH167" s="77"/>
      <c r="CI167" s="77"/>
      <c r="CJ167" s="77"/>
      <c r="CK167" s="77"/>
      <c r="CL167" s="77"/>
      <c r="CM167" s="77"/>
      <c r="CN167" s="77"/>
      <c r="CO167" s="77"/>
      <c r="CP167" s="77"/>
      <c r="CQ167" s="77"/>
      <c r="CR167" s="77"/>
      <c r="CS167" s="77"/>
      <c r="CT167" s="77"/>
      <c r="CU167" s="77"/>
      <c r="CV167" s="77"/>
      <c r="CW167" s="77"/>
      <c r="CX167" s="77"/>
      <c r="CY167" s="77"/>
      <c r="CZ167" s="77"/>
      <c r="DA167" s="77"/>
      <c r="DB167" s="77"/>
      <c r="DC167" s="77"/>
      <c r="DD167" s="77"/>
      <c r="DE167" s="77"/>
      <c r="DF167" s="77"/>
      <c r="DG167" s="77"/>
      <c r="DH167" s="77"/>
      <c r="DI167" s="77"/>
      <c r="DJ167" s="77"/>
      <c r="DK167" s="77"/>
      <c r="DL167" s="77"/>
      <c r="DM167" s="77"/>
      <c r="DN167" s="77"/>
      <c r="DO167" s="77"/>
      <c r="DP167" s="77"/>
      <c r="DQ167" s="77"/>
      <c r="DR167" s="77"/>
      <c r="DS167" s="77"/>
      <c r="DT167" s="77"/>
      <c r="DU167" s="77"/>
      <c r="DV167" s="77"/>
      <c r="DW167" s="77"/>
      <c r="DX167" s="77"/>
      <c r="DY167" s="77"/>
      <c r="DZ167" s="77"/>
      <c r="EA167" s="77"/>
      <c r="EB167" s="77"/>
      <c r="EC167" s="77"/>
      <c r="ED167" s="77"/>
      <c r="EE167" s="77"/>
      <c r="EF167" s="77"/>
      <c r="EG167" s="77"/>
      <c r="EH167" s="77"/>
      <c r="EI167" s="77"/>
      <c r="EJ167" s="77"/>
      <c r="EK167" s="77"/>
      <c r="EL167" s="77"/>
      <c r="EM167" s="77"/>
      <c r="EN167" s="77"/>
      <c r="EO167" s="77"/>
      <c r="EP167" s="77"/>
      <c r="EQ167" s="77"/>
      <c r="ER167" s="77"/>
      <c r="ES167" s="77"/>
      <c r="ET167" s="77"/>
      <c r="EU167" s="77"/>
      <c r="EV167" s="77"/>
      <c r="EW167" s="77"/>
      <c r="EX167" s="77"/>
      <c r="EY167" s="77"/>
      <c r="EZ167" s="77"/>
      <c r="FA167" s="77"/>
      <c r="FB167" s="77"/>
      <c r="FC167" s="77"/>
      <c r="FD167" s="77"/>
      <c r="FE167" s="77"/>
      <c r="FF167" s="77"/>
      <c r="FG167" s="77"/>
      <c r="FH167" s="77"/>
      <c r="FI167" s="77"/>
      <c r="FJ167" s="77"/>
      <c r="FK167" s="77"/>
      <c r="FL167" s="77"/>
      <c r="FM167" s="77"/>
      <c r="FN167" s="77"/>
      <c r="FO167" s="77"/>
      <c r="FP167" s="77"/>
      <c r="FQ167" s="77"/>
      <c r="FR167" s="77"/>
      <c r="FS167" s="77"/>
      <c r="FT167" s="77"/>
      <c r="FU167" s="77"/>
      <c r="FV167" s="77"/>
      <c r="FW167" s="77"/>
      <c r="FX167" s="77">
        <v>2</v>
      </c>
    </row>
    <row r="168" spans="1:180">
      <c r="A168" s="87" t="s">
        <v>529</v>
      </c>
      <c r="B168" s="83"/>
      <c r="C168" s="83"/>
      <c r="D168" s="83"/>
      <c r="E168" s="83"/>
      <c r="F168" s="83"/>
      <c r="G168" s="83"/>
      <c r="H168" s="83"/>
      <c r="I168" s="83"/>
      <c r="J168" s="83"/>
      <c r="K168" s="83"/>
      <c r="L168" s="83"/>
      <c r="M168" s="83"/>
      <c r="N168" s="83"/>
      <c r="O168" s="83"/>
      <c r="P168" s="83"/>
      <c r="Q168" s="83"/>
      <c r="R168" s="83"/>
      <c r="S168" s="83"/>
      <c r="T168" s="83"/>
      <c r="U168" s="83"/>
      <c r="V168" s="83"/>
      <c r="W168" s="83"/>
      <c r="X168" s="83"/>
      <c r="Y168" s="83"/>
      <c r="Z168" s="83"/>
      <c r="AA168" s="83"/>
      <c r="AB168" s="83"/>
      <c r="AC168" s="83"/>
      <c r="AD168" s="83"/>
      <c r="AE168" s="83"/>
      <c r="AF168" s="83"/>
      <c r="AG168" s="83"/>
      <c r="AH168" s="83"/>
      <c r="AI168" s="83"/>
      <c r="AJ168" s="83"/>
      <c r="AK168" s="77"/>
      <c r="AL168" s="77"/>
      <c r="AM168" s="77"/>
      <c r="AN168" s="77"/>
      <c r="AO168" s="77"/>
      <c r="AP168" s="77"/>
      <c r="AQ168" s="77"/>
      <c r="AR168" s="77"/>
      <c r="AS168" s="77"/>
      <c r="AT168" s="77"/>
      <c r="AU168" s="77"/>
      <c r="AV168" s="77"/>
      <c r="AW168" s="77"/>
      <c r="AX168" s="77"/>
      <c r="AY168" s="77"/>
      <c r="AZ168" s="77"/>
      <c r="BA168" s="77"/>
      <c r="BB168" s="77"/>
      <c r="BC168" s="77"/>
      <c r="BD168" s="77"/>
      <c r="BE168" s="77"/>
      <c r="BF168" s="77"/>
      <c r="BG168" s="77"/>
      <c r="BH168" s="77"/>
      <c r="BI168" s="77"/>
      <c r="BJ168" s="77"/>
      <c r="BK168" s="77"/>
      <c r="BL168" s="77"/>
      <c r="BM168" s="77"/>
      <c r="BN168" s="77"/>
      <c r="BO168" s="77"/>
      <c r="BP168" s="77"/>
      <c r="BQ168" s="77"/>
      <c r="BR168" s="77"/>
      <c r="BS168" s="77"/>
      <c r="BT168" s="77"/>
      <c r="BU168" s="77"/>
      <c r="BV168" s="77"/>
      <c r="BW168" s="77"/>
      <c r="BX168" s="77"/>
      <c r="BY168" s="77"/>
      <c r="BZ168" s="77"/>
      <c r="CA168" s="77"/>
      <c r="CB168" s="77"/>
      <c r="CC168" s="77"/>
      <c r="CD168" s="77"/>
      <c r="CE168" s="77"/>
      <c r="CF168" s="77"/>
      <c r="CG168" s="77"/>
      <c r="CH168" s="77"/>
      <c r="CI168" s="77"/>
      <c r="CJ168" s="77"/>
      <c r="CK168" s="77"/>
      <c r="CL168" s="77"/>
      <c r="CM168" s="77"/>
      <c r="CN168" s="77"/>
      <c r="CO168" s="77">
        <v>1</v>
      </c>
      <c r="CP168" s="77"/>
      <c r="CQ168" s="77"/>
      <c r="CR168" s="77"/>
      <c r="CS168" s="77"/>
      <c r="CT168" s="77"/>
      <c r="CU168" s="77"/>
      <c r="CV168" s="77"/>
      <c r="CW168" s="77"/>
      <c r="CX168" s="77"/>
      <c r="CY168" s="77"/>
      <c r="CZ168" s="77"/>
      <c r="DA168" s="77"/>
      <c r="DB168" s="77"/>
      <c r="DC168" s="77"/>
      <c r="DD168" s="77"/>
      <c r="DE168" s="77"/>
      <c r="DF168" s="77"/>
      <c r="DG168" s="77"/>
      <c r="DH168" s="77"/>
      <c r="DI168" s="77"/>
      <c r="DJ168" s="77"/>
      <c r="DK168" s="77"/>
      <c r="DL168" s="77"/>
      <c r="DM168" s="77"/>
      <c r="DN168" s="77"/>
      <c r="DO168" s="77"/>
      <c r="DP168" s="77"/>
      <c r="DQ168" s="77"/>
      <c r="DR168" s="77"/>
      <c r="DS168" s="77"/>
      <c r="DT168" s="77"/>
      <c r="DU168" s="77"/>
      <c r="DV168" s="77"/>
      <c r="DW168" s="77"/>
      <c r="DX168" s="77"/>
      <c r="DY168" s="77"/>
      <c r="DZ168" s="77"/>
      <c r="EA168" s="77"/>
      <c r="EB168" s="77"/>
      <c r="EC168" s="77"/>
      <c r="ED168" s="77"/>
      <c r="EE168" s="77"/>
      <c r="EF168" s="77"/>
      <c r="EG168" s="77"/>
      <c r="EH168" s="77"/>
      <c r="EI168" s="77"/>
      <c r="EJ168" s="77"/>
      <c r="EK168" s="77"/>
      <c r="EL168" s="77"/>
      <c r="EM168" s="77"/>
      <c r="EN168" s="77"/>
      <c r="EO168" s="77"/>
      <c r="EP168" s="77"/>
      <c r="EQ168" s="77"/>
      <c r="ER168" s="77"/>
      <c r="ES168" s="77"/>
      <c r="ET168" s="77"/>
      <c r="EU168" s="77"/>
      <c r="EV168" s="77"/>
      <c r="EW168" s="77"/>
      <c r="EX168" s="77"/>
      <c r="EY168" s="77"/>
      <c r="EZ168" s="77"/>
      <c r="FA168" s="77"/>
      <c r="FB168" s="77"/>
      <c r="FC168" s="77"/>
      <c r="FD168" s="77"/>
      <c r="FE168" s="77"/>
      <c r="FF168" s="77"/>
      <c r="FG168" s="77"/>
      <c r="FH168" s="77"/>
      <c r="FI168" s="77"/>
      <c r="FJ168" s="77"/>
      <c r="FK168" s="77"/>
      <c r="FL168" s="77"/>
      <c r="FM168" s="77"/>
      <c r="FN168" s="77"/>
      <c r="FO168" s="77"/>
      <c r="FP168" s="77"/>
      <c r="FQ168" s="77"/>
      <c r="FR168" s="77"/>
      <c r="FS168" s="77"/>
      <c r="FT168" s="77"/>
      <c r="FU168" s="77"/>
      <c r="FV168" s="77"/>
      <c r="FW168" s="77"/>
      <c r="FX168" s="77">
        <v>1</v>
      </c>
    </row>
    <row r="169" spans="1:180">
      <c r="A169" s="87" t="s">
        <v>268</v>
      </c>
      <c r="B169" s="83"/>
      <c r="C169" s="83"/>
      <c r="D169" s="83"/>
      <c r="E169" s="83"/>
      <c r="F169" s="83"/>
      <c r="G169" s="83"/>
      <c r="H169" s="83"/>
      <c r="I169" s="83"/>
      <c r="J169" s="83"/>
      <c r="K169" s="83"/>
      <c r="L169" s="83"/>
      <c r="M169" s="83"/>
      <c r="N169" s="83"/>
      <c r="O169" s="83"/>
      <c r="P169" s="83"/>
      <c r="Q169" s="83"/>
      <c r="R169" s="83"/>
      <c r="S169" s="83"/>
      <c r="T169" s="83"/>
      <c r="U169" s="83"/>
      <c r="V169" s="83"/>
      <c r="W169" s="83"/>
      <c r="X169" s="83"/>
      <c r="Y169" s="83"/>
      <c r="Z169" s="83"/>
      <c r="AA169" s="83"/>
      <c r="AB169" s="83"/>
      <c r="AC169" s="83"/>
      <c r="AD169" s="83"/>
      <c r="AE169" s="83"/>
      <c r="AF169" s="83"/>
      <c r="AG169" s="83"/>
      <c r="AH169" s="83">
        <v>2</v>
      </c>
      <c r="AI169" s="83">
        <v>2</v>
      </c>
      <c r="AJ169" s="83"/>
      <c r="AK169" s="77"/>
      <c r="AL169" s="77"/>
      <c r="AM169" s="77"/>
      <c r="AN169" s="77"/>
      <c r="AO169" s="77"/>
      <c r="AP169" s="77"/>
      <c r="AQ169" s="77"/>
      <c r="AR169" s="77"/>
      <c r="AS169" s="77"/>
      <c r="AT169" s="77"/>
      <c r="AU169" s="77"/>
      <c r="AV169" s="77"/>
      <c r="AW169" s="77"/>
      <c r="AX169" s="77"/>
      <c r="AY169" s="77"/>
      <c r="AZ169" s="77"/>
      <c r="BA169" s="77"/>
      <c r="BB169" s="77"/>
      <c r="BC169" s="77"/>
      <c r="BD169" s="77"/>
      <c r="BE169" s="77"/>
      <c r="BF169" s="77"/>
      <c r="BG169" s="77"/>
      <c r="BH169" s="77"/>
      <c r="BI169" s="77"/>
      <c r="BJ169" s="77"/>
      <c r="BK169" s="77"/>
      <c r="BL169" s="77"/>
      <c r="BM169" s="77"/>
      <c r="BN169" s="77"/>
      <c r="BO169" s="77"/>
      <c r="BP169" s="77"/>
      <c r="BQ169" s="77"/>
      <c r="BR169" s="77"/>
      <c r="BS169" s="77"/>
      <c r="BT169" s="77"/>
      <c r="BU169" s="77"/>
      <c r="BV169" s="77"/>
      <c r="BW169" s="77"/>
      <c r="BX169" s="77"/>
      <c r="BY169" s="77"/>
      <c r="BZ169" s="77"/>
      <c r="CA169" s="77"/>
      <c r="CB169" s="77"/>
      <c r="CC169" s="77"/>
      <c r="CD169" s="77"/>
      <c r="CE169" s="77"/>
      <c r="CF169" s="77"/>
      <c r="CG169" s="77"/>
      <c r="CH169" s="77"/>
      <c r="CI169" s="77"/>
      <c r="CJ169" s="77"/>
      <c r="CK169" s="77"/>
      <c r="CL169" s="77"/>
      <c r="CM169" s="77"/>
      <c r="CN169" s="77"/>
      <c r="CO169" s="77"/>
      <c r="CP169" s="77"/>
      <c r="CQ169" s="77"/>
      <c r="CR169" s="77"/>
      <c r="CS169" s="77"/>
      <c r="CT169" s="77"/>
      <c r="CU169" s="77"/>
      <c r="CV169" s="77">
        <v>1</v>
      </c>
      <c r="CW169" s="77"/>
      <c r="CX169" s="77"/>
      <c r="CY169" s="77"/>
      <c r="CZ169" s="77"/>
      <c r="DA169" s="77"/>
      <c r="DB169" s="77"/>
      <c r="DC169" s="77"/>
      <c r="DD169" s="77"/>
      <c r="DE169" s="77"/>
      <c r="DF169" s="77"/>
      <c r="DG169" s="77"/>
      <c r="DH169" s="77"/>
      <c r="DI169" s="77"/>
      <c r="DJ169" s="77"/>
      <c r="DK169" s="77"/>
      <c r="DL169" s="77"/>
      <c r="DM169" s="77"/>
      <c r="DN169" s="77"/>
      <c r="DO169" s="77"/>
      <c r="DP169" s="77"/>
      <c r="DQ169" s="77"/>
      <c r="DR169" s="77"/>
      <c r="DS169" s="77"/>
      <c r="DT169" s="77"/>
      <c r="DU169" s="77"/>
      <c r="DV169" s="77"/>
      <c r="DW169" s="77"/>
      <c r="DX169" s="77"/>
      <c r="DY169" s="77"/>
      <c r="DZ169" s="77"/>
      <c r="EA169" s="77"/>
      <c r="EB169" s="77"/>
      <c r="EC169" s="77"/>
      <c r="ED169" s="77"/>
      <c r="EE169" s="77"/>
      <c r="EF169" s="77"/>
      <c r="EG169" s="77"/>
      <c r="EH169" s="77"/>
      <c r="EI169" s="77"/>
      <c r="EJ169" s="77"/>
      <c r="EK169" s="77"/>
      <c r="EL169" s="77"/>
      <c r="EM169" s="77"/>
      <c r="EN169" s="77"/>
      <c r="EO169" s="77"/>
      <c r="EP169" s="77"/>
      <c r="EQ169" s="77"/>
      <c r="ER169" s="77"/>
      <c r="ES169" s="77"/>
      <c r="ET169" s="77"/>
      <c r="EU169" s="77"/>
      <c r="EV169" s="77"/>
      <c r="EW169" s="77"/>
      <c r="EX169" s="77"/>
      <c r="EY169" s="77"/>
      <c r="EZ169" s="77"/>
      <c r="FA169" s="77"/>
      <c r="FB169" s="77"/>
      <c r="FC169" s="77"/>
      <c r="FD169" s="77"/>
      <c r="FE169" s="77"/>
      <c r="FF169" s="77"/>
      <c r="FG169" s="77"/>
      <c r="FH169" s="77"/>
      <c r="FI169" s="77"/>
      <c r="FJ169" s="77"/>
      <c r="FK169" s="77"/>
      <c r="FL169" s="77"/>
      <c r="FM169" s="77"/>
      <c r="FN169" s="77"/>
      <c r="FO169" s="77"/>
      <c r="FP169" s="77"/>
      <c r="FQ169" s="77"/>
      <c r="FR169" s="77"/>
      <c r="FS169" s="77"/>
      <c r="FT169" s="77"/>
      <c r="FU169" s="77"/>
      <c r="FV169" s="77"/>
      <c r="FW169" s="77"/>
      <c r="FX169" s="77">
        <v>5</v>
      </c>
    </row>
    <row r="170" spans="1:180">
      <c r="A170" s="87" t="s">
        <v>363</v>
      </c>
      <c r="B170" s="83"/>
      <c r="C170" s="83"/>
      <c r="D170" s="83"/>
      <c r="E170" s="83"/>
      <c r="F170" s="83"/>
      <c r="G170" s="83"/>
      <c r="H170" s="83"/>
      <c r="I170" s="83"/>
      <c r="J170" s="83"/>
      <c r="K170" s="83"/>
      <c r="L170" s="83"/>
      <c r="M170" s="83"/>
      <c r="N170" s="83"/>
      <c r="O170" s="83"/>
      <c r="P170" s="83"/>
      <c r="Q170" s="83"/>
      <c r="R170" s="83"/>
      <c r="S170" s="83"/>
      <c r="T170" s="83"/>
      <c r="U170" s="83"/>
      <c r="V170" s="83"/>
      <c r="W170" s="83"/>
      <c r="X170" s="83"/>
      <c r="Y170" s="83"/>
      <c r="Z170" s="83"/>
      <c r="AA170" s="83"/>
      <c r="AB170" s="83"/>
      <c r="AC170" s="83"/>
      <c r="AD170" s="83"/>
      <c r="AE170" s="83"/>
      <c r="AF170" s="83"/>
      <c r="AG170" s="83"/>
      <c r="AH170" s="83"/>
      <c r="AI170" s="83"/>
      <c r="AJ170" s="83"/>
      <c r="AK170" s="77"/>
      <c r="AL170" s="77"/>
      <c r="AM170" s="77"/>
      <c r="AN170" s="77"/>
      <c r="AO170" s="77"/>
      <c r="AP170" s="77"/>
      <c r="AQ170" s="77"/>
      <c r="AR170" s="77"/>
      <c r="AS170" s="77"/>
      <c r="AT170" s="77"/>
      <c r="AU170" s="77"/>
      <c r="AV170" s="77"/>
      <c r="AW170" s="77"/>
      <c r="AX170" s="77"/>
      <c r="AY170" s="77"/>
      <c r="AZ170" s="77"/>
      <c r="BA170" s="77"/>
      <c r="BB170" s="77"/>
      <c r="BC170" s="77"/>
      <c r="BD170" s="77"/>
      <c r="BE170" s="77"/>
      <c r="BF170" s="77">
        <v>2</v>
      </c>
      <c r="BG170" s="77"/>
      <c r="BH170" s="77"/>
      <c r="BI170" s="77"/>
      <c r="BJ170" s="77"/>
      <c r="BK170" s="77"/>
      <c r="BL170" s="77"/>
      <c r="BM170" s="77"/>
      <c r="BN170" s="77"/>
      <c r="BO170" s="77"/>
      <c r="BP170" s="77"/>
      <c r="BQ170" s="77"/>
      <c r="BR170" s="77"/>
      <c r="BS170" s="77"/>
      <c r="BT170" s="77"/>
      <c r="BU170" s="77"/>
      <c r="BV170" s="77"/>
      <c r="BW170" s="77"/>
      <c r="BX170" s="77"/>
      <c r="BY170" s="77"/>
      <c r="BZ170" s="77"/>
      <c r="CA170" s="77"/>
      <c r="CB170" s="77"/>
      <c r="CC170" s="77"/>
      <c r="CD170" s="77"/>
      <c r="CE170" s="77"/>
      <c r="CF170" s="77"/>
      <c r="CG170" s="77"/>
      <c r="CH170" s="77"/>
      <c r="CI170" s="77"/>
      <c r="CJ170" s="77"/>
      <c r="CK170" s="77"/>
      <c r="CL170" s="77"/>
      <c r="CM170" s="77"/>
      <c r="CN170" s="77"/>
      <c r="CO170" s="77"/>
      <c r="CP170" s="77"/>
      <c r="CQ170" s="77"/>
      <c r="CR170" s="77"/>
      <c r="CS170" s="77"/>
      <c r="CT170" s="77"/>
      <c r="CU170" s="77"/>
      <c r="CV170" s="77"/>
      <c r="CW170" s="77"/>
      <c r="CX170" s="77"/>
      <c r="CY170" s="77"/>
      <c r="CZ170" s="77"/>
      <c r="DA170" s="77"/>
      <c r="DB170" s="77"/>
      <c r="DC170" s="77"/>
      <c r="DD170" s="77"/>
      <c r="DE170" s="77"/>
      <c r="DF170" s="77"/>
      <c r="DG170" s="77"/>
      <c r="DH170" s="77"/>
      <c r="DI170" s="77"/>
      <c r="DJ170" s="77"/>
      <c r="DK170" s="77"/>
      <c r="DL170" s="77"/>
      <c r="DM170" s="77"/>
      <c r="DN170" s="77"/>
      <c r="DO170" s="77"/>
      <c r="DP170" s="77"/>
      <c r="DQ170" s="77"/>
      <c r="DR170" s="77"/>
      <c r="DS170" s="77"/>
      <c r="DT170" s="77"/>
      <c r="DU170" s="77"/>
      <c r="DV170" s="77"/>
      <c r="DW170" s="77"/>
      <c r="DX170" s="77"/>
      <c r="DY170" s="77"/>
      <c r="DZ170" s="77"/>
      <c r="EA170" s="77"/>
      <c r="EB170" s="77"/>
      <c r="EC170" s="77"/>
      <c r="ED170" s="77"/>
      <c r="EE170" s="77"/>
      <c r="EF170" s="77"/>
      <c r="EG170" s="77"/>
      <c r="EH170" s="77"/>
      <c r="EI170" s="77"/>
      <c r="EJ170" s="77"/>
      <c r="EK170" s="77"/>
      <c r="EL170" s="77"/>
      <c r="EM170" s="77"/>
      <c r="EN170" s="77"/>
      <c r="EO170" s="77"/>
      <c r="EP170" s="77"/>
      <c r="EQ170" s="77"/>
      <c r="ER170" s="77"/>
      <c r="ES170" s="77"/>
      <c r="ET170" s="77"/>
      <c r="EU170" s="77"/>
      <c r="EV170" s="77"/>
      <c r="EW170" s="77"/>
      <c r="EX170" s="77"/>
      <c r="EY170" s="77"/>
      <c r="EZ170" s="77"/>
      <c r="FA170" s="77"/>
      <c r="FB170" s="77"/>
      <c r="FC170" s="77"/>
      <c r="FD170" s="77"/>
      <c r="FE170" s="77"/>
      <c r="FF170" s="77"/>
      <c r="FG170" s="77"/>
      <c r="FH170" s="77"/>
      <c r="FI170" s="77"/>
      <c r="FJ170" s="77"/>
      <c r="FK170" s="77"/>
      <c r="FL170" s="77"/>
      <c r="FM170" s="77"/>
      <c r="FN170" s="77"/>
      <c r="FO170" s="77"/>
      <c r="FP170" s="77"/>
      <c r="FQ170" s="77"/>
      <c r="FR170" s="77"/>
      <c r="FS170" s="77"/>
      <c r="FT170" s="77"/>
      <c r="FU170" s="77"/>
      <c r="FV170" s="77"/>
      <c r="FW170" s="77"/>
      <c r="FX170" s="77">
        <v>2</v>
      </c>
    </row>
    <row r="171" spans="1:180">
      <c r="A171" s="87" t="s">
        <v>362</v>
      </c>
      <c r="B171" s="83"/>
      <c r="C171" s="83"/>
      <c r="D171" s="83"/>
      <c r="E171" s="83"/>
      <c r="F171" s="83"/>
      <c r="G171" s="83"/>
      <c r="H171" s="83"/>
      <c r="I171" s="83"/>
      <c r="J171" s="83"/>
      <c r="K171" s="83"/>
      <c r="L171" s="83"/>
      <c r="M171" s="83"/>
      <c r="N171" s="83"/>
      <c r="O171" s="83"/>
      <c r="P171" s="83"/>
      <c r="Q171" s="83"/>
      <c r="R171" s="83"/>
      <c r="S171" s="83"/>
      <c r="T171" s="83"/>
      <c r="U171" s="83"/>
      <c r="V171" s="83"/>
      <c r="W171" s="83"/>
      <c r="X171" s="83"/>
      <c r="Y171" s="83"/>
      <c r="Z171" s="83"/>
      <c r="AA171" s="83"/>
      <c r="AB171" s="83"/>
      <c r="AC171" s="83"/>
      <c r="AD171" s="83"/>
      <c r="AE171" s="83"/>
      <c r="AF171" s="83"/>
      <c r="AG171" s="83"/>
      <c r="AH171" s="83"/>
      <c r="AI171" s="83"/>
      <c r="AJ171" s="83"/>
      <c r="AK171" s="77"/>
      <c r="AL171" s="77"/>
      <c r="AM171" s="77"/>
      <c r="AN171" s="77"/>
      <c r="AO171" s="77"/>
      <c r="AP171" s="77"/>
      <c r="AQ171" s="77"/>
      <c r="AR171" s="77"/>
      <c r="AS171" s="77"/>
      <c r="AT171" s="77"/>
      <c r="AU171" s="77"/>
      <c r="AV171" s="77"/>
      <c r="AW171" s="77"/>
      <c r="AX171" s="77"/>
      <c r="AY171" s="77"/>
      <c r="AZ171" s="77"/>
      <c r="BA171" s="77"/>
      <c r="BB171" s="77"/>
      <c r="BC171" s="77"/>
      <c r="BD171" s="77"/>
      <c r="BE171" s="77">
        <v>1</v>
      </c>
      <c r="BF171" s="77"/>
      <c r="BG171" s="77"/>
      <c r="BH171" s="77"/>
      <c r="BI171" s="77"/>
      <c r="BJ171" s="77"/>
      <c r="BK171" s="77"/>
      <c r="BL171" s="77"/>
      <c r="BM171" s="77"/>
      <c r="BN171" s="77"/>
      <c r="BO171" s="77"/>
      <c r="BP171" s="77"/>
      <c r="BQ171" s="77"/>
      <c r="BR171" s="77"/>
      <c r="BS171" s="77"/>
      <c r="BT171" s="77"/>
      <c r="BU171" s="77"/>
      <c r="BV171" s="77"/>
      <c r="BW171" s="77"/>
      <c r="BX171" s="77"/>
      <c r="BY171" s="77"/>
      <c r="BZ171" s="77"/>
      <c r="CA171" s="77"/>
      <c r="CB171" s="77"/>
      <c r="CC171" s="77"/>
      <c r="CD171" s="77"/>
      <c r="CE171" s="77"/>
      <c r="CF171" s="77"/>
      <c r="CG171" s="77"/>
      <c r="CH171" s="77"/>
      <c r="CI171" s="77"/>
      <c r="CJ171" s="77"/>
      <c r="CK171" s="77"/>
      <c r="CL171" s="77"/>
      <c r="CM171" s="77"/>
      <c r="CN171" s="77"/>
      <c r="CO171" s="77"/>
      <c r="CP171" s="77"/>
      <c r="CQ171" s="77"/>
      <c r="CR171" s="77"/>
      <c r="CS171" s="77"/>
      <c r="CT171" s="77"/>
      <c r="CU171" s="77"/>
      <c r="CV171" s="77"/>
      <c r="CW171" s="77"/>
      <c r="CX171" s="77"/>
      <c r="CY171" s="77"/>
      <c r="CZ171" s="77"/>
      <c r="DA171" s="77"/>
      <c r="DB171" s="77"/>
      <c r="DC171" s="77"/>
      <c r="DD171" s="77"/>
      <c r="DE171" s="77"/>
      <c r="DF171" s="77"/>
      <c r="DG171" s="77"/>
      <c r="DH171" s="77"/>
      <c r="DI171" s="77"/>
      <c r="DJ171" s="77"/>
      <c r="DK171" s="77"/>
      <c r="DL171" s="77"/>
      <c r="DM171" s="77"/>
      <c r="DN171" s="77"/>
      <c r="DO171" s="77"/>
      <c r="DP171" s="77"/>
      <c r="DQ171" s="77"/>
      <c r="DR171" s="77"/>
      <c r="DS171" s="77"/>
      <c r="DT171" s="77"/>
      <c r="DU171" s="77"/>
      <c r="DV171" s="77"/>
      <c r="DW171" s="77"/>
      <c r="DX171" s="77"/>
      <c r="DY171" s="77"/>
      <c r="DZ171" s="77"/>
      <c r="EA171" s="77"/>
      <c r="EB171" s="77"/>
      <c r="EC171" s="77"/>
      <c r="ED171" s="77"/>
      <c r="EE171" s="77"/>
      <c r="EF171" s="77"/>
      <c r="EG171" s="77"/>
      <c r="EH171" s="77"/>
      <c r="EI171" s="77"/>
      <c r="EJ171" s="77"/>
      <c r="EK171" s="77"/>
      <c r="EL171" s="77"/>
      <c r="EM171" s="77"/>
      <c r="EN171" s="77"/>
      <c r="EO171" s="77"/>
      <c r="EP171" s="77"/>
      <c r="EQ171" s="77"/>
      <c r="ER171" s="77"/>
      <c r="ES171" s="77"/>
      <c r="ET171" s="77"/>
      <c r="EU171" s="77"/>
      <c r="EV171" s="77"/>
      <c r="EW171" s="77"/>
      <c r="EX171" s="77"/>
      <c r="EY171" s="77"/>
      <c r="EZ171" s="77"/>
      <c r="FA171" s="77"/>
      <c r="FB171" s="77"/>
      <c r="FC171" s="77"/>
      <c r="FD171" s="77"/>
      <c r="FE171" s="77"/>
      <c r="FF171" s="77"/>
      <c r="FG171" s="77"/>
      <c r="FH171" s="77"/>
      <c r="FI171" s="77"/>
      <c r="FJ171" s="77"/>
      <c r="FK171" s="77"/>
      <c r="FL171" s="77"/>
      <c r="FM171" s="77"/>
      <c r="FN171" s="77"/>
      <c r="FO171" s="77"/>
      <c r="FP171" s="77"/>
      <c r="FQ171" s="77"/>
      <c r="FR171" s="77"/>
      <c r="FS171" s="77"/>
      <c r="FT171" s="77"/>
      <c r="FU171" s="77"/>
      <c r="FV171" s="77"/>
      <c r="FW171" s="77"/>
      <c r="FX171" s="77">
        <v>1</v>
      </c>
    </row>
    <row r="172" spans="1:180">
      <c r="A172" s="78" t="s">
        <v>264</v>
      </c>
      <c r="B172" s="83"/>
      <c r="C172" s="83"/>
      <c r="D172" s="83"/>
      <c r="E172" s="83"/>
      <c r="F172" s="83"/>
      <c r="G172" s="83">
        <v>1</v>
      </c>
      <c r="H172" s="83"/>
      <c r="I172" s="83"/>
      <c r="J172" s="83"/>
      <c r="K172" s="83"/>
      <c r="L172" s="83">
        <v>1</v>
      </c>
      <c r="M172" s="83"/>
      <c r="N172" s="83"/>
      <c r="O172" s="83"/>
      <c r="P172" s="83"/>
      <c r="Q172" s="83"/>
      <c r="R172" s="83"/>
      <c r="S172" s="83"/>
      <c r="T172" s="83"/>
      <c r="U172" s="83"/>
      <c r="V172" s="83"/>
      <c r="W172" s="83"/>
      <c r="X172" s="83"/>
      <c r="Y172" s="83">
        <v>1</v>
      </c>
      <c r="Z172" s="83"/>
      <c r="AA172" s="83"/>
      <c r="AB172" s="83"/>
      <c r="AC172" s="83"/>
      <c r="AD172" s="83"/>
      <c r="AE172" s="83"/>
      <c r="AF172" s="83"/>
      <c r="AG172" s="83"/>
      <c r="AH172" s="83"/>
      <c r="AI172" s="83"/>
      <c r="AJ172" s="83"/>
      <c r="AK172" s="77"/>
      <c r="AL172" s="77">
        <v>1</v>
      </c>
      <c r="AM172" s="77">
        <v>2</v>
      </c>
      <c r="AN172" s="77"/>
      <c r="AO172" s="77"/>
      <c r="AP172" s="77"/>
      <c r="AQ172" s="77"/>
      <c r="AR172" s="77"/>
      <c r="AS172" s="77"/>
      <c r="AT172" s="77"/>
      <c r="AU172" s="77"/>
      <c r="AV172" s="77"/>
      <c r="AW172" s="77"/>
      <c r="AX172" s="77"/>
      <c r="AY172" s="77"/>
      <c r="AZ172" s="77"/>
      <c r="BA172" s="77"/>
      <c r="BB172" s="77"/>
      <c r="BC172" s="77"/>
      <c r="BD172" s="77"/>
      <c r="BE172" s="77"/>
      <c r="BF172" s="77"/>
      <c r="BG172" s="77"/>
      <c r="BH172" s="77"/>
      <c r="BI172" s="77"/>
      <c r="BJ172" s="77"/>
      <c r="BK172" s="77"/>
      <c r="BL172" s="77"/>
      <c r="BM172" s="77"/>
      <c r="BN172" s="77"/>
      <c r="BO172" s="77"/>
      <c r="BP172" s="77"/>
      <c r="BQ172" s="77"/>
      <c r="BR172" s="77"/>
      <c r="BS172" s="77"/>
      <c r="BT172" s="77"/>
      <c r="BU172" s="77"/>
      <c r="BV172" s="77"/>
      <c r="BW172" s="77"/>
      <c r="BX172" s="77"/>
      <c r="BY172" s="77"/>
      <c r="BZ172" s="77"/>
      <c r="CA172" s="77">
        <v>1</v>
      </c>
      <c r="CB172" s="77"/>
      <c r="CC172" s="77"/>
      <c r="CD172" s="77"/>
      <c r="CE172" s="77"/>
      <c r="CF172" s="77"/>
      <c r="CG172" s="77"/>
      <c r="CH172" s="77"/>
      <c r="CI172" s="77"/>
      <c r="CJ172" s="77">
        <v>1</v>
      </c>
      <c r="CK172" s="77"/>
      <c r="CL172" s="77"/>
      <c r="CM172" s="77"/>
      <c r="CN172" s="77"/>
      <c r="CO172" s="77"/>
      <c r="CP172" s="77">
        <v>1</v>
      </c>
      <c r="CQ172" s="77"/>
      <c r="CR172" s="77"/>
      <c r="CS172" s="77"/>
      <c r="CT172" s="77"/>
      <c r="CU172" s="77"/>
      <c r="CV172" s="77">
        <v>1</v>
      </c>
      <c r="CW172" s="77"/>
      <c r="CX172" s="77"/>
      <c r="CY172" s="77"/>
      <c r="CZ172" s="77"/>
      <c r="DA172" s="77"/>
      <c r="DB172" s="77"/>
      <c r="DC172" s="77"/>
      <c r="DD172" s="77">
        <v>1</v>
      </c>
      <c r="DE172" s="77"/>
      <c r="DF172" s="77"/>
      <c r="DG172" s="77"/>
      <c r="DH172" s="77"/>
      <c r="DI172" s="77"/>
      <c r="DJ172" s="77"/>
      <c r="DK172" s="77"/>
      <c r="DL172" s="77"/>
      <c r="DM172" s="77"/>
      <c r="DN172" s="77"/>
      <c r="DO172" s="77"/>
      <c r="DP172" s="77"/>
      <c r="DQ172" s="77"/>
      <c r="DR172" s="77"/>
      <c r="DS172" s="77">
        <v>3</v>
      </c>
      <c r="DT172" s="77">
        <v>1</v>
      </c>
      <c r="DU172" s="77"/>
      <c r="DV172" s="77"/>
      <c r="DW172" s="77"/>
      <c r="DX172" s="77">
        <v>2</v>
      </c>
      <c r="DY172" s="77"/>
      <c r="DZ172" s="77"/>
      <c r="EA172" s="77"/>
      <c r="EB172" s="77"/>
      <c r="EC172" s="77">
        <v>1</v>
      </c>
      <c r="ED172" s="77">
        <v>1</v>
      </c>
      <c r="EE172" s="77"/>
      <c r="EF172" s="77"/>
      <c r="EG172" s="77"/>
      <c r="EH172" s="77"/>
      <c r="EI172" s="77"/>
      <c r="EJ172" s="77"/>
      <c r="EK172" s="77"/>
      <c r="EL172" s="77"/>
      <c r="EM172" s="77">
        <v>1</v>
      </c>
      <c r="EN172" s="77"/>
      <c r="EO172" s="77"/>
      <c r="EP172" s="77"/>
      <c r="EQ172" s="77"/>
      <c r="ER172" s="77"/>
      <c r="ES172" s="77"/>
      <c r="ET172" s="77"/>
      <c r="EU172" s="77"/>
      <c r="EV172" s="77"/>
      <c r="EW172" s="77"/>
      <c r="EX172" s="77"/>
      <c r="EY172" s="77"/>
      <c r="EZ172" s="77"/>
      <c r="FA172" s="77"/>
      <c r="FB172" s="77"/>
      <c r="FC172" s="77"/>
      <c r="FD172" s="77"/>
      <c r="FE172" s="77"/>
      <c r="FF172" s="77"/>
      <c r="FG172" s="77"/>
      <c r="FH172" s="77"/>
      <c r="FI172" s="77">
        <v>1</v>
      </c>
      <c r="FJ172" s="77"/>
      <c r="FK172" s="77"/>
      <c r="FL172" s="77"/>
      <c r="FM172" s="77"/>
      <c r="FN172" s="77"/>
      <c r="FO172" s="77"/>
      <c r="FP172" s="77"/>
      <c r="FQ172" s="77"/>
      <c r="FR172" s="77"/>
      <c r="FS172" s="77"/>
      <c r="FT172" s="77"/>
      <c r="FU172" s="77"/>
      <c r="FV172" s="77"/>
      <c r="FW172" s="77"/>
      <c r="FX172" s="77">
        <v>21</v>
      </c>
    </row>
    <row r="173" spans="1:180">
      <c r="A173" s="107" t="s">
        <v>798</v>
      </c>
      <c r="B173" s="83"/>
      <c r="C173" s="83"/>
      <c r="D173" s="83"/>
      <c r="E173" s="83"/>
      <c r="F173" s="83"/>
      <c r="G173" s="83"/>
      <c r="H173" s="83"/>
      <c r="I173" s="83"/>
      <c r="J173" s="83"/>
      <c r="K173" s="83"/>
      <c r="L173" s="83"/>
      <c r="M173" s="83"/>
      <c r="N173" s="83"/>
      <c r="O173" s="83"/>
      <c r="P173" s="83"/>
      <c r="Q173" s="83"/>
      <c r="R173" s="83"/>
      <c r="S173" s="83"/>
      <c r="T173" s="83"/>
      <c r="U173" s="83"/>
      <c r="V173" s="83"/>
      <c r="W173" s="83"/>
      <c r="X173" s="83"/>
      <c r="Y173" s="83"/>
      <c r="Z173" s="83"/>
      <c r="AA173" s="83"/>
      <c r="AB173" s="83"/>
      <c r="AC173" s="83"/>
      <c r="AD173" s="83"/>
      <c r="AE173" s="83"/>
      <c r="AF173" s="83"/>
      <c r="AG173" s="83"/>
      <c r="AH173" s="83"/>
      <c r="AI173" s="83"/>
      <c r="AJ173" s="83"/>
      <c r="AK173" s="77"/>
      <c r="AL173" s="77"/>
      <c r="AM173" s="77"/>
      <c r="AN173" s="77"/>
      <c r="AO173" s="77"/>
      <c r="AP173" s="77"/>
      <c r="AQ173" s="77"/>
      <c r="AR173" s="77"/>
      <c r="AS173" s="77"/>
      <c r="AT173" s="77"/>
      <c r="AU173" s="77"/>
      <c r="AV173" s="77"/>
      <c r="AW173" s="77"/>
      <c r="AX173" s="77"/>
      <c r="AY173" s="77"/>
      <c r="AZ173" s="77"/>
      <c r="BA173" s="77"/>
      <c r="BB173" s="77"/>
      <c r="BC173" s="77"/>
      <c r="BD173" s="77"/>
      <c r="BE173" s="77"/>
      <c r="BF173" s="77"/>
      <c r="BG173" s="77"/>
      <c r="BH173" s="77"/>
      <c r="BI173" s="77"/>
      <c r="BJ173" s="77"/>
      <c r="BK173" s="77"/>
      <c r="BL173" s="77"/>
      <c r="BM173" s="77"/>
      <c r="BN173" s="77"/>
      <c r="BO173" s="77"/>
      <c r="BP173" s="77"/>
      <c r="BQ173" s="77"/>
      <c r="BR173" s="77"/>
      <c r="BS173" s="77"/>
      <c r="BT173" s="77"/>
      <c r="BU173" s="77"/>
      <c r="BV173" s="77"/>
      <c r="BW173" s="77"/>
      <c r="BX173" s="77"/>
      <c r="BY173" s="77"/>
      <c r="BZ173" s="77"/>
      <c r="CA173" s="77"/>
      <c r="CB173" s="77"/>
      <c r="CC173" s="77"/>
      <c r="CD173" s="77"/>
      <c r="CE173" s="77"/>
      <c r="CF173" s="77"/>
      <c r="CG173" s="77"/>
      <c r="CH173" s="77"/>
      <c r="CI173" s="77"/>
      <c r="CJ173" s="77"/>
      <c r="CK173" s="77"/>
      <c r="CL173" s="77"/>
      <c r="CM173" s="77"/>
      <c r="CN173" s="77"/>
      <c r="CO173" s="77"/>
      <c r="CP173" s="77"/>
      <c r="CQ173" s="77"/>
      <c r="CR173" s="77"/>
      <c r="CS173" s="77"/>
      <c r="CT173" s="77"/>
      <c r="CU173" s="77"/>
      <c r="CV173" s="77"/>
      <c r="CW173" s="77"/>
      <c r="CX173" s="77"/>
      <c r="CY173" s="77"/>
      <c r="CZ173" s="77"/>
      <c r="DA173" s="77"/>
      <c r="DB173" s="77"/>
      <c r="DC173" s="77"/>
      <c r="DD173" s="77"/>
      <c r="DE173" s="77"/>
      <c r="DF173" s="77"/>
      <c r="DG173" s="77"/>
      <c r="DH173" s="77"/>
      <c r="DI173" s="77"/>
      <c r="DJ173" s="77"/>
      <c r="DK173" s="77"/>
      <c r="DL173" s="77"/>
      <c r="DM173" s="77"/>
      <c r="DN173" s="77"/>
      <c r="DO173" s="77"/>
      <c r="DP173" s="77"/>
      <c r="DQ173" s="77"/>
      <c r="DR173" s="77"/>
      <c r="DS173" s="77"/>
      <c r="DT173" s="77"/>
      <c r="DU173" s="77"/>
      <c r="DV173" s="77"/>
      <c r="DW173" s="77"/>
      <c r="DX173" s="77"/>
      <c r="DY173" s="77"/>
      <c r="DZ173" s="77"/>
      <c r="EA173" s="77"/>
      <c r="EB173" s="77"/>
      <c r="EC173" s="77"/>
      <c r="ED173" s="77"/>
      <c r="EE173" s="77"/>
      <c r="EF173" s="77"/>
      <c r="EG173" s="77"/>
      <c r="EH173" s="77"/>
      <c r="EI173" s="77"/>
      <c r="EJ173" s="77"/>
      <c r="EK173" s="77"/>
      <c r="EL173" s="77"/>
      <c r="EM173" s="77"/>
      <c r="EN173" s="77"/>
      <c r="EO173" s="77"/>
      <c r="EP173" s="77"/>
      <c r="EQ173" s="77"/>
      <c r="ER173" s="77"/>
      <c r="ES173" s="77"/>
      <c r="ET173" s="77"/>
      <c r="EU173" s="77"/>
      <c r="EV173" s="77"/>
      <c r="EW173" s="77"/>
      <c r="EX173" s="77"/>
      <c r="EY173" s="77"/>
      <c r="EZ173" s="77">
        <v>1</v>
      </c>
      <c r="FA173" s="77"/>
      <c r="FB173" s="77"/>
      <c r="FC173" s="77"/>
      <c r="FD173" s="77"/>
      <c r="FE173" s="77"/>
      <c r="FF173" s="77"/>
      <c r="FG173" s="77"/>
      <c r="FH173" s="77"/>
      <c r="FI173" s="77"/>
      <c r="FJ173" s="77"/>
      <c r="FK173" s="77"/>
      <c r="FL173" s="77"/>
      <c r="FM173" s="77"/>
      <c r="FN173" s="77"/>
      <c r="FO173" s="77"/>
      <c r="FP173" s="77"/>
      <c r="FQ173" s="77"/>
      <c r="FR173" s="77"/>
      <c r="FS173" s="77"/>
      <c r="FT173" s="77"/>
      <c r="FU173" s="77"/>
      <c r="FV173" s="77"/>
      <c r="FW173" s="77"/>
      <c r="FX173" s="77">
        <v>1</v>
      </c>
    </row>
    <row r="174" spans="1:180">
      <c r="A174" s="78" t="s">
        <v>235</v>
      </c>
      <c r="B174" s="83"/>
      <c r="C174" s="83"/>
      <c r="D174" s="83"/>
      <c r="E174" s="83"/>
      <c r="F174" s="83"/>
      <c r="G174" s="83">
        <v>1</v>
      </c>
      <c r="H174" s="83"/>
      <c r="I174" s="83"/>
      <c r="J174" s="83"/>
      <c r="K174" s="83"/>
      <c r="L174" s="83"/>
      <c r="M174" s="83"/>
      <c r="N174" s="83"/>
      <c r="O174" s="83">
        <v>2</v>
      </c>
      <c r="P174" s="83"/>
      <c r="Q174" s="83"/>
      <c r="R174" s="83"/>
      <c r="S174" s="83"/>
      <c r="T174" s="83"/>
      <c r="U174" s="83"/>
      <c r="V174" s="83">
        <v>1</v>
      </c>
      <c r="W174" s="83"/>
      <c r="X174" s="83"/>
      <c r="Y174" s="83"/>
      <c r="Z174" s="83"/>
      <c r="AA174" s="83"/>
      <c r="AB174" s="83"/>
      <c r="AC174" s="83"/>
      <c r="AD174" s="83"/>
      <c r="AE174" s="83"/>
      <c r="AF174" s="83"/>
      <c r="AG174" s="83"/>
      <c r="AH174" s="83"/>
      <c r="AI174" s="83"/>
      <c r="AJ174" s="83"/>
      <c r="AK174" s="77"/>
      <c r="AL174" s="77"/>
      <c r="AM174" s="77"/>
      <c r="AN174" s="77"/>
      <c r="AO174" s="77"/>
      <c r="AP174" s="77"/>
      <c r="AQ174" s="77"/>
      <c r="AR174" s="77"/>
      <c r="AS174" s="77"/>
      <c r="AT174" s="77"/>
      <c r="AU174" s="77"/>
      <c r="AV174" s="77"/>
      <c r="AW174" s="77"/>
      <c r="AX174" s="77"/>
      <c r="AY174" s="77"/>
      <c r="AZ174" s="77"/>
      <c r="BA174" s="77"/>
      <c r="BB174" s="77"/>
      <c r="BC174" s="77"/>
      <c r="BD174" s="77"/>
      <c r="BE174" s="77"/>
      <c r="BF174" s="77"/>
      <c r="BG174" s="77"/>
      <c r="BH174" s="77"/>
      <c r="BI174" s="77"/>
      <c r="BJ174" s="77"/>
      <c r="BK174" s="77"/>
      <c r="BL174" s="77"/>
      <c r="BM174" s="77"/>
      <c r="BN174" s="77"/>
      <c r="BO174" s="77"/>
      <c r="BP174" s="77"/>
      <c r="BQ174" s="77"/>
      <c r="BR174" s="77"/>
      <c r="BS174" s="77"/>
      <c r="BT174" s="77"/>
      <c r="BU174" s="77"/>
      <c r="BV174" s="77"/>
      <c r="BW174" s="77"/>
      <c r="BX174" s="77"/>
      <c r="BY174" s="77"/>
      <c r="BZ174" s="77"/>
      <c r="CA174" s="77"/>
      <c r="CB174" s="77"/>
      <c r="CC174" s="77"/>
      <c r="CD174" s="77"/>
      <c r="CE174" s="77"/>
      <c r="CF174" s="77"/>
      <c r="CG174" s="77"/>
      <c r="CH174" s="77"/>
      <c r="CI174" s="77"/>
      <c r="CJ174" s="77"/>
      <c r="CK174" s="77"/>
      <c r="CL174" s="77"/>
      <c r="CM174" s="77"/>
      <c r="CN174" s="77"/>
      <c r="CO174" s="77"/>
      <c r="CP174" s="77"/>
      <c r="CQ174" s="77"/>
      <c r="CR174" s="77"/>
      <c r="CS174" s="77"/>
      <c r="CT174" s="77"/>
      <c r="CU174" s="77"/>
      <c r="CV174" s="77"/>
      <c r="CW174" s="77"/>
      <c r="CX174" s="77"/>
      <c r="CY174" s="77"/>
      <c r="CZ174" s="77"/>
      <c r="DA174" s="77"/>
      <c r="DB174" s="77"/>
      <c r="DC174" s="77"/>
      <c r="DD174" s="77"/>
      <c r="DE174" s="77"/>
      <c r="DF174" s="77"/>
      <c r="DG174" s="77"/>
      <c r="DH174" s="77"/>
      <c r="DI174" s="77"/>
      <c r="DJ174" s="77"/>
      <c r="DK174" s="77"/>
      <c r="DL174" s="77"/>
      <c r="DM174" s="77"/>
      <c r="DN174" s="77"/>
      <c r="DO174" s="77"/>
      <c r="DP174" s="77"/>
      <c r="DQ174" s="77"/>
      <c r="DR174" s="77"/>
      <c r="DS174" s="77"/>
      <c r="DT174" s="77"/>
      <c r="DU174" s="77"/>
      <c r="DV174" s="77"/>
      <c r="DW174" s="77"/>
      <c r="DX174" s="77"/>
      <c r="DY174" s="77"/>
      <c r="DZ174" s="77"/>
      <c r="EA174" s="77"/>
      <c r="EB174" s="77"/>
      <c r="EC174" s="77"/>
      <c r="ED174" s="77"/>
      <c r="EE174" s="77"/>
      <c r="EF174" s="77"/>
      <c r="EG174" s="77"/>
      <c r="EH174" s="77"/>
      <c r="EI174" s="77"/>
      <c r="EJ174" s="77"/>
      <c r="EK174" s="77"/>
      <c r="EL174" s="77"/>
      <c r="EM174" s="77"/>
      <c r="EN174" s="77"/>
      <c r="EO174" s="77"/>
      <c r="EP174" s="77"/>
      <c r="EQ174" s="77"/>
      <c r="ER174" s="77"/>
      <c r="ES174" s="77"/>
      <c r="ET174" s="77"/>
      <c r="EU174" s="77"/>
      <c r="EV174" s="77"/>
      <c r="EW174" s="77"/>
      <c r="EX174" s="77"/>
      <c r="EY174" s="77"/>
      <c r="EZ174" s="77"/>
      <c r="FA174" s="77"/>
      <c r="FB174" s="77"/>
      <c r="FC174" s="77"/>
      <c r="FD174" s="77"/>
      <c r="FE174" s="77"/>
      <c r="FF174" s="77"/>
      <c r="FG174" s="77"/>
      <c r="FH174" s="77"/>
      <c r="FI174" s="77"/>
      <c r="FJ174" s="77"/>
      <c r="FK174" s="77"/>
      <c r="FL174" s="77"/>
      <c r="FM174" s="77"/>
      <c r="FN174" s="77"/>
      <c r="FO174" s="77"/>
      <c r="FP174" s="77"/>
      <c r="FQ174" s="77"/>
      <c r="FR174" s="77"/>
      <c r="FS174" s="77"/>
      <c r="FT174" s="77"/>
      <c r="FU174" s="77"/>
      <c r="FV174" s="77"/>
      <c r="FW174" s="77"/>
      <c r="FX174" s="77">
        <v>4</v>
      </c>
    </row>
    <row r="175" spans="1:180">
      <c r="A175" s="107" t="s">
        <v>799</v>
      </c>
      <c r="B175" s="83"/>
      <c r="C175" s="83"/>
      <c r="D175" s="83"/>
      <c r="E175" s="83"/>
      <c r="F175" s="83"/>
      <c r="G175" s="83"/>
      <c r="H175" s="83"/>
      <c r="I175" s="83"/>
      <c r="J175" s="83"/>
      <c r="K175" s="83"/>
      <c r="L175" s="83"/>
      <c r="M175" s="83"/>
      <c r="N175" s="83"/>
      <c r="O175" s="83"/>
      <c r="P175" s="83"/>
      <c r="Q175" s="83"/>
      <c r="R175" s="83"/>
      <c r="S175" s="83"/>
      <c r="T175" s="83"/>
      <c r="U175" s="83"/>
      <c r="V175" s="83"/>
      <c r="W175" s="83"/>
      <c r="X175" s="83"/>
      <c r="Y175" s="83"/>
      <c r="Z175" s="83"/>
      <c r="AA175" s="83"/>
      <c r="AB175" s="83"/>
      <c r="AC175" s="83"/>
      <c r="AD175" s="83"/>
      <c r="AE175" s="83"/>
      <c r="AF175" s="83"/>
      <c r="AG175" s="83"/>
      <c r="AH175" s="83"/>
      <c r="AI175" s="83"/>
      <c r="AJ175" s="83"/>
      <c r="AK175" s="77"/>
      <c r="AL175" s="77"/>
      <c r="AM175" s="77"/>
      <c r="AN175" s="77"/>
      <c r="AO175" s="77"/>
      <c r="AP175" s="77"/>
      <c r="AQ175" s="77"/>
      <c r="AR175" s="77"/>
      <c r="AS175" s="77"/>
      <c r="AT175" s="77"/>
      <c r="AU175" s="77"/>
      <c r="AV175" s="77"/>
      <c r="AW175" s="77"/>
      <c r="AX175" s="77"/>
      <c r="AY175" s="77"/>
      <c r="AZ175" s="77"/>
      <c r="BA175" s="77"/>
      <c r="BB175" s="77"/>
      <c r="BC175" s="77"/>
      <c r="BD175" s="77"/>
      <c r="BE175" s="77"/>
      <c r="BF175" s="77"/>
      <c r="BG175" s="77"/>
      <c r="BH175" s="77"/>
      <c r="BI175" s="77"/>
      <c r="BJ175" s="77"/>
      <c r="BK175" s="77"/>
      <c r="BL175" s="77"/>
      <c r="BM175" s="77"/>
      <c r="BN175" s="77"/>
      <c r="BO175" s="77"/>
      <c r="BP175" s="77"/>
      <c r="BQ175" s="77"/>
      <c r="BR175" s="77"/>
      <c r="BS175" s="77"/>
      <c r="BT175" s="77"/>
      <c r="BU175" s="77"/>
      <c r="BV175" s="77"/>
      <c r="BW175" s="77"/>
      <c r="BX175" s="77"/>
      <c r="BY175" s="77"/>
      <c r="BZ175" s="77"/>
      <c r="CA175" s="77"/>
      <c r="CB175" s="77"/>
      <c r="CC175" s="77"/>
      <c r="CD175" s="77"/>
      <c r="CE175" s="77"/>
      <c r="CF175" s="77"/>
      <c r="CG175" s="77"/>
      <c r="CH175" s="77"/>
      <c r="CI175" s="77"/>
      <c r="CJ175" s="77"/>
      <c r="CK175" s="77"/>
      <c r="CL175" s="77"/>
      <c r="CM175" s="77"/>
      <c r="CN175" s="77"/>
      <c r="CO175" s="77"/>
      <c r="CP175" s="77"/>
      <c r="CQ175" s="77"/>
      <c r="CR175" s="77"/>
      <c r="CS175" s="77"/>
      <c r="CT175" s="77"/>
      <c r="CU175" s="77"/>
      <c r="CV175" s="77"/>
      <c r="CW175" s="77"/>
      <c r="CX175" s="77"/>
      <c r="CY175" s="77"/>
      <c r="CZ175" s="77"/>
      <c r="DA175" s="77"/>
      <c r="DB175" s="77"/>
      <c r="DC175" s="77"/>
      <c r="DD175" s="77"/>
      <c r="DE175" s="77"/>
      <c r="DF175" s="77"/>
      <c r="DG175" s="77"/>
      <c r="DH175" s="77"/>
      <c r="DI175" s="77"/>
      <c r="DJ175" s="77"/>
      <c r="DK175" s="77"/>
      <c r="DL175" s="77"/>
      <c r="DM175" s="77"/>
      <c r="DN175" s="77"/>
      <c r="DO175" s="77"/>
      <c r="DP175" s="77"/>
      <c r="DQ175" s="77"/>
      <c r="DR175" s="77"/>
      <c r="DS175" s="77"/>
      <c r="DT175" s="77"/>
      <c r="DU175" s="77"/>
      <c r="DV175" s="77"/>
      <c r="DW175" s="77"/>
      <c r="DX175" s="77"/>
      <c r="DY175" s="77"/>
      <c r="DZ175" s="77"/>
      <c r="EA175" s="77"/>
      <c r="EB175" s="77"/>
      <c r="EC175" s="77"/>
      <c r="ED175" s="77"/>
      <c r="EE175" s="77"/>
      <c r="EF175" s="77"/>
      <c r="EG175" s="77"/>
      <c r="EH175" s="77"/>
      <c r="EI175" s="77"/>
      <c r="EJ175" s="77"/>
      <c r="EK175" s="77"/>
      <c r="EL175" s="77"/>
      <c r="EM175" s="77"/>
      <c r="EN175" s="77"/>
      <c r="EO175" s="77"/>
      <c r="EP175" s="77"/>
      <c r="EQ175" s="77"/>
      <c r="ER175" s="77"/>
      <c r="ES175" s="77"/>
      <c r="ET175" s="77"/>
      <c r="EU175" s="77"/>
      <c r="EV175" s="77"/>
      <c r="EW175" s="77"/>
      <c r="EX175" s="77"/>
      <c r="EY175" s="77"/>
      <c r="EZ175" s="77"/>
      <c r="FA175" s="77"/>
      <c r="FB175" s="77">
        <v>1</v>
      </c>
      <c r="FC175" s="77"/>
      <c r="FD175" s="77"/>
      <c r="FE175" s="77"/>
      <c r="FF175" s="77"/>
      <c r="FG175" s="77"/>
      <c r="FH175" s="77"/>
      <c r="FI175" s="77"/>
      <c r="FJ175" s="77">
        <v>1</v>
      </c>
      <c r="FK175" s="77"/>
      <c r="FL175" s="77"/>
      <c r="FM175" s="77"/>
      <c r="FN175" s="77"/>
      <c r="FO175" s="77"/>
      <c r="FP175" s="77"/>
      <c r="FQ175" s="77"/>
      <c r="FR175" s="77"/>
      <c r="FS175" s="77"/>
      <c r="FT175" s="77"/>
      <c r="FU175" s="77"/>
      <c r="FV175" s="77"/>
      <c r="FW175" s="77"/>
      <c r="FX175" s="77">
        <v>2</v>
      </c>
    </row>
    <row r="176" spans="1:180">
      <c r="A176" s="87" t="s">
        <v>530</v>
      </c>
      <c r="B176" s="83"/>
      <c r="C176" s="83"/>
      <c r="D176" s="83"/>
      <c r="E176" s="83"/>
      <c r="F176" s="83"/>
      <c r="G176" s="83"/>
      <c r="H176" s="83"/>
      <c r="I176" s="83"/>
      <c r="J176" s="83"/>
      <c r="K176" s="83"/>
      <c r="L176" s="83"/>
      <c r="M176" s="83"/>
      <c r="N176" s="83"/>
      <c r="O176" s="83"/>
      <c r="P176" s="83"/>
      <c r="Q176" s="83"/>
      <c r="R176" s="83"/>
      <c r="S176" s="83"/>
      <c r="T176" s="83"/>
      <c r="U176" s="83"/>
      <c r="V176" s="83"/>
      <c r="W176" s="83"/>
      <c r="X176" s="83"/>
      <c r="Y176" s="83"/>
      <c r="Z176" s="83"/>
      <c r="AA176" s="83"/>
      <c r="AB176" s="83"/>
      <c r="AC176" s="83"/>
      <c r="AD176" s="83"/>
      <c r="AE176" s="83"/>
      <c r="AF176" s="83"/>
      <c r="AG176" s="83"/>
      <c r="AH176" s="83"/>
      <c r="AI176" s="83"/>
      <c r="AJ176" s="83"/>
      <c r="AK176" s="77"/>
      <c r="AL176" s="77"/>
      <c r="AM176" s="77"/>
      <c r="AN176" s="77"/>
      <c r="AO176" s="77"/>
      <c r="AP176" s="77"/>
      <c r="AQ176" s="77"/>
      <c r="AR176" s="77"/>
      <c r="AS176" s="77"/>
      <c r="AT176" s="77"/>
      <c r="AU176" s="77"/>
      <c r="AV176" s="77"/>
      <c r="AW176" s="77"/>
      <c r="AX176" s="77"/>
      <c r="AY176" s="77"/>
      <c r="AZ176" s="77"/>
      <c r="BA176" s="77"/>
      <c r="BB176" s="77"/>
      <c r="BC176" s="77"/>
      <c r="BD176" s="77"/>
      <c r="BE176" s="77"/>
      <c r="BF176" s="77"/>
      <c r="BG176" s="77"/>
      <c r="BH176" s="77"/>
      <c r="BI176" s="77"/>
      <c r="BJ176" s="77"/>
      <c r="BK176" s="77"/>
      <c r="BL176" s="77"/>
      <c r="BM176" s="77"/>
      <c r="BN176" s="77"/>
      <c r="BO176" s="77"/>
      <c r="BP176" s="77"/>
      <c r="BQ176" s="77"/>
      <c r="BR176" s="77"/>
      <c r="BS176" s="77"/>
      <c r="BT176" s="77"/>
      <c r="BU176" s="77"/>
      <c r="BV176" s="77"/>
      <c r="BW176" s="77"/>
      <c r="BX176" s="77"/>
      <c r="BY176" s="77"/>
      <c r="BZ176" s="77"/>
      <c r="CA176" s="77"/>
      <c r="CB176" s="77"/>
      <c r="CC176" s="77"/>
      <c r="CD176" s="77"/>
      <c r="CE176" s="77"/>
      <c r="CF176" s="77"/>
      <c r="CG176" s="77"/>
      <c r="CH176" s="77">
        <v>1</v>
      </c>
      <c r="CI176" s="77"/>
      <c r="CJ176" s="77"/>
      <c r="CK176" s="77"/>
      <c r="CL176" s="77"/>
      <c r="CM176" s="77"/>
      <c r="CN176" s="77"/>
      <c r="CO176" s="77"/>
      <c r="CP176" s="77"/>
      <c r="CQ176" s="77"/>
      <c r="CR176" s="77"/>
      <c r="CS176" s="77"/>
      <c r="CT176" s="77"/>
      <c r="CU176" s="77"/>
      <c r="CV176" s="77"/>
      <c r="CW176" s="77"/>
      <c r="CX176" s="77"/>
      <c r="CY176" s="77"/>
      <c r="CZ176" s="77"/>
      <c r="DA176" s="77"/>
      <c r="DB176" s="77"/>
      <c r="DC176" s="77"/>
      <c r="DD176" s="77"/>
      <c r="DE176" s="77"/>
      <c r="DF176" s="77"/>
      <c r="DG176" s="77"/>
      <c r="DH176" s="77"/>
      <c r="DI176" s="77"/>
      <c r="DJ176" s="77"/>
      <c r="DK176" s="77"/>
      <c r="DL176" s="77"/>
      <c r="DM176" s="77"/>
      <c r="DN176" s="77"/>
      <c r="DO176" s="77"/>
      <c r="DP176" s="77"/>
      <c r="DQ176" s="77"/>
      <c r="DR176" s="77"/>
      <c r="DS176" s="77"/>
      <c r="DT176" s="77"/>
      <c r="DU176" s="77"/>
      <c r="DV176" s="77"/>
      <c r="DW176" s="77"/>
      <c r="DX176" s="77"/>
      <c r="DY176" s="77"/>
      <c r="DZ176" s="77"/>
      <c r="EA176" s="77"/>
      <c r="EB176" s="77"/>
      <c r="EC176" s="77"/>
      <c r="ED176" s="77"/>
      <c r="EE176" s="77"/>
      <c r="EF176" s="77"/>
      <c r="EG176" s="77"/>
      <c r="EH176" s="77"/>
      <c r="EI176" s="77"/>
      <c r="EJ176" s="77"/>
      <c r="EK176" s="77"/>
      <c r="EL176" s="77"/>
      <c r="EM176" s="77"/>
      <c r="EN176" s="77"/>
      <c r="EO176" s="77"/>
      <c r="EP176" s="77"/>
      <c r="EQ176" s="77"/>
      <c r="ER176" s="77"/>
      <c r="ES176" s="77"/>
      <c r="ET176" s="77"/>
      <c r="EU176" s="77"/>
      <c r="EV176" s="77"/>
      <c r="EW176" s="77"/>
      <c r="EX176" s="77"/>
      <c r="EY176" s="77"/>
      <c r="EZ176" s="77"/>
      <c r="FA176" s="77"/>
      <c r="FB176" s="77"/>
      <c r="FC176" s="77"/>
      <c r="FD176" s="77"/>
      <c r="FE176" s="77"/>
      <c r="FF176" s="77"/>
      <c r="FG176" s="77"/>
      <c r="FH176" s="77"/>
      <c r="FI176" s="77"/>
      <c r="FJ176" s="77"/>
      <c r="FK176" s="77"/>
      <c r="FL176" s="77"/>
      <c r="FM176" s="77"/>
      <c r="FN176" s="77"/>
      <c r="FO176" s="77"/>
      <c r="FP176" s="77"/>
      <c r="FQ176" s="77"/>
      <c r="FR176" s="77"/>
      <c r="FS176" s="77"/>
      <c r="FT176" s="77"/>
      <c r="FU176" s="77"/>
      <c r="FV176" s="77"/>
      <c r="FW176" s="77"/>
      <c r="FX176" s="77">
        <v>1</v>
      </c>
    </row>
    <row r="177" spans="1:180">
      <c r="A177" s="87" t="s">
        <v>102</v>
      </c>
      <c r="B177" s="83"/>
      <c r="C177" s="83"/>
      <c r="D177" s="83"/>
      <c r="E177" s="83"/>
      <c r="F177" s="83"/>
      <c r="G177" s="83"/>
      <c r="H177" s="83"/>
      <c r="I177" s="83"/>
      <c r="J177" s="83"/>
      <c r="K177" s="83"/>
      <c r="L177" s="83"/>
      <c r="M177" s="83"/>
      <c r="N177" s="83"/>
      <c r="O177" s="83"/>
      <c r="P177" s="83"/>
      <c r="Q177" s="83"/>
      <c r="R177" s="83"/>
      <c r="S177" s="83"/>
      <c r="T177" s="83"/>
      <c r="U177" s="83"/>
      <c r="V177" s="83"/>
      <c r="W177" s="83"/>
      <c r="X177" s="83"/>
      <c r="Y177" s="83"/>
      <c r="Z177" s="83"/>
      <c r="AA177" s="83"/>
      <c r="AB177" s="83"/>
      <c r="AC177" s="83"/>
      <c r="AD177" s="83"/>
      <c r="AE177" s="83"/>
      <c r="AF177" s="83"/>
      <c r="AG177" s="83"/>
      <c r="AH177" s="83"/>
      <c r="AI177" s="83"/>
      <c r="AJ177" s="83"/>
      <c r="AK177" s="77"/>
      <c r="AL177" s="77"/>
      <c r="AM177" s="77"/>
      <c r="AN177" s="77"/>
      <c r="AO177" s="77"/>
      <c r="AP177" s="77"/>
      <c r="AQ177" s="77"/>
      <c r="AR177" s="77"/>
      <c r="AS177" s="77"/>
      <c r="AT177" s="77"/>
      <c r="AU177" s="77"/>
      <c r="AV177" s="77"/>
      <c r="AW177" s="77"/>
      <c r="AX177" s="77"/>
      <c r="AY177" s="77"/>
      <c r="AZ177" s="77"/>
      <c r="BA177" s="77"/>
      <c r="BB177" s="77"/>
      <c r="BC177" s="77"/>
      <c r="BD177" s="77"/>
      <c r="BE177" s="77"/>
      <c r="BF177" s="77"/>
      <c r="BG177" s="77"/>
      <c r="BH177" s="77"/>
      <c r="BI177" s="77">
        <v>1</v>
      </c>
      <c r="BJ177" s="77"/>
      <c r="BK177" s="77"/>
      <c r="BL177" s="77"/>
      <c r="BM177" s="77"/>
      <c r="BN177" s="77"/>
      <c r="BO177" s="77"/>
      <c r="BP177" s="77"/>
      <c r="BQ177" s="77"/>
      <c r="BR177" s="77"/>
      <c r="BS177" s="77"/>
      <c r="BT177" s="77"/>
      <c r="BU177" s="77"/>
      <c r="BV177" s="77"/>
      <c r="BW177" s="77"/>
      <c r="BX177" s="77"/>
      <c r="BY177" s="77"/>
      <c r="BZ177" s="77"/>
      <c r="CA177" s="77"/>
      <c r="CB177" s="77"/>
      <c r="CC177" s="77"/>
      <c r="CD177" s="77"/>
      <c r="CE177" s="77"/>
      <c r="CF177" s="77"/>
      <c r="CG177" s="77"/>
      <c r="CH177" s="77"/>
      <c r="CI177" s="77"/>
      <c r="CJ177" s="77"/>
      <c r="CK177" s="77"/>
      <c r="CL177" s="77"/>
      <c r="CM177" s="77"/>
      <c r="CN177" s="77"/>
      <c r="CO177" s="77"/>
      <c r="CP177" s="77"/>
      <c r="CQ177" s="77"/>
      <c r="CR177" s="77"/>
      <c r="CS177" s="77"/>
      <c r="CT177" s="77"/>
      <c r="CU177" s="77"/>
      <c r="CV177" s="77"/>
      <c r="CW177" s="77"/>
      <c r="CX177" s="77"/>
      <c r="CY177" s="77"/>
      <c r="CZ177" s="77"/>
      <c r="DA177" s="77"/>
      <c r="DB177" s="77"/>
      <c r="DC177" s="77"/>
      <c r="DD177" s="77"/>
      <c r="DE177" s="77"/>
      <c r="DF177" s="77"/>
      <c r="DG177" s="77"/>
      <c r="DH177" s="77"/>
      <c r="DI177" s="77"/>
      <c r="DJ177" s="77"/>
      <c r="DK177" s="77"/>
      <c r="DL177" s="77"/>
      <c r="DM177" s="77"/>
      <c r="DN177" s="77"/>
      <c r="DO177" s="77"/>
      <c r="DP177" s="77"/>
      <c r="DQ177" s="77"/>
      <c r="DR177" s="77"/>
      <c r="DS177" s="77"/>
      <c r="DT177" s="77"/>
      <c r="DU177" s="77"/>
      <c r="DV177" s="77"/>
      <c r="DW177" s="77"/>
      <c r="DX177" s="77"/>
      <c r="DY177" s="77"/>
      <c r="DZ177" s="77"/>
      <c r="EA177" s="77"/>
      <c r="EB177" s="77"/>
      <c r="EC177" s="77"/>
      <c r="ED177" s="77"/>
      <c r="EE177" s="77"/>
      <c r="EF177" s="77"/>
      <c r="EG177" s="77"/>
      <c r="EH177" s="77"/>
      <c r="EI177" s="77"/>
      <c r="EJ177" s="77"/>
      <c r="EK177" s="77"/>
      <c r="EL177" s="77"/>
      <c r="EM177" s="77"/>
      <c r="EN177" s="77"/>
      <c r="EO177" s="77"/>
      <c r="EP177" s="77"/>
      <c r="EQ177" s="77"/>
      <c r="ER177" s="77"/>
      <c r="ES177" s="77"/>
      <c r="ET177" s="77"/>
      <c r="EU177" s="77"/>
      <c r="EV177" s="77"/>
      <c r="EW177" s="77"/>
      <c r="EX177" s="77"/>
      <c r="EY177" s="77"/>
      <c r="EZ177" s="77"/>
      <c r="FA177" s="77"/>
      <c r="FB177" s="77"/>
      <c r="FC177" s="77"/>
      <c r="FD177" s="77"/>
      <c r="FE177" s="77"/>
      <c r="FF177" s="77"/>
      <c r="FG177" s="77"/>
      <c r="FH177" s="77"/>
      <c r="FI177" s="77"/>
      <c r="FJ177" s="77"/>
      <c r="FK177" s="77"/>
      <c r="FL177" s="77"/>
      <c r="FM177" s="77"/>
      <c r="FN177" s="77"/>
      <c r="FO177" s="77"/>
      <c r="FP177" s="77"/>
      <c r="FQ177" s="77"/>
      <c r="FR177" s="77"/>
      <c r="FS177" s="77"/>
      <c r="FT177" s="77"/>
      <c r="FU177" s="77"/>
      <c r="FV177" s="77"/>
      <c r="FW177" s="77"/>
      <c r="FX177" s="77">
        <v>1</v>
      </c>
    </row>
    <row r="178" spans="1:180">
      <c r="A178" s="87" t="s">
        <v>197</v>
      </c>
      <c r="B178" s="83"/>
      <c r="C178" s="83"/>
      <c r="D178" s="83"/>
      <c r="E178" s="83"/>
      <c r="F178" s="83"/>
      <c r="G178" s="83"/>
      <c r="H178" s="83"/>
      <c r="I178" s="83"/>
      <c r="J178" s="83"/>
      <c r="K178" s="83"/>
      <c r="L178" s="83"/>
      <c r="M178" s="83"/>
      <c r="N178" s="83"/>
      <c r="O178" s="83"/>
      <c r="P178" s="83"/>
      <c r="Q178" s="83"/>
      <c r="R178" s="83"/>
      <c r="S178" s="83"/>
      <c r="T178" s="83">
        <v>1</v>
      </c>
      <c r="U178" s="83"/>
      <c r="V178" s="83"/>
      <c r="W178" s="83"/>
      <c r="X178" s="83"/>
      <c r="Y178" s="83"/>
      <c r="Z178" s="83"/>
      <c r="AA178" s="83"/>
      <c r="AB178" s="83"/>
      <c r="AC178" s="83"/>
      <c r="AD178" s="83"/>
      <c r="AE178" s="83"/>
      <c r="AF178" s="83"/>
      <c r="AG178" s="83"/>
      <c r="AH178" s="83"/>
      <c r="AI178" s="83"/>
      <c r="AJ178" s="83"/>
      <c r="AK178" s="77"/>
      <c r="AL178" s="77"/>
      <c r="AM178" s="77"/>
      <c r="AN178" s="77"/>
      <c r="AO178" s="77"/>
      <c r="AP178" s="77"/>
      <c r="AQ178" s="77"/>
      <c r="AR178" s="77"/>
      <c r="AS178" s="77"/>
      <c r="AT178" s="77"/>
      <c r="AU178" s="77"/>
      <c r="AV178" s="77"/>
      <c r="AW178" s="77"/>
      <c r="AX178" s="77"/>
      <c r="AY178" s="77"/>
      <c r="AZ178" s="77"/>
      <c r="BA178" s="77"/>
      <c r="BB178" s="77"/>
      <c r="BC178" s="77"/>
      <c r="BD178" s="77"/>
      <c r="BE178" s="77"/>
      <c r="BF178" s="77"/>
      <c r="BG178" s="77"/>
      <c r="BH178" s="77"/>
      <c r="BI178" s="77"/>
      <c r="BJ178" s="77"/>
      <c r="BK178" s="77"/>
      <c r="BL178" s="77"/>
      <c r="BM178" s="77"/>
      <c r="BN178" s="77"/>
      <c r="BO178" s="77"/>
      <c r="BP178" s="77"/>
      <c r="BQ178" s="77"/>
      <c r="BR178" s="77"/>
      <c r="BS178" s="77"/>
      <c r="BT178" s="77"/>
      <c r="BU178" s="77"/>
      <c r="BV178" s="77"/>
      <c r="BW178" s="77"/>
      <c r="BX178" s="77"/>
      <c r="BY178" s="77"/>
      <c r="BZ178" s="77"/>
      <c r="CA178" s="77"/>
      <c r="CB178" s="77"/>
      <c r="CC178" s="77"/>
      <c r="CD178" s="77"/>
      <c r="CE178" s="77"/>
      <c r="CF178" s="77"/>
      <c r="CG178" s="77"/>
      <c r="CH178" s="77"/>
      <c r="CI178" s="77"/>
      <c r="CJ178" s="77"/>
      <c r="CK178" s="77"/>
      <c r="CL178" s="77"/>
      <c r="CM178" s="77"/>
      <c r="CN178" s="77"/>
      <c r="CO178" s="77"/>
      <c r="CP178" s="77"/>
      <c r="CQ178" s="77"/>
      <c r="CR178" s="77"/>
      <c r="CS178" s="77"/>
      <c r="CT178" s="77"/>
      <c r="CU178" s="77"/>
      <c r="CV178" s="77"/>
      <c r="CW178" s="77"/>
      <c r="CX178" s="77"/>
      <c r="CY178" s="77"/>
      <c r="CZ178" s="77"/>
      <c r="DA178" s="77"/>
      <c r="DB178" s="77"/>
      <c r="DC178" s="77"/>
      <c r="DD178" s="77"/>
      <c r="DE178" s="77"/>
      <c r="DF178" s="77"/>
      <c r="DG178" s="77"/>
      <c r="DH178" s="77"/>
      <c r="DI178" s="77"/>
      <c r="DJ178" s="77"/>
      <c r="DK178" s="77"/>
      <c r="DL178" s="77"/>
      <c r="DM178" s="77"/>
      <c r="DN178" s="77"/>
      <c r="DO178" s="77"/>
      <c r="DP178" s="77"/>
      <c r="DQ178" s="77"/>
      <c r="DR178" s="77"/>
      <c r="DS178" s="77"/>
      <c r="DT178" s="77"/>
      <c r="DU178" s="77"/>
      <c r="DV178" s="77"/>
      <c r="DW178" s="77"/>
      <c r="DX178" s="77"/>
      <c r="DY178" s="77"/>
      <c r="DZ178" s="77"/>
      <c r="EA178" s="77"/>
      <c r="EB178" s="77"/>
      <c r="EC178" s="77"/>
      <c r="ED178" s="77"/>
      <c r="EE178" s="77"/>
      <c r="EF178" s="77"/>
      <c r="EG178" s="77"/>
      <c r="EH178" s="77"/>
      <c r="EI178" s="77"/>
      <c r="EJ178" s="77"/>
      <c r="EK178" s="77"/>
      <c r="EL178" s="77"/>
      <c r="EM178" s="77"/>
      <c r="EN178" s="77"/>
      <c r="EO178" s="77"/>
      <c r="EP178" s="77"/>
      <c r="EQ178" s="77"/>
      <c r="ER178" s="77"/>
      <c r="ES178" s="77"/>
      <c r="ET178" s="77"/>
      <c r="EU178" s="77"/>
      <c r="EV178" s="77"/>
      <c r="EW178" s="77"/>
      <c r="EX178" s="77"/>
      <c r="EY178" s="77"/>
      <c r="EZ178" s="77"/>
      <c r="FA178" s="77"/>
      <c r="FB178" s="77"/>
      <c r="FC178" s="77"/>
      <c r="FD178" s="77"/>
      <c r="FE178" s="77"/>
      <c r="FF178" s="77"/>
      <c r="FG178" s="77"/>
      <c r="FH178" s="77"/>
      <c r="FI178" s="77"/>
      <c r="FJ178" s="77"/>
      <c r="FK178" s="77"/>
      <c r="FL178" s="77"/>
      <c r="FM178" s="77"/>
      <c r="FN178" s="77"/>
      <c r="FO178" s="77"/>
      <c r="FP178" s="77"/>
      <c r="FQ178" s="77"/>
      <c r="FR178" s="77"/>
      <c r="FS178" s="77"/>
      <c r="FT178" s="77"/>
      <c r="FU178" s="77"/>
      <c r="FV178" s="77"/>
      <c r="FW178" s="77"/>
      <c r="FX178" s="77">
        <v>1</v>
      </c>
    </row>
    <row r="179" spans="1:180">
      <c r="A179" s="87" t="s">
        <v>531</v>
      </c>
      <c r="B179" s="83"/>
      <c r="C179" s="83"/>
      <c r="D179" s="83"/>
      <c r="E179" s="83"/>
      <c r="F179" s="83"/>
      <c r="G179" s="83"/>
      <c r="H179" s="83"/>
      <c r="I179" s="83"/>
      <c r="J179" s="83"/>
      <c r="K179" s="83"/>
      <c r="L179" s="83"/>
      <c r="M179" s="83"/>
      <c r="N179" s="83"/>
      <c r="O179" s="83"/>
      <c r="P179" s="83"/>
      <c r="Q179" s="83"/>
      <c r="R179" s="83"/>
      <c r="S179" s="83"/>
      <c r="T179" s="83"/>
      <c r="U179" s="83"/>
      <c r="V179" s="83"/>
      <c r="W179" s="83"/>
      <c r="X179" s="83"/>
      <c r="Y179" s="83"/>
      <c r="Z179" s="83"/>
      <c r="AA179" s="83"/>
      <c r="AB179" s="83"/>
      <c r="AC179" s="83"/>
      <c r="AD179" s="83"/>
      <c r="AE179" s="83"/>
      <c r="AF179" s="83"/>
      <c r="AG179" s="83"/>
      <c r="AH179" s="83"/>
      <c r="AI179" s="83"/>
      <c r="AJ179" s="83"/>
      <c r="AK179" s="77"/>
      <c r="AL179" s="77"/>
      <c r="AM179" s="77"/>
      <c r="AN179" s="77"/>
      <c r="AO179" s="77"/>
      <c r="AP179" s="77"/>
      <c r="AQ179" s="77"/>
      <c r="AR179" s="77"/>
      <c r="AS179" s="77"/>
      <c r="AT179" s="77"/>
      <c r="AU179" s="77"/>
      <c r="AV179" s="77"/>
      <c r="AW179" s="77"/>
      <c r="AX179" s="77"/>
      <c r="AY179" s="77"/>
      <c r="AZ179" s="77"/>
      <c r="BA179" s="77"/>
      <c r="BB179" s="77"/>
      <c r="BC179" s="77"/>
      <c r="BD179" s="77"/>
      <c r="BE179" s="77"/>
      <c r="BF179" s="77"/>
      <c r="BG179" s="77"/>
      <c r="BH179" s="77"/>
      <c r="BI179" s="77"/>
      <c r="BJ179" s="77"/>
      <c r="BK179" s="77"/>
      <c r="BL179" s="77"/>
      <c r="BM179" s="77"/>
      <c r="BN179" s="77"/>
      <c r="BO179" s="77"/>
      <c r="BP179" s="77"/>
      <c r="BQ179" s="77"/>
      <c r="BR179" s="77"/>
      <c r="BS179" s="77"/>
      <c r="BT179" s="77"/>
      <c r="BU179" s="77"/>
      <c r="BV179" s="77"/>
      <c r="BW179" s="77"/>
      <c r="BX179" s="77"/>
      <c r="BY179" s="77"/>
      <c r="BZ179" s="77"/>
      <c r="CA179" s="77"/>
      <c r="CB179" s="77"/>
      <c r="CC179" s="77"/>
      <c r="CD179" s="77">
        <v>1</v>
      </c>
      <c r="CE179" s="77"/>
      <c r="CF179" s="77"/>
      <c r="CG179" s="77"/>
      <c r="CH179" s="77"/>
      <c r="CI179" s="77"/>
      <c r="CJ179" s="77"/>
      <c r="CK179" s="77"/>
      <c r="CL179" s="77"/>
      <c r="CM179" s="77"/>
      <c r="CN179" s="77"/>
      <c r="CO179" s="77"/>
      <c r="CP179" s="77"/>
      <c r="CQ179" s="77"/>
      <c r="CR179" s="77"/>
      <c r="CS179" s="77"/>
      <c r="CT179" s="77"/>
      <c r="CU179" s="77"/>
      <c r="CV179" s="77"/>
      <c r="CW179" s="77"/>
      <c r="CX179" s="77"/>
      <c r="CY179" s="77"/>
      <c r="CZ179" s="77"/>
      <c r="DA179" s="77"/>
      <c r="DB179" s="77">
        <v>1</v>
      </c>
      <c r="DC179" s="77"/>
      <c r="DD179" s="77"/>
      <c r="DE179" s="77"/>
      <c r="DF179" s="77"/>
      <c r="DG179" s="77"/>
      <c r="DH179" s="77"/>
      <c r="DI179" s="77"/>
      <c r="DJ179" s="77"/>
      <c r="DK179" s="77"/>
      <c r="DL179" s="77"/>
      <c r="DM179" s="77"/>
      <c r="DN179" s="77"/>
      <c r="DO179" s="77"/>
      <c r="DP179" s="77"/>
      <c r="DQ179" s="77"/>
      <c r="DR179" s="77">
        <v>1</v>
      </c>
      <c r="DS179" s="77">
        <v>1</v>
      </c>
      <c r="DT179" s="77"/>
      <c r="DU179" s="77"/>
      <c r="DV179" s="77"/>
      <c r="DW179" s="77"/>
      <c r="DX179" s="77"/>
      <c r="DY179" s="77"/>
      <c r="DZ179" s="77"/>
      <c r="EA179" s="77"/>
      <c r="EB179" s="77"/>
      <c r="EC179" s="77"/>
      <c r="ED179" s="77"/>
      <c r="EE179" s="77"/>
      <c r="EF179" s="77"/>
      <c r="EG179" s="77"/>
      <c r="EH179" s="77"/>
      <c r="EI179" s="77"/>
      <c r="EJ179" s="77"/>
      <c r="EK179" s="77">
        <v>1</v>
      </c>
      <c r="EL179" s="77"/>
      <c r="EM179" s="77"/>
      <c r="EN179" s="77"/>
      <c r="EO179" s="77"/>
      <c r="EP179" s="77"/>
      <c r="EQ179" s="77"/>
      <c r="ER179" s="77"/>
      <c r="ES179" s="77"/>
      <c r="ET179" s="77"/>
      <c r="EU179" s="77"/>
      <c r="EV179" s="77"/>
      <c r="EW179" s="77"/>
      <c r="EX179" s="77"/>
      <c r="EY179" s="77"/>
      <c r="EZ179" s="77"/>
      <c r="FA179" s="77"/>
      <c r="FB179" s="77"/>
      <c r="FC179" s="77"/>
      <c r="FD179" s="77"/>
      <c r="FE179" s="77"/>
      <c r="FF179" s="77"/>
      <c r="FG179" s="77"/>
      <c r="FH179" s="77"/>
      <c r="FI179" s="77"/>
      <c r="FJ179" s="77"/>
      <c r="FK179" s="77"/>
      <c r="FL179" s="77"/>
      <c r="FM179" s="77"/>
      <c r="FN179" s="77"/>
      <c r="FO179" s="77"/>
      <c r="FP179" s="77"/>
      <c r="FQ179" s="77"/>
      <c r="FR179" s="77"/>
      <c r="FS179" s="77"/>
      <c r="FT179" s="77"/>
      <c r="FU179" s="77"/>
      <c r="FV179" s="77"/>
      <c r="FW179" s="77"/>
      <c r="FX179" s="77">
        <v>5</v>
      </c>
    </row>
    <row r="180" spans="1:180">
      <c r="A180" s="87" t="s">
        <v>361</v>
      </c>
      <c r="B180" s="83"/>
      <c r="C180" s="83"/>
      <c r="D180" s="83"/>
      <c r="E180" s="83"/>
      <c r="F180" s="83"/>
      <c r="G180" s="83"/>
      <c r="H180" s="83"/>
      <c r="I180" s="83"/>
      <c r="J180" s="83"/>
      <c r="K180" s="83"/>
      <c r="L180" s="83"/>
      <c r="M180" s="83"/>
      <c r="N180" s="83"/>
      <c r="O180" s="83"/>
      <c r="P180" s="83"/>
      <c r="Q180" s="83"/>
      <c r="R180" s="83"/>
      <c r="S180" s="83"/>
      <c r="T180" s="83"/>
      <c r="U180" s="83"/>
      <c r="V180" s="83"/>
      <c r="W180" s="83"/>
      <c r="X180" s="83"/>
      <c r="Y180" s="83"/>
      <c r="Z180" s="83"/>
      <c r="AA180" s="83"/>
      <c r="AB180" s="83"/>
      <c r="AC180" s="83"/>
      <c r="AD180" s="83"/>
      <c r="AE180" s="83"/>
      <c r="AF180" s="83"/>
      <c r="AG180" s="83"/>
      <c r="AH180" s="83"/>
      <c r="AI180" s="83"/>
      <c r="AJ180" s="83"/>
      <c r="AK180" s="77"/>
      <c r="AL180" s="77"/>
      <c r="AM180" s="77"/>
      <c r="AN180" s="77"/>
      <c r="AO180" s="77"/>
      <c r="AP180" s="77"/>
      <c r="AQ180" s="77"/>
      <c r="AR180" s="77"/>
      <c r="AS180" s="77"/>
      <c r="AT180" s="77"/>
      <c r="AU180" s="77"/>
      <c r="AV180" s="77"/>
      <c r="AW180" s="77"/>
      <c r="AX180" s="77"/>
      <c r="AY180" s="77"/>
      <c r="AZ180" s="77"/>
      <c r="BA180" s="77"/>
      <c r="BB180" s="77"/>
      <c r="BC180" s="77"/>
      <c r="BD180" s="77">
        <v>1</v>
      </c>
      <c r="BE180" s="77"/>
      <c r="BF180" s="77"/>
      <c r="BG180" s="77"/>
      <c r="BH180" s="77"/>
      <c r="BI180" s="77"/>
      <c r="BJ180" s="77"/>
      <c r="BK180" s="77"/>
      <c r="BL180" s="77"/>
      <c r="BM180" s="77"/>
      <c r="BN180" s="77"/>
      <c r="BO180" s="77"/>
      <c r="BP180" s="77"/>
      <c r="BQ180" s="77"/>
      <c r="BR180" s="77"/>
      <c r="BS180" s="77"/>
      <c r="BT180" s="77"/>
      <c r="BU180" s="77"/>
      <c r="BV180" s="77"/>
      <c r="BW180" s="77"/>
      <c r="BX180" s="77"/>
      <c r="BY180" s="77">
        <v>1</v>
      </c>
      <c r="BZ180" s="77"/>
      <c r="CA180" s="77"/>
      <c r="CB180" s="77"/>
      <c r="CC180" s="77"/>
      <c r="CD180" s="77"/>
      <c r="CE180" s="77"/>
      <c r="CF180" s="77"/>
      <c r="CG180" s="77"/>
      <c r="CH180" s="77"/>
      <c r="CI180" s="77"/>
      <c r="CJ180" s="77"/>
      <c r="CK180" s="77"/>
      <c r="CL180" s="77"/>
      <c r="CM180" s="77"/>
      <c r="CN180" s="77"/>
      <c r="CO180" s="77"/>
      <c r="CP180" s="77"/>
      <c r="CQ180" s="77"/>
      <c r="CR180" s="77"/>
      <c r="CS180" s="77"/>
      <c r="CT180" s="77"/>
      <c r="CU180" s="77"/>
      <c r="CV180" s="77"/>
      <c r="CW180" s="77"/>
      <c r="CX180" s="77"/>
      <c r="CY180" s="77"/>
      <c r="CZ180" s="77"/>
      <c r="DA180" s="77"/>
      <c r="DB180" s="77"/>
      <c r="DC180" s="77"/>
      <c r="DD180" s="77"/>
      <c r="DE180" s="77"/>
      <c r="DF180" s="77"/>
      <c r="DG180" s="77"/>
      <c r="DH180" s="77"/>
      <c r="DI180" s="77"/>
      <c r="DJ180" s="77"/>
      <c r="DK180" s="77"/>
      <c r="DL180" s="77"/>
      <c r="DM180" s="77"/>
      <c r="DN180" s="77"/>
      <c r="DO180" s="77"/>
      <c r="DP180" s="77"/>
      <c r="DQ180" s="77"/>
      <c r="DR180" s="77"/>
      <c r="DS180" s="77"/>
      <c r="DT180" s="77"/>
      <c r="DU180" s="77"/>
      <c r="DV180" s="77"/>
      <c r="DW180" s="77"/>
      <c r="DX180" s="77"/>
      <c r="DY180" s="77"/>
      <c r="DZ180" s="77"/>
      <c r="EA180" s="77"/>
      <c r="EB180" s="77"/>
      <c r="EC180" s="77"/>
      <c r="ED180" s="77"/>
      <c r="EE180" s="77"/>
      <c r="EF180" s="77"/>
      <c r="EG180" s="77"/>
      <c r="EH180" s="77"/>
      <c r="EI180" s="77"/>
      <c r="EJ180" s="77"/>
      <c r="EK180" s="77"/>
      <c r="EL180" s="77"/>
      <c r="EM180" s="77"/>
      <c r="EN180" s="77"/>
      <c r="EO180" s="77"/>
      <c r="EP180" s="77"/>
      <c r="EQ180" s="77"/>
      <c r="ER180" s="77"/>
      <c r="ES180" s="77"/>
      <c r="ET180" s="77"/>
      <c r="EU180" s="77"/>
      <c r="EV180" s="77"/>
      <c r="EW180" s="77"/>
      <c r="EX180" s="77"/>
      <c r="EY180" s="77"/>
      <c r="EZ180" s="77"/>
      <c r="FA180" s="77"/>
      <c r="FB180" s="77"/>
      <c r="FC180" s="77"/>
      <c r="FD180" s="77"/>
      <c r="FE180" s="77"/>
      <c r="FF180" s="77"/>
      <c r="FG180" s="77"/>
      <c r="FH180" s="77"/>
      <c r="FI180" s="77"/>
      <c r="FJ180" s="77"/>
      <c r="FK180" s="77"/>
      <c r="FL180" s="77"/>
      <c r="FM180" s="77"/>
      <c r="FN180" s="77"/>
      <c r="FO180" s="77"/>
      <c r="FP180" s="77"/>
      <c r="FQ180" s="77"/>
      <c r="FR180" s="77"/>
      <c r="FS180" s="77"/>
      <c r="FT180" s="77"/>
      <c r="FU180" s="77"/>
      <c r="FV180" s="77"/>
      <c r="FW180" s="77"/>
      <c r="FX180" s="77">
        <v>2</v>
      </c>
    </row>
    <row r="181" spans="1:180">
      <c r="A181" s="87" t="s">
        <v>532</v>
      </c>
      <c r="B181" s="83"/>
      <c r="C181" s="83"/>
      <c r="D181" s="83"/>
      <c r="E181" s="83"/>
      <c r="F181" s="83"/>
      <c r="G181" s="83"/>
      <c r="H181" s="83"/>
      <c r="I181" s="83"/>
      <c r="J181" s="83"/>
      <c r="K181" s="83"/>
      <c r="L181" s="83"/>
      <c r="M181" s="83"/>
      <c r="N181" s="83"/>
      <c r="O181" s="83"/>
      <c r="P181" s="83"/>
      <c r="Q181" s="83"/>
      <c r="R181" s="83"/>
      <c r="S181" s="83"/>
      <c r="T181" s="83"/>
      <c r="U181" s="83"/>
      <c r="V181" s="83"/>
      <c r="W181" s="83"/>
      <c r="X181" s="83"/>
      <c r="Y181" s="83"/>
      <c r="Z181" s="83"/>
      <c r="AA181" s="83"/>
      <c r="AB181" s="83"/>
      <c r="AC181" s="83"/>
      <c r="AD181" s="83"/>
      <c r="AE181" s="83"/>
      <c r="AF181" s="83"/>
      <c r="AG181" s="83"/>
      <c r="AH181" s="83"/>
      <c r="AI181" s="83"/>
      <c r="AJ181" s="83"/>
      <c r="AK181" s="77"/>
      <c r="AL181" s="77"/>
      <c r="AM181" s="77"/>
      <c r="AN181" s="77"/>
      <c r="AO181" s="77"/>
      <c r="AP181" s="77"/>
      <c r="AQ181" s="77"/>
      <c r="AR181" s="77"/>
      <c r="AS181" s="77"/>
      <c r="AT181" s="77"/>
      <c r="AU181" s="77"/>
      <c r="AV181" s="77"/>
      <c r="AW181" s="77"/>
      <c r="AX181" s="77"/>
      <c r="AY181" s="77"/>
      <c r="AZ181" s="77"/>
      <c r="BA181" s="77"/>
      <c r="BB181" s="77"/>
      <c r="BC181" s="77"/>
      <c r="BD181" s="77"/>
      <c r="BE181" s="77"/>
      <c r="BF181" s="77"/>
      <c r="BG181" s="77"/>
      <c r="BH181" s="77"/>
      <c r="BI181" s="77"/>
      <c r="BJ181" s="77"/>
      <c r="BK181" s="77"/>
      <c r="BL181" s="77"/>
      <c r="BM181" s="77"/>
      <c r="BN181" s="77"/>
      <c r="BO181" s="77"/>
      <c r="BP181" s="77"/>
      <c r="BQ181" s="77"/>
      <c r="BR181" s="77"/>
      <c r="BS181" s="77"/>
      <c r="BT181" s="77"/>
      <c r="BU181" s="77"/>
      <c r="BV181" s="77"/>
      <c r="BW181" s="77"/>
      <c r="BX181" s="77"/>
      <c r="BY181" s="77"/>
      <c r="BZ181" s="77"/>
      <c r="CA181" s="77"/>
      <c r="CB181" s="77"/>
      <c r="CC181" s="77"/>
      <c r="CD181" s="77"/>
      <c r="CE181" s="77"/>
      <c r="CF181" s="77"/>
      <c r="CG181" s="77"/>
      <c r="CH181" s="77"/>
      <c r="CI181" s="77"/>
      <c r="CJ181" s="77"/>
      <c r="CK181" s="77"/>
      <c r="CL181" s="77"/>
      <c r="CM181" s="77"/>
      <c r="CN181" s="77"/>
      <c r="CO181" s="77"/>
      <c r="CP181" s="77"/>
      <c r="CQ181" s="77"/>
      <c r="CR181" s="77">
        <v>1</v>
      </c>
      <c r="CS181" s="77"/>
      <c r="CT181" s="77"/>
      <c r="CU181" s="77"/>
      <c r="CV181" s="77"/>
      <c r="CW181" s="77"/>
      <c r="CX181" s="77"/>
      <c r="CY181" s="77"/>
      <c r="CZ181" s="77"/>
      <c r="DA181" s="77"/>
      <c r="DB181" s="77"/>
      <c r="DC181" s="77"/>
      <c r="DD181" s="77"/>
      <c r="DE181" s="77"/>
      <c r="DF181" s="77"/>
      <c r="DG181" s="77"/>
      <c r="DH181" s="77"/>
      <c r="DI181" s="77"/>
      <c r="DJ181" s="77"/>
      <c r="DK181" s="77"/>
      <c r="DL181" s="77"/>
      <c r="DM181" s="77"/>
      <c r="DN181" s="77"/>
      <c r="DO181" s="77"/>
      <c r="DP181" s="77"/>
      <c r="DQ181" s="77"/>
      <c r="DR181" s="77"/>
      <c r="DS181" s="77"/>
      <c r="DT181" s="77"/>
      <c r="DU181" s="77"/>
      <c r="DV181" s="77"/>
      <c r="DW181" s="77"/>
      <c r="DX181" s="77"/>
      <c r="DY181" s="77"/>
      <c r="DZ181" s="77"/>
      <c r="EA181" s="77"/>
      <c r="EB181" s="77"/>
      <c r="EC181" s="77"/>
      <c r="ED181" s="77"/>
      <c r="EE181" s="77"/>
      <c r="EF181" s="77"/>
      <c r="EG181" s="77"/>
      <c r="EH181" s="77"/>
      <c r="EI181" s="77"/>
      <c r="EJ181" s="77"/>
      <c r="EK181" s="77"/>
      <c r="EL181" s="77"/>
      <c r="EM181" s="77"/>
      <c r="EN181" s="77"/>
      <c r="EO181" s="77"/>
      <c r="EP181" s="77"/>
      <c r="EQ181" s="77"/>
      <c r="ER181" s="77"/>
      <c r="ES181" s="77"/>
      <c r="ET181" s="77"/>
      <c r="EU181" s="77"/>
      <c r="EV181" s="77"/>
      <c r="EW181" s="77"/>
      <c r="EX181" s="77"/>
      <c r="EY181" s="77"/>
      <c r="EZ181" s="77"/>
      <c r="FA181" s="77"/>
      <c r="FB181" s="77"/>
      <c r="FC181" s="77"/>
      <c r="FD181" s="77"/>
      <c r="FE181" s="77"/>
      <c r="FF181" s="77"/>
      <c r="FG181" s="77"/>
      <c r="FH181" s="77"/>
      <c r="FI181" s="77"/>
      <c r="FJ181" s="77"/>
      <c r="FK181" s="77"/>
      <c r="FL181" s="77"/>
      <c r="FM181" s="77"/>
      <c r="FN181" s="77"/>
      <c r="FO181" s="77"/>
      <c r="FP181" s="77"/>
      <c r="FQ181" s="77"/>
      <c r="FR181" s="77"/>
      <c r="FS181" s="77"/>
      <c r="FT181" s="77"/>
      <c r="FU181" s="77"/>
      <c r="FV181" s="77"/>
      <c r="FW181" s="77"/>
      <c r="FX181" s="77">
        <v>1</v>
      </c>
    </row>
    <row r="182" spans="1:180">
      <c r="A182" s="87" t="s">
        <v>442</v>
      </c>
      <c r="B182" s="83"/>
      <c r="C182" s="83"/>
      <c r="D182" s="83"/>
      <c r="E182" s="83"/>
      <c r="F182" s="83"/>
      <c r="G182" s="83"/>
      <c r="H182" s="83"/>
      <c r="I182" s="83"/>
      <c r="J182" s="83"/>
      <c r="K182" s="83"/>
      <c r="L182" s="83"/>
      <c r="M182" s="83"/>
      <c r="N182" s="83"/>
      <c r="O182" s="83"/>
      <c r="P182" s="83"/>
      <c r="Q182" s="83"/>
      <c r="R182" s="83"/>
      <c r="S182" s="83"/>
      <c r="T182" s="83"/>
      <c r="U182" s="83"/>
      <c r="V182" s="83"/>
      <c r="W182" s="83"/>
      <c r="X182" s="83"/>
      <c r="Y182" s="83"/>
      <c r="Z182" s="83"/>
      <c r="AA182" s="83"/>
      <c r="AB182" s="83"/>
      <c r="AC182" s="83"/>
      <c r="AD182" s="83"/>
      <c r="AE182" s="83"/>
      <c r="AF182" s="83"/>
      <c r="AG182" s="83"/>
      <c r="AH182" s="83"/>
      <c r="AI182" s="83"/>
      <c r="AJ182" s="83"/>
      <c r="AK182" s="77"/>
      <c r="AL182" s="77"/>
      <c r="AM182" s="77"/>
      <c r="AN182" s="77"/>
      <c r="AO182" s="77"/>
      <c r="AP182" s="77"/>
      <c r="AQ182" s="77"/>
      <c r="AR182" s="77"/>
      <c r="AS182" s="77"/>
      <c r="AT182" s="77"/>
      <c r="AU182" s="77"/>
      <c r="AV182" s="77"/>
      <c r="AW182" s="77"/>
      <c r="AX182" s="77"/>
      <c r="AY182" s="77"/>
      <c r="AZ182" s="77"/>
      <c r="BA182" s="77"/>
      <c r="BB182" s="77"/>
      <c r="BC182" s="77"/>
      <c r="BD182" s="77"/>
      <c r="BE182" s="77"/>
      <c r="BF182" s="77"/>
      <c r="BG182" s="77"/>
      <c r="BH182" s="77"/>
      <c r="BI182" s="77"/>
      <c r="BJ182" s="77"/>
      <c r="BK182" s="77"/>
      <c r="BL182" s="77"/>
      <c r="BM182" s="77"/>
      <c r="BN182" s="77"/>
      <c r="BO182" s="77"/>
      <c r="BP182" s="77"/>
      <c r="BQ182" s="77"/>
      <c r="BR182" s="77"/>
      <c r="BS182" s="77">
        <v>1</v>
      </c>
      <c r="BT182" s="77">
        <v>1</v>
      </c>
      <c r="BU182" s="77"/>
      <c r="BV182" s="77"/>
      <c r="BW182" s="77"/>
      <c r="BX182" s="77"/>
      <c r="BY182" s="77"/>
      <c r="BZ182" s="77"/>
      <c r="CA182" s="77"/>
      <c r="CB182" s="77"/>
      <c r="CC182" s="77"/>
      <c r="CD182" s="77"/>
      <c r="CE182" s="77"/>
      <c r="CF182" s="77"/>
      <c r="CG182" s="77"/>
      <c r="CH182" s="77"/>
      <c r="CI182" s="77"/>
      <c r="CJ182" s="77"/>
      <c r="CK182" s="77"/>
      <c r="CL182" s="77"/>
      <c r="CM182" s="77"/>
      <c r="CN182" s="77"/>
      <c r="CO182" s="77"/>
      <c r="CP182" s="77"/>
      <c r="CQ182" s="77"/>
      <c r="CR182" s="77"/>
      <c r="CS182" s="77"/>
      <c r="CT182" s="77"/>
      <c r="CU182" s="77"/>
      <c r="CV182" s="77"/>
      <c r="CW182" s="77"/>
      <c r="CX182" s="77"/>
      <c r="CY182" s="77"/>
      <c r="CZ182" s="77"/>
      <c r="DA182" s="77"/>
      <c r="DB182" s="77"/>
      <c r="DC182" s="77"/>
      <c r="DD182" s="77"/>
      <c r="DE182" s="77"/>
      <c r="DF182" s="77"/>
      <c r="DG182" s="77"/>
      <c r="DH182" s="77"/>
      <c r="DI182" s="77"/>
      <c r="DJ182" s="77"/>
      <c r="DK182" s="77"/>
      <c r="DL182" s="77"/>
      <c r="DM182" s="77"/>
      <c r="DN182" s="77"/>
      <c r="DO182" s="77"/>
      <c r="DP182" s="77"/>
      <c r="DQ182" s="77"/>
      <c r="DR182" s="77"/>
      <c r="DS182" s="77"/>
      <c r="DT182" s="77"/>
      <c r="DU182" s="77"/>
      <c r="DV182" s="77"/>
      <c r="DW182" s="77"/>
      <c r="DX182" s="77"/>
      <c r="DY182" s="77"/>
      <c r="DZ182" s="77"/>
      <c r="EA182" s="77"/>
      <c r="EB182" s="77"/>
      <c r="EC182" s="77"/>
      <c r="ED182" s="77"/>
      <c r="EE182" s="77"/>
      <c r="EF182" s="77"/>
      <c r="EG182" s="77"/>
      <c r="EH182" s="77"/>
      <c r="EI182" s="77"/>
      <c r="EJ182" s="77"/>
      <c r="EK182" s="77"/>
      <c r="EL182" s="77"/>
      <c r="EM182" s="77"/>
      <c r="EN182" s="77"/>
      <c r="EO182" s="77"/>
      <c r="EP182" s="77"/>
      <c r="EQ182" s="77"/>
      <c r="ER182" s="77"/>
      <c r="ES182" s="77"/>
      <c r="ET182" s="77"/>
      <c r="EU182" s="77"/>
      <c r="EV182" s="77"/>
      <c r="EW182" s="77"/>
      <c r="EX182" s="77"/>
      <c r="EY182" s="77"/>
      <c r="EZ182" s="77"/>
      <c r="FA182" s="77"/>
      <c r="FB182" s="77"/>
      <c r="FC182" s="77"/>
      <c r="FD182" s="77"/>
      <c r="FE182" s="77"/>
      <c r="FF182" s="77"/>
      <c r="FG182" s="77"/>
      <c r="FH182" s="77"/>
      <c r="FI182" s="77"/>
      <c r="FJ182" s="77"/>
      <c r="FK182" s="77"/>
      <c r="FL182" s="77"/>
      <c r="FM182" s="77"/>
      <c r="FN182" s="77"/>
      <c r="FO182" s="77"/>
      <c r="FP182" s="77"/>
      <c r="FQ182" s="77"/>
      <c r="FR182" s="77"/>
      <c r="FS182" s="77"/>
      <c r="FT182" s="77"/>
      <c r="FU182" s="77"/>
      <c r="FV182" s="77"/>
      <c r="FW182" s="77"/>
      <c r="FX182" s="77">
        <v>2</v>
      </c>
    </row>
    <row r="183" spans="1:180">
      <c r="A183" s="87" t="s">
        <v>662</v>
      </c>
      <c r="B183" s="83"/>
      <c r="C183" s="83"/>
      <c r="D183" s="83"/>
      <c r="E183" s="83"/>
      <c r="F183" s="83"/>
      <c r="G183" s="83"/>
      <c r="H183" s="83"/>
      <c r="I183" s="83"/>
      <c r="J183" s="83"/>
      <c r="K183" s="83"/>
      <c r="L183" s="83"/>
      <c r="M183" s="83"/>
      <c r="N183" s="83"/>
      <c r="O183" s="83"/>
      <c r="P183" s="83"/>
      <c r="Q183" s="83"/>
      <c r="R183" s="83"/>
      <c r="S183" s="83"/>
      <c r="T183" s="83"/>
      <c r="U183" s="83"/>
      <c r="V183" s="83"/>
      <c r="W183" s="83"/>
      <c r="X183" s="83"/>
      <c r="Y183" s="83"/>
      <c r="Z183" s="83"/>
      <c r="AA183" s="83"/>
      <c r="AB183" s="83"/>
      <c r="AC183" s="83"/>
      <c r="AD183" s="83"/>
      <c r="AE183" s="83"/>
      <c r="AF183" s="83"/>
      <c r="AG183" s="83"/>
      <c r="AH183" s="83"/>
      <c r="AI183" s="83"/>
      <c r="AJ183" s="83"/>
      <c r="AK183" s="77"/>
      <c r="AL183" s="77"/>
      <c r="AM183" s="77"/>
      <c r="AN183" s="77"/>
      <c r="AO183" s="77"/>
      <c r="AP183" s="77"/>
      <c r="AQ183" s="77"/>
      <c r="AR183" s="77"/>
      <c r="AS183" s="77"/>
      <c r="AT183" s="77"/>
      <c r="AU183" s="77"/>
      <c r="AV183" s="77"/>
      <c r="AW183" s="77"/>
      <c r="AX183" s="77"/>
      <c r="AY183" s="77"/>
      <c r="AZ183" s="77"/>
      <c r="BA183" s="77"/>
      <c r="BB183" s="77"/>
      <c r="BC183" s="77"/>
      <c r="BD183" s="77"/>
      <c r="BE183" s="77"/>
      <c r="BF183" s="77"/>
      <c r="BG183" s="77"/>
      <c r="BH183" s="77"/>
      <c r="BI183" s="77"/>
      <c r="BJ183" s="77"/>
      <c r="BK183" s="77"/>
      <c r="BL183" s="77"/>
      <c r="BM183" s="77"/>
      <c r="BN183" s="77"/>
      <c r="BO183" s="77"/>
      <c r="BP183" s="77"/>
      <c r="BQ183" s="77"/>
      <c r="BR183" s="77"/>
      <c r="BS183" s="77"/>
      <c r="BT183" s="77"/>
      <c r="BU183" s="77"/>
      <c r="BV183" s="77">
        <v>1</v>
      </c>
      <c r="BW183" s="77"/>
      <c r="BX183" s="77"/>
      <c r="BY183" s="77"/>
      <c r="BZ183" s="77"/>
      <c r="CA183" s="77"/>
      <c r="CB183" s="77"/>
      <c r="CC183" s="77"/>
      <c r="CD183" s="77"/>
      <c r="CE183" s="77"/>
      <c r="CF183" s="77"/>
      <c r="CG183" s="77"/>
      <c r="CH183" s="77"/>
      <c r="CI183" s="77"/>
      <c r="CJ183" s="77"/>
      <c r="CK183" s="77"/>
      <c r="CL183" s="77"/>
      <c r="CM183" s="77"/>
      <c r="CN183" s="77"/>
      <c r="CO183" s="77"/>
      <c r="CP183" s="77"/>
      <c r="CQ183" s="77"/>
      <c r="CR183" s="77"/>
      <c r="CS183" s="77"/>
      <c r="CT183" s="77"/>
      <c r="CU183" s="77"/>
      <c r="CV183" s="77"/>
      <c r="CW183" s="77"/>
      <c r="CX183" s="77"/>
      <c r="CY183" s="77"/>
      <c r="CZ183" s="77"/>
      <c r="DA183" s="77"/>
      <c r="DB183" s="77"/>
      <c r="DC183" s="77"/>
      <c r="DD183" s="77"/>
      <c r="DE183" s="77"/>
      <c r="DF183" s="77"/>
      <c r="DG183" s="77"/>
      <c r="DH183" s="77"/>
      <c r="DI183" s="77"/>
      <c r="DJ183" s="77"/>
      <c r="DK183" s="77"/>
      <c r="DL183" s="77"/>
      <c r="DM183" s="77"/>
      <c r="DN183" s="77"/>
      <c r="DO183" s="77"/>
      <c r="DP183" s="77"/>
      <c r="DQ183" s="77"/>
      <c r="DR183" s="77"/>
      <c r="DS183" s="77"/>
      <c r="DT183" s="77"/>
      <c r="DU183" s="77"/>
      <c r="DV183" s="77"/>
      <c r="DW183" s="77"/>
      <c r="DX183" s="77"/>
      <c r="DY183" s="77"/>
      <c r="DZ183" s="77"/>
      <c r="EA183" s="77"/>
      <c r="EB183" s="77"/>
      <c r="EC183" s="77"/>
      <c r="ED183" s="77"/>
      <c r="EE183" s="77"/>
      <c r="EF183" s="77"/>
      <c r="EG183" s="77"/>
      <c r="EH183" s="77"/>
      <c r="EI183" s="77"/>
      <c r="EJ183" s="77"/>
      <c r="EK183" s="77"/>
      <c r="EL183" s="77"/>
      <c r="EM183" s="77"/>
      <c r="EN183" s="77"/>
      <c r="EO183" s="77"/>
      <c r="EP183" s="77"/>
      <c r="EQ183" s="77">
        <v>1</v>
      </c>
      <c r="ER183" s="77"/>
      <c r="ES183" s="77"/>
      <c r="ET183" s="77"/>
      <c r="EU183" s="77"/>
      <c r="EV183" s="77"/>
      <c r="EW183" s="77"/>
      <c r="EX183" s="77"/>
      <c r="EY183" s="77"/>
      <c r="EZ183" s="77"/>
      <c r="FA183" s="77"/>
      <c r="FB183" s="77"/>
      <c r="FC183" s="77"/>
      <c r="FD183" s="77"/>
      <c r="FE183" s="77"/>
      <c r="FF183" s="77"/>
      <c r="FG183" s="77"/>
      <c r="FH183" s="77"/>
      <c r="FI183" s="77"/>
      <c r="FJ183" s="77"/>
      <c r="FK183" s="77"/>
      <c r="FL183" s="77"/>
      <c r="FM183" s="77"/>
      <c r="FN183" s="77"/>
      <c r="FO183" s="77"/>
      <c r="FP183" s="77"/>
      <c r="FQ183" s="77"/>
      <c r="FR183" s="77"/>
      <c r="FS183" s="77"/>
      <c r="FT183" s="77"/>
      <c r="FU183" s="77"/>
      <c r="FV183" s="77"/>
      <c r="FW183" s="77"/>
      <c r="FX183" s="77">
        <v>2</v>
      </c>
    </row>
    <row r="184" spans="1:180">
      <c r="A184" s="87" t="s">
        <v>670</v>
      </c>
      <c r="B184" s="83"/>
      <c r="C184" s="83"/>
      <c r="D184" s="83"/>
      <c r="E184" s="83"/>
      <c r="F184" s="83"/>
      <c r="G184" s="83"/>
      <c r="H184" s="83"/>
      <c r="I184" s="83"/>
      <c r="J184" s="83"/>
      <c r="K184" s="83"/>
      <c r="L184" s="83"/>
      <c r="M184" s="83"/>
      <c r="N184" s="83"/>
      <c r="O184" s="83"/>
      <c r="P184" s="83"/>
      <c r="Q184" s="83"/>
      <c r="R184" s="83"/>
      <c r="S184" s="83"/>
      <c r="T184" s="83"/>
      <c r="U184" s="83"/>
      <c r="V184" s="83"/>
      <c r="W184" s="83"/>
      <c r="X184" s="83"/>
      <c r="Y184" s="83"/>
      <c r="Z184" s="83"/>
      <c r="AA184" s="83"/>
      <c r="AB184" s="83"/>
      <c r="AC184" s="83"/>
      <c r="AD184" s="83"/>
      <c r="AE184" s="83"/>
      <c r="AF184" s="83"/>
      <c r="AG184" s="83"/>
      <c r="AH184" s="83"/>
      <c r="AI184" s="83"/>
      <c r="AJ184" s="83"/>
      <c r="AK184" s="77"/>
      <c r="AL184" s="77"/>
      <c r="AM184" s="77"/>
      <c r="AN184" s="77"/>
      <c r="AO184" s="77"/>
      <c r="AP184" s="77"/>
      <c r="AQ184" s="77"/>
      <c r="AR184" s="77"/>
      <c r="AS184" s="77"/>
      <c r="AT184" s="77"/>
      <c r="AU184" s="77"/>
      <c r="AV184" s="77"/>
      <c r="AW184" s="77"/>
      <c r="AX184" s="77"/>
      <c r="AY184" s="77"/>
      <c r="AZ184" s="77"/>
      <c r="BA184" s="77"/>
      <c r="BB184" s="77"/>
      <c r="BC184" s="77"/>
      <c r="BD184" s="77"/>
      <c r="BE184" s="77"/>
      <c r="BF184" s="77"/>
      <c r="BG184" s="77"/>
      <c r="BH184" s="77"/>
      <c r="BI184" s="77"/>
      <c r="BJ184" s="77"/>
      <c r="BK184" s="77"/>
      <c r="BL184" s="77"/>
      <c r="BM184" s="77"/>
      <c r="BN184" s="77"/>
      <c r="BO184" s="77"/>
      <c r="BP184" s="77"/>
      <c r="BQ184" s="77"/>
      <c r="BR184" s="77"/>
      <c r="BS184" s="77"/>
      <c r="BT184" s="77"/>
      <c r="BU184" s="77"/>
      <c r="BV184" s="77"/>
      <c r="BW184" s="77"/>
      <c r="BX184" s="77"/>
      <c r="BY184" s="77"/>
      <c r="BZ184" s="77"/>
      <c r="CA184" s="77"/>
      <c r="CB184" s="77"/>
      <c r="CC184" s="77"/>
      <c r="CD184" s="77"/>
      <c r="CE184" s="77"/>
      <c r="CF184" s="77"/>
      <c r="CG184" s="77"/>
      <c r="CH184" s="77"/>
      <c r="CI184" s="77"/>
      <c r="CJ184" s="77"/>
      <c r="CK184" s="77"/>
      <c r="CL184" s="77"/>
      <c r="CM184" s="77"/>
      <c r="CN184" s="77"/>
      <c r="CO184" s="77"/>
      <c r="CP184" s="77"/>
      <c r="CQ184" s="77"/>
      <c r="CR184" s="77"/>
      <c r="CS184" s="77"/>
      <c r="CT184" s="77"/>
      <c r="CU184" s="77"/>
      <c r="CV184" s="77"/>
      <c r="CW184" s="77"/>
      <c r="CX184" s="77"/>
      <c r="CY184" s="77"/>
      <c r="CZ184" s="77"/>
      <c r="DA184" s="77"/>
      <c r="DB184" s="77"/>
      <c r="DC184" s="77"/>
      <c r="DD184" s="77"/>
      <c r="DE184" s="77"/>
      <c r="DF184" s="77"/>
      <c r="DG184" s="77"/>
      <c r="DH184" s="77"/>
      <c r="DI184" s="77"/>
      <c r="DJ184" s="77"/>
      <c r="DK184" s="77"/>
      <c r="DL184" s="77"/>
      <c r="DM184" s="77"/>
      <c r="DN184" s="77"/>
      <c r="DO184" s="77"/>
      <c r="DP184" s="77"/>
      <c r="DQ184" s="77"/>
      <c r="DR184" s="77"/>
      <c r="DS184" s="77"/>
      <c r="DT184" s="77"/>
      <c r="DU184" s="77"/>
      <c r="DV184" s="77"/>
      <c r="DW184" s="77"/>
      <c r="DX184" s="77"/>
      <c r="DY184" s="77"/>
      <c r="DZ184" s="77"/>
      <c r="EA184" s="77"/>
      <c r="EB184" s="77">
        <v>1</v>
      </c>
      <c r="EC184" s="77"/>
      <c r="ED184" s="77"/>
      <c r="EE184" s="77"/>
      <c r="EF184" s="77"/>
      <c r="EG184" s="77"/>
      <c r="EH184" s="77"/>
      <c r="EI184" s="77"/>
      <c r="EJ184" s="77"/>
      <c r="EK184" s="77"/>
      <c r="EL184" s="77"/>
      <c r="EM184" s="77"/>
      <c r="EN184" s="77"/>
      <c r="EO184" s="77"/>
      <c r="EP184" s="77"/>
      <c r="EQ184" s="77"/>
      <c r="ER184" s="77"/>
      <c r="ES184" s="77">
        <v>1</v>
      </c>
      <c r="ET184" s="77"/>
      <c r="EU184" s="77"/>
      <c r="EV184" s="77"/>
      <c r="EW184" s="77"/>
      <c r="EX184" s="77"/>
      <c r="EY184" s="77"/>
      <c r="EZ184" s="77"/>
      <c r="FA184" s="77"/>
      <c r="FB184" s="77"/>
      <c r="FC184" s="77"/>
      <c r="FD184" s="77"/>
      <c r="FE184" s="77"/>
      <c r="FF184" s="77"/>
      <c r="FG184" s="77"/>
      <c r="FH184" s="77"/>
      <c r="FI184" s="77"/>
      <c r="FJ184" s="77"/>
      <c r="FK184" s="77"/>
      <c r="FL184" s="77"/>
      <c r="FM184" s="77"/>
      <c r="FN184" s="77"/>
      <c r="FO184" s="77"/>
      <c r="FP184" s="77"/>
      <c r="FQ184" s="77"/>
      <c r="FR184" s="77"/>
      <c r="FS184" s="77"/>
      <c r="FT184" s="77"/>
      <c r="FU184" s="77"/>
      <c r="FV184" s="77"/>
      <c r="FW184" s="77"/>
      <c r="FX184" s="77">
        <v>2</v>
      </c>
    </row>
    <row r="185" spans="1:180">
      <c r="A185" s="87" t="s">
        <v>619</v>
      </c>
      <c r="B185" s="83"/>
      <c r="C185" s="83"/>
      <c r="D185" s="83"/>
      <c r="E185" s="83"/>
      <c r="F185" s="83"/>
      <c r="G185" s="83"/>
      <c r="H185" s="83"/>
      <c r="I185" s="83"/>
      <c r="J185" s="83"/>
      <c r="K185" s="83"/>
      <c r="L185" s="83"/>
      <c r="M185" s="83"/>
      <c r="N185" s="83"/>
      <c r="O185" s="83"/>
      <c r="P185" s="83"/>
      <c r="Q185" s="83"/>
      <c r="R185" s="83"/>
      <c r="S185" s="83"/>
      <c r="T185" s="83"/>
      <c r="U185" s="83"/>
      <c r="V185" s="83"/>
      <c r="W185" s="83"/>
      <c r="X185" s="83"/>
      <c r="Y185" s="83"/>
      <c r="Z185" s="83"/>
      <c r="AA185" s="83"/>
      <c r="AB185" s="83"/>
      <c r="AC185" s="83"/>
      <c r="AD185" s="83"/>
      <c r="AE185" s="83"/>
      <c r="AF185" s="83"/>
      <c r="AG185" s="83"/>
      <c r="AH185" s="83"/>
      <c r="AI185" s="83"/>
      <c r="AJ185" s="83"/>
      <c r="AK185" s="77"/>
      <c r="AL185" s="77"/>
      <c r="AM185" s="77"/>
      <c r="AN185" s="77"/>
      <c r="AO185" s="77"/>
      <c r="AP185" s="77"/>
      <c r="AQ185" s="77"/>
      <c r="AR185" s="77"/>
      <c r="AS185" s="77"/>
      <c r="AT185" s="77"/>
      <c r="AU185" s="77"/>
      <c r="AV185" s="77"/>
      <c r="AW185" s="77"/>
      <c r="AX185" s="77"/>
      <c r="AY185" s="77"/>
      <c r="AZ185" s="77"/>
      <c r="BA185" s="77"/>
      <c r="BB185" s="77"/>
      <c r="BC185" s="77"/>
      <c r="BD185" s="77"/>
      <c r="BE185" s="77"/>
      <c r="BF185" s="77"/>
      <c r="BG185" s="77"/>
      <c r="BH185" s="77"/>
      <c r="BI185" s="77"/>
      <c r="BJ185" s="77"/>
      <c r="BK185" s="77"/>
      <c r="BL185" s="77"/>
      <c r="BM185" s="77"/>
      <c r="BN185" s="77"/>
      <c r="BO185" s="77"/>
      <c r="BP185" s="77"/>
      <c r="BQ185" s="77"/>
      <c r="BR185" s="77"/>
      <c r="BS185" s="77"/>
      <c r="BT185" s="77"/>
      <c r="BU185" s="77"/>
      <c r="BV185" s="77"/>
      <c r="BW185" s="77"/>
      <c r="BX185" s="77"/>
      <c r="BY185" s="77"/>
      <c r="BZ185" s="77"/>
      <c r="CA185" s="77"/>
      <c r="CB185" s="77"/>
      <c r="CC185" s="77"/>
      <c r="CD185" s="77"/>
      <c r="CE185" s="77"/>
      <c r="CF185" s="77"/>
      <c r="CG185" s="77"/>
      <c r="CH185" s="77"/>
      <c r="CI185" s="77"/>
      <c r="CJ185" s="77"/>
      <c r="CK185" s="77"/>
      <c r="CL185" s="77"/>
      <c r="CM185" s="77"/>
      <c r="CN185" s="77"/>
      <c r="CO185" s="77"/>
      <c r="CP185" s="77"/>
      <c r="CQ185" s="77"/>
      <c r="CR185" s="77"/>
      <c r="CS185" s="77"/>
      <c r="CT185" s="77"/>
      <c r="CU185" s="77"/>
      <c r="CV185" s="77"/>
      <c r="CW185" s="77"/>
      <c r="CX185" s="77"/>
      <c r="CY185" s="77"/>
      <c r="CZ185" s="77"/>
      <c r="DA185" s="77"/>
      <c r="DB185" s="77"/>
      <c r="DC185" s="77"/>
      <c r="DD185" s="77"/>
      <c r="DE185" s="77"/>
      <c r="DF185" s="77"/>
      <c r="DG185" s="77">
        <v>1</v>
      </c>
      <c r="DH185" s="77"/>
      <c r="DI185" s="77"/>
      <c r="DJ185" s="77"/>
      <c r="DK185" s="77"/>
      <c r="DL185" s="77"/>
      <c r="DM185" s="77"/>
      <c r="DN185" s="77"/>
      <c r="DO185" s="77"/>
      <c r="DP185" s="77"/>
      <c r="DQ185" s="77"/>
      <c r="DR185" s="77"/>
      <c r="DS185" s="77"/>
      <c r="DT185" s="77"/>
      <c r="DU185" s="77"/>
      <c r="DV185" s="77"/>
      <c r="DW185" s="77"/>
      <c r="DX185" s="77"/>
      <c r="DY185" s="77"/>
      <c r="DZ185" s="77"/>
      <c r="EA185" s="77"/>
      <c r="EB185" s="77"/>
      <c r="EC185" s="77"/>
      <c r="ED185" s="77"/>
      <c r="EE185" s="77"/>
      <c r="EF185" s="77"/>
      <c r="EG185" s="77"/>
      <c r="EH185" s="77"/>
      <c r="EI185" s="77"/>
      <c r="EJ185" s="77"/>
      <c r="EK185" s="77"/>
      <c r="EL185" s="77"/>
      <c r="EM185" s="77"/>
      <c r="EN185" s="77"/>
      <c r="EO185" s="77"/>
      <c r="EP185" s="77"/>
      <c r="EQ185" s="77"/>
      <c r="ER185" s="77"/>
      <c r="ES185" s="77"/>
      <c r="ET185" s="77"/>
      <c r="EU185" s="77"/>
      <c r="EV185" s="77"/>
      <c r="EW185" s="77"/>
      <c r="EX185" s="77"/>
      <c r="EY185" s="77"/>
      <c r="EZ185" s="77"/>
      <c r="FA185" s="77"/>
      <c r="FB185" s="77"/>
      <c r="FC185" s="77"/>
      <c r="FD185" s="77"/>
      <c r="FE185" s="77"/>
      <c r="FF185" s="77"/>
      <c r="FG185" s="77"/>
      <c r="FH185" s="77"/>
      <c r="FI185" s="77"/>
      <c r="FJ185" s="77"/>
      <c r="FK185" s="77"/>
      <c r="FL185" s="77"/>
      <c r="FM185" s="77"/>
      <c r="FN185" s="77"/>
      <c r="FO185" s="77"/>
      <c r="FP185" s="77"/>
      <c r="FQ185" s="77"/>
      <c r="FR185" s="77"/>
      <c r="FS185" s="77"/>
      <c r="FT185" s="77"/>
      <c r="FU185" s="77"/>
      <c r="FV185" s="77"/>
      <c r="FW185" s="77"/>
      <c r="FX185" s="77">
        <v>1</v>
      </c>
    </row>
    <row r="186" spans="1:180">
      <c r="A186" s="78" t="s">
        <v>50</v>
      </c>
      <c r="B186" s="83"/>
      <c r="C186" s="83"/>
      <c r="D186" s="83"/>
      <c r="E186" s="83"/>
      <c r="F186" s="83"/>
      <c r="G186" s="83"/>
      <c r="H186" s="83"/>
      <c r="I186" s="83"/>
      <c r="J186" s="83">
        <v>1</v>
      </c>
      <c r="K186" s="83"/>
      <c r="L186" s="83"/>
      <c r="M186" s="83"/>
      <c r="N186" s="83"/>
      <c r="O186" s="83"/>
      <c r="P186" s="83"/>
      <c r="Q186" s="83"/>
      <c r="R186" s="83"/>
      <c r="S186" s="83"/>
      <c r="T186" s="83"/>
      <c r="U186" s="83"/>
      <c r="V186" s="83"/>
      <c r="W186" s="83"/>
      <c r="X186" s="83"/>
      <c r="Y186" s="83"/>
      <c r="Z186" s="83"/>
      <c r="AA186" s="83"/>
      <c r="AB186" s="83"/>
      <c r="AC186" s="83"/>
      <c r="AD186" s="83"/>
      <c r="AE186" s="83"/>
      <c r="AF186" s="83"/>
      <c r="AG186" s="83"/>
      <c r="AH186" s="83"/>
      <c r="AI186" s="83"/>
      <c r="AJ186" s="83"/>
      <c r="AK186" s="77"/>
      <c r="AL186" s="77"/>
      <c r="AM186" s="77"/>
      <c r="AN186" s="77"/>
      <c r="AO186" s="77"/>
      <c r="AP186" s="77"/>
      <c r="AQ186" s="77"/>
      <c r="AR186" s="77"/>
      <c r="AS186" s="77"/>
      <c r="AT186" s="77"/>
      <c r="AU186" s="77"/>
      <c r="AV186" s="77"/>
      <c r="AW186" s="77"/>
      <c r="AX186" s="77"/>
      <c r="AY186" s="77"/>
      <c r="AZ186" s="77"/>
      <c r="BA186" s="77"/>
      <c r="BB186" s="77"/>
      <c r="BC186" s="77"/>
      <c r="BD186" s="77"/>
      <c r="BE186" s="77"/>
      <c r="BF186" s="77"/>
      <c r="BG186" s="77"/>
      <c r="BH186" s="77"/>
      <c r="BI186" s="77"/>
      <c r="BJ186" s="77"/>
      <c r="BK186" s="77"/>
      <c r="BL186" s="77"/>
      <c r="BM186" s="77"/>
      <c r="BN186" s="77"/>
      <c r="BO186" s="77"/>
      <c r="BP186" s="77"/>
      <c r="BQ186" s="77"/>
      <c r="BR186" s="77"/>
      <c r="BS186" s="77"/>
      <c r="BT186" s="77"/>
      <c r="BU186" s="77"/>
      <c r="BV186" s="77"/>
      <c r="BW186" s="77"/>
      <c r="BX186" s="77"/>
      <c r="BY186" s="77"/>
      <c r="BZ186" s="77"/>
      <c r="CA186" s="77"/>
      <c r="CB186" s="77"/>
      <c r="CC186" s="77"/>
      <c r="CD186" s="77"/>
      <c r="CE186" s="77"/>
      <c r="CF186" s="77"/>
      <c r="CG186" s="77"/>
      <c r="CH186" s="77"/>
      <c r="CI186" s="77"/>
      <c r="CJ186" s="77"/>
      <c r="CK186" s="77"/>
      <c r="CL186" s="77"/>
      <c r="CM186" s="77"/>
      <c r="CN186" s="77"/>
      <c r="CO186" s="77"/>
      <c r="CP186" s="77"/>
      <c r="CQ186" s="77"/>
      <c r="CR186" s="77"/>
      <c r="CS186" s="77"/>
      <c r="CT186" s="77"/>
      <c r="CU186" s="77"/>
      <c r="CV186" s="77"/>
      <c r="CW186" s="77"/>
      <c r="CX186" s="77"/>
      <c r="CY186" s="77"/>
      <c r="CZ186" s="77"/>
      <c r="DA186" s="77"/>
      <c r="DB186" s="77"/>
      <c r="DC186" s="77"/>
      <c r="DD186" s="77"/>
      <c r="DE186" s="77"/>
      <c r="DF186" s="77"/>
      <c r="DG186" s="77"/>
      <c r="DH186" s="77"/>
      <c r="DI186" s="77"/>
      <c r="DJ186" s="77"/>
      <c r="DK186" s="77"/>
      <c r="DL186" s="77"/>
      <c r="DM186" s="77"/>
      <c r="DN186" s="77"/>
      <c r="DO186" s="77"/>
      <c r="DP186" s="77"/>
      <c r="DQ186" s="77"/>
      <c r="DR186" s="77"/>
      <c r="DS186" s="77"/>
      <c r="DT186" s="77"/>
      <c r="DU186" s="77"/>
      <c r="DV186" s="77"/>
      <c r="DW186" s="77"/>
      <c r="DX186" s="77"/>
      <c r="DY186" s="77"/>
      <c r="DZ186" s="77"/>
      <c r="EA186" s="77"/>
      <c r="EB186" s="77"/>
      <c r="EC186" s="77"/>
      <c r="ED186" s="77"/>
      <c r="EE186" s="77"/>
      <c r="EF186" s="77"/>
      <c r="EG186" s="77"/>
      <c r="EH186" s="77"/>
      <c r="EI186" s="77"/>
      <c r="EJ186" s="77"/>
      <c r="EK186" s="77"/>
      <c r="EL186" s="77"/>
      <c r="EM186" s="77"/>
      <c r="EN186" s="77"/>
      <c r="EO186" s="77"/>
      <c r="EP186" s="77"/>
      <c r="EQ186" s="77"/>
      <c r="ER186" s="77"/>
      <c r="ES186" s="77"/>
      <c r="ET186" s="77"/>
      <c r="EU186" s="77"/>
      <c r="EV186" s="77"/>
      <c r="EW186" s="77"/>
      <c r="EX186" s="77"/>
      <c r="EY186" s="77"/>
      <c r="EZ186" s="77"/>
      <c r="FA186" s="77"/>
      <c r="FB186" s="77"/>
      <c r="FC186" s="77"/>
      <c r="FD186" s="77"/>
      <c r="FE186" s="77"/>
      <c r="FF186" s="77"/>
      <c r="FG186" s="77"/>
      <c r="FH186" s="77"/>
      <c r="FI186" s="77"/>
      <c r="FJ186" s="77"/>
      <c r="FK186" s="77"/>
      <c r="FL186" s="77"/>
      <c r="FM186" s="77"/>
      <c r="FN186" s="77"/>
      <c r="FO186" s="77"/>
      <c r="FP186" s="77"/>
      <c r="FQ186" s="77"/>
      <c r="FR186" s="77"/>
      <c r="FS186" s="77"/>
      <c r="FT186" s="77"/>
      <c r="FU186" s="77"/>
      <c r="FV186" s="77"/>
      <c r="FW186" s="77"/>
      <c r="FX186" s="77">
        <v>1</v>
      </c>
    </row>
    <row r="187" spans="1:180">
      <c r="A187" s="107" t="s">
        <v>273</v>
      </c>
      <c r="B187" s="83"/>
      <c r="C187" s="83"/>
      <c r="D187" s="83"/>
      <c r="E187" s="83"/>
      <c r="F187" s="83"/>
      <c r="G187" s="83"/>
      <c r="H187" s="83"/>
      <c r="I187" s="83"/>
      <c r="J187" s="83"/>
      <c r="K187" s="83"/>
      <c r="L187" s="83"/>
      <c r="M187" s="83"/>
      <c r="N187" s="83"/>
      <c r="O187" s="83"/>
      <c r="P187" s="83"/>
      <c r="Q187" s="83"/>
      <c r="R187" s="83"/>
      <c r="S187" s="83"/>
      <c r="T187" s="83"/>
      <c r="U187" s="83"/>
      <c r="V187" s="83"/>
      <c r="W187" s="83"/>
      <c r="X187" s="83"/>
      <c r="Y187" s="83"/>
      <c r="Z187" s="83"/>
      <c r="AA187" s="83"/>
      <c r="AB187" s="83"/>
      <c r="AC187" s="83"/>
      <c r="AD187" s="83"/>
      <c r="AE187" s="83"/>
      <c r="AF187" s="83"/>
      <c r="AG187" s="83"/>
      <c r="AH187" s="83"/>
      <c r="AI187" s="83"/>
      <c r="AJ187" s="83"/>
      <c r="AK187" s="77"/>
      <c r="AL187" s="77"/>
      <c r="AM187" s="77"/>
      <c r="AN187" s="77"/>
      <c r="AO187" s="77"/>
      <c r="AP187" s="77"/>
      <c r="AQ187" s="77"/>
      <c r="AR187" s="77"/>
      <c r="AS187" s="77"/>
      <c r="AT187" s="77"/>
      <c r="AU187" s="77"/>
      <c r="AV187" s="77"/>
      <c r="AW187" s="77"/>
      <c r="AX187" s="77"/>
      <c r="AY187" s="77"/>
      <c r="AZ187" s="77"/>
      <c r="BA187" s="77"/>
      <c r="BB187" s="77"/>
      <c r="BC187" s="77"/>
      <c r="BD187" s="77"/>
      <c r="BE187" s="77"/>
      <c r="BF187" s="77"/>
      <c r="BG187" s="77"/>
      <c r="BH187" s="77"/>
      <c r="BI187" s="77"/>
      <c r="BJ187" s="77"/>
      <c r="BK187" s="77"/>
      <c r="BL187" s="77"/>
      <c r="BM187" s="77"/>
      <c r="BN187" s="77"/>
      <c r="BO187" s="77"/>
      <c r="BP187" s="77"/>
      <c r="BQ187" s="77"/>
      <c r="BR187" s="77"/>
      <c r="BS187" s="77"/>
      <c r="BT187" s="77"/>
      <c r="BU187" s="77"/>
      <c r="BV187" s="77"/>
      <c r="BW187" s="77"/>
      <c r="BX187" s="77"/>
      <c r="BY187" s="77"/>
      <c r="BZ187" s="77"/>
      <c r="CA187" s="77"/>
      <c r="CB187" s="77"/>
      <c r="CC187" s="77"/>
      <c r="CD187" s="77"/>
      <c r="CE187" s="77"/>
      <c r="CF187" s="77"/>
      <c r="CG187" s="77"/>
      <c r="CH187" s="77"/>
      <c r="CI187" s="77"/>
      <c r="CJ187" s="77"/>
      <c r="CK187" s="77"/>
      <c r="CL187" s="77"/>
      <c r="CM187" s="77"/>
      <c r="CN187" s="77"/>
      <c r="CO187" s="77"/>
      <c r="CP187" s="77"/>
      <c r="CQ187" s="77"/>
      <c r="CR187" s="77"/>
      <c r="CS187" s="77"/>
      <c r="CT187" s="77"/>
      <c r="CU187" s="77"/>
      <c r="CV187" s="77"/>
      <c r="CW187" s="77"/>
      <c r="CX187" s="77"/>
      <c r="CY187" s="77"/>
      <c r="CZ187" s="77"/>
      <c r="DA187" s="77"/>
      <c r="DB187" s="77"/>
      <c r="DC187" s="77"/>
      <c r="DD187" s="77"/>
      <c r="DE187" s="77"/>
      <c r="DF187" s="77"/>
      <c r="DG187" s="77"/>
      <c r="DH187" s="77"/>
      <c r="DI187" s="77"/>
      <c r="DJ187" s="77"/>
      <c r="DK187" s="77"/>
      <c r="DL187" s="77"/>
      <c r="DM187" s="77"/>
      <c r="DN187" s="77"/>
      <c r="DO187" s="77"/>
      <c r="DP187" s="77"/>
      <c r="DQ187" s="77"/>
      <c r="DR187" s="77"/>
      <c r="DS187" s="77"/>
      <c r="DT187" s="77"/>
      <c r="DU187" s="77"/>
      <c r="DV187" s="77"/>
      <c r="DW187" s="77"/>
      <c r="DX187" s="77"/>
      <c r="DY187" s="77"/>
      <c r="DZ187" s="77"/>
      <c r="EA187" s="77"/>
      <c r="EB187" s="77"/>
      <c r="EC187" s="77"/>
      <c r="ED187" s="77"/>
      <c r="EE187" s="77"/>
      <c r="EF187" s="77"/>
      <c r="EG187" s="77"/>
      <c r="EH187" s="77"/>
      <c r="EI187" s="77"/>
      <c r="EJ187" s="77"/>
      <c r="EK187" s="77"/>
      <c r="EL187" s="77"/>
      <c r="EM187" s="77"/>
      <c r="EN187" s="77">
        <v>1</v>
      </c>
      <c r="EO187" s="77"/>
      <c r="EP187" s="77"/>
      <c r="EQ187" s="77"/>
      <c r="ER187" s="77"/>
      <c r="ES187" s="77"/>
      <c r="ET187" s="77"/>
      <c r="EU187" s="77"/>
      <c r="EV187" s="77"/>
      <c r="EW187" s="77"/>
      <c r="EX187" s="77"/>
      <c r="EY187" s="77"/>
      <c r="EZ187" s="77"/>
      <c r="FA187" s="77"/>
      <c r="FB187" s="77"/>
      <c r="FC187" s="77"/>
      <c r="FD187" s="77"/>
      <c r="FE187" s="77"/>
      <c r="FF187" s="77"/>
      <c r="FG187" s="77"/>
      <c r="FH187" s="77"/>
      <c r="FI187" s="77"/>
      <c r="FJ187" s="77"/>
      <c r="FK187" s="77"/>
      <c r="FL187" s="77"/>
      <c r="FM187" s="77"/>
      <c r="FN187" s="77"/>
      <c r="FO187" s="77"/>
      <c r="FP187" s="77"/>
      <c r="FQ187" s="77"/>
      <c r="FR187" s="77"/>
      <c r="FS187" s="77"/>
      <c r="FT187" s="77"/>
      <c r="FU187" s="77"/>
      <c r="FV187" s="77"/>
      <c r="FW187" s="77"/>
      <c r="FX187" s="77">
        <v>1</v>
      </c>
    </row>
    <row r="188" spans="1:180">
      <c r="A188" s="107" t="s">
        <v>944</v>
      </c>
      <c r="B188" s="83"/>
      <c r="C188" s="83"/>
      <c r="D188" s="83"/>
      <c r="E188" s="83"/>
      <c r="F188" s="83"/>
      <c r="G188" s="83"/>
      <c r="H188" s="83"/>
      <c r="I188" s="83"/>
      <c r="J188" s="83"/>
      <c r="K188" s="83"/>
      <c r="L188" s="83"/>
      <c r="M188" s="83"/>
      <c r="N188" s="83"/>
      <c r="O188" s="83"/>
      <c r="P188" s="83"/>
      <c r="Q188" s="83"/>
      <c r="R188" s="83"/>
      <c r="S188" s="83"/>
      <c r="T188" s="83"/>
      <c r="U188" s="83"/>
      <c r="V188" s="83"/>
      <c r="W188" s="83"/>
      <c r="X188" s="83"/>
      <c r="Y188" s="83"/>
      <c r="Z188" s="83"/>
      <c r="AA188" s="83"/>
      <c r="AB188" s="83"/>
      <c r="AC188" s="83"/>
      <c r="AD188" s="83"/>
      <c r="AE188" s="83"/>
      <c r="AF188" s="83"/>
      <c r="AG188" s="83"/>
      <c r="AH188" s="83"/>
      <c r="AI188" s="83"/>
      <c r="AJ188" s="83"/>
      <c r="AK188" s="77"/>
      <c r="AL188" s="77"/>
      <c r="AM188" s="77"/>
      <c r="AN188" s="77"/>
      <c r="AO188" s="77"/>
      <c r="AP188" s="77"/>
      <c r="AQ188" s="77"/>
      <c r="AR188" s="77"/>
      <c r="AS188" s="77"/>
      <c r="AT188" s="77"/>
      <c r="AU188" s="77"/>
      <c r="AV188" s="77"/>
      <c r="AW188" s="77"/>
      <c r="AX188" s="77"/>
      <c r="AY188" s="77"/>
      <c r="AZ188" s="77"/>
      <c r="BA188" s="77"/>
      <c r="BB188" s="77"/>
      <c r="BC188" s="77"/>
      <c r="BD188" s="77"/>
      <c r="BE188" s="77"/>
      <c r="BF188" s="77"/>
      <c r="BG188" s="77"/>
      <c r="BH188" s="77"/>
      <c r="BI188" s="77"/>
      <c r="BJ188" s="77"/>
      <c r="BK188" s="77"/>
      <c r="BL188" s="77"/>
      <c r="BM188" s="77"/>
      <c r="BN188" s="77"/>
      <c r="BO188" s="77"/>
      <c r="BP188" s="77"/>
      <c r="BQ188" s="77"/>
      <c r="BR188" s="77"/>
      <c r="BS188" s="77"/>
      <c r="BT188" s="77"/>
      <c r="BU188" s="77"/>
      <c r="BV188" s="77"/>
      <c r="BW188" s="77"/>
      <c r="BX188" s="77"/>
      <c r="BY188" s="77"/>
      <c r="BZ188" s="77"/>
      <c r="CA188" s="77"/>
      <c r="CB188" s="77"/>
      <c r="CC188" s="77"/>
      <c r="CD188" s="77"/>
      <c r="CE188" s="77"/>
      <c r="CF188" s="77"/>
      <c r="CG188" s="77"/>
      <c r="CH188" s="77"/>
      <c r="CI188" s="77"/>
      <c r="CJ188" s="77"/>
      <c r="CK188" s="77"/>
      <c r="CL188" s="77"/>
      <c r="CM188" s="77"/>
      <c r="CN188" s="77"/>
      <c r="CO188" s="77"/>
      <c r="CP188" s="77"/>
      <c r="CQ188" s="77"/>
      <c r="CR188" s="77"/>
      <c r="CS188" s="77"/>
      <c r="CT188" s="77"/>
      <c r="CU188" s="77"/>
      <c r="CV188" s="77"/>
      <c r="CW188" s="77"/>
      <c r="CX188" s="77"/>
      <c r="CY188" s="77"/>
      <c r="CZ188" s="77"/>
      <c r="DA188" s="77"/>
      <c r="DB188" s="77"/>
      <c r="DC188" s="77"/>
      <c r="DD188" s="77"/>
      <c r="DE188" s="77"/>
      <c r="DF188" s="77"/>
      <c r="DG188" s="77"/>
      <c r="DH188" s="77"/>
      <c r="DI188" s="77"/>
      <c r="DJ188" s="77"/>
      <c r="DK188" s="77"/>
      <c r="DL188" s="77"/>
      <c r="DM188" s="77"/>
      <c r="DN188" s="77"/>
      <c r="DO188" s="77"/>
      <c r="DP188" s="77"/>
      <c r="DQ188" s="77"/>
      <c r="DR188" s="77"/>
      <c r="DS188" s="77"/>
      <c r="DT188" s="77"/>
      <c r="DU188" s="77"/>
      <c r="DV188" s="77"/>
      <c r="DW188" s="77"/>
      <c r="DX188" s="77"/>
      <c r="DY188" s="77"/>
      <c r="DZ188" s="77"/>
      <c r="EA188" s="77"/>
      <c r="EB188" s="77"/>
      <c r="EC188" s="77"/>
      <c r="ED188" s="77"/>
      <c r="EE188" s="77"/>
      <c r="EF188" s="77"/>
      <c r="EG188" s="77"/>
      <c r="EH188" s="77"/>
      <c r="EI188" s="77"/>
      <c r="EJ188" s="77"/>
      <c r="EK188" s="77"/>
      <c r="EL188" s="77"/>
      <c r="EM188" s="77"/>
      <c r="EN188" s="77"/>
      <c r="EO188" s="77"/>
      <c r="EP188" s="77"/>
      <c r="EQ188" s="77"/>
      <c r="ER188" s="77"/>
      <c r="ES188" s="77"/>
      <c r="ET188" s="77"/>
      <c r="EU188" s="77"/>
      <c r="EV188" s="77"/>
      <c r="EW188" s="77"/>
      <c r="EX188" s="77"/>
      <c r="EY188" s="77"/>
      <c r="EZ188" s="77"/>
      <c r="FA188" s="77"/>
      <c r="FB188" s="77"/>
      <c r="FC188" s="77"/>
      <c r="FD188" s="77"/>
      <c r="FE188" s="77"/>
      <c r="FF188" s="77"/>
      <c r="FG188" s="77"/>
      <c r="FH188" s="77"/>
      <c r="FI188" s="77"/>
      <c r="FJ188" s="77"/>
      <c r="FK188" s="77"/>
      <c r="FL188" s="77"/>
      <c r="FM188" s="77"/>
      <c r="FN188" s="77"/>
      <c r="FO188" s="77"/>
      <c r="FP188" s="77"/>
      <c r="FQ188" s="77"/>
      <c r="FR188" s="77">
        <v>1</v>
      </c>
      <c r="FS188" s="77"/>
      <c r="FT188" s="77"/>
      <c r="FU188" s="77"/>
      <c r="FV188" s="77"/>
      <c r="FW188" s="77"/>
      <c r="FX188" s="77">
        <v>1</v>
      </c>
    </row>
    <row r="189" spans="1:180">
      <c r="A189" s="87" t="s">
        <v>202</v>
      </c>
      <c r="B189" s="83"/>
      <c r="C189" s="83"/>
      <c r="D189" s="83"/>
      <c r="E189" s="83"/>
      <c r="F189" s="83"/>
      <c r="G189" s="83"/>
      <c r="H189" s="83"/>
      <c r="I189" s="83"/>
      <c r="J189" s="83">
        <v>1</v>
      </c>
      <c r="K189" s="83"/>
      <c r="L189" s="83"/>
      <c r="M189" s="83"/>
      <c r="N189" s="83"/>
      <c r="O189" s="83"/>
      <c r="P189" s="83"/>
      <c r="Q189" s="83"/>
      <c r="R189" s="83"/>
      <c r="S189" s="83"/>
      <c r="T189" s="83"/>
      <c r="U189" s="83"/>
      <c r="V189" s="83"/>
      <c r="W189" s="83"/>
      <c r="X189" s="83"/>
      <c r="Y189" s="83"/>
      <c r="Z189" s="83"/>
      <c r="AA189" s="83"/>
      <c r="AB189" s="83"/>
      <c r="AC189" s="83"/>
      <c r="AD189" s="83"/>
      <c r="AE189" s="83"/>
      <c r="AF189" s="83"/>
      <c r="AG189" s="83"/>
      <c r="AH189" s="83"/>
      <c r="AI189" s="83"/>
      <c r="AJ189" s="83"/>
      <c r="AK189" s="77"/>
      <c r="AL189" s="77"/>
      <c r="AM189" s="77"/>
      <c r="AN189" s="77"/>
      <c r="AO189" s="77"/>
      <c r="AP189" s="77"/>
      <c r="AQ189" s="77"/>
      <c r="AR189" s="77"/>
      <c r="AS189" s="77"/>
      <c r="AT189" s="77"/>
      <c r="AU189" s="77"/>
      <c r="AV189" s="77"/>
      <c r="AW189" s="77"/>
      <c r="AX189" s="77"/>
      <c r="AY189" s="77"/>
      <c r="AZ189" s="77"/>
      <c r="BA189" s="77"/>
      <c r="BB189" s="77"/>
      <c r="BC189" s="77"/>
      <c r="BD189" s="77"/>
      <c r="BE189" s="77"/>
      <c r="BF189" s="77"/>
      <c r="BG189" s="77"/>
      <c r="BH189" s="77"/>
      <c r="BI189" s="77"/>
      <c r="BJ189" s="77"/>
      <c r="BK189" s="77"/>
      <c r="BL189" s="77"/>
      <c r="BM189" s="77"/>
      <c r="BN189" s="77"/>
      <c r="BO189" s="77"/>
      <c r="BP189" s="77"/>
      <c r="BQ189" s="77"/>
      <c r="BR189" s="77"/>
      <c r="BS189" s="77"/>
      <c r="BT189" s="77"/>
      <c r="BU189" s="77"/>
      <c r="BV189" s="77"/>
      <c r="BW189" s="77"/>
      <c r="BX189" s="77"/>
      <c r="BY189" s="77"/>
      <c r="BZ189" s="77"/>
      <c r="CA189" s="77"/>
      <c r="CB189" s="77"/>
      <c r="CC189" s="77"/>
      <c r="CD189" s="77"/>
      <c r="CE189" s="77"/>
      <c r="CF189" s="77"/>
      <c r="CG189" s="77"/>
      <c r="CH189" s="77"/>
      <c r="CI189" s="77"/>
      <c r="CJ189" s="77"/>
      <c r="CK189" s="77"/>
      <c r="CL189" s="77"/>
      <c r="CM189" s="77"/>
      <c r="CN189" s="77"/>
      <c r="CO189" s="77"/>
      <c r="CP189" s="77"/>
      <c r="CQ189" s="77"/>
      <c r="CR189" s="77"/>
      <c r="CS189" s="77"/>
      <c r="CT189" s="77"/>
      <c r="CU189" s="77"/>
      <c r="CV189" s="77"/>
      <c r="CW189" s="77"/>
      <c r="CX189" s="77"/>
      <c r="CY189" s="77"/>
      <c r="CZ189" s="77"/>
      <c r="DA189" s="77"/>
      <c r="DB189" s="77"/>
      <c r="DC189" s="77"/>
      <c r="DD189" s="77"/>
      <c r="DE189" s="77"/>
      <c r="DF189" s="77"/>
      <c r="DG189" s="77"/>
      <c r="DH189" s="77"/>
      <c r="DI189" s="77"/>
      <c r="DJ189" s="77"/>
      <c r="DK189" s="77"/>
      <c r="DL189" s="77"/>
      <c r="DM189" s="77"/>
      <c r="DN189" s="77"/>
      <c r="DO189" s="77"/>
      <c r="DP189" s="77"/>
      <c r="DQ189" s="77"/>
      <c r="DR189" s="77"/>
      <c r="DS189" s="77"/>
      <c r="DT189" s="77"/>
      <c r="DU189" s="77"/>
      <c r="DV189" s="77"/>
      <c r="DW189" s="77"/>
      <c r="DX189" s="77"/>
      <c r="DY189" s="77"/>
      <c r="DZ189" s="77"/>
      <c r="EA189" s="77"/>
      <c r="EB189" s="77"/>
      <c r="EC189" s="77"/>
      <c r="ED189" s="77"/>
      <c r="EE189" s="77"/>
      <c r="EF189" s="77"/>
      <c r="EG189" s="77"/>
      <c r="EH189" s="77"/>
      <c r="EI189" s="77"/>
      <c r="EJ189" s="77"/>
      <c r="EK189" s="77"/>
      <c r="EL189" s="77"/>
      <c r="EM189" s="77"/>
      <c r="EN189" s="77"/>
      <c r="EO189" s="77"/>
      <c r="EP189" s="77"/>
      <c r="EQ189" s="77"/>
      <c r="ER189" s="77"/>
      <c r="ES189" s="77"/>
      <c r="ET189" s="77"/>
      <c r="EU189" s="77"/>
      <c r="EV189" s="77"/>
      <c r="EW189" s="77"/>
      <c r="EX189" s="77"/>
      <c r="EY189" s="77"/>
      <c r="EZ189" s="77"/>
      <c r="FA189" s="77"/>
      <c r="FB189" s="77"/>
      <c r="FC189" s="77"/>
      <c r="FD189" s="77"/>
      <c r="FE189" s="77"/>
      <c r="FF189" s="77"/>
      <c r="FG189" s="77"/>
      <c r="FH189" s="77"/>
      <c r="FI189" s="77"/>
      <c r="FJ189" s="77"/>
      <c r="FK189" s="77"/>
      <c r="FL189" s="77"/>
      <c r="FM189" s="77"/>
      <c r="FN189" s="77"/>
      <c r="FO189" s="77"/>
      <c r="FP189" s="77"/>
      <c r="FQ189" s="77"/>
      <c r="FR189" s="77"/>
      <c r="FS189" s="77"/>
      <c r="FT189" s="77"/>
      <c r="FU189" s="77"/>
      <c r="FV189" s="77"/>
      <c r="FW189" s="77"/>
      <c r="FX189" s="77">
        <v>1</v>
      </c>
    </row>
    <row r="190" spans="1:180">
      <c r="A190" s="87" t="s">
        <v>443</v>
      </c>
      <c r="B190" s="83"/>
      <c r="C190" s="83"/>
      <c r="D190" s="83"/>
      <c r="E190" s="83"/>
      <c r="F190" s="83"/>
      <c r="G190" s="83"/>
      <c r="H190" s="83"/>
      <c r="I190" s="83"/>
      <c r="J190" s="83"/>
      <c r="K190" s="83"/>
      <c r="L190" s="83"/>
      <c r="M190" s="83"/>
      <c r="N190" s="83"/>
      <c r="O190" s="83"/>
      <c r="P190" s="83"/>
      <c r="Q190" s="83"/>
      <c r="R190" s="83"/>
      <c r="S190" s="83"/>
      <c r="T190" s="83"/>
      <c r="U190" s="83"/>
      <c r="V190" s="83"/>
      <c r="W190" s="83"/>
      <c r="X190" s="83"/>
      <c r="Y190" s="83"/>
      <c r="Z190" s="83"/>
      <c r="AA190" s="83"/>
      <c r="AB190" s="83"/>
      <c r="AC190" s="83"/>
      <c r="AD190" s="83"/>
      <c r="AE190" s="83"/>
      <c r="AF190" s="83"/>
      <c r="AG190" s="83"/>
      <c r="AH190" s="83"/>
      <c r="AI190" s="83"/>
      <c r="AJ190" s="83"/>
      <c r="AK190" s="77"/>
      <c r="AL190" s="77"/>
      <c r="AM190" s="77"/>
      <c r="AN190" s="77"/>
      <c r="AO190" s="77"/>
      <c r="AP190" s="77"/>
      <c r="AQ190" s="77"/>
      <c r="AR190" s="77"/>
      <c r="AS190" s="77"/>
      <c r="AT190" s="77"/>
      <c r="AU190" s="77"/>
      <c r="AV190" s="77"/>
      <c r="AW190" s="77"/>
      <c r="AX190" s="77"/>
      <c r="AY190" s="77"/>
      <c r="AZ190" s="77"/>
      <c r="BA190" s="77"/>
      <c r="BB190" s="77"/>
      <c r="BC190" s="77"/>
      <c r="BD190" s="77"/>
      <c r="BE190" s="77"/>
      <c r="BF190" s="77"/>
      <c r="BG190" s="77"/>
      <c r="BH190" s="77"/>
      <c r="BI190" s="77"/>
      <c r="BJ190" s="77"/>
      <c r="BK190" s="77"/>
      <c r="BL190" s="77"/>
      <c r="BM190" s="77"/>
      <c r="BN190" s="77"/>
      <c r="BO190" s="77"/>
      <c r="BP190" s="77"/>
      <c r="BQ190" s="77"/>
      <c r="BR190" s="77"/>
      <c r="BS190" s="77">
        <v>1</v>
      </c>
      <c r="BT190" s="77"/>
      <c r="BU190" s="77"/>
      <c r="BV190" s="77"/>
      <c r="BW190" s="77"/>
      <c r="BX190" s="77"/>
      <c r="BY190" s="77"/>
      <c r="BZ190" s="77"/>
      <c r="CA190" s="77"/>
      <c r="CB190" s="77"/>
      <c r="CC190" s="77"/>
      <c r="CD190" s="77"/>
      <c r="CE190" s="77"/>
      <c r="CF190" s="77"/>
      <c r="CG190" s="77"/>
      <c r="CH190" s="77"/>
      <c r="CI190" s="77"/>
      <c r="CJ190" s="77"/>
      <c r="CK190" s="77"/>
      <c r="CL190" s="77"/>
      <c r="CM190" s="77"/>
      <c r="CN190" s="77"/>
      <c r="CO190" s="77"/>
      <c r="CP190" s="77"/>
      <c r="CQ190" s="77"/>
      <c r="CR190" s="77"/>
      <c r="CS190" s="77"/>
      <c r="CT190" s="77"/>
      <c r="CU190" s="77"/>
      <c r="CV190" s="77"/>
      <c r="CW190" s="77"/>
      <c r="CX190" s="77"/>
      <c r="CY190" s="77"/>
      <c r="CZ190" s="77"/>
      <c r="DA190" s="77"/>
      <c r="DB190" s="77"/>
      <c r="DC190" s="77"/>
      <c r="DD190" s="77"/>
      <c r="DE190" s="77"/>
      <c r="DF190" s="77"/>
      <c r="DG190" s="77"/>
      <c r="DH190" s="77"/>
      <c r="DI190" s="77"/>
      <c r="DJ190" s="77"/>
      <c r="DK190" s="77"/>
      <c r="DL190" s="77"/>
      <c r="DM190" s="77"/>
      <c r="DN190" s="77"/>
      <c r="DO190" s="77"/>
      <c r="DP190" s="77"/>
      <c r="DQ190" s="77"/>
      <c r="DR190" s="77"/>
      <c r="DS190" s="77"/>
      <c r="DT190" s="77"/>
      <c r="DU190" s="77"/>
      <c r="DV190" s="77"/>
      <c r="DW190" s="77"/>
      <c r="DX190" s="77"/>
      <c r="DY190" s="77"/>
      <c r="DZ190" s="77"/>
      <c r="EA190" s="77"/>
      <c r="EB190" s="77"/>
      <c r="EC190" s="77"/>
      <c r="ED190" s="77"/>
      <c r="EE190" s="77"/>
      <c r="EF190" s="77"/>
      <c r="EG190" s="77"/>
      <c r="EH190" s="77"/>
      <c r="EI190" s="77"/>
      <c r="EJ190" s="77"/>
      <c r="EK190" s="77"/>
      <c r="EL190" s="77"/>
      <c r="EM190" s="77"/>
      <c r="EN190" s="77"/>
      <c r="EO190" s="77"/>
      <c r="EP190" s="77"/>
      <c r="EQ190" s="77"/>
      <c r="ER190" s="77"/>
      <c r="ES190" s="77"/>
      <c r="ET190" s="77"/>
      <c r="EU190" s="77"/>
      <c r="EV190" s="77"/>
      <c r="EW190" s="77"/>
      <c r="EX190" s="77"/>
      <c r="EY190" s="77"/>
      <c r="EZ190" s="77"/>
      <c r="FA190" s="77"/>
      <c r="FB190" s="77"/>
      <c r="FC190" s="77"/>
      <c r="FD190" s="77"/>
      <c r="FE190" s="77"/>
      <c r="FF190" s="77"/>
      <c r="FG190" s="77"/>
      <c r="FH190" s="77"/>
      <c r="FI190" s="77"/>
      <c r="FJ190" s="77"/>
      <c r="FK190" s="77"/>
      <c r="FL190" s="77"/>
      <c r="FM190" s="77"/>
      <c r="FN190" s="77"/>
      <c r="FO190" s="77"/>
      <c r="FP190" s="77"/>
      <c r="FQ190" s="77"/>
      <c r="FR190" s="77"/>
      <c r="FS190" s="77"/>
      <c r="FT190" s="77"/>
      <c r="FU190" s="77"/>
      <c r="FV190" s="77"/>
      <c r="FW190" s="77"/>
      <c r="FX190" s="77">
        <v>1</v>
      </c>
    </row>
    <row r="191" spans="1:180">
      <c r="A191" s="87" t="s">
        <v>217</v>
      </c>
      <c r="B191" s="83"/>
      <c r="C191" s="83"/>
      <c r="D191" s="83"/>
      <c r="E191" s="83"/>
      <c r="F191" s="83"/>
      <c r="G191" s="83"/>
      <c r="H191" s="83"/>
      <c r="I191" s="83"/>
      <c r="J191" s="83"/>
      <c r="K191" s="83"/>
      <c r="L191" s="83"/>
      <c r="M191" s="83"/>
      <c r="N191" s="83"/>
      <c r="O191" s="83"/>
      <c r="P191" s="83"/>
      <c r="Q191" s="83"/>
      <c r="R191" s="83"/>
      <c r="S191" s="83"/>
      <c r="T191" s="83"/>
      <c r="U191" s="83"/>
      <c r="V191" s="83">
        <v>1</v>
      </c>
      <c r="W191" s="83"/>
      <c r="X191" s="83"/>
      <c r="Y191" s="83"/>
      <c r="Z191" s="83"/>
      <c r="AA191" s="83"/>
      <c r="AB191" s="83"/>
      <c r="AC191" s="83"/>
      <c r="AD191" s="83"/>
      <c r="AE191" s="83"/>
      <c r="AF191" s="83"/>
      <c r="AG191" s="83"/>
      <c r="AH191" s="83"/>
      <c r="AI191" s="83"/>
      <c r="AJ191" s="83"/>
      <c r="AK191" s="77"/>
      <c r="AL191" s="77"/>
      <c r="AM191" s="77"/>
      <c r="AN191" s="77"/>
      <c r="AO191" s="77"/>
      <c r="AP191" s="77"/>
      <c r="AQ191" s="77"/>
      <c r="AR191" s="77"/>
      <c r="AS191" s="77"/>
      <c r="AT191" s="77"/>
      <c r="AU191" s="77"/>
      <c r="AV191" s="77"/>
      <c r="AW191" s="77"/>
      <c r="AX191" s="77"/>
      <c r="AY191" s="77"/>
      <c r="AZ191" s="77"/>
      <c r="BA191" s="77"/>
      <c r="BB191" s="77"/>
      <c r="BC191" s="77"/>
      <c r="BD191" s="77"/>
      <c r="BE191" s="77"/>
      <c r="BF191" s="77"/>
      <c r="BG191" s="77"/>
      <c r="BH191" s="77"/>
      <c r="BI191" s="77"/>
      <c r="BJ191" s="77"/>
      <c r="BK191" s="77"/>
      <c r="BL191" s="77"/>
      <c r="BM191" s="77"/>
      <c r="BN191" s="77"/>
      <c r="BO191" s="77"/>
      <c r="BP191" s="77"/>
      <c r="BQ191" s="77"/>
      <c r="BR191" s="77"/>
      <c r="BS191" s="77"/>
      <c r="BT191" s="77"/>
      <c r="BU191" s="77"/>
      <c r="BV191" s="77"/>
      <c r="BW191" s="77"/>
      <c r="BX191" s="77"/>
      <c r="BY191" s="77"/>
      <c r="BZ191" s="77"/>
      <c r="CA191" s="77"/>
      <c r="CB191" s="77"/>
      <c r="CC191" s="77"/>
      <c r="CD191" s="77"/>
      <c r="CE191" s="77"/>
      <c r="CF191" s="77"/>
      <c r="CG191" s="77"/>
      <c r="CH191" s="77"/>
      <c r="CI191" s="77"/>
      <c r="CJ191" s="77"/>
      <c r="CK191" s="77"/>
      <c r="CL191" s="77"/>
      <c r="CM191" s="77"/>
      <c r="CN191" s="77"/>
      <c r="CO191" s="77"/>
      <c r="CP191" s="77"/>
      <c r="CQ191" s="77"/>
      <c r="CR191" s="77"/>
      <c r="CS191" s="77"/>
      <c r="CT191" s="77"/>
      <c r="CU191" s="77"/>
      <c r="CV191" s="77"/>
      <c r="CW191" s="77"/>
      <c r="CX191" s="77"/>
      <c r="CY191" s="77"/>
      <c r="CZ191" s="77"/>
      <c r="DA191" s="77"/>
      <c r="DB191" s="77"/>
      <c r="DC191" s="77"/>
      <c r="DD191" s="77"/>
      <c r="DE191" s="77"/>
      <c r="DF191" s="77"/>
      <c r="DG191" s="77"/>
      <c r="DH191" s="77"/>
      <c r="DI191" s="77"/>
      <c r="DJ191" s="77"/>
      <c r="DK191" s="77"/>
      <c r="DL191" s="77"/>
      <c r="DM191" s="77"/>
      <c r="DN191" s="77"/>
      <c r="DO191" s="77"/>
      <c r="DP191" s="77"/>
      <c r="DQ191" s="77"/>
      <c r="DR191" s="77"/>
      <c r="DS191" s="77"/>
      <c r="DT191" s="77"/>
      <c r="DU191" s="77"/>
      <c r="DV191" s="77"/>
      <c r="DW191" s="77"/>
      <c r="DX191" s="77"/>
      <c r="DY191" s="77"/>
      <c r="DZ191" s="77"/>
      <c r="EA191" s="77"/>
      <c r="EB191" s="77"/>
      <c r="EC191" s="77"/>
      <c r="ED191" s="77"/>
      <c r="EE191" s="77"/>
      <c r="EF191" s="77"/>
      <c r="EG191" s="77"/>
      <c r="EH191" s="77"/>
      <c r="EI191" s="77"/>
      <c r="EJ191" s="77"/>
      <c r="EK191" s="77"/>
      <c r="EL191" s="77"/>
      <c r="EM191" s="77"/>
      <c r="EN191" s="77"/>
      <c r="EO191" s="77"/>
      <c r="EP191" s="77"/>
      <c r="EQ191" s="77"/>
      <c r="ER191" s="77"/>
      <c r="ES191" s="77"/>
      <c r="ET191" s="77"/>
      <c r="EU191" s="77"/>
      <c r="EV191" s="77"/>
      <c r="EW191" s="77"/>
      <c r="EX191" s="77"/>
      <c r="EY191" s="77"/>
      <c r="EZ191" s="77"/>
      <c r="FA191" s="77"/>
      <c r="FB191" s="77"/>
      <c r="FC191" s="77"/>
      <c r="FD191" s="77"/>
      <c r="FE191" s="77"/>
      <c r="FF191" s="77"/>
      <c r="FG191" s="77"/>
      <c r="FH191" s="77"/>
      <c r="FI191" s="77"/>
      <c r="FJ191" s="77"/>
      <c r="FK191" s="77"/>
      <c r="FL191" s="77"/>
      <c r="FM191" s="77"/>
      <c r="FN191" s="77"/>
      <c r="FO191" s="77"/>
      <c r="FP191" s="77"/>
      <c r="FQ191" s="77"/>
      <c r="FR191" s="77"/>
      <c r="FS191" s="77"/>
      <c r="FT191" s="77"/>
      <c r="FU191" s="77"/>
      <c r="FV191" s="77"/>
      <c r="FW191" s="77"/>
      <c r="FX191" s="77">
        <v>1</v>
      </c>
    </row>
    <row r="192" spans="1:180">
      <c r="A192" s="87" t="s">
        <v>175</v>
      </c>
      <c r="B192" s="83"/>
      <c r="C192" s="83"/>
      <c r="D192" s="83"/>
      <c r="E192" s="83"/>
      <c r="F192" s="83"/>
      <c r="G192" s="83"/>
      <c r="H192" s="83">
        <v>1</v>
      </c>
      <c r="I192" s="83"/>
      <c r="J192" s="83"/>
      <c r="K192" s="83"/>
      <c r="L192" s="83"/>
      <c r="M192" s="83"/>
      <c r="N192" s="83"/>
      <c r="O192" s="83"/>
      <c r="P192" s="83"/>
      <c r="Q192" s="83"/>
      <c r="R192" s="83"/>
      <c r="S192" s="83"/>
      <c r="T192" s="83"/>
      <c r="U192" s="83"/>
      <c r="V192" s="83"/>
      <c r="W192" s="83"/>
      <c r="X192" s="83"/>
      <c r="Y192" s="83"/>
      <c r="Z192" s="83"/>
      <c r="AA192" s="83"/>
      <c r="AB192" s="83"/>
      <c r="AC192" s="83"/>
      <c r="AD192" s="83"/>
      <c r="AE192" s="83"/>
      <c r="AF192" s="83"/>
      <c r="AG192" s="83"/>
      <c r="AH192" s="83"/>
      <c r="AI192" s="83"/>
      <c r="AJ192" s="83"/>
      <c r="AK192" s="77"/>
      <c r="AL192" s="77"/>
      <c r="AM192" s="77"/>
      <c r="AN192" s="77"/>
      <c r="AO192" s="77"/>
      <c r="AP192" s="77"/>
      <c r="AQ192" s="77"/>
      <c r="AR192" s="77"/>
      <c r="AS192" s="77"/>
      <c r="AT192" s="77"/>
      <c r="AU192" s="77"/>
      <c r="AV192" s="77"/>
      <c r="AW192" s="77"/>
      <c r="AX192" s="77"/>
      <c r="AY192" s="77"/>
      <c r="AZ192" s="77"/>
      <c r="BA192" s="77"/>
      <c r="BB192" s="77"/>
      <c r="BC192" s="77"/>
      <c r="BD192" s="77"/>
      <c r="BE192" s="77"/>
      <c r="BF192" s="77"/>
      <c r="BG192" s="77"/>
      <c r="BH192" s="77"/>
      <c r="BI192" s="77"/>
      <c r="BJ192" s="77"/>
      <c r="BK192" s="77"/>
      <c r="BL192" s="77"/>
      <c r="BM192" s="77"/>
      <c r="BN192" s="77"/>
      <c r="BO192" s="77"/>
      <c r="BP192" s="77"/>
      <c r="BQ192" s="77"/>
      <c r="BR192" s="77"/>
      <c r="BS192" s="77"/>
      <c r="BT192" s="77"/>
      <c r="BU192" s="77"/>
      <c r="BV192" s="77"/>
      <c r="BW192" s="77"/>
      <c r="BX192" s="77"/>
      <c r="BY192" s="77"/>
      <c r="BZ192" s="77"/>
      <c r="CA192" s="77"/>
      <c r="CB192" s="77"/>
      <c r="CC192" s="77"/>
      <c r="CD192" s="77"/>
      <c r="CE192" s="77"/>
      <c r="CF192" s="77"/>
      <c r="CG192" s="77"/>
      <c r="CH192" s="77"/>
      <c r="CI192" s="77"/>
      <c r="CJ192" s="77"/>
      <c r="CK192" s="77"/>
      <c r="CL192" s="77"/>
      <c r="CM192" s="77"/>
      <c r="CN192" s="77"/>
      <c r="CO192" s="77"/>
      <c r="CP192" s="77"/>
      <c r="CQ192" s="77"/>
      <c r="CR192" s="77"/>
      <c r="CS192" s="77"/>
      <c r="CT192" s="77"/>
      <c r="CU192" s="77"/>
      <c r="CV192" s="77"/>
      <c r="CW192" s="77"/>
      <c r="CX192" s="77"/>
      <c r="CY192" s="77"/>
      <c r="CZ192" s="77"/>
      <c r="DA192" s="77"/>
      <c r="DB192" s="77"/>
      <c r="DC192" s="77"/>
      <c r="DD192" s="77"/>
      <c r="DE192" s="77"/>
      <c r="DF192" s="77"/>
      <c r="DG192" s="77"/>
      <c r="DH192" s="77"/>
      <c r="DI192" s="77"/>
      <c r="DJ192" s="77"/>
      <c r="DK192" s="77"/>
      <c r="DL192" s="77"/>
      <c r="DM192" s="77"/>
      <c r="DN192" s="77"/>
      <c r="DO192" s="77"/>
      <c r="DP192" s="77"/>
      <c r="DQ192" s="77"/>
      <c r="DR192" s="77"/>
      <c r="DS192" s="77"/>
      <c r="DT192" s="77"/>
      <c r="DU192" s="77"/>
      <c r="DV192" s="77"/>
      <c r="DW192" s="77"/>
      <c r="DX192" s="77"/>
      <c r="DY192" s="77"/>
      <c r="DZ192" s="77"/>
      <c r="EA192" s="77"/>
      <c r="EB192" s="77"/>
      <c r="EC192" s="77"/>
      <c r="ED192" s="77"/>
      <c r="EE192" s="77"/>
      <c r="EF192" s="77"/>
      <c r="EG192" s="77"/>
      <c r="EH192" s="77"/>
      <c r="EI192" s="77"/>
      <c r="EJ192" s="77"/>
      <c r="EK192" s="77"/>
      <c r="EL192" s="77"/>
      <c r="EM192" s="77"/>
      <c r="EN192" s="77"/>
      <c r="EO192" s="77"/>
      <c r="EP192" s="77"/>
      <c r="EQ192" s="77"/>
      <c r="ER192" s="77"/>
      <c r="ES192" s="77"/>
      <c r="ET192" s="77"/>
      <c r="EU192" s="77"/>
      <c r="EV192" s="77"/>
      <c r="EW192" s="77"/>
      <c r="EX192" s="77"/>
      <c r="EY192" s="77"/>
      <c r="EZ192" s="77"/>
      <c r="FA192" s="77"/>
      <c r="FB192" s="77"/>
      <c r="FC192" s="77"/>
      <c r="FD192" s="77"/>
      <c r="FE192" s="77"/>
      <c r="FF192" s="77"/>
      <c r="FG192" s="77"/>
      <c r="FH192" s="77"/>
      <c r="FI192" s="77"/>
      <c r="FJ192" s="77"/>
      <c r="FK192" s="77"/>
      <c r="FL192" s="77"/>
      <c r="FM192" s="77"/>
      <c r="FN192" s="77"/>
      <c r="FO192" s="77"/>
      <c r="FP192" s="77"/>
      <c r="FQ192" s="77"/>
      <c r="FR192" s="77"/>
      <c r="FS192" s="77"/>
      <c r="FT192" s="77"/>
      <c r="FU192" s="77"/>
      <c r="FV192" s="77"/>
      <c r="FW192" s="77"/>
      <c r="FX192" s="77">
        <v>1</v>
      </c>
    </row>
    <row r="193" spans="1:180">
      <c r="A193" s="87" t="s">
        <v>360</v>
      </c>
      <c r="B193" s="83"/>
      <c r="C193" s="83"/>
      <c r="D193" s="83"/>
      <c r="E193" s="83"/>
      <c r="F193" s="83"/>
      <c r="G193" s="83"/>
      <c r="H193" s="83"/>
      <c r="I193" s="83"/>
      <c r="J193" s="83"/>
      <c r="K193" s="83"/>
      <c r="L193" s="83"/>
      <c r="M193" s="83"/>
      <c r="N193" s="83"/>
      <c r="O193" s="83"/>
      <c r="P193" s="83"/>
      <c r="Q193" s="83"/>
      <c r="R193" s="83"/>
      <c r="S193" s="83"/>
      <c r="T193" s="83"/>
      <c r="U193" s="83"/>
      <c r="V193" s="83"/>
      <c r="W193" s="83"/>
      <c r="X193" s="83"/>
      <c r="Y193" s="83"/>
      <c r="Z193" s="83"/>
      <c r="AA193" s="83"/>
      <c r="AB193" s="83"/>
      <c r="AC193" s="83"/>
      <c r="AD193" s="83"/>
      <c r="AE193" s="83"/>
      <c r="AF193" s="83"/>
      <c r="AG193" s="83"/>
      <c r="AH193" s="83"/>
      <c r="AI193" s="83"/>
      <c r="AJ193" s="83"/>
      <c r="AK193" s="77"/>
      <c r="AL193" s="77"/>
      <c r="AM193" s="77"/>
      <c r="AN193" s="77"/>
      <c r="AO193" s="77"/>
      <c r="AP193" s="77"/>
      <c r="AQ193" s="77"/>
      <c r="AR193" s="77"/>
      <c r="AS193" s="77"/>
      <c r="AT193" s="77"/>
      <c r="AU193" s="77"/>
      <c r="AV193" s="77"/>
      <c r="AW193" s="77"/>
      <c r="AX193" s="77"/>
      <c r="AY193" s="77"/>
      <c r="AZ193" s="77"/>
      <c r="BA193" s="77"/>
      <c r="BB193" s="77"/>
      <c r="BC193" s="77">
        <v>1</v>
      </c>
      <c r="BD193" s="77"/>
      <c r="BE193" s="77"/>
      <c r="BF193" s="77"/>
      <c r="BG193" s="77"/>
      <c r="BH193" s="77"/>
      <c r="BI193" s="77"/>
      <c r="BJ193" s="77"/>
      <c r="BK193" s="77"/>
      <c r="BL193" s="77"/>
      <c r="BM193" s="77"/>
      <c r="BN193" s="77"/>
      <c r="BO193" s="77"/>
      <c r="BP193" s="77"/>
      <c r="BQ193" s="77"/>
      <c r="BR193" s="77"/>
      <c r="BS193" s="77"/>
      <c r="BT193" s="77"/>
      <c r="BU193" s="77"/>
      <c r="BV193" s="77"/>
      <c r="BW193" s="77"/>
      <c r="BX193" s="77"/>
      <c r="BY193" s="77"/>
      <c r="BZ193" s="77"/>
      <c r="CA193" s="77"/>
      <c r="CB193" s="77"/>
      <c r="CC193" s="77"/>
      <c r="CD193" s="77"/>
      <c r="CE193" s="77"/>
      <c r="CF193" s="77"/>
      <c r="CG193" s="77"/>
      <c r="CH193" s="77"/>
      <c r="CI193" s="77"/>
      <c r="CJ193" s="77"/>
      <c r="CK193" s="77"/>
      <c r="CL193" s="77"/>
      <c r="CM193" s="77"/>
      <c r="CN193" s="77"/>
      <c r="CO193" s="77"/>
      <c r="CP193" s="77"/>
      <c r="CQ193" s="77"/>
      <c r="CR193" s="77"/>
      <c r="CS193" s="77"/>
      <c r="CT193" s="77"/>
      <c r="CU193" s="77"/>
      <c r="CV193" s="77"/>
      <c r="CW193" s="77"/>
      <c r="CX193" s="77"/>
      <c r="CY193" s="77"/>
      <c r="CZ193" s="77"/>
      <c r="DA193" s="77"/>
      <c r="DB193" s="77"/>
      <c r="DC193" s="77"/>
      <c r="DD193" s="77"/>
      <c r="DE193" s="77"/>
      <c r="DF193" s="77"/>
      <c r="DG193" s="77"/>
      <c r="DH193" s="77"/>
      <c r="DI193" s="77"/>
      <c r="DJ193" s="77"/>
      <c r="DK193" s="77"/>
      <c r="DL193" s="77"/>
      <c r="DM193" s="77"/>
      <c r="DN193" s="77"/>
      <c r="DO193" s="77"/>
      <c r="DP193" s="77"/>
      <c r="DQ193" s="77"/>
      <c r="DR193" s="77"/>
      <c r="DS193" s="77"/>
      <c r="DT193" s="77"/>
      <c r="DU193" s="77"/>
      <c r="DV193" s="77"/>
      <c r="DW193" s="77"/>
      <c r="DX193" s="77"/>
      <c r="DY193" s="77"/>
      <c r="DZ193" s="77"/>
      <c r="EA193" s="77"/>
      <c r="EB193" s="77"/>
      <c r="EC193" s="77"/>
      <c r="ED193" s="77"/>
      <c r="EE193" s="77"/>
      <c r="EF193" s="77"/>
      <c r="EG193" s="77"/>
      <c r="EH193" s="77"/>
      <c r="EI193" s="77"/>
      <c r="EJ193" s="77"/>
      <c r="EK193" s="77"/>
      <c r="EL193" s="77"/>
      <c r="EM193" s="77"/>
      <c r="EN193" s="77"/>
      <c r="EO193" s="77"/>
      <c r="EP193" s="77"/>
      <c r="EQ193" s="77"/>
      <c r="ER193" s="77"/>
      <c r="ES193" s="77"/>
      <c r="ET193" s="77"/>
      <c r="EU193" s="77"/>
      <c r="EV193" s="77"/>
      <c r="EW193" s="77"/>
      <c r="EX193" s="77"/>
      <c r="EY193" s="77"/>
      <c r="EZ193" s="77"/>
      <c r="FA193" s="77"/>
      <c r="FB193" s="77"/>
      <c r="FC193" s="77"/>
      <c r="FD193" s="77"/>
      <c r="FE193" s="77"/>
      <c r="FF193" s="77"/>
      <c r="FG193" s="77"/>
      <c r="FH193" s="77"/>
      <c r="FI193" s="77"/>
      <c r="FJ193" s="77"/>
      <c r="FK193" s="77"/>
      <c r="FL193" s="77"/>
      <c r="FM193" s="77"/>
      <c r="FN193" s="77"/>
      <c r="FO193" s="77"/>
      <c r="FP193" s="77"/>
      <c r="FQ193" s="77"/>
      <c r="FR193" s="77"/>
      <c r="FS193" s="77"/>
      <c r="FT193" s="77"/>
      <c r="FU193" s="77"/>
      <c r="FV193" s="77"/>
      <c r="FW193" s="77"/>
      <c r="FX193" s="77">
        <v>1</v>
      </c>
    </row>
    <row r="194" spans="1:180">
      <c r="A194" s="87" t="s">
        <v>114</v>
      </c>
      <c r="B194" s="83"/>
      <c r="C194" s="83"/>
      <c r="D194" s="83"/>
      <c r="E194" s="83"/>
      <c r="F194" s="83"/>
      <c r="G194" s="83"/>
      <c r="H194" s="83"/>
      <c r="I194" s="83"/>
      <c r="J194" s="83"/>
      <c r="K194" s="83"/>
      <c r="L194" s="83"/>
      <c r="M194" s="83"/>
      <c r="N194" s="83"/>
      <c r="O194" s="83"/>
      <c r="P194" s="83"/>
      <c r="Q194" s="83"/>
      <c r="R194" s="83"/>
      <c r="S194" s="83"/>
      <c r="T194" s="83"/>
      <c r="U194" s="83"/>
      <c r="V194" s="83"/>
      <c r="W194" s="83"/>
      <c r="X194" s="83"/>
      <c r="Y194" s="83"/>
      <c r="Z194" s="83"/>
      <c r="AA194" s="83"/>
      <c r="AB194" s="83"/>
      <c r="AC194" s="83"/>
      <c r="AD194" s="83"/>
      <c r="AE194" s="83"/>
      <c r="AF194" s="83"/>
      <c r="AG194" s="83"/>
      <c r="AH194" s="83"/>
      <c r="AI194" s="83"/>
      <c r="AJ194" s="83"/>
      <c r="AK194" s="77"/>
      <c r="AL194" s="77"/>
      <c r="AM194" s="77"/>
      <c r="AN194" s="77"/>
      <c r="AO194" s="77"/>
      <c r="AP194" s="77"/>
      <c r="AQ194" s="77"/>
      <c r="AR194" s="77"/>
      <c r="AS194" s="77"/>
      <c r="AT194" s="77"/>
      <c r="AU194" s="77"/>
      <c r="AV194" s="77"/>
      <c r="AW194" s="77"/>
      <c r="AX194" s="77"/>
      <c r="AY194" s="77"/>
      <c r="AZ194" s="77"/>
      <c r="BA194" s="77"/>
      <c r="BB194" s="77"/>
      <c r="BC194" s="77"/>
      <c r="BD194" s="77"/>
      <c r="BE194" s="77"/>
      <c r="BF194" s="77"/>
      <c r="BG194" s="77"/>
      <c r="BH194" s="77"/>
      <c r="BI194" s="77"/>
      <c r="BJ194" s="77"/>
      <c r="BK194" s="77"/>
      <c r="BL194" s="77"/>
      <c r="BM194" s="77"/>
      <c r="BN194" s="77"/>
      <c r="BO194" s="77"/>
      <c r="BP194" s="77"/>
      <c r="BQ194" s="77"/>
      <c r="BR194" s="77"/>
      <c r="BS194" s="77"/>
      <c r="BT194" s="77"/>
      <c r="BU194" s="77"/>
      <c r="BV194" s="77"/>
      <c r="BW194" s="77"/>
      <c r="BX194" s="77"/>
      <c r="BY194" s="77"/>
      <c r="BZ194" s="77"/>
      <c r="CA194" s="77"/>
      <c r="CB194" s="77"/>
      <c r="CC194" s="77"/>
      <c r="CD194" s="77"/>
      <c r="CE194" s="77"/>
      <c r="CF194" s="77"/>
      <c r="CG194" s="77"/>
      <c r="CH194" s="77"/>
      <c r="CI194" s="77"/>
      <c r="CJ194" s="77"/>
      <c r="CK194" s="77"/>
      <c r="CL194" s="77"/>
      <c r="CM194" s="77"/>
      <c r="CN194" s="77"/>
      <c r="CO194" s="77"/>
      <c r="CP194" s="77"/>
      <c r="CQ194" s="77"/>
      <c r="CR194" s="77"/>
      <c r="CS194" s="77"/>
      <c r="CT194" s="77"/>
      <c r="CU194" s="77"/>
      <c r="CV194" s="77"/>
      <c r="CW194" s="77"/>
      <c r="CX194" s="77"/>
      <c r="CY194" s="77"/>
      <c r="CZ194" s="77"/>
      <c r="DA194" s="77"/>
      <c r="DB194" s="77"/>
      <c r="DC194" s="77"/>
      <c r="DD194" s="77"/>
      <c r="DE194" s="77"/>
      <c r="DF194" s="77"/>
      <c r="DG194" s="77"/>
      <c r="DH194" s="77"/>
      <c r="DI194" s="77"/>
      <c r="DJ194" s="77"/>
      <c r="DK194" s="77"/>
      <c r="DL194" s="77"/>
      <c r="DM194" s="77"/>
      <c r="DN194" s="77"/>
      <c r="DO194" s="77"/>
      <c r="DP194" s="77"/>
      <c r="DQ194" s="77"/>
      <c r="DR194" s="77"/>
      <c r="DS194" s="77"/>
      <c r="DT194" s="77"/>
      <c r="DU194" s="77"/>
      <c r="DV194" s="77"/>
      <c r="DW194" s="77"/>
      <c r="DX194" s="77"/>
      <c r="DY194" s="77"/>
      <c r="DZ194" s="77"/>
      <c r="EA194" s="77"/>
      <c r="EB194" s="77"/>
      <c r="EC194" s="77"/>
      <c r="ED194" s="77"/>
      <c r="EE194" s="77"/>
      <c r="EF194" s="77"/>
      <c r="EG194" s="77"/>
      <c r="EH194" s="77"/>
      <c r="EI194" s="77"/>
      <c r="EJ194" s="77"/>
      <c r="EK194" s="77">
        <v>1</v>
      </c>
      <c r="EL194" s="77"/>
      <c r="EM194" s="77"/>
      <c r="EN194" s="77"/>
      <c r="EO194" s="77"/>
      <c r="EP194" s="77"/>
      <c r="EQ194" s="77"/>
      <c r="ER194" s="77"/>
      <c r="ES194" s="77"/>
      <c r="ET194" s="77"/>
      <c r="EU194" s="77"/>
      <c r="EV194" s="77"/>
      <c r="EW194" s="77"/>
      <c r="EX194" s="77"/>
      <c r="EY194" s="77"/>
      <c r="EZ194" s="77"/>
      <c r="FA194" s="77"/>
      <c r="FB194" s="77"/>
      <c r="FC194" s="77"/>
      <c r="FD194" s="77"/>
      <c r="FE194" s="77"/>
      <c r="FF194" s="77"/>
      <c r="FG194" s="77"/>
      <c r="FH194" s="77"/>
      <c r="FI194" s="77"/>
      <c r="FJ194" s="77"/>
      <c r="FK194" s="77"/>
      <c r="FL194" s="77"/>
      <c r="FM194" s="77"/>
      <c r="FN194" s="77"/>
      <c r="FO194" s="77"/>
      <c r="FP194" s="77"/>
      <c r="FQ194" s="77"/>
      <c r="FR194" s="77"/>
      <c r="FS194" s="77"/>
      <c r="FT194" s="77"/>
      <c r="FU194" s="77"/>
      <c r="FV194" s="77"/>
      <c r="FW194" s="77"/>
      <c r="FX194" s="77">
        <v>1</v>
      </c>
    </row>
    <row r="195" spans="1:180">
      <c r="A195" s="87" t="s">
        <v>533</v>
      </c>
      <c r="B195" s="83"/>
      <c r="C195" s="83"/>
      <c r="D195" s="83"/>
      <c r="E195" s="83"/>
      <c r="F195" s="83"/>
      <c r="G195" s="83"/>
      <c r="H195" s="83"/>
      <c r="I195" s="83"/>
      <c r="J195" s="83"/>
      <c r="K195" s="83"/>
      <c r="L195" s="83"/>
      <c r="M195" s="83"/>
      <c r="N195" s="83"/>
      <c r="O195" s="83"/>
      <c r="P195" s="83"/>
      <c r="Q195" s="83"/>
      <c r="R195" s="83"/>
      <c r="S195" s="83"/>
      <c r="T195" s="83"/>
      <c r="U195" s="83"/>
      <c r="V195" s="83"/>
      <c r="W195" s="83"/>
      <c r="X195" s="83"/>
      <c r="Y195" s="83"/>
      <c r="Z195" s="83"/>
      <c r="AA195" s="83"/>
      <c r="AB195" s="83"/>
      <c r="AC195" s="83"/>
      <c r="AD195" s="83"/>
      <c r="AE195" s="83"/>
      <c r="AF195" s="83"/>
      <c r="AG195" s="83"/>
      <c r="AH195" s="83"/>
      <c r="AI195" s="83"/>
      <c r="AJ195" s="83"/>
      <c r="AK195" s="77"/>
      <c r="AL195" s="77"/>
      <c r="AM195" s="77"/>
      <c r="AN195" s="77"/>
      <c r="AO195" s="77"/>
      <c r="AP195" s="77"/>
      <c r="AQ195" s="77"/>
      <c r="AR195" s="77"/>
      <c r="AS195" s="77"/>
      <c r="AT195" s="77"/>
      <c r="AU195" s="77"/>
      <c r="AV195" s="77"/>
      <c r="AW195" s="77"/>
      <c r="AX195" s="77"/>
      <c r="AY195" s="77"/>
      <c r="AZ195" s="77"/>
      <c r="BA195" s="77"/>
      <c r="BB195" s="77"/>
      <c r="BC195" s="77"/>
      <c r="BD195" s="77"/>
      <c r="BE195" s="77"/>
      <c r="BF195" s="77"/>
      <c r="BG195" s="77"/>
      <c r="BH195" s="77"/>
      <c r="BI195" s="77"/>
      <c r="BJ195" s="77"/>
      <c r="BK195" s="77"/>
      <c r="BL195" s="77"/>
      <c r="BM195" s="77"/>
      <c r="BN195" s="77"/>
      <c r="BO195" s="77"/>
      <c r="BP195" s="77"/>
      <c r="BQ195" s="77"/>
      <c r="BR195" s="77"/>
      <c r="BS195" s="77"/>
      <c r="BT195" s="77"/>
      <c r="BU195" s="77"/>
      <c r="BV195" s="77"/>
      <c r="BW195" s="77"/>
      <c r="BX195" s="77"/>
      <c r="BY195" s="77"/>
      <c r="BZ195" s="77"/>
      <c r="CA195" s="77"/>
      <c r="CB195" s="77"/>
      <c r="CC195" s="77"/>
      <c r="CD195" s="77"/>
      <c r="CE195" s="77"/>
      <c r="CF195" s="77"/>
      <c r="CG195" s="77"/>
      <c r="CH195" s="77"/>
      <c r="CI195" s="77"/>
      <c r="CJ195" s="77"/>
      <c r="CK195" s="77"/>
      <c r="CL195" s="77"/>
      <c r="CM195" s="77"/>
      <c r="CN195" s="77"/>
      <c r="CO195" s="77"/>
      <c r="CP195" s="77">
        <v>1</v>
      </c>
      <c r="CQ195" s="77"/>
      <c r="CR195" s="77"/>
      <c r="CS195" s="77"/>
      <c r="CT195" s="77"/>
      <c r="CU195" s="77"/>
      <c r="CV195" s="77"/>
      <c r="CW195" s="77"/>
      <c r="CX195" s="77"/>
      <c r="CY195" s="77"/>
      <c r="CZ195" s="77"/>
      <c r="DA195" s="77"/>
      <c r="DB195" s="77"/>
      <c r="DC195" s="77"/>
      <c r="DD195" s="77"/>
      <c r="DE195" s="77"/>
      <c r="DF195" s="77"/>
      <c r="DG195" s="77"/>
      <c r="DH195" s="77"/>
      <c r="DI195" s="77"/>
      <c r="DJ195" s="77"/>
      <c r="DK195" s="77"/>
      <c r="DL195" s="77"/>
      <c r="DM195" s="77"/>
      <c r="DN195" s="77"/>
      <c r="DO195" s="77"/>
      <c r="DP195" s="77"/>
      <c r="DQ195" s="77"/>
      <c r="DR195" s="77"/>
      <c r="DS195" s="77"/>
      <c r="DT195" s="77"/>
      <c r="DU195" s="77"/>
      <c r="DV195" s="77"/>
      <c r="DW195" s="77"/>
      <c r="DX195" s="77"/>
      <c r="DY195" s="77"/>
      <c r="DZ195" s="77"/>
      <c r="EA195" s="77"/>
      <c r="EB195" s="77"/>
      <c r="EC195" s="77"/>
      <c r="ED195" s="77"/>
      <c r="EE195" s="77"/>
      <c r="EF195" s="77"/>
      <c r="EG195" s="77"/>
      <c r="EH195" s="77"/>
      <c r="EI195" s="77"/>
      <c r="EJ195" s="77"/>
      <c r="EK195" s="77"/>
      <c r="EL195" s="77"/>
      <c r="EM195" s="77"/>
      <c r="EN195" s="77"/>
      <c r="EO195" s="77"/>
      <c r="EP195" s="77"/>
      <c r="EQ195" s="77"/>
      <c r="ER195" s="77"/>
      <c r="ES195" s="77"/>
      <c r="ET195" s="77"/>
      <c r="EU195" s="77"/>
      <c r="EV195" s="77"/>
      <c r="EW195" s="77"/>
      <c r="EX195" s="77"/>
      <c r="EY195" s="77"/>
      <c r="EZ195" s="77"/>
      <c r="FA195" s="77"/>
      <c r="FB195" s="77"/>
      <c r="FC195" s="77"/>
      <c r="FD195" s="77"/>
      <c r="FE195" s="77"/>
      <c r="FF195" s="77"/>
      <c r="FG195" s="77"/>
      <c r="FH195" s="77"/>
      <c r="FI195" s="77"/>
      <c r="FJ195" s="77"/>
      <c r="FK195" s="77"/>
      <c r="FL195" s="77"/>
      <c r="FM195" s="77"/>
      <c r="FN195" s="77"/>
      <c r="FO195" s="77"/>
      <c r="FP195" s="77"/>
      <c r="FQ195" s="77"/>
      <c r="FR195" s="77"/>
      <c r="FS195" s="77"/>
      <c r="FT195" s="77"/>
      <c r="FU195" s="77"/>
      <c r="FV195" s="77"/>
      <c r="FW195" s="77"/>
      <c r="FX195" s="77">
        <v>1</v>
      </c>
    </row>
    <row r="196" spans="1:180">
      <c r="A196" s="87" t="s">
        <v>99</v>
      </c>
      <c r="B196" s="83"/>
      <c r="C196" s="83"/>
      <c r="D196" s="83"/>
      <c r="E196" s="83"/>
      <c r="F196" s="83"/>
      <c r="G196" s="83"/>
      <c r="H196" s="83"/>
      <c r="I196" s="83"/>
      <c r="J196" s="83"/>
      <c r="K196" s="83"/>
      <c r="L196" s="83"/>
      <c r="M196" s="83"/>
      <c r="N196" s="83"/>
      <c r="O196" s="83"/>
      <c r="P196" s="83"/>
      <c r="Q196" s="83"/>
      <c r="R196" s="83"/>
      <c r="S196" s="83"/>
      <c r="T196" s="83"/>
      <c r="U196" s="83"/>
      <c r="V196" s="83"/>
      <c r="W196" s="83"/>
      <c r="X196" s="83"/>
      <c r="Y196" s="83"/>
      <c r="Z196" s="83"/>
      <c r="AA196" s="83"/>
      <c r="AB196" s="83"/>
      <c r="AC196" s="83"/>
      <c r="AD196" s="83"/>
      <c r="AE196" s="83"/>
      <c r="AF196" s="83"/>
      <c r="AG196" s="83"/>
      <c r="AH196" s="83"/>
      <c r="AI196" s="83"/>
      <c r="AJ196" s="83"/>
      <c r="AK196" s="77"/>
      <c r="AL196" s="77"/>
      <c r="AM196" s="77"/>
      <c r="AN196" s="77"/>
      <c r="AO196" s="77"/>
      <c r="AP196" s="77"/>
      <c r="AQ196" s="77"/>
      <c r="AR196" s="77"/>
      <c r="AS196" s="77"/>
      <c r="AT196" s="77"/>
      <c r="AU196" s="77"/>
      <c r="AV196" s="77"/>
      <c r="AW196" s="77"/>
      <c r="AX196" s="77"/>
      <c r="AY196" s="77"/>
      <c r="AZ196" s="77"/>
      <c r="BA196" s="77"/>
      <c r="BB196" s="77"/>
      <c r="BC196" s="77"/>
      <c r="BD196" s="77"/>
      <c r="BE196" s="77"/>
      <c r="BF196" s="77"/>
      <c r="BG196" s="77"/>
      <c r="BH196" s="77"/>
      <c r="BI196" s="77"/>
      <c r="BJ196" s="77"/>
      <c r="BK196" s="77"/>
      <c r="BL196" s="77"/>
      <c r="BM196" s="77"/>
      <c r="BN196" s="77"/>
      <c r="BO196" s="77"/>
      <c r="BP196" s="77"/>
      <c r="BQ196" s="77"/>
      <c r="BR196" s="77"/>
      <c r="BS196" s="77"/>
      <c r="BT196" s="77"/>
      <c r="BU196" s="77"/>
      <c r="BV196" s="77"/>
      <c r="BW196" s="77"/>
      <c r="BX196" s="77"/>
      <c r="BY196" s="77"/>
      <c r="BZ196" s="77"/>
      <c r="CA196" s="77"/>
      <c r="CB196" s="77"/>
      <c r="CC196" s="77"/>
      <c r="CD196" s="77"/>
      <c r="CE196" s="77"/>
      <c r="CF196" s="77"/>
      <c r="CG196" s="77"/>
      <c r="CH196" s="77"/>
      <c r="CI196" s="77"/>
      <c r="CJ196" s="77"/>
      <c r="CK196" s="77"/>
      <c r="CL196" s="77"/>
      <c r="CM196" s="77"/>
      <c r="CN196" s="77"/>
      <c r="CO196" s="77">
        <v>1</v>
      </c>
      <c r="CP196" s="77"/>
      <c r="CQ196" s="77"/>
      <c r="CR196" s="77"/>
      <c r="CS196" s="77"/>
      <c r="CT196" s="77"/>
      <c r="CU196" s="77"/>
      <c r="CV196" s="77"/>
      <c r="CW196" s="77"/>
      <c r="CX196" s="77"/>
      <c r="CY196" s="77"/>
      <c r="CZ196" s="77"/>
      <c r="DA196" s="77"/>
      <c r="DB196" s="77"/>
      <c r="DC196" s="77"/>
      <c r="DD196" s="77"/>
      <c r="DE196" s="77"/>
      <c r="DF196" s="77"/>
      <c r="DG196" s="77"/>
      <c r="DH196" s="77"/>
      <c r="DI196" s="77"/>
      <c r="DJ196" s="77"/>
      <c r="DK196" s="77"/>
      <c r="DL196" s="77"/>
      <c r="DM196" s="77"/>
      <c r="DN196" s="77"/>
      <c r="DO196" s="77"/>
      <c r="DP196" s="77"/>
      <c r="DQ196" s="77"/>
      <c r="DR196" s="77"/>
      <c r="DS196" s="77"/>
      <c r="DT196" s="77"/>
      <c r="DU196" s="77"/>
      <c r="DV196" s="77"/>
      <c r="DW196" s="77"/>
      <c r="DX196" s="77"/>
      <c r="DY196" s="77"/>
      <c r="DZ196" s="77"/>
      <c r="EA196" s="77"/>
      <c r="EB196" s="77"/>
      <c r="EC196" s="77"/>
      <c r="ED196" s="77"/>
      <c r="EE196" s="77"/>
      <c r="EF196" s="77"/>
      <c r="EG196" s="77"/>
      <c r="EH196" s="77"/>
      <c r="EI196" s="77"/>
      <c r="EJ196" s="77"/>
      <c r="EK196" s="77"/>
      <c r="EL196" s="77"/>
      <c r="EM196" s="77"/>
      <c r="EN196" s="77"/>
      <c r="EO196" s="77"/>
      <c r="EP196" s="77"/>
      <c r="EQ196" s="77"/>
      <c r="ER196" s="77"/>
      <c r="ES196" s="77"/>
      <c r="ET196" s="77"/>
      <c r="EU196" s="77"/>
      <c r="EV196" s="77"/>
      <c r="EW196" s="77"/>
      <c r="EX196" s="77"/>
      <c r="EY196" s="77"/>
      <c r="EZ196" s="77"/>
      <c r="FA196" s="77"/>
      <c r="FB196" s="77"/>
      <c r="FC196" s="77"/>
      <c r="FD196" s="77"/>
      <c r="FE196" s="77"/>
      <c r="FF196" s="77"/>
      <c r="FG196" s="77"/>
      <c r="FH196" s="77"/>
      <c r="FI196" s="77"/>
      <c r="FJ196" s="77"/>
      <c r="FK196" s="77"/>
      <c r="FL196" s="77"/>
      <c r="FM196" s="77"/>
      <c r="FN196" s="77"/>
      <c r="FO196" s="77"/>
      <c r="FP196" s="77"/>
      <c r="FQ196" s="77"/>
      <c r="FR196" s="77"/>
      <c r="FS196" s="77"/>
      <c r="FT196" s="77"/>
      <c r="FU196" s="77"/>
      <c r="FV196" s="77"/>
      <c r="FW196" s="77"/>
      <c r="FX196" s="77">
        <v>1</v>
      </c>
    </row>
    <row r="197" spans="1:180">
      <c r="A197" s="87" t="s">
        <v>568</v>
      </c>
      <c r="B197" s="83"/>
      <c r="C197" s="83"/>
      <c r="D197" s="83"/>
      <c r="E197" s="83"/>
      <c r="F197" s="83"/>
      <c r="G197" s="83"/>
      <c r="H197" s="83"/>
      <c r="I197" s="83"/>
      <c r="J197" s="83"/>
      <c r="K197" s="83"/>
      <c r="L197" s="83"/>
      <c r="M197" s="83"/>
      <c r="N197" s="83"/>
      <c r="O197" s="83"/>
      <c r="P197" s="83"/>
      <c r="Q197" s="83"/>
      <c r="R197" s="83"/>
      <c r="S197" s="83"/>
      <c r="T197" s="83"/>
      <c r="U197" s="83"/>
      <c r="V197" s="83"/>
      <c r="W197" s="83"/>
      <c r="X197" s="83"/>
      <c r="Y197" s="83"/>
      <c r="Z197" s="83"/>
      <c r="AA197" s="83"/>
      <c r="AB197" s="83"/>
      <c r="AC197" s="83"/>
      <c r="AD197" s="83"/>
      <c r="AE197" s="83"/>
      <c r="AF197" s="83"/>
      <c r="AG197" s="83"/>
      <c r="AH197" s="83"/>
      <c r="AI197" s="83"/>
      <c r="AJ197" s="83"/>
      <c r="AK197" s="77"/>
      <c r="AL197" s="77"/>
      <c r="AM197" s="77"/>
      <c r="AN197" s="77"/>
      <c r="AO197" s="77"/>
      <c r="AP197" s="77"/>
      <c r="AQ197" s="77"/>
      <c r="AR197" s="77"/>
      <c r="AS197" s="77"/>
      <c r="AT197" s="77"/>
      <c r="AU197" s="77"/>
      <c r="AV197" s="77"/>
      <c r="AW197" s="77"/>
      <c r="AX197" s="77"/>
      <c r="AY197" s="77"/>
      <c r="AZ197" s="77"/>
      <c r="BA197" s="77"/>
      <c r="BB197" s="77"/>
      <c r="BC197" s="77"/>
      <c r="BD197" s="77"/>
      <c r="BE197" s="77"/>
      <c r="BF197" s="77"/>
      <c r="BG197" s="77"/>
      <c r="BH197" s="77"/>
      <c r="BI197" s="77"/>
      <c r="BJ197" s="77"/>
      <c r="BK197" s="77"/>
      <c r="BL197" s="77"/>
      <c r="BM197" s="77"/>
      <c r="BN197" s="77"/>
      <c r="BO197" s="77"/>
      <c r="BP197" s="77"/>
      <c r="BQ197" s="77"/>
      <c r="BR197" s="77"/>
      <c r="BS197" s="77"/>
      <c r="BT197" s="77"/>
      <c r="BU197" s="77"/>
      <c r="BV197" s="77"/>
      <c r="BW197" s="77"/>
      <c r="BX197" s="77"/>
      <c r="BY197" s="77"/>
      <c r="BZ197" s="77"/>
      <c r="CA197" s="77"/>
      <c r="CB197" s="77"/>
      <c r="CC197" s="77"/>
      <c r="CD197" s="77"/>
      <c r="CE197" s="77"/>
      <c r="CF197" s="77"/>
      <c r="CG197" s="77"/>
      <c r="CH197" s="77"/>
      <c r="CI197" s="77"/>
      <c r="CJ197" s="77"/>
      <c r="CK197" s="77"/>
      <c r="CL197" s="77"/>
      <c r="CM197" s="77"/>
      <c r="CN197" s="77"/>
      <c r="CO197" s="77"/>
      <c r="CP197" s="77"/>
      <c r="CQ197" s="77"/>
      <c r="CR197" s="77"/>
      <c r="CS197" s="77"/>
      <c r="CT197" s="77"/>
      <c r="CU197" s="77"/>
      <c r="CV197" s="77"/>
      <c r="CW197" s="77"/>
      <c r="CX197" s="77">
        <v>1</v>
      </c>
      <c r="CY197" s="77"/>
      <c r="CZ197" s="77"/>
      <c r="DA197" s="77"/>
      <c r="DB197" s="77"/>
      <c r="DC197" s="77"/>
      <c r="DD197" s="77"/>
      <c r="DE197" s="77"/>
      <c r="DF197" s="77"/>
      <c r="DG197" s="77"/>
      <c r="DH197" s="77"/>
      <c r="DI197" s="77"/>
      <c r="DJ197" s="77"/>
      <c r="DK197" s="77"/>
      <c r="DL197" s="77"/>
      <c r="DM197" s="77"/>
      <c r="DN197" s="77"/>
      <c r="DO197" s="77"/>
      <c r="DP197" s="77"/>
      <c r="DQ197" s="77"/>
      <c r="DR197" s="77"/>
      <c r="DS197" s="77"/>
      <c r="DT197" s="77"/>
      <c r="DU197" s="77"/>
      <c r="DV197" s="77"/>
      <c r="DW197" s="77"/>
      <c r="DX197" s="77"/>
      <c r="DY197" s="77"/>
      <c r="DZ197" s="77"/>
      <c r="EA197" s="77"/>
      <c r="EB197" s="77"/>
      <c r="EC197" s="77"/>
      <c r="ED197" s="77"/>
      <c r="EE197" s="77"/>
      <c r="EF197" s="77"/>
      <c r="EG197" s="77"/>
      <c r="EH197" s="77"/>
      <c r="EI197" s="77"/>
      <c r="EJ197" s="77"/>
      <c r="EK197" s="77"/>
      <c r="EL197" s="77"/>
      <c r="EM197" s="77"/>
      <c r="EN197" s="77"/>
      <c r="EO197" s="77"/>
      <c r="EP197" s="77"/>
      <c r="EQ197" s="77"/>
      <c r="ER197" s="77"/>
      <c r="ES197" s="77"/>
      <c r="ET197" s="77"/>
      <c r="EU197" s="77"/>
      <c r="EV197" s="77"/>
      <c r="EW197" s="77"/>
      <c r="EX197" s="77"/>
      <c r="EY197" s="77"/>
      <c r="EZ197" s="77"/>
      <c r="FA197" s="77"/>
      <c r="FB197" s="77"/>
      <c r="FC197" s="77"/>
      <c r="FD197" s="77"/>
      <c r="FE197" s="77"/>
      <c r="FF197" s="77"/>
      <c r="FG197" s="77"/>
      <c r="FH197" s="77"/>
      <c r="FI197" s="77"/>
      <c r="FJ197" s="77"/>
      <c r="FK197" s="77"/>
      <c r="FL197" s="77"/>
      <c r="FM197" s="77"/>
      <c r="FN197" s="77"/>
      <c r="FO197" s="77"/>
      <c r="FP197" s="77"/>
      <c r="FQ197" s="77"/>
      <c r="FR197" s="77"/>
      <c r="FS197" s="77"/>
      <c r="FT197" s="77"/>
      <c r="FU197" s="77"/>
      <c r="FV197" s="77"/>
      <c r="FW197" s="77"/>
      <c r="FX197" s="77">
        <v>1</v>
      </c>
    </row>
    <row r="198" spans="1:180">
      <c r="A198" s="87" t="s">
        <v>200</v>
      </c>
      <c r="B198" s="83"/>
      <c r="C198" s="83"/>
      <c r="D198" s="83"/>
      <c r="E198" s="83"/>
      <c r="F198" s="83"/>
      <c r="G198" s="83"/>
      <c r="H198" s="83"/>
      <c r="I198" s="83"/>
      <c r="J198" s="83"/>
      <c r="K198" s="83"/>
      <c r="L198" s="83"/>
      <c r="M198" s="83"/>
      <c r="N198" s="83"/>
      <c r="O198" s="83"/>
      <c r="P198" s="83"/>
      <c r="Q198" s="83"/>
      <c r="R198" s="83"/>
      <c r="S198" s="83"/>
      <c r="T198" s="83"/>
      <c r="U198" s="83"/>
      <c r="V198" s="83">
        <v>1</v>
      </c>
      <c r="W198" s="83"/>
      <c r="X198" s="83"/>
      <c r="Y198" s="83"/>
      <c r="Z198" s="83"/>
      <c r="AA198" s="83"/>
      <c r="AB198" s="83"/>
      <c r="AC198" s="83"/>
      <c r="AD198" s="83"/>
      <c r="AE198" s="83"/>
      <c r="AF198" s="83"/>
      <c r="AG198" s="83"/>
      <c r="AH198" s="83"/>
      <c r="AI198" s="83"/>
      <c r="AJ198" s="83"/>
      <c r="AK198" s="77"/>
      <c r="AL198" s="77"/>
      <c r="AM198" s="77"/>
      <c r="AN198" s="77"/>
      <c r="AO198" s="77"/>
      <c r="AP198" s="77"/>
      <c r="AQ198" s="77"/>
      <c r="AR198" s="77"/>
      <c r="AS198" s="77"/>
      <c r="AT198" s="77"/>
      <c r="AU198" s="77"/>
      <c r="AV198" s="77"/>
      <c r="AW198" s="77"/>
      <c r="AX198" s="77"/>
      <c r="AY198" s="77"/>
      <c r="AZ198" s="77"/>
      <c r="BA198" s="77"/>
      <c r="BB198" s="77"/>
      <c r="BC198" s="77"/>
      <c r="BD198" s="77"/>
      <c r="BE198" s="77"/>
      <c r="BF198" s="77"/>
      <c r="BG198" s="77"/>
      <c r="BH198" s="77"/>
      <c r="BI198" s="77"/>
      <c r="BJ198" s="77"/>
      <c r="BK198" s="77"/>
      <c r="BL198" s="77"/>
      <c r="BM198" s="77"/>
      <c r="BN198" s="77"/>
      <c r="BO198" s="77"/>
      <c r="BP198" s="77"/>
      <c r="BQ198" s="77"/>
      <c r="BR198" s="77"/>
      <c r="BS198" s="77"/>
      <c r="BT198" s="77"/>
      <c r="BU198" s="77"/>
      <c r="BV198" s="77">
        <v>1</v>
      </c>
      <c r="BW198" s="77"/>
      <c r="BX198" s="77"/>
      <c r="BY198" s="77"/>
      <c r="BZ198" s="77"/>
      <c r="CA198" s="77"/>
      <c r="CB198" s="77"/>
      <c r="CC198" s="77"/>
      <c r="CD198" s="77"/>
      <c r="CE198" s="77"/>
      <c r="CF198" s="77"/>
      <c r="CG198" s="77"/>
      <c r="CH198" s="77"/>
      <c r="CI198" s="77"/>
      <c r="CJ198" s="77"/>
      <c r="CK198" s="77"/>
      <c r="CL198" s="77"/>
      <c r="CM198" s="77"/>
      <c r="CN198" s="77"/>
      <c r="CO198" s="77"/>
      <c r="CP198" s="77"/>
      <c r="CQ198" s="77"/>
      <c r="CR198" s="77"/>
      <c r="CS198" s="77"/>
      <c r="CT198" s="77"/>
      <c r="CU198" s="77"/>
      <c r="CV198" s="77"/>
      <c r="CW198" s="77"/>
      <c r="CX198" s="77"/>
      <c r="CY198" s="77"/>
      <c r="CZ198" s="77"/>
      <c r="DA198" s="77"/>
      <c r="DB198" s="77"/>
      <c r="DC198" s="77"/>
      <c r="DD198" s="77"/>
      <c r="DE198" s="77"/>
      <c r="DF198" s="77"/>
      <c r="DG198" s="77"/>
      <c r="DH198" s="77"/>
      <c r="DI198" s="77"/>
      <c r="DJ198" s="77"/>
      <c r="DK198" s="77"/>
      <c r="DL198" s="77"/>
      <c r="DM198" s="77"/>
      <c r="DN198" s="77"/>
      <c r="DO198" s="77"/>
      <c r="DP198" s="77"/>
      <c r="DQ198" s="77"/>
      <c r="DR198" s="77"/>
      <c r="DS198" s="77"/>
      <c r="DT198" s="77"/>
      <c r="DU198" s="77"/>
      <c r="DV198" s="77"/>
      <c r="DW198" s="77">
        <v>1</v>
      </c>
      <c r="DX198" s="77"/>
      <c r="DY198" s="77"/>
      <c r="DZ198" s="77"/>
      <c r="EA198" s="77"/>
      <c r="EB198" s="77"/>
      <c r="EC198" s="77"/>
      <c r="ED198" s="77"/>
      <c r="EE198" s="77"/>
      <c r="EF198" s="77"/>
      <c r="EG198" s="77"/>
      <c r="EH198" s="77"/>
      <c r="EI198" s="77"/>
      <c r="EJ198" s="77"/>
      <c r="EK198" s="77"/>
      <c r="EL198" s="77"/>
      <c r="EM198" s="77"/>
      <c r="EN198" s="77"/>
      <c r="EO198" s="77"/>
      <c r="EP198" s="77">
        <v>1</v>
      </c>
      <c r="EQ198" s="77"/>
      <c r="ER198" s="77"/>
      <c r="ES198" s="77"/>
      <c r="ET198" s="77"/>
      <c r="EU198" s="77"/>
      <c r="EV198" s="77"/>
      <c r="EW198" s="77"/>
      <c r="EX198" s="77"/>
      <c r="EY198" s="77"/>
      <c r="EZ198" s="77"/>
      <c r="FA198" s="77"/>
      <c r="FB198" s="77"/>
      <c r="FC198" s="77"/>
      <c r="FD198" s="77"/>
      <c r="FE198" s="77"/>
      <c r="FF198" s="77"/>
      <c r="FG198" s="77"/>
      <c r="FH198" s="77"/>
      <c r="FI198" s="77"/>
      <c r="FJ198" s="77"/>
      <c r="FK198" s="77"/>
      <c r="FL198" s="77"/>
      <c r="FM198" s="77"/>
      <c r="FN198" s="77"/>
      <c r="FO198" s="77"/>
      <c r="FP198" s="77"/>
      <c r="FQ198" s="77"/>
      <c r="FR198" s="77"/>
      <c r="FS198" s="77"/>
      <c r="FT198" s="77"/>
      <c r="FU198" s="77"/>
      <c r="FV198" s="77"/>
      <c r="FW198" s="77"/>
      <c r="FX198" s="77">
        <v>4</v>
      </c>
    </row>
    <row r="199" spans="1:180">
      <c r="A199" s="87" t="s">
        <v>168</v>
      </c>
      <c r="B199" s="83"/>
      <c r="C199" s="83"/>
      <c r="D199" s="83"/>
      <c r="E199" s="83"/>
      <c r="F199" s="83"/>
      <c r="G199" s="83"/>
      <c r="H199" s="83"/>
      <c r="I199" s="83"/>
      <c r="J199" s="83"/>
      <c r="K199" s="83"/>
      <c r="L199" s="83"/>
      <c r="M199" s="83"/>
      <c r="N199" s="83"/>
      <c r="O199" s="83"/>
      <c r="P199" s="83"/>
      <c r="Q199" s="83"/>
      <c r="R199" s="83"/>
      <c r="S199" s="83"/>
      <c r="T199" s="83"/>
      <c r="U199" s="83"/>
      <c r="V199" s="83"/>
      <c r="W199" s="83"/>
      <c r="X199" s="83"/>
      <c r="Y199" s="83"/>
      <c r="Z199" s="83"/>
      <c r="AA199" s="83"/>
      <c r="AB199" s="83"/>
      <c r="AC199" s="83"/>
      <c r="AD199" s="83"/>
      <c r="AE199" s="83"/>
      <c r="AF199" s="83"/>
      <c r="AG199" s="83"/>
      <c r="AH199" s="83"/>
      <c r="AI199" s="83"/>
      <c r="AJ199" s="83"/>
      <c r="AK199" s="77"/>
      <c r="AL199" s="77">
        <v>1</v>
      </c>
      <c r="AM199" s="77"/>
      <c r="AN199" s="77"/>
      <c r="AO199" s="77"/>
      <c r="AP199" s="77"/>
      <c r="AQ199" s="77"/>
      <c r="AR199" s="77"/>
      <c r="AS199" s="77"/>
      <c r="AT199" s="77"/>
      <c r="AU199" s="77"/>
      <c r="AV199" s="77"/>
      <c r="AW199" s="77"/>
      <c r="AX199" s="77"/>
      <c r="AY199" s="77"/>
      <c r="AZ199" s="77"/>
      <c r="BA199" s="77"/>
      <c r="BB199" s="77"/>
      <c r="BC199" s="77"/>
      <c r="BD199" s="77"/>
      <c r="BE199" s="77"/>
      <c r="BF199" s="77"/>
      <c r="BG199" s="77"/>
      <c r="BH199" s="77"/>
      <c r="BI199" s="77"/>
      <c r="BJ199" s="77"/>
      <c r="BK199" s="77"/>
      <c r="BL199" s="77"/>
      <c r="BM199" s="77"/>
      <c r="BN199" s="77"/>
      <c r="BO199" s="77"/>
      <c r="BP199" s="77"/>
      <c r="BQ199" s="77"/>
      <c r="BR199" s="77"/>
      <c r="BS199" s="77"/>
      <c r="BT199" s="77"/>
      <c r="BU199" s="77"/>
      <c r="BV199" s="77"/>
      <c r="BW199" s="77"/>
      <c r="BX199" s="77"/>
      <c r="BY199" s="77"/>
      <c r="BZ199" s="77"/>
      <c r="CA199" s="77"/>
      <c r="CB199" s="77"/>
      <c r="CC199" s="77"/>
      <c r="CD199" s="77"/>
      <c r="CE199" s="77"/>
      <c r="CF199" s="77"/>
      <c r="CG199" s="77"/>
      <c r="CH199" s="77"/>
      <c r="CI199" s="77"/>
      <c r="CJ199" s="77"/>
      <c r="CK199" s="77"/>
      <c r="CL199" s="77"/>
      <c r="CM199" s="77"/>
      <c r="CN199" s="77"/>
      <c r="CO199" s="77"/>
      <c r="CP199" s="77"/>
      <c r="CQ199" s="77"/>
      <c r="CR199" s="77"/>
      <c r="CS199" s="77"/>
      <c r="CT199" s="77"/>
      <c r="CU199" s="77"/>
      <c r="CV199" s="77"/>
      <c r="CW199" s="77"/>
      <c r="CX199" s="77"/>
      <c r="CY199" s="77"/>
      <c r="CZ199" s="77"/>
      <c r="DA199" s="77"/>
      <c r="DB199" s="77"/>
      <c r="DC199" s="77"/>
      <c r="DD199" s="77"/>
      <c r="DE199" s="77"/>
      <c r="DF199" s="77"/>
      <c r="DG199" s="77"/>
      <c r="DH199" s="77"/>
      <c r="DI199" s="77"/>
      <c r="DJ199" s="77"/>
      <c r="DK199" s="77"/>
      <c r="DL199" s="77"/>
      <c r="DM199" s="77"/>
      <c r="DN199" s="77"/>
      <c r="DO199" s="77"/>
      <c r="DP199" s="77"/>
      <c r="DQ199" s="77"/>
      <c r="DR199" s="77"/>
      <c r="DS199" s="77"/>
      <c r="DT199" s="77"/>
      <c r="DU199" s="77"/>
      <c r="DV199" s="77"/>
      <c r="DW199" s="77"/>
      <c r="DX199" s="77"/>
      <c r="DY199" s="77"/>
      <c r="DZ199" s="77"/>
      <c r="EA199" s="77"/>
      <c r="EB199" s="77"/>
      <c r="EC199" s="77"/>
      <c r="ED199" s="77"/>
      <c r="EE199" s="77"/>
      <c r="EF199" s="77"/>
      <c r="EG199" s="77"/>
      <c r="EH199" s="77"/>
      <c r="EI199" s="77"/>
      <c r="EJ199" s="77"/>
      <c r="EK199" s="77"/>
      <c r="EL199" s="77"/>
      <c r="EM199" s="77"/>
      <c r="EN199" s="77"/>
      <c r="EO199" s="77"/>
      <c r="EP199" s="77"/>
      <c r="EQ199" s="77"/>
      <c r="ER199" s="77"/>
      <c r="ES199" s="77"/>
      <c r="ET199" s="77"/>
      <c r="EU199" s="77"/>
      <c r="EV199" s="77"/>
      <c r="EW199" s="77"/>
      <c r="EX199" s="77"/>
      <c r="EY199" s="77"/>
      <c r="EZ199" s="77"/>
      <c r="FA199" s="77"/>
      <c r="FB199" s="77"/>
      <c r="FC199" s="77"/>
      <c r="FD199" s="77"/>
      <c r="FE199" s="77"/>
      <c r="FF199" s="77"/>
      <c r="FG199" s="77"/>
      <c r="FH199" s="77"/>
      <c r="FI199" s="77"/>
      <c r="FJ199" s="77"/>
      <c r="FK199" s="77"/>
      <c r="FL199" s="77"/>
      <c r="FM199" s="77"/>
      <c r="FN199" s="77"/>
      <c r="FO199" s="77"/>
      <c r="FP199" s="77"/>
      <c r="FQ199" s="77"/>
      <c r="FR199" s="77"/>
      <c r="FS199" s="77"/>
      <c r="FT199" s="77"/>
      <c r="FU199" s="77"/>
      <c r="FV199" s="77"/>
      <c r="FW199" s="77"/>
      <c r="FX199" s="77">
        <v>1</v>
      </c>
    </row>
    <row r="200" spans="1:180">
      <c r="A200" s="87" t="s">
        <v>569</v>
      </c>
      <c r="B200" s="83"/>
      <c r="C200" s="83"/>
      <c r="D200" s="83"/>
      <c r="E200" s="83"/>
      <c r="F200" s="83"/>
      <c r="G200" s="83"/>
      <c r="H200" s="83"/>
      <c r="I200" s="83"/>
      <c r="J200" s="83"/>
      <c r="K200" s="83"/>
      <c r="L200" s="83"/>
      <c r="M200" s="83"/>
      <c r="N200" s="83"/>
      <c r="O200" s="83"/>
      <c r="P200" s="83"/>
      <c r="Q200" s="83"/>
      <c r="R200" s="83"/>
      <c r="S200" s="83"/>
      <c r="T200" s="83"/>
      <c r="U200" s="83"/>
      <c r="V200" s="83"/>
      <c r="W200" s="83"/>
      <c r="X200" s="83"/>
      <c r="Y200" s="83"/>
      <c r="Z200" s="83"/>
      <c r="AA200" s="83"/>
      <c r="AB200" s="83"/>
      <c r="AC200" s="83"/>
      <c r="AD200" s="83"/>
      <c r="AE200" s="83"/>
      <c r="AF200" s="83"/>
      <c r="AG200" s="83"/>
      <c r="AH200" s="83"/>
      <c r="AI200" s="83"/>
      <c r="AJ200" s="83"/>
      <c r="AK200" s="77"/>
      <c r="AL200" s="77"/>
      <c r="AM200" s="77"/>
      <c r="AN200" s="77"/>
      <c r="AO200" s="77"/>
      <c r="AP200" s="77"/>
      <c r="AQ200" s="77"/>
      <c r="AR200" s="77"/>
      <c r="AS200" s="77"/>
      <c r="AT200" s="77"/>
      <c r="AU200" s="77"/>
      <c r="AV200" s="77"/>
      <c r="AW200" s="77"/>
      <c r="AX200" s="77"/>
      <c r="AY200" s="77"/>
      <c r="AZ200" s="77"/>
      <c r="BA200" s="77"/>
      <c r="BB200" s="77"/>
      <c r="BC200" s="77"/>
      <c r="BD200" s="77"/>
      <c r="BE200" s="77"/>
      <c r="BF200" s="77"/>
      <c r="BG200" s="77"/>
      <c r="BH200" s="77"/>
      <c r="BI200" s="77"/>
      <c r="BJ200" s="77"/>
      <c r="BK200" s="77"/>
      <c r="BL200" s="77"/>
      <c r="BM200" s="77"/>
      <c r="BN200" s="77"/>
      <c r="BO200" s="77"/>
      <c r="BP200" s="77"/>
      <c r="BQ200" s="77"/>
      <c r="BR200" s="77"/>
      <c r="BS200" s="77"/>
      <c r="BT200" s="77"/>
      <c r="BU200" s="77"/>
      <c r="BV200" s="77"/>
      <c r="BW200" s="77"/>
      <c r="BX200" s="77"/>
      <c r="BY200" s="77"/>
      <c r="BZ200" s="77"/>
      <c r="CA200" s="77"/>
      <c r="CB200" s="77"/>
      <c r="CC200" s="77"/>
      <c r="CD200" s="77"/>
      <c r="CE200" s="77"/>
      <c r="CF200" s="77"/>
      <c r="CG200" s="77"/>
      <c r="CH200" s="77"/>
      <c r="CI200" s="77"/>
      <c r="CJ200" s="77"/>
      <c r="CK200" s="77"/>
      <c r="CL200" s="77"/>
      <c r="CM200" s="77"/>
      <c r="CN200" s="77"/>
      <c r="CO200" s="77"/>
      <c r="CP200" s="77"/>
      <c r="CQ200" s="77"/>
      <c r="CR200" s="77"/>
      <c r="CS200" s="77"/>
      <c r="CT200" s="77"/>
      <c r="CU200" s="77"/>
      <c r="CV200" s="77"/>
      <c r="CW200" s="77"/>
      <c r="CX200" s="77">
        <v>1</v>
      </c>
      <c r="CY200" s="77"/>
      <c r="CZ200" s="77"/>
      <c r="DA200" s="77"/>
      <c r="DB200" s="77"/>
      <c r="DC200" s="77"/>
      <c r="DD200" s="77"/>
      <c r="DE200" s="77"/>
      <c r="DF200" s="77"/>
      <c r="DG200" s="77"/>
      <c r="DH200" s="77"/>
      <c r="DI200" s="77"/>
      <c r="DJ200" s="77"/>
      <c r="DK200" s="77"/>
      <c r="DL200" s="77"/>
      <c r="DM200" s="77"/>
      <c r="DN200" s="77"/>
      <c r="DO200" s="77"/>
      <c r="DP200" s="77"/>
      <c r="DQ200" s="77"/>
      <c r="DR200" s="77"/>
      <c r="DS200" s="77"/>
      <c r="DT200" s="77"/>
      <c r="DU200" s="77"/>
      <c r="DV200" s="77"/>
      <c r="DW200" s="77"/>
      <c r="DX200" s="77"/>
      <c r="DY200" s="77"/>
      <c r="DZ200" s="77"/>
      <c r="EA200" s="77"/>
      <c r="EB200" s="77"/>
      <c r="EC200" s="77"/>
      <c r="ED200" s="77"/>
      <c r="EE200" s="77"/>
      <c r="EF200" s="77"/>
      <c r="EG200" s="77"/>
      <c r="EH200" s="77"/>
      <c r="EI200" s="77"/>
      <c r="EJ200" s="77"/>
      <c r="EK200" s="77"/>
      <c r="EL200" s="77"/>
      <c r="EM200" s="77"/>
      <c r="EN200" s="77"/>
      <c r="EO200" s="77"/>
      <c r="EP200" s="77"/>
      <c r="EQ200" s="77"/>
      <c r="ER200" s="77"/>
      <c r="ES200" s="77"/>
      <c r="ET200" s="77"/>
      <c r="EU200" s="77"/>
      <c r="EV200" s="77"/>
      <c r="EW200" s="77"/>
      <c r="EX200" s="77"/>
      <c r="EY200" s="77"/>
      <c r="EZ200" s="77"/>
      <c r="FA200" s="77"/>
      <c r="FB200" s="77"/>
      <c r="FC200" s="77"/>
      <c r="FD200" s="77"/>
      <c r="FE200" s="77"/>
      <c r="FF200" s="77"/>
      <c r="FG200" s="77"/>
      <c r="FH200" s="77"/>
      <c r="FI200" s="77"/>
      <c r="FJ200" s="77"/>
      <c r="FK200" s="77"/>
      <c r="FL200" s="77"/>
      <c r="FM200" s="77"/>
      <c r="FN200" s="77"/>
      <c r="FO200" s="77"/>
      <c r="FP200" s="77"/>
      <c r="FQ200" s="77"/>
      <c r="FR200" s="77"/>
      <c r="FS200" s="77"/>
      <c r="FT200" s="77"/>
      <c r="FU200" s="77"/>
      <c r="FV200" s="77"/>
      <c r="FW200" s="77"/>
      <c r="FX200" s="77">
        <v>1</v>
      </c>
    </row>
    <row r="201" spans="1:180">
      <c r="A201" s="87" t="s">
        <v>366</v>
      </c>
      <c r="B201" s="83"/>
      <c r="C201" s="83"/>
      <c r="D201" s="83"/>
      <c r="E201" s="83"/>
      <c r="F201" s="83"/>
      <c r="G201" s="83"/>
      <c r="H201" s="83"/>
      <c r="I201" s="83"/>
      <c r="J201" s="83"/>
      <c r="K201" s="83"/>
      <c r="L201" s="83"/>
      <c r="M201" s="83"/>
      <c r="N201" s="83"/>
      <c r="O201" s="83"/>
      <c r="P201" s="83"/>
      <c r="Q201" s="83"/>
      <c r="R201" s="83"/>
      <c r="S201" s="83"/>
      <c r="T201" s="83"/>
      <c r="U201" s="83"/>
      <c r="V201" s="83"/>
      <c r="W201" s="83"/>
      <c r="X201" s="83"/>
      <c r="Y201" s="83"/>
      <c r="Z201" s="83"/>
      <c r="AA201" s="83"/>
      <c r="AB201" s="83"/>
      <c r="AC201" s="83"/>
      <c r="AD201" s="83"/>
      <c r="AE201" s="83"/>
      <c r="AF201" s="83"/>
      <c r="AG201" s="83"/>
      <c r="AH201" s="83"/>
      <c r="AI201" s="83"/>
      <c r="AJ201" s="83"/>
      <c r="AK201" s="77"/>
      <c r="AL201" s="77"/>
      <c r="AM201" s="77"/>
      <c r="AN201" s="77"/>
      <c r="AO201" s="77"/>
      <c r="AP201" s="77"/>
      <c r="AQ201" s="77"/>
      <c r="AR201" s="77"/>
      <c r="AS201" s="77"/>
      <c r="AT201" s="77"/>
      <c r="AU201" s="77"/>
      <c r="AV201" s="77"/>
      <c r="AW201" s="77"/>
      <c r="AX201" s="77"/>
      <c r="AY201" s="77"/>
      <c r="AZ201" s="77"/>
      <c r="BA201" s="77"/>
      <c r="BB201" s="77"/>
      <c r="BC201" s="77"/>
      <c r="BD201" s="77"/>
      <c r="BE201" s="77"/>
      <c r="BF201" s="77"/>
      <c r="BG201" s="77"/>
      <c r="BH201" s="77">
        <v>1</v>
      </c>
      <c r="BI201" s="77"/>
      <c r="BJ201" s="77"/>
      <c r="BK201" s="77"/>
      <c r="BL201" s="77"/>
      <c r="BM201" s="77"/>
      <c r="BN201" s="77"/>
      <c r="BO201" s="77"/>
      <c r="BP201" s="77"/>
      <c r="BQ201" s="77"/>
      <c r="BR201" s="77"/>
      <c r="BS201" s="77"/>
      <c r="BT201" s="77"/>
      <c r="BU201" s="77"/>
      <c r="BV201" s="77"/>
      <c r="BW201" s="77"/>
      <c r="BX201" s="77"/>
      <c r="BY201" s="77"/>
      <c r="BZ201" s="77"/>
      <c r="CA201" s="77"/>
      <c r="CB201" s="77"/>
      <c r="CC201" s="77"/>
      <c r="CD201" s="77"/>
      <c r="CE201" s="77"/>
      <c r="CF201" s="77"/>
      <c r="CG201" s="77"/>
      <c r="CH201" s="77"/>
      <c r="CI201" s="77"/>
      <c r="CJ201" s="77"/>
      <c r="CK201" s="77"/>
      <c r="CL201" s="77"/>
      <c r="CM201" s="77"/>
      <c r="CN201" s="77"/>
      <c r="CO201" s="77"/>
      <c r="CP201" s="77"/>
      <c r="CQ201" s="77"/>
      <c r="CR201" s="77"/>
      <c r="CS201" s="77"/>
      <c r="CT201" s="77"/>
      <c r="CU201" s="77"/>
      <c r="CV201" s="77"/>
      <c r="CW201" s="77"/>
      <c r="CX201" s="77"/>
      <c r="CY201" s="77"/>
      <c r="CZ201" s="77"/>
      <c r="DA201" s="77"/>
      <c r="DB201" s="77"/>
      <c r="DC201" s="77"/>
      <c r="DD201" s="77"/>
      <c r="DE201" s="77"/>
      <c r="DF201" s="77"/>
      <c r="DG201" s="77"/>
      <c r="DH201" s="77"/>
      <c r="DI201" s="77"/>
      <c r="DJ201" s="77"/>
      <c r="DK201" s="77"/>
      <c r="DL201" s="77"/>
      <c r="DM201" s="77"/>
      <c r="DN201" s="77"/>
      <c r="DO201" s="77"/>
      <c r="DP201" s="77"/>
      <c r="DQ201" s="77"/>
      <c r="DR201" s="77"/>
      <c r="DS201" s="77"/>
      <c r="DT201" s="77"/>
      <c r="DU201" s="77"/>
      <c r="DV201" s="77"/>
      <c r="DW201" s="77"/>
      <c r="DX201" s="77"/>
      <c r="DY201" s="77"/>
      <c r="DZ201" s="77"/>
      <c r="EA201" s="77"/>
      <c r="EB201" s="77"/>
      <c r="EC201" s="77"/>
      <c r="ED201" s="77"/>
      <c r="EE201" s="77"/>
      <c r="EF201" s="77"/>
      <c r="EG201" s="77"/>
      <c r="EH201" s="77"/>
      <c r="EI201" s="77"/>
      <c r="EJ201" s="77"/>
      <c r="EK201" s="77"/>
      <c r="EL201" s="77"/>
      <c r="EM201" s="77"/>
      <c r="EN201" s="77"/>
      <c r="EO201" s="77"/>
      <c r="EP201" s="77"/>
      <c r="EQ201" s="77"/>
      <c r="ER201" s="77"/>
      <c r="ES201" s="77"/>
      <c r="ET201" s="77"/>
      <c r="EU201" s="77"/>
      <c r="EV201" s="77"/>
      <c r="EW201" s="77"/>
      <c r="EX201" s="77"/>
      <c r="EY201" s="77"/>
      <c r="EZ201" s="77"/>
      <c r="FA201" s="77"/>
      <c r="FB201" s="77"/>
      <c r="FC201" s="77"/>
      <c r="FD201" s="77"/>
      <c r="FE201" s="77"/>
      <c r="FF201" s="77"/>
      <c r="FG201" s="77"/>
      <c r="FH201" s="77"/>
      <c r="FI201" s="77"/>
      <c r="FJ201" s="77"/>
      <c r="FK201" s="77"/>
      <c r="FL201" s="77"/>
      <c r="FM201" s="77"/>
      <c r="FN201" s="77"/>
      <c r="FO201" s="77"/>
      <c r="FP201" s="77"/>
      <c r="FQ201" s="77"/>
      <c r="FR201" s="77"/>
      <c r="FS201" s="77"/>
      <c r="FT201" s="77"/>
      <c r="FU201" s="77"/>
      <c r="FV201" s="77"/>
      <c r="FW201" s="77"/>
      <c r="FX201" s="77">
        <v>1</v>
      </c>
    </row>
    <row r="202" spans="1:180">
      <c r="A202" s="87" t="s">
        <v>56</v>
      </c>
      <c r="B202" s="83"/>
      <c r="C202" s="83"/>
      <c r="D202" s="83"/>
      <c r="E202" s="83"/>
      <c r="F202" s="83"/>
      <c r="G202" s="83"/>
      <c r="H202" s="83"/>
      <c r="I202" s="83"/>
      <c r="J202" s="83"/>
      <c r="K202" s="83"/>
      <c r="L202" s="83"/>
      <c r="M202" s="83"/>
      <c r="N202" s="83"/>
      <c r="O202" s="83"/>
      <c r="P202" s="83"/>
      <c r="Q202" s="83"/>
      <c r="R202" s="83"/>
      <c r="S202" s="83"/>
      <c r="T202" s="83"/>
      <c r="U202" s="83"/>
      <c r="V202" s="83"/>
      <c r="W202" s="83">
        <v>1</v>
      </c>
      <c r="X202" s="83"/>
      <c r="Y202" s="83"/>
      <c r="Z202" s="83"/>
      <c r="AA202" s="83"/>
      <c r="AB202" s="83"/>
      <c r="AC202" s="83"/>
      <c r="AD202" s="83"/>
      <c r="AE202" s="83"/>
      <c r="AF202" s="83"/>
      <c r="AG202" s="83"/>
      <c r="AH202" s="83"/>
      <c r="AI202" s="83"/>
      <c r="AJ202" s="83"/>
      <c r="AK202" s="77"/>
      <c r="AL202" s="77"/>
      <c r="AM202" s="77"/>
      <c r="AN202" s="77"/>
      <c r="AO202" s="77"/>
      <c r="AP202" s="77"/>
      <c r="AQ202" s="77"/>
      <c r="AR202" s="77"/>
      <c r="AS202" s="77"/>
      <c r="AT202" s="77"/>
      <c r="AU202" s="77"/>
      <c r="AV202" s="77"/>
      <c r="AW202" s="77"/>
      <c r="AX202" s="77"/>
      <c r="AY202" s="77"/>
      <c r="AZ202" s="77"/>
      <c r="BA202" s="77"/>
      <c r="BB202" s="77"/>
      <c r="BC202" s="77"/>
      <c r="BD202" s="77"/>
      <c r="BE202" s="77"/>
      <c r="BF202" s="77"/>
      <c r="BG202" s="77"/>
      <c r="BH202" s="77"/>
      <c r="BI202" s="77"/>
      <c r="BJ202" s="77"/>
      <c r="BK202" s="77"/>
      <c r="BL202" s="77"/>
      <c r="BM202" s="77"/>
      <c r="BN202" s="77"/>
      <c r="BO202" s="77"/>
      <c r="BP202" s="77"/>
      <c r="BQ202" s="77"/>
      <c r="BR202" s="77"/>
      <c r="BS202" s="77"/>
      <c r="BT202" s="77"/>
      <c r="BU202" s="77"/>
      <c r="BV202" s="77"/>
      <c r="BW202" s="77"/>
      <c r="BX202" s="77"/>
      <c r="BY202" s="77"/>
      <c r="BZ202" s="77"/>
      <c r="CA202" s="77"/>
      <c r="CB202" s="77"/>
      <c r="CC202" s="77"/>
      <c r="CD202" s="77"/>
      <c r="CE202" s="77"/>
      <c r="CF202" s="77"/>
      <c r="CG202" s="77"/>
      <c r="CH202" s="77"/>
      <c r="CI202" s="77"/>
      <c r="CJ202" s="77"/>
      <c r="CK202" s="77"/>
      <c r="CL202" s="77"/>
      <c r="CM202" s="77"/>
      <c r="CN202" s="77"/>
      <c r="CO202" s="77"/>
      <c r="CP202" s="77"/>
      <c r="CQ202" s="77"/>
      <c r="CR202" s="77"/>
      <c r="CS202" s="77"/>
      <c r="CT202" s="77"/>
      <c r="CU202" s="77"/>
      <c r="CV202" s="77"/>
      <c r="CW202" s="77"/>
      <c r="CX202" s="77"/>
      <c r="CY202" s="77"/>
      <c r="CZ202" s="77"/>
      <c r="DA202" s="77"/>
      <c r="DB202" s="77"/>
      <c r="DC202" s="77"/>
      <c r="DD202" s="77"/>
      <c r="DE202" s="77"/>
      <c r="DF202" s="77"/>
      <c r="DG202" s="77"/>
      <c r="DH202" s="77"/>
      <c r="DI202" s="77"/>
      <c r="DJ202" s="77"/>
      <c r="DK202" s="77"/>
      <c r="DL202" s="77"/>
      <c r="DM202" s="77"/>
      <c r="DN202" s="77"/>
      <c r="DO202" s="77"/>
      <c r="DP202" s="77"/>
      <c r="DQ202" s="77"/>
      <c r="DR202" s="77"/>
      <c r="DS202" s="77"/>
      <c r="DT202" s="77"/>
      <c r="DU202" s="77"/>
      <c r="DV202" s="77"/>
      <c r="DW202" s="77"/>
      <c r="DX202" s="77"/>
      <c r="DY202" s="77"/>
      <c r="DZ202" s="77"/>
      <c r="EA202" s="77"/>
      <c r="EB202" s="77"/>
      <c r="EC202" s="77"/>
      <c r="ED202" s="77"/>
      <c r="EE202" s="77"/>
      <c r="EF202" s="77"/>
      <c r="EG202" s="77"/>
      <c r="EH202" s="77"/>
      <c r="EI202" s="77"/>
      <c r="EJ202" s="77"/>
      <c r="EK202" s="77"/>
      <c r="EL202" s="77"/>
      <c r="EM202" s="77"/>
      <c r="EN202" s="77"/>
      <c r="EO202" s="77"/>
      <c r="EP202" s="77"/>
      <c r="EQ202" s="77"/>
      <c r="ER202" s="77"/>
      <c r="ES202" s="77"/>
      <c r="ET202" s="77"/>
      <c r="EU202" s="77"/>
      <c r="EV202" s="77"/>
      <c r="EW202" s="77"/>
      <c r="EX202" s="77"/>
      <c r="EY202" s="77"/>
      <c r="EZ202" s="77"/>
      <c r="FA202" s="77"/>
      <c r="FB202" s="77"/>
      <c r="FC202" s="77"/>
      <c r="FD202" s="77"/>
      <c r="FE202" s="77"/>
      <c r="FF202" s="77"/>
      <c r="FG202" s="77"/>
      <c r="FH202" s="77"/>
      <c r="FI202" s="77"/>
      <c r="FJ202" s="77"/>
      <c r="FK202" s="77"/>
      <c r="FL202" s="77"/>
      <c r="FM202" s="77"/>
      <c r="FN202" s="77"/>
      <c r="FO202" s="77"/>
      <c r="FP202" s="77"/>
      <c r="FQ202" s="77"/>
      <c r="FR202" s="77"/>
      <c r="FS202" s="77"/>
      <c r="FT202" s="77"/>
      <c r="FU202" s="77"/>
      <c r="FV202" s="77"/>
      <c r="FW202" s="77"/>
      <c r="FX202" s="77">
        <v>1</v>
      </c>
    </row>
    <row r="203" spans="1:180">
      <c r="A203" s="78" t="s">
        <v>620</v>
      </c>
      <c r="B203" s="83"/>
      <c r="C203" s="83"/>
      <c r="D203" s="83"/>
      <c r="E203" s="83"/>
      <c r="F203" s="83"/>
      <c r="G203" s="83"/>
      <c r="H203" s="83"/>
      <c r="I203" s="83"/>
      <c r="J203" s="83"/>
      <c r="K203" s="83"/>
      <c r="L203" s="83"/>
      <c r="M203" s="83"/>
      <c r="N203" s="83"/>
      <c r="O203" s="83"/>
      <c r="P203" s="83"/>
      <c r="Q203" s="83"/>
      <c r="R203" s="83"/>
      <c r="S203" s="83"/>
      <c r="T203" s="83"/>
      <c r="U203" s="83"/>
      <c r="V203" s="83"/>
      <c r="W203" s="83"/>
      <c r="X203" s="83"/>
      <c r="Y203" s="83"/>
      <c r="Z203" s="83"/>
      <c r="AA203" s="83"/>
      <c r="AB203" s="83"/>
      <c r="AC203" s="83"/>
      <c r="AD203" s="83"/>
      <c r="AE203" s="83"/>
      <c r="AF203" s="83"/>
      <c r="AG203" s="83"/>
      <c r="AH203" s="83"/>
      <c r="AI203" s="83"/>
      <c r="AJ203" s="83"/>
      <c r="AK203" s="77"/>
      <c r="AL203" s="77"/>
      <c r="AM203" s="77"/>
      <c r="AN203" s="77"/>
      <c r="AO203" s="77"/>
      <c r="AP203" s="77"/>
      <c r="AQ203" s="77"/>
      <c r="AR203" s="77"/>
      <c r="AS203" s="77"/>
      <c r="AT203" s="77"/>
      <c r="AU203" s="77"/>
      <c r="AV203" s="77"/>
      <c r="AW203" s="77"/>
      <c r="AX203" s="77"/>
      <c r="AY203" s="77"/>
      <c r="AZ203" s="77"/>
      <c r="BA203" s="77"/>
      <c r="BB203" s="77"/>
      <c r="BC203" s="77"/>
      <c r="BD203" s="77"/>
      <c r="BE203" s="77"/>
      <c r="BF203" s="77"/>
      <c r="BG203" s="77"/>
      <c r="BH203" s="77"/>
      <c r="BI203" s="77"/>
      <c r="BJ203" s="77"/>
      <c r="BK203" s="77"/>
      <c r="BL203" s="77"/>
      <c r="BM203" s="77"/>
      <c r="BN203" s="77"/>
      <c r="BO203" s="77"/>
      <c r="BP203" s="77"/>
      <c r="BQ203" s="77"/>
      <c r="BR203" s="77"/>
      <c r="BS203" s="77"/>
      <c r="BT203" s="77"/>
      <c r="BU203" s="77"/>
      <c r="BV203" s="77"/>
      <c r="BW203" s="77"/>
      <c r="BX203" s="77"/>
      <c r="BY203" s="77"/>
      <c r="BZ203" s="77"/>
      <c r="CA203" s="77"/>
      <c r="CB203" s="77"/>
      <c r="CC203" s="77"/>
      <c r="CD203" s="77"/>
      <c r="CE203" s="77"/>
      <c r="CF203" s="77"/>
      <c r="CG203" s="77"/>
      <c r="CH203" s="77"/>
      <c r="CI203" s="77"/>
      <c r="CJ203" s="77"/>
      <c r="CK203" s="77"/>
      <c r="CL203" s="77"/>
      <c r="CM203" s="77"/>
      <c r="CN203" s="77"/>
      <c r="CO203" s="77"/>
      <c r="CP203" s="77"/>
      <c r="CQ203" s="77"/>
      <c r="CR203" s="77"/>
      <c r="CS203" s="77"/>
      <c r="CT203" s="77"/>
      <c r="CU203" s="77"/>
      <c r="CV203" s="77"/>
      <c r="CW203" s="77"/>
      <c r="CX203" s="77"/>
      <c r="CY203" s="77"/>
      <c r="CZ203" s="77"/>
      <c r="DA203" s="77"/>
      <c r="DB203" s="77"/>
      <c r="DC203" s="77"/>
      <c r="DD203" s="77"/>
      <c r="DE203" s="77"/>
      <c r="DF203" s="77"/>
      <c r="DG203" s="77"/>
      <c r="DH203" s="77"/>
      <c r="DI203" s="77"/>
      <c r="DJ203" s="77"/>
      <c r="DK203" s="77"/>
      <c r="DL203" s="77"/>
      <c r="DM203" s="77"/>
      <c r="DN203" s="77">
        <v>1</v>
      </c>
      <c r="DO203" s="77"/>
      <c r="DP203" s="77"/>
      <c r="DQ203" s="77"/>
      <c r="DR203" s="77"/>
      <c r="DS203" s="77"/>
      <c r="DT203" s="77"/>
      <c r="DU203" s="77"/>
      <c r="DV203" s="77"/>
      <c r="DW203" s="77"/>
      <c r="DX203" s="77"/>
      <c r="DY203" s="77"/>
      <c r="DZ203" s="77"/>
      <c r="EA203" s="77"/>
      <c r="EB203" s="77"/>
      <c r="EC203" s="77"/>
      <c r="ED203" s="77"/>
      <c r="EE203" s="77"/>
      <c r="EF203" s="77"/>
      <c r="EG203" s="77"/>
      <c r="EH203" s="77"/>
      <c r="EI203" s="77"/>
      <c r="EJ203" s="77"/>
      <c r="EK203" s="77"/>
      <c r="EL203" s="77"/>
      <c r="EM203" s="77"/>
      <c r="EN203" s="77"/>
      <c r="EO203" s="77"/>
      <c r="EP203" s="77"/>
      <c r="EQ203" s="77"/>
      <c r="ER203" s="77"/>
      <c r="ES203" s="77"/>
      <c r="ET203" s="77"/>
      <c r="EU203" s="77"/>
      <c r="EV203" s="77"/>
      <c r="EW203" s="77"/>
      <c r="EX203" s="77"/>
      <c r="EY203" s="77"/>
      <c r="EZ203" s="77"/>
      <c r="FA203" s="77"/>
      <c r="FB203" s="77"/>
      <c r="FC203" s="77"/>
      <c r="FD203" s="77"/>
      <c r="FE203" s="77"/>
      <c r="FF203" s="77"/>
      <c r="FG203" s="77"/>
      <c r="FH203" s="77"/>
      <c r="FI203" s="77"/>
      <c r="FJ203" s="77"/>
      <c r="FK203" s="77"/>
      <c r="FL203" s="77"/>
      <c r="FM203" s="77"/>
      <c r="FN203" s="77"/>
      <c r="FO203" s="77"/>
      <c r="FP203" s="77"/>
      <c r="FQ203" s="77"/>
      <c r="FR203" s="77"/>
      <c r="FS203" s="77"/>
      <c r="FT203" s="77"/>
      <c r="FU203" s="77"/>
      <c r="FV203" s="77"/>
      <c r="FW203" s="77"/>
      <c r="FX203" s="77">
        <v>1</v>
      </c>
    </row>
    <row r="204" spans="1:180">
      <c r="A204" s="107" t="s">
        <v>786</v>
      </c>
      <c r="B204" s="83"/>
      <c r="C204" s="83"/>
      <c r="D204" s="83"/>
      <c r="E204" s="83"/>
      <c r="F204" s="83"/>
      <c r="G204" s="83"/>
      <c r="H204" s="83"/>
      <c r="I204" s="83"/>
      <c r="J204" s="83"/>
      <c r="K204" s="83"/>
      <c r="L204" s="83"/>
      <c r="M204" s="83"/>
      <c r="N204" s="83"/>
      <c r="O204" s="83"/>
      <c r="P204" s="83"/>
      <c r="Q204" s="83"/>
      <c r="R204" s="83"/>
      <c r="S204" s="83"/>
      <c r="T204" s="83"/>
      <c r="U204" s="83"/>
      <c r="V204" s="83"/>
      <c r="W204" s="83"/>
      <c r="X204" s="83"/>
      <c r="Y204" s="83"/>
      <c r="Z204" s="83"/>
      <c r="AA204" s="83"/>
      <c r="AB204" s="83"/>
      <c r="AC204" s="83"/>
      <c r="AD204" s="83"/>
      <c r="AE204" s="83"/>
      <c r="AF204" s="83"/>
      <c r="AG204" s="83"/>
      <c r="AH204" s="83"/>
      <c r="AI204" s="83"/>
      <c r="AJ204" s="83"/>
      <c r="AK204" s="77"/>
      <c r="AL204" s="77"/>
      <c r="AM204" s="77"/>
      <c r="AN204" s="77"/>
      <c r="AO204" s="77"/>
      <c r="AP204" s="77"/>
      <c r="AQ204" s="77"/>
      <c r="AR204" s="77"/>
      <c r="AS204" s="77"/>
      <c r="AT204" s="77"/>
      <c r="AU204" s="77"/>
      <c r="AV204" s="77"/>
      <c r="AW204" s="77"/>
      <c r="AX204" s="77"/>
      <c r="AY204" s="77"/>
      <c r="AZ204" s="77"/>
      <c r="BA204" s="77"/>
      <c r="BB204" s="77"/>
      <c r="BC204" s="77"/>
      <c r="BD204" s="77"/>
      <c r="BE204" s="77"/>
      <c r="BF204" s="77"/>
      <c r="BG204" s="77"/>
      <c r="BH204" s="77"/>
      <c r="BI204" s="77"/>
      <c r="BJ204" s="77"/>
      <c r="BK204" s="77"/>
      <c r="BL204" s="77"/>
      <c r="BM204" s="77"/>
      <c r="BN204" s="77"/>
      <c r="BO204" s="77"/>
      <c r="BP204" s="77"/>
      <c r="BQ204" s="77"/>
      <c r="BR204" s="77"/>
      <c r="BS204" s="77"/>
      <c r="BT204" s="77"/>
      <c r="BU204" s="77"/>
      <c r="BV204" s="77"/>
      <c r="BW204" s="77"/>
      <c r="BX204" s="77"/>
      <c r="BY204" s="77"/>
      <c r="BZ204" s="77"/>
      <c r="CA204" s="77"/>
      <c r="CB204" s="77"/>
      <c r="CC204" s="77"/>
      <c r="CD204" s="77"/>
      <c r="CE204" s="77"/>
      <c r="CF204" s="77"/>
      <c r="CG204" s="77"/>
      <c r="CH204" s="77"/>
      <c r="CI204" s="77"/>
      <c r="CJ204" s="77"/>
      <c r="CK204" s="77"/>
      <c r="CL204" s="77"/>
      <c r="CM204" s="77"/>
      <c r="CN204" s="77"/>
      <c r="CO204" s="77"/>
      <c r="CP204" s="77"/>
      <c r="CQ204" s="77"/>
      <c r="CR204" s="77"/>
      <c r="CS204" s="77"/>
      <c r="CT204" s="77"/>
      <c r="CU204" s="77"/>
      <c r="CV204" s="77"/>
      <c r="CW204" s="77"/>
      <c r="CX204" s="77"/>
      <c r="CY204" s="77"/>
      <c r="CZ204" s="77"/>
      <c r="DA204" s="77"/>
      <c r="DB204" s="77"/>
      <c r="DC204" s="77"/>
      <c r="DD204" s="77"/>
      <c r="DE204" s="77"/>
      <c r="DF204" s="77"/>
      <c r="DG204" s="77"/>
      <c r="DH204" s="77"/>
      <c r="DI204" s="77"/>
      <c r="DJ204" s="77"/>
      <c r="DK204" s="77"/>
      <c r="DL204" s="77"/>
      <c r="DM204" s="77"/>
      <c r="DN204" s="77"/>
      <c r="DO204" s="77"/>
      <c r="DP204" s="77"/>
      <c r="DQ204" s="77"/>
      <c r="DR204" s="77"/>
      <c r="DS204" s="77"/>
      <c r="DT204" s="77"/>
      <c r="DU204" s="77"/>
      <c r="DV204" s="77"/>
      <c r="DW204" s="77"/>
      <c r="DX204" s="77"/>
      <c r="DY204" s="77"/>
      <c r="DZ204" s="77"/>
      <c r="EA204" s="77"/>
      <c r="EB204" s="77"/>
      <c r="EC204" s="77"/>
      <c r="ED204" s="77"/>
      <c r="EE204" s="77"/>
      <c r="EF204" s="77"/>
      <c r="EG204" s="77"/>
      <c r="EH204" s="77"/>
      <c r="EI204" s="77"/>
      <c r="EJ204" s="77"/>
      <c r="EK204" s="77"/>
      <c r="EL204" s="77"/>
      <c r="EM204" s="77"/>
      <c r="EN204" s="77"/>
      <c r="EO204" s="77"/>
      <c r="EP204" s="77"/>
      <c r="EQ204" s="77"/>
      <c r="ER204" s="77"/>
      <c r="ES204" s="77"/>
      <c r="ET204" s="77"/>
      <c r="EU204" s="77"/>
      <c r="EV204" s="77"/>
      <c r="EW204" s="77"/>
      <c r="EX204" s="77"/>
      <c r="EY204" s="77"/>
      <c r="EZ204" s="77"/>
      <c r="FA204" s="77"/>
      <c r="FB204" s="77"/>
      <c r="FC204" s="77"/>
      <c r="FD204" s="77"/>
      <c r="FE204" s="77"/>
      <c r="FF204" s="77"/>
      <c r="FG204" s="77">
        <v>1</v>
      </c>
      <c r="FH204" s="77">
        <v>1</v>
      </c>
      <c r="FI204" s="77"/>
      <c r="FJ204" s="77"/>
      <c r="FK204" s="77"/>
      <c r="FL204" s="77"/>
      <c r="FM204" s="77"/>
      <c r="FN204" s="77"/>
      <c r="FO204" s="77"/>
      <c r="FP204" s="77"/>
      <c r="FQ204" s="77"/>
      <c r="FR204" s="77"/>
      <c r="FS204" s="77">
        <v>1</v>
      </c>
      <c r="FT204" s="77"/>
      <c r="FU204" s="77"/>
      <c r="FV204" s="77"/>
      <c r="FW204" s="77"/>
      <c r="FX204" s="77">
        <v>3</v>
      </c>
    </row>
    <row r="205" spans="1:180">
      <c r="A205" s="87" t="s">
        <v>534</v>
      </c>
      <c r="B205" s="83"/>
      <c r="C205" s="83"/>
      <c r="D205" s="83"/>
      <c r="E205" s="83"/>
      <c r="F205" s="83"/>
      <c r="G205" s="83"/>
      <c r="H205" s="83"/>
      <c r="I205" s="83"/>
      <c r="J205" s="83"/>
      <c r="K205" s="83"/>
      <c r="L205" s="83"/>
      <c r="M205" s="83"/>
      <c r="N205" s="83"/>
      <c r="O205" s="83"/>
      <c r="P205" s="83"/>
      <c r="Q205" s="83"/>
      <c r="R205" s="83"/>
      <c r="S205" s="83"/>
      <c r="T205" s="83"/>
      <c r="U205" s="83"/>
      <c r="V205" s="83"/>
      <c r="W205" s="83"/>
      <c r="X205" s="83"/>
      <c r="Y205" s="83"/>
      <c r="Z205" s="83"/>
      <c r="AA205" s="83"/>
      <c r="AB205" s="83"/>
      <c r="AC205" s="83"/>
      <c r="AD205" s="83"/>
      <c r="AE205" s="83"/>
      <c r="AF205" s="83"/>
      <c r="AG205" s="83"/>
      <c r="AH205" s="83"/>
      <c r="AI205" s="83"/>
      <c r="AJ205" s="83"/>
      <c r="AK205" s="77"/>
      <c r="AL205" s="77"/>
      <c r="AM205" s="77"/>
      <c r="AN205" s="77"/>
      <c r="AO205" s="77"/>
      <c r="AP205" s="77"/>
      <c r="AQ205" s="77"/>
      <c r="AR205" s="77"/>
      <c r="AS205" s="77"/>
      <c r="AT205" s="77"/>
      <c r="AU205" s="77"/>
      <c r="AV205" s="77"/>
      <c r="AW205" s="77"/>
      <c r="AX205" s="77"/>
      <c r="AY205" s="77"/>
      <c r="AZ205" s="77"/>
      <c r="BA205" s="77"/>
      <c r="BB205" s="77"/>
      <c r="BC205" s="77"/>
      <c r="BD205" s="77"/>
      <c r="BE205" s="77"/>
      <c r="BF205" s="77"/>
      <c r="BG205" s="77"/>
      <c r="BH205" s="77"/>
      <c r="BI205" s="77"/>
      <c r="BJ205" s="77"/>
      <c r="BK205" s="77"/>
      <c r="BL205" s="77"/>
      <c r="BM205" s="77"/>
      <c r="BN205" s="77"/>
      <c r="BO205" s="77"/>
      <c r="BP205" s="77"/>
      <c r="BQ205" s="77"/>
      <c r="BR205" s="77"/>
      <c r="BS205" s="77"/>
      <c r="BT205" s="77"/>
      <c r="BU205" s="77"/>
      <c r="BV205" s="77"/>
      <c r="BW205" s="77"/>
      <c r="BX205" s="77"/>
      <c r="BY205" s="77"/>
      <c r="BZ205" s="77"/>
      <c r="CA205" s="77"/>
      <c r="CB205" s="77"/>
      <c r="CC205" s="77"/>
      <c r="CD205" s="77"/>
      <c r="CE205" s="77"/>
      <c r="CF205" s="77"/>
      <c r="CG205" s="77"/>
      <c r="CH205" s="77"/>
      <c r="CI205" s="77"/>
      <c r="CJ205" s="77"/>
      <c r="CK205" s="77"/>
      <c r="CL205" s="77"/>
      <c r="CM205" s="77">
        <v>1</v>
      </c>
      <c r="CN205" s="77"/>
      <c r="CO205" s="77"/>
      <c r="CP205" s="77"/>
      <c r="CQ205" s="77"/>
      <c r="CR205" s="77"/>
      <c r="CS205" s="77"/>
      <c r="CT205" s="77"/>
      <c r="CU205" s="77"/>
      <c r="CV205" s="77"/>
      <c r="CW205" s="77"/>
      <c r="CX205" s="77"/>
      <c r="CY205" s="77"/>
      <c r="CZ205" s="77"/>
      <c r="DA205" s="77"/>
      <c r="DB205" s="77"/>
      <c r="DC205" s="77"/>
      <c r="DD205" s="77"/>
      <c r="DE205" s="77"/>
      <c r="DF205" s="77"/>
      <c r="DG205" s="77"/>
      <c r="DH205" s="77"/>
      <c r="DI205" s="77"/>
      <c r="DJ205" s="77"/>
      <c r="DK205" s="77"/>
      <c r="DL205" s="77"/>
      <c r="DM205" s="77"/>
      <c r="DN205" s="77"/>
      <c r="DO205" s="77"/>
      <c r="DP205" s="77"/>
      <c r="DQ205" s="77"/>
      <c r="DR205" s="77"/>
      <c r="DS205" s="77"/>
      <c r="DT205" s="77"/>
      <c r="DU205" s="77"/>
      <c r="DV205" s="77"/>
      <c r="DW205" s="77"/>
      <c r="DX205" s="77"/>
      <c r="DY205" s="77"/>
      <c r="DZ205" s="77"/>
      <c r="EA205" s="77"/>
      <c r="EB205" s="77"/>
      <c r="EC205" s="77"/>
      <c r="ED205" s="77"/>
      <c r="EE205" s="77"/>
      <c r="EF205" s="77"/>
      <c r="EG205" s="77"/>
      <c r="EH205" s="77"/>
      <c r="EI205" s="77"/>
      <c r="EJ205" s="77"/>
      <c r="EK205" s="77"/>
      <c r="EL205" s="77"/>
      <c r="EM205" s="77"/>
      <c r="EN205" s="77"/>
      <c r="EO205" s="77"/>
      <c r="EP205" s="77"/>
      <c r="EQ205" s="77"/>
      <c r="ER205" s="77"/>
      <c r="ES205" s="77"/>
      <c r="ET205" s="77"/>
      <c r="EU205" s="77"/>
      <c r="EV205" s="77"/>
      <c r="EW205" s="77"/>
      <c r="EX205" s="77"/>
      <c r="EY205" s="77"/>
      <c r="EZ205" s="77"/>
      <c r="FA205" s="77"/>
      <c r="FB205" s="77"/>
      <c r="FC205" s="77"/>
      <c r="FD205" s="77"/>
      <c r="FE205" s="77"/>
      <c r="FF205" s="77"/>
      <c r="FG205" s="77"/>
      <c r="FH205" s="77"/>
      <c r="FI205" s="77"/>
      <c r="FJ205" s="77"/>
      <c r="FK205" s="77"/>
      <c r="FL205" s="77"/>
      <c r="FM205" s="77"/>
      <c r="FN205" s="77"/>
      <c r="FO205" s="77"/>
      <c r="FP205" s="77"/>
      <c r="FQ205" s="77"/>
      <c r="FR205" s="77"/>
      <c r="FS205" s="77"/>
      <c r="FT205" s="77"/>
      <c r="FU205" s="77"/>
      <c r="FV205" s="77"/>
      <c r="FW205" s="77"/>
      <c r="FX205" s="77">
        <v>1</v>
      </c>
    </row>
    <row r="206" spans="1:180">
      <c r="A206" s="87" t="s">
        <v>535</v>
      </c>
      <c r="B206" s="83"/>
      <c r="C206" s="83"/>
      <c r="D206" s="83"/>
      <c r="E206" s="83"/>
      <c r="F206" s="83"/>
      <c r="G206" s="83"/>
      <c r="H206" s="83"/>
      <c r="I206" s="83"/>
      <c r="J206" s="83"/>
      <c r="K206" s="83"/>
      <c r="L206" s="83"/>
      <c r="M206" s="83"/>
      <c r="N206" s="83"/>
      <c r="O206" s="83"/>
      <c r="P206" s="83"/>
      <c r="Q206" s="83"/>
      <c r="R206" s="83"/>
      <c r="S206" s="83"/>
      <c r="T206" s="83"/>
      <c r="U206" s="83"/>
      <c r="V206" s="83"/>
      <c r="W206" s="83"/>
      <c r="X206" s="83"/>
      <c r="Y206" s="83"/>
      <c r="Z206" s="83"/>
      <c r="AA206" s="83"/>
      <c r="AB206" s="83"/>
      <c r="AC206" s="83"/>
      <c r="AD206" s="83"/>
      <c r="AE206" s="83"/>
      <c r="AF206" s="83"/>
      <c r="AG206" s="83"/>
      <c r="AH206" s="83"/>
      <c r="AI206" s="83"/>
      <c r="AJ206" s="83"/>
      <c r="AK206" s="77"/>
      <c r="AL206" s="77"/>
      <c r="AM206" s="77"/>
      <c r="AN206" s="77"/>
      <c r="AO206" s="77"/>
      <c r="AP206" s="77"/>
      <c r="AQ206" s="77"/>
      <c r="AR206" s="77"/>
      <c r="AS206" s="77"/>
      <c r="AT206" s="77"/>
      <c r="AU206" s="77"/>
      <c r="AV206" s="77"/>
      <c r="AW206" s="77"/>
      <c r="AX206" s="77"/>
      <c r="AY206" s="77"/>
      <c r="AZ206" s="77"/>
      <c r="BA206" s="77"/>
      <c r="BB206" s="77"/>
      <c r="BC206" s="77"/>
      <c r="BD206" s="77"/>
      <c r="BE206" s="77"/>
      <c r="BF206" s="77"/>
      <c r="BG206" s="77"/>
      <c r="BH206" s="77"/>
      <c r="BI206" s="77"/>
      <c r="BJ206" s="77"/>
      <c r="BK206" s="77"/>
      <c r="BL206" s="77"/>
      <c r="BM206" s="77"/>
      <c r="BN206" s="77"/>
      <c r="BO206" s="77"/>
      <c r="BP206" s="77"/>
      <c r="BQ206" s="77"/>
      <c r="BR206" s="77"/>
      <c r="BS206" s="77"/>
      <c r="BT206" s="77"/>
      <c r="BU206" s="77"/>
      <c r="BV206" s="77"/>
      <c r="BW206" s="77"/>
      <c r="BX206" s="77"/>
      <c r="BY206" s="77"/>
      <c r="BZ206" s="77"/>
      <c r="CA206" s="77"/>
      <c r="CB206" s="77"/>
      <c r="CC206" s="77"/>
      <c r="CD206" s="77"/>
      <c r="CE206" s="77">
        <v>1</v>
      </c>
      <c r="CF206" s="77"/>
      <c r="CG206" s="77"/>
      <c r="CH206" s="77"/>
      <c r="CI206" s="77"/>
      <c r="CJ206" s="77"/>
      <c r="CK206" s="77"/>
      <c r="CL206" s="77"/>
      <c r="CM206" s="77"/>
      <c r="CN206" s="77"/>
      <c r="CO206" s="77"/>
      <c r="CP206" s="77"/>
      <c r="CQ206" s="77"/>
      <c r="CR206" s="77"/>
      <c r="CS206" s="77"/>
      <c r="CT206" s="77"/>
      <c r="CU206" s="77"/>
      <c r="CV206" s="77"/>
      <c r="CW206" s="77"/>
      <c r="CX206" s="77"/>
      <c r="CY206" s="77"/>
      <c r="CZ206" s="77"/>
      <c r="DA206" s="77"/>
      <c r="DB206" s="77"/>
      <c r="DC206" s="77"/>
      <c r="DD206" s="77"/>
      <c r="DE206" s="77"/>
      <c r="DF206" s="77"/>
      <c r="DG206" s="77"/>
      <c r="DH206" s="77"/>
      <c r="DI206" s="77"/>
      <c r="DJ206" s="77"/>
      <c r="DK206" s="77"/>
      <c r="DL206" s="77"/>
      <c r="DM206" s="77"/>
      <c r="DN206" s="77"/>
      <c r="DO206" s="77"/>
      <c r="DP206" s="77"/>
      <c r="DQ206" s="77"/>
      <c r="DR206" s="77"/>
      <c r="DS206" s="77"/>
      <c r="DT206" s="77"/>
      <c r="DU206" s="77"/>
      <c r="DV206" s="77"/>
      <c r="DW206" s="77"/>
      <c r="DX206" s="77"/>
      <c r="DY206" s="77"/>
      <c r="DZ206" s="77"/>
      <c r="EA206" s="77"/>
      <c r="EB206" s="77"/>
      <c r="EC206" s="77"/>
      <c r="ED206" s="77"/>
      <c r="EE206" s="77"/>
      <c r="EF206" s="77"/>
      <c r="EG206" s="77"/>
      <c r="EH206" s="77"/>
      <c r="EI206" s="77"/>
      <c r="EJ206" s="77"/>
      <c r="EK206" s="77"/>
      <c r="EL206" s="77"/>
      <c r="EM206" s="77"/>
      <c r="EN206" s="77"/>
      <c r="EO206" s="77"/>
      <c r="EP206" s="77"/>
      <c r="EQ206" s="77"/>
      <c r="ER206" s="77"/>
      <c r="ES206" s="77"/>
      <c r="ET206" s="77"/>
      <c r="EU206" s="77"/>
      <c r="EV206" s="77"/>
      <c r="EW206" s="77"/>
      <c r="EX206" s="77"/>
      <c r="EY206" s="77"/>
      <c r="EZ206" s="77"/>
      <c r="FA206" s="77"/>
      <c r="FB206" s="77"/>
      <c r="FC206" s="77"/>
      <c r="FD206" s="77"/>
      <c r="FE206" s="77"/>
      <c r="FF206" s="77"/>
      <c r="FG206" s="77"/>
      <c r="FH206" s="77"/>
      <c r="FI206" s="77"/>
      <c r="FJ206" s="77"/>
      <c r="FK206" s="77"/>
      <c r="FL206" s="77"/>
      <c r="FM206" s="77"/>
      <c r="FN206" s="77"/>
      <c r="FO206" s="77"/>
      <c r="FP206" s="77"/>
      <c r="FQ206" s="77"/>
      <c r="FR206" s="77"/>
      <c r="FS206" s="77"/>
      <c r="FT206" s="77"/>
      <c r="FU206" s="77"/>
      <c r="FV206" s="77"/>
      <c r="FW206" s="77"/>
      <c r="FX206" s="77">
        <v>1</v>
      </c>
    </row>
    <row r="207" spans="1:180">
      <c r="A207" s="87" t="s">
        <v>298</v>
      </c>
      <c r="B207" s="83"/>
      <c r="C207" s="83"/>
      <c r="D207" s="83"/>
      <c r="E207" s="83"/>
      <c r="F207" s="83"/>
      <c r="G207" s="83"/>
      <c r="H207" s="83"/>
      <c r="I207" s="83"/>
      <c r="J207" s="83"/>
      <c r="K207" s="83"/>
      <c r="L207" s="83"/>
      <c r="M207" s="83"/>
      <c r="N207" s="83"/>
      <c r="O207" s="83"/>
      <c r="P207" s="83"/>
      <c r="Q207" s="83"/>
      <c r="R207" s="83"/>
      <c r="S207" s="83"/>
      <c r="T207" s="83"/>
      <c r="U207" s="83"/>
      <c r="V207" s="83"/>
      <c r="W207" s="83"/>
      <c r="X207" s="83"/>
      <c r="Y207" s="83"/>
      <c r="Z207" s="83"/>
      <c r="AA207" s="83"/>
      <c r="AB207" s="83"/>
      <c r="AC207" s="83"/>
      <c r="AD207" s="83"/>
      <c r="AE207" s="83"/>
      <c r="AF207" s="83"/>
      <c r="AG207" s="83"/>
      <c r="AH207" s="83"/>
      <c r="AI207" s="83">
        <v>2</v>
      </c>
      <c r="AJ207" s="83"/>
      <c r="AK207" s="77"/>
      <c r="AL207" s="77">
        <v>1</v>
      </c>
      <c r="AM207" s="77"/>
      <c r="AN207" s="77">
        <v>1</v>
      </c>
      <c r="AO207" s="77"/>
      <c r="AP207" s="77"/>
      <c r="AQ207" s="77"/>
      <c r="AR207" s="77"/>
      <c r="AS207" s="77"/>
      <c r="AT207" s="77"/>
      <c r="AU207" s="77"/>
      <c r="AV207" s="77"/>
      <c r="AW207" s="77"/>
      <c r="AX207" s="77"/>
      <c r="AY207" s="77"/>
      <c r="AZ207" s="77"/>
      <c r="BA207" s="77"/>
      <c r="BB207" s="77"/>
      <c r="BC207" s="77"/>
      <c r="BD207" s="77"/>
      <c r="BE207" s="77"/>
      <c r="BF207" s="77"/>
      <c r="BG207" s="77"/>
      <c r="BH207" s="77"/>
      <c r="BI207" s="77"/>
      <c r="BJ207" s="77"/>
      <c r="BK207" s="77"/>
      <c r="BL207" s="77"/>
      <c r="BM207" s="77"/>
      <c r="BN207" s="77"/>
      <c r="BO207" s="77"/>
      <c r="BP207" s="77"/>
      <c r="BQ207" s="77"/>
      <c r="BR207" s="77"/>
      <c r="BS207" s="77"/>
      <c r="BT207" s="77"/>
      <c r="BU207" s="77"/>
      <c r="BV207" s="77"/>
      <c r="BW207" s="77"/>
      <c r="BX207" s="77"/>
      <c r="BY207" s="77"/>
      <c r="BZ207" s="77"/>
      <c r="CA207" s="77"/>
      <c r="CB207" s="77"/>
      <c r="CC207" s="77"/>
      <c r="CD207" s="77"/>
      <c r="CE207" s="77"/>
      <c r="CF207" s="77"/>
      <c r="CG207" s="77"/>
      <c r="CH207" s="77"/>
      <c r="CI207" s="77"/>
      <c r="CJ207" s="77"/>
      <c r="CK207" s="77"/>
      <c r="CL207" s="77"/>
      <c r="CM207" s="77">
        <v>1</v>
      </c>
      <c r="CN207" s="77">
        <v>1</v>
      </c>
      <c r="CO207" s="77"/>
      <c r="CP207" s="77"/>
      <c r="CQ207" s="77"/>
      <c r="CR207" s="77"/>
      <c r="CS207" s="77"/>
      <c r="CT207" s="77"/>
      <c r="CU207" s="77"/>
      <c r="CV207" s="77"/>
      <c r="CW207" s="77"/>
      <c r="CX207" s="77"/>
      <c r="CY207" s="77"/>
      <c r="CZ207" s="77"/>
      <c r="DA207" s="77"/>
      <c r="DB207" s="77"/>
      <c r="DC207" s="77"/>
      <c r="DD207" s="77"/>
      <c r="DE207" s="77"/>
      <c r="DF207" s="77"/>
      <c r="DG207" s="77"/>
      <c r="DH207" s="77"/>
      <c r="DI207" s="77"/>
      <c r="DJ207" s="77"/>
      <c r="DK207" s="77"/>
      <c r="DL207" s="77"/>
      <c r="DM207" s="77"/>
      <c r="DN207" s="77"/>
      <c r="DO207" s="77"/>
      <c r="DP207" s="77"/>
      <c r="DQ207" s="77"/>
      <c r="DR207" s="77"/>
      <c r="DS207" s="77"/>
      <c r="DT207" s="77"/>
      <c r="DU207" s="77"/>
      <c r="DV207" s="77"/>
      <c r="DW207" s="77"/>
      <c r="DX207" s="77"/>
      <c r="DY207" s="77"/>
      <c r="DZ207" s="77"/>
      <c r="EA207" s="77"/>
      <c r="EB207" s="77"/>
      <c r="EC207" s="77"/>
      <c r="ED207" s="77"/>
      <c r="EE207" s="77"/>
      <c r="EF207" s="77"/>
      <c r="EG207" s="77"/>
      <c r="EH207" s="77"/>
      <c r="EI207" s="77"/>
      <c r="EJ207" s="77"/>
      <c r="EK207" s="77"/>
      <c r="EL207" s="77"/>
      <c r="EM207" s="77"/>
      <c r="EN207" s="77"/>
      <c r="EO207" s="77"/>
      <c r="EP207" s="77"/>
      <c r="EQ207" s="77"/>
      <c r="ER207" s="77"/>
      <c r="ES207" s="77"/>
      <c r="ET207" s="77"/>
      <c r="EU207" s="77"/>
      <c r="EV207" s="77"/>
      <c r="EW207" s="77"/>
      <c r="EX207" s="77"/>
      <c r="EY207" s="77"/>
      <c r="EZ207" s="77"/>
      <c r="FA207" s="77"/>
      <c r="FB207" s="77"/>
      <c r="FC207" s="77"/>
      <c r="FD207" s="77"/>
      <c r="FE207" s="77"/>
      <c r="FF207" s="77"/>
      <c r="FG207" s="77"/>
      <c r="FH207" s="77"/>
      <c r="FI207" s="77"/>
      <c r="FJ207" s="77"/>
      <c r="FK207" s="77"/>
      <c r="FL207" s="77"/>
      <c r="FM207" s="77"/>
      <c r="FN207" s="77"/>
      <c r="FO207" s="77"/>
      <c r="FP207" s="77"/>
      <c r="FQ207" s="77"/>
      <c r="FR207" s="77"/>
      <c r="FS207" s="77"/>
      <c r="FT207" s="77"/>
      <c r="FU207" s="77"/>
      <c r="FV207" s="77"/>
      <c r="FW207" s="77"/>
      <c r="FX207" s="77">
        <v>6</v>
      </c>
    </row>
    <row r="208" spans="1:180">
      <c r="A208" s="87" t="s">
        <v>218</v>
      </c>
      <c r="B208" s="83"/>
      <c r="C208" s="83"/>
      <c r="D208" s="83"/>
      <c r="E208" s="83"/>
      <c r="F208" s="83"/>
      <c r="G208" s="83"/>
      <c r="H208" s="83"/>
      <c r="I208" s="83"/>
      <c r="J208" s="83"/>
      <c r="K208" s="83"/>
      <c r="L208" s="83"/>
      <c r="M208" s="83"/>
      <c r="N208" s="83"/>
      <c r="O208" s="83">
        <v>1</v>
      </c>
      <c r="P208" s="83"/>
      <c r="Q208" s="83"/>
      <c r="R208" s="83"/>
      <c r="S208" s="83"/>
      <c r="T208" s="83"/>
      <c r="U208" s="83"/>
      <c r="V208" s="83"/>
      <c r="W208" s="83"/>
      <c r="X208" s="83"/>
      <c r="Y208" s="83"/>
      <c r="Z208" s="83"/>
      <c r="AA208" s="83"/>
      <c r="AB208" s="83"/>
      <c r="AC208" s="83"/>
      <c r="AD208" s="83"/>
      <c r="AE208" s="83"/>
      <c r="AF208" s="83"/>
      <c r="AG208" s="83"/>
      <c r="AH208" s="83"/>
      <c r="AI208" s="83"/>
      <c r="AJ208" s="83"/>
      <c r="AK208" s="77"/>
      <c r="AL208" s="77"/>
      <c r="AM208" s="77"/>
      <c r="AN208" s="77"/>
      <c r="AO208" s="77"/>
      <c r="AP208" s="77"/>
      <c r="AQ208" s="77"/>
      <c r="AR208" s="77"/>
      <c r="AS208" s="77"/>
      <c r="AT208" s="77"/>
      <c r="AU208" s="77"/>
      <c r="AV208" s="77"/>
      <c r="AW208" s="77"/>
      <c r="AX208" s="77"/>
      <c r="AY208" s="77"/>
      <c r="AZ208" s="77"/>
      <c r="BA208" s="77"/>
      <c r="BB208" s="77"/>
      <c r="BC208" s="77"/>
      <c r="BD208" s="77"/>
      <c r="BE208" s="77"/>
      <c r="BF208" s="77"/>
      <c r="BG208" s="77"/>
      <c r="BH208" s="77"/>
      <c r="BI208" s="77"/>
      <c r="BJ208" s="77"/>
      <c r="BK208" s="77"/>
      <c r="BL208" s="77"/>
      <c r="BM208" s="77"/>
      <c r="BN208" s="77"/>
      <c r="BO208" s="77"/>
      <c r="BP208" s="77"/>
      <c r="BQ208" s="77"/>
      <c r="BR208" s="77"/>
      <c r="BS208" s="77"/>
      <c r="BT208" s="77"/>
      <c r="BU208" s="77"/>
      <c r="BV208" s="77"/>
      <c r="BW208" s="77"/>
      <c r="BX208" s="77"/>
      <c r="BY208" s="77"/>
      <c r="BZ208" s="77"/>
      <c r="CA208" s="77"/>
      <c r="CB208" s="77"/>
      <c r="CC208" s="77"/>
      <c r="CD208" s="77"/>
      <c r="CE208" s="77"/>
      <c r="CF208" s="77"/>
      <c r="CG208" s="77"/>
      <c r="CH208" s="77"/>
      <c r="CI208" s="77"/>
      <c r="CJ208" s="77"/>
      <c r="CK208" s="77"/>
      <c r="CL208" s="77"/>
      <c r="CM208" s="77"/>
      <c r="CN208" s="77"/>
      <c r="CO208" s="77"/>
      <c r="CP208" s="77"/>
      <c r="CQ208" s="77"/>
      <c r="CR208" s="77"/>
      <c r="CS208" s="77"/>
      <c r="CT208" s="77"/>
      <c r="CU208" s="77"/>
      <c r="CV208" s="77"/>
      <c r="CW208" s="77"/>
      <c r="CX208" s="77"/>
      <c r="CY208" s="77"/>
      <c r="CZ208" s="77"/>
      <c r="DA208" s="77"/>
      <c r="DB208" s="77"/>
      <c r="DC208" s="77"/>
      <c r="DD208" s="77"/>
      <c r="DE208" s="77"/>
      <c r="DF208" s="77"/>
      <c r="DG208" s="77"/>
      <c r="DH208" s="77"/>
      <c r="DI208" s="77"/>
      <c r="DJ208" s="77"/>
      <c r="DK208" s="77"/>
      <c r="DL208" s="77"/>
      <c r="DM208" s="77"/>
      <c r="DN208" s="77"/>
      <c r="DO208" s="77"/>
      <c r="DP208" s="77"/>
      <c r="DQ208" s="77"/>
      <c r="DR208" s="77"/>
      <c r="DS208" s="77"/>
      <c r="DT208" s="77"/>
      <c r="DU208" s="77"/>
      <c r="DV208" s="77"/>
      <c r="DW208" s="77"/>
      <c r="DX208" s="77"/>
      <c r="DY208" s="77"/>
      <c r="DZ208" s="77"/>
      <c r="EA208" s="77"/>
      <c r="EB208" s="77"/>
      <c r="EC208" s="77"/>
      <c r="ED208" s="77"/>
      <c r="EE208" s="77"/>
      <c r="EF208" s="77"/>
      <c r="EG208" s="77"/>
      <c r="EH208" s="77"/>
      <c r="EI208" s="77"/>
      <c r="EJ208" s="77"/>
      <c r="EK208" s="77"/>
      <c r="EL208" s="77"/>
      <c r="EM208" s="77"/>
      <c r="EN208" s="77"/>
      <c r="EO208" s="77"/>
      <c r="EP208" s="77"/>
      <c r="EQ208" s="77"/>
      <c r="ER208" s="77"/>
      <c r="ES208" s="77"/>
      <c r="ET208" s="77"/>
      <c r="EU208" s="77"/>
      <c r="EV208" s="77"/>
      <c r="EW208" s="77"/>
      <c r="EX208" s="77"/>
      <c r="EY208" s="77"/>
      <c r="EZ208" s="77"/>
      <c r="FA208" s="77"/>
      <c r="FB208" s="77"/>
      <c r="FC208" s="77"/>
      <c r="FD208" s="77"/>
      <c r="FE208" s="77"/>
      <c r="FF208" s="77"/>
      <c r="FG208" s="77"/>
      <c r="FH208" s="77"/>
      <c r="FI208" s="77"/>
      <c r="FJ208" s="77"/>
      <c r="FK208" s="77"/>
      <c r="FL208" s="77"/>
      <c r="FM208" s="77"/>
      <c r="FN208" s="77"/>
      <c r="FO208" s="77"/>
      <c r="FP208" s="77"/>
      <c r="FQ208" s="77"/>
      <c r="FR208" s="77"/>
      <c r="FS208" s="77"/>
      <c r="FT208" s="77"/>
      <c r="FU208" s="77"/>
      <c r="FV208" s="77"/>
      <c r="FW208" s="77"/>
      <c r="FX208" s="77">
        <v>1</v>
      </c>
    </row>
    <row r="209" spans="1:180">
      <c r="A209" s="87" t="s">
        <v>236</v>
      </c>
      <c r="B209" s="83"/>
      <c r="C209" s="83"/>
      <c r="D209" s="83"/>
      <c r="E209" s="83"/>
      <c r="F209" s="83"/>
      <c r="G209" s="83"/>
      <c r="H209" s="83"/>
      <c r="I209" s="83"/>
      <c r="J209" s="83"/>
      <c r="K209" s="83"/>
      <c r="L209" s="83"/>
      <c r="M209" s="83"/>
      <c r="N209" s="83"/>
      <c r="O209" s="83"/>
      <c r="P209" s="83"/>
      <c r="Q209" s="83"/>
      <c r="R209" s="83"/>
      <c r="S209" s="83"/>
      <c r="T209" s="83"/>
      <c r="U209" s="83"/>
      <c r="V209" s="83"/>
      <c r="W209" s="83"/>
      <c r="X209" s="83"/>
      <c r="Y209" s="83"/>
      <c r="Z209" s="83"/>
      <c r="AA209" s="83"/>
      <c r="AB209" s="83"/>
      <c r="AC209" s="83"/>
      <c r="AD209" s="83"/>
      <c r="AE209" s="83"/>
      <c r="AF209" s="83"/>
      <c r="AG209" s="83"/>
      <c r="AH209" s="83"/>
      <c r="AI209" s="83"/>
      <c r="AJ209" s="83"/>
      <c r="AK209" s="77"/>
      <c r="AL209" s="77"/>
      <c r="AM209" s="77"/>
      <c r="AN209" s="77"/>
      <c r="AO209" s="77"/>
      <c r="AP209" s="77"/>
      <c r="AQ209" s="77"/>
      <c r="AR209" s="77"/>
      <c r="AS209" s="77"/>
      <c r="AT209" s="77"/>
      <c r="AU209" s="77"/>
      <c r="AV209" s="77"/>
      <c r="AW209" s="77"/>
      <c r="AX209" s="77"/>
      <c r="AY209" s="77"/>
      <c r="AZ209" s="77"/>
      <c r="BA209" s="77"/>
      <c r="BB209" s="77"/>
      <c r="BC209" s="77"/>
      <c r="BD209" s="77"/>
      <c r="BE209" s="77"/>
      <c r="BF209" s="77"/>
      <c r="BG209" s="77"/>
      <c r="BH209" s="77">
        <v>1</v>
      </c>
      <c r="BI209" s="77"/>
      <c r="BJ209" s="77"/>
      <c r="BK209" s="77"/>
      <c r="BL209" s="77"/>
      <c r="BM209" s="77"/>
      <c r="BN209" s="77"/>
      <c r="BO209" s="77"/>
      <c r="BP209" s="77"/>
      <c r="BQ209" s="77"/>
      <c r="BR209" s="77"/>
      <c r="BS209" s="77"/>
      <c r="BT209" s="77"/>
      <c r="BU209" s="77"/>
      <c r="BV209" s="77"/>
      <c r="BW209" s="77"/>
      <c r="BX209" s="77"/>
      <c r="BY209" s="77"/>
      <c r="BZ209" s="77"/>
      <c r="CA209" s="77"/>
      <c r="CB209" s="77"/>
      <c r="CC209" s="77"/>
      <c r="CD209" s="77"/>
      <c r="CE209" s="77"/>
      <c r="CF209" s="77"/>
      <c r="CG209" s="77"/>
      <c r="CH209" s="77"/>
      <c r="CI209" s="77"/>
      <c r="CJ209" s="77"/>
      <c r="CK209" s="77"/>
      <c r="CL209" s="77"/>
      <c r="CM209" s="77"/>
      <c r="CN209" s="77"/>
      <c r="CO209" s="77"/>
      <c r="CP209" s="77"/>
      <c r="CQ209" s="77"/>
      <c r="CR209" s="77"/>
      <c r="CS209" s="77"/>
      <c r="CT209" s="77"/>
      <c r="CU209" s="77"/>
      <c r="CV209" s="77"/>
      <c r="CW209" s="77"/>
      <c r="CX209" s="77"/>
      <c r="CY209" s="77"/>
      <c r="CZ209" s="77"/>
      <c r="DA209" s="77"/>
      <c r="DB209" s="77"/>
      <c r="DC209" s="77"/>
      <c r="DD209" s="77"/>
      <c r="DE209" s="77"/>
      <c r="DF209" s="77"/>
      <c r="DG209" s="77"/>
      <c r="DH209" s="77"/>
      <c r="DI209" s="77"/>
      <c r="DJ209" s="77"/>
      <c r="DK209" s="77"/>
      <c r="DL209" s="77"/>
      <c r="DM209" s="77"/>
      <c r="DN209" s="77"/>
      <c r="DO209" s="77"/>
      <c r="DP209" s="77"/>
      <c r="DQ209" s="77"/>
      <c r="DR209" s="77"/>
      <c r="DS209" s="77"/>
      <c r="DT209" s="77"/>
      <c r="DU209" s="77"/>
      <c r="DV209" s="77"/>
      <c r="DW209" s="77"/>
      <c r="DX209" s="77"/>
      <c r="DY209" s="77"/>
      <c r="DZ209" s="77"/>
      <c r="EA209" s="77"/>
      <c r="EB209" s="77"/>
      <c r="EC209" s="77"/>
      <c r="ED209" s="77"/>
      <c r="EE209" s="77"/>
      <c r="EF209" s="77"/>
      <c r="EG209" s="77"/>
      <c r="EH209" s="77"/>
      <c r="EI209" s="77"/>
      <c r="EJ209" s="77"/>
      <c r="EK209" s="77"/>
      <c r="EL209" s="77"/>
      <c r="EM209" s="77"/>
      <c r="EN209" s="77"/>
      <c r="EO209" s="77"/>
      <c r="EP209" s="77"/>
      <c r="EQ209" s="77"/>
      <c r="ER209" s="77"/>
      <c r="ES209" s="77"/>
      <c r="ET209" s="77"/>
      <c r="EU209" s="77"/>
      <c r="EV209" s="77"/>
      <c r="EW209" s="77"/>
      <c r="EX209" s="77"/>
      <c r="EY209" s="77"/>
      <c r="EZ209" s="77"/>
      <c r="FA209" s="77"/>
      <c r="FB209" s="77"/>
      <c r="FC209" s="77"/>
      <c r="FD209" s="77"/>
      <c r="FE209" s="77"/>
      <c r="FF209" s="77"/>
      <c r="FG209" s="77"/>
      <c r="FH209" s="77"/>
      <c r="FI209" s="77"/>
      <c r="FJ209" s="77"/>
      <c r="FK209" s="77"/>
      <c r="FL209" s="77"/>
      <c r="FM209" s="77"/>
      <c r="FN209" s="77"/>
      <c r="FO209" s="77"/>
      <c r="FP209" s="77"/>
      <c r="FQ209" s="77"/>
      <c r="FR209" s="77"/>
      <c r="FS209" s="77"/>
      <c r="FT209" s="77"/>
      <c r="FU209" s="77"/>
      <c r="FV209" s="77"/>
      <c r="FW209" s="77"/>
      <c r="FX209" s="77">
        <v>1</v>
      </c>
    </row>
    <row r="210" spans="1:180">
      <c r="A210" s="78" t="s">
        <v>536</v>
      </c>
      <c r="B210" s="83"/>
      <c r="C210" s="83"/>
      <c r="D210" s="83"/>
      <c r="E210" s="83"/>
      <c r="F210" s="83"/>
      <c r="G210" s="83"/>
      <c r="H210" s="83"/>
      <c r="I210" s="83"/>
      <c r="J210" s="83"/>
      <c r="K210" s="83"/>
      <c r="L210" s="83"/>
      <c r="M210" s="83"/>
      <c r="N210" s="83"/>
      <c r="O210" s="83"/>
      <c r="P210" s="83"/>
      <c r="Q210" s="83"/>
      <c r="R210" s="83"/>
      <c r="S210" s="83"/>
      <c r="T210" s="83"/>
      <c r="U210" s="83"/>
      <c r="V210" s="83"/>
      <c r="W210" s="83"/>
      <c r="X210" s="83"/>
      <c r="Y210" s="83"/>
      <c r="Z210" s="83"/>
      <c r="AA210" s="83"/>
      <c r="AB210" s="83"/>
      <c r="AC210" s="83"/>
      <c r="AD210" s="83"/>
      <c r="AE210" s="83"/>
      <c r="AF210" s="83"/>
      <c r="AG210" s="83"/>
      <c r="AH210" s="83"/>
      <c r="AI210" s="83"/>
      <c r="AJ210" s="83"/>
      <c r="AK210" s="77"/>
      <c r="AL210" s="77"/>
      <c r="AM210" s="77"/>
      <c r="AN210" s="77"/>
      <c r="AO210" s="77"/>
      <c r="AP210" s="77"/>
      <c r="AQ210" s="77"/>
      <c r="AR210" s="77"/>
      <c r="AS210" s="77"/>
      <c r="AT210" s="77"/>
      <c r="AU210" s="77"/>
      <c r="AV210" s="77"/>
      <c r="AW210" s="77"/>
      <c r="AX210" s="77"/>
      <c r="AY210" s="77"/>
      <c r="AZ210" s="77"/>
      <c r="BA210" s="77"/>
      <c r="BB210" s="77"/>
      <c r="BC210" s="77"/>
      <c r="BD210" s="77"/>
      <c r="BE210" s="77"/>
      <c r="BF210" s="77"/>
      <c r="BG210" s="77"/>
      <c r="BH210" s="77"/>
      <c r="BI210" s="77"/>
      <c r="BJ210" s="77"/>
      <c r="BK210" s="77"/>
      <c r="BL210" s="77"/>
      <c r="BM210" s="77"/>
      <c r="BN210" s="77"/>
      <c r="BO210" s="77"/>
      <c r="BP210" s="77"/>
      <c r="BQ210" s="77"/>
      <c r="BR210" s="77"/>
      <c r="BS210" s="77"/>
      <c r="BT210" s="77"/>
      <c r="BU210" s="77"/>
      <c r="BV210" s="77"/>
      <c r="BW210" s="77"/>
      <c r="BX210" s="77"/>
      <c r="BY210" s="77"/>
      <c r="BZ210" s="77"/>
      <c r="CA210" s="77"/>
      <c r="CB210" s="77"/>
      <c r="CC210" s="77"/>
      <c r="CD210" s="77"/>
      <c r="CE210" s="77"/>
      <c r="CF210" s="77"/>
      <c r="CG210" s="77"/>
      <c r="CH210" s="77"/>
      <c r="CI210" s="77"/>
      <c r="CJ210" s="77"/>
      <c r="CK210" s="77"/>
      <c r="CL210" s="77"/>
      <c r="CM210" s="77"/>
      <c r="CN210" s="77"/>
      <c r="CO210" s="77"/>
      <c r="CP210" s="77"/>
      <c r="CQ210" s="77">
        <v>1</v>
      </c>
      <c r="CR210" s="77"/>
      <c r="CS210" s="77"/>
      <c r="CT210" s="77"/>
      <c r="CU210" s="77"/>
      <c r="CV210" s="77"/>
      <c r="CW210" s="77"/>
      <c r="CX210" s="77"/>
      <c r="CY210" s="77"/>
      <c r="CZ210" s="77"/>
      <c r="DA210" s="77"/>
      <c r="DB210" s="77"/>
      <c r="DC210" s="77"/>
      <c r="DD210" s="77"/>
      <c r="DE210" s="77"/>
      <c r="DF210" s="77"/>
      <c r="DG210" s="77"/>
      <c r="DH210" s="77"/>
      <c r="DI210" s="77"/>
      <c r="DJ210" s="77"/>
      <c r="DK210" s="77"/>
      <c r="DL210" s="77"/>
      <c r="DM210" s="77"/>
      <c r="DN210" s="77"/>
      <c r="DO210" s="77"/>
      <c r="DP210" s="77"/>
      <c r="DQ210" s="77"/>
      <c r="DR210" s="77"/>
      <c r="DS210" s="77"/>
      <c r="DT210" s="77"/>
      <c r="DU210" s="77"/>
      <c r="DV210" s="77"/>
      <c r="DW210" s="77"/>
      <c r="DX210" s="77"/>
      <c r="DY210" s="77"/>
      <c r="DZ210" s="77"/>
      <c r="EA210" s="77"/>
      <c r="EB210" s="77"/>
      <c r="EC210" s="77"/>
      <c r="ED210" s="77"/>
      <c r="EE210" s="77"/>
      <c r="EF210" s="77"/>
      <c r="EG210" s="77"/>
      <c r="EH210" s="77"/>
      <c r="EI210" s="77"/>
      <c r="EJ210" s="77"/>
      <c r="EK210" s="77"/>
      <c r="EL210" s="77"/>
      <c r="EM210" s="77"/>
      <c r="EN210" s="77"/>
      <c r="EO210" s="77"/>
      <c r="EP210" s="77"/>
      <c r="EQ210" s="77"/>
      <c r="ER210" s="77"/>
      <c r="ES210" s="77"/>
      <c r="ET210" s="77"/>
      <c r="EU210" s="77"/>
      <c r="EV210" s="77"/>
      <c r="EW210" s="77"/>
      <c r="EX210" s="77"/>
      <c r="EY210" s="77"/>
      <c r="EZ210" s="77"/>
      <c r="FA210" s="77"/>
      <c r="FB210" s="77"/>
      <c r="FC210" s="77"/>
      <c r="FD210" s="77"/>
      <c r="FE210" s="77"/>
      <c r="FF210" s="77"/>
      <c r="FG210" s="77"/>
      <c r="FH210" s="77"/>
      <c r="FI210" s="77"/>
      <c r="FJ210" s="77"/>
      <c r="FK210" s="77"/>
      <c r="FL210" s="77"/>
      <c r="FM210" s="77"/>
      <c r="FN210" s="77"/>
      <c r="FO210" s="77"/>
      <c r="FP210" s="77"/>
      <c r="FQ210" s="77"/>
      <c r="FR210" s="77"/>
      <c r="FS210" s="77"/>
      <c r="FT210" s="77"/>
      <c r="FU210" s="77"/>
      <c r="FV210" s="77"/>
      <c r="FW210" s="77"/>
      <c r="FX210" s="77">
        <v>1</v>
      </c>
    </row>
    <row r="211" spans="1:180">
      <c r="A211" s="107" t="s">
        <v>800</v>
      </c>
      <c r="B211" s="83"/>
      <c r="C211" s="83"/>
      <c r="D211" s="83"/>
      <c r="E211" s="83"/>
      <c r="F211" s="83"/>
      <c r="G211" s="83"/>
      <c r="H211" s="83"/>
      <c r="I211" s="83"/>
      <c r="J211" s="83"/>
      <c r="K211" s="83"/>
      <c r="L211" s="83"/>
      <c r="M211" s="83"/>
      <c r="N211" s="83"/>
      <c r="O211" s="83"/>
      <c r="P211" s="83"/>
      <c r="Q211" s="83"/>
      <c r="R211" s="83"/>
      <c r="S211" s="83"/>
      <c r="T211" s="83"/>
      <c r="U211" s="83"/>
      <c r="V211" s="83"/>
      <c r="W211" s="83"/>
      <c r="X211" s="83"/>
      <c r="Y211" s="83"/>
      <c r="Z211" s="83"/>
      <c r="AA211" s="83"/>
      <c r="AB211" s="83"/>
      <c r="AC211" s="83"/>
      <c r="AD211" s="83"/>
      <c r="AE211" s="83"/>
      <c r="AF211" s="83"/>
      <c r="AG211" s="83"/>
      <c r="AH211" s="83"/>
      <c r="AI211" s="83"/>
      <c r="AJ211" s="83"/>
      <c r="AK211" s="77"/>
      <c r="AL211" s="77"/>
      <c r="AM211" s="77"/>
      <c r="AN211" s="77"/>
      <c r="AO211" s="77"/>
      <c r="AP211" s="77"/>
      <c r="AQ211" s="77"/>
      <c r="AR211" s="77"/>
      <c r="AS211" s="77"/>
      <c r="AT211" s="77"/>
      <c r="AU211" s="77"/>
      <c r="AV211" s="77"/>
      <c r="AW211" s="77"/>
      <c r="AX211" s="77"/>
      <c r="AY211" s="77"/>
      <c r="AZ211" s="77"/>
      <c r="BA211" s="77"/>
      <c r="BB211" s="77"/>
      <c r="BC211" s="77"/>
      <c r="BD211" s="77"/>
      <c r="BE211" s="77"/>
      <c r="BF211" s="77"/>
      <c r="BG211" s="77"/>
      <c r="BH211" s="77"/>
      <c r="BI211" s="77"/>
      <c r="BJ211" s="77"/>
      <c r="BK211" s="77"/>
      <c r="BL211" s="77"/>
      <c r="BM211" s="77"/>
      <c r="BN211" s="77"/>
      <c r="BO211" s="77"/>
      <c r="BP211" s="77"/>
      <c r="BQ211" s="77"/>
      <c r="BR211" s="77"/>
      <c r="BS211" s="77"/>
      <c r="BT211" s="77"/>
      <c r="BU211" s="77"/>
      <c r="BV211" s="77"/>
      <c r="BW211" s="77"/>
      <c r="BX211" s="77"/>
      <c r="BY211" s="77"/>
      <c r="BZ211" s="77"/>
      <c r="CA211" s="77"/>
      <c r="CB211" s="77"/>
      <c r="CC211" s="77"/>
      <c r="CD211" s="77"/>
      <c r="CE211" s="77"/>
      <c r="CF211" s="77"/>
      <c r="CG211" s="77"/>
      <c r="CH211" s="77"/>
      <c r="CI211" s="77"/>
      <c r="CJ211" s="77"/>
      <c r="CK211" s="77"/>
      <c r="CL211" s="77"/>
      <c r="CM211" s="77"/>
      <c r="CN211" s="77"/>
      <c r="CO211" s="77"/>
      <c r="CP211" s="77"/>
      <c r="CQ211" s="77"/>
      <c r="CR211" s="77"/>
      <c r="CS211" s="77"/>
      <c r="CT211" s="77"/>
      <c r="CU211" s="77"/>
      <c r="CV211" s="77"/>
      <c r="CW211" s="77"/>
      <c r="CX211" s="77"/>
      <c r="CY211" s="77"/>
      <c r="CZ211" s="77"/>
      <c r="DA211" s="77"/>
      <c r="DB211" s="77"/>
      <c r="DC211" s="77"/>
      <c r="DD211" s="77"/>
      <c r="DE211" s="77"/>
      <c r="DF211" s="77"/>
      <c r="DG211" s="77"/>
      <c r="DH211" s="77"/>
      <c r="DI211" s="77"/>
      <c r="DJ211" s="77"/>
      <c r="DK211" s="77"/>
      <c r="DL211" s="77"/>
      <c r="DM211" s="77"/>
      <c r="DN211" s="77"/>
      <c r="DO211" s="77"/>
      <c r="DP211" s="77"/>
      <c r="DQ211" s="77"/>
      <c r="DR211" s="77"/>
      <c r="DS211" s="77"/>
      <c r="DT211" s="77"/>
      <c r="DU211" s="77"/>
      <c r="DV211" s="77"/>
      <c r="DW211" s="77"/>
      <c r="DX211" s="77"/>
      <c r="DY211" s="77"/>
      <c r="DZ211" s="77"/>
      <c r="EA211" s="77"/>
      <c r="EB211" s="77"/>
      <c r="EC211" s="77"/>
      <c r="ED211" s="77"/>
      <c r="EE211" s="77"/>
      <c r="EF211" s="77"/>
      <c r="EG211" s="77"/>
      <c r="EH211" s="77"/>
      <c r="EI211" s="77"/>
      <c r="EJ211" s="77"/>
      <c r="EK211" s="77"/>
      <c r="EL211" s="77"/>
      <c r="EM211" s="77"/>
      <c r="EN211" s="77"/>
      <c r="EO211" s="77"/>
      <c r="EP211" s="77"/>
      <c r="EQ211" s="77"/>
      <c r="ER211" s="77"/>
      <c r="ES211" s="77"/>
      <c r="ET211" s="77"/>
      <c r="EU211" s="77">
        <v>1</v>
      </c>
      <c r="EV211" s="77"/>
      <c r="EW211" s="77"/>
      <c r="EX211" s="77"/>
      <c r="EY211" s="77"/>
      <c r="EZ211" s="77"/>
      <c r="FA211" s="77"/>
      <c r="FB211" s="77"/>
      <c r="FC211" s="77"/>
      <c r="FD211" s="77"/>
      <c r="FE211" s="77"/>
      <c r="FF211" s="77"/>
      <c r="FG211" s="77"/>
      <c r="FH211" s="77"/>
      <c r="FI211" s="77"/>
      <c r="FJ211" s="77"/>
      <c r="FK211" s="77"/>
      <c r="FL211" s="77"/>
      <c r="FM211" s="77"/>
      <c r="FN211" s="77"/>
      <c r="FO211" s="77"/>
      <c r="FP211" s="77"/>
      <c r="FQ211" s="77"/>
      <c r="FR211" s="77"/>
      <c r="FS211" s="77"/>
      <c r="FT211" s="77"/>
      <c r="FU211" s="77"/>
      <c r="FV211" s="77"/>
      <c r="FW211" s="77"/>
      <c r="FX211" s="77">
        <v>1</v>
      </c>
    </row>
    <row r="212" spans="1:180">
      <c r="A212" s="87" t="s">
        <v>415</v>
      </c>
      <c r="B212" s="83"/>
      <c r="C212" s="83"/>
      <c r="D212" s="83"/>
      <c r="E212" s="83"/>
      <c r="F212" s="83"/>
      <c r="G212" s="83"/>
      <c r="H212" s="83"/>
      <c r="I212" s="83"/>
      <c r="J212" s="83"/>
      <c r="K212" s="83"/>
      <c r="L212" s="83"/>
      <c r="M212" s="83"/>
      <c r="N212" s="83"/>
      <c r="O212" s="83"/>
      <c r="P212" s="83"/>
      <c r="Q212" s="83"/>
      <c r="R212" s="83"/>
      <c r="S212" s="83"/>
      <c r="T212" s="83"/>
      <c r="U212" s="83"/>
      <c r="V212" s="83"/>
      <c r="W212" s="83"/>
      <c r="X212" s="83"/>
      <c r="Y212" s="83"/>
      <c r="Z212" s="83"/>
      <c r="AA212" s="83"/>
      <c r="AB212" s="83"/>
      <c r="AC212" s="83"/>
      <c r="AD212" s="83"/>
      <c r="AE212" s="83"/>
      <c r="AF212" s="83"/>
      <c r="AG212" s="83"/>
      <c r="AH212" s="83"/>
      <c r="AI212" s="83"/>
      <c r="AJ212" s="83"/>
      <c r="AK212" s="77"/>
      <c r="AL212" s="77"/>
      <c r="AM212" s="77"/>
      <c r="AN212" s="77"/>
      <c r="AO212" s="77"/>
      <c r="AP212" s="77"/>
      <c r="AQ212" s="77"/>
      <c r="AR212" s="77"/>
      <c r="AS212" s="77"/>
      <c r="AT212" s="77"/>
      <c r="AU212" s="77"/>
      <c r="AV212" s="77"/>
      <c r="AW212" s="77"/>
      <c r="AX212" s="77"/>
      <c r="AY212" s="77"/>
      <c r="AZ212" s="77"/>
      <c r="BA212" s="77"/>
      <c r="BB212" s="77"/>
      <c r="BC212" s="77"/>
      <c r="BD212" s="77"/>
      <c r="BE212" s="77"/>
      <c r="BF212" s="77"/>
      <c r="BG212" s="77"/>
      <c r="BH212" s="77"/>
      <c r="BI212" s="77"/>
      <c r="BJ212" s="77"/>
      <c r="BK212" s="77"/>
      <c r="BL212" s="77"/>
      <c r="BM212" s="77"/>
      <c r="BN212" s="77">
        <v>1</v>
      </c>
      <c r="BO212" s="77"/>
      <c r="BP212" s="77"/>
      <c r="BQ212" s="77"/>
      <c r="BR212" s="77"/>
      <c r="BS212" s="77"/>
      <c r="BT212" s="77"/>
      <c r="BU212" s="77"/>
      <c r="BV212" s="77"/>
      <c r="BW212" s="77"/>
      <c r="BX212" s="77"/>
      <c r="BY212" s="77"/>
      <c r="BZ212" s="77"/>
      <c r="CA212" s="77"/>
      <c r="CB212" s="77"/>
      <c r="CC212" s="77"/>
      <c r="CD212" s="77"/>
      <c r="CE212" s="77"/>
      <c r="CF212" s="77"/>
      <c r="CG212" s="77"/>
      <c r="CH212" s="77"/>
      <c r="CI212" s="77"/>
      <c r="CJ212" s="77"/>
      <c r="CK212" s="77"/>
      <c r="CL212" s="77"/>
      <c r="CM212" s="77"/>
      <c r="CN212" s="77"/>
      <c r="CO212" s="77"/>
      <c r="CP212" s="77"/>
      <c r="CQ212" s="77"/>
      <c r="CR212" s="77"/>
      <c r="CS212" s="77"/>
      <c r="CT212" s="77"/>
      <c r="CU212" s="77"/>
      <c r="CV212" s="77"/>
      <c r="CW212" s="77"/>
      <c r="CX212" s="77"/>
      <c r="CY212" s="77"/>
      <c r="CZ212" s="77"/>
      <c r="DA212" s="77"/>
      <c r="DB212" s="77"/>
      <c r="DC212" s="77"/>
      <c r="DD212" s="77"/>
      <c r="DE212" s="77"/>
      <c r="DF212" s="77"/>
      <c r="DG212" s="77"/>
      <c r="DH212" s="77"/>
      <c r="DI212" s="77"/>
      <c r="DJ212" s="77"/>
      <c r="DK212" s="77"/>
      <c r="DL212" s="77"/>
      <c r="DM212" s="77"/>
      <c r="DN212" s="77"/>
      <c r="DO212" s="77"/>
      <c r="DP212" s="77"/>
      <c r="DQ212" s="77"/>
      <c r="DR212" s="77"/>
      <c r="DS212" s="77"/>
      <c r="DT212" s="77"/>
      <c r="DU212" s="77"/>
      <c r="DV212" s="77"/>
      <c r="DW212" s="77"/>
      <c r="DX212" s="77"/>
      <c r="DY212" s="77"/>
      <c r="DZ212" s="77"/>
      <c r="EA212" s="77"/>
      <c r="EB212" s="77"/>
      <c r="EC212" s="77"/>
      <c r="ED212" s="77"/>
      <c r="EE212" s="77"/>
      <c r="EF212" s="77"/>
      <c r="EG212" s="77"/>
      <c r="EH212" s="77"/>
      <c r="EI212" s="77"/>
      <c r="EJ212" s="77"/>
      <c r="EK212" s="77"/>
      <c r="EL212" s="77"/>
      <c r="EM212" s="77"/>
      <c r="EN212" s="77"/>
      <c r="EO212" s="77"/>
      <c r="EP212" s="77"/>
      <c r="EQ212" s="77"/>
      <c r="ER212" s="77"/>
      <c r="ES212" s="77"/>
      <c r="ET212" s="77"/>
      <c r="EU212" s="77"/>
      <c r="EV212" s="77"/>
      <c r="EW212" s="77"/>
      <c r="EX212" s="77"/>
      <c r="EY212" s="77"/>
      <c r="EZ212" s="77"/>
      <c r="FA212" s="77"/>
      <c r="FB212" s="77"/>
      <c r="FC212" s="77"/>
      <c r="FD212" s="77"/>
      <c r="FE212" s="77"/>
      <c r="FF212" s="77"/>
      <c r="FG212" s="77"/>
      <c r="FH212" s="77"/>
      <c r="FI212" s="77"/>
      <c r="FJ212" s="77"/>
      <c r="FK212" s="77"/>
      <c r="FL212" s="77"/>
      <c r="FM212" s="77"/>
      <c r="FN212" s="77"/>
      <c r="FO212" s="77"/>
      <c r="FP212" s="77"/>
      <c r="FQ212" s="77"/>
      <c r="FR212" s="77"/>
      <c r="FS212" s="77"/>
      <c r="FT212" s="77"/>
      <c r="FU212" s="77"/>
      <c r="FV212" s="77"/>
      <c r="FW212" s="77"/>
      <c r="FX212" s="77">
        <v>1</v>
      </c>
    </row>
    <row r="213" spans="1:180">
      <c r="A213" s="87" t="s">
        <v>193</v>
      </c>
      <c r="B213" s="83"/>
      <c r="C213" s="83"/>
      <c r="D213" s="83"/>
      <c r="E213" s="83"/>
      <c r="F213" s="83"/>
      <c r="G213" s="83"/>
      <c r="H213" s="83"/>
      <c r="I213" s="83"/>
      <c r="J213" s="83">
        <v>1</v>
      </c>
      <c r="K213" s="83"/>
      <c r="L213" s="83"/>
      <c r="M213" s="83"/>
      <c r="N213" s="83"/>
      <c r="O213" s="83"/>
      <c r="P213" s="83"/>
      <c r="Q213" s="83"/>
      <c r="R213" s="83"/>
      <c r="S213" s="83"/>
      <c r="T213" s="83"/>
      <c r="U213" s="83"/>
      <c r="V213" s="83"/>
      <c r="W213" s="83"/>
      <c r="X213" s="83"/>
      <c r="Y213" s="83"/>
      <c r="Z213" s="83"/>
      <c r="AA213" s="83"/>
      <c r="AB213" s="83"/>
      <c r="AC213" s="83"/>
      <c r="AD213" s="83"/>
      <c r="AE213" s="83"/>
      <c r="AF213" s="83"/>
      <c r="AG213" s="83"/>
      <c r="AH213" s="83"/>
      <c r="AI213" s="83"/>
      <c r="AJ213" s="83"/>
      <c r="AK213" s="77"/>
      <c r="AL213" s="77"/>
      <c r="AM213" s="77"/>
      <c r="AN213" s="77"/>
      <c r="AO213" s="77"/>
      <c r="AP213" s="77"/>
      <c r="AQ213" s="77"/>
      <c r="AR213" s="77"/>
      <c r="AS213" s="77"/>
      <c r="AT213" s="77"/>
      <c r="AU213" s="77"/>
      <c r="AV213" s="77"/>
      <c r="AW213" s="77"/>
      <c r="AX213" s="77"/>
      <c r="AY213" s="77"/>
      <c r="AZ213" s="77"/>
      <c r="BA213" s="77"/>
      <c r="BB213" s="77"/>
      <c r="BC213" s="77"/>
      <c r="BD213" s="77"/>
      <c r="BE213" s="77"/>
      <c r="BF213" s="77"/>
      <c r="BG213" s="77"/>
      <c r="BH213" s="77"/>
      <c r="BI213" s="77"/>
      <c r="BJ213" s="77"/>
      <c r="BK213" s="77"/>
      <c r="BL213" s="77"/>
      <c r="BM213" s="77"/>
      <c r="BN213" s="77"/>
      <c r="BO213" s="77"/>
      <c r="BP213" s="77"/>
      <c r="BQ213" s="77"/>
      <c r="BR213" s="77"/>
      <c r="BS213" s="77"/>
      <c r="BT213" s="77"/>
      <c r="BU213" s="77"/>
      <c r="BV213" s="77"/>
      <c r="BW213" s="77"/>
      <c r="BX213" s="77"/>
      <c r="BY213" s="77"/>
      <c r="BZ213" s="77"/>
      <c r="CA213" s="77"/>
      <c r="CB213" s="77"/>
      <c r="CC213" s="77"/>
      <c r="CD213" s="77"/>
      <c r="CE213" s="77"/>
      <c r="CF213" s="77"/>
      <c r="CG213" s="77"/>
      <c r="CH213" s="77"/>
      <c r="CI213" s="77"/>
      <c r="CJ213" s="77"/>
      <c r="CK213" s="77"/>
      <c r="CL213" s="77"/>
      <c r="CM213" s="77"/>
      <c r="CN213" s="77"/>
      <c r="CO213" s="77"/>
      <c r="CP213" s="77"/>
      <c r="CQ213" s="77"/>
      <c r="CR213" s="77"/>
      <c r="CS213" s="77"/>
      <c r="CT213" s="77"/>
      <c r="CU213" s="77"/>
      <c r="CV213" s="77"/>
      <c r="CW213" s="77"/>
      <c r="CX213" s="77"/>
      <c r="CY213" s="77"/>
      <c r="CZ213" s="77"/>
      <c r="DA213" s="77"/>
      <c r="DB213" s="77"/>
      <c r="DC213" s="77"/>
      <c r="DD213" s="77"/>
      <c r="DE213" s="77"/>
      <c r="DF213" s="77"/>
      <c r="DG213" s="77"/>
      <c r="DH213" s="77"/>
      <c r="DI213" s="77"/>
      <c r="DJ213" s="77"/>
      <c r="DK213" s="77"/>
      <c r="DL213" s="77"/>
      <c r="DM213" s="77"/>
      <c r="DN213" s="77"/>
      <c r="DO213" s="77"/>
      <c r="DP213" s="77"/>
      <c r="DQ213" s="77"/>
      <c r="DR213" s="77"/>
      <c r="DS213" s="77"/>
      <c r="DT213" s="77"/>
      <c r="DU213" s="77"/>
      <c r="DV213" s="77"/>
      <c r="DW213" s="77"/>
      <c r="DX213" s="77"/>
      <c r="DY213" s="77"/>
      <c r="DZ213" s="77"/>
      <c r="EA213" s="77"/>
      <c r="EB213" s="77"/>
      <c r="EC213" s="77"/>
      <c r="ED213" s="77"/>
      <c r="EE213" s="77"/>
      <c r="EF213" s="77"/>
      <c r="EG213" s="77"/>
      <c r="EH213" s="77"/>
      <c r="EI213" s="77"/>
      <c r="EJ213" s="77"/>
      <c r="EK213" s="77"/>
      <c r="EL213" s="77"/>
      <c r="EM213" s="77"/>
      <c r="EN213" s="77"/>
      <c r="EO213" s="77"/>
      <c r="EP213" s="77"/>
      <c r="EQ213" s="77"/>
      <c r="ER213" s="77"/>
      <c r="ES213" s="77"/>
      <c r="ET213" s="77"/>
      <c r="EU213" s="77"/>
      <c r="EV213" s="77"/>
      <c r="EW213" s="77"/>
      <c r="EX213" s="77"/>
      <c r="EY213" s="77"/>
      <c r="EZ213" s="77"/>
      <c r="FA213" s="77"/>
      <c r="FB213" s="77"/>
      <c r="FC213" s="77"/>
      <c r="FD213" s="77"/>
      <c r="FE213" s="77"/>
      <c r="FF213" s="77"/>
      <c r="FG213" s="77"/>
      <c r="FH213" s="77"/>
      <c r="FI213" s="77"/>
      <c r="FJ213" s="77"/>
      <c r="FK213" s="77"/>
      <c r="FL213" s="77"/>
      <c r="FM213" s="77"/>
      <c r="FN213" s="77"/>
      <c r="FO213" s="77"/>
      <c r="FP213" s="77"/>
      <c r="FQ213" s="77"/>
      <c r="FR213" s="77"/>
      <c r="FS213" s="77"/>
      <c r="FT213" s="77"/>
      <c r="FU213" s="77"/>
      <c r="FV213" s="77"/>
      <c r="FW213" s="77"/>
      <c r="FX213" s="77">
        <v>1</v>
      </c>
    </row>
    <row r="214" spans="1:180">
      <c r="A214" s="78" t="s">
        <v>537</v>
      </c>
      <c r="B214" s="83"/>
      <c r="C214" s="83"/>
      <c r="D214" s="83"/>
      <c r="E214" s="83"/>
      <c r="F214" s="83"/>
      <c r="G214" s="83"/>
      <c r="H214" s="83"/>
      <c r="I214" s="83"/>
      <c r="J214" s="83"/>
      <c r="K214" s="83"/>
      <c r="L214" s="83"/>
      <c r="M214" s="83"/>
      <c r="N214" s="83"/>
      <c r="O214" s="83"/>
      <c r="P214" s="83"/>
      <c r="Q214" s="83"/>
      <c r="R214" s="83"/>
      <c r="S214" s="83"/>
      <c r="T214" s="83"/>
      <c r="U214" s="83"/>
      <c r="V214" s="83"/>
      <c r="W214" s="83"/>
      <c r="X214" s="83"/>
      <c r="Y214" s="83"/>
      <c r="Z214" s="83"/>
      <c r="AA214" s="83"/>
      <c r="AB214" s="83"/>
      <c r="AC214" s="83"/>
      <c r="AD214" s="83"/>
      <c r="AE214" s="83"/>
      <c r="AF214" s="83"/>
      <c r="AG214" s="83"/>
      <c r="AH214" s="83"/>
      <c r="AI214" s="83"/>
      <c r="AJ214" s="83"/>
      <c r="AK214" s="77"/>
      <c r="AL214" s="77"/>
      <c r="AM214" s="77"/>
      <c r="AN214" s="77"/>
      <c r="AO214" s="77"/>
      <c r="AP214" s="77"/>
      <c r="AQ214" s="77"/>
      <c r="AR214" s="77"/>
      <c r="AS214" s="77"/>
      <c r="AT214" s="77"/>
      <c r="AU214" s="77"/>
      <c r="AV214" s="77"/>
      <c r="AW214" s="77"/>
      <c r="AX214" s="77"/>
      <c r="AY214" s="77"/>
      <c r="AZ214" s="77"/>
      <c r="BA214" s="77"/>
      <c r="BB214" s="77"/>
      <c r="BC214" s="77"/>
      <c r="BD214" s="77"/>
      <c r="BE214" s="77"/>
      <c r="BF214" s="77"/>
      <c r="BG214" s="77"/>
      <c r="BH214" s="77"/>
      <c r="BI214" s="77"/>
      <c r="BJ214" s="77"/>
      <c r="BK214" s="77"/>
      <c r="BL214" s="77"/>
      <c r="BM214" s="77"/>
      <c r="BN214" s="77"/>
      <c r="BO214" s="77"/>
      <c r="BP214" s="77"/>
      <c r="BQ214" s="77"/>
      <c r="BR214" s="77"/>
      <c r="BS214" s="77"/>
      <c r="BT214" s="77"/>
      <c r="BU214" s="77"/>
      <c r="BV214" s="77"/>
      <c r="BW214" s="77"/>
      <c r="BX214" s="77"/>
      <c r="BY214" s="77"/>
      <c r="BZ214" s="77"/>
      <c r="CA214" s="77"/>
      <c r="CB214" s="77"/>
      <c r="CC214" s="77"/>
      <c r="CD214" s="77"/>
      <c r="CE214" s="77"/>
      <c r="CF214" s="77"/>
      <c r="CG214" s="77"/>
      <c r="CH214" s="77"/>
      <c r="CI214" s="77"/>
      <c r="CJ214" s="77"/>
      <c r="CK214" s="77"/>
      <c r="CL214" s="77"/>
      <c r="CM214" s="77"/>
      <c r="CN214" s="77">
        <v>1</v>
      </c>
      <c r="CO214" s="77"/>
      <c r="CP214" s="77"/>
      <c r="CQ214" s="77"/>
      <c r="CR214" s="77"/>
      <c r="CS214" s="77"/>
      <c r="CT214" s="77"/>
      <c r="CU214" s="77"/>
      <c r="CV214" s="77"/>
      <c r="CW214" s="77"/>
      <c r="CX214" s="77"/>
      <c r="CY214" s="77"/>
      <c r="CZ214" s="77"/>
      <c r="DA214" s="77"/>
      <c r="DB214" s="77"/>
      <c r="DC214" s="77"/>
      <c r="DD214" s="77"/>
      <c r="DE214" s="77"/>
      <c r="DF214" s="77"/>
      <c r="DG214" s="77"/>
      <c r="DH214" s="77"/>
      <c r="DI214" s="77"/>
      <c r="DJ214" s="77"/>
      <c r="DK214" s="77"/>
      <c r="DL214" s="77"/>
      <c r="DM214" s="77"/>
      <c r="DN214" s="77"/>
      <c r="DO214" s="77"/>
      <c r="DP214" s="77"/>
      <c r="DQ214" s="77"/>
      <c r="DR214" s="77"/>
      <c r="DS214" s="77"/>
      <c r="DT214" s="77"/>
      <c r="DU214" s="77"/>
      <c r="DV214" s="77"/>
      <c r="DW214" s="77"/>
      <c r="DX214" s="77"/>
      <c r="DY214" s="77"/>
      <c r="DZ214" s="77"/>
      <c r="EA214" s="77"/>
      <c r="EB214" s="77"/>
      <c r="EC214" s="77"/>
      <c r="ED214" s="77"/>
      <c r="EE214" s="77"/>
      <c r="EF214" s="77"/>
      <c r="EG214" s="77"/>
      <c r="EH214" s="77"/>
      <c r="EI214" s="77"/>
      <c r="EJ214" s="77"/>
      <c r="EK214" s="77"/>
      <c r="EL214" s="77"/>
      <c r="EM214" s="77"/>
      <c r="EN214" s="77"/>
      <c r="EO214" s="77"/>
      <c r="EP214" s="77"/>
      <c r="EQ214" s="77"/>
      <c r="ER214" s="77"/>
      <c r="ES214" s="77"/>
      <c r="ET214" s="77"/>
      <c r="EU214" s="77"/>
      <c r="EV214" s="77"/>
      <c r="EW214" s="77"/>
      <c r="EX214" s="77"/>
      <c r="EY214" s="77"/>
      <c r="EZ214" s="77"/>
      <c r="FA214" s="77"/>
      <c r="FB214" s="77"/>
      <c r="FC214" s="77"/>
      <c r="FD214" s="77"/>
      <c r="FE214" s="77"/>
      <c r="FF214" s="77"/>
      <c r="FG214" s="77"/>
      <c r="FH214" s="77"/>
      <c r="FI214" s="77"/>
      <c r="FJ214" s="77"/>
      <c r="FK214" s="77"/>
      <c r="FL214" s="77"/>
      <c r="FM214" s="77"/>
      <c r="FN214" s="77"/>
      <c r="FO214" s="77"/>
      <c r="FP214" s="77"/>
      <c r="FQ214" s="77"/>
      <c r="FR214" s="77"/>
      <c r="FS214" s="77"/>
      <c r="FT214" s="77"/>
      <c r="FU214" s="77"/>
      <c r="FV214" s="77"/>
      <c r="FW214" s="77"/>
      <c r="FX214" s="77">
        <v>1</v>
      </c>
    </row>
    <row r="215" spans="1:180">
      <c r="A215" s="107" t="s">
        <v>945</v>
      </c>
      <c r="B215" s="83"/>
      <c r="C215" s="83"/>
      <c r="D215" s="83"/>
      <c r="E215" s="83"/>
      <c r="F215" s="83"/>
      <c r="G215" s="83"/>
      <c r="H215" s="83"/>
      <c r="I215" s="83"/>
      <c r="J215" s="83"/>
      <c r="K215" s="83"/>
      <c r="L215" s="83"/>
      <c r="M215" s="83"/>
      <c r="N215" s="83"/>
      <c r="O215" s="83"/>
      <c r="P215" s="83"/>
      <c r="Q215" s="83"/>
      <c r="R215" s="83"/>
      <c r="S215" s="83"/>
      <c r="T215" s="83"/>
      <c r="U215" s="83"/>
      <c r="V215" s="83"/>
      <c r="W215" s="83"/>
      <c r="X215" s="83"/>
      <c r="Y215" s="83"/>
      <c r="Z215" s="83"/>
      <c r="AA215" s="83"/>
      <c r="AB215" s="83"/>
      <c r="AC215" s="83"/>
      <c r="AD215" s="83"/>
      <c r="AE215" s="83"/>
      <c r="AF215" s="83"/>
      <c r="AG215" s="83"/>
      <c r="AH215" s="83"/>
      <c r="AI215" s="83"/>
      <c r="AJ215" s="83"/>
      <c r="AK215" s="77"/>
      <c r="AL215" s="77"/>
      <c r="AM215" s="77"/>
      <c r="AN215" s="77"/>
      <c r="AO215" s="77"/>
      <c r="AP215" s="77"/>
      <c r="AQ215" s="77"/>
      <c r="AR215" s="77"/>
      <c r="AS215" s="77"/>
      <c r="AT215" s="77"/>
      <c r="AU215" s="77"/>
      <c r="AV215" s="77"/>
      <c r="AW215" s="77"/>
      <c r="AX215" s="77"/>
      <c r="AY215" s="77"/>
      <c r="AZ215" s="77"/>
      <c r="BA215" s="77"/>
      <c r="BB215" s="77"/>
      <c r="BC215" s="77"/>
      <c r="BD215" s="77"/>
      <c r="BE215" s="77"/>
      <c r="BF215" s="77"/>
      <c r="BG215" s="77"/>
      <c r="BH215" s="77"/>
      <c r="BI215" s="77"/>
      <c r="BJ215" s="77"/>
      <c r="BK215" s="77"/>
      <c r="BL215" s="77"/>
      <c r="BM215" s="77"/>
      <c r="BN215" s="77"/>
      <c r="BO215" s="77"/>
      <c r="BP215" s="77"/>
      <c r="BQ215" s="77"/>
      <c r="BR215" s="77"/>
      <c r="BS215" s="77"/>
      <c r="BT215" s="77"/>
      <c r="BU215" s="77"/>
      <c r="BV215" s="77"/>
      <c r="BW215" s="77"/>
      <c r="BX215" s="77"/>
      <c r="BY215" s="77"/>
      <c r="BZ215" s="77"/>
      <c r="CA215" s="77"/>
      <c r="CB215" s="77"/>
      <c r="CC215" s="77"/>
      <c r="CD215" s="77"/>
      <c r="CE215" s="77"/>
      <c r="CF215" s="77"/>
      <c r="CG215" s="77"/>
      <c r="CH215" s="77"/>
      <c r="CI215" s="77"/>
      <c r="CJ215" s="77"/>
      <c r="CK215" s="77"/>
      <c r="CL215" s="77"/>
      <c r="CM215" s="77"/>
      <c r="CN215" s="77"/>
      <c r="CO215" s="77"/>
      <c r="CP215" s="77"/>
      <c r="CQ215" s="77"/>
      <c r="CR215" s="77"/>
      <c r="CS215" s="77"/>
      <c r="CT215" s="77"/>
      <c r="CU215" s="77"/>
      <c r="CV215" s="77"/>
      <c r="CW215" s="77"/>
      <c r="CX215" s="77"/>
      <c r="CY215" s="77"/>
      <c r="CZ215" s="77"/>
      <c r="DA215" s="77"/>
      <c r="DB215" s="77"/>
      <c r="DC215" s="77"/>
      <c r="DD215" s="77"/>
      <c r="DE215" s="77"/>
      <c r="DF215" s="77"/>
      <c r="DG215" s="77"/>
      <c r="DH215" s="77"/>
      <c r="DI215" s="77"/>
      <c r="DJ215" s="77"/>
      <c r="DK215" s="77"/>
      <c r="DL215" s="77"/>
      <c r="DM215" s="77"/>
      <c r="DN215" s="77"/>
      <c r="DO215" s="77"/>
      <c r="DP215" s="77"/>
      <c r="DQ215" s="77"/>
      <c r="DR215" s="77"/>
      <c r="DS215" s="77"/>
      <c r="DT215" s="77"/>
      <c r="DU215" s="77"/>
      <c r="DV215" s="77"/>
      <c r="DW215" s="77"/>
      <c r="DX215" s="77"/>
      <c r="DY215" s="77"/>
      <c r="DZ215" s="77"/>
      <c r="EA215" s="77"/>
      <c r="EB215" s="77"/>
      <c r="EC215" s="77"/>
      <c r="ED215" s="77"/>
      <c r="EE215" s="77"/>
      <c r="EF215" s="77"/>
      <c r="EG215" s="77"/>
      <c r="EH215" s="77"/>
      <c r="EI215" s="77"/>
      <c r="EJ215" s="77"/>
      <c r="EK215" s="77"/>
      <c r="EL215" s="77"/>
      <c r="EM215" s="77"/>
      <c r="EN215" s="77"/>
      <c r="EO215" s="77"/>
      <c r="EP215" s="77"/>
      <c r="EQ215" s="77"/>
      <c r="ER215" s="77"/>
      <c r="ES215" s="77"/>
      <c r="ET215" s="77"/>
      <c r="EU215" s="77"/>
      <c r="EV215" s="77"/>
      <c r="EW215" s="77"/>
      <c r="EX215" s="77"/>
      <c r="EY215" s="77"/>
      <c r="EZ215" s="77"/>
      <c r="FA215" s="77"/>
      <c r="FB215" s="77"/>
      <c r="FC215" s="77"/>
      <c r="FD215" s="77"/>
      <c r="FE215" s="77"/>
      <c r="FF215" s="77"/>
      <c r="FG215" s="77"/>
      <c r="FH215" s="77"/>
      <c r="FI215" s="77"/>
      <c r="FJ215" s="77"/>
      <c r="FK215" s="77"/>
      <c r="FL215" s="77"/>
      <c r="FM215" s="77"/>
      <c r="FN215" s="77"/>
      <c r="FO215" s="77">
        <v>1</v>
      </c>
      <c r="FP215" s="77"/>
      <c r="FQ215" s="77"/>
      <c r="FR215" s="77"/>
      <c r="FS215" s="77"/>
      <c r="FT215" s="77"/>
      <c r="FU215" s="77"/>
      <c r="FV215" s="77"/>
      <c r="FW215" s="77"/>
      <c r="FX215" s="77">
        <v>1</v>
      </c>
    </row>
    <row r="216" spans="1:180">
      <c r="A216" s="87" t="s">
        <v>121</v>
      </c>
      <c r="B216" s="83"/>
      <c r="C216" s="83">
        <v>1</v>
      </c>
      <c r="D216" s="83">
        <v>1</v>
      </c>
      <c r="E216" s="83"/>
      <c r="F216" s="83"/>
      <c r="G216" s="83">
        <v>1</v>
      </c>
      <c r="H216" s="83"/>
      <c r="I216" s="83"/>
      <c r="J216" s="83"/>
      <c r="K216" s="83"/>
      <c r="L216" s="83"/>
      <c r="M216" s="83"/>
      <c r="N216" s="83"/>
      <c r="O216" s="83"/>
      <c r="P216" s="83"/>
      <c r="Q216" s="83"/>
      <c r="R216" s="83">
        <v>1</v>
      </c>
      <c r="S216" s="83"/>
      <c r="T216" s="83"/>
      <c r="U216" s="83"/>
      <c r="V216" s="83"/>
      <c r="W216" s="83"/>
      <c r="X216" s="83"/>
      <c r="Y216" s="83"/>
      <c r="Z216" s="83"/>
      <c r="AA216" s="83"/>
      <c r="AB216" s="83"/>
      <c r="AC216" s="83"/>
      <c r="AD216" s="83"/>
      <c r="AE216" s="83">
        <v>1</v>
      </c>
      <c r="AF216" s="83"/>
      <c r="AG216" s="83"/>
      <c r="AH216" s="83"/>
      <c r="AI216" s="83"/>
      <c r="AJ216" s="83">
        <v>1</v>
      </c>
      <c r="AK216" s="77"/>
      <c r="AL216" s="77"/>
      <c r="AM216" s="77"/>
      <c r="AN216" s="77"/>
      <c r="AO216" s="77"/>
      <c r="AP216" s="77"/>
      <c r="AQ216" s="77"/>
      <c r="AR216" s="77"/>
      <c r="AS216" s="77"/>
      <c r="AT216" s="77"/>
      <c r="AU216" s="77"/>
      <c r="AV216" s="77"/>
      <c r="AW216" s="77"/>
      <c r="AX216" s="77"/>
      <c r="AY216" s="77"/>
      <c r="AZ216" s="77"/>
      <c r="BA216" s="77"/>
      <c r="BB216" s="77"/>
      <c r="BC216" s="77"/>
      <c r="BD216" s="77"/>
      <c r="BE216" s="77"/>
      <c r="BF216" s="77">
        <v>1</v>
      </c>
      <c r="BG216" s="77"/>
      <c r="BH216" s="77"/>
      <c r="BI216" s="77"/>
      <c r="BJ216" s="77"/>
      <c r="BK216" s="77"/>
      <c r="BL216" s="77"/>
      <c r="BM216" s="77"/>
      <c r="BN216" s="77"/>
      <c r="BO216" s="77"/>
      <c r="BP216" s="77"/>
      <c r="BQ216" s="77"/>
      <c r="BR216" s="77"/>
      <c r="BS216" s="77"/>
      <c r="BT216" s="77"/>
      <c r="BU216" s="77"/>
      <c r="BV216" s="77"/>
      <c r="BW216" s="77"/>
      <c r="BX216" s="77"/>
      <c r="BY216" s="77"/>
      <c r="BZ216" s="77"/>
      <c r="CA216" s="77"/>
      <c r="CB216" s="77"/>
      <c r="CC216" s="77"/>
      <c r="CD216" s="77"/>
      <c r="CE216" s="77"/>
      <c r="CF216" s="77"/>
      <c r="CG216" s="77"/>
      <c r="CH216" s="77"/>
      <c r="CI216" s="77"/>
      <c r="CJ216" s="77"/>
      <c r="CK216" s="77"/>
      <c r="CL216" s="77"/>
      <c r="CM216" s="77"/>
      <c r="CN216" s="77"/>
      <c r="CO216" s="77"/>
      <c r="CP216" s="77"/>
      <c r="CQ216" s="77"/>
      <c r="CR216" s="77"/>
      <c r="CS216" s="77"/>
      <c r="CT216" s="77"/>
      <c r="CU216" s="77"/>
      <c r="CV216" s="77"/>
      <c r="CW216" s="77"/>
      <c r="CX216" s="77"/>
      <c r="CY216" s="77"/>
      <c r="CZ216" s="77"/>
      <c r="DA216" s="77"/>
      <c r="DB216" s="77"/>
      <c r="DC216" s="77"/>
      <c r="DD216" s="77"/>
      <c r="DE216" s="77"/>
      <c r="DF216" s="77"/>
      <c r="DG216" s="77"/>
      <c r="DH216" s="77"/>
      <c r="DI216" s="77"/>
      <c r="DJ216" s="77"/>
      <c r="DK216" s="77"/>
      <c r="DL216" s="77"/>
      <c r="DM216" s="77"/>
      <c r="DN216" s="77"/>
      <c r="DO216" s="77"/>
      <c r="DP216" s="77"/>
      <c r="DQ216" s="77"/>
      <c r="DR216" s="77"/>
      <c r="DS216" s="77"/>
      <c r="DT216" s="77"/>
      <c r="DU216" s="77"/>
      <c r="DV216" s="77"/>
      <c r="DW216" s="77"/>
      <c r="DX216" s="77"/>
      <c r="DY216" s="77"/>
      <c r="DZ216" s="77"/>
      <c r="EA216" s="77"/>
      <c r="EB216" s="77"/>
      <c r="EC216" s="77"/>
      <c r="ED216" s="77"/>
      <c r="EE216" s="77"/>
      <c r="EF216" s="77"/>
      <c r="EG216" s="77"/>
      <c r="EH216" s="77"/>
      <c r="EI216" s="77"/>
      <c r="EJ216" s="77"/>
      <c r="EK216" s="77"/>
      <c r="EL216" s="77"/>
      <c r="EM216" s="77"/>
      <c r="EN216" s="77"/>
      <c r="EO216" s="77"/>
      <c r="EP216" s="77"/>
      <c r="EQ216" s="77"/>
      <c r="ER216" s="77"/>
      <c r="ES216" s="77"/>
      <c r="ET216" s="77"/>
      <c r="EU216" s="77"/>
      <c r="EV216" s="77"/>
      <c r="EW216" s="77"/>
      <c r="EX216" s="77"/>
      <c r="EY216" s="77"/>
      <c r="EZ216" s="77"/>
      <c r="FA216" s="77"/>
      <c r="FB216" s="77"/>
      <c r="FC216" s="77"/>
      <c r="FD216" s="77"/>
      <c r="FE216" s="77"/>
      <c r="FF216" s="77"/>
      <c r="FG216" s="77"/>
      <c r="FH216" s="77"/>
      <c r="FI216" s="77"/>
      <c r="FJ216" s="77"/>
      <c r="FK216" s="77"/>
      <c r="FL216" s="77"/>
      <c r="FM216" s="77"/>
      <c r="FN216" s="77"/>
      <c r="FO216" s="77"/>
      <c r="FP216" s="77"/>
      <c r="FQ216" s="77"/>
      <c r="FR216" s="77"/>
      <c r="FS216" s="77"/>
      <c r="FT216" s="77"/>
      <c r="FU216" s="77"/>
      <c r="FV216" s="77"/>
      <c r="FW216" s="77"/>
      <c r="FX216" s="77">
        <v>7</v>
      </c>
    </row>
    <row r="217" spans="1:180">
      <c r="A217" s="87" t="s">
        <v>393</v>
      </c>
      <c r="B217" s="83"/>
      <c r="C217" s="83"/>
      <c r="D217" s="83"/>
      <c r="E217" s="83"/>
      <c r="F217" s="83"/>
      <c r="G217" s="83"/>
      <c r="H217" s="83"/>
      <c r="I217" s="83"/>
      <c r="J217" s="83"/>
      <c r="K217" s="83"/>
      <c r="L217" s="83"/>
      <c r="M217" s="83"/>
      <c r="N217" s="83"/>
      <c r="O217" s="83"/>
      <c r="P217" s="83"/>
      <c r="Q217" s="83"/>
      <c r="R217" s="83"/>
      <c r="S217" s="83"/>
      <c r="T217" s="83"/>
      <c r="U217" s="83"/>
      <c r="V217" s="83"/>
      <c r="W217" s="83"/>
      <c r="X217" s="83"/>
      <c r="Y217" s="83"/>
      <c r="Z217" s="83"/>
      <c r="AA217" s="83"/>
      <c r="AB217" s="83"/>
      <c r="AC217" s="83"/>
      <c r="AD217" s="83"/>
      <c r="AE217" s="83"/>
      <c r="AF217" s="83"/>
      <c r="AG217" s="83"/>
      <c r="AH217" s="83"/>
      <c r="AI217" s="83"/>
      <c r="AJ217" s="83"/>
      <c r="AK217" s="77"/>
      <c r="AL217" s="77"/>
      <c r="AM217" s="77"/>
      <c r="AN217" s="77"/>
      <c r="AO217" s="77"/>
      <c r="AP217" s="77"/>
      <c r="AQ217" s="77"/>
      <c r="AR217" s="77"/>
      <c r="AS217" s="77"/>
      <c r="AT217" s="77"/>
      <c r="AU217" s="77"/>
      <c r="AV217" s="77"/>
      <c r="AW217" s="77"/>
      <c r="AX217" s="77"/>
      <c r="AY217" s="77"/>
      <c r="AZ217" s="77"/>
      <c r="BA217" s="77"/>
      <c r="BB217" s="77"/>
      <c r="BC217" s="77"/>
      <c r="BD217" s="77"/>
      <c r="BE217" s="77"/>
      <c r="BF217" s="77"/>
      <c r="BG217" s="77"/>
      <c r="BH217" s="77"/>
      <c r="BI217" s="77"/>
      <c r="BJ217" s="77">
        <v>1</v>
      </c>
      <c r="BK217" s="77"/>
      <c r="BL217" s="77"/>
      <c r="BM217" s="77"/>
      <c r="BN217" s="77"/>
      <c r="BO217" s="77"/>
      <c r="BP217" s="77"/>
      <c r="BQ217" s="77"/>
      <c r="BR217" s="77"/>
      <c r="BS217" s="77"/>
      <c r="BT217" s="77"/>
      <c r="BU217" s="77"/>
      <c r="BV217" s="77"/>
      <c r="BW217" s="77"/>
      <c r="BX217" s="77"/>
      <c r="BY217" s="77"/>
      <c r="BZ217" s="77"/>
      <c r="CA217" s="77"/>
      <c r="CB217" s="77"/>
      <c r="CC217" s="77"/>
      <c r="CD217" s="77"/>
      <c r="CE217" s="77"/>
      <c r="CF217" s="77"/>
      <c r="CG217" s="77"/>
      <c r="CH217" s="77"/>
      <c r="CI217" s="77"/>
      <c r="CJ217" s="77"/>
      <c r="CK217" s="77"/>
      <c r="CL217" s="77"/>
      <c r="CM217" s="77"/>
      <c r="CN217" s="77"/>
      <c r="CO217" s="77"/>
      <c r="CP217" s="77"/>
      <c r="CQ217" s="77"/>
      <c r="CR217" s="77"/>
      <c r="CS217" s="77"/>
      <c r="CT217" s="77"/>
      <c r="CU217" s="77"/>
      <c r="CV217" s="77"/>
      <c r="CW217" s="77"/>
      <c r="CX217" s="77"/>
      <c r="CY217" s="77"/>
      <c r="CZ217" s="77"/>
      <c r="DA217" s="77"/>
      <c r="DB217" s="77"/>
      <c r="DC217" s="77"/>
      <c r="DD217" s="77"/>
      <c r="DE217" s="77"/>
      <c r="DF217" s="77"/>
      <c r="DG217" s="77"/>
      <c r="DH217" s="77"/>
      <c r="DI217" s="77"/>
      <c r="DJ217" s="77"/>
      <c r="DK217" s="77"/>
      <c r="DL217" s="77"/>
      <c r="DM217" s="77"/>
      <c r="DN217" s="77"/>
      <c r="DO217" s="77"/>
      <c r="DP217" s="77"/>
      <c r="DQ217" s="77"/>
      <c r="DR217" s="77"/>
      <c r="DS217" s="77"/>
      <c r="DT217" s="77"/>
      <c r="DU217" s="77"/>
      <c r="DV217" s="77"/>
      <c r="DW217" s="77"/>
      <c r="DX217" s="77"/>
      <c r="DY217" s="77"/>
      <c r="DZ217" s="77"/>
      <c r="EA217" s="77"/>
      <c r="EB217" s="77"/>
      <c r="EC217" s="77"/>
      <c r="ED217" s="77"/>
      <c r="EE217" s="77"/>
      <c r="EF217" s="77"/>
      <c r="EG217" s="77"/>
      <c r="EH217" s="77"/>
      <c r="EI217" s="77"/>
      <c r="EJ217" s="77"/>
      <c r="EK217" s="77"/>
      <c r="EL217" s="77"/>
      <c r="EM217" s="77"/>
      <c r="EN217" s="77"/>
      <c r="EO217" s="77"/>
      <c r="EP217" s="77"/>
      <c r="EQ217" s="77"/>
      <c r="ER217" s="77"/>
      <c r="ES217" s="77"/>
      <c r="ET217" s="77"/>
      <c r="EU217" s="77"/>
      <c r="EV217" s="77"/>
      <c r="EW217" s="77"/>
      <c r="EX217" s="77"/>
      <c r="EY217" s="77"/>
      <c r="EZ217" s="77"/>
      <c r="FA217" s="77"/>
      <c r="FB217" s="77"/>
      <c r="FC217" s="77"/>
      <c r="FD217" s="77"/>
      <c r="FE217" s="77"/>
      <c r="FF217" s="77"/>
      <c r="FG217" s="77"/>
      <c r="FH217" s="77"/>
      <c r="FI217" s="77"/>
      <c r="FJ217" s="77"/>
      <c r="FK217" s="77"/>
      <c r="FL217" s="77"/>
      <c r="FM217" s="77"/>
      <c r="FN217" s="77"/>
      <c r="FO217" s="77"/>
      <c r="FP217" s="77"/>
      <c r="FQ217" s="77"/>
      <c r="FR217" s="77"/>
      <c r="FS217" s="77"/>
      <c r="FT217" s="77"/>
      <c r="FU217" s="77"/>
      <c r="FV217" s="77"/>
      <c r="FW217" s="77"/>
      <c r="FX217" s="77">
        <v>1</v>
      </c>
    </row>
    <row r="218" spans="1:180">
      <c r="A218" s="87" t="s">
        <v>206</v>
      </c>
      <c r="B218" s="83"/>
      <c r="C218" s="83"/>
      <c r="D218" s="83"/>
      <c r="E218" s="83"/>
      <c r="F218" s="83"/>
      <c r="G218" s="83"/>
      <c r="H218" s="83"/>
      <c r="I218" s="83"/>
      <c r="J218" s="83"/>
      <c r="K218" s="83"/>
      <c r="L218" s="83"/>
      <c r="M218" s="83"/>
      <c r="N218" s="83"/>
      <c r="O218" s="83"/>
      <c r="P218" s="83"/>
      <c r="Q218" s="83"/>
      <c r="R218" s="83"/>
      <c r="S218" s="83"/>
      <c r="T218" s="83">
        <v>1</v>
      </c>
      <c r="U218" s="83"/>
      <c r="V218" s="83"/>
      <c r="W218" s="83"/>
      <c r="X218" s="83"/>
      <c r="Y218" s="83"/>
      <c r="Z218" s="83"/>
      <c r="AA218" s="83"/>
      <c r="AB218" s="83"/>
      <c r="AC218" s="83"/>
      <c r="AD218" s="83"/>
      <c r="AE218" s="83"/>
      <c r="AF218" s="83"/>
      <c r="AG218" s="83"/>
      <c r="AH218" s="83"/>
      <c r="AI218" s="83"/>
      <c r="AJ218" s="83"/>
      <c r="AK218" s="77"/>
      <c r="AL218" s="77"/>
      <c r="AM218" s="77"/>
      <c r="AN218" s="77"/>
      <c r="AO218" s="77"/>
      <c r="AP218" s="77"/>
      <c r="AQ218" s="77"/>
      <c r="AR218" s="77"/>
      <c r="AS218" s="77"/>
      <c r="AT218" s="77"/>
      <c r="AU218" s="77"/>
      <c r="AV218" s="77"/>
      <c r="AW218" s="77"/>
      <c r="AX218" s="77"/>
      <c r="AY218" s="77"/>
      <c r="AZ218" s="77"/>
      <c r="BA218" s="77"/>
      <c r="BB218" s="77"/>
      <c r="BC218" s="77"/>
      <c r="BD218" s="77"/>
      <c r="BE218" s="77"/>
      <c r="BF218" s="77"/>
      <c r="BG218" s="77"/>
      <c r="BH218" s="77"/>
      <c r="BI218" s="77"/>
      <c r="BJ218" s="77"/>
      <c r="BK218" s="77"/>
      <c r="BL218" s="77"/>
      <c r="BM218" s="77"/>
      <c r="BN218" s="77"/>
      <c r="BO218" s="77"/>
      <c r="BP218" s="77"/>
      <c r="BQ218" s="77"/>
      <c r="BR218" s="77"/>
      <c r="BS218" s="77"/>
      <c r="BT218" s="77"/>
      <c r="BU218" s="77"/>
      <c r="BV218" s="77"/>
      <c r="BW218" s="77"/>
      <c r="BX218" s="77"/>
      <c r="BY218" s="77"/>
      <c r="BZ218" s="77"/>
      <c r="CA218" s="77"/>
      <c r="CB218" s="77"/>
      <c r="CC218" s="77"/>
      <c r="CD218" s="77"/>
      <c r="CE218" s="77"/>
      <c r="CF218" s="77"/>
      <c r="CG218" s="77"/>
      <c r="CH218" s="77"/>
      <c r="CI218" s="77"/>
      <c r="CJ218" s="77"/>
      <c r="CK218" s="77"/>
      <c r="CL218" s="77"/>
      <c r="CM218" s="77"/>
      <c r="CN218" s="77"/>
      <c r="CO218" s="77"/>
      <c r="CP218" s="77"/>
      <c r="CQ218" s="77"/>
      <c r="CR218" s="77"/>
      <c r="CS218" s="77"/>
      <c r="CT218" s="77">
        <v>1</v>
      </c>
      <c r="CU218" s="77"/>
      <c r="CV218" s="77"/>
      <c r="CW218" s="77"/>
      <c r="CX218" s="77"/>
      <c r="CY218" s="77"/>
      <c r="CZ218" s="77"/>
      <c r="DA218" s="77"/>
      <c r="DB218" s="77"/>
      <c r="DC218" s="77"/>
      <c r="DD218" s="77"/>
      <c r="DE218" s="77"/>
      <c r="DF218" s="77"/>
      <c r="DG218" s="77"/>
      <c r="DH218" s="77"/>
      <c r="DI218" s="77"/>
      <c r="DJ218" s="77"/>
      <c r="DK218" s="77"/>
      <c r="DL218" s="77"/>
      <c r="DM218" s="77"/>
      <c r="DN218" s="77"/>
      <c r="DO218" s="77"/>
      <c r="DP218" s="77"/>
      <c r="DQ218" s="77"/>
      <c r="DR218" s="77"/>
      <c r="DS218" s="77"/>
      <c r="DT218" s="77"/>
      <c r="DU218" s="77"/>
      <c r="DV218" s="77"/>
      <c r="DW218" s="77"/>
      <c r="DX218" s="77"/>
      <c r="DY218" s="77"/>
      <c r="DZ218" s="77"/>
      <c r="EA218" s="77"/>
      <c r="EB218" s="77"/>
      <c r="EC218" s="77"/>
      <c r="ED218" s="77"/>
      <c r="EE218" s="77"/>
      <c r="EF218" s="77"/>
      <c r="EG218" s="77"/>
      <c r="EH218" s="77"/>
      <c r="EI218" s="77"/>
      <c r="EJ218" s="77"/>
      <c r="EK218" s="77"/>
      <c r="EL218" s="77"/>
      <c r="EM218" s="77"/>
      <c r="EN218" s="77"/>
      <c r="EO218" s="77"/>
      <c r="EP218" s="77"/>
      <c r="EQ218" s="77"/>
      <c r="ER218" s="77"/>
      <c r="ES218" s="77"/>
      <c r="ET218" s="77"/>
      <c r="EU218" s="77"/>
      <c r="EV218" s="77"/>
      <c r="EW218" s="77"/>
      <c r="EX218" s="77"/>
      <c r="EY218" s="77"/>
      <c r="EZ218" s="77"/>
      <c r="FA218" s="77"/>
      <c r="FB218" s="77"/>
      <c r="FC218" s="77"/>
      <c r="FD218" s="77"/>
      <c r="FE218" s="77"/>
      <c r="FF218" s="77"/>
      <c r="FG218" s="77"/>
      <c r="FH218" s="77"/>
      <c r="FI218" s="77"/>
      <c r="FJ218" s="77"/>
      <c r="FK218" s="77"/>
      <c r="FL218" s="77"/>
      <c r="FM218" s="77"/>
      <c r="FN218" s="77"/>
      <c r="FO218" s="77"/>
      <c r="FP218" s="77"/>
      <c r="FQ218" s="77"/>
      <c r="FR218" s="77"/>
      <c r="FS218" s="77"/>
      <c r="FT218" s="77"/>
      <c r="FU218" s="77"/>
      <c r="FV218" s="77"/>
      <c r="FW218" s="77"/>
      <c r="FX218" s="77">
        <v>2</v>
      </c>
    </row>
    <row r="219" spans="1:180">
      <c r="A219" s="87" t="s">
        <v>272</v>
      </c>
      <c r="B219" s="83"/>
      <c r="C219" s="83"/>
      <c r="D219" s="83"/>
      <c r="E219" s="83"/>
      <c r="F219" s="83"/>
      <c r="G219" s="83"/>
      <c r="H219" s="83"/>
      <c r="I219" s="83"/>
      <c r="J219" s="83"/>
      <c r="K219" s="83"/>
      <c r="L219" s="83"/>
      <c r="M219" s="83"/>
      <c r="N219" s="83"/>
      <c r="O219" s="83"/>
      <c r="P219" s="83"/>
      <c r="Q219" s="83"/>
      <c r="R219" s="83"/>
      <c r="S219" s="83"/>
      <c r="T219" s="83"/>
      <c r="U219" s="83"/>
      <c r="V219" s="83"/>
      <c r="W219" s="83"/>
      <c r="X219" s="83"/>
      <c r="Y219" s="83"/>
      <c r="Z219" s="83"/>
      <c r="AA219" s="83"/>
      <c r="AB219" s="83"/>
      <c r="AC219" s="83"/>
      <c r="AD219" s="83"/>
      <c r="AE219" s="83"/>
      <c r="AF219" s="83"/>
      <c r="AG219" s="83"/>
      <c r="AH219" s="83"/>
      <c r="AI219" s="83"/>
      <c r="AJ219" s="83"/>
      <c r="AK219" s="77"/>
      <c r="AL219" s="77"/>
      <c r="AM219" s="77"/>
      <c r="AN219" s="77"/>
      <c r="AO219" s="77"/>
      <c r="AP219" s="77"/>
      <c r="AQ219" s="77">
        <v>1</v>
      </c>
      <c r="AR219" s="77"/>
      <c r="AS219" s="77"/>
      <c r="AT219" s="77"/>
      <c r="AU219" s="77"/>
      <c r="AV219" s="77"/>
      <c r="AW219" s="77"/>
      <c r="AX219" s="77"/>
      <c r="AY219" s="77"/>
      <c r="AZ219" s="77"/>
      <c r="BA219" s="77"/>
      <c r="BB219" s="77"/>
      <c r="BC219" s="77"/>
      <c r="BD219" s="77"/>
      <c r="BE219" s="77"/>
      <c r="BF219" s="77"/>
      <c r="BG219" s="77"/>
      <c r="BH219" s="77"/>
      <c r="BI219" s="77"/>
      <c r="BJ219" s="77"/>
      <c r="BK219" s="77"/>
      <c r="BL219" s="77"/>
      <c r="BM219" s="77"/>
      <c r="BN219" s="77"/>
      <c r="BO219" s="77"/>
      <c r="BP219" s="77"/>
      <c r="BQ219" s="77"/>
      <c r="BR219" s="77"/>
      <c r="BS219" s="77"/>
      <c r="BT219" s="77"/>
      <c r="BU219" s="77"/>
      <c r="BV219" s="77"/>
      <c r="BW219" s="77"/>
      <c r="BX219" s="77"/>
      <c r="BY219" s="77"/>
      <c r="BZ219" s="77"/>
      <c r="CA219" s="77"/>
      <c r="CB219" s="77"/>
      <c r="CC219" s="77"/>
      <c r="CD219" s="77"/>
      <c r="CE219" s="77"/>
      <c r="CF219" s="77"/>
      <c r="CG219" s="77"/>
      <c r="CH219" s="77"/>
      <c r="CI219" s="77"/>
      <c r="CJ219" s="77"/>
      <c r="CK219" s="77"/>
      <c r="CL219" s="77"/>
      <c r="CM219" s="77"/>
      <c r="CN219" s="77"/>
      <c r="CO219" s="77"/>
      <c r="CP219" s="77"/>
      <c r="CQ219" s="77"/>
      <c r="CR219" s="77"/>
      <c r="CS219" s="77"/>
      <c r="CT219" s="77"/>
      <c r="CU219" s="77"/>
      <c r="CV219" s="77"/>
      <c r="CW219" s="77"/>
      <c r="CX219" s="77"/>
      <c r="CY219" s="77"/>
      <c r="CZ219" s="77"/>
      <c r="DA219" s="77"/>
      <c r="DB219" s="77"/>
      <c r="DC219" s="77"/>
      <c r="DD219" s="77"/>
      <c r="DE219" s="77"/>
      <c r="DF219" s="77"/>
      <c r="DG219" s="77"/>
      <c r="DH219" s="77"/>
      <c r="DI219" s="77"/>
      <c r="DJ219" s="77"/>
      <c r="DK219" s="77"/>
      <c r="DL219" s="77"/>
      <c r="DM219" s="77"/>
      <c r="DN219" s="77"/>
      <c r="DO219" s="77"/>
      <c r="DP219" s="77"/>
      <c r="DQ219" s="77"/>
      <c r="DR219" s="77"/>
      <c r="DS219" s="77"/>
      <c r="DT219" s="77"/>
      <c r="DU219" s="77"/>
      <c r="DV219" s="77"/>
      <c r="DW219" s="77"/>
      <c r="DX219" s="77"/>
      <c r="DY219" s="77"/>
      <c r="DZ219" s="77"/>
      <c r="EA219" s="77"/>
      <c r="EB219" s="77"/>
      <c r="EC219" s="77"/>
      <c r="ED219" s="77"/>
      <c r="EE219" s="77"/>
      <c r="EF219" s="77"/>
      <c r="EG219" s="77"/>
      <c r="EH219" s="77"/>
      <c r="EI219" s="77"/>
      <c r="EJ219" s="77"/>
      <c r="EK219" s="77"/>
      <c r="EL219" s="77"/>
      <c r="EM219" s="77"/>
      <c r="EN219" s="77"/>
      <c r="EO219" s="77"/>
      <c r="EP219" s="77"/>
      <c r="EQ219" s="77"/>
      <c r="ER219" s="77"/>
      <c r="ES219" s="77"/>
      <c r="ET219" s="77"/>
      <c r="EU219" s="77"/>
      <c r="EV219" s="77"/>
      <c r="EW219" s="77"/>
      <c r="EX219" s="77"/>
      <c r="EY219" s="77"/>
      <c r="EZ219" s="77"/>
      <c r="FA219" s="77"/>
      <c r="FB219" s="77"/>
      <c r="FC219" s="77"/>
      <c r="FD219" s="77"/>
      <c r="FE219" s="77"/>
      <c r="FF219" s="77"/>
      <c r="FG219" s="77"/>
      <c r="FH219" s="77"/>
      <c r="FI219" s="77"/>
      <c r="FJ219" s="77"/>
      <c r="FK219" s="77"/>
      <c r="FL219" s="77"/>
      <c r="FM219" s="77"/>
      <c r="FN219" s="77"/>
      <c r="FO219" s="77"/>
      <c r="FP219" s="77"/>
      <c r="FQ219" s="77"/>
      <c r="FR219" s="77"/>
      <c r="FS219" s="77"/>
      <c r="FT219" s="77"/>
      <c r="FU219" s="77"/>
      <c r="FV219" s="77"/>
      <c r="FW219" s="77"/>
      <c r="FX219" s="77">
        <v>1</v>
      </c>
    </row>
    <row r="220" spans="1:180">
      <c r="A220" s="87" t="s">
        <v>621</v>
      </c>
      <c r="B220" s="83"/>
      <c r="C220" s="83"/>
      <c r="D220" s="83"/>
      <c r="E220" s="83"/>
      <c r="F220" s="83"/>
      <c r="G220" s="83"/>
      <c r="H220" s="83"/>
      <c r="I220" s="83"/>
      <c r="J220" s="83"/>
      <c r="K220" s="83"/>
      <c r="L220" s="83"/>
      <c r="M220" s="83"/>
      <c r="N220" s="83"/>
      <c r="O220" s="83"/>
      <c r="P220" s="83"/>
      <c r="Q220" s="83"/>
      <c r="R220" s="83"/>
      <c r="S220" s="83"/>
      <c r="T220" s="83"/>
      <c r="U220" s="83"/>
      <c r="V220" s="83"/>
      <c r="W220" s="83"/>
      <c r="X220" s="83"/>
      <c r="Y220" s="83"/>
      <c r="Z220" s="83"/>
      <c r="AA220" s="83"/>
      <c r="AB220" s="83"/>
      <c r="AC220" s="83"/>
      <c r="AD220" s="83"/>
      <c r="AE220" s="83"/>
      <c r="AF220" s="83"/>
      <c r="AG220" s="83"/>
      <c r="AH220" s="83"/>
      <c r="AI220" s="83"/>
      <c r="AJ220" s="83"/>
      <c r="AK220" s="77"/>
      <c r="AL220" s="77"/>
      <c r="AM220" s="77"/>
      <c r="AN220" s="77"/>
      <c r="AO220" s="77"/>
      <c r="AP220" s="77"/>
      <c r="AQ220" s="77"/>
      <c r="AR220" s="77"/>
      <c r="AS220" s="77"/>
      <c r="AT220" s="77"/>
      <c r="AU220" s="77"/>
      <c r="AV220" s="77"/>
      <c r="AW220" s="77"/>
      <c r="AX220" s="77"/>
      <c r="AY220" s="77"/>
      <c r="AZ220" s="77"/>
      <c r="BA220" s="77"/>
      <c r="BB220" s="77"/>
      <c r="BC220" s="77"/>
      <c r="BD220" s="77"/>
      <c r="BE220" s="77"/>
      <c r="BF220" s="77"/>
      <c r="BG220" s="77"/>
      <c r="BH220" s="77"/>
      <c r="BI220" s="77"/>
      <c r="BJ220" s="77"/>
      <c r="BK220" s="77"/>
      <c r="BL220" s="77"/>
      <c r="BM220" s="77"/>
      <c r="BN220" s="77"/>
      <c r="BO220" s="77"/>
      <c r="BP220" s="77"/>
      <c r="BQ220" s="77"/>
      <c r="BR220" s="77"/>
      <c r="BS220" s="77"/>
      <c r="BT220" s="77"/>
      <c r="BU220" s="77"/>
      <c r="BV220" s="77"/>
      <c r="BW220" s="77"/>
      <c r="BX220" s="77"/>
      <c r="BY220" s="77"/>
      <c r="BZ220" s="77"/>
      <c r="CA220" s="77"/>
      <c r="CB220" s="77"/>
      <c r="CC220" s="77"/>
      <c r="CD220" s="77"/>
      <c r="CE220" s="77"/>
      <c r="CF220" s="77"/>
      <c r="CG220" s="77"/>
      <c r="CH220" s="77"/>
      <c r="CI220" s="77"/>
      <c r="CJ220" s="77"/>
      <c r="CK220" s="77"/>
      <c r="CL220" s="77"/>
      <c r="CM220" s="77"/>
      <c r="CN220" s="77"/>
      <c r="CO220" s="77"/>
      <c r="CP220" s="77"/>
      <c r="CQ220" s="77"/>
      <c r="CR220" s="77"/>
      <c r="CS220" s="77"/>
      <c r="CT220" s="77"/>
      <c r="CU220" s="77"/>
      <c r="CV220" s="77"/>
      <c r="CW220" s="77"/>
      <c r="CX220" s="77"/>
      <c r="CY220" s="77"/>
      <c r="CZ220" s="77"/>
      <c r="DA220" s="77"/>
      <c r="DB220" s="77"/>
      <c r="DC220" s="77"/>
      <c r="DD220" s="77"/>
      <c r="DE220" s="77"/>
      <c r="DF220" s="77"/>
      <c r="DG220" s="77"/>
      <c r="DH220" s="77"/>
      <c r="DI220" s="77"/>
      <c r="DJ220" s="77"/>
      <c r="DK220" s="77"/>
      <c r="DL220" s="77"/>
      <c r="DM220" s="77">
        <v>1</v>
      </c>
      <c r="DN220" s="77"/>
      <c r="DO220" s="77"/>
      <c r="DP220" s="77"/>
      <c r="DQ220" s="77"/>
      <c r="DR220" s="77"/>
      <c r="DS220" s="77"/>
      <c r="DT220" s="77"/>
      <c r="DU220" s="77"/>
      <c r="DV220" s="77"/>
      <c r="DW220" s="77"/>
      <c r="DX220" s="77"/>
      <c r="DY220" s="77"/>
      <c r="DZ220" s="77"/>
      <c r="EA220" s="77"/>
      <c r="EB220" s="77"/>
      <c r="EC220" s="77"/>
      <c r="ED220" s="77"/>
      <c r="EE220" s="77"/>
      <c r="EF220" s="77"/>
      <c r="EG220" s="77"/>
      <c r="EH220" s="77"/>
      <c r="EI220" s="77"/>
      <c r="EJ220" s="77"/>
      <c r="EK220" s="77"/>
      <c r="EL220" s="77"/>
      <c r="EM220" s="77"/>
      <c r="EN220" s="77"/>
      <c r="EO220" s="77"/>
      <c r="EP220" s="77"/>
      <c r="EQ220" s="77"/>
      <c r="ER220" s="77"/>
      <c r="ES220" s="77"/>
      <c r="ET220" s="77"/>
      <c r="EU220" s="77"/>
      <c r="EV220" s="77"/>
      <c r="EW220" s="77"/>
      <c r="EX220" s="77"/>
      <c r="EY220" s="77"/>
      <c r="EZ220" s="77"/>
      <c r="FA220" s="77"/>
      <c r="FB220" s="77"/>
      <c r="FC220" s="77"/>
      <c r="FD220" s="77"/>
      <c r="FE220" s="77"/>
      <c r="FF220" s="77"/>
      <c r="FG220" s="77"/>
      <c r="FH220" s="77"/>
      <c r="FI220" s="77"/>
      <c r="FJ220" s="77"/>
      <c r="FK220" s="77"/>
      <c r="FL220" s="77"/>
      <c r="FM220" s="77"/>
      <c r="FN220" s="77"/>
      <c r="FO220" s="77"/>
      <c r="FP220" s="77"/>
      <c r="FQ220" s="77"/>
      <c r="FR220" s="77"/>
      <c r="FS220" s="77"/>
      <c r="FT220" s="77"/>
      <c r="FU220" s="77"/>
      <c r="FV220" s="77"/>
      <c r="FW220" s="77"/>
      <c r="FX220" s="77">
        <v>1</v>
      </c>
    </row>
    <row r="221" spans="1:180">
      <c r="A221" s="87" t="s">
        <v>383</v>
      </c>
      <c r="B221" s="83"/>
      <c r="C221" s="83"/>
      <c r="D221" s="83"/>
      <c r="E221" s="83"/>
      <c r="F221" s="83"/>
      <c r="G221" s="83"/>
      <c r="H221" s="83"/>
      <c r="I221" s="83"/>
      <c r="J221" s="83"/>
      <c r="K221" s="83"/>
      <c r="L221" s="83"/>
      <c r="M221" s="83"/>
      <c r="N221" s="83"/>
      <c r="O221" s="83"/>
      <c r="P221" s="83"/>
      <c r="Q221" s="83"/>
      <c r="R221" s="83"/>
      <c r="S221" s="83"/>
      <c r="T221" s="83"/>
      <c r="U221" s="83"/>
      <c r="V221" s="83"/>
      <c r="W221" s="83"/>
      <c r="X221" s="83"/>
      <c r="Y221" s="83"/>
      <c r="Z221" s="83"/>
      <c r="AA221" s="83"/>
      <c r="AB221" s="83"/>
      <c r="AC221" s="83"/>
      <c r="AD221" s="83"/>
      <c r="AE221" s="83"/>
      <c r="AF221" s="83"/>
      <c r="AG221" s="83"/>
      <c r="AH221" s="83"/>
      <c r="AI221" s="83"/>
      <c r="AJ221" s="83"/>
      <c r="AK221" s="77"/>
      <c r="AL221" s="77"/>
      <c r="AM221" s="77"/>
      <c r="AN221" s="77"/>
      <c r="AO221" s="77"/>
      <c r="AP221" s="77"/>
      <c r="AQ221" s="77"/>
      <c r="AR221" s="77"/>
      <c r="AS221" s="77"/>
      <c r="AT221" s="77"/>
      <c r="AU221" s="77"/>
      <c r="AV221" s="77"/>
      <c r="AW221" s="77"/>
      <c r="AX221" s="77"/>
      <c r="AY221" s="77"/>
      <c r="AZ221" s="77"/>
      <c r="BA221" s="77"/>
      <c r="BB221" s="77"/>
      <c r="BC221" s="77"/>
      <c r="BD221" s="77"/>
      <c r="BE221" s="77"/>
      <c r="BF221" s="77"/>
      <c r="BG221" s="77"/>
      <c r="BH221" s="77"/>
      <c r="BI221" s="77"/>
      <c r="BJ221" s="77"/>
      <c r="BK221" s="77">
        <v>1</v>
      </c>
      <c r="BL221" s="77"/>
      <c r="BM221" s="77"/>
      <c r="BN221" s="77"/>
      <c r="BO221" s="77"/>
      <c r="BP221" s="77"/>
      <c r="BQ221" s="77"/>
      <c r="BR221" s="77"/>
      <c r="BS221" s="77"/>
      <c r="BT221" s="77"/>
      <c r="BU221" s="77"/>
      <c r="BV221" s="77"/>
      <c r="BW221" s="77">
        <v>1</v>
      </c>
      <c r="BX221" s="77"/>
      <c r="BY221" s="77"/>
      <c r="BZ221" s="77"/>
      <c r="CA221" s="77"/>
      <c r="CB221" s="77"/>
      <c r="CC221" s="77"/>
      <c r="CD221" s="77"/>
      <c r="CE221" s="77"/>
      <c r="CF221" s="77"/>
      <c r="CG221" s="77"/>
      <c r="CH221" s="77"/>
      <c r="CI221" s="77"/>
      <c r="CJ221" s="77"/>
      <c r="CK221" s="77"/>
      <c r="CL221" s="77"/>
      <c r="CM221" s="77"/>
      <c r="CN221" s="77"/>
      <c r="CO221" s="77"/>
      <c r="CP221" s="77"/>
      <c r="CQ221" s="77"/>
      <c r="CR221" s="77"/>
      <c r="CS221" s="77"/>
      <c r="CT221" s="77"/>
      <c r="CU221" s="77"/>
      <c r="CV221" s="77"/>
      <c r="CW221" s="77"/>
      <c r="CX221" s="77">
        <v>1</v>
      </c>
      <c r="CY221" s="77"/>
      <c r="CZ221" s="77"/>
      <c r="DA221" s="77"/>
      <c r="DB221" s="77"/>
      <c r="DC221" s="77"/>
      <c r="DD221" s="77"/>
      <c r="DE221" s="77"/>
      <c r="DF221" s="77"/>
      <c r="DG221" s="77"/>
      <c r="DH221" s="77"/>
      <c r="DI221" s="77"/>
      <c r="DJ221" s="77"/>
      <c r="DK221" s="77"/>
      <c r="DL221" s="77"/>
      <c r="DM221" s="77"/>
      <c r="DN221" s="77"/>
      <c r="DO221" s="77"/>
      <c r="DP221" s="77"/>
      <c r="DQ221" s="77"/>
      <c r="DR221" s="77"/>
      <c r="DS221" s="77"/>
      <c r="DT221" s="77"/>
      <c r="DU221" s="77"/>
      <c r="DV221" s="77"/>
      <c r="DW221" s="77"/>
      <c r="DX221" s="77"/>
      <c r="DY221" s="77"/>
      <c r="DZ221" s="77"/>
      <c r="EA221" s="77"/>
      <c r="EB221" s="77"/>
      <c r="EC221" s="77"/>
      <c r="ED221" s="77"/>
      <c r="EE221" s="77"/>
      <c r="EF221" s="77"/>
      <c r="EG221" s="77"/>
      <c r="EH221" s="77"/>
      <c r="EI221" s="77">
        <v>1</v>
      </c>
      <c r="EJ221" s="77"/>
      <c r="EK221" s="77"/>
      <c r="EL221" s="77"/>
      <c r="EM221" s="77"/>
      <c r="EN221" s="77"/>
      <c r="EO221" s="77"/>
      <c r="EP221" s="77"/>
      <c r="EQ221" s="77"/>
      <c r="ER221" s="77"/>
      <c r="ES221" s="77"/>
      <c r="ET221" s="77"/>
      <c r="EU221" s="77"/>
      <c r="EV221" s="77"/>
      <c r="EW221" s="77"/>
      <c r="EX221" s="77"/>
      <c r="EY221" s="77"/>
      <c r="EZ221" s="77"/>
      <c r="FA221" s="77"/>
      <c r="FB221" s="77"/>
      <c r="FC221" s="77"/>
      <c r="FD221" s="77"/>
      <c r="FE221" s="77"/>
      <c r="FF221" s="77"/>
      <c r="FG221" s="77"/>
      <c r="FH221" s="77"/>
      <c r="FI221" s="77"/>
      <c r="FJ221" s="77"/>
      <c r="FK221" s="77"/>
      <c r="FL221" s="77"/>
      <c r="FM221" s="77"/>
      <c r="FN221" s="77"/>
      <c r="FO221" s="77"/>
      <c r="FP221" s="77"/>
      <c r="FQ221" s="77"/>
      <c r="FR221" s="77"/>
      <c r="FS221" s="77"/>
      <c r="FT221" s="77"/>
      <c r="FU221" s="77"/>
      <c r="FV221" s="77"/>
      <c r="FW221" s="77"/>
      <c r="FX221" s="77">
        <v>4</v>
      </c>
    </row>
    <row r="222" spans="1:180">
      <c r="A222" s="87" t="s">
        <v>211</v>
      </c>
      <c r="B222" s="83"/>
      <c r="C222" s="83"/>
      <c r="D222" s="83"/>
      <c r="E222" s="83"/>
      <c r="F222" s="83"/>
      <c r="G222" s="83"/>
      <c r="H222" s="83"/>
      <c r="I222" s="83"/>
      <c r="J222" s="83"/>
      <c r="K222" s="83"/>
      <c r="L222" s="83"/>
      <c r="M222" s="83"/>
      <c r="N222" s="83"/>
      <c r="O222" s="83"/>
      <c r="P222" s="83"/>
      <c r="Q222" s="83"/>
      <c r="R222" s="83"/>
      <c r="S222" s="83"/>
      <c r="T222" s="83"/>
      <c r="U222" s="83">
        <v>1</v>
      </c>
      <c r="V222" s="83"/>
      <c r="W222" s="83"/>
      <c r="X222" s="83"/>
      <c r="Y222" s="83"/>
      <c r="Z222" s="83"/>
      <c r="AA222" s="83"/>
      <c r="AB222" s="83"/>
      <c r="AC222" s="83"/>
      <c r="AD222" s="83"/>
      <c r="AE222" s="83"/>
      <c r="AF222" s="83"/>
      <c r="AG222" s="83"/>
      <c r="AH222" s="83"/>
      <c r="AI222" s="83"/>
      <c r="AJ222" s="83"/>
      <c r="AK222" s="77"/>
      <c r="AL222" s="77"/>
      <c r="AM222" s="77"/>
      <c r="AN222" s="77"/>
      <c r="AO222" s="77"/>
      <c r="AP222" s="77"/>
      <c r="AQ222" s="77"/>
      <c r="AR222" s="77"/>
      <c r="AS222" s="77"/>
      <c r="AT222" s="77"/>
      <c r="AU222" s="77"/>
      <c r="AV222" s="77"/>
      <c r="AW222" s="77"/>
      <c r="AX222" s="77"/>
      <c r="AY222" s="77"/>
      <c r="AZ222" s="77"/>
      <c r="BA222" s="77"/>
      <c r="BB222" s="77"/>
      <c r="BC222" s="77"/>
      <c r="BD222" s="77"/>
      <c r="BE222" s="77"/>
      <c r="BF222" s="77"/>
      <c r="BG222" s="77"/>
      <c r="BH222" s="77"/>
      <c r="BI222" s="77"/>
      <c r="BJ222" s="77"/>
      <c r="BK222" s="77"/>
      <c r="BL222" s="77"/>
      <c r="BM222" s="77"/>
      <c r="BN222" s="77"/>
      <c r="BO222" s="77"/>
      <c r="BP222" s="77"/>
      <c r="BQ222" s="77"/>
      <c r="BR222" s="77"/>
      <c r="BS222" s="77"/>
      <c r="BT222" s="77"/>
      <c r="BU222" s="77"/>
      <c r="BV222" s="77"/>
      <c r="BW222" s="77"/>
      <c r="BX222" s="77"/>
      <c r="BY222" s="77"/>
      <c r="BZ222" s="77"/>
      <c r="CA222" s="77"/>
      <c r="CB222" s="77"/>
      <c r="CC222" s="77"/>
      <c r="CD222" s="77"/>
      <c r="CE222" s="77"/>
      <c r="CF222" s="77"/>
      <c r="CG222" s="77"/>
      <c r="CH222" s="77"/>
      <c r="CI222" s="77"/>
      <c r="CJ222" s="77"/>
      <c r="CK222" s="77"/>
      <c r="CL222" s="77"/>
      <c r="CM222" s="77"/>
      <c r="CN222" s="77"/>
      <c r="CO222" s="77"/>
      <c r="CP222" s="77"/>
      <c r="CQ222" s="77"/>
      <c r="CR222" s="77"/>
      <c r="CS222" s="77"/>
      <c r="CT222" s="77"/>
      <c r="CU222" s="77"/>
      <c r="CV222" s="77"/>
      <c r="CW222" s="77"/>
      <c r="CX222" s="77"/>
      <c r="CY222" s="77"/>
      <c r="CZ222" s="77"/>
      <c r="DA222" s="77"/>
      <c r="DB222" s="77"/>
      <c r="DC222" s="77"/>
      <c r="DD222" s="77"/>
      <c r="DE222" s="77"/>
      <c r="DF222" s="77"/>
      <c r="DG222" s="77"/>
      <c r="DH222" s="77"/>
      <c r="DI222" s="77"/>
      <c r="DJ222" s="77"/>
      <c r="DK222" s="77"/>
      <c r="DL222" s="77"/>
      <c r="DM222" s="77"/>
      <c r="DN222" s="77"/>
      <c r="DO222" s="77"/>
      <c r="DP222" s="77"/>
      <c r="DQ222" s="77"/>
      <c r="DR222" s="77"/>
      <c r="DS222" s="77"/>
      <c r="DT222" s="77"/>
      <c r="DU222" s="77"/>
      <c r="DV222" s="77"/>
      <c r="DW222" s="77"/>
      <c r="DX222" s="77"/>
      <c r="DY222" s="77"/>
      <c r="DZ222" s="77"/>
      <c r="EA222" s="77"/>
      <c r="EB222" s="77"/>
      <c r="EC222" s="77"/>
      <c r="ED222" s="77"/>
      <c r="EE222" s="77"/>
      <c r="EF222" s="77"/>
      <c r="EG222" s="77"/>
      <c r="EH222" s="77"/>
      <c r="EI222" s="77"/>
      <c r="EJ222" s="77"/>
      <c r="EK222" s="77"/>
      <c r="EL222" s="77"/>
      <c r="EM222" s="77"/>
      <c r="EN222" s="77"/>
      <c r="EO222" s="77"/>
      <c r="EP222" s="77"/>
      <c r="EQ222" s="77"/>
      <c r="ER222" s="77"/>
      <c r="ES222" s="77"/>
      <c r="ET222" s="77"/>
      <c r="EU222" s="77"/>
      <c r="EV222" s="77"/>
      <c r="EW222" s="77"/>
      <c r="EX222" s="77"/>
      <c r="EY222" s="77"/>
      <c r="EZ222" s="77"/>
      <c r="FA222" s="77"/>
      <c r="FB222" s="77"/>
      <c r="FC222" s="77"/>
      <c r="FD222" s="77"/>
      <c r="FE222" s="77"/>
      <c r="FF222" s="77"/>
      <c r="FG222" s="77"/>
      <c r="FH222" s="77"/>
      <c r="FI222" s="77"/>
      <c r="FJ222" s="77"/>
      <c r="FK222" s="77"/>
      <c r="FL222" s="77"/>
      <c r="FM222" s="77"/>
      <c r="FN222" s="77"/>
      <c r="FO222" s="77"/>
      <c r="FP222" s="77"/>
      <c r="FQ222" s="77"/>
      <c r="FR222" s="77"/>
      <c r="FS222" s="77"/>
      <c r="FT222" s="77"/>
      <c r="FU222" s="77"/>
      <c r="FV222" s="77"/>
      <c r="FW222" s="77"/>
      <c r="FX222" s="77">
        <v>1</v>
      </c>
    </row>
    <row r="223" spans="1:180">
      <c r="A223" s="87" t="s">
        <v>365</v>
      </c>
      <c r="B223" s="83"/>
      <c r="C223" s="83"/>
      <c r="D223" s="83"/>
      <c r="E223" s="83"/>
      <c r="F223" s="83"/>
      <c r="G223" s="83"/>
      <c r="H223" s="83"/>
      <c r="I223" s="83"/>
      <c r="J223" s="83"/>
      <c r="K223" s="83"/>
      <c r="L223" s="83"/>
      <c r="M223" s="83"/>
      <c r="N223" s="83"/>
      <c r="O223" s="83"/>
      <c r="P223" s="83"/>
      <c r="Q223" s="83"/>
      <c r="R223" s="83"/>
      <c r="S223" s="83"/>
      <c r="T223" s="83"/>
      <c r="U223" s="83"/>
      <c r="V223" s="83"/>
      <c r="W223" s="83"/>
      <c r="X223" s="83"/>
      <c r="Y223" s="83"/>
      <c r="Z223" s="83"/>
      <c r="AA223" s="83"/>
      <c r="AB223" s="83"/>
      <c r="AC223" s="83"/>
      <c r="AD223" s="83"/>
      <c r="AE223" s="83"/>
      <c r="AF223" s="83"/>
      <c r="AG223" s="83"/>
      <c r="AH223" s="83"/>
      <c r="AI223" s="83"/>
      <c r="AJ223" s="83"/>
      <c r="AK223" s="77"/>
      <c r="AL223" s="77"/>
      <c r="AM223" s="77"/>
      <c r="AN223" s="77"/>
      <c r="AO223" s="77"/>
      <c r="AP223" s="77"/>
      <c r="AQ223" s="77"/>
      <c r="AR223" s="77"/>
      <c r="AS223" s="77"/>
      <c r="AT223" s="77"/>
      <c r="AU223" s="77"/>
      <c r="AV223" s="77"/>
      <c r="AW223" s="77"/>
      <c r="AX223" s="77"/>
      <c r="AY223" s="77"/>
      <c r="AZ223" s="77"/>
      <c r="BA223" s="77"/>
      <c r="BB223" s="77"/>
      <c r="BC223" s="77"/>
      <c r="BD223" s="77"/>
      <c r="BE223" s="77"/>
      <c r="BF223" s="77">
        <v>1</v>
      </c>
      <c r="BG223" s="77"/>
      <c r="BH223" s="77"/>
      <c r="BI223" s="77"/>
      <c r="BJ223" s="77"/>
      <c r="BK223" s="77"/>
      <c r="BL223" s="77"/>
      <c r="BM223" s="77"/>
      <c r="BN223" s="77"/>
      <c r="BO223" s="77"/>
      <c r="BP223" s="77"/>
      <c r="BQ223" s="77"/>
      <c r="BR223" s="77"/>
      <c r="BS223" s="77"/>
      <c r="BT223" s="77"/>
      <c r="BU223" s="77"/>
      <c r="BV223" s="77"/>
      <c r="BW223" s="77"/>
      <c r="BX223" s="77"/>
      <c r="BY223" s="77"/>
      <c r="BZ223" s="77"/>
      <c r="CA223" s="77"/>
      <c r="CB223" s="77"/>
      <c r="CC223" s="77"/>
      <c r="CD223" s="77"/>
      <c r="CE223" s="77"/>
      <c r="CF223" s="77"/>
      <c r="CG223" s="77"/>
      <c r="CH223" s="77"/>
      <c r="CI223" s="77"/>
      <c r="CJ223" s="77"/>
      <c r="CK223" s="77"/>
      <c r="CL223" s="77"/>
      <c r="CM223" s="77"/>
      <c r="CN223" s="77"/>
      <c r="CO223" s="77"/>
      <c r="CP223" s="77"/>
      <c r="CQ223" s="77"/>
      <c r="CR223" s="77"/>
      <c r="CS223" s="77"/>
      <c r="CT223" s="77"/>
      <c r="CU223" s="77"/>
      <c r="CV223" s="77"/>
      <c r="CW223" s="77"/>
      <c r="CX223" s="77"/>
      <c r="CY223" s="77"/>
      <c r="CZ223" s="77"/>
      <c r="DA223" s="77"/>
      <c r="DB223" s="77"/>
      <c r="DC223" s="77"/>
      <c r="DD223" s="77"/>
      <c r="DE223" s="77"/>
      <c r="DF223" s="77"/>
      <c r="DG223" s="77"/>
      <c r="DH223" s="77"/>
      <c r="DI223" s="77"/>
      <c r="DJ223" s="77"/>
      <c r="DK223" s="77"/>
      <c r="DL223" s="77"/>
      <c r="DM223" s="77"/>
      <c r="DN223" s="77"/>
      <c r="DO223" s="77"/>
      <c r="DP223" s="77"/>
      <c r="DQ223" s="77"/>
      <c r="DR223" s="77"/>
      <c r="DS223" s="77"/>
      <c r="DT223" s="77"/>
      <c r="DU223" s="77"/>
      <c r="DV223" s="77"/>
      <c r="DW223" s="77"/>
      <c r="DX223" s="77"/>
      <c r="DY223" s="77"/>
      <c r="DZ223" s="77"/>
      <c r="EA223" s="77"/>
      <c r="EB223" s="77"/>
      <c r="EC223" s="77"/>
      <c r="ED223" s="77"/>
      <c r="EE223" s="77"/>
      <c r="EF223" s="77"/>
      <c r="EG223" s="77"/>
      <c r="EH223" s="77"/>
      <c r="EI223" s="77"/>
      <c r="EJ223" s="77"/>
      <c r="EK223" s="77"/>
      <c r="EL223" s="77"/>
      <c r="EM223" s="77"/>
      <c r="EN223" s="77"/>
      <c r="EO223" s="77"/>
      <c r="EP223" s="77"/>
      <c r="EQ223" s="77"/>
      <c r="ER223" s="77"/>
      <c r="ES223" s="77"/>
      <c r="ET223" s="77"/>
      <c r="EU223" s="77"/>
      <c r="EV223" s="77"/>
      <c r="EW223" s="77"/>
      <c r="EX223" s="77"/>
      <c r="EY223" s="77"/>
      <c r="EZ223" s="77"/>
      <c r="FA223" s="77"/>
      <c r="FB223" s="77"/>
      <c r="FC223" s="77"/>
      <c r="FD223" s="77"/>
      <c r="FE223" s="77"/>
      <c r="FF223" s="77"/>
      <c r="FG223" s="77"/>
      <c r="FH223" s="77"/>
      <c r="FI223" s="77"/>
      <c r="FJ223" s="77"/>
      <c r="FK223" s="77"/>
      <c r="FL223" s="77"/>
      <c r="FM223" s="77"/>
      <c r="FN223" s="77"/>
      <c r="FO223" s="77"/>
      <c r="FP223" s="77"/>
      <c r="FQ223" s="77"/>
      <c r="FR223" s="77"/>
      <c r="FS223" s="77"/>
      <c r="FT223" s="77"/>
      <c r="FU223" s="77"/>
      <c r="FV223" s="77"/>
      <c r="FW223" s="77"/>
      <c r="FX223" s="77">
        <v>1</v>
      </c>
    </row>
    <row r="224" spans="1:180">
      <c r="A224" s="87" t="s">
        <v>538</v>
      </c>
      <c r="B224" s="83"/>
      <c r="C224" s="83"/>
      <c r="D224" s="83"/>
      <c r="E224" s="83"/>
      <c r="F224" s="83"/>
      <c r="G224" s="83"/>
      <c r="H224" s="83"/>
      <c r="I224" s="83"/>
      <c r="J224" s="83"/>
      <c r="K224" s="83"/>
      <c r="L224" s="83"/>
      <c r="M224" s="83"/>
      <c r="N224" s="83"/>
      <c r="O224" s="83"/>
      <c r="P224" s="83"/>
      <c r="Q224" s="83"/>
      <c r="R224" s="83"/>
      <c r="S224" s="83"/>
      <c r="T224" s="83"/>
      <c r="U224" s="83"/>
      <c r="V224" s="83"/>
      <c r="W224" s="83"/>
      <c r="X224" s="83"/>
      <c r="Y224" s="83"/>
      <c r="Z224" s="83"/>
      <c r="AA224" s="83"/>
      <c r="AB224" s="83"/>
      <c r="AC224" s="83"/>
      <c r="AD224" s="83"/>
      <c r="AE224" s="83"/>
      <c r="AF224" s="83"/>
      <c r="AG224" s="83"/>
      <c r="AH224" s="83"/>
      <c r="AI224" s="83"/>
      <c r="AJ224" s="83"/>
      <c r="AK224" s="77"/>
      <c r="AL224" s="77"/>
      <c r="AM224" s="77"/>
      <c r="AN224" s="77"/>
      <c r="AO224" s="77"/>
      <c r="AP224" s="77"/>
      <c r="AQ224" s="77"/>
      <c r="AR224" s="77"/>
      <c r="AS224" s="77"/>
      <c r="AT224" s="77"/>
      <c r="AU224" s="77"/>
      <c r="AV224" s="77"/>
      <c r="AW224" s="77"/>
      <c r="AX224" s="77"/>
      <c r="AY224" s="77"/>
      <c r="AZ224" s="77"/>
      <c r="BA224" s="77"/>
      <c r="BB224" s="77"/>
      <c r="BC224" s="77"/>
      <c r="BD224" s="77"/>
      <c r="BE224" s="77"/>
      <c r="BF224" s="77"/>
      <c r="BG224" s="77"/>
      <c r="BH224" s="77"/>
      <c r="BI224" s="77"/>
      <c r="BJ224" s="77"/>
      <c r="BK224" s="77"/>
      <c r="BL224" s="77"/>
      <c r="BM224" s="77"/>
      <c r="BN224" s="77"/>
      <c r="BO224" s="77"/>
      <c r="BP224" s="77"/>
      <c r="BQ224" s="77"/>
      <c r="BR224" s="77"/>
      <c r="BS224" s="77"/>
      <c r="BT224" s="77"/>
      <c r="BU224" s="77"/>
      <c r="BV224" s="77"/>
      <c r="BW224" s="77"/>
      <c r="BX224" s="77"/>
      <c r="BY224" s="77"/>
      <c r="BZ224" s="77"/>
      <c r="CA224" s="77"/>
      <c r="CB224" s="77"/>
      <c r="CC224" s="77"/>
      <c r="CD224" s="77"/>
      <c r="CE224" s="77"/>
      <c r="CF224" s="77"/>
      <c r="CG224" s="77"/>
      <c r="CH224" s="77"/>
      <c r="CI224" s="77"/>
      <c r="CJ224" s="77"/>
      <c r="CK224" s="77"/>
      <c r="CL224" s="77"/>
      <c r="CM224" s="77">
        <v>1</v>
      </c>
      <c r="CN224" s="77"/>
      <c r="CO224" s="77"/>
      <c r="CP224" s="77"/>
      <c r="CQ224" s="77"/>
      <c r="CR224" s="77"/>
      <c r="CS224" s="77"/>
      <c r="CT224" s="77"/>
      <c r="CU224" s="77"/>
      <c r="CV224" s="77"/>
      <c r="CW224" s="77"/>
      <c r="CX224" s="77"/>
      <c r="CY224" s="77"/>
      <c r="CZ224" s="77"/>
      <c r="DA224" s="77"/>
      <c r="DB224" s="77"/>
      <c r="DC224" s="77"/>
      <c r="DD224" s="77"/>
      <c r="DE224" s="77"/>
      <c r="DF224" s="77"/>
      <c r="DG224" s="77"/>
      <c r="DH224" s="77"/>
      <c r="DI224" s="77"/>
      <c r="DJ224" s="77"/>
      <c r="DK224" s="77"/>
      <c r="DL224" s="77"/>
      <c r="DM224" s="77"/>
      <c r="DN224" s="77"/>
      <c r="DO224" s="77"/>
      <c r="DP224" s="77"/>
      <c r="DQ224" s="77"/>
      <c r="DR224" s="77"/>
      <c r="DS224" s="77"/>
      <c r="DT224" s="77"/>
      <c r="DU224" s="77"/>
      <c r="DV224" s="77"/>
      <c r="DW224" s="77"/>
      <c r="DX224" s="77"/>
      <c r="DY224" s="77"/>
      <c r="DZ224" s="77"/>
      <c r="EA224" s="77"/>
      <c r="EB224" s="77"/>
      <c r="EC224" s="77"/>
      <c r="ED224" s="77"/>
      <c r="EE224" s="77"/>
      <c r="EF224" s="77"/>
      <c r="EG224" s="77"/>
      <c r="EH224" s="77"/>
      <c r="EI224" s="77"/>
      <c r="EJ224" s="77"/>
      <c r="EK224" s="77"/>
      <c r="EL224" s="77"/>
      <c r="EM224" s="77"/>
      <c r="EN224" s="77"/>
      <c r="EO224" s="77"/>
      <c r="EP224" s="77"/>
      <c r="EQ224" s="77"/>
      <c r="ER224" s="77"/>
      <c r="ES224" s="77"/>
      <c r="ET224" s="77"/>
      <c r="EU224" s="77"/>
      <c r="EV224" s="77"/>
      <c r="EW224" s="77"/>
      <c r="EX224" s="77"/>
      <c r="EY224" s="77"/>
      <c r="EZ224" s="77"/>
      <c r="FA224" s="77"/>
      <c r="FB224" s="77"/>
      <c r="FC224" s="77"/>
      <c r="FD224" s="77"/>
      <c r="FE224" s="77"/>
      <c r="FF224" s="77"/>
      <c r="FG224" s="77"/>
      <c r="FH224" s="77"/>
      <c r="FI224" s="77"/>
      <c r="FJ224" s="77"/>
      <c r="FK224" s="77"/>
      <c r="FL224" s="77"/>
      <c r="FM224" s="77"/>
      <c r="FN224" s="77"/>
      <c r="FO224" s="77"/>
      <c r="FP224" s="77"/>
      <c r="FQ224" s="77"/>
      <c r="FR224" s="77"/>
      <c r="FS224" s="77"/>
      <c r="FT224" s="77"/>
      <c r="FU224" s="77"/>
      <c r="FV224" s="77"/>
      <c r="FW224" s="77"/>
      <c r="FX224" s="77">
        <v>1</v>
      </c>
    </row>
    <row r="225" spans="1:180">
      <c r="A225" s="87" t="s">
        <v>265</v>
      </c>
      <c r="B225" s="83"/>
      <c r="C225" s="83"/>
      <c r="D225" s="83"/>
      <c r="E225" s="83"/>
      <c r="F225" s="83"/>
      <c r="G225" s="83"/>
      <c r="H225" s="83"/>
      <c r="I225" s="83"/>
      <c r="J225" s="83"/>
      <c r="K225" s="83"/>
      <c r="L225" s="83"/>
      <c r="M225" s="83"/>
      <c r="N225" s="83"/>
      <c r="O225" s="83"/>
      <c r="P225" s="83">
        <v>1</v>
      </c>
      <c r="Q225" s="83"/>
      <c r="R225" s="83"/>
      <c r="S225" s="83"/>
      <c r="T225" s="83">
        <v>1</v>
      </c>
      <c r="U225" s="83"/>
      <c r="V225" s="83"/>
      <c r="W225" s="83"/>
      <c r="X225" s="83"/>
      <c r="Y225" s="83"/>
      <c r="Z225" s="83"/>
      <c r="AA225" s="83"/>
      <c r="AB225" s="83"/>
      <c r="AC225" s="83"/>
      <c r="AD225" s="83"/>
      <c r="AE225" s="83"/>
      <c r="AF225" s="83"/>
      <c r="AG225" s="83"/>
      <c r="AH225" s="83"/>
      <c r="AI225" s="83"/>
      <c r="AJ225" s="83">
        <v>1</v>
      </c>
      <c r="AK225" s="77"/>
      <c r="AL225" s="77"/>
      <c r="AM225" s="77"/>
      <c r="AN225" s="77"/>
      <c r="AO225" s="77"/>
      <c r="AP225" s="77"/>
      <c r="AQ225" s="77"/>
      <c r="AR225" s="77"/>
      <c r="AS225" s="77"/>
      <c r="AT225" s="77"/>
      <c r="AU225" s="77"/>
      <c r="AV225" s="77"/>
      <c r="AW225" s="77"/>
      <c r="AX225" s="77"/>
      <c r="AY225" s="77"/>
      <c r="AZ225" s="77"/>
      <c r="BA225" s="77"/>
      <c r="BB225" s="77"/>
      <c r="BC225" s="77"/>
      <c r="BD225" s="77"/>
      <c r="BE225" s="77"/>
      <c r="BF225" s="77"/>
      <c r="BG225" s="77"/>
      <c r="BH225" s="77"/>
      <c r="BI225" s="77"/>
      <c r="BJ225" s="77"/>
      <c r="BK225" s="77"/>
      <c r="BL225" s="77"/>
      <c r="BM225" s="77"/>
      <c r="BN225" s="77"/>
      <c r="BO225" s="77"/>
      <c r="BP225" s="77"/>
      <c r="BQ225" s="77"/>
      <c r="BR225" s="77"/>
      <c r="BS225" s="77"/>
      <c r="BT225" s="77"/>
      <c r="BU225" s="77"/>
      <c r="BV225" s="77"/>
      <c r="BW225" s="77"/>
      <c r="BX225" s="77"/>
      <c r="BY225" s="77"/>
      <c r="BZ225" s="77"/>
      <c r="CA225" s="77"/>
      <c r="CB225" s="77"/>
      <c r="CC225" s="77"/>
      <c r="CD225" s="77"/>
      <c r="CE225" s="77"/>
      <c r="CF225" s="77"/>
      <c r="CG225" s="77">
        <v>1</v>
      </c>
      <c r="CH225" s="77"/>
      <c r="CI225" s="77"/>
      <c r="CJ225" s="77"/>
      <c r="CK225" s="77"/>
      <c r="CL225" s="77"/>
      <c r="CM225" s="77"/>
      <c r="CN225" s="77"/>
      <c r="CO225" s="77">
        <v>1</v>
      </c>
      <c r="CP225" s="77"/>
      <c r="CQ225" s="77"/>
      <c r="CR225" s="77"/>
      <c r="CS225" s="77"/>
      <c r="CT225" s="77"/>
      <c r="CU225" s="77"/>
      <c r="CV225" s="77"/>
      <c r="CW225" s="77"/>
      <c r="CX225" s="77"/>
      <c r="CY225" s="77"/>
      <c r="CZ225" s="77"/>
      <c r="DA225" s="77"/>
      <c r="DB225" s="77"/>
      <c r="DC225" s="77"/>
      <c r="DD225" s="77"/>
      <c r="DE225" s="77"/>
      <c r="DF225" s="77"/>
      <c r="DG225" s="77"/>
      <c r="DH225" s="77"/>
      <c r="DI225" s="77"/>
      <c r="DJ225" s="77"/>
      <c r="DK225" s="77"/>
      <c r="DL225" s="77"/>
      <c r="DM225" s="77"/>
      <c r="DN225" s="77"/>
      <c r="DO225" s="77"/>
      <c r="DP225" s="77"/>
      <c r="DQ225" s="77"/>
      <c r="DR225" s="77">
        <v>1</v>
      </c>
      <c r="DS225" s="77"/>
      <c r="DT225" s="77"/>
      <c r="DU225" s="77"/>
      <c r="DV225" s="77"/>
      <c r="DW225" s="77"/>
      <c r="DX225" s="77"/>
      <c r="DY225" s="77"/>
      <c r="DZ225" s="77"/>
      <c r="EA225" s="77"/>
      <c r="EB225" s="77"/>
      <c r="EC225" s="77"/>
      <c r="ED225" s="77"/>
      <c r="EE225" s="77"/>
      <c r="EF225" s="77"/>
      <c r="EG225" s="77"/>
      <c r="EH225" s="77"/>
      <c r="EI225" s="77"/>
      <c r="EJ225" s="77"/>
      <c r="EK225" s="77"/>
      <c r="EL225" s="77"/>
      <c r="EM225" s="77"/>
      <c r="EN225" s="77"/>
      <c r="EO225" s="77"/>
      <c r="EP225" s="77"/>
      <c r="EQ225" s="77"/>
      <c r="ER225" s="77"/>
      <c r="ES225" s="77"/>
      <c r="ET225" s="77"/>
      <c r="EU225" s="77"/>
      <c r="EV225" s="77"/>
      <c r="EW225" s="77"/>
      <c r="EX225" s="77"/>
      <c r="EY225" s="77"/>
      <c r="EZ225" s="77"/>
      <c r="FA225" s="77"/>
      <c r="FB225" s="77"/>
      <c r="FC225" s="77"/>
      <c r="FD225" s="77"/>
      <c r="FE225" s="77"/>
      <c r="FF225" s="77"/>
      <c r="FG225" s="77"/>
      <c r="FH225" s="77"/>
      <c r="FI225" s="77"/>
      <c r="FJ225" s="77"/>
      <c r="FK225" s="77">
        <v>1</v>
      </c>
      <c r="FL225" s="77"/>
      <c r="FM225" s="77"/>
      <c r="FN225" s="77"/>
      <c r="FO225" s="77"/>
      <c r="FP225" s="77"/>
      <c r="FQ225" s="77">
        <v>1</v>
      </c>
      <c r="FR225" s="77"/>
      <c r="FS225" s="77"/>
      <c r="FT225" s="77"/>
      <c r="FU225" s="77"/>
      <c r="FV225" s="77">
        <v>1</v>
      </c>
      <c r="FW225" s="77"/>
      <c r="FX225" s="77">
        <v>9</v>
      </c>
    </row>
    <row r="226" spans="1:180">
      <c r="A226" s="87" t="s">
        <v>192</v>
      </c>
      <c r="B226" s="83"/>
      <c r="C226" s="83"/>
      <c r="D226" s="83"/>
      <c r="E226" s="83"/>
      <c r="F226" s="83"/>
      <c r="G226" s="83"/>
      <c r="H226" s="83"/>
      <c r="I226" s="83">
        <v>1</v>
      </c>
      <c r="J226" s="83"/>
      <c r="K226" s="83"/>
      <c r="L226" s="83"/>
      <c r="M226" s="83"/>
      <c r="N226" s="83"/>
      <c r="O226" s="83"/>
      <c r="P226" s="83">
        <v>1</v>
      </c>
      <c r="Q226" s="83">
        <v>2</v>
      </c>
      <c r="R226" s="83"/>
      <c r="S226" s="83"/>
      <c r="T226" s="83"/>
      <c r="U226" s="83">
        <v>1</v>
      </c>
      <c r="V226" s="83"/>
      <c r="W226" s="83"/>
      <c r="X226" s="83"/>
      <c r="Y226" s="83"/>
      <c r="Z226" s="83"/>
      <c r="AA226" s="83"/>
      <c r="AB226" s="83">
        <v>1</v>
      </c>
      <c r="AC226" s="83"/>
      <c r="AD226" s="83"/>
      <c r="AE226" s="83"/>
      <c r="AF226" s="83"/>
      <c r="AG226" s="83"/>
      <c r="AH226" s="83"/>
      <c r="AI226" s="83"/>
      <c r="AJ226" s="83"/>
      <c r="AK226" s="77"/>
      <c r="AL226" s="77"/>
      <c r="AM226" s="77"/>
      <c r="AN226" s="77"/>
      <c r="AO226" s="77"/>
      <c r="AP226" s="77"/>
      <c r="AQ226" s="77"/>
      <c r="AR226" s="77"/>
      <c r="AS226" s="77"/>
      <c r="AT226" s="77"/>
      <c r="AU226" s="77"/>
      <c r="AV226" s="77"/>
      <c r="AW226" s="77"/>
      <c r="AX226" s="77"/>
      <c r="AY226" s="77"/>
      <c r="AZ226" s="77"/>
      <c r="BA226" s="77"/>
      <c r="BB226" s="77"/>
      <c r="BC226" s="77"/>
      <c r="BD226" s="77"/>
      <c r="BE226" s="77"/>
      <c r="BF226" s="77"/>
      <c r="BG226" s="77"/>
      <c r="BH226" s="77"/>
      <c r="BI226" s="77"/>
      <c r="BJ226" s="77"/>
      <c r="BK226" s="77"/>
      <c r="BL226" s="77"/>
      <c r="BM226" s="77"/>
      <c r="BN226" s="77"/>
      <c r="BO226" s="77"/>
      <c r="BP226" s="77"/>
      <c r="BQ226" s="77"/>
      <c r="BR226" s="77"/>
      <c r="BS226" s="77"/>
      <c r="BT226" s="77"/>
      <c r="BU226" s="77"/>
      <c r="BV226" s="77"/>
      <c r="BW226" s="77"/>
      <c r="BX226" s="77"/>
      <c r="BY226" s="77"/>
      <c r="BZ226" s="77"/>
      <c r="CA226" s="77"/>
      <c r="CB226" s="77"/>
      <c r="CC226" s="77"/>
      <c r="CD226" s="77"/>
      <c r="CE226" s="77"/>
      <c r="CF226" s="77"/>
      <c r="CG226" s="77"/>
      <c r="CH226" s="77"/>
      <c r="CI226" s="77"/>
      <c r="CJ226" s="77"/>
      <c r="CK226" s="77"/>
      <c r="CL226" s="77"/>
      <c r="CM226" s="77"/>
      <c r="CN226" s="77"/>
      <c r="CO226" s="77"/>
      <c r="CP226" s="77"/>
      <c r="CQ226" s="77"/>
      <c r="CR226" s="77"/>
      <c r="CS226" s="77"/>
      <c r="CT226" s="77"/>
      <c r="CU226" s="77"/>
      <c r="CV226" s="77"/>
      <c r="CW226" s="77"/>
      <c r="CX226" s="77"/>
      <c r="CY226" s="77"/>
      <c r="CZ226" s="77"/>
      <c r="DA226" s="77"/>
      <c r="DB226" s="77"/>
      <c r="DC226" s="77"/>
      <c r="DD226" s="77"/>
      <c r="DE226" s="77"/>
      <c r="DF226" s="77"/>
      <c r="DG226" s="77"/>
      <c r="DH226" s="77"/>
      <c r="DI226" s="77"/>
      <c r="DJ226" s="77"/>
      <c r="DK226" s="77"/>
      <c r="DL226" s="77"/>
      <c r="DM226" s="77"/>
      <c r="DN226" s="77"/>
      <c r="DO226" s="77"/>
      <c r="DP226" s="77"/>
      <c r="DQ226" s="77">
        <v>1</v>
      </c>
      <c r="DR226" s="77"/>
      <c r="DS226" s="77"/>
      <c r="DT226" s="77"/>
      <c r="DU226" s="77"/>
      <c r="DV226" s="77"/>
      <c r="DW226" s="77"/>
      <c r="DX226" s="77"/>
      <c r="DY226" s="77"/>
      <c r="DZ226" s="77"/>
      <c r="EA226" s="77"/>
      <c r="EB226" s="77"/>
      <c r="EC226" s="77"/>
      <c r="ED226" s="77"/>
      <c r="EE226" s="77"/>
      <c r="EF226" s="77"/>
      <c r="EG226" s="77">
        <v>1</v>
      </c>
      <c r="EH226" s="77"/>
      <c r="EI226" s="77"/>
      <c r="EJ226" s="77"/>
      <c r="EK226" s="77"/>
      <c r="EL226" s="77"/>
      <c r="EM226" s="77"/>
      <c r="EN226" s="77"/>
      <c r="EO226" s="77"/>
      <c r="EP226" s="77"/>
      <c r="EQ226" s="77"/>
      <c r="ER226" s="77"/>
      <c r="ES226" s="77"/>
      <c r="ET226" s="77"/>
      <c r="EU226" s="77"/>
      <c r="EV226" s="77"/>
      <c r="EW226" s="77"/>
      <c r="EX226" s="77"/>
      <c r="EY226" s="77"/>
      <c r="EZ226" s="77"/>
      <c r="FA226" s="77"/>
      <c r="FB226" s="77"/>
      <c r="FC226" s="77"/>
      <c r="FD226" s="77"/>
      <c r="FE226" s="77"/>
      <c r="FF226" s="77"/>
      <c r="FG226" s="77"/>
      <c r="FH226" s="77"/>
      <c r="FI226" s="77"/>
      <c r="FJ226" s="77"/>
      <c r="FK226" s="77"/>
      <c r="FL226" s="77"/>
      <c r="FM226" s="77"/>
      <c r="FN226" s="77"/>
      <c r="FO226" s="77"/>
      <c r="FP226" s="77"/>
      <c r="FQ226" s="77"/>
      <c r="FR226" s="77"/>
      <c r="FS226" s="77"/>
      <c r="FT226" s="77"/>
      <c r="FU226" s="77"/>
      <c r="FV226" s="77"/>
      <c r="FW226" s="77"/>
      <c r="FX226" s="77">
        <v>8</v>
      </c>
    </row>
    <row r="227" spans="1:180">
      <c r="A227" s="87" t="s">
        <v>464</v>
      </c>
      <c r="B227" s="83"/>
      <c r="C227" s="83"/>
      <c r="D227" s="83"/>
      <c r="E227" s="83"/>
      <c r="F227" s="83"/>
      <c r="G227" s="83"/>
      <c r="H227" s="83"/>
      <c r="I227" s="83"/>
      <c r="J227" s="83"/>
      <c r="K227" s="83"/>
      <c r="L227" s="83"/>
      <c r="M227" s="83"/>
      <c r="N227" s="83"/>
      <c r="O227" s="83"/>
      <c r="P227" s="83"/>
      <c r="Q227" s="83"/>
      <c r="R227" s="83"/>
      <c r="S227" s="83"/>
      <c r="T227" s="83"/>
      <c r="U227" s="83"/>
      <c r="V227" s="83"/>
      <c r="W227" s="83"/>
      <c r="X227" s="83"/>
      <c r="Y227" s="83"/>
      <c r="Z227" s="83"/>
      <c r="AA227" s="83"/>
      <c r="AB227" s="83"/>
      <c r="AC227" s="83"/>
      <c r="AD227" s="83"/>
      <c r="AE227" s="83"/>
      <c r="AF227" s="83"/>
      <c r="AG227" s="83"/>
      <c r="AH227" s="83"/>
      <c r="AI227" s="83"/>
      <c r="AJ227" s="83"/>
      <c r="AK227" s="77"/>
      <c r="AL227" s="77"/>
      <c r="AM227" s="77"/>
      <c r="AN227" s="77"/>
      <c r="AO227" s="77"/>
      <c r="AP227" s="77"/>
      <c r="AQ227" s="77"/>
      <c r="AR227" s="77"/>
      <c r="AS227" s="77"/>
      <c r="AT227" s="77"/>
      <c r="AU227" s="77"/>
      <c r="AV227" s="77"/>
      <c r="AW227" s="77"/>
      <c r="AX227" s="77"/>
      <c r="AY227" s="77"/>
      <c r="AZ227" s="77"/>
      <c r="BA227" s="77"/>
      <c r="BB227" s="77"/>
      <c r="BC227" s="77"/>
      <c r="BD227" s="77"/>
      <c r="BE227" s="77"/>
      <c r="BF227" s="77"/>
      <c r="BG227" s="77"/>
      <c r="BH227" s="77"/>
      <c r="BI227" s="77"/>
      <c r="BJ227" s="77"/>
      <c r="BK227" s="77"/>
      <c r="BL227" s="77"/>
      <c r="BM227" s="77"/>
      <c r="BN227" s="77"/>
      <c r="BO227" s="77"/>
      <c r="BP227" s="77"/>
      <c r="BQ227" s="77"/>
      <c r="BR227" s="77"/>
      <c r="BS227" s="77"/>
      <c r="BT227" s="77"/>
      <c r="BU227" s="77"/>
      <c r="BV227" s="77"/>
      <c r="BW227" s="77"/>
      <c r="BX227" s="77"/>
      <c r="BY227" s="77"/>
      <c r="BZ227" s="77"/>
      <c r="CA227" s="77"/>
      <c r="CB227" s="77">
        <v>1</v>
      </c>
      <c r="CC227" s="77"/>
      <c r="CD227" s="77"/>
      <c r="CE227" s="77"/>
      <c r="CF227" s="77"/>
      <c r="CG227" s="77"/>
      <c r="CH227" s="77"/>
      <c r="CI227" s="77"/>
      <c r="CJ227" s="77"/>
      <c r="CK227" s="77"/>
      <c r="CL227" s="77"/>
      <c r="CM227" s="77"/>
      <c r="CN227" s="77"/>
      <c r="CO227" s="77"/>
      <c r="CP227" s="77"/>
      <c r="CQ227" s="77"/>
      <c r="CR227" s="77"/>
      <c r="CS227" s="77"/>
      <c r="CT227" s="77"/>
      <c r="CU227" s="77"/>
      <c r="CV227" s="77"/>
      <c r="CW227" s="77"/>
      <c r="CX227" s="77"/>
      <c r="CY227" s="77"/>
      <c r="CZ227" s="77"/>
      <c r="DA227" s="77"/>
      <c r="DB227" s="77"/>
      <c r="DC227" s="77"/>
      <c r="DD227" s="77"/>
      <c r="DE227" s="77"/>
      <c r="DF227" s="77"/>
      <c r="DG227" s="77"/>
      <c r="DH227" s="77"/>
      <c r="DI227" s="77"/>
      <c r="DJ227" s="77"/>
      <c r="DK227" s="77"/>
      <c r="DL227" s="77"/>
      <c r="DM227" s="77"/>
      <c r="DN227" s="77"/>
      <c r="DO227" s="77"/>
      <c r="DP227" s="77"/>
      <c r="DQ227" s="77"/>
      <c r="DR227" s="77"/>
      <c r="DS227" s="77"/>
      <c r="DT227" s="77"/>
      <c r="DU227" s="77"/>
      <c r="DV227" s="77"/>
      <c r="DW227" s="77"/>
      <c r="DX227" s="77"/>
      <c r="DY227" s="77"/>
      <c r="DZ227" s="77"/>
      <c r="EA227" s="77"/>
      <c r="EB227" s="77"/>
      <c r="EC227" s="77"/>
      <c r="ED227" s="77"/>
      <c r="EE227" s="77"/>
      <c r="EF227" s="77"/>
      <c r="EG227" s="77"/>
      <c r="EH227" s="77"/>
      <c r="EI227" s="77"/>
      <c r="EJ227" s="77"/>
      <c r="EK227" s="77"/>
      <c r="EL227" s="77"/>
      <c r="EM227" s="77"/>
      <c r="EN227" s="77"/>
      <c r="EO227" s="77"/>
      <c r="EP227" s="77"/>
      <c r="EQ227" s="77"/>
      <c r="ER227" s="77"/>
      <c r="ES227" s="77"/>
      <c r="ET227" s="77"/>
      <c r="EU227" s="77"/>
      <c r="EV227" s="77"/>
      <c r="EW227" s="77"/>
      <c r="EX227" s="77"/>
      <c r="EY227" s="77"/>
      <c r="EZ227" s="77"/>
      <c r="FA227" s="77"/>
      <c r="FB227" s="77"/>
      <c r="FC227" s="77"/>
      <c r="FD227" s="77"/>
      <c r="FE227" s="77"/>
      <c r="FF227" s="77"/>
      <c r="FG227" s="77"/>
      <c r="FH227" s="77"/>
      <c r="FI227" s="77"/>
      <c r="FJ227" s="77"/>
      <c r="FK227" s="77"/>
      <c r="FL227" s="77"/>
      <c r="FM227" s="77"/>
      <c r="FN227" s="77"/>
      <c r="FO227" s="77"/>
      <c r="FP227" s="77"/>
      <c r="FQ227" s="77"/>
      <c r="FR227" s="77"/>
      <c r="FS227" s="77"/>
      <c r="FT227" s="77"/>
      <c r="FU227" s="77"/>
      <c r="FV227" s="77"/>
      <c r="FW227" s="77"/>
      <c r="FX227" s="77">
        <v>1</v>
      </c>
    </row>
    <row r="228" spans="1:180">
      <c r="A228" s="87" t="s">
        <v>198</v>
      </c>
      <c r="B228" s="83"/>
      <c r="C228" s="83"/>
      <c r="D228" s="83"/>
      <c r="E228" s="83"/>
      <c r="F228" s="83"/>
      <c r="G228" s="83"/>
      <c r="H228" s="83"/>
      <c r="I228" s="83"/>
      <c r="J228" s="83"/>
      <c r="K228" s="83"/>
      <c r="L228" s="83"/>
      <c r="M228" s="83"/>
      <c r="N228" s="83"/>
      <c r="O228" s="83"/>
      <c r="P228" s="83"/>
      <c r="Q228" s="83"/>
      <c r="R228" s="83"/>
      <c r="S228" s="83"/>
      <c r="T228" s="83"/>
      <c r="U228" s="83"/>
      <c r="V228" s="83"/>
      <c r="W228" s="83">
        <v>1</v>
      </c>
      <c r="X228" s="83"/>
      <c r="Y228" s="83"/>
      <c r="Z228" s="83"/>
      <c r="AA228" s="83"/>
      <c r="AB228" s="83"/>
      <c r="AC228" s="83"/>
      <c r="AD228" s="83"/>
      <c r="AE228" s="83"/>
      <c r="AF228" s="83"/>
      <c r="AG228" s="83"/>
      <c r="AH228" s="83"/>
      <c r="AI228" s="83"/>
      <c r="AJ228" s="83"/>
      <c r="AK228" s="77"/>
      <c r="AL228" s="77"/>
      <c r="AM228" s="77"/>
      <c r="AN228" s="77"/>
      <c r="AO228" s="77"/>
      <c r="AP228" s="77"/>
      <c r="AQ228" s="77"/>
      <c r="AR228" s="77"/>
      <c r="AS228" s="77"/>
      <c r="AT228" s="77"/>
      <c r="AU228" s="77"/>
      <c r="AV228" s="77"/>
      <c r="AW228" s="77"/>
      <c r="AX228" s="77"/>
      <c r="AY228" s="77"/>
      <c r="AZ228" s="77"/>
      <c r="BA228" s="77"/>
      <c r="BB228" s="77"/>
      <c r="BC228" s="77"/>
      <c r="BD228" s="77"/>
      <c r="BE228" s="77"/>
      <c r="BF228" s="77"/>
      <c r="BG228" s="77"/>
      <c r="BH228" s="77"/>
      <c r="BI228" s="77"/>
      <c r="BJ228" s="77">
        <v>1</v>
      </c>
      <c r="BK228" s="77"/>
      <c r="BL228" s="77"/>
      <c r="BM228" s="77"/>
      <c r="BN228" s="77"/>
      <c r="BO228" s="77"/>
      <c r="BP228" s="77"/>
      <c r="BQ228" s="77"/>
      <c r="BR228" s="77"/>
      <c r="BS228" s="77"/>
      <c r="BT228" s="77"/>
      <c r="BU228" s="77"/>
      <c r="BV228" s="77"/>
      <c r="BW228" s="77"/>
      <c r="BX228" s="77"/>
      <c r="BY228" s="77"/>
      <c r="BZ228" s="77"/>
      <c r="CA228" s="77"/>
      <c r="CB228" s="77"/>
      <c r="CC228" s="77"/>
      <c r="CD228" s="77"/>
      <c r="CE228" s="77"/>
      <c r="CF228" s="77"/>
      <c r="CG228" s="77"/>
      <c r="CH228" s="77"/>
      <c r="CI228" s="77"/>
      <c r="CJ228" s="77"/>
      <c r="CK228" s="77"/>
      <c r="CL228" s="77"/>
      <c r="CM228" s="77"/>
      <c r="CN228" s="77"/>
      <c r="CO228" s="77"/>
      <c r="CP228" s="77"/>
      <c r="CQ228" s="77"/>
      <c r="CR228" s="77"/>
      <c r="CS228" s="77"/>
      <c r="CT228" s="77"/>
      <c r="CU228" s="77"/>
      <c r="CV228" s="77"/>
      <c r="CW228" s="77"/>
      <c r="CX228" s="77"/>
      <c r="CY228" s="77"/>
      <c r="CZ228" s="77"/>
      <c r="DA228" s="77"/>
      <c r="DB228" s="77"/>
      <c r="DC228" s="77"/>
      <c r="DD228" s="77"/>
      <c r="DE228" s="77"/>
      <c r="DF228" s="77"/>
      <c r="DG228" s="77"/>
      <c r="DH228" s="77"/>
      <c r="DI228" s="77"/>
      <c r="DJ228" s="77"/>
      <c r="DK228" s="77"/>
      <c r="DL228" s="77"/>
      <c r="DM228" s="77"/>
      <c r="DN228" s="77"/>
      <c r="DO228" s="77"/>
      <c r="DP228" s="77"/>
      <c r="DQ228" s="77"/>
      <c r="DR228" s="77"/>
      <c r="DS228" s="77"/>
      <c r="DT228" s="77"/>
      <c r="DU228" s="77"/>
      <c r="DV228" s="77"/>
      <c r="DW228" s="77"/>
      <c r="DX228" s="77"/>
      <c r="DY228" s="77"/>
      <c r="DZ228" s="77"/>
      <c r="EA228" s="77"/>
      <c r="EB228" s="77"/>
      <c r="EC228" s="77"/>
      <c r="ED228" s="77"/>
      <c r="EE228" s="77"/>
      <c r="EF228" s="77"/>
      <c r="EG228" s="77"/>
      <c r="EH228" s="77"/>
      <c r="EI228" s="77"/>
      <c r="EJ228" s="77"/>
      <c r="EK228" s="77"/>
      <c r="EL228" s="77"/>
      <c r="EM228" s="77"/>
      <c r="EN228" s="77"/>
      <c r="EO228" s="77"/>
      <c r="EP228" s="77"/>
      <c r="EQ228" s="77"/>
      <c r="ER228" s="77"/>
      <c r="ES228" s="77"/>
      <c r="ET228" s="77"/>
      <c r="EU228" s="77"/>
      <c r="EV228" s="77"/>
      <c r="EW228" s="77"/>
      <c r="EX228" s="77"/>
      <c r="EY228" s="77"/>
      <c r="EZ228" s="77"/>
      <c r="FA228" s="77"/>
      <c r="FB228" s="77"/>
      <c r="FC228" s="77"/>
      <c r="FD228" s="77"/>
      <c r="FE228" s="77"/>
      <c r="FF228" s="77"/>
      <c r="FG228" s="77"/>
      <c r="FH228" s="77"/>
      <c r="FI228" s="77"/>
      <c r="FJ228" s="77"/>
      <c r="FK228" s="77"/>
      <c r="FL228" s="77"/>
      <c r="FM228" s="77"/>
      <c r="FN228" s="77"/>
      <c r="FO228" s="77"/>
      <c r="FP228" s="77"/>
      <c r="FQ228" s="77"/>
      <c r="FR228" s="77"/>
      <c r="FS228" s="77"/>
      <c r="FT228" s="77"/>
      <c r="FU228" s="77"/>
      <c r="FV228" s="77"/>
      <c r="FW228" s="77"/>
      <c r="FX228" s="77">
        <v>2</v>
      </c>
    </row>
    <row r="229" spans="1:180">
      <c r="A229" s="87" t="s">
        <v>297</v>
      </c>
      <c r="B229" s="83"/>
      <c r="C229" s="83"/>
      <c r="D229" s="83"/>
      <c r="E229" s="83"/>
      <c r="F229" s="83"/>
      <c r="G229" s="83">
        <v>1</v>
      </c>
      <c r="H229" s="83"/>
      <c r="I229" s="83"/>
      <c r="J229" s="83"/>
      <c r="K229" s="83"/>
      <c r="L229" s="83"/>
      <c r="M229" s="83"/>
      <c r="N229" s="83"/>
      <c r="O229" s="83"/>
      <c r="P229" s="83"/>
      <c r="Q229" s="83"/>
      <c r="R229" s="83"/>
      <c r="S229" s="83"/>
      <c r="T229" s="83">
        <v>1</v>
      </c>
      <c r="U229" s="83"/>
      <c r="V229" s="83"/>
      <c r="W229" s="83"/>
      <c r="X229" s="83"/>
      <c r="Y229" s="83"/>
      <c r="Z229" s="83"/>
      <c r="AA229" s="83"/>
      <c r="AB229" s="83"/>
      <c r="AC229" s="83"/>
      <c r="AD229" s="83"/>
      <c r="AE229" s="83"/>
      <c r="AF229" s="83"/>
      <c r="AG229" s="83"/>
      <c r="AH229" s="83"/>
      <c r="AI229" s="83"/>
      <c r="AJ229" s="83"/>
      <c r="AK229" s="77"/>
      <c r="AL229" s="77"/>
      <c r="AM229" s="77"/>
      <c r="AN229" s="77"/>
      <c r="AO229" s="77"/>
      <c r="AP229" s="77"/>
      <c r="AQ229" s="77"/>
      <c r="AR229" s="77"/>
      <c r="AS229" s="77"/>
      <c r="AT229" s="77"/>
      <c r="AU229" s="77"/>
      <c r="AV229" s="77"/>
      <c r="AW229" s="77"/>
      <c r="AX229" s="77"/>
      <c r="AY229" s="77"/>
      <c r="AZ229" s="77"/>
      <c r="BA229" s="77"/>
      <c r="BB229" s="77"/>
      <c r="BC229" s="77"/>
      <c r="BD229" s="77"/>
      <c r="BE229" s="77"/>
      <c r="BF229" s="77"/>
      <c r="BG229" s="77"/>
      <c r="BH229" s="77"/>
      <c r="BI229" s="77"/>
      <c r="BJ229" s="77"/>
      <c r="BK229" s="77"/>
      <c r="BL229" s="77"/>
      <c r="BM229" s="77"/>
      <c r="BN229" s="77"/>
      <c r="BO229" s="77"/>
      <c r="BP229" s="77"/>
      <c r="BQ229" s="77"/>
      <c r="BR229" s="77"/>
      <c r="BS229" s="77"/>
      <c r="BT229" s="77"/>
      <c r="BU229" s="77"/>
      <c r="BV229" s="77"/>
      <c r="BW229" s="77"/>
      <c r="BX229" s="77"/>
      <c r="BY229" s="77"/>
      <c r="BZ229" s="77"/>
      <c r="CA229" s="77"/>
      <c r="CB229" s="77"/>
      <c r="CC229" s="77"/>
      <c r="CD229" s="77"/>
      <c r="CE229" s="77"/>
      <c r="CF229" s="77"/>
      <c r="CG229" s="77"/>
      <c r="CH229" s="77"/>
      <c r="CI229" s="77"/>
      <c r="CJ229" s="77"/>
      <c r="CK229" s="77"/>
      <c r="CL229" s="77"/>
      <c r="CM229" s="77"/>
      <c r="CN229" s="77"/>
      <c r="CO229" s="77"/>
      <c r="CP229" s="77"/>
      <c r="CQ229" s="77"/>
      <c r="CR229" s="77"/>
      <c r="CS229" s="77"/>
      <c r="CT229" s="77"/>
      <c r="CU229" s="77"/>
      <c r="CV229" s="77"/>
      <c r="CW229" s="77"/>
      <c r="CX229" s="77"/>
      <c r="CY229" s="77"/>
      <c r="CZ229" s="77"/>
      <c r="DA229" s="77"/>
      <c r="DB229" s="77"/>
      <c r="DC229" s="77"/>
      <c r="DD229" s="77"/>
      <c r="DE229" s="77"/>
      <c r="DF229" s="77"/>
      <c r="DG229" s="77"/>
      <c r="DH229" s="77"/>
      <c r="DI229" s="77"/>
      <c r="DJ229" s="77"/>
      <c r="DK229" s="77"/>
      <c r="DL229" s="77"/>
      <c r="DM229" s="77"/>
      <c r="DN229" s="77"/>
      <c r="DO229" s="77"/>
      <c r="DP229" s="77"/>
      <c r="DQ229" s="77"/>
      <c r="DR229" s="77"/>
      <c r="DS229" s="77"/>
      <c r="DT229" s="77"/>
      <c r="DU229" s="77"/>
      <c r="DV229" s="77"/>
      <c r="DW229" s="77"/>
      <c r="DX229" s="77"/>
      <c r="DY229" s="77"/>
      <c r="DZ229" s="77"/>
      <c r="EA229" s="77"/>
      <c r="EB229" s="77"/>
      <c r="EC229" s="77"/>
      <c r="ED229" s="77"/>
      <c r="EE229" s="77"/>
      <c r="EF229" s="77"/>
      <c r="EG229" s="77"/>
      <c r="EH229" s="77"/>
      <c r="EI229" s="77"/>
      <c r="EJ229" s="77"/>
      <c r="EK229" s="77"/>
      <c r="EL229" s="77"/>
      <c r="EM229" s="77"/>
      <c r="EN229" s="77"/>
      <c r="EO229" s="77"/>
      <c r="EP229" s="77"/>
      <c r="EQ229" s="77"/>
      <c r="ER229" s="77"/>
      <c r="ES229" s="77"/>
      <c r="ET229" s="77"/>
      <c r="EU229" s="77"/>
      <c r="EV229" s="77"/>
      <c r="EW229" s="77"/>
      <c r="EX229" s="77"/>
      <c r="EY229" s="77"/>
      <c r="EZ229" s="77"/>
      <c r="FA229" s="77"/>
      <c r="FB229" s="77"/>
      <c r="FC229" s="77"/>
      <c r="FD229" s="77"/>
      <c r="FE229" s="77"/>
      <c r="FF229" s="77"/>
      <c r="FG229" s="77"/>
      <c r="FH229" s="77"/>
      <c r="FI229" s="77"/>
      <c r="FJ229" s="77"/>
      <c r="FK229" s="77"/>
      <c r="FL229" s="77"/>
      <c r="FM229" s="77"/>
      <c r="FN229" s="77"/>
      <c r="FO229" s="77"/>
      <c r="FP229" s="77"/>
      <c r="FQ229" s="77"/>
      <c r="FR229" s="77"/>
      <c r="FS229" s="77"/>
      <c r="FT229" s="77"/>
      <c r="FU229" s="77"/>
      <c r="FV229" s="77"/>
      <c r="FW229" s="77"/>
      <c r="FX229" s="77">
        <v>2</v>
      </c>
    </row>
    <row r="230" spans="1:180">
      <c r="A230" s="87" t="s">
        <v>622</v>
      </c>
      <c r="B230" s="83"/>
      <c r="C230" s="83"/>
      <c r="D230" s="83"/>
      <c r="E230" s="83"/>
      <c r="F230" s="83"/>
      <c r="G230" s="83"/>
      <c r="H230" s="83"/>
      <c r="I230" s="83"/>
      <c r="J230" s="83"/>
      <c r="K230" s="83"/>
      <c r="L230" s="83"/>
      <c r="M230" s="83"/>
      <c r="N230" s="83"/>
      <c r="O230" s="83"/>
      <c r="P230" s="83"/>
      <c r="Q230" s="83"/>
      <c r="R230" s="83"/>
      <c r="S230" s="83"/>
      <c r="T230" s="83"/>
      <c r="U230" s="83"/>
      <c r="V230" s="83"/>
      <c r="W230" s="83"/>
      <c r="X230" s="83"/>
      <c r="Y230" s="83"/>
      <c r="Z230" s="83"/>
      <c r="AA230" s="83"/>
      <c r="AB230" s="83"/>
      <c r="AC230" s="83"/>
      <c r="AD230" s="83"/>
      <c r="AE230" s="83"/>
      <c r="AF230" s="83"/>
      <c r="AG230" s="83"/>
      <c r="AH230" s="83"/>
      <c r="AI230" s="83"/>
      <c r="AJ230" s="83"/>
      <c r="AK230" s="77"/>
      <c r="AL230" s="77"/>
      <c r="AM230" s="77"/>
      <c r="AN230" s="77"/>
      <c r="AO230" s="77"/>
      <c r="AP230" s="77"/>
      <c r="AQ230" s="77"/>
      <c r="AR230" s="77"/>
      <c r="AS230" s="77"/>
      <c r="AT230" s="77"/>
      <c r="AU230" s="77"/>
      <c r="AV230" s="77"/>
      <c r="AW230" s="77"/>
      <c r="AX230" s="77"/>
      <c r="AY230" s="77"/>
      <c r="AZ230" s="77"/>
      <c r="BA230" s="77"/>
      <c r="BB230" s="77"/>
      <c r="BC230" s="77"/>
      <c r="BD230" s="77"/>
      <c r="BE230" s="77"/>
      <c r="BF230" s="77"/>
      <c r="BG230" s="77"/>
      <c r="BH230" s="77"/>
      <c r="BI230" s="77"/>
      <c r="BJ230" s="77"/>
      <c r="BK230" s="77"/>
      <c r="BL230" s="77"/>
      <c r="BM230" s="77"/>
      <c r="BN230" s="77"/>
      <c r="BO230" s="77"/>
      <c r="BP230" s="77"/>
      <c r="BQ230" s="77"/>
      <c r="BR230" s="77"/>
      <c r="BS230" s="77"/>
      <c r="BT230" s="77"/>
      <c r="BU230" s="77"/>
      <c r="BV230" s="77"/>
      <c r="BW230" s="77"/>
      <c r="BX230" s="77"/>
      <c r="BY230" s="77"/>
      <c r="BZ230" s="77"/>
      <c r="CA230" s="77"/>
      <c r="CB230" s="77"/>
      <c r="CC230" s="77"/>
      <c r="CD230" s="77"/>
      <c r="CE230" s="77"/>
      <c r="CF230" s="77"/>
      <c r="CG230" s="77"/>
      <c r="CH230" s="77"/>
      <c r="CI230" s="77"/>
      <c r="CJ230" s="77"/>
      <c r="CK230" s="77"/>
      <c r="CL230" s="77"/>
      <c r="CM230" s="77"/>
      <c r="CN230" s="77"/>
      <c r="CO230" s="77"/>
      <c r="CP230" s="77"/>
      <c r="CQ230" s="77"/>
      <c r="CR230" s="77"/>
      <c r="CS230" s="77"/>
      <c r="CT230" s="77"/>
      <c r="CU230" s="77"/>
      <c r="CV230" s="77"/>
      <c r="CW230" s="77"/>
      <c r="CX230" s="77"/>
      <c r="CY230" s="77"/>
      <c r="CZ230" s="77"/>
      <c r="DA230" s="77"/>
      <c r="DB230" s="77"/>
      <c r="DC230" s="77"/>
      <c r="DD230" s="77"/>
      <c r="DE230" s="77"/>
      <c r="DF230" s="77"/>
      <c r="DG230" s="77">
        <v>1</v>
      </c>
      <c r="DH230" s="77"/>
      <c r="DI230" s="77"/>
      <c r="DJ230" s="77"/>
      <c r="DK230" s="77"/>
      <c r="DL230" s="77"/>
      <c r="DM230" s="77"/>
      <c r="DN230" s="77"/>
      <c r="DO230" s="77"/>
      <c r="DP230" s="77"/>
      <c r="DQ230" s="77"/>
      <c r="DR230" s="77"/>
      <c r="DS230" s="77"/>
      <c r="DT230" s="77"/>
      <c r="DU230" s="77"/>
      <c r="DV230" s="77"/>
      <c r="DW230" s="77"/>
      <c r="DX230" s="77"/>
      <c r="DY230" s="77"/>
      <c r="DZ230" s="77"/>
      <c r="EA230" s="77"/>
      <c r="EB230" s="77"/>
      <c r="EC230" s="77"/>
      <c r="ED230" s="77"/>
      <c r="EE230" s="77"/>
      <c r="EF230" s="77"/>
      <c r="EG230" s="77"/>
      <c r="EH230" s="77"/>
      <c r="EI230" s="77"/>
      <c r="EJ230" s="77"/>
      <c r="EK230" s="77"/>
      <c r="EL230" s="77"/>
      <c r="EM230" s="77"/>
      <c r="EN230" s="77"/>
      <c r="EO230" s="77"/>
      <c r="EP230" s="77"/>
      <c r="EQ230" s="77"/>
      <c r="ER230" s="77"/>
      <c r="ES230" s="77"/>
      <c r="ET230" s="77"/>
      <c r="EU230" s="77"/>
      <c r="EV230" s="77"/>
      <c r="EW230" s="77"/>
      <c r="EX230" s="77"/>
      <c r="EY230" s="77"/>
      <c r="EZ230" s="77"/>
      <c r="FA230" s="77"/>
      <c r="FB230" s="77"/>
      <c r="FC230" s="77"/>
      <c r="FD230" s="77"/>
      <c r="FE230" s="77"/>
      <c r="FF230" s="77"/>
      <c r="FG230" s="77"/>
      <c r="FH230" s="77"/>
      <c r="FI230" s="77"/>
      <c r="FJ230" s="77"/>
      <c r="FK230" s="77"/>
      <c r="FL230" s="77"/>
      <c r="FM230" s="77"/>
      <c r="FN230" s="77"/>
      <c r="FO230" s="77"/>
      <c r="FP230" s="77"/>
      <c r="FQ230" s="77"/>
      <c r="FR230" s="77"/>
      <c r="FS230" s="77"/>
      <c r="FT230" s="77"/>
      <c r="FU230" s="77"/>
      <c r="FV230" s="77"/>
      <c r="FW230" s="77"/>
      <c r="FX230" s="77">
        <v>1</v>
      </c>
    </row>
    <row r="231" spans="1:180">
      <c r="A231" s="87" t="s">
        <v>145</v>
      </c>
      <c r="B231" s="83"/>
      <c r="C231" s="83"/>
      <c r="D231" s="83">
        <v>1</v>
      </c>
      <c r="E231" s="83"/>
      <c r="F231" s="83"/>
      <c r="G231" s="83"/>
      <c r="H231" s="83"/>
      <c r="I231" s="83"/>
      <c r="J231" s="83"/>
      <c r="K231" s="83"/>
      <c r="L231" s="83"/>
      <c r="M231" s="83"/>
      <c r="N231" s="83"/>
      <c r="O231" s="83"/>
      <c r="P231" s="83"/>
      <c r="Q231" s="83"/>
      <c r="R231" s="83"/>
      <c r="S231" s="83"/>
      <c r="T231" s="83"/>
      <c r="U231" s="83"/>
      <c r="V231" s="83"/>
      <c r="W231" s="83"/>
      <c r="X231" s="83"/>
      <c r="Y231" s="83"/>
      <c r="Z231" s="83"/>
      <c r="AA231" s="83"/>
      <c r="AB231" s="83"/>
      <c r="AC231" s="83"/>
      <c r="AD231" s="83"/>
      <c r="AE231" s="83"/>
      <c r="AF231" s="83"/>
      <c r="AG231" s="83"/>
      <c r="AH231" s="83"/>
      <c r="AI231" s="83"/>
      <c r="AJ231" s="83"/>
      <c r="AK231" s="77"/>
      <c r="AL231" s="77"/>
      <c r="AM231" s="77"/>
      <c r="AN231" s="77"/>
      <c r="AO231" s="77"/>
      <c r="AP231" s="77"/>
      <c r="AQ231" s="77"/>
      <c r="AR231" s="77"/>
      <c r="AS231" s="77"/>
      <c r="AT231" s="77"/>
      <c r="AU231" s="77"/>
      <c r="AV231" s="77"/>
      <c r="AW231" s="77"/>
      <c r="AX231" s="77"/>
      <c r="AY231" s="77"/>
      <c r="AZ231" s="77"/>
      <c r="BA231" s="77"/>
      <c r="BB231" s="77"/>
      <c r="BC231" s="77"/>
      <c r="BD231" s="77"/>
      <c r="BE231" s="77"/>
      <c r="BF231" s="77"/>
      <c r="BG231" s="77"/>
      <c r="BH231" s="77"/>
      <c r="BI231" s="77"/>
      <c r="BJ231" s="77"/>
      <c r="BK231" s="77"/>
      <c r="BL231" s="77"/>
      <c r="BM231" s="77"/>
      <c r="BN231" s="77"/>
      <c r="BO231" s="77"/>
      <c r="BP231" s="77"/>
      <c r="BQ231" s="77"/>
      <c r="BR231" s="77"/>
      <c r="BS231" s="77"/>
      <c r="BT231" s="77"/>
      <c r="BU231" s="77"/>
      <c r="BV231" s="77"/>
      <c r="BW231" s="77"/>
      <c r="BX231" s="77"/>
      <c r="BY231" s="77"/>
      <c r="BZ231" s="77"/>
      <c r="CA231" s="77"/>
      <c r="CB231" s="77"/>
      <c r="CC231" s="77"/>
      <c r="CD231" s="77"/>
      <c r="CE231" s="77"/>
      <c r="CF231" s="77"/>
      <c r="CG231" s="77"/>
      <c r="CH231" s="77"/>
      <c r="CI231" s="77"/>
      <c r="CJ231" s="77"/>
      <c r="CK231" s="77"/>
      <c r="CL231" s="77"/>
      <c r="CM231" s="77"/>
      <c r="CN231" s="77"/>
      <c r="CO231" s="77"/>
      <c r="CP231" s="77"/>
      <c r="CQ231" s="77"/>
      <c r="CR231" s="77"/>
      <c r="CS231" s="77"/>
      <c r="CT231" s="77"/>
      <c r="CU231" s="77"/>
      <c r="CV231" s="77"/>
      <c r="CW231" s="77"/>
      <c r="CX231" s="77"/>
      <c r="CY231" s="77"/>
      <c r="CZ231" s="77"/>
      <c r="DA231" s="77"/>
      <c r="DB231" s="77"/>
      <c r="DC231" s="77"/>
      <c r="DD231" s="77"/>
      <c r="DE231" s="77"/>
      <c r="DF231" s="77"/>
      <c r="DG231" s="77"/>
      <c r="DH231" s="77"/>
      <c r="DI231" s="77"/>
      <c r="DJ231" s="77"/>
      <c r="DK231" s="77"/>
      <c r="DL231" s="77"/>
      <c r="DM231" s="77"/>
      <c r="DN231" s="77"/>
      <c r="DO231" s="77"/>
      <c r="DP231" s="77"/>
      <c r="DQ231" s="77"/>
      <c r="DR231" s="77"/>
      <c r="DS231" s="77"/>
      <c r="DT231" s="77"/>
      <c r="DU231" s="77"/>
      <c r="DV231" s="77"/>
      <c r="DW231" s="77"/>
      <c r="DX231" s="77"/>
      <c r="DY231" s="77"/>
      <c r="DZ231" s="77"/>
      <c r="EA231" s="77"/>
      <c r="EB231" s="77"/>
      <c r="EC231" s="77"/>
      <c r="ED231" s="77"/>
      <c r="EE231" s="77"/>
      <c r="EF231" s="77"/>
      <c r="EG231" s="77"/>
      <c r="EH231" s="77"/>
      <c r="EI231" s="77"/>
      <c r="EJ231" s="77"/>
      <c r="EK231" s="77"/>
      <c r="EL231" s="77"/>
      <c r="EM231" s="77"/>
      <c r="EN231" s="77"/>
      <c r="EO231" s="77"/>
      <c r="EP231" s="77"/>
      <c r="EQ231" s="77"/>
      <c r="ER231" s="77"/>
      <c r="ES231" s="77"/>
      <c r="ET231" s="77"/>
      <c r="EU231" s="77"/>
      <c r="EV231" s="77"/>
      <c r="EW231" s="77"/>
      <c r="EX231" s="77"/>
      <c r="EY231" s="77"/>
      <c r="EZ231" s="77"/>
      <c r="FA231" s="77"/>
      <c r="FB231" s="77"/>
      <c r="FC231" s="77"/>
      <c r="FD231" s="77"/>
      <c r="FE231" s="77"/>
      <c r="FF231" s="77"/>
      <c r="FG231" s="77"/>
      <c r="FH231" s="77"/>
      <c r="FI231" s="77"/>
      <c r="FJ231" s="77"/>
      <c r="FK231" s="77"/>
      <c r="FL231" s="77"/>
      <c r="FM231" s="77"/>
      <c r="FN231" s="77"/>
      <c r="FO231" s="77"/>
      <c r="FP231" s="77"/>
      <c r="FQ231" s="77"/>
      <c r="FR231" s="77"/>
      <c r="FS231" s="77"/>
      <c r="FT231" s="77"/>
      <c r="FU231" s="77"/>
      <c r="FV231" s="77"/>
      <c r="FW231" s="77"/>
      <c r="FX231" s="77">
        <v>1</v>
      </c>
    </row>
    <row r="232" spans="1:180">
      <c r="A232" s="87" t="s">
        <v>394</v>
      </c>
      <c r="B232" s="83"/>
      <c r="C232" s="83"/>
      <c r="D232" s="83"/>
      <c r="E232" s="83"/>
      <c r="F232" s="83"/>
      <c r="G232" s="83"/>
      <c r="H232" s="83"/>
      <c r="I232" s="83"/>
      <c r="J232" s="83"/>
      <c r="K232" s="83"/>
      <c r="L232" s="83"/>
      <c r="M232" s="83"/>
      <c r="N232" s="83"/>
      <c r="O232" s="83"/>
      <c r="P232" s="83"/>
      <c r="Q232" s="83"/>
      <c r="R232" s="83"/>
      <c r="S232" s="83"/>
      <c r="T232" s="83"/>
      <c r="U232" s="83"/>
      <c r="V232" s="83"/>
      <c r="W232" s="83"/>
      <c r="X232" s="83"/>
      <c r="Y232" s="83"/>
      <c r="Z232" s="83"/>
      <c r="AA232" s="83"/>
      <c r="AB232" s="83"/>
      <c r="AC232" s="83"/>
      <c r="AD232" s="83"/>
      <c r="AE232" s="83"/>
      <c r="AF232" s="83"/>
      <c r="AG232" s="83"/>
      <c r="AH232" s="83"/>
      <c r="AI232" s="83"/>
      <c r="AJ232" s="83"/>
      <c r="AK232" s="77"/>
      <c r="AL232" s="77"/>
      <c r="AM232" s="77"/>
      <c r="AN232" s="77"/>
      <c r="AO232" s="77"/>
      <c r="AP232" s="77"/>
      <c r="AQ232" s="77"/>
      <c r="AR232" s="77"/>
      <c r="AS232" s="77"/>
      <c r="AT232" s="77"/>
      <c r="AU232" s="77"/>
      <c r="AV232" s="77"/>
      <c r="AW232" s="77"/>
      <c r="AX232" s="77">
        <v>1</v>
      </c>
      <c r="AY232" s="77"/>
      <c r="AZ232" s="77"/>
      <c r="BA232" s="77"/>
      <c r="BB232" s="77"/>
      <c r="BC232" s="77"/>
      <c r="BD232" s="77"/>
      <c r="BE232" s="77"/>
      <c r="BF232" s="77"/>
      <c r="BG232" s="77"/>
      <c r="BH232" s="77"/>
      <c r="BI232" s="77"/>
      <c r="BJ232" s="77">
        <v>1</v>
      </c>
      <c r="BK232" s="77"/>
      <c r="BL232" s="77"/>
      <c r="BM232" s="77"/>
      <c r="BN232" s="77"/>
      <c r="BO232" s="77"/>
      <c r="BP232" s="77"/>
      <c r="BQ232" s="77"/>
      <c r="BR232" s="77"/>
      <c r="BS232" s="77"/>
      <c r="BT232" s="77"/>
      <c r="BU232" s="77"/>
      <c r="BV232" s="77"/>
      <c r="BW232" s="77"/>
      <c r="BX232" s="77"/>
      <c r="BY232" s="77"/>
      <c r="BZ232" s="77"/>
      <c r="CA232" s="77"/>
      <c r="CB232" s="77"/>
      <c r="CC232" s="77"/>
      <c r="CD232" s="77"/>
      <c r="CE232" s="77"/>
      <c r="CF232" s="77"/>
      <c r="CG232" s="77"/>
      <c r="CH232" s="77"/>
      <c r="CI232" s="77"/>
      <c r="CJ232" s="77"/>
      <c r="CK232" s="77"/>
      <c r="CL232" s="77"/>
      <c r="CM232" s="77"/>
      <c r="CN232" s="77"/>
      <c r="CO232" s="77"/>
      <c r="CP232" s="77"/>
      <c r="CQ232" s="77"/>
      <c r="CR232" s="77"/>
      <c r="CS232" s="77"/>
      <c r="CT232" s="77"/>
      <c r="CU232" s="77"/>
      <c r="CV232" s="77"/>
      <c r="CW232" s="77"/>
      <c r="CX232" s="77"/>
      <c r="CY232" s="77"/>
      <c r="CZ232" s="77"/>
      <c r="DA232" s="77"/>
      <c r="DB232" s="77"/>
      <c r="DC232" s="77"/>
      <c r="DD232" s="77"/>
      <c r="DE232" s="77"/>
      <c r="DF232" s="77"/>
      <c r="DG232" s="77"/>
      <c r="DH232" s="77"/>
      <c r="DI232" s="77"/>
      <c r="DJ232" s="77"/>
      <c r="DK232" s="77"/>
      <c r="DL232" s="77"/>
      <c r="DM232" s="77"/>
      <c r="DN232" s="77"/>
      <c r="DO232" s="77"/>
      <c r="DP232" s="77"/>
      <c r="DQ232" s="77"/>
      <c r="DR232" s="77"/>
      <c r="DS232" s="77">
        <v>1</v>
      </c>
      <c r="DT232" s="77"/>
      <c r="DU232" s="77"/>
      <c r="DV232" s="77"/>
      <c r="DW232" s="77"/>
      <c r="DX232" s="77"/>
      <c r="DY232" s="77"/>
      <c r="DZ232" s="77"/>
      <c r="EA232" s="77"/>
      <c r="EB232" s="77"/>
      <c r="EC232" s="77"/>
      <c r="ED232" s="77"/>
      <c r="EE232" s="77"/>
      <c r="EF232" s="77"/>
      <c r="EG232" s="77"/>
      <c r="EH232" s="77"/>
      <c r="EI232" s="77"/>
      <c r="EJ232" s="77"/>
      <c r="EK232" s="77"/>
      <c r="EL232" s="77"/>
      <c r="EM232" s="77"/>
      <c r="EN232" s="77"/>
      <c r="EO232" s="77"/>
      <c r="EP232" s="77"/>
      <c r="EQ232" s="77"/>
      <c r="ER232" s="77"/>
      <c r="ES232" s="77"/>
      <c r="ET232" s="77"/>
      <c r="EU232" s="77"/>
      <c r="EV232" s="77"/>
      <c r="EW232" s="77"/>
      <c r="EX232" s="77"/>
      <c r="EY232" s="77"/>
      <c r="EZ232" s="77"/>
      <c r="FA232" s="77"/>
      <c r="FB232" s="77"/>
      <c r="FC232" s="77"/>
      <c r="FD232" s="77"/>
      <c r="FE232" s="77"/>
      <c r="FF232" s="77"/>
      <c r="FG232" s="77"/>
      <c r="FH232" s="77"/>
      <c r="FI232" s="77"/>
      <c r="FJ232" s="77"/>
      <c r="FK232" s="77"/>
      <c r="FL232" s="77"/>
      <c r="FM232" s="77"/>
      <c r="FN232" s="77"/>
      <c r="FO232" s="77"/>
      <c r="FP232" s="77"/>
      <c r="FQ232" s="77"/>
      <c r="FR232" s="77"/>
      <c r="FS232" s="77"/>
      <c r="FT232" s="77"/>
      <c r="FU232" s="77"/>
      <c r="FV232" s="77"/>
      <c r="FW232" s="77"/>
      <c r="FX232" s="77">
        <v>3</v>
      </c>
    </row>
    <row r="233" spans="1:180">
      <c r="A233" s="87" t="s">
        <v>690</v>
      </c>
      <c r="B233" s="83"/>
      <c r="C233" s="83"/>
      <c r="D233" s="83"/>
      <c r="E233" s="83"/>
      <c r="F233" s="83"/>
      <c r="G233" s="83"/>
      <c r="H233" s="83"/>
      <c r="I233" s="83"/>
      <c r="J233" s="83"/>
      <c r="K233" s="83"/>
      <c r="L233" s="83"/>
      <c r="M233" s="83"/>
      <c r="N233" s="83"/>
      <c r="O233" s="83"/>
      <c r="P233" s="83"/>
      <c r="Q233" s="83"/>
      <c r="R233" s="83"/>
      <c r="S233" s="83"/>
      <c r="T233" s="83"/>
      <c r="U233" s="83"/>
      <c r="V233" s="83"/>
      <c r="W233" s="83"/>
      <c r="X233" s="83"/>
      <c r="Y233" s="83"/>
      <c r="Z233" s="83"/>
      <c r="AA233" s="83"/>
      <c r="AB233" s="83"/>
      <c r="AC233" s="83"/>
      <c r="AD233" s="83"/>
      <c r="AE233" s="83"/>
      <c r="AF233" s="83"/>
      <c r="AG233" s="83"/>
      <c r="AH233" s="83"/>
      <c r="AI233" s="83"/>
      <c r="AJ233" s="83"/>
      <c r="AK233" s="77"/>
      <c r="AL233" s="77"/>
      <c r="AM233" s="77"/>
      <c r="AN233" s="77"/>
      <c r="AO233" s="77"/>
      <c r="AP233" s="77"/>
      <c r="AQ233" s="77"/>
      <c r="AR233" s="77"/>
      <c r="AS233" s="77"/>
      <c r="AT233" s="77"/>
      <c r="AU233" s="77"/>
      <c r="AV233" s="77"/>
      <c r="AW233" s="77"/>
      <c r="AX233" s="77"/>
      <c r="AY233" s="77"/>
      <c r="AZ233" s="77"/>
      <c r="BA233" s="77"/>
      <c r="BB233" s="77"/>
      <c r="BC233" s="77"/>
      <c r="BD233" s="77"/>
      <c r="BE233" s="77"/>
      <c r="BF233" s="77"/>
      <c r="BG233" s="77"/>
      <c r="BH233" s="77"/>
      <c r="BI233" s="77"/>
      <c r="BJ233" s="77"/>
      <c r="BK233" s="77"/>
      <c r="BL233" s="77"/>
      <c r="BM233" s="77"/>
      <c r="BN233" s="77"/>
      <c r="BO233" s="77"/>
      <c r="BP233" s="77"/>
      <c r="BQ233" s="77"/>
      <c r="BR233" s="77"/>
      <c r="BS233" s="77"/>
      <c r="BT233" s="77"/>
      <c r="BU233" s="77"/>
      <c r="BV233" s="77"/>
      <c r="BW233" s="77"/>
      <c r="BX233" s="77"/>
      <c r="BY233" s="77"/>
      <c r="BZ233" s="77"/>
      <c r="CA233" s="77"/>
      <c r="CB233" s="77"/>
      <c r="CC233" s="77"/>
      <c r="CD233" s="77"/>
      <c r="CE233" s="77"/>
      <c r="CF233" s="77"/>
      <c r="CG233" s="77"/>
      <c r="CH233" s="77"/>
      <c r="CI233" s="77"/>
      <c r="CJ233" s="77"/>
      <c r="CK233" s="77"/>
      <c r="CL233" s="77"/>
      <c r="CM233" s="77"/>
      <c r="CN233" s="77"/>
      <c r="CO233" s="77"/>
      <c r="CP233" s="77"/>
      <c r="CQ233" s="77"/>
      <c r="CR233" s="77"/>
      <c r="CS233" s="77"/>
      <c r="CT233" s="77"/>
      <c r="CU233" s="77"/>
      <c r="CV233" s="77"/>
      <c r="CW233" s="77"/>
      <c r="CX233" s="77"/>
      <c r="CY233" s="77"/>
      <c r="CZ233" s="77"/>
      <c r="DA233" s="77"/>
      <c r="DB233" s="77"/>
      <c r="DC233" s="77"/>
      <c r="DD233" s="77"/>
      <c r="DE233" s="77"/>
      <c r="DF233" s="77"/>
      <c r="DG233" s="77"/>
      <c r="DH233" s="77"/>
      <c r="DI233" s="77"/>
      <c r="DJ233" s="77"/>
      <c r="DK233" s="77"/>
      <c r="DL233" s="77"/>
      <c r="DM233" s="77"/>
      <c r="DN233" s="77"/>
      <c r="DO233" s="77"/>
      <c r="DP233" s="77"/>
      <c r="DQ233" s="77"/>
      <c r="DR233" s="77"/>
      <c r="DS233" s="77"/>
      <c r="DT233" s="77"/>
      <c r="DU233" s="77"/>
      <c r="DV233" s="77"/>
      <c r="DW233" s="77"/>
      <c r="DX233" s="77"/>
      <c r="DY233" s="77"/>
      <c r="DZ233" s="77"/>
      <c r="EA233" s="77"/>
      <c r="EB233" s="77"/>
      <c r="EC233" s="77"/>
      <c r="ED233" s="77"/>
      <c r="EE233" s="77"/>
      <c r="EF233" s="77"/>
      <c r="EG233" s="77"/>
      <c r="EH233" s="77"/>
      <c r="EI233" s="77"/>
      <c r="EJ233" s="77"/>
      <c r="EK233" s="77">
        <v>1</v>
      </c>
      <c r="EL233" s="77"/>
      <c r="EM233" s="77"/>
      <c r="EN233" s="77"/>
      <c r="EO233" s="77"/>
      <c r="EP233" s="77"/>
      <c r="EQ233" s="77"/>
      <c r="ER233" s="77"/>
      <c r="ES233" s="77"/>
      <c r="ET233" s="77"/>
      <c r="EU233" s="77"/>
      <c r="EV233" s="77"/>
      <c r="EW233" s="77"/>
      <c r="EX233" s="77"/>
      <c r="EY233" s="77"/>
      <c r="EZ233" s="77"/>
      <c r="FA233" s="77"/>
      <c r="FB233" s="77"/>
      <c r="FC233" s="77"/>
      <c r="FD233" s="77"/>
      <c r="FE233" s="77"/>
      <c r="FF233" s="77"/>
      <c r="FG233" s="77"/>
      <c r="FH233" s="77"/>
      <c r="FI233" s="77"/>
      <c r="FJ233" s="77"/>
      <c r="FK233" s="77"/>
      <c r="FL233" s="77"/>
      <c r="FM233" s="77"/>
      <c r="FN233" s="77"/>
      <c r="FO233" s="77"/>
      <c r="FP233" s="77"/>
      <c r="FQ233" s="77"/>
      <c r="FR233" s="77"/>
      <c r="FS233" s="77"/>
      <c r="FT233" s="77"/>
      <c r="FU233" s="77"/>
      <c r="FV233" s="77"/>
      <c r="FW233" s="77"/>
      <c r="FX233" s="77">
        <v>1</v>
      </c>
    </row>
    <row r="234" spans="1:180">
      <c r="A234" s="87" t="s">
        <v>444</v>
      </c>
      <c r="B234" s="83"/>
      <c r="C234" s="83"/>
      <c r="D234" s="83"/>
      <c r="E234" s="83"/>
      <c r="F234" s="83"/>
      <c r="G234" s="83"/>
      <c r="H234" s="83"/>
      <c r="I234" s="83"/>
      <c r="J234" s="83"/>
      <c r="K234" s="83"/>
      <c r="L234" s="83"/>
      <c r="M234" s="83"/>
      <c r="N234" s="83"/>
      <c r="O234" s="83"/>
      <c r="P234" s="83"/>
      <c r="Q234" s="83"/>
      <c r="R234" s="83"/>
      <c r="S234" s="83"/>
      <c r="T234" s="83"/>
      <c r="U234" s="83"/>
      <c r="V234" s="83"/>
      <c r="W234" s="83"/>
      <c r="X234" s="83"/>
      <c r="Y234" s="83"/>
      <c r="Z234" s="83"/>
      <c r="AA234" s="83"/>
      <c r="AB234" s="83"/>
      <c r="AC234" s="83"/>
      <c r="AD234" s="83"/>
      <c r="AE234" s="83"/>
      <c r="AF234" s="83"/>
      <c r="AG234" s="83"/>
      <c r="AH234" s="83"/>
      <c r="AI234" s="83"/>
      <c r="AJ234" s="83"/>
      <c r="AK234" s="77"/>
      <c r="AL234" s="77"/>
      <c r="AM234" s="77"/>
      <c r="AN234" s="77"/>
      <c r="AO234" s="77"/>
      <c r="AP234" s="77"/>
      <c r="AQ234" s="77"/>
      <c r="AR234" s="77"/>
      <c r="AS234" s="77"/>
      <c r="AT234" s="77"/>
      <c r="AU234" s="77"/>
      <c r="AV234" s="77"/>
      <c r="AW234" s="77"/>
      <c r="AX234" s="77"/>
      <c r="AY234" s="77"/>
      <c r="AZ234" s="77"/>
      <c r="BA234" s="77"/>
      <c r="BB234" s="77"/>
      <c r="BC234" s="77"/>
      <c r="BD234" s="77"/>
      <c r="BE234" s="77"/>
      <c r="BF234" s="77"/>
      <c r="BG234" s="77"/>
      <c r="BH234" s="77"/>
      <c r="BI234" s="77"/>
      <c r="BJ234" s="77"/>
      <c r="BK234" s="77"/>
      <c r="BL234" s="77"/>
      <c r="BM234" s="77"/>
      <c r="BN234" s="77"/>
      <c r="BO234" s="77"/>
      <c r="BP234" s="77"/>
      <c r="BQ234" s="77"/>
      <c r="BR234" s="77"/>
      <c r="BS234" s="77">
        <v>1</v>
      </c>
      <c r="BT234" s="77"/>
      <c r="BU234" s="77"/>
      <c r="BV234" s="77"/>
      <c r="BW234" s="77">
        <v>1</v>
      </c>
      <c r="BX234" s="77"/>
      <c r="BY234" s="77"/>
      <c r="BZ234" s="77"/>
      <c r="CA234" s="77"/>
      <c r="CB234" s="77"/>
      <c r="CC234" s="77"/>
      <c r="CD234" s="77"/>
      <c r="CE234" s="77"/>
      <c r="CF234" s="77"/>
      <c r="CG234" s="77"/>
      <c r="CH234" s="77"/>
      <c r="CI234" s="77"/>
      <c r="CJ234" s="77"/>
      <c r="CK234" s="77"/>
      <c r="CL234" s="77"/>
      <c r="CM234" s="77">
        <v>1</v>
      </c>
      <c r="CN234" s="77"/>
      <c r="CO234" s="77">
        <v>1</v>
      </c>
      <c r="CP234" s="77"/>
      <c r="CQ234" s="77"/>
      <c r="CR234" s="77"/>
      <c r="CS234" s="77"/>
      <c r="CT234" s="77"/>
      <c r="CU234" s="77"/>
      <c r="CV234" s="77">
        <v>1</v>
      </c>
      <c r="CW234" s="77"/>
      <c r="CX234" s="77"/>
      <c r="CY234" s="77"/>
      <c r="CZ234" s="77"/>
      <c r="DA234" s="77"/>
      <c r="DB234" s="77"/>
      <c r="DC234" s="77"/>
      <c r="DD234" s="77"/>
      <c r="DE234" s="77"/>
      <c r="DF234" s="77"/>
      <c r="DG234" s="77"/>
      <c r="DH234" s="77"/>
      <c r="DI234" s="77"/>
      <c r="DJ234" s="77"/>
      <c r="DK234" s="77"/>
      <c r="DL234" s="77"/>
      <c r="DM234" s="77"/>
      <c r="DN234" s="77"/>
      <c r="DO234" s="77"/>
      <c r="DP234" s="77"/>
      <c r="DQ234" s="77"/>
      <c r="DR234" s="77"/>
      <c r="DS234" s="77"/>
      <c r="DT234" s="77"/>
      <c r="DU234" s="77"/>
      <c r="DV234" s="77"/>
      <c r="DW234" s="77"/>
      <c r="DX234" s="77"/>
      <c r="DY234" s="77"/>
      <c r="DZ234" s="77"/>
      <c r="EA234" s="77"/>
      <c r="EB234" s="77"/>
      <c r="EC234" s="77"/>
      <c r="ED234" s="77"/>
      <c r="EE234" s="77"/>
      <c r="EF234" s="77"/>
      <c r="EG234" s="77"/>
      <c r="EH234" s="77"/>
      <c r="EI234" s="77"/>
      <c r="EJ234" s="77"/>
      <c r="EK234" s="77"/>
      <c r="EL234" s="77"/>
      <c r="EM234" s="77"/>
      <c r="EN234" s="77"/>
      <c r="EO234" s="77"/>
      <c r="EP234" s="77"/>
      <c r="EQ234" s="77"/>
      <c r="ER234" s="77"/>
      <c r="ES234" s="77"/>
      <c r="ET234" s="77"/>
      <c r="EU234" s="77"/>
      <c r="EV234" s="77"/>
      <c r="EW234" s="77"/>
      <c r="EX234" s="77"/>
      <c r="EY234" s="77"/>
      <c r="EZ234" s="77"/>
      <c r="FA234" s="77"/>
      <c r="FB234" s="77"/>
      <c r="FC234" s="77"/>
      <c r="FD234" s="77"/>
      <c r="FE234" s="77"/>
      <c r="FF234" s="77"/>
      <c r="FG234" s="77"/>
      <c r="FH234" s="77"/>
      <c r="FI234" s="77"/>
      <c r="FJ234" s="77"/>
      <c r="FK234" s="77"/>
      <c r="FL234" s="77"/>
      <c r="FM234" s="77"/>
      <c r="FN234" s="77"/>
      <c r="FO234" s="77"/>
      <c r="FP234" s="77"/>
      <c r="FQ234" s="77"/>
      <c r="FR234" s="77"/>
      <c r="FS234" s="77"/>
      <c r="FT234" s="77"/>
      <c r="FU234" s="77"/>
      <c r="FV234" s="77"/>
      <c r="FW234" s="77"/>
      <c r="FX234" s="77">
        <v>5</v>
      </c>
    </row>
    <row r="235" spans="1:180">
      <c r="A235" s="87" t="s">
        <v>260</v>
      </c>
      <c r="B235" s="83"/>
      <c r="C235" s="83"/>
      <c r="D235" s="83"/>
      <c r="E235" s="83"/>
      <c r="F235" s="83"/>
      <c r="G235" s="83"/>
      <c r="H235" s="83"/>
      <c r="I235" s="83"/>
      <c r="J235" s="83"/>
      <c r="K235" s="83"/>
      <c r="L235" s="83"/>
      <c r="M235" s="83"/>
      <c r="N235" s="83"/>
      <c r="O235" s="83"/>
      <c r="P235" s="83"/>
      <c r="Q235" s="83"/>
      <c r="R235" s="83"/>
      <c r="S235" s="83"/>
      <c r="T235" s="83"/>
      <c r="U235" s="83"/>
      <c r="V235" s="83"/>
      <c r="W235" s="83"/>
      <c r="X235" s="83"/>
      <c r="Y235" s="83"/>
      <c r="Z235" s="83"/>
      <c r="AA235" s="83"/>
      <c r="AB235" s="83"/>
      <c r="AC235" s="83"/>
      <c r="AD235" s="83"/>
      <c r="AE235" s="83"/>
      <c r="AF235" s="83"/>
      <c r="AG235" s="83">
        <v>2</v>
      </c>
      <c r="AH235" s="83"/>
      <c r="AI235" s="83"/>
      <c r="AJ235" s="83"/>
      <c r="AK235" s="77"/>
      <c r="AL235" s="77"/>
      <c r="AM235" s="77"/>
      <c r="AN235" s="77"/>
      <c r="AO235" s="77"/>
      <c r="AP235" s="77"/>
      <c r="AQ235" s="77"/>
      <c r="AR235" s="77"/>
      <c r="AS235" s="77"/>
      <c r="AT235" s="77"/>
      <c r="AU235" s="77"/>
      <c r="AV235" s="77"/>
      <c r="AW235" s="77"/>
      <c r="AX235" s="77"/>
      <c r="AY235" s="77"/>
      <c r="AZ235" s="77"/>
      <c r="BA235" s="77"/>
      <c r="BB235" s="77"/>
      <c r="BC235" s="77"/>
      <c r="BD235" s="77"/>
      <c r="BE235" s="77"/>
      <c r="BF235" s="77"/>
      <c r="BG235" s="77"/>
      <c r="BH235" s="77"/>
      <c r="BI235" s="77"/>
      <c r="BJ235" s="77"/>
      <c r="BK235" s="77"/>
      <c r="BL235" s="77"/>
      <c r="BM235" s="77"/>
      <c r="BN235" s="77"/>
      <c r="BO235" s="77"/>
      <c r="BP235" s="77"/>
      <c r="BQ235" s="77"/>
      <c r="BR235" s="77"/>
      <c r="BS235" s="77"/>
      <c r="BT235" s="77"/>
      <c r="BU235" s="77"/>
      <c r="BV235" s="77"/>
      <c r="BW235" s="77"/>
      <c r="BX235" s="77"/>
      <c r="BY235" s="77"/>
      <c r="BZ235" s="77"/>
      <c r="CA235" s="77"/>
      <c r="CB235" s="77"/>
      <c r="CC235" s="77"/>
      <c r="CD235" s="77"/>
      <c r="CE235" s="77"/>
      <c r="CF235" s="77"/>
      <c r="CG235" s="77"/>
      <c r="CH235" s="77"/>
      <c r="CI235" s="77"/>
      <c r="CJ235" s="77"/>
      <c r="CK235" s="77"/>
      <c r="CL235" s="77"/>
      <c r="CM235" s="77"/>
      <c r="CN235" s="77"/>
      <c r="CO235" s="77"/>
      <c r="CP235" s="77"/>
      <c r="CQ235" s="77"/>
      <c r="CR235" s="77"/>
      <c r="CS235" s="77"/>
      <c r="CT235" s="77"/>
      <c r="CU235" s="77"/>
      <c r="CV235" s="77"/>
      <c r="CW235" s="77"/>
      <c r="CX235" s="77"/>
      <c r="CY235" s="77"/>
      <c r="CZ235" s="77"/>
      <c r="DA235" s="77"/>
      <c r="DB235" s="77"/>
      <c r="DC235" s="77"/>
      <c r="DD235" s="77"/>
      <c r="DE235" s="77"/>
      <c r="DF235" s="77"/>
      <c r="DG235" s="77"/>
      <c r="DH235" s="77"/>
      <c r="DI235" s="77"/>
      <c r="DJ235" s="77"/>
      <c r="DK235" s="77"/>
      <c r="DL235" s="77"/>
      <c r="DM235" s="77"/>
      <c r="DN235" s="77"/>
      <c r="DO235" s="77"/>
      <c r="DP235" s="77"/>
      <c r="DQ235" s="77"/>
      <c r="DR235" s="77"/>
      <c r="DS235" s="77"/>
      <c r="DT235" s="77"/>
      <c r="DU235" s="77"/>
      <c r="DV235" s="77"/>
      <c r="DW235" s="77"/>
      <c r="DX235" s="77"/>
      <c r="DY235" s="77"/>
      <c r="DZ235" s="77"/>
      <c r="EA235" s="77"/>
      <c r="EB235" s="77"/>
      <c r="EC235" s="77"/>
      <c r="ED235" s="77"/>
      <c r="EE235" s="77"/>
      <c r="EF235" s="77"/>
      <c r="EG235" s="77"/>
      <c r="EH235" s="77"/>
      <c r="EI235" s="77"/>
      <c r="EJ235" s="77"/>
      <c r="EK235" s="77"/>
      <c r="EL235" s="77"/>
      <c r="EM235" s="77"/>
      <c r="EN235" s="77"/>
      <c r="EO235" s="77"/>
      <c r="EP235" s="77"/>
      <c r="EQ235" s="77"/>
      <c r="ER235" s="77"/>
      <c r="ES235" s="77"/>
      <c r="ET235" s="77"/>
      <c r="EU235" s="77"/>
      <c r="EV235" s="77"/>
      <c r="EW235" s="77"/>
      <c r="EX235" s="77"/>
      <c r="EY235" s="77"/>
      <c r="EZ235" s="77"/>
      <c r="FA235" s="77"/>
      <c r="FB235" s="77"/>
      <c r="FC235" s="77"/>
      <c r="FD235" s="77"/>
      <c r="FE235" s="77"/>
      <c r="FF235" s="77"/>
      <c r="FG235" s="77"/>
      <c r="FH235" s="77"/>
      <c r="FI235" s="77"/>
      <c r="FJ235" s="77"/>
      <c r="FK235" s="77"/>
      <c r="FL235" s="77"/>
      <c r="FM235" s="77"/>
      <c r="FN235" s="77"/>
      <c r="FO235" s="77"/>
      <c r="FP235" s="77"/>
      <c r="FQ235" s="77"/>
      <c r="FR235" s="77"/>
      <c r="FS235" s="77"/>
      <c r="FT235" s="77"/>
      <c r="FU235" s="77"/>
      <c r="FV235" s="77"/>
      <c r="FW235" s="77"/>
      <c r="FX235" s="77">
        <v>2</v>
      </c>
    </row>
    <row r="236" spans="1:180">
      <c r="A236" s="87" t="s">
        <v>539</v>
      </c>
      <c r="B236" s="83"/>
      <c r="C236" s="83"/>
      <c r="D236" s="83"/>
      <c r="E236" s="83"/>
      <c r="F236" s="83"/>
      <c r="G236" s="83"/>
      <c r="H236" s="83"/>
      <c r="I236" s="83"/>
      <c r="J236" s="83"/>
      <c r="K236" s="83"/>
      <c r="L236" s="83"/>
      <c r="M236" s="83"/>
      <c r="N236" s="83"/>
      <c r="O236" s="83"/>
      <c r="P236" s="83"/>
      <c r="Q236" s="83"/>
      <c r="R236" s="83"/>
      <c r="S236" s="83"/>
      <c r="T236" s="83"/>
      <c r="U236" s="83"/>
      <c r="V236" s="83"/>
      <c r="W236" s="83"/>
      <c r="X236" s="83"/>
      <c r="Y236" s="83"/>
      <c r="Z236" s="83"/>
      <c r="AA236" s="83"/>
      <c r="AB236" s="83"/>
      <c r="AC236" s="83"/>
      <c r="AD236" s="83"/>
      <c r="AE236" s="83"/>
      <c r="AF236" s="83"/>
      <c r="AG236" s="83"/>
      <c r="AH236" s="83"/>
      <c r="AI236" s="83"/>
      <c r="AJ236" s="83"/>
      <c r="AK236" s="77"/>
      <c r="AL236" s="77"/>
      <c r="AM236" s="77"/>
      <c r="AN236" s="77"/>
      <c r="AO236" s="77"/>
      <c r="AP236" s="77"/>
      <c r="AQ236" s="77"/>
      <c r="AR236" s="77"/>
      <c r="AS236" s="77"/>
      <c r="AT236" s="77"/>
      <c r="AU236" s="77"/>
      <c r="AV236" s="77"/>
      <c r="AW236" s="77"/>
      <c r="AX236" s="77"/>
      <c r="AY236" s="77"/>
      <c r="AZ236" s="77"/>
      <c r="BA236" s="77"/>
      <c r="BB236" s="77"/>
      <c r="BC236" s="77"/>
      <c r="BD236" s="77"/>
      <c r="BE236" s="77"/>
      <c r="BF236" s="77"/>
      <c r="BG236" s="77"/>
      <c r="BH236" s="77"/>
      <c r="BI236" s="77"/>
      <c r="BJ236" s="77"/>
      <c r="BK236" s="77"/>
      <c r="BL236" s="77"/>
      <c r="BM236" s="77"/>
      <c r="BN236" s="77"/>
      <c r="BO236" s="77"/>
      <c r="BP236" s="77"/>
      <c r="BQ236" s="77"/>
      <c r="BR236" s="77"/>
      <c r="BS236" s="77"/>
      <c r="BT236" s="77"/>
      <c r="BU236" s="77"/>
      <c r="BV236" s="77"/>
      <c r="BW236" s="77"/>
      <c r="BX236" s="77"/>
      <c r="BY236" s="77"/>
      <c r="BZ236" s="77"/>
      <c r="CA236" s="77"/>
      <c r="CB236" s="77"/>
      <c r="CC236" s="77"/>
      <c r="CD236" s="77"/>
      <c r="CE236" s="77"/>
      <c r="CF236" s="77"/>
      <c r="CG236" s="77"/>
      <c r="CH236" s="77"/>
      <c r="CI236" s="77"/>
      <c r="CJ236" s="77"/>
      <c r="CK236" s="77"/>
      <c r="CL236" s="77"/>
      <c r="CM236" s="77"/>
      <c r="CN236" s="77">
        <v>1</v>
      </c>
      <c r="CO236" s="77"/>
      <c r="CP236" s="77"/>
      <c r="CQ236" s="77"/>
      <c r="CR236" s="77"/>
      <c r="CS236" s="77"/>
      <c r="CT236" s="77"/>
      <c r="CU236" s="77"/>
      <c r="CV236" s="77"/>
      <c r="CW236" s="77"/>
      <c r="CX236" s="77"/>
      <c r="CY236" s="77"/>
      <c r="CZ236" s="77"/>
      <c r="DA236" s="77"/>
      <c r="DB236" s="77"/>
      <c r="DC236" s="77"/>
      <c r="DD236" s="77"/>
      <c r="DE236" s="77"/>
      <c r="DF236" s="77"/>
      <c r="DG236" s="77"/>
      <c r="DH236" s="77"/>
      <c r="DI236" s="77"/>
      <c r="DJ236" s="77"/>
      <c r="DK236" s="77"/>
      <c r="DL236" s="77"/>
      <c r="DM236" s="77"/>
      <c r="DN236" s="77"/>
      <c r="DO236" s="77"/>
      <c r="DP236" s="77"/>
      <c r="DQ236" s="77"/>
      <c r="DR236" s="77"/>
      <c r="DS236" s="77"/>
      <c r="DT236" s="77"/>
      <c r="DU236" s="77"/>
      <c r="DV236" s="77"/>
      <c r="DW236" s="77"/>
      <c r="DX236" s="77"/>
      <c r="DY236" s="77"/>
      <c r="DZ236" s="77"/>
      <c r="EA236" s="77"/>
      <c r="EB236" s="77"/>
      <c r="EC236" s="77"/>
      <c r="ED236" s="77"/>
      <c r="EE236" s="77"/>
      <c r="EF236" s="77"/>
      <c r="EG236" s="77"/>
      <c r="EH236" s="77"/>
      <c r="EI236" s="77"/>
      <c r="EJ236" s="77"/>
      <c r="EK236" s="77"/>
      <c r="EL236" s="77"/>
      <c r="EM236" s="77"/>
      <c r="EN236" s="77"/>
      <c r="EO236" s="77"/>
      <c r="EP236" s="77"/>
      <c r="EQ236" s="77"/>
      <c r="ER236" s="77"/>
      <c r="ES236" s="77"/>
      <c r="ET236" s="77"/>
      <c r="EU236" s="77"/>
      <c r="EV236" s="77"/>
      <c r="EW236" s="77"/>
      <c r="EX236" s="77"/>
      <c r="EY236" s="77"/>
      <c r="EZ236" s="77"/>
      <c r="FA236" s="77"/>
      <c r="FB236" s="77"/>
      <c r="FC236" s="77"/>
      <c r="FD236" s="77"/>
      <c r="FE236" s="77"/>
      <c r="FF236" s="77"/>
      <c r="FG236" s="77"/>
      <c r="FH236" s="77"/>
      <c r="FI236" s="77"/>
      <c r="FJ236" s="77"/>
      <c r="FK236" s="77"/>
      <c r="FL236" s="77"/>
      <c r="FM236" s="77"/>
      <c r="FN236" s="77"/>
      <c r="FO236" s="77"/>
      <c r="FP236" s="77"/>
      <c r="FQ236" s="77"/>
      <c r="FR236" s="77"/>
      <c r="FS236" s="77"/>
      <c r="FT236" s="77"/>
      <c r="FU236" s="77"/>
      <c r="FV236" s="77"/>
      <c r="FW236" s="77"/>
      <c r="FX236" s="77">
        <v>1</v>
      </c>
    </row>
    <row r="237" spans="1:180">
      <c r="A237" s="78" t="s">
        <v>671</v>
      </c>
      <c r="B237" s="83"/>
      <c r="C237" s="83"/>
      <c r="D237" s="83"/>
      <c r="E237" s="83"/>
      <c r="F237" s="83"/>
      <c r="G237" s="83"/>
      <c r="H237" s="83"/>
      <c r="I237" s="83"/>
      <c r="J237" s="83"/>
      <c r="K237" s="83"/>
      <c r="L237" s="83"/>
      <c r="M237" s="83"/>
      <c r="N237" s="83"/>
      <c r="O237" s="83"/>
      <c r="P237" s="83"/>
      <c r="Q237" s="83"/>
      <c r="R237" s="83"/>
      <c r="S237" s="83"/>
      <c r="T237" s="83"/>
      <c r="U237" s="83"/>
      <c r="V237" s="83"/>
      <c r="W237" s="83"/>
      <c r="X237" s="83"/>
      <c r="Y237" s="83"/>
      <c r="Z237" s="83"/>
      <c r="AA237" s="83"/>
      <c r="AB237" s="83"/>
      <c r="AC237" s="83"/>
      <c r="AD237" s="83"/>
      <c r="AE237" s="83"/>
      <c r="AF237" s="83"/>
      <c r="AG237" s="83"/>
      <c r="AH237" s="83"/>
      <c r="AI237" s="83"/>
      <c r="AJ237" s="83"/>
      <c r="AK237" s="77"/>
      <c r="AL237" s="77"/>
      <c r="AM237" s="77"/>
      <c r="AN237" s="77"/>
      <c r="AO237" s="77"/>
      <c r="AP237" s="77"/>
      <c r="AQ237" s="77"/>
      <c r="AR237" s="77"/>
      <c r="AS237" s="77"/>
      <c r="AT237" s="77"/>
      <c r="AU237" s="77"/>
      <c r="AV237" s="77"/>
      <c r="AW237" s="77"/>
      <c r="AX237" s="77"/>
      <c r="AY237" s="77"/>
      <c r="AZ237" s="77"/>
      <c r="BA237" s="77"/>
      <c r="BB237" s="77"/>
      <c r="BC237" s="77"/>
      <c r="BD237" s="77"/>
      <c r="BE237" s="77"/>
      <c r="BF237" s="77"/>
      <c r="BG237" s="77"/>
      <c r="BH237" s="77"/>
      <c r="BI237" s="77"/>
      <c r="BJ237" s="77"/>
      <c r="BK237" s="77"/>
      <c r="BL237" s="77"/>
      <c r="BM237" s="77"/>
      <c r="BN237" s="77"/>
      <c r="BO237" s="77"/>
      <c r="BP237" s="77"/>
      <c r="BQ237" s="77"/>
      <c r="BR237" s="77"/>
      <c r="BS237" s="77"/>
      <c r="BT237" s="77"/>
      <c r="BU237" s="77"/>
      <c r="BV237" s="77"/>
      <c r="BW237" s="77"/>
      <c r="BX237" s="77"/>
      <c r="BY237" s="77"/>
      <c r="BZ237" s="77"/>
      <c r="CA237" s="77"/>
      <c r="CB237" s="77"/>
      <c r="CC237" s="77"/>
      <c r="CD237" s="77"/>
      <c r="CE237" s="77"/>
      <c r="CF237" s="77"/>
      <c r="CG237" s="77"/>
      <c r="CH237" s="77"/>
      <c r="CI237" s="77"/>
      <c r="CJ237" s="77"/>
      <c r="CK237" s="77"/>
      <c r="CL237" s="77"/>
      <c r="CM237" s="77"/>
      <c r="CN237" s="77"/>
      <c r="CO237" s="77"/>
      <c r="CP237" s="77"/>
      <c r="CQ237" s="77"/>
      <c r="CR237" s="77"/>
      <c r="CS237" s="77"/>
      <c r="CT237" s="77"/>
      <c r="CU237" s="77"/>
      <c r="CV237" s="77"/>
      <c r="CW237" s="77"/>
      <c r="CX237" s="77"/>
      <c r="CY237" s="77"/>
      <c r="CZ237" s="77"/>
      <c r="DA237" s="77"/>
      <c r="DB237" s="77"/>
      <c r="DC237" s="77"/>
      <c r="DD237" s="77"/>
      <c r="DE237" s="77"/>
      <c r="DF237" s="77"/>
      <c r="DG237" s="77"/>
      <c r="DH237" s="77"/>
      <c r="DI237" s="77"/>
      <c r="DJ237" s="77"/>
      <c r="DK237" s="77"/>
      <c r="DL237" s="77"/>
      <c r="DM237" s="77"/>
      <c r="DN237" s="77"/>
      <c r="DO237" s="77"/>
      <c r="DP237" s="77"/>
      <c r="DQ237" s="77"/>
      <c r="DR237" s="77"/>
      <c r="DS237" s="77"/>
      <c r="DT237" s="77"/>
      <c r="DU237" s="77"/>
      <c r="DV237" s="77"/>
      <c r="DW237" s="77"/>
      <c r="DX237" s="77"/>
      <c r="DY237" s="77"/>
      <c r="DZ237" s="77"/>
      <c r="EA237" s="77">
        <v>1</v>
      </c>
      <c r="EB237" s="77"/>
      <c r="EC237" s="77"/>
      <c r="ED237" s="77"/>
      <c r="EE237" s="77"/>
      <c r="EF237" s="77"/>
      <c r="EG237" s="77"/>
      <c r="EH237" s="77"/>
      <c r="EI237" s="77"/>
      <c r="EJ237" s="77"/>
      <c r="EK237" s="77"/>
      <c r="EL237" s="77"/>
      <c r="EM237" s="77"/>
      <c r="EN237" s="77"/>
      <c r="EO237" s="77"/>
      <c r="EP237" s="77"/>
      <c r="EQ237" s="77"/>
      <c r="ER237" s="77"/>
      <c r="ES237" s="77"/>
      <c r="ET237" s="77"/>
      <c r="EU237" s="77"/>
      <c r="EV237" s="77"/>
      <c r="EW237" s="77"/>
      <c r="EX237" s="77"/>
      <c r="EY237" s="77"/>
      <c r="EZ237" s="77"/>
      <c r="FA237" s="77"/>
      <c r="FB237" s="77"/>
      <c r="FC237" s="77"/>
      <c r="FD237" s="77"/>
      <c r="FE237" s="77"/>
      <c r="FF237" s="77"/>
      <c r="FG237" s="77"/>
      <c r="FH237" s="77"/>
      <c r="FI237" s="77"/>
      <c r="FJ237" s="77"/>
      <c r="FK237" s="77"/>
      <c r="FL237" s="77"/>
      <c r="FM237" s="77"/>
      <c r="FN237" s="77"/>
      <c r="FO237" s="77"/>
      <c r="FP237" s="77"/>
      <c r="FQ237" s="77"/>
      <c r="FR237" s="77"/>
      <c r="FS237" s="77"/>
      <c r="FT237" s="77"/>
      <c r="FU237" s="77"/>
      <c r="FV237" s="77"/>
      <c r="FW237" s="77"/>
      <c r="FX237" s="77">
        <v>1</v>
      </c>
    </row>
    <row r="238" spans="1:180">
      <c r="A238" s="107" t="s">
        <v>801</v>
      </c>
      <c r="B238" s="83"/>
      <c r="C238" s="83"/>
      <c r="D238" s="83"/>
      <c r="E238" s="83"/>
      <c r="F238" s="83"/>
      <c r="G238" s="83"/>
      <c r="H238" s="83"/>
      <c r="I238" s="83"/>
      <c r="J238" s="83"/>
      <c r="K238" s="83"/>
      <c r="L238" s="83"/>
      <c r="M238" s="83"/>
      <c r="N238" s="83"/>
      <c r="O238" s="83"/>
      <c r="P238" s="83"/>
      <c r="Q238" s="83"/>
      <c r="R238" s="83"/>
      <c r="S238" s="83"/>
      <c r="T238" s="83"/>
      <c r="U238" s="83"/>
      <c r="V238" s="83"/>
      <c r="W238" s="83"/>
      <c r="X238" s="83"/>
      <c r="Y238" s="83"/>
      <c r="Z238" s="83"/>
      <c r="AA238" s="83"/>
      <c r="AB238" s="83"/>
      <c r="AC238" s="83"/>
      <c r="AD238" s="83"/>
      <c r="AE238" s="83"/>
      <c r="AF238" s="83"/>
      <c r="AG238" s="83"/>
      <c r="AH238" s="83"/>
      <c r="AI238" s="83"/>
      <c r="AJ238" s="83"/>
      <c r="AK238" s="77"/>
      <c r="AL238" s="77"/>
      <c r="AM238" s="77"/>
      <c r="AN238" s="77"/>
      <c r="AO238" s="77"/>
      <c r="AP238" s="77"/>
      <c r="AQ238" s="77"/>
      <c r="AR238" s="77"/>
      <c r="AS238" s="77"/>
      <c r="AT238" s="77"/>
      <c r="AU238" s="77"/>
      <c r="AV238" s="77"/>
      <c r="AW238" s="77"/>
      <c r="AX238" s="77"/>
      <c r="AY238" s="77"/>
      <c r="AZ238" s="77"/>
      <c r="BA238" s="77"/>
      <c r="BB238" s="77"/>
      <c r="BC238" s="77"/>
      <c r="BD238" s="77"/>
      <c r="BE238" s="77"/>
      <c r="BF238" s="77"/>
      <c r="BG238" s="77"/>
      <c r="BH238" s="77"/>
      <c r="BI238" s="77"/>
      <c r="BJ238" s="77"/>
      <c r="BK238" s="77"/>
      <c r="BL238" s="77"/>
      <c r="BM238" s="77"/>
      <c r="BN238" s="77"/>
      <c r="BO238" s="77"/>
      <c r="BP238" s="77"/>
      <c r="BQ238" s="77"/>
      <c r="BR238" s="77"/>
      <c r="BS238" s="77"/>
      <c r="BT238" s="77"/>
      <c r="BU238" s="77"/>
      <c r="BV238" s="77"/>
      <c r="BW238" s="77"/>
      <c r="BX238" s="77"/>
      <c r="BY238" s="77"/>
      <c r="BZ238" s="77"/>
      <c r="CA238" s="77"/>
      <c r="CB238" s="77"/>
      <c r="CC238" s="77"/>
      <c r="CD238" s="77"/>
      <c r="CE238" s="77"/>
      <c r="CF238" s="77"/>
      <c r="CG238" s="77"/>
      <c r="CH238" s="77"/>
      <c r="CI238" s="77"/>
      <c r="CJ238" s="77"/>
      <c r="CK238" s="77"/>
      <c r="CL238" s="77"/>
      <c r="CM238" s="77"/>
      <c r="CN238" s="77"/>
      <c r="CO238" s="77"/>
      <c r="CP238" s="77"/>
      <c r="CQ238" s="77"/>
      <c r="CR238" s="77"/>
      <c r="CS238" s="77"/>
      <c r="CT238" s="77"/>
      <c r="CU238" s="77"/>
      <c r="CV238" s="77"/>
      <c r="CW238" s="77"/>
      <c r="CX238" s="77"/>
      <c r="CY238" s="77"/>
      <c r="CZ238" s="77"/>
      <c r="DA238" s="77"/>
      <c r="DB238" s="77"/>
      <c r="DC238" s="77"/>
      <c r="DD238" s="77"/>
      <c r="DE238" s="77"/>
      <c r="DF238" s="77"/>
      <c r="DG238" s="77"/>
      <c r="DH238" s="77"/>
      <c r="DI238" s="77"/>
      <c r="DJ238" s="77"/>
      <c r="DK238" s="77"/>
      <c r="DL238" s="77"/>
      <c r="DM238" s="77"/>
      <c r="DN238" s="77"/>
      <c r="DO238" s="77"/>
      <c r="DP238" s="77"/>
      <c r="DQ238" s="77"/>
      <c r="DR238" s="77"/>
      <c r="DS238" s="77"/>
      <c r="DT238" s="77"/>
      <c r="DU238" s="77"/>
      <c r="DV238" s="77"/>
      <c r="DW238" s="77"/>
      <c r="DX238" s="77"/>
      <c r="DY238" s="77"/>
      <c r="DZ238" s="77"/>
      <c r="EA238" s="77"/>
      <c r="EB238" s="77"/>
      <c r="EC238" s="77"/>
      <c r="ED238" s="77"/>
      <c r="EE238" s="77"/>
      <c r="EF238" s="77"/>
      <c r="EG238" s="77"/>
      <c r="EH238" s="77"/>
      <c r="EI238" s="77"/>
      <c r="EJ238" s="77"/>
      <c r="EK238" s="77"/>
      <c r="EL238" s="77"/>
      <c r="EM238" s="77"/>
      <c r="EN238" s="77"/>
      <c r="EO238" s="77"/>
      <c r="EP238" s="77"/>
      <c r="EQ238" s="77"/>
      <c r="ER238" s="77"/>
      <c r="ES238" s="77"/>
      <c r="ET238" s="77"/>
      <c r="EU238" s="77"/>
      <c r="EV238" s="77">
        <v>1</v>
      </c>
      <c r="EW238" s="77"/>
      <c r="EX238" s="77"/>
      <c r="EY238" s="77"/>
      <c r="EZ238" s="77"/>
      <c r="FA238" s="77"/>
      <c r="FB238" s="77"/>
      <c r="FC238" s="77"/>
      <c r="FD238" s="77"/>
      <c r="FE238" s="77"/>
      <c r="FF238" s="77"/>
      <c r="FG238" s="77"/>
      <c r="FH238" s="77"/>
      <c r="FI238" s="77"/>
      <c r="FJ238" s="77"/>
      <c r="FK238" s="77"/>
      <c r="FL238" s="77"/>
      <c r="FM238" s="77"/>
      <c r="FN238" s="77"/>
      <c r="FO238" s="77"/>
      <c r="FP238" s="77"/>
      <c r="FQ238" s="77"/>
      <c r="FR238" s="77"/>
      <c r="FS238" s="77"/>
      <c r="FT238" s="77"/>
      <c r="FU238" s="77"/>
      <c r="FV238" s="77"/>
      <c r="FW238" s="77"/>
      <c r="FX238" s="77">
        <v>1</v>
      </c>
    </row>
    <row r="239" spans="1:180">
      <c r="A239" s="87" t="s">
        <v>228</v>
      </c>
      <c r="B239" s="83"/>
      <c r="C239" s="83"/>
      <c r="D239" s="83"/>
      <c r="E239" s="83"/>
      <c r="F239" s="83"/>
      <c r="G239" s="83"/>
      <c r="H239" s="83"/>
      <c r="I239" s="83"/>
      <c r="J239" s="83"/>
      <c r="K239" s="83"/>
      <c r="L239" s="83"/>
      <c r="M239" s="83"/>
      <c r="N239" s="83"/>
      <c r="O239" s="83"/>
      <c r="P239" s="83"/>
      <c r="Q239" s="83"/>
      <c r="R239" s="83"/>
      <c r="S239" s="83"/>
      <c r="T239" s="83"/>
      <c r="U239" s="83"/>
      <c r="V239" s="83"/>
      <c r="W239" s="83"/>
      <c r="X239" s="83"/>
      <c r="Y239" s="83"/>
      <c r="Z239" s="83"/>
      <c r="AA239" s="83"/>
      <c r="AB239" s="83"/>
      <c r="AC239" s="83"/>
      <c r="AD239" s="83"/>
      <c r="AE239" s="83"/>
      <c r="AF239" s="83"/>
      <c r="AG239" s="83"/>
      <c r="AH239" s="83"/>
      <c r="AI239" s="83"/>
      <c r="AJ239" s="83"/>
      <c r="AK239" s="77"/>
      <c r="AL239" s="77"/>
      <c r="AM239" s="77"/>
      <c r="AN239" s="77"/>
      <c r="AO239" s="77"/>
      <c r="AP239" s="77"/>
      <c r="AQ239" s="77"/>
      <c r="AR239" s="77"/>
      <c r="AS239" s="77"/>
      <c r="AT239" s="77"/>
      <c r="AU239" s="77"/>
      <c r="AV239" s="77"/>
      <c r="AW239" s="77"/>
      <c r="AX239" s="77"/>
      <c r="AY239" s="77"/>
      <c r="AZ239" s="77"/>
      <c r="BA239" s="77"/>
      <c r="BB239" s="77"/>
      <c r="BC239" s="77"/>
      <c r="BD239" s="77"/>
      <c r="BE239" s="77"/>
      <c r="BF239" s="77"/>
      <c r="BG239" s="77"/>
      <c r="BH239" s="77"/>
      <c r="BI239" s="77"/>
      <c r="BJ239" s="77"/>
      <c r="BK239" s="77"/>
      <c r="BL239" s="77"/>
      <c r="BM239" s="77"/>
      <c r="BN239" s="77"/>
      <c r="BO239" s="77"/>
      <c r="BP239" s="77"/>
      <c r="BQ239" s="77"/>
      <c r="BR239" s="77"/>
      <c r="BS239" s="77"/>
      <c r="BT239" s="77"/>
      <c r="BU239" s="77"/>
      <c r="BV239" s="77"/>
      <c r="BW239" s="77"/>
      <c r="BX239" s="77"/>
      <c r="BY239" s="77"/>
      <c r="BZ239" s="77"/>
      <c r="CA239" s="77"/>
      <c r="CB239" s="77"/>
      <c r="CC239" s="77"/>
      <c r="CD239" s="77"/>
      <c r="CE239" s="77"/>
      <c r="CF239" s="77"/>
      <c r="CG239" s="77"/>
      <c r="CH239" s="77"/>
      <c r="CI239" s="77"/>
      <c r="CJ239" s="77"/>
      <c r="CK239" s="77"/>
      <c r="CL239" s="77"/>
      <c r="CM239" s="77"/>
      <c r="CN239" s="77"/>
      <c r="CO239" s="77"/>
      <c r="CP239" s="77"/>
      <c r="CQ239" s="77"/>
      <c r="CR239" s="77"/>
      <c r="CS239" s="77"/>
      <c r="CT239" s="77"/>
      <c r="CU239" s="77"/>
      <c r="CV239" s="77"/>
      <c r="CW239" s="77"/>
      <c r="CX239" s="77"/>
      <c r="CY239" s="77"/>
      <c r="CZ239" s="77"/>
      <c r="DA239" s="77"/>
      <c r="DB239" s="77"/>
      <c r="DC239" s="77"/>
      <c r="DD239" s="77"/>
      <c r="DE239" s="77"/>
      <c r="DF239" s="77">
        <v>1</v>
      </c>
      <c r="DG239" s="77"/>
      <c r="DH239" s="77"/>
      <c r="DI239" s="77"/>
      <c r="DJ239" s="77"/>
      <c r="DK239" s="77"/>
      <c r="DL239" s="77"/>
      <c r="DM239" s="77"/>
      <c r="DN239" s="77"/>
      <c r="DO239" s="77"/>
      <c r="DP239" s="77"/>
      <c r="DQ239" s="77">
        <v>1</v>
      </c>
      <c r="DR239" s="77"/>
      <c r="DS239" s="77"/>
      <c r="DT239" s="77"/>
      <c r="DU239" s="77"/>
      <c r="DV239" s="77"/>
      <c r="DW239" s="77">
        <v>1</v>
      </c>
      <c r="DX239" s="77">
        <v>1</v>
      </c>
      <c r="DY239" s="77"/>
      <c r="DZ239" s="77"/>
      <c r="EA239" s="77"/>
      <c r="EB239" s="77"/>
      <c r="EC239" s="77"/>
      <c r="ED239" s="77"/>
      <c r="EE239" s="77"/>
      <c r="EF239" s="77"/>
      <c r="EG239" s="77"/>
      <c r="EH239" s="77"/>
      <c r="EI239" s="77"/>
      <c r="EJ239" s="77"/>
      <c r="EK239" s="77"/>
      <c r="EL239" s="77"/>
      <c r="EM239" s="77"/>
      <c r="EN239" s="77"/>
      <c r="EO239" s="77"/>
      <c r="EP239" s="77"/>
      <c r="EQ239" s="77"/>
      <c r="ER239" s="77"/>
      <c r="ES239" s="77"/>
      <c r="ET239" s="77"/>
      <c r="EU239" s="77"/>
      <c r="EV239" s="77"/>
      <c r="EW239" s="77"/>
      <c r="EX239" s="77"/>
      <c r="EY239" s="77"/>
      <c r="EZ239" s="77"/>
      <c r="FA239" s="77"/>
      <c r="FB239" s="77"/>
      <c r="FC239" s="77"/>
      <c r="FD239" s="77"/>
      <c r="FE239" s="77"/>
      <c r="FF239" s="77"/>
      <c r="FG239" s="77"/>
      <c r="FH239" s="77"/>
      <c r="FI239" s="77"/>
      <c r="FJ239" s="77"/>
      <c r="FK239" s="77"/>
      <c r="FL239" s="77"/>
      <c r="FM239" s="77"/>
      <c r="FN239" s="77"/>
      <c r="FO239" s="77"/>
      <c r="FP239" s="77"/>
      <c r="FQ239" s="77"/>
      <c r="FR239" s="77"/>
      <c r="FS239" s="77"/>
      <c r="FT239" s="77"/>
      <c r="FU239" s="77"/>
      <c r="FV239" s="77"/>
      <c r="FW239" s="77"/>
      <c r="FX239" s="77">
        <v>4</v>
      </c>
    </row>
    <row r="240" spans="1:180">
      <c r="A240" s="87" t="s">
        <v>176</v>
      </c>
      <c r="B240" s="83"/>
      <c r="C240" s="83"/>
      <c r="D240" s="83"/>
      <c r="E240" s="83">
        <v>1</v>
      </c>
      <c r="F240" s="83"/>
      <c r="G240" s="83"/>
      <c r="H240" s="83"/>
      <c r="I240" s="83"/>
      <c r="J240" s="83"/>
      <c r="K240" s="83"/>
      <c r="L240" s="83"/>
      <c r="M240" s="83"/>
      <c r="N240" s="83"/>
      <c r="O240" s="83"/>
      <c r="P240" s="83"/>
      <c r="Q240" s="83"/>
      <c r="R240" s="83"/>
      <c r="S240" s="83"/>
      <c r="T240" s="83"/>
      <c r="U240" s="83"/>
      <c r="V240" s="83"/>
      <c r="W240" s="83"/>
      <c r="X240" s="83"/>
      <c r="Y240" s="83"/>
      <c r="Z240" s="83"/>
      <c r="AA240" s="83"/>
      <c r="AB240" s="83"/>
      <c r="AC240" s="83"/>
      <c r="AD240" s="83"/>
      <c r="AE240" s="83"/>
      <c r="AF240" s="83"/>
      <c r="AG240" s="83"/>
      <c r="AH240" s="83"/>
      <c r="AI240" s="83"/>
      <c r="AJ240" s="83"/>
      <c r="AK240" s="77"/>
      <c r="AL240" s="77"/>
      <c r="AM240" s="77"/>
      <c r="AN240" s="77"/>
      <c r="AO240" s="77"/>
      <c r="AP240" s="77"/>
      <c r="AQ240" s="77"/>
      <c r="AR240" s="77"/>
      <c r="AS240" s="77"/>
      <c r="AT240" s="77"/>
      <c r="AU240" s="77"/>
      <c r="AV240" s="77"/>
      <c r="AW240" s="77"/>
      <c r="AX240" s="77"/>
      <c r="AY240" s="77"/>
      <c r="AZ240" s="77"/>
      <c r="BA240" s="77"/>
      <c r="BB240" s="77"/>
      <c r="BC240" s="77"/>
      <c r="BD240" s="77"/>
      <c r="BE240" s="77"/>
      <c r="BF240" s="77"/>
      <c r="BG240" s="77"/>
      <c r="BH240" s="77"/>
      <c r="BI240" s="77"/>
      <c r="BJ240" s="77"/>
      <c r="BK240" s="77"/>
      <c r="BL240" s="77"/>
      <c r="BM240" s="77"/>
      <c r="BN240" s="77"/>
      <c r="BO240" s="77"/>
      <c r="BP240" s="77"/>
      <c r="BQ240" s="77"/>
      <c r="BR240" s="77"/>
      <c r="BS240" s="77"/>
      <c r="BT240" s="77"/>
      <c r="BU240" s="77"/>
      <c r="BV240" s="77"/>
      <c r="BW240" s="77"/>
      <c r="BX240" s="77"/>
      <c r="BY240" s="77"/>
      <c r="BZ240" s="77"/>
      <c r="CA240" s="77"/>
      <c r="CB240" s="77"/>
      <c r="CC240" s="77"/>
      <c r="CD240" s="77"/>
      <c r="CE240" s="77"/>
      <c r="CF240" s="77"/>
      <c r="CG240" s="77"/>
      <c r="CH240" s="77"/>
      <c r="CI240" s="77"/>
      <c r="CJ240" s="77"/>
      <c r="CK240" s="77"/>
      <c r="CL240" s="77"/>
      <c r="CM240" s="77"/>
      <c r="CN240" s="77"/>
      <c r="CO240" s="77"/>
      <c r="CP240" s="77"/>
      <c r="CQ240" s="77"/>
      <c r="CR240" s="77"/>
      <c r="CS240" s="77"/>
      <c r="CT240" s="77"/>
      <c r="CU240" s="77"/>
      <c r="CV240" s="77"/>
      <c r="CW240" s="77"/>
      <c r="CX240" s="77"/>
      <c r="CY240" s="77"/>
      <c r="CZ240" s="77"/>
      <c r="DA240" s="77"/>
      <c r="DB240" s="77"/>
      <c r="DC240" s="77"/>
      <c r="DD240" s="77"/>
      <c r="DE240" s="77"/>
      <c r="DF240" s="77"/>
      <c r="DG240" s="77"/>
      <c r="DH240" s="77"/>
      <c r="DI240" s="77"/>
      <c r="DJ240" s="77"/>
      <c r="DK240" s="77"/>
      <c r="DL240" s="77"/>
      <c r="DM240" s="77"/>
      <c r="DN240" s="77"/>
      <c r="DO240" s="77"/>
      <c r="DP240" s="77"/>
      <c r="DQ240" s="77"/>
      <c r="DR240" s="77"/>
      <c r="DS240" s="77"/>
      <c r="DT240" s="77"/>
      <c r="DU240" s="77"/>
      <c r="DV240" s="77"/>
      <c r="DW240" s="77"/>
      <c r="DX240" s="77"/>
      <c r="DY240" s="77"/>
      <c r="DZ240" s="77"/>
      <c r="EA240" s="77"/>
      <c r="EB240" s="77"/>
      <c r="EC240" s="77"/>
      <c r="ED240" s="77"/>
      <c r="EE240" s="77"/>
      <c r="EF240" s="77"/>
      <c r="EG240" s="77"/>
      <c r="EH240" s="77"/>
      <c r="EI240" s="77"/>
      <c r="EJ240" s="77"/>
      <c r="EK240" s="77"/>
      <c r="EL240" s="77"/>
      <c r="EM240" s="77"/>
      <c r="EN240" s="77"/>
      <c r="EO240" s="77"/>
      <c r="EP240" s="77"/>
      <c r="EQ240" s="77"/>
      <c r="ER240" s="77"/>
      <c r="ES240" s="77"/>
      <c r="ET240" s="77"/>
      <c r="EU240" s="77"/>
      <c r="EV240" s="77"/>
      <c r="EW240" s="77"/>
      <c r="EX240" s="77"/>
      <c r="EY240" s="77"/>
      <c r="EZ240" s="77"/>
      <c r="FA240" s="77"/>
      <c r="FB240" s="77"/>
      <c r="FC240" s="77"/>
      <c r="FD240" s="77"/>
      <c r="FE240" s="77"/>
      <c r="FF240" s="77"/>
      <c r="FG240" s="77"/>
      <c r="FH240" s="77"/>
      <c r="FI240" s="77"/>
      <c r="FJ240" s="77"/>
      <c r="FK240" s="77"/>
      <c r="FL240" s="77"/>
      <c r="FM240" s="77"/>
      <c r="FN240" s="77"/>
      <c r="FO240" s="77"/>
      <c r="FP240" s="77"/>
      <c r="FQ240" s="77"/>
      <c r="FR240" s="77"/>
      <c r="FS240" s="77"/>
      <c r="FT240" s="77"/>
      <c r="FU240" s="77"/>
      <c r="FV240" s="77"/>
      <c r="FW240" s="77"/>
      <c r="FX240" s="77">
        <v>1</v>
      </c>
    </row>
    <row r="241" spans="1:180">
      <c r="A241" s="87" t="s">
        <v>426</v>
      </c>
      <c r="B241" s="83"/>
      <c r="C241" s="83"/>
      <c r="D241" s="83"/>
      <c r="E241" s="83"/>
      <c r="F241" s="83"/>
      <c r="G241" s="83"/>
      <c r="H241" s="83"/>
      <c r="I241" s="83"/>
      <c r="J241" s="83"/>
      <c r="K241" s="83"/>
      <c r="L241" s="83"/>
      <c r="M241" s="83"/>
      <c r="N241" s="83"/>
      <c r="O241" s="83"/>
      <c r="P241" s="83"/>
      <c r="Q241" s="83"/>
      <c r="R241" s="83"/>
      <c r="S241" s="83"/>
      <c r="T241" s="83"/>
      <c r="U241" s="83"/>
      <c r="V241" s="83"/>
      <c r="W241" s="83"/>
      <c r="X241" s="83"/>
      <c r="Y241" s="83"/>
      <c r="Z241" s="83"/>
      <c r="AA241" s="83"/>
      <c r="AB241" s="83"/>
      <c r="AC241" s="83"/>
      <c r="AD241" s="83"/>
      <c r="AE241" s="83"/>
      <c r="AF241" s="83"/>
      <c r="AG241" s="83"/>
      <c r="AH241" s="83"/>
      <c r="AI241" s="83"/>
      <c r="AJ241" s="83"/>
      <c r="AK241" s="77"/>
      <c r="AL241" s="77"/>
      <c r="AM241" s="77"/>
      <c r="AN241" s="77"/>
      <c r="AO241" s="77"/>
      <c r="AP241" s="77"/>
      <c r="AQ241" s="77"/>
      <c r="AR241" s="77"/>
      <c r="AS241" s="77"/>
      <c r="AT241" s="77"/>
      <c r="AU241" s="77"/>
      <c r="AV241" s="77"/>
      <c r="AW241" s="77"/>
      <c r="AX241" s="77"/>
      <c r="AY241" s="77"/>
      <c r="AZ241" s="77"/>
      <c r="BA241" s="77"/>
      <c r="BB241" s="77"/>
      <c r="BC241" s="77"/>
      <c r="BD241" s="77"/>
      <c r="BE241" s="77"/>
      <c r="BF241" s="77"/>
      <c r="BG241" s="77"/>
      <c r="BH241" s="77"/>
      <c r="BI241" s="77"/>
      <c r="BJ241" s="77"/>
      <c r="BK241" s="77"/>
      <c r="BL241" s="77"/>
      <c r="BM241" s="77"/>
      <c r="BN241" s="77"/>
      <c r="BO241" s="77"/>
      <c r="BP241" s="77"/>
      <c r="BQ241" s="77"/>
      <c r="BR241" s="77">
        <v>1</v>
      </c>
      <c r="BS241" s="77"/>
      <c r="BT241" s="77"/>
      <c r="BU241" s="77"/>
      <c r="BV241" s="77"/>
      <c r="BW241" s="77"/>
      <c r="BX241" s="77"/>
      <c r="BY241" s="77"/>
      <c r="BZ241" s="77"/>
      <c r="CA241" s="77"/>
      <c r="CB241" s="77"/>
      <c r="CC241" s="77"/>
      <c r="CD241" s="77"/>
      <c r="CE241" s="77"/>
      <c r="CF241" s="77"/>
      <c r="CG241" s="77"/>
      <c r="CH241" s="77"/>
      <c r="CI241" s="77"/>
      <c r="CJ241" s="77"/>
      <c r="CK241" s="77"/>
      <c r="CL241" s="77"/>
      <c r="CM241" s="77"/>
      <c r="CN241" s="77"/>
      <c r="CO241" s="77"/>
      <c r="CP241" s="77"/>
      <c r="CQ241" s="77"/>
      <c r="CR241" s="77"/>
      <c r="CS241" s="77"/>
      <c r="CT241" s="77"/>
      <c r="CU241" s="77"/>
      <c r="CV241" s="77"/>
      <c r="CW241" s="77"/>
      <c r="CX241" s="77"/>
      <c r="CY241" s="77"/>
      <c r="CZ241" s="77"/>
      <c r="DA241" s="77"/>
      <c r="DB241" s="77"/>
      <c r="DC241" s="77"/>
      <c r="DD241" s="77"/>
      <c r="DE241" s="77"/>
      <c r="DF241" s="77"/>
      <c r="DG241" s="77"/>
      <c r="DH241" s="77"/>
      <c r="DI241" s="77"/>
      <c r="DJ241" s="77"/>
      <c r="DK241" s="77"/>
      <c r="DL241" s="77"/>
      <c r="DM241" s="77"/>
      <c r="DN241" s="77"/>
      <c r="DO241" s="77"/>
      <c r="DP241" s="77"/>
      <c r="DQ241" s="77"/>
      <c r="DR241" s="77"/>
      <c r="DS241" s="77"/>
      <c r="DT241" s="77"/>
      <c r="DU241" s="77"/>
      <c r="DV241" s="77"/>
      <c r="DW241" s="77"/>
      <c r="DX241" s="77"/>
      <c r="DY241" s="77"/>
      <c r="DZ241" s="77"/>
      <c r="EA241" s="77"/>
      <c r="EB241" s="77"/>
      <c r="EC241" s="77"/>
      <c r="ED241" s="77"/>
      <c r="EE241" s="77"/>
      <c r="EF241" s="77"/>
      <c r="EG241" s="77"/>
      <c r="EH241" s="77"/>
      <c r="EI241" s="77"/>
      <c r="EJ241" s="77"/>
      <c r="EK241" s="77"/>
      <c r="EL241" s="77"/>
      <c r="EM241" s="77"/>
      <c r="EN241" s="77"/>
      <c r="EO241" s="77"/>
      <c r="EP241" s="77"/>
      <c r="EQ241" s="77"/>
      <c r="ER241" s="77"/>
      <c r="ES241" s="77"/>
      <c r="ET241" s="77"/>
      <c r="EU241" s="77"/>
      <c r="EV241" s="77"/>
      <c r="EW241" s="77"/>
      <c r="EX241" s="77"/>
      <c r="EY241" s="77"/>
      <c r="EZ241" s="77"/>
      <c r="FA241" s="77"/>
      <c r="FB241" s="77"/>
      <c r="FC241" s="77"/>
      <c r="FD241" s="77"/>
      <c r="FE241" s="77"/>
      <c r="FF241" s="77"/>
      <c r="FG241" s="77"/>
      <c r="FH241" s="77"/>
      <c r="FI241" s="77"/>
      <c r="FJ241" s="77"/>
      <c r="FK241" s="77"/>
      <c r="FL241" s="77"/>
      <c r="FM241" s="77"/>
      <c r="FN241" s="77"/>
      <c r="FO241" s="77"/>
      <c r="FP241" s="77"/>
      <c r="FQ241" s="77"/>
      <c r="FR241" s="77"/>
      <c r="FS241" s="77"/>
      <c r="FT241" s="77"/>
      <c r="FU241" s="77"/>
      <c r="FV241" s="77"/>
      <c r="FW241" s="77"/>
      <c r="FX241" s="77">
        <v>1</v>
      </c>
    </row>
    <row r="242" spans="1:180">
      <c r="A242" s="78" t="s">
        <v>680</v>
      </c>
      <c r="B242" s="83"/>
      <c r="C242" s="83"/>
      <c r="D242" s="83"/>
      <c r="E242" s="83"/>
      <c r="F242" s="83"/>
      <c r="G242" s="83"/>
      <c r="H242" s="83"/>
      <c r="I242" s="83"/>
      <c r="J242" s="83"/>
      <c r="K242" s="83"/>
      <c r="L242" s="83"/>
      <c r="M242" s="83"/>
      <c r="N242" s="83"/>
      <c r="O242" s="83"/>
      <c r="P242" s="83"/>
      <c r="Q242" s="83"/>
      <c r="R242" s="83"/>
      <c r="S242" s="83"/>
      <c r="T242" s="83"/>
      <c r="U242" s="83"/>
      <c r="V242" s="83"/>
      <c r="W242" s="83"/>
      <c r="X242" s="83"/>
      <c r="Y242" s="83"/>
      <c r="Z242" s="83"/>
      <c r="AA242" s="83"/>
      <c r="AB242" s="83"/>
      <c r="AC242" s="83"/>
      <c r="AD242" s="83"/>
      <c r="AE242" s="83"/>
      <c r="AF242" s="83"/>
      <c r="AG242" s="83"/>
      <c r="AH242" s="83"/>
      <c r="AI242" s="83"/>
      <c r="AJ242" s="83"/>
      <c r="AK242" s="77"/>
      <c r="AL242" s="77"/>
      <c r="AM242" s="77"/>
      <c r="AN242" s="77"/>
      <c r="AO242" s="77"/>
      <c r="AP242" s="77"/>
      <c r="AQ242" s="77"/>
      <c r="AR242" s="77"/>
      <c r="AS242" s="77"/>
      <c r="AT242" s="77"/>
      <c r="AU242" s="77"/>
      <c r="AV242" s="77"/>
      <c r="AW242" s="77"/>
      <c r="AX242" s="77"/>
      <c r="AY242" s="77"/>
      <c r="AZ242" s="77"/>
      <c r="BA242" s="77"/>
      <c r="BB242" s="77"/>
      <c r="BC242" s="77"/>
      <c r="BD242" s="77"/>
      <c r="BE242" s="77"/>
      <c r="BF242" s="77"/>
      <c r="BG242" s="77"/>
      <c r="BH242" s="77"/>
      <c r="BI242" s="77"/>
      <c r="BJ242" s="77"/>
      <c r="BK242" s="77"/>
      <c r="BL242" s="77"/>
      <c r="BM242" s="77"/>
      <c r="BN242" s="77"/>
      <c r="BO242" s="77"/>
      <c r="BP242" s="77"/>
      <c r="BQ242" s="77"/>
      <c r="BR242" s="77"/>
      <c r="BS242" s="77"/>
      <c r="BT242" s="77"/>
      <c r="BU242" s="77"/>
      <c r="BV242" s="77"/>
      <c r="BW242" s="77"/>
      <c r="BX242" s="77"/>
      <c r="BY242" s="77"/>
      <c r="BZ242" s="77"/>
      <c r="CA242" s="77"/>
      <c r="CB242" s="77"/>
      <c r="CC242" s="77"/>
      <c r="CD242" s="77"/>
      <c r="CE242" s="77"/>
      <c r="CF242" s="77"/>
      <c r="CG242" s="77"/>
      <c r="CH242" s="77"/>
      <c r="CI242" s="77"/>
      <c r="CJ242" s="77"/>
      <c r="CK242" s="77"/>
      <c r="CL242" s="77"/>
      <c r="CM242" s="77"/>
      <c r="CN242" s="77"/>
      <c r="CO242" s="77"/>
      <c r="CP242" s="77"/>
      <c r="CQ242" s="77"/>
      <c r="CR242" s="77"/>
      <c r="CS242" s="77"/>
      <c r="CT242" s="77"/>
      <c r="CU242" s="77"/>
      <c r="CV242" s="77"/>
      <c r="CW242" s="77"/>
      <c r="CX242" s="77"/>
      <c r="CY242" s="77"/>
      <c r="CZ242" s="77"/>
      <c r="DA242" s="77"/>
      <c r="DB242" s="77"/>
      <c r="DC242" s="77"/>
      <c r="DD242" s="77"/>
      <c r="DE242" s="77"/>
      <c r="DF242" s="77"/>
      <c r="DG242" s="77"/>
      <c r="DH242" s="77"/>
      <c r="DI242" s="77"/>
      <c r="DJ242" s="77"/>
      <c r="DK242" s="77"/>
      <c r="DL242" s="77"/>
      <c r="DM242" s="77"/>
      <c r="DN242" s="77"/>
      <c r="DO242" s="77"/>
      <c r="DP242" s="77"/>
      <c r="DQ242" s="77"/>
      <c r="DR242" s="77"/>
      <c r="DS242" s="77"/>
      <c r="DT242" s="77"/>
      <c r="DU242" s="77"/>
      <c r="DV242" s="77"/>
      <c r="DW242" s="77"/>
      <c r="DX242" s="77"/>
      <c r="DY242" s="77"/>
      <c r="DZ242" s="77"/>
      <c r="EA242" s="77"/>
      <c r="EB242" s="77"/>
      <c r="EC242" s="77"/>
      <c r="ED242" s="77"/>
      <c r="EE242" s="77"/>
      <c r="EF242" s="77"/>
      <c r="EG242" s="77">
        <v>1</v>
      </c>
      <c r="EH242" s="77"/>
      <c r="EI242" s="77"/>
      <c r="EJ242" s="77"/>
      <c r="EK242" s="77"/>
      <c r="EL242" s="77"/>
      <c r="EM242" s="77"/>
      <c r="EN242" s="77"/>
      <c r="EO242" s="77"/>
      <c r="EP242" s="77"/>
      <c r="EQ242" s="77"/>
      <c r="ER242" s="77"/>
      <c r="ES242" s="77"/>
      <c r="ET242" s="77"/>
      <c r="EU242" s="77"/>
      <c r="EV242" s="77"/>
      <c r="EW242" s="77"/>
      <c r="EX242" s="77"/>
      <c r="EY242" s="77"/>
      <c r="EZ242" s="77"/>
      <c r="FA242" s="77"/>
      <c r="FB242" s="77"/>
      <c r="FC242" s="77"/>
      <c r="FD242" s="77"/>
      <c r="FE242" s="77"/>
      <c r="FF242" s="77"/>
      <c r="FG242" s="77"/>
      <c r="FH242" s="77"/>
      <c r="FI242" s="77"/>
      <c r="FJ242" s="77"/>
      <c r="FK242" s="77"/>
      <c r="FL242" s="77"/>
      <c r="FM242" s="77"/>
      <c r="FN242" s="77"/>
      <c r="FO242" s="77"/>
      <c r="FP242" s="77"/>
      <c r="FQ242" s="77"/>
      <c r="FR242" s="77"/>
      <c r="FS242" s="77"/>
      <c r="FT242" s="77"/>
      <c r="FU242" s="77"/>
      <c r="FV242" s="77"/>
      <c r="FW242" s="77"/>
      <c r="FX242" s="77">
        <v>1</v>
      </c>
    </row>
    <row r="243" spans="1:180">
      <c r="A243" s="78" t="s">
        <v>207</v>
      </c>
      <c r="B243" s="83"/>
      <c r="C243" s="83"/>
      <c r="D243" s="83"/>
      <c r="E243" s="83"/>
      <c r="F243" s="83"/>
      <c r="G243" s="83"/>
      <c r="H243" s="83"/>
      <c r="I243" s="83"/>
      <c r="J243" s="83"/>
      <c r="K243" s="83"/>
      <c r="L243" s="83"/>
      <c r="M243" s="83"/>
      <c r="N243" s="83"/>
      <c r="O243" s="83"/>
      <c r="P243" s="83"/>
      <c r="Q243" s="83"/>
      <c r="R243" s="83"/>
      <c r="S243" s="83"/>
      <c r="T243" s="83"/>
      <c r="U243" s="83">
        <v>1</v>
      </c>
      <c r="V243" s="83"/>
      <c r="W243" s="83"/>
      <c r="X243" s="83"/>
      <c r="Y243" s="83"/>
      <c r="Z243" s="83"/>
      <c r="AA243" s="83"/>
      <c r="AB243" s="83"/>
      <c r="AC243" s="83">
        <v>1</v>
      </c>
      <c r="AD243" s="83">
        <v>1</v>
      </c>
      <c r="AE243" s="83"/>
      <c r="AF243" s="83"/>
      <c r="AG243" s="83"/>
      <c r="AH243" s="83"/>
      <c r="AI243" s="83"/>
      <c r="AJ243" s="83"/>
      <c r="AK243" s="77"/>
      <c r="AL243" s="77"/>
      <c r="AM243" s="77"/>
      <c r="AN243" s="77"/>
      <c r="AO243" s="77"/>
      <c r="AP243" s="77"/>
      <c r="AQ243" s="77"/>
      <c r="AR243" s="77"/>
      <c r="AS243" s="77"/>
      <c r="AT243" s="77"/>
      <c r="AU243" s="77"/>
      <c r="AV243" s="77"/>
      <c r="AW243" s="77"/>
      <c r="AX243" s="77"/>
      <c r="AY243" s="77"/>
      <c r="AZ243" s="77"/>
      <c r="BA243" s="77"/>
      <c r="BB243" s="77"/>
      <c r="BC243" s="77"/>
      <c r="BD243" s="77"/>
      <c r="BE243" s="77"/>
      <c r="BF243" s="77"/>
      <c r="BG243" s="77"/>
      <c r="BH243" s="77"/>
      <c r="BI243" s="77"/>
      <c r="BJ243" s="77"/>
      <c r="BK243" s="77"/>
      <c r="BL243" s="77"/>
      <c r="BM243" s="77"/>
      <c r="BN243" s="77"/>
      <c r="BO243" s="77"/>
      <c r="BP243" s="77"/>
      <c r="BQ243" s="77"/>
      <c r="BR243" s="77"/>
      <c r="BS243" s="77"/>
      <c r="BT243" s="77"/>
      <c r="BU243" s="77"/>
      <c r="BV243" s="77"/>
      <c r="BW243" s="77"/>
      <c r="BX243" s="77"/>
      <c r="BY243" s="77"/>
      <c r="BZ243" s="77"/>
      <c r="CA243" s="77"/>
      <c r="CB243" s="77"/>
      <c r="CC243" s="77"/>
      <c r="CD243" s="77"/>
      <c r="CE243" s="77"/>
      <c r="CF243" s="77"/>
      <c r="CG243" s="77"/>
      <c r="CH243" s="77"/>
      <c r="CI243" s="77"/>
      <c r="CJ243" s="77"/>
      <c r="CK243" s="77"/>
      <c r="CL243" s="77"/>
      <c r="CM243" s="77"/>
      <c r="CN243" s="77"/>
      <c r="CO243" s="77"/>
      <c r="CP243" s="77"/>
      <c r="CQ243" s="77"/>
      <c r="CR243" s="77"/>
      <c r="CS243" s="77"/>
      <c r="CT243" s="77"/>
      <c r="CU243" s="77"/>
      <c r="CV243" s="77"/>
      <c r="CW243" s="77"/>
      <c r="CX243" s="77"/>
      <c r="CY243" s="77"/>
      <c r="CZ243" s="77"/>
      <c r="DA243" s="77"/>
      <c r="DB243" s="77"/>
      <c r="DC243" s="77"/>
      <c r="DD243" s="77"/>
      <c r="DE243" s="77"/>
      <c r="DF243" s="77"/>
      <c r="DG243" s="77">
        <v>1</v>
      </c>
      <c r="DH243" s="77"/>
      <c r="DI243" s="77"/>
      <c r="DJ243" s="77"/>
      <c r="DK243" s="77"/>
      <c r="DL243" s="77"/>
      <c r="DM243" s="77"/>
      <c r="DN243" s="77"/>
      <c r="DO243" s="77"/>
      <c r="DP243" s="77"/>
      <c r="DQ243" s="77"/>
      <c r="DR243" s="77"/>
      <c r="DS243" s="77"/>
      <c r="DT243" s="77"/>
      <c r="DU243" s="77"/>
      <c r="DV243" s="77"/>
      <c r="DW243" s="77"/>
      <c r="DX243" s="77"/>
      <c r="DY243" s="77"/>
      <c r="DZ243" s="77"/>
      <c r="EA243" s="77"/>
      <c r="EB243" s="77"/>
      <c r="EC243" s="77"/>
      <c r="ED243" s="77"/>
      <c r="EE243" s="77"/>
      <c r="EF243" s="77"/>
      <c r="EG243" s="77"/>
      <c r="EH243" s="77"/>
      <c r="EI243" s="77"/>
      <c r="EJ243" s="77"/>
      <c r="EK243" s="77"/>
      <c r="EL243" s="77"/>
      <c r="EM243" s="77"/>
      <c r="EN243" s="77"/>
      <c r="EO243" s="77"/>
      <c r="EP243" s="77"/>
      <c r="EQ243" s="77"/>
      <c r="ER243" s="77"/>
      <c r="ES243" s="77"/>
      <c r="ET243" s="77"/>
      <c r="EU243" s="77"/>
      <c r="EV243" s="77"/>
      <c r="EW243" s="77"/>
      <c r="EX243" s="77"/>
      <c r="EY243" s="77"/>
      <c r="EZ243" s="77"/>
      <c r="FA243" s="77"/>
      <c r="FB243" s="77"/>
      <c r="FC243" s="77"/>
      <c r="FD243" s="77"/>
      <c r="FE243" s="77"/>
      <c r="FF243" s="77"/>
      <c r="FG243" s="77"/>
      <c r="FH243" s="77"/>
      <c r="FI243" s="77"/>
      <c r="FJ243" s="77"/>
      <c r="FK243" s="77"/>
      <c r="FL243" s="77"/>
      <c r="FM243" s="77"/>
      <c r="FN243" s="77"/>
      <c r="FO243" s="77"/>
      <c r="FP243" s="77"/>
      <c r="FQ243" s="77"/>
      <c r="FR243" s="77"/>
      <c r="FS243" s="77"/>
      <c r="FT243" s="77"/>
      <c r="FU243" s="77"/>
      <c r="FV243" s="77"/>
      <c r="FW243" s="77"/>
      <c r="FX243" s="77">
        <v>4</v>
      </c>
    </row>
    <row r="244" spans="1:180">
      <c r="A244" s="107" t="s">
        <v>802</v>
      </c>
      <c r="B244" s="83"/>
      <c r="C244" s="83"/>
      <c r="D244" s="83"/>
      <c r="E244" s="83"/>
      <c r="F244" s="83"/>
      <c r="G244" s="83"/>
      <c r="H244" s="83"/>
      <c r="I244" s="83"/>
      <c r="J244" s="83"/>
      <c r="K244" s="83"/>
      <c r="L244" s="83"/>
      <c r="M244" s="83"/>
      <c r="N244" s="83"/>
      <c r="O244" s="83"/>
      <c r="P244" s="83"/>
      <c r="Q244" s="83"/>
      <c r="R244" s="83"/>
      <c r="S244" s="83"/>
      <c r="T244" s="83"/>
      <c r="U244" s="83"/>
      <c r="V244" s="83"/>
      <c r="W244" s="83"/>
      <c r="X244" s="83"/>
      <c r="Y244" s="83"/>
      <c r="Z244" s="83"/>
      <c r="AA244" s="83"/>
      <c r="AB244" s="83"/>
      <c r="AC244" s="83"/>
      <c r="AD244" s="83"/>
      <c r="AE244" s="83"/>
      <c r="AF244" s="83"/>
      <c r="AG244" s="83"/>
      <c r="AH244" s="83"/>
      <c r="AI244" s="83"/>
      <c r="AJ244" s="83"/>
      <c r="AK244" s="77"/>
      <c r="AL244" s="77"/>
      <c r="AM244" s="77"/>
      <c r="AN244" s="77"/>
      <c r="AO244" s="77"/>
      <c r="AP244" s="77"/>
      <c r="AQ244" s="77"/>
      <c r="AR244" s="77"/>
      <c r="AS244" s="77"/>
      <c r="AT244" s="77"/>
      <c r="AU244" s="77"/>
      <c r="AV244" s="77"/>
      <c r="AW244" s="77"/>
      <c r="AX244" s="77"/>
      <c r="AY244" s="77"/>
      <c r="AZ244" s="77"/>
      <c r="BA244" s="77"/>
      <c r="BB244" s="77"/>
      <c r="BC244" s="77"/>
      <c r="BD244" s="77"/>
      <c r="BE244" s="77"/>
      <c r="BF244" s="77"/>
      <c r="BG244" s="77"/>
      <c r="BH244" s="77"/>
      <c r="BI244" s="77"/>
      <c r="BJ244" s="77"/>
      <c r="BK244" s="77"/>
      <c r="BL244" s="77"/>
      <c r="BM244" s="77"/>
      <c r="BN244" s="77"/>
      <c r="BO244" s="77"/>
      <c r="BP244" s="77"/>
      <c r="BQ244" s="77"/>
      <c r="BR244" s="77"/>
      <c r="BS244" s="77"/>
      <c r="BT244" s="77"/>
      <c r="BU244" s="77"/>
      <c r="BV244" s="77"/>
      <c r="BW244" s="77"/>
      <c r="BX244" s="77"/>
      <c r="BY244" s="77"/>
      <c r="BZ244" s="77"/>
      <c r="CA244" s="77"/>
      <c r="CB244" s="77"/>
      <c r="CC244" s="77"/>
      <c r="CD244" s="77"/>
      <c r="CE244" s="77"/>
      <c r="CF244" s="77"/>
      <c r="CG244" s="77"/>
      <c r="CH244" s="77"/>
      <c r="CI244" s="77"/>
      <c r="CJ244" s="77"/>
      <c r="CK244" s="77"/>
      <c r="CL244" s="77"/>
      <c r="CM244" s="77"/>
      <c r="CN244" s="77"/>
      <c r="CO244" s="77"/>
      <c r="CP244" s="77"/>
      <c r="CQ244" s="77"/>
      <c r="CR244" s="77"/>
      <c r="CS244" s="77"/>
      <c r="CT244" s="77"/>
      <c r="CU244" s="77"/>
      <c r="CV244" s="77"/>
      <c r="CW244" s="77"/>
      <c r="CX244" s="77"/>
      <c r="CY244" s="77"/>
      <c r="CZ244" s="77"/>
      <c r="DA244" s="77"/>
      <c r="DB244" s="77"/>
      <c r="DC244" s="77"/>
      <c r="DD244" s="77"/>
      <c r="DE244" s="77"/>
      <c r="DF244" s="77"/>
      <c r="DG244" s="77"/>
      <c r="DH244" s="77"/>
      <c r="DI244" s="77"/>
      <c r="DJ244" s="77"/>
      <c r="DK244" s="77"/>
      <c r="DL244" s="77"/>
      <c r="DM244" s="77"/>
      <c r="DN244" s="77"/>
      <c r="DO244" s="77"/>
      <c r="DP244" s="77"/>
      <c r="DQ244" s="77"/>
      <c r="DR244" s="77"/>
      <c r="DS244" s="77"/>
      <c r="DT244" s="77"/>
      <c r="DU244" s="77"/>
      <c r="DV244" s="77"/>
      <c r="DW244" s="77"/>
      <c r="DX244" s="77"/>
      <c r="DY244" s="77"/>
      <c r="DZ244" s="77"/>
      <c r="EA244" s="77"/>
      <c r="EB244" s="77"/>
      <c r="EC244" s="77"/>
      <c r="ED244" s="77"/>
      <c r="EE244" s="77"/>
      <c r="EF244" s="77"/>
      <c r="EG244" s="77"/>
      <c r="EH244" s="77"/>
      <c r="EI244" s="77"/>
      <c r="EJ244" s="77"/>
      <c r="EK244" s="77"/>
      <c r="EL244" s="77"/>
      <c r="EM244" s="77"/>
      <c r="EN244" s="77"/>
      <c r="EO244" s="77"/>
      <c r="EP244" s="77"/>
      <c r="EQ244" s="77"/>
      <c r="ER244" s="77"/>
      <c r="ES244" s="77"/>
      <c r="ET244" s="77"/>
      <c r="EU244" s="77"/>
      <c r="EV244" s="77"/>
      <c r="EW244" s="77"/>
      <c r="EX244" s="77"/>
      <c r="EY244" s="77"/>
      <c r="EZ244" s="77"/>
      <c r="FA244" s="77"/>
      <c r="FB244" s="77"/>
      <c r="FC244" s="77"/>
      <c r="FD244" s="77"/>
      <c r="FE244" s="77">
        <v>1</v>
      </c>
      <c r="FF244" s="77"/>
      <c r="FG244" s="77"/>
      <c r="FH244" s="77"/>
      <c r="FI244" s="77"/>
      <c r="FJ244" s="77"/>
      <c r="FK244" s="77"/>
      <c r="FL244" s="77"/>
      <c r="FM244" s="77"/>
      <c r="FN244" s="77"/>
      <c r="FO244" s="77"/>
      <c r="FP244" s="77"/>
      <c r="FQ244" s="77"/>
      <c r="FR244" s="77"/>
      <c r="FS244" s="77"/>
      <c r="FT244" s="77"/>
      <c r="FU244" s="77"/>
      <c r="FV244" s="77"/>
      <c r="FW244" s="77"/>
      <c r="FX244" s="77">
        <v>1</v>
      </c>
    </row>
    <row r="245" spans="1:180">
      <c r="A245" s="87" t="s">
        <v>178</v>
      </c>
      <c r="B245" s="83"/>
      <c r="C245" s="83"/>
      <c r="D245" s="83"/>
      <c r="E245" s="83"/>
      <c r="F245" s="83"/>
      <c r="G245" s="83"/>
      <c r="H245" s="83"/>
      <c r="I245" s="83"/>
      <c r="J245" s="83"/>
      <c r="K245" s="83"/>
      <c r="L245" s="83"/>
      <c r="M245" s="83"/>
      <c r="N245" s="83"/>
      <c r="O245" s="83"/>
      <c r="P245" s="83"/>
      <c r="Q245" s="83"/>
      <c r="R245" s="83"/>
      <c r="S245" s="83"/>
      <c r="T245" s="83"/>
      <c r="U245" s="83"/>
      <c r="V245" s="83"/>
      <c r="W245" s="83"/>
      <c r="X245" s="83"/>
      <c r="Y245" s="83"/>
      <c r="Z245" s="83"/>
      <c r="AA245" s="83"/>
      <c r="AB245" s="83"/>
      <c r="AC245" s="83"/>
      <c r="AD245" s="83"/>
      <c r="AE245" s="83"/>
      <c r="AF245" s="83"/>
      <c r="AG245" s="83"/>
      <c r="AH245" s="83"/>
      <c r="AI245" s="83"/>
      <c r="AJ245" s="83"/>
      <c r="AK245" s="77"/>
      <c r="AL245" s="77">
        <v>1</v>
      </c>
      <c r="AM245" s="77"/>
      <c r="AN245" s="77"/>
      <c r="AO245" s="77"/>
      <c r="AP245" s="77"/>
      <c r="AQ245" s="77"/>
      <c r="AR245" s="77"/>
      <c r="AS245" s="77"/>
      <c r="AT245" s="77"/>
      <c r="AU245" s="77"/>
      <c r="AV245" s="77"/>
      <c r="AW245" s="77"/>
      <c r="AX245" s="77"/>
      <c r="AY245" s="77"/>
      <c r="AZ245" s="77"/>
      <c r="BA245" s="77"/>
      <c r="BB245" s="77"/>
      <c r="BC245" s="77"/>
      <c r="BD245" s="77"/>
      <c r="BE245" s="77"/>
      <c r="BF245" s="77"/>
      <c r="BG245" s="77"/>
      <c r="BH245" s="77"/>
      <c r="BI245" s="77"/>
      <c r="BJ245" s="77"/>
      <c r="BK245" s="77"/>
      <c r="BL245" s="77"/>
      <c r="BM245" s="77"/>
      <c r="BN245" s="77"/>
      <c r="BO245" s="77"/>
      <c r="BP245" s="77"/>
      <c r="BQ245" s="77"/>
      <c r="BR245" s="77"/>
      <c r="BS245" s="77"/>
      <c r="BT245" s="77"/>
      <c r="BU245" s="77"/>
      <c r="BV245" s="77"/>
      <c r="BW245" s="77"/>
      <c r="BX245" s="77"/>
      <c r="BY245" s="77"/>
      <c r="BZ245" s="77"/>
      <c r="CA245" s="77"/>
      <c r="CB245" s="77"/>
      <c r="CC245" s="77"/>
      <c r="CD245" s="77"/>
      <c r="CE245" s="77"/>
      <c r="CF245" s="77"/>
      <c r="CG245" s="77"/>
      <c r="CH245" s="77"/>
      <c r="CI245" s="77"/>
      <c r="CJ245" s="77"/>
      <c r="CK245" s="77"/>
      <c r="CL245" s="77"/>
      <c r="CM245" s="77"/>
      <c r="CN245" s="77"/>
      <c r="CO245" s="77"/>
      <c r="CP245" s="77"/>
      <c r="CQ245" s="77"/>
      <c r="CR245" s="77"/>
      <c r="CS245" s="77"/>
      <c r="CT245" s="77"/>
      <c r="CU245" s="77"/>
      <c r="CV245" s="77"/>
      <c r="CW245" s="77"/>
      <c r="CX245" s="77"/>
      <c r="CY245" s="77"/>
      <c r="CZ245" s="77"/>
      <c r="DA245" s="77"/>
      <c r="DB245" s="77"/>
      <c r="DC245" s="77"/>
      <c r="DD245" s="77"/>
      <c r="DE245" s="77"/>
      <c r="DF245" s="77"/>
      <c r="DG245" s="77"/>
      <c r="DH245" s="77"/>
      <c r="DI245" s="77"/>
      <c r="DJ245" s="77"/>
      <c r="DK245" s="77"/>
      <c r="DL245" s="77"/>
      <c r="DM245" s="77"/>
      <c r="DN245" s="77"/>
      <c r="DO245" s="77"/>
      <c r="DP245" s="77"/>
      <c r="DQ245" s="77"/>
      <c r="DR245" s="77"/>
      <c r="DS245" s="77"/>
      <c r="DT245" s="77"/>
      <c r="DU245" s="77"/>
      <c r="DV245" s="77"/>
      <c r="DW245" s="77"/>
      <c r="DX245" s="77"/>
      <c r="DY245" s="77"/>
      <c r="DZ245" s="77"/>
      <c r="EA245" s="77"/>
      <c r="EB245" s="77"/>
      <c r="EC245" s="77"/>
      <c r="ED245" s="77"/>
      <c r="EE245" s="77"/>
      <c r="EF245" s="77"/>
      <c r="EG245" s="77"/>
      <c r="EH245" s="77"/>
      <c r="EI245" s="77"/>
      <c r="EJ245" s="77"/>
      <c r="EK245" s="77"/>
      <c r="EL245" s="77"/>
      <c r="EM245" s="77"/>
      <c r="EN245" s="77"/>
      <c r="EO245" s="77"/>
      <c r="EP245" s="77"/>
      <c r="EQ245" s="77"/>
      <c r="ER245" s="77"/>
      <c r="ES245" s="77"/>
      <c r="ET245" s="77"/>
      <c r="EU245" s="77"/>
      <c r="EV245" s="77"/>
      <c r="EW245" s="77"/>
      <c r="EX245" s="77"/>
      <c r="EY245" s="77"/>
      <c r="EZ245" s="77"/>
      <c r="FA245" s="77"/>
      <c r="FB245" s="77"/>
      <c r="FC245" s="77"/>
      <c r="FD245" s="77"/>
      <c r="FE245" s="77"/>
      <c r="FF245" s="77"/>
      <c r="FG245" s="77"/>
      <c r="FH245" s="77"/>
      <c r="FI245" s="77"/>
      <c r="FJ245" s="77"/>
      <c r="FK245" s="77"/>
      <c r="FL245" s="77"/>
      <c r="FM245" s="77"/>
      <c r="FN245" s="77"/>
      <c r="FO245" s="77"/>
      <c r="FP245" s="77"/>
      <c r="FQ245" s="77"/>
      <c r="FR245" s="77"/>
      <c r="FS245" s="77"/>
      <c r="FT245" s="77"/>
      <c r="FU245" s="77"/>
      <c r="FV245" s="77"/>
      <c r="FW245" s="77"/>
      <c r="FX245" s="77">
        <v>1</v>
      </c>
    </row>
    <row r="246" spans="1:180">
      <c r="A246" s="78" t="s">
        <v>144</v>
      </c>
      <c r="B246" s="83"/>
      <c r="C246" s="83"/>
      <c r="D246" s="83"/>
      <c r="E246" s="83"/>
      <c r="F246" s="83"/>
      <c r="G246" s="83"/>
      <c r="H246" s="83"/>
      <c r="I246" s="83"/>
      <c r="J246" s="83"/>
      <c r="K246" s="83"/>
      <c r="L246" s="83"/>
      <c r="M246" s="83"/>
      <c r="N246" s="83"/>
      <c r="O246" s="83"/>
      <c r="P246" s="83"/>
      <c r="Q246" s="83"/>
      <c r="R246" s="83">
        <v>1</v>
      </c>
      <c r="S246" s="83"/>
      <c r="T246" s="83"/>
      <c r="U246" s="83"/>
      <c r="V246" s="83"/>
      <c r="W246" s="83"/>
      <c r="X246" s="83"/>
      <c r="Y246" s="83"/>
      <c r="Z246" s="83"/>
      <c r="AA246" s="83"/>
      <c r="AB246" s="83"/>
      <c r="AC246" s="83"/>
      <c r="AD246" s="83"/>
      <c r="AE246" s="83"/>
      <c r="AF246" s="83"/>
      <c r="AG246" s="83"/>
      <c r="AH246" s="83"/>
      <c r="AI246" s="83"/>
      <c r="AJ246" s="83"/>
      <c r="AK246" s="77"/>
      <c r="AL246" s="77"/>
      <c r="AM246" s="77"/>
      <c r="AN246" s="77"/>
      <c r="AO246" s="77"/>
      <c r="AP246" s="77"/>
      <c r="AQ246" s="77"/>
      <c r="AR246" s="77"/>
      <c r="AS246" s="77"/>
      <c r="AT246" s="77"/>
      <c r="AU246" s="77"/>
      <c r="AV246" s="77"/>
      <c r="AW246" s="77"/>
      <c r="AX246" s="77"/>
      <c r="AY246" s="77"/>
      <c r="AZ246" s="77"/>
      <c r="BA246" s="77"/>
      <c r="BB246" s="77"/>
      <c r="BC246" s="77"/>
      <c r="BD246" s="77"/>
      <c r="BE246" s="77"/>
      <c r="BF246" s="77"/>
      <c r="BG246" s="77"/>
      <c r="BH246" s="77"/>
      <c r="BI246" s="77"/>
      <c r="BJ246" s="77"/>
      <c r="BK246" s="77"/>
      <c r="BL246" s="77"/>
      <c r="BM246" s="77"/>
      <c r="BN246" s="77"/>
      <c r="BO246" s="77"/>
      <c r="BP246" s="77"/>
      <c r="BQ246" s="77"/>
      <c r="BR246" s="77"/>
      <c r="BS246" s="77"/>
      <c r="BT246" s="77"/>
      <c r="BU246" s="77"/>
      <c r="BV246" s="77"/>
      <c r="BW246" s="77"/>
      <c r="BX246" s="77"/>
      <c r="BY246" s="77"/>
      <c r="BZ246" s="77"/>
      <c r="CA246" s="77"/>
      <c r="CB246" s="77"/>
      <c r="CC246" s="77"/>
      <c r="CD246" s="77"/>
      <c r="CE246" s="77"/>
      <c r="CF246" s="77"/>
      <c r="CG246" s="77"/>
      <c r="CH246" s="77"/>
      <c r="CI246" s="77"/>
      <c r="CJ246" s="77"/>
      <c r="CK246" s="77"/>
      <c r="CL246" s="77"/>
      <c r="CM246" s="77"/>
      <c r="CN246" s="77"/>
      <c r="CO246" s="77"/>
      <c r="CP246" s="77"/>
      <c r="CQ246" s="77"/>
      <c r="CR246" s="77"/>
      <c r="CS246" s="77"/>
      <c r="CT246" s="77"/>
      <c r="CU246" s="77"/>
      <c r="CV246" s="77"/>
      <c r="CW246" s="77"/>
      <c r="CX246" s="77"/>
      <c r="CY246" s="77"/>
      <c r="CZ246" s="77"/>
      <c r="DA246" s="77"/>
      <c r="DB246" s="77"/>
      <c r="DC246" s="77"/>
      <c r="DD246" s="77"/>
      <c r="DE246" s="77"/>
      <c r="DF246" s="77"/>
      <c r="DG246" s="77"/>
      <c r="DH246" s="77"/>
      <c r="DI246" s="77"/>
      <c r="DJ246" s="77"/>
      <c r="DK246" s="77"/>
      <c r="DL246" s="77"/>
      <c r="DM246" s="77"/>
      <c r="DN246" s="77"/>
      <c r="DO246" s="77"/>
      <c r="DP246" s="77"/>
      <c r="DQ246" s="77"/>
      <c r="DR246" s="77"/>
      <c r="DS246" s="77"/>
      <c r="DT246" s="77"/>
      <c r="DU246" s="77"/>
      <c r="DV246" s="77"/>
      <c r="DW246" s="77"/>
      <c r="DX246" s="77"/>
      <c r="DY246" s="77"/>
      <c r="DZ246" s="77"/>
      <c r="EA246" s="77"/>
      <c r="EB246" s="77"/>
      <c r="EC246" s="77"/>
      <c r="ED246" s="77"/>
      <c r="EE246" s="77"/>
      <c r="EF246" s="77"/>
      <c r="EG246" s="77"/>
      <c r="EH246" s="77"/>
      <c r="EI246" s="77"/>
      <c r="EJ246" s="77"/>
      <c r="EK246" s="77"/>
      <c r="EL246" s="77"/>
      <c r="EM246" s="77"/>
      <c r="EN246" s="77"/>
      <c r="EO246" s="77"/>
      <c r="EP246" s="77"/>
      <c r="EQ246" s="77"/>
      <c r="ER246" s="77"/>
      <c r="ES246" s="77"/>
      <c r="ET246" s="77"/>
      <c r="EU246" s="77"/>
      <c r="EV246" s="77"/>
      <c r="EW246" s="77"/>
      <c r="EX246" s="77"/>
      <c r="EY246" s="77"/>
      <c r="EZ246" s="77"/>
      <c r="FA246" s="77"/>
      <c r="FB246" s="77"/>
      <c r="FC246" s="77"/>
      <c r="FD246" s="77"/>
      <c r="FE246" s="77"/>
      <c r="FF246" s="77"/>
      <c r="FG246" s="77"/>
      <c r="FH246" s="77"/>
      <c r="FI246" s="77"/>
      <c r="FJ246" s="77"/>
      <c r="FK246" s="77"/>
      <c r="FL246" s="77"/>
      <c r="FM246" s="77"/>
      <c r="FN246" s="77"/>
      <c r="FO246" s="77"/>
      <c r="FP246" s="77"/>
      <c r="FQ246" s="77"/>
      <c r="FR246" s="77"/>
      <c r="FS246" s="77"/>
      <c r="FT246" s="77"/>
      <c r="FU246" s="77"/>
      <c r="FV246" s="77"/>
      <c r="FW246" s="77"/>
      <c r="FX246" s="77">
        <v>1</v>
      </c>
    </row>
    <row r="247" spans="1:180">
      <c r="A247" s="107" t="s">
        <v>803</v>
      </c>
      <c r="B247" s="83"/>
      <c r="C247" s="83"/>
      <c r="D247" s="83"/>
      <c r="E247" s="83"/>
      <c r="F247" s="83"/>
      <c r="G247" s="83"/>
      <c r="H247" s="83"/>
      <c r="I247" s="83"/>
      <c r="J247" s="83"/>
      <c r="K247" s="83"/>
      <c r="L247" s="83"/>
      <c r="M247" s="83"/>
      <c r="N247" s="83"/>
      <c r="O247" s="83"/>
      <c r="P247" s="83"/>
      <c r="Q247" s="83"/>
      <c r="R247" s="83"/>
      <c r="S247" s="83"/>
      <c r="T247" s="83"/>
      <c r="U247" s="83"/>
      <c r="V247" s="83"/>
      <c r="W247" s="83"/>
      <c r="X247" s="83"/>
      <c r="Y247" s="83"/>
      <c r="Z247" s="83"/>
      <c r="AA247" s="83"/>
      <c r="AB247" s="83"/>
      <c r="AC247" s="83"/>
      <c r="AD247" s="83"/>
      <c r="AE247" s="83"/>
      <c r="AF247" s="83"/>
      <c r="AG247" s="83"/>
      <c r="AH247" s="83"/>
      <c r="AI247" s="83"/>
      <c r="AJ247" s="83"/>
      <c r="AK247" s="77"/>
      <c r="AL247" s="77"/>
      <c r="AM247" s="77"/>
      <c r="AN247" s="77"/>
      <c r="AO247" s="77"/>
      <c r="AP247" s="77"/>
      <c r="AQ247" s="77"/>
      <c r="AR247" s="77"/>
      <c r="AS247" s="77"/>
      <c r="AT247" s="77"/>
      <c r="AU247" s="77"/>
      <c r="AV247" s="77"/>
      <c r="AW247" s="77"/>
      <c r="AX247" s="77"/>
      <c r="AY247" s="77"/>
      <c r="AZ247" s="77"/>
      <c r="BA247" s="77"/>
      <c r="BB247" s="77"/>
      <c r="BC247" s="77"/>
      <c r="BD247" s="77"/>
      <c r="BE247" s="77"/>
      <c r="BF247" s="77"/>
      <c r="BG247" s="77"/>
      <c r="BH247" s="77"/>
      <c r="BI247" s="77"/>
      <c r="BJ247" s="77"/>
      <c r="BK247" s="77"/>
      <c r="BL247" s="77"/>
      <c r="BM247" s="77"/>
      <c r="BN247" s="77"/>
      <c r="BO247" s="77"/>
      <c r="BP247" s="77"/>
      <c r="BQ247" s="77"/>
      <c r="BR247" s="77"/>
      <c r="BS247" s="77"/>
      <c r="BT247" s="77"/>
      <c r="BU247" s="77"/>
      <c r="BV247" s="77"/>
      <c r="BW247" s="77"/>
      <c r="BX247" s="77"/>
      <c r="BY247" s="77"/>
      <c r="BZ247" s="77"/>
      <c r="CA247" s="77"/>
      <c r="CB247" s="77"/>
      <c r="CC247" s="77"/>
      <c r="CD247" s="77"/>
      <c r="CE247" s="77"/>
      <c r="CF247" s="77"/>
      <c r="CG247" s="77"/>
      <c r="CH247" s="77"/>
      <c r="CI247" s="77"/>
      <c r="CJ247" s="77"/>
      <c r="CK247" s="77"/>
      <c r="CL247" s="77"/>
      <c r="CM247" s="77"/>
      <c r="CN247" s="77"/>
      <c r="CO247" s="77"/>
      <c r="CP247" s="77"/>
      <c r="CQ247" s="77"/>
      <c r="CR247" s="77"/>
      <c r="CS247" s="77"/>
      <c r="CT247" s="77"/>
      <c r="CU247" s="77"/>
      <c r="CV247" s="77"/>
      <c r="CW247" s="77"/>
      <c r="CX247" s="77"/>
      <c r="CY247" s="77"/>
      <c r="CZ247" s="77"/>
      <c r="DA247" s="77"/>
      <c r="DB247" s="77"/>
      <c r="DC247" s="77"/>
      <c r="DD247" s="77"/>
      <c r="DE247" s="77"/>
      <c r="DF247" s="77"/>
      <c r="DG247" s="77"/>
      <c r="DH247" s="77"/>
      <c r="DI247" s="77"/>
      <c r="DJ247" s="77"/>
      <c r="DK247" s="77"/>
      <c r="DL247" s="77"/>
      <c r="DM247" s="77"/>
      <c r="DN247" s="77"/>
      <c r="DO247" s="77"/>
      <c r="DP247" s="77"/>
      <c r="DQ247" s="77"/>
      <c r="DR247" s="77"/>
      <c r="DS247" s="77"/>
      <c r="DT247" s="77"/>
      <c r="DU247" s="77"/>
      <c r="DV247" s="77"/>
      <c r="DW247" s="77"/>
      <c r="DX247" s="77"/>
      <c r="DY247" s="77"/>
      <c r="DZ247" s="77"/>
      <c r="EA247" s="77"/>
      <c r="EB247" s="77"/>
      <c r="EC247" s="77"/>
      <c r="ED247" s="77"/>
      <c r="EE247" s="77"/>
      <c r="EF247" s="77"/>
      <c r="EG247" s="77"/>
      <c r="EH247" s="77"/>
      <c r="EI247" s="77"/>
      <c r="EJ247" s="77"/>
      <c r="EK247" s="77"/>
      <c r="EL247" s="77"/>
      <c r="EM247" s="77"/>
      <c r="EN247" s="77"/>
      <c r="EO247" s="77"/>
      <c r="EP247" s="77"/>
      <c r="EQ247" s="77"/>
      <c r="ER247" s="77"/>
      <c r="ES247" s="77"/>
      <c r="ET247" s="77">
        <v>1</v>
      </c>
      <c r="EU247" s="77"/>
      <c r="EV247" s="77"/>
      <c r="EW247" s="77"/>
      <c r="EX247" s="77"/>
      <c r="EY247" s="77"/>
      <c r="EZ247" s="77"/>
      <c r="FA247" s="77"/>
      <c r="FB247" s="77"/>
      <c r="FC247" s="77"/>
      <c r="FD247" s="77"/>
      <c r="FE247" s="77"/>
      <c r="FF247" s="77"/>
      <c r="FG247" s="77"/>
      <c r="FH247" s="77"/>
      <c r="FI247" s="77"/>
      <c r="FJ247" s="77"/>
      <c r="FK247" s="77"/>
      <c r="FL247" s="77"/>
      <c r="FM247" s="77"/>
      <c r="FN247" s="77"/>
      <c r="FO247" s="77"/>
      <c r="FP247" s="77"/>
      <c r="FQ247" s="77"/>
      <c r="FR247" s="77"/>
      <c r="FS247" s="77"/>
      <c r="FT247" s="77"/>
      <c r="FU247" s="77"/>
      <c r="FV247" s="77"/>
      <c r="FW247" s="77"/>
      <c r="FX247" s="77">
        <v>1</v>
      </c>
    </row>
    <row r="248" spans="1:180">
      <c r="A248" s="87" t="s">
        <v>271</v>
      </c>
      <c r="B248" s="83"/>
      <c r="C248" s="83"/>
      <c r="D248" s="83"/>
      <c r="E248" s="83"/>
      <c r="F248" s="83"/>
      <c r="G248" s="83"/>
      <c r="H248" s="83"/>
      <c r="I248" s="83"/>
      <c r="J248" s="83"/>
      <c r="K248" s="83"/>
      <c r="L248" s="83"/>
      <c r="M248" s="83"/>
      <c r="N248" s="83"/>
      <c r="O248" s="83"/>
      <c r="P248" s="83"/>
      <c r="Q248" s="83"/>
      <c r="R248" s="83"/>
      <c r="S248" s="83"/>
      <c r="T248" s="83"/>
      <c r="U248" s="83"/>
      <c r="V248" s="83"/>
      <c r="W248" s="83"/>
      <c r="X248" s="83"/>
      <c r="Y248" s="83"/>
      <c r="Z248" s="83"/>
      <c r="AA248" s="83"/>
      <c r="AB248" s="83"/>
      <c r="AC248" s="83"/>
      <c r="AD248" s="83"/>
      <c r="AE248" s="83"/>
      <c r="AF248" s="83"/>
      <c r="AG248" s="83"/>
      <c r="AH248" s="83"/>
      <c r="AI248" s="83"/>
      <c r="AJ248" s="83"/>
      <c r="AK248" s="77"/>
      <c r="AL248" s="77"/>
      <c r="AM248" s="77"/>
      <c r="AN248" s="77"/>
      <c r="AO248" s="77"/>
      <c r="AP248" s="77">
        <v>1</v>
      </c>
      <c r="AQ248" s="77"/>
      <c r="AR248" s="77"/>
      <c r="AS248" s="77"/>
      <c r="AT248" s="77"/>
      <c r="AU248" s="77"/>
      <c r="AV248" s="77"/>
      <c r="AW248" s="77"/>
      <c r="AX248" s="77"/>
      <c r="AY248" s="77"/>
      <c r="AZ248" s="77"/>
      <c r="BA248" s="77"/>
      <c r="BB248" s="77"/>
      <c r="BC248" s="77"/>
      <c r="BD248" s="77"/>
      <c r="BE248" s="77"/>
      <c r="BF248" s="77">
        <v>1</v>
      </c>
      <c r="BG248" s="77"/>
      <c r="BH248" s="77"/>
      <c r="BI248" s="77"/>
      <c r="BJ248" s="77">
        <v>1</v>
      </c>
      <c r="BK248" s="77"/>
      <c r="BL248" s="77"/>
      <c r="BM248" s="77"/>
      <c r="BN248" s="77"/>
      <c r="BO248" s="77"/>
      <c r="BP248" s="77"/>
      <c r="BQ248" s="77"/>
      <c r="BR248" s="77"/>
      <c r="BS248" s="77"/>
      <c r="BT248" s="77"/>
      <c r="BU248" s="77"/>
      <c r="BV248" s="77"/>
      <c r="BW248" s="77"/>
      <c r="BX248" s="77"/>
      <c r="BY248" s="77"/>
      <c r="BZ248" s="77"/>
      <c r="CA248" s="77"/>
      <c r="CB248" s="77"/>
      <c r="CC248" s="77"/>
      <c r="CD248" s="77"/>
      <c r="CE248" s="77"/>
      <c r="CF248" s="77"/>
      <c r="CG248" s="77"/>
      <c r="CH248" s="77"/>
      <c r="CI248" s="77"/>
      <c r="CJ248" s="77"/>
      <c r="CK248" s="77"/>
      <c r="CL248" s="77"/>
      <c r="CM248" s="77"/>
      <c r="CN248" s="77"/>
      <c r="CO248" s="77"/>
      <c r="CP248" s="77"/>
      <c r="CQ248" s="77"/>
      <c r="CR248" s="77"/>
      <c r="CS248" s="77"/>
      <c r="CT248" s="77"/>
      <c r="CU248" s="77"/>
      <c r="CV248" s="77"/>
      <c r="CW248" s="77"/>
      <c r="CX248" s="77"/>
      <c r="CY248" s="77"/>
      <c r="CZ248" s="77"/>
      <c r="DA248" s="77"/>
      <c r="DB248" s="77"/>
      <c r="DC248" s="77"/>
      <c r="DD248" s="77"/>
      <c r="DE248" s="77"/>
      <c r="DF248" s="77"/>
      <c r="DG248" s="77"/>
      <c r="DH248" s="77"/>
      <c r="DI248" s="77"/>
      <c r="DJ248" s="77"/>
      <c r="DK248" s="77"/>
      <c r="DL248" s="77"/>
      <c r="DM248" s="77"/>
      <c r="DN248" s="77"/>
      <c r="DO248" s="77"/>
      <c r="DP248" s="77"/>
      <c r="DQ248" s="77"/>
      <c r="DR248" s="77"/>
      <c r="DS248" s="77"/>
      <c r="DT248" s="77"/>
      <c r="DU248" s="77"/>
      <c r="DV248" s="77"/>
      <c r="DW248" s="77"/>
      <c r="DX248" s="77"/>
      <c r="DY248" s="77"/>
      <c r="DZ248" s="77"/>
      <c r="EA248" s="77"/>
      <c r="EB248" s="77"/>
      <c r="EC248" s="77"/>
      <c r="ED248" s="77"/>
      <c r="EE248" s="77"/>
      <c r="EF248" s="77"/>
      <c r="EG248" s="77"/>
      <c r="EH248" s="77"/>
      <c r="EI248" s="77"/>
      <c r="EJ248" s="77"/>
      <c r="EK248" s="77"/>
      <c r="EL248" s="77"/>
      <c r="EM248" s="77"/>
      <c r="EN248" s="77"/>
      <c r="EO248" s="77"/>
      <c r="EP248" s="77"/>
      <c r="EQ248" s="77"/>
      <c r="ER248" s="77"/>
      <c r="ES248" s="77"/>
      <c r="ET248" s="77"/>
      <c r="EU248" s="77"/>
      <c r="EV248" s="77"/>
      <c r="EW248" s="77"/>
      <c r="EX248" s="77"/>
      <c r="EY248" s="77"/>
      <c r="EZ248" s="77"/>
      <c r="FA248" s="77"/>
      <c r="FB248" s="77"/>
      <c r="FC248" s="77"/>
      <c r="FD248" s="77"/>
      <c r="FE248" s="77"/>
      <c r="FF248" s="77"/>
      <c r="FG248" s="77"/>
      <c r="FH248" s="77"/>
      <c r="FI248" s="77"/>
      <c r="FJ248" s="77"/>
      <c r="FK248" s="77"/>
      <c r="FL248" s="77"/>
      <c r="FM248" s="77"/>
      <c r="FN248" s="77"/>
      <c r="FO248" s="77"/>
      <c r="FP248" s="77"/>
      <c r="FQ248" s="77"/>
      <c r="FR248" s="77"/>
      <c r="FS248" s="77"/>
      <c r="FT248" s="77"/>
      <c r="FU248" s="77"/>
      <c r="FV248" s="77"/>
      <c r="FW248" s="77"/>
      <c r="FX248" s="77">
        <v>3</v>
      </c>
    </row>
    <row r="249" spans="1:180">
      <c r="A249" s="87" t="s">
        <v>356</v>
      </c>
      <c r="B249" s="83"/>
      <c r="C249" s="83"/>
      <c r="D249" s="83"/>
      <c r="E249" s="83"/>
      <c r="F249" s="83"/>
      <c r="G249" s="83"/>
      <c r="H249" s="83"/>
      <c r="I249" s="83"/>
      <c r="J249" s="83"/>
      <c r="K249" s="83"/>
      <c r="L249" s="83"/>
      <c r="M249" s="83"/>
      <c r="N249" s="83"/>
      <c r="O249" s="83"/>
      <c r="P249" s="83"/>
      <c r="Q249" s="83"/>
      <c r="R249" s="83"/>
      <c r="S249" s="83"/>
      <c r="T249" s="83"/>
      <c r="U249" s="83"/>
      <c r="V249" s="83"/>
      <c r="W249" s="83"/>
      <c r="X249" s="83"/>
      <c r="Y249" s="83"/>
      <c r="Z249" s="83"/>
      <c r="AA249" s="83"/>
      <c r="AB249" s="83"/>
      <c r="AC249" s="83"/>
      <c r="AD249" s="83"/>
      <c r="AE249" s="83"/>
      <c r="AF249" s="83"/>
      <c r="AG249" s="83"/>
      <c r="AH249" s="83"/>
      <c r="AI249" s="83"/>
      <c r="AJ249" s="83"/>
      <c r="AK249" s="77"/>
      <c r="AL249" s="77"/>
      <c r="AM249" s="77"/>
      <c r="AN249" s="77"/>
      <c r="AO249" s="77"/>
      <c r="AP249" s="77"/>
      <c r="AQ249" s="77"/>
      <c r="AR249" s="77"/>
      <c r="AS249" s="77"/>
      <c r="AT249" s="77"/>
      <c r="AU249" s="77"/>
      <c r="AV249" s="77"/>
      <c r="AW249" s="77"/>
      <c r="AX249" s="77"/>
      <c r="AY249" s="77"/>
      <c r="AZ249" s="77">
        <v>1</v>
      </c>
      <c r="BA249" s="77"/>
      <c r="BB249" s="77"/>
      <c r="BC249" s="77"/>
      <c r="BD249" s="77"/>
      <c r="BE249" s="77"/>
      <c r="BF249" s="77"/>
      <c r="BG249" s="77"/>
      <c r="BH249" s="77"/>
      <c r="BI249" s="77"/>
      <c r="BJ249" s="77"/>
      <c r="BK249" s="77"/>
      <c r="BL249" s="77">
        <v>1</v>
      </c>
      <c r="BM249" s="77"/>
      <c r="BN249" s="77"/>
      <c r="BO249" s="77"/>
      <c r="BP249" s="77"/>
      <c r="BQ249" s="77"/>
      <c r="BR249" s="77"/>
      <c r="BS249" s="77"/>
      <c r="BT249" s="77"/>
      <c r="BU249" s="77"/>
      <c r="BV249" s="77"/>
      <c r="BW249" s="77"/>
      <c r="BX249" s="77"/>
      <c r="BY249" s="77"/>
      <c r="BZ249" s="77"/>
      <c r="CA249" s="77"/>
      <c r="CB249" s="77"/>
      <c r="CC249" s="77"/>
      <c r="CD249" s="77"/>
      <c r="CE249" s="77"/>
      <c r="CF249" s="77"/>
      <c r="CG249" s="77"/>
      <c r="CH249" s="77"/>
      <c r="CI249" s="77"/>
      <c r="CJ249" s="77"/>
      <c r="CK249" s="77"/>
      <c r="CL249" s="77"/>
      <c r="CM249" s="77"/>
      <c r="CN249" s="77"/>
      <c r="CO249" s="77"/>
      <c r="CP249" s="77"/>
      <c r="CQ249" s="77"/>
      <c r="CR249" s="77"/>
      <c r="CS249" s="77"/>
      <c r="CT249" s="77"/>
      <c r="CU249" s="77"/>
      <c r="CV249" s="77"/>
      <c r="CW249" s="77"/>
      <c r="CX249" s="77"/>
      <c r="CY249" s="77"/>
      <c r="CZ249" s="77"/>
      <c r="DA249" s="77"/>
      <c r="DB249" s="77"/>
      <c r="DC249" s="77"/>
      <c r="DD249" s="77"/>
      <c r="DE249" s="77"/>
      <c r="DF249" s="77"/>
      <c r="DG249" s="77"/>
      <c r="DH249" s="77"/>
      <c r="DI249" s="77"/>
      <c r="DJ249" s="77"/>
      <c r="DK249" s="77"/>
      <c r="DL249" s="77"/>
      <c r="DM249" s="77"/>
      <c r="DN249" s="77"/>
      <c r="DO249" s="77"/>
      <c r="DP249" s="77"/>
      <c r="DQ249" s="77"/>
      <c r="DR249" s="77"/>
      <c r="DS249" s="77"/>
      <c r="DT249" s="77"/>
      <c r="DU249" s="77"/>
      <c r="DV249" s="77"/>
      <c r="DW249" s="77"/>
      <c r="DX249" s="77"/>
      <c r="DY249" s="77"/>
      <c r="DZ249" s="77"/>
      <c r="EA249" s="77"/>
      <c r="EB249" s="77"/>
      <c r="EC249" s="77"/>
      <c r="ED249" s="77"/>
      <c r="EE249" s="77"/>
      <c r="EF249" s="77"/>
      <c r="EG249" s="77"/>
      <c r="EH249" s="77"/>
      <c r="EI249" s="77"/>
      <c r="EJ249" s="77"/>
      <c r="EK249" s="77"/>
      <c r="EL249" s="77"/>
      <c r="EM249" s="77"/>
      <c r="EN249" s="77"/>
      <c r="EO249" s="77"/>
      <c r="EP249" s="77"/>
      <c r="EQ249" s="77"/>
      <c r="ER249" s="77"/>
      <c r="ES249" s="77"/>
      <c r="ET249" s="77"/>
      <c r="EU249" s="77"/>
      <c r="EV249" s="77"/>
      <c r="EW249" s="77"/>
      <c r="EX249" s="77"/>
      <c r="EY249" s="77"/>
      <c r="EZ249" s="77"/>
      <c r="FA249" s="77"/>
      <c r="FB249" s="77"/>
      <c r="FC249" s="77"/>
      <c r="FD249" s="77"/>
      <c r="FE249" s="77"/>
      <c r="FF249" s="77"/>
      <c r="FG249" s="77"/>
      <c r="FH249" s="77"/>
      <c r="FI249" s="77"/>
      <c r="FJ249" s="77"/>
      <c r="FK249" s="77"/>
      <c r="FL249" s="77"/>
      <c r="FM249" s="77"/>
      <c r="FN249" s="77"/>
      <c r="FO249" s="77"/>
      <c r="FP249" s="77"/>
      <c r="FQ249" s="77"/>
      <c r="FR249" s="77"/>
      <c r="FS249" s="77"/>
      <c r="FT249" s="77"/>
      <c r="FU249" s="77"/>
      <c r="FV249" s="77"/>
      <c r="FW249" s="77"/>
      <c r="FX249" s="77">
        <v>2</v>
      </c>
    </row>
    <row r="250" spans="1:180">
      <c r="A250" s="87" t="s">
        <v>209</v>
      </c>
      <c r="B250" s="83"/>
      <c r="C250" s="83"/>
      <c r="D250" s="83"/>
      <c r="E250" s="83"/>
      <c r="F250" s="83"/>
      <c r="G250" s="83"/>
      <c r="H250" s="83"/>
      <c r="I250" s="83"/>
      <c r="J250" s="83"/>
      <c r="K250" s="83"/>
      <c r="L250" s="83"/>
      <c r="M250" s="83"/>
      <c r="N250" s="83"/>
      <c r="O250" s="83"/>
      <c r="P250" s="83">
        <v>1</v>
      </c>
      <c r="Q250" s="83"/>
      <c r="R250" s="83"/>
      <c r="S250" s="83"/>
      <c r="T250" s="83"/>
      <c r="U250" s="83"/>
      <c r="V250" s="83"/>
      <c r="W250" s="83"/>
      <c r="X250" s="83"/>
      <c r="Y250" s="83"/>
      <c r="Z250" s="83"/>
      <c r="AA250" s="83"/>
      <c r="AB250" s="83"/>
      <c r="AC250" s="83"/>
      <c r="AD250" s="83"/>
      <c r="AE250" s="83"/>
      <c r="AF250" s="83"/>
      <c r="AG250" s="83"/>
      <c r="AH250" s="83"/>
      <c r="AI250" s="83"/>
      <c r="AJ250" s="83"/>
      <c r="AK250" s="77"/>
      <c r="AL250" s="77"/>
      <c r="AM250" s="77"/>
      <c r="AN250" s="77"/>
      <c r="AO250" s="77"/>
      <c r="AP250" s="77"/>
      <c r="AQ250" s="77"/>
      <c r="AR250" s="77"/>
      <c r="AS250" s="77"/>
      <c r="AT250" s="77"/>
      <c r="AU250" s="77"/>
      <c r="AV250" s="77"/>
      <c r="AW250" s="77"/>
      <c r="AX250" s="77"/>
      <c r="AY250" s="77"/>
      <c r="AZ250" s="77"/>
      <c r="BA250" s="77"/>
      <c r="BB250" s="77"/>
      <c r="BC250" s="77"/>
      <c r="BD250" s="77"/>
      <c r="BE250" s="77"/>
      <c r="BF250" s="77"/>
      <c r="BG250" s="77"/>
      <c r="BH250" s="77"/>
      <c r="BI250" s="77"/>
      <c r="BJ250" s="77"/>
      <c r="BK250" s="77"/>
      <c r="BL250" s="77"/>
      <c r="BM250" s="77"/>
      <c r="BN250" s="77"/>
      <c r="BO250" s="77"/>
      <c r="BP250" s="77"/>
      <c r="BQ250" s="77"/>
      <c r="BR250" s="77"/>
      <c r="BS250" s="77"/>
      <c r="BT250" s="77"/>
      <c r="BU250" s="77"/>
      <c r="BV250" s="77"/>
      <c r="BW250" s="77"/>
      <c r="BX250" s="77"/>
      <c r="BY250" s="77"/>
      <c r="BZ250" s="77"/>
      <c r="CA250" s="77"/>
      <c r="CB250" s="77"/>
      <c r="CC250" s="77"/>
      <c r="CD250" s="77"/>
      <c r="CE250" s="77"/>
      <c r="CF250" s="77"/>
      <c r="CG250" s="77"/>
      <c r="CH250" s="77"/>
      <c r="CI250" s="77"/>
      <c r="CJ250" s="77"/>
      <c r="CK250" s="77"/>
      <c r="CL250" s="77"/>
      <c r="CM250" s="77"/>
      <c r="CN250" s="77"/>
      <c r="CO250" s="77"/>
      <c r="CP250" s="77"/>
      <c r="CQ250" s="77"/>
      <c r="CR250" s="77"/>
      <c r="CS250" s="77"/>
      <c r="CT250" s="77"/>
      <c r="CU250" s="77"/>
      <c r="CV250" s="77"/>
      <c r="CW250" s="77"/>
      <c r="CX250" s="77"/>
      <c r="CY250" s="77"/>
      <c r="CZ250" s="77"/>
      <c r="DA250" s="77"/>
      <c r="DB250" s="77"/>
      <c r="DC250" s="77"/>
      <c r="DD250" s="77"/>
      <c r="DE250" s="77"/>
      <c r="DF250" s="77"/>
      <c r="DG250" s="77"/>
      <c r="DH250" s="77"/>
      <c r="DI250" s="77"/>
      <c r="DJ250" s="77"/>
      <c r="DK250" s="77"/>
      <c r="DL250" s="77"/>
      <c r="DM250" s="77"/>
      <c r="DN250" s="77"/>
      <c r="DO250" s="77"/>
      <c r="DP250" s="77"/>
      <c r="DQ250" s="77"/>
      <c r="DR250" s="77"/>
      <c r="DS250" s="77"/>
      <c r="DT250" s="77"/>
      <c r="DU250" s="77"/>
      <c r="DV250" s="77"/>
      <c r="DW250" s="77"/>
      <c r="DX250" s="77"/>
      <c r="DY250" s="77"/>
      <c r="DZ250" s="77"/>
      <c r="EA250" s="77"/>
      <c r="EB250" s="77"/>
      <c r="EC250" s="77"/>
      <c r="ED250" s="77"/>
      <c r="EE250" s="77"/>
      <c r="EF250" s="77"/>
      <c r="EG250" s="77"/>
      <c r="EH250" s="77"/>
      <c r="EI250" s="77"/>
      <c r="EJ250" s="77"/>
      <c r="EK250" s="77"/>
      <c r="EL250" s="77"/>
      <c r="EM250" s="77"/>
      <c r="EN250" s="77"/>
      <c r="EO250" s="77"/>
      <c r="EP250" s="77"/>
      <c r="EQ250" s="77"/>
      <c r="ER250" s="77"/>
      <c r="ES250" s="77"/>
      <c r="ET250" s="77"/>
      <c r="EU250" s="77"/>
      <c r="EV250" s="77"/>
      <c r="EW250" s="77"/>
      <c r="EX250" s="77"/>
      <c r="EY250" s="77"/>
      <c r="EZ250" s="77"/>
      <c r="FA250" s="77"/>
      <c r="FB250" s="77"/>
      <c r="FC250" s="77"/>
      <c r="FD250" s="77"/>
      <c r="FE250" s="77"/>
      <c r="FF250" s="77"/>
      <c r="FG250" s="77"/>
      <c r="FH250" s="77"/>
      <c r="FI250" s="77"/>
      <c r="FJ250" s="77"/>
      <c r="FK250" s="77"/>
      <c r="FL250" s="77"/>
      <c r="FM250" s="77"/>
      <c r="FN250" s="77"/>
      <c r="FO250" s="77"/>
      <c r="FP250" s="77"/>
      <c r="FQ250" s="77"/>
      <c r="FR250" s="77"/>
      <c r="FS250" s="77"/>
      <c r="FT250" s="77"/>
      <c r="FU250" s="77">
        <v>1</v>
      </c>
      <c r="FV250" s="77"/>
      <c r="FW250" s="77"/>
      <c r="FX250" s="77">
        <v>2</v>
      </c>
    </row>
    <row r="251" spans="1:180">
      <c r="A251" s="87" t="s">
        <v>623</v>
      </c>
      <c r="B251" s="83"/>
      <c r="C251" s="83"/>
      <c r="D251" s="83"/>
      <c r="E251" s="83"/>
      <c r="F251" s="83"/>
      <c r="G251" s="83"/>
      <c r="H251" s="83"/>
      <c r="I251" s="83"/>
      <c r="J251" s="83"/>
      <c r="K251" s="83"/>
      <c r="L251" s="83"/>
      <c r="M251" s="83"/>
      <c r="N251" s="83"/>
      <c r="O251" s="83"/>
      <c r="P251" s="83"/>
      <c r="Q251" s="83"/>
      <c r="R251" s="83"/>
      <c r="S251" s="83"/>
      <c r="T251" s="83"/>
      <c r="U251" s="83"/>
      <c r="V251" s="83"/>
      <c r="W251" s="83"/>
      <c r="X251" s="83"/>
      <c r="Y251" s="83"/>
      <c r="Z251" s="83"/>
      <c r="AA251" s="83"/>
      <c r="AB251" s="83"/>
      <c r="AC251" s="83"/>
      <c r="AD251" s="83"/>
      <c r="AE251" s="83"/>
      <c r="AF251" s="83"/>
      <c r="AG251" s="83"/>
      <c r="AH251" s="83"/>
      <c r="AI251" s="83"/>
      <c r="AJ251" s="83"/>
      <c r="AK251" s="77"/>
      <c r="AL251" s="77"/>
      <c r="AM251" s="77"/>
      <c r="AN251" s="77"/>
      <c r="AO251" s="77"/>
      <c r="AP251" s="77"/>
      <c r="AQ251" s="77"/>
      <c r="AR251" s="77"/>
      <c r="AS251" s="77"/>
      <c r="AT251" s="77"/>
      <c r="AU251" s="77"/>
      <c r="AV251" s="77"/>
      <c r="AW251" s="77"/>
      <c r="AX251" s="77"/>
      <c r="AY251" s="77"/>
      <c r="AZ251" s="77"/>
      <c r="BA251" s="77"/>
      <c r="BB251" s="77"/>
      <c r="BC251" s="77"/>
      <c r="BD251" s="77"/>
      <c r="BE251" s="77"/>
      <c r="BF251" s="77"/>
      <c r="BG251" s="77"/>
      <c r="BH251" s="77"/>
      <c r="BI251" s="77"/>
      <c r="BJ251" s="77"/>
      <c r="BK251" s="77"/>
      <c r="BL251" s="77"/>
      <c r="BM251" s="77"/>
      <c r="BN251" s="77"/>
      <c r="BO251" s="77"/>
      <c r="BP251" s="77"/>
      <c r="BQ251" s="77"/>
      <c r="BR251" s="77"/>
      <c r="BS251" s="77"/>
      <c r="BT251" s="77"/>
      <c r="BU251" s="77"/>
      <c r="BV251" s="77"/>
      <c r="BW251" s="77"/>
      <c r="BX251" s="77"/>
      <c r="BY251" s="77"/>
      <c r="BZ251" s="77"/>
      <c r="CA251" s="77"/>
      <c r="CB251" s="77"/>
      <c r="CC251" s="77"/>
      <c r="CD251" s="77"/>
      <c r="CE251" s="77"/>
      <c r="CF251" s="77"/>
      <c r="CG251" s="77"/>
      <c r="CH251" s="77"/>
      <c r="CI251" s="77"/>
      <c r="CJ251" s="77"/>
      <c r="CK251" s="77"/>
      <c r="CL251" s="77"/>
      <c r="CM251" s="77"/>
      <c r="CN251" s="77"/>
      <c r="CO251" s="77"/>
      <c r="CP251" s="77"/>
      <c r="CQ251" s="77"/>
      <c r="CR251" s="77"/>
      <c r="CS251" s="77"/>
      <c r="CT251" s="77"/>
      <c r="CU251" s="77"/>
      <c r="CV251" s="77"/>
      <c r="CW251" s="77"/>
      <c r="CX251" s="77"/>
      <c r="CY251" s="77"/>
      <c r="CZ251" s="77"/>
      <c r="DA251" s="77"/>
      <c r="DB251" s="77"/>
      <c r="DC251" s="77"/>
      <c r="DD251" s="77"/>
      <c r="DE251" s="77"/>
      <c r="DF251" s="77"/>
      <c r="DG251" s="77"/>
      <c r="DH251" s="77">
        <v>1</v>
      </c>
      <c r="DI251" s="77"/>
      <c r="DJ251" s="77"/>
      <c r="DK251" s="77"/>
      <c r="DL251" s="77"/>
      <c r="DM251" s="77"/>
      <c r="DN251" s="77"/>
      <c r="DO251" s="77"/>
      <c r="DP251" s="77"/>
      <c r="DQ251" s="77"/>
      <c r="DR251" s="77"/>
      <c r="DS251" s="77"/>
      <c r="DT251" s="77"/>
      <c r="DU251" s="77"/>
      <c r="DV251" s="77"/>
      <c r="DW251" s="77"/>
      <c r="DX251" s="77"/>
      <c r="DY251" s="77"/>
      <c r="DZ251" s="77"/>
      <c r="EA251" s="77"/>
      <c r="EB251" s="77"/>
      <c r="EC251" s="77"/>
      <c r="ED251" s="77"/>
      <c r="EE251" s="77"/>
      <c r="EF251" s="77"/>
      <c r="EG251" s="77"/>
      <c r="EH251" s="77"/>
      <c r="EI251" s="77"/>
      <c r="EJ251" s="77"/>
      <c r="EK251" s="77"/>
      <c r="EL251" s="77"/>
      <c r="EM251" s="77"/>
      <c r="EN251" s="77"/>
      <c r="EO251" s="77"/>
      <c r="EP251" s="77"/>
      <c r="EQ251" s="77"/>
      <c r="ER251" s="77"/>
      <c r="ES251" s="77"/>
      <c r="ET251" s="77"/>
      <c r="EU251" s="77"/>
      <c r="EV251" s="77"/>
      <c r="EW251" s="77"/>
      <c r="EX251" s="77"/>
      <c r="EY251" s="77"/>
      <c r="EZ251" s="77"/>
      <c r="FA251" s="77"/>
      <c r="FB251" s="77"/>
      <c r="FC251" s="77"/>
      <c r="FD251" s="77"/>
      <c r="FE251" s="77"/>
      <c r="FF251" s="77"/>
      <c r="FG251" s="77"/>
      <c r="FH251" s="77"/>
      <c r="FI251" s="77"/>
      <c r="FJ251" s="77"/>
      <c r="FK251" s="77"/>
      <c r="FL251" s="77"/>
      <c r="FM251" s="77"/>
      <c r="FN251" s="77"/>
      <c r="FO251" s="77"/>
      <c r="FP251" s="77"/>
      <c r="FQ251" s="77"/>
      <c r="FR251" s="77"/>
      <c r="FS251" s="77"/>
      <c r="FT251" s="77"/>
      <c r="FU251" s="77"/>
      <c r="FV251" s="77"/>
      <c r="FW251" s="77"/>
      <c r="FX251" s="77">
        <v>1</v>
      </c>
    </row>
    <row r="252" spans="1:180">
      <c r="A252" s="78" t="s">
        <v>48</v>
      </c>
      <c r="B252" s="83"/>
      <c r="C252" s="83"/>
      <c r="D252" s="83"/>
      <c r="E252" s="83"/>
      <c r="F252" s="83"/>
      <c r="G252" s="83"/>
      <c r="H252" s="83"/>
      <c r="I252" s="83"/>
      <c r="J252" s="83"/>
      <c r="K252" s="83"/>
      <c r="L252" s="83"/>
      <c r="M252" s="83"/>
      <c r="N252" s="83"/>
      <c r="O252" s="83"/>
      <c r="P252" s="83"/>
      <c r="Q252" s="83"/>
      <c r="R252" s="83">
        <v>1</v>
      </c>
      <c r="S252" s="83"/>
      <c r="T252" s="83"/>
      <c r="U252" s="83"/>
      <c r="V252" s="83"/>
      <c r="W252" s="83"/>
      <c r="X252" s="83"/>
      <c r="Y252" s="83"/>
      <c r="Z252" s="83"/>
      <c r="AA252" s="83">
        <v>1</v>
      </c>
      <c r="AB252" s="83"/>
      <c r="AC252" s="83"/>
      <c r="AD252" s="83"/>
      <c r="AE252" s="83"/>
      <c r="AF252" s="83"/>
      <c r="AG252" s="83"/>
      <c r="AH252" s="83"/>
      <c r="AI252" s="83"/>
      <c r="AJ252" s="83"/>
      <c r="AK252" s="77"/>
      <c r="AL252" s="77"/>
      <c r="AM252" s="77"/>
      <c r="AN252" s="77"/>
      <c r="AO252" s="77"/>
      <c r="AP252" s="77"/>
      <c r="AQ252" s="77"/>
      <c r="AR252" s="77"/>
      <c r="AS252" s="77"/>
      <c r="AT252" s="77"/>
      <c r="AU252" s="77"/>
      <c r="AV252" s="77"/>
      <c r="AW252" s="77"/>
      <c r="AX252" s="77"/>
      <c r="AY252" s="77"/>
      <c r="AZ252" s="77">
        <v>1</v>
      </c>
      <c r="BA252" s="77"/>
      <c r="BB252" s="77"/>
      <c r="BC252" s="77"/>
      <c r="BD252" s="77"/>
      <c r="BE252" s="77"/>
      <c r="BF252" s="77"/>
      <c r="BG252" s="77"/>
      <c r="BH252" s="77"/>
      <c r="BI252" s="77"/>
      <c r="BJ252" s="77"/>
      <c r="BK252" s="77"/>
      <c r="BL252" s="77"/>
      <c r="BM252" s="77"/>
      <c r="BN252" s="77"/>
      <c r="BO252" s="77"/>
      <c r="BP252" s="77"/>
      <c r="BQ252" s="77"/>
      <c r="BR252" s="77"/>
      <c r="BS252" s="77"/>
      <c r="BT252" s="77"/>
      <c r="BU252" s="77"/>
      <c r="BV252" s="77"/>
      <c r="BW252" s="77"/>
      <c r="BX252" s="77"/>
      <c r="BY252" s="77"/>
      <c r="BZ252" s="77"/>
      <c r="CA252" s="77"/>
      <c r="CB252" s="77"/>
      <c r="CC252" s="77"/>
      <c r="CD252" s="77"/>
      <c r="CE252" s="77"/>
      <c r="CF252" s="77"/>
      <c r="CG252" s="77"/>
      <c r="CH252" s="77"/>
      <c r="CI252" s="77"/>
      <c r="CJ252" s="77"/>
      <c r="CK252" s="77"/>
      <c r="CL252" s="77"/>
      <c r="CM252" s="77"/>
      <c r="CN252" s="77"/>
      <c r="CO252" s="77"/>
      <c r="CP252" s="77"/>
      <c r="CQ252" s="77"/>
      <c r="CR252" s="77"/>
      <c r="CS252" s="77"/>
      <c r="CT252" s="77"/>
      <c r="CU252" s="77"/>
      <c r="CV252" s="77"/>
      <c r="CW252" s="77"/>
      <c r="CX252" s="77"/>
      <c r="CY252" s="77"/>
      <c r="CZ252" s="77"/>
      <c r="DA252" s="77"/>
      <c r="DB252" s="77"/>
      <c r="DC252" s="77"/>
      <c r="DD252" s="77"/>
      <c r="DE252" s="77"/>
      <c r="DF252" s="77"/>
      <c r="DG252" s="77"/>
      <c r="DH252" s="77"/>
      <c r="DI252" s="77"/>
      <c r="DJ252" s="77"/>
      <c r="DK252" s="77"/>
      <c r="DL252" s="77"/>
      <c r="DM252" s="77"/>
      <c r="DN252" s="77"/>
      <c r="DO252" s="77"/>
      <c r="DP252" s="77"/>
      <c r="DQ252" s="77"/>
      <c r="DR252" s="77"/>
      <c r="DS252" s="77"/>
      <c r="DT252" s="77"/>
      <c r="DU252" s="77"/>
      <c r="DV252" s="77"/>
      <c r="DW252" s="77"/>
      <c r="DX252" s="77"/>
      <c r="DY252" s="77"/>
      <c r="DZ252" s="77"/>
      <c r="EA252" s="77"/>
      <c r="EB252" s="77"/>
      <c r="EC252" s="77"/>
      <c r="ED252" s="77"/>
      <c r="EE252" s="77"/>
      <c r="EF252" s="77"/>
      <c r="EG252" s="77"/>
      <c r="EH252" s="77"/>
      <c r="EI252" s="77"/>
      <c r="EJ252" s="77"/>
      <c r="EK252" s="77"/>
      <c r="EL252" s="77"/>
      <c r="EM252" s="77"/>
      <c r="EN252" s="77"/>
      <c r="EO252" s="77"/>
      <c r="EP252" s="77"/>
      <c r="EQ252" s="77"/>
      <c r="ER252" s="77"/>
      <c r="ES252" s="77"/>
      <c r="ET252" s="77"/>
      <c r="EU252" s="77"/>
      <c r="EV252" s="77"/>
      <c r="EW252" s="77"/>
      <c r="EX252" s="77"/>
      <c r="EY252" s="77"/>
      <c r="EZ252" s="77"/>
      <c r="FA252" s="77"/>
      <c r="FB252" s="77"/>
      <c r="FC252" s="77"/>
      <c r="FD252" s="77"/>
      <c r="FE252" s="77"/>
      <c r="FF252" s="77"/>
      <c r="FG252" s="77"/>
      <c r="FH252" s="77"/>
      <c r="FI252" s="77"/>
      <c r="FJ252" s="77"/>
      <c r="FK252" s="77"/>
      <c r="FL252" s="77"/>
      <c r="FM252" s="77"/>
      <c r="FN252" s="77"/>
      <c r="FO252" s="77"/>
      <c r="FP252" s="77"/>
      <c r="FQ252" s="77"/>
      <c r="FR252" s="77"/>
      <c r="FS252" s="77"/>
      <c r="FT252" s="77"/>
      <c r="FU252" s="77"/>
      <c r="FV252" s="77"/>
      <c r="FW252" s="77"/>
      <c r="FX252" s="77">
        <v>3</v>
      </c>
    </row>
    <row r="253" spans="1:180">
      <c r="A253" s="107" t="s">
        <v>804</v>
      </c>
      <c r="B253" s="83"/>
      <c r="C253" s="83"/>
      <c r="D253" s="83"/>
      <c r="E253" s="83"/>
      <c r="F253" s="83"/>
      <c r="G253" s="83"/>
      <c r="H253" s="83"/>
      <c r="I253" s="83"/>
      <c r="J253" s="83"/>
      <c r="K253" s="83"/>
      <c r="L253" s="83"/>
      <c r="M253" s="83"/>
      <c r="N253" s="83"/>
      <c r="O253" s="83"/>
      <c r="P253" s="83"/>
      <c r="Q253" s="83"/>
      <c r="R253" s="83"/>
      <c r="S253" s="83"/>
      <c r="T253" s="83"/>
      <c r="U253" s="83"/>
      <c r="V253" s="83"/>
      <c r="W253" s="83"/>
      <c r="X253" s="83"/>
      <c r="Y253" s="83"/>
      <c r="Z253" s="83"/>
      <c r="AA253" s="83"/>
      <c r="AB253" s="83"/>
      <c r="AC253" s="83"/>
      <c r="AD253" s="83"/>
      <c r="AE253" s="83"/>
      <c r="AF253" s="83"/>
      <c r="AG253" s="83"/>
      <c r="AH253" s="83"/>
      <c r="AI253" s="83"/>
      <c r="AJ253" s="83"/>
      <c r="AK253" s="77"/>
      <c r="AL253" s="77"/>
      <c r="AM253" s="77"/>
      <c r="AN253" s="77"/>
      <c r="AO253" s="77"/>
      <c r="AP253" s="77"/>
      <c r="AQ253" s="77"/>
      <c r="AR253" s="77"/>
      <c r="AS253" s="77"/>
      <c r="AT253" s="77"/>
      <c r="AU253" s="77"/>
      <c r="AV253" s="77"/>
      <c r="AW253" s="77"/>
      <c r="AX253" s="77"/>
      <c r="AY253" s="77"/>
      <c r="AZ253" s="77"/>
      <c r="BA253" s="77"/>
      <c r="BB253" s="77"/>
      <c r="BC253" s="77"/>
      <c r="BD253" s="77"/>
      <c r="BE253" s="77"/>
      <c r="BF253" s="77"/>
      <c r="BG253" s="77"/>
      <c r="BH253" s="77"/>
      <c r="BI253" s="77"/>
      <c r="BJ253" s="77"/>
      <c r="BK253" s="77"/>
      <c r="BL253" s="77"/>
      <c r="BM253" s="77"/>
      <c r="BN253" s="77"/>
      <c r="BO253" s="77"/>
      <c r="BP253" s="77"/>
      <c r="BQ253" s="77"/>
      <c r="BR253" s="77"/>
      <c r="BS253" s="77"/>
      <c r="BT253" s="77"/>
      <c r="BU253" s="77"/>
      <c r="BV253" s="77"/>
      <c r="BW253" s="77"/>
      <c r="BX253" s="77"/>
      <c r="BY253" s="77"/>
      <c r="BZ253" s="77"/>
      <c r="CA253" s="77"/>
      <c r="CB253" s="77"/>
      <c r="CC253" s="77"/>
      <c r="CD253" s="77"/>
      <c r="CE253" s="77"/>
      <c r="CF253" s="77"/>
      <c r="CG253" s="77"/>
      <c r="CH253" s="77"/>
      <c r="CI253" s="77"/>
      <c r="CJ253" s="77"/>
      <c r="CK253" s="77"/>
      <c r="CL253" s="77"/>
      <c r="CM253" s="77"/>
      <c r="CN253" s="77"/>
      <c r="CO253" s="77"/>
      <c r="CP253" s="77"/>
      <c r="CQ253" s="77"/>
      <c r="CR253" s="77"/>
      <c r="CS253" s="77"/>
      <c r="CT253" s="77"/>
      <c r="CU253" s="77"/>
      <c r="CV253" s="77"/>
      <c r="CW253" s="77"/>
      <c r="CX253" s="77"/>
      <c r="CY253" s="77"/>
      <c r="CZ253" s="77"/>
      <c r="DA253" s="77"/>
      <c r="DB253" s="77"/>
      <c r="DC253" s="77"/>
      <c r="DD253" s="77"/>
      <c r="DE253" s="77"/>
      <c r="DF253" s="77"/>
      <c r="DG253" s="77"/>
      <c r="DH253" s="77"/>
      <c r="DI253" s="77"/>
      <c r="DJ253" s="77"/>
      <c r="DK253" s="77"/>
      <c r="DL253" s="77"/>
      <c r="DM253" s="77"/>
      <c r="DN253" s="77"/>
      <c r="DO253" s="77"/>
      <c r="DP253" s="77"/>
      <c r="DQ253" s="77"/>
      <c r="DR253" s="77"/>
      <c r="DS253" s="77"/>
      <c r="DT253" s="77"/>
      <c r="DU253" s="77"/>
      <c r="DV253" s="77"/>
      <c r="DW253" s="77"/>
      <c r="DX253" s="77"/>
      <c r="DY253" s="77"/>
      <c r="DZ253" s="77"/>
      <c r="EA253" s="77"/>
      <c r="EB253" s="77"/>
      <c r="EC253" s="77"/>
      <c r="ED253" s="77"/>
      <c r="EE253" s="77"/>
      <c r="EF253" s="77"/>
      <c r="EG253" s="77"/>
      <c r="EH253" s="77"/>
      <c r="EI253" s="77"/>
      <c r="EJ253" s="77"/>
      <c r="EK253" s="77"/>
      <c r="EL253" s="77"/>
      <c r="EM253" s="77"/>
      <c r="EN253" s="77"/>
      <c r="EO253" s="77"/>
      <c r="EP253" s="77"/>
      <c r="EQ253" s="77"/>
      <c r="ER253" s="77"/>
      <c r="ES253" s="77"/>
      <c r="ET253" s="77"/>
      <c r="EU253" s="77">
        <v>1</v>
      </c>
      <c r="EV253" s="77"/>
      <c r="EW253" s="77"/>
      <c r="EX253" s="77"/>
      <c r="EY253" s="77"/>
      <c r="EZ253" s="77"/>
      <c r="FA253" s="77"/>
      <c r="FB253" s="77"/>
      <c r="FC253" s="77"/>
      <c r="FD253" s="77"/>
      <c r="FE253" s="77"/>
      <c r="FF253" s="77"/>
      <c r="FG253" s="77"/>
      <c r="FH253" s="77"/>
      <c r="FI253" s="77"/>
      <c r="FJ253" s="77"/>
      <c r="FK253" s="77"/>
      <c r="FL253" s="77"/>
      <c r="FM253" s="77"/>
      <c r="FN253" s="77"/>
      <c r="FO253" s="77"/>
      <c r="FP253" s="77"/>
      <c r="FQ253" s="77"/>
      <c r="FR253" s="77"/>
      <c r="FS253" s="77"/>
      <c r="FT253" s="77"/>
      <c r="FU253" s="77"/>
      <c r="FV253" s="77"/>
      <c r="FW253" s="77"/>
      <c r="FX253" s="77">
        <v>1</v>
      </c>
    </row>
    <row r="254" spans="1:180">
      <c r="A254" s="87" t="s">
        <v>624</v>
      </c>
      <c r="B254" s="83"/>
      <c r="C254" s="83"/>
      <c r="D254" s="83"/>
      <c r="E254" s="83"/>
      <c r="F254" s="83"/>
      <c r="G254" s="83"/>
      <c r="H254" s="83"/>
      <c r="I254" s="83"/>
      <c r="J254" s="83"/>
      <c r="K254" s="83"/>
      <c r="L254" s="83"/>
      <c r="M254" s="83"/>
      <c r="N254" s="83"/>
      <c r="O254" s="83"/>
      <c r="P254" s="83"/>
      <c r="Q254" s="83"/>
      <c r="R254" s="83"/>
      <c r="S254" s="83"/>
      <c r="T254" s="83"/>
      <c r="U254" s="83"/>
      <c r="V254" s="83"/>
      <c r="W254" s="83"/>
      <c r="X254" s="83"/>
      <c r="Y254" s="83"/>
      <c r="Z254" s="83"/>
      <c r="AA254" s="83"/>
      <c r="AB254" s="83"/>
      <c r="AC254" s="83"/>
      <c r="AD254" s="83"/>
      <c r="AE254" s="83"/>
      <c r="AF254" s="83"/>
      <c r="AG254" s="83"/>
      <c r="AH254" s="83"/>
      <c r="AI254" s="83"/>
      <c r="AJ254" s="83"/>
      <c r="AK254" s="77"/>
      <c r="AL254" s="77"/>
      <c r="AM254" s="77"/>
      <c r="AN254" s="77"/>
      <c r="AO254" s="77"/>
      <c r="AP254" s="77"/>
      <c r="AQ254" s="77"/>
      <c r="AR254" s="77"/>
      <c r="AS254" s="77"/>
      <c r="AT254" s="77"/>
      <c r="AU254" s="77"/>
      <c r="AV254" s="77"/>
      <c r="AW254" s="77"/>
      <c r="AX254" s="77"/>
      <c r="AY254" s="77"/>
      <c r="AZ254" s="77"/>
      <c r="BA254" s="77"/>
      <c r="BB254" s="77"/>
      <c r="BC254" s="77"/>
      <c r="BD254" s="77"/>
      <c r="BE254" s="77"/>
      <c r="BF254" s="77"/>
      <c r="BG254" s="77"/>
      <c r="BH254" s="77"/>
      <c r="BI254" s="77"/>
      <c r="BJ254" s="77"/>
      <c r="BK254" s="77"/>
      <c r="BL254" s="77"/>
      <c r="BM254" s="77"/>
      <c r="BN254" s="77"/>
      <c r="BO254" s="77"/>
      <c r="BP254" s="77"/>
      <c r="BQ254" s="77"/>
      <c r="BR254" s="77"/>
      <c r="BS254" s="77"/>
      <c r="BT254" s="77"/>
      <c r="BU254" s="77"/>
      <c r="BV254" s="77"/>
      <c r="BW254" s="77"/>
      <c r="BX254" s="77"/>
      <c r="BY254" s="77"/>
      <c r="BZ254" s="77"/>
      <c r="CA254" s="77"/>
      <c r="CB254" s="77"/>
      <c r="CC254" s="77"/>
      <c r="CD254" s="77"/>
      <c r="CE254" s="77"/>
      <c r="CF254" s="77"/>
      <c r="CG254" s="77"/>
      <c r="CH254" s="77"/>
      <c r="CI254" s="77"/>
      <c r="CJ254" s="77"/>
      <c r="CK254" s="77"/>
      <c r="CL254" s="77"/>
      <c r="CM254" s="77"/>
      <c r="CN254" s="77"/>
      <c r="CO254" s="77"/>
      <c r="CP254" s="77"/>
      <c r="CQ254" s="77"/>
      <c r="CR254" s="77"/>
      <c r="CS254" s="77"/>
      <c r="CT254" s="77"/>
      <c r="CU254" s="77"/>
      <c r="CV254" s="77"/>
      <c r="CW254" s="77"/>
      <c r="CX254" s="77"/>
      <c r="CY254" s="77"/>
      <c r="CZ254" s="77"/>
      <c r="DA254" s="77"/>
      <c r="DB254" s="77"/>
      <c r="DC254" s="77"/>
      <c r="DD254" s="77"/>
      <c r="DE254" s="77"/>
      <c r="DF254" s="77"/>
      <c r="DG254" s="77">
        <v>1</v>
      </c>
      <c r="DH254" s="77"/>
      <c r="DI254" s="77"/>
      <c r="DJ254" s="77"/>
      <c r="DK254" s="77"/>
      <c r="DL254" s="77"/>
      <c r="DM254" s="77"/>
      <c r="DN254" s="77"/>
      <c r="DO254" s="77"/>
      <c r="DP254" s="77"/>
      <c r="DQ254" s="77"/>
      <c r="DR254" s="77"/>
      <c r="DS254" s="77"/>
      <c r="DT254" s="77"/>
      <c r="DU254" s="77"/>
      <c r="DV254" s="77"/>
      <c r="DW254" s="77"/>
      <c r="DX254" s="77"/>
      <c r="DY254" s="77"/>
      <c r="DZ254" s="77"/>
      <c r="EA254" s="77"/>
      <c r="EB254" s="77"/>
      <c r="EC254" s="77"/>
      <c r="ED254" s="77"/>
      <c r="EE254" s="77"/>
      <c r="EF254" s="77"/>
      <c r="EG254" s="77"/>
      <c r="EH254" s="77"/>
      <c r="EI254" s="77"/>
      <c r="EJ254" s="77"/>
      <c r="EK254" s="77"/>
      <c r="EL254" s="77"/>
      <c r="EM254" s="77"/>
      <c r="EN254" s="77"/>
      <c r="EO254" s="77"/>
      <c r="EP254" s="77"/>
      <c r="EQ254" s="77"/>
      <c r="ER254" s="77"/>
      <c r="ES254" s="77"/>
      <c r="ET254" s="77"/>
      <c r="EU254" s="77"/>
      <c r="EV254" s="77"/>
      <c r="EW254" s="77"/>
      <c r="EX254" s="77"/>
      <c r="EY254" s="77"/>
      <c r="EZ254" s="77"/>
      <c r="FA254" s="77"/>
      <c r="FB254" s="77"/>
      <c r="FC254" s="77"/>
      <c r="FD254" s="77"/>
      <c r="FE254" s="77"/>
      <c r="FF254" s="77"/>
      <c r="FG254" s="77"/>
      <c r="FH254" s="77"/>
      <c r="FI254" s="77"/>
      <c r="FJ254" s="77"/>
      <c r="FK254" s="77"/>
      <c r="FL254" s="77"/>
      <c r="FM254" s="77"/>
      <c r="FN254" s="77"/>
      <c r="FO254" s="77"/>
      <c r="FP254" s="77"/>
      <c r="FQ254" s="77"/>
      <c r="FR254" s="77"/>
      <c r="FS254" s="77"/>
      <c r="FT254" s="77"/>
      <c r="FU254" s="77"/>
      <c r="FV254" s="77"/>
      <c r="FW254" s="77"/>
      <c r="FX254" s="77">
        <v>1</v>
      </c>
    </row>
    <row r="255" spans="1:180">
      <c r="A255" s="87" t="s">
        <v>540</v>
      </c>
      <c r="B255" s="83"/>
      <c r="C255" s="83"/>
      <c r="D255" s="83"/>
      <c r="E255" s="83"/>
      <c r="F255" s="83"/>
      <c r="G255" s="83"/>
      <c r="H255" s="83"/>
      <c r="I255" s="83"/>
      <c r="J255" s="83"/>
      <c r="K255" s="83"/>
      <c r="L255" s="83"/>
      <c r="M255" s="83"/>
      <c r="N255" s="83"/>
      <c r="O255" s="83"/>
      <c r="P255" s="83"/>
      <c r="Q255" s="83"/>
      <c r="R255" s="83"/>
      <c r="S255" s="83"/>
      <c r="T255" s="83"/>
      <c r="U255" s="83"/>
      <c r="V255" s="83"/>
      <c r="W255" s="83"/>
      <c r="X255" s="83"/>
      <c r="Y255" s="83"/>
      <c r="Z255" s="83"/>
      <c r="AA255" s="83"/>
      <c r="AB255" s="83"/>
      <c r="AC255" s="83"/>
      <c r="AD255" s="83"/>
      <c r="AE255" s="83"/>
      <c r="AF255" s="83"/>
      <c r="AG255" s="83"/>
      <c r="AH255" s="83"/>
      <c r="AI255" s="83"/>
      <c r="AJ255" s="83"/>
      <c r="AK255" s="77"/>
      <c r="AL255" s="77"/>
      <c r="AM255" s="77"/>
      <c r="AN255" s="77"/>
      <c r="AO255" s="77"/>
      <c r="AP255" s="77"/>
      <c r="AQ255" s="77"/>
      <c r="AR255" s="77"/>
      <c r="AS255" s="77"/>
      <c r="AT255" s="77"/>
      <c r="AU255" s="77"/>
      <c r="AV255" s="77"/>
      <c r="AW255" s="77"/>
      <c r="AX255" s="77"/>
      <c r="AY255" s="77"/>
      <c r="AZ255" s="77"/>
      <c r="BA255" s="77"/>
      <c r="BB255" s="77"/>
      <c r="BC255" s="77"/>
      <c r="BD255" s="77"/>
      <c r="BE255" s="77"/>
      <c r="BF255" s="77"/>
      <c r="BG255" s="77"/>
      <c r="BH255" s="77"/>
      <c r="BI255" s="77"/>
      <c r="BJ255" s="77"/>
      <c r="BK255" s="77"/>
      <c r="BL255" s="77"/>
      <c r="BM255" s="77"/>
      <c r="BN255" s="77"/>
      <c r="BO255" s="77"/>
      <c r="BP255" s="77"/>
      <c r="BQ255" s="77"/>
      <c r="BR255" s="77"/>
      <c r="BS255" s="77"/>
      <c r="BT255" s="77"/>
      <c r="BU255" s="77"/>
      <c r="BV255" s="77"/>
      <c r="BW255" s="77"/>
      <c r="BX255" s="77"/>
      <c r="BY255" s="77"/>
      <c r="BZ255" s="77"/>
      <c r="CA255" s="77"/>
      <c r="CB255" s="77"/>
      <c r="CC255" s="77"/>
      <c r="CD255" s="77"/>
      <c r="CE255" s="77"/>
      <c r="CF255" s="77"/>
      <c r="CG255" s="77"/>
      <c r="CH255" s="77"/>
      <c r="CI255" s="77"/>
      <c r="CJ255" s="77"/>
      <c r="CK255" s="77"/>
      <c r="CL255" s="77"/>
      <c r="CM255" s="77">
        <v>1</v>
      </c>
      <c r="CN255" s="77"/>
      <c r="CO255" s="77"/>
      <c r="CP255" s="77"/>
      <c r="CQ255" s="77"/>
      <c r="CR255" s="77"/>
      <c r="CS255" s="77"/>
      <c r="CT255" s="77"/>
      <c r="CU255" s="77"/>
      <c r="CV255" s="77"/>
      <c r="CW255" s="77"/>
      <c r="CX255" s="77"/>
      <c r="CY255" s="77"/>
      <c r="CZ255" s="77"/>
      <c r="DA255" s="77"/>
      <c r="DB255" s="77"/>
      <c r="DC255" s="77"/>
      <c r="DD255" s="77"/>
      <c r="DE255" s="77"/>
      <c r="DF255" s="77"/>
      <c r="DG255" s="77"/>
      <c r="DH255" s="77"/>
      <c r="DI255" s="77"/>
      <c r="DJ255" s="77"/>
      <c r="DK255" s="77"/>
      <c r="DL255" s="77"/>
      <c r="DM255" s="77"/>
      <c r="DN255" s="77"/>
      <c r="DO255" s="77"/>
      <c r="DP255" s="77"/>
      <c r="DQ255" s="77"/>
      <c r="DR255" s="77"/>
      <c r="DS255" s="77"/>
      <c r="DT255" s="77"/>
      <c r="DU255" s="77"/>
      <c r="DV255" s="77"/>
      <c r="DW255" s="77"/>
      <c r="DX255" s="77"/>
      <c r="DY255" s="77"/>
      <c r="DZ255" s="77"/>
      <c r="EA255" s="77"/>
      <c r="EB255" s="77"/>
      <c r="EC255" s="77"/>
      <c r="ED255" s="77"/>
      <c r="EE255" s="77"/>
      <c r="EF255" s="77"/>
      <c r="EG255" s="77"/>
      <c r="EH255" s="77"/>
      <c r="EI255" s="77"/>
      <c r="EJ255" s="77"/>
      <c r="EK255" s="77"/>
      <c r="EL255" s="77"/>
      <c r="EM255" s="77"/>
      <c r="EN255" s="77"/>
      <c r="EO255" s="77"/>
      <c r="EP255" s="77"/>
      <c r="EQ255" s="77"/>
      <c r="ER255" s="77"/>
      <c r="ES255" s="77"/>
      <c r="ET255" s="77"/>
      <c r="EU255" s="77"/>
      <c r="EV255" s="77"/>
      <c r="EW255" s="77"/>
      <c r="EX255" s="77"/>
      <c r="EY255" s="77"/>
      <c r="EZ255" s="77"/>
      <c r="FA255" s="77"/>
      <c r="FB255" s="77"/>
      <c r="FC255" s="77"/>
      <c r="FD255" s="77"/>
      <c r="FE255" s="77"/>
      <c r="FF255" s="77"/>
      <c r="FG255" s="77"/>
      <c r="FH255" s="77"/>
      <c r="FI255" s="77"/>
      <c r="FJ255" s="77"/>
      <c r="FK255" s="77"/>
      <c r="FL255" s="77"/>
      <c r="FM255" s="77"/>
      <c r="FN255" s="77"/>
      <c r="FO255" s="77"/>
      <c r="FP255" s="77"/>
      <c r="FQ255" s="77"/>
      <c r="FR255" s="77"/>
      <c r="FS255" s="77"/>
      <c r="FT255" s="77"/>
      <c r="FU255" s="77"/>
      <c r="FV255" s="77"/>
      <c r="FW255" s="77"/>
      <c r="FX255" s="77">
        <v>1</v>
      </c>
    </row>
    <row r="256" spans="1:180">
      <c r="A256" s="87" t="s">
        <v>251</v>
      </c>
      <c r="B256" s="83"/>
      <c r="C256" s="83"/>
      <c r="D256" s="83"/>
      <c r="E256" s="83"/>
      <c r="F256" s="83"/>
      <c r="G256" s="83"/>
      <c r="H256" s="83"/>
      <c r="I256" s="83"/>
      <c r="J256" s="83"/>
      <c r="K256" s="83"/>
      <c r="L256" s="83"/>
      <c r="M256" s="83"/>
      <c r="N256" s="83"/>
      <c r="O256" s="83"/>
      <c r="P256" s="83"/>
      <c r="Q256" s="83"/>
      <c r="R256" s="83"/>
      <c r="S256" s="83"/>
      <c r="T256" s="83"/>
      <c r="U256" s="83"/>
      <c r="V256" s="83"/>
      <c r="W256" s="83"/>
      <c r="X256" s="83"/>
      <c r="Y256" s="83"/>
      <c r="Z256" s="83"/>
      <c r="AA256" s="83"/>
      <c r="AB256" s="83"/>
      <c r="AC256" s="83"/>
      <c r="AD256" s="83"/>
      <c r="AE256" s="83"/>
      <c r="AF256" s="83"/>
      <c r="AG256" s="83"/>
      <c r="AH256" s="83"/>
      <c r="AI256" s="83"/>
      <c r="AJ256" s="83"/>
      <c r="AK256" s="77"/>
      <c r="AL256" s="77"/>
      <c r="AM256" s="77"/>
      <c r="AN256" s="77"/>
      <c r="AO256" s="77"/>
      <c r="AP256" s="77">
        <v>2</v>
      </c>
      <c r="AQ256" s="77"/>
      <c r="AR256" s="77"/>
      <c r="AS256" s="77"/>
      <c r="AT256" s="77"/>
      <c r="AU256" s="77"/>
      <c r="AV256" s="77"/>
      <c r="AW256" s="77"/>
      <c r="AX256" s="77"/>
      <c r="AY256" s="77"/>
      <c r="AZ256" s="77"/>
      <c r="BA256" s="77"/>
      <c r="BB256" s="77"/>
      <c r="BC256" s="77"/>
      <c r="BD256" s="77"/>
      <c r="BE256" s="77"/>
      <c r="BF256" s="77"/>
      <c r="BG256" s="77"/>
      <c r="BH256" s="77"/>
      <c r="BI256" s="77"/>
      <c r="BJ256" s="77"/>
      <c r="BK256" s="77"/>
      <c r="BL256" s="77"/>
      <c r="BM256" s="77"/>
      <c r="BN256" s="77"/>
      <c r="BO256" s="77"/>
      <c r="BP256" s="77"/>
      <c r="BQ256" s="77"/>
      <c r="BR256" s="77"/>
      <c r="BS256" s="77"/>
      <c r="BT256" s="77"/>
      <c r="BU256" s="77"/>
      <c r="BV256" s="77"/>
      <c r="BW256" s="77"/>
      <c r="BX256" s="77"/>
      <c r="BY256" s="77"/>
      <c r="BZ256" s="77"/>
      <c r="CA256" s="77"/>
      <c r="CB256" s="77"/>
      <c r="CC256" s="77"/>
      <c r="CD256" s="77"/>
      <c r="CE256" s="77"/>
      <c r="CF256" s="77"/>
      <c r="CG256" s="77"/>
      <c r="CH256" s="77"/>
      <c r="CI256" s="77"/>
      <c r="CJ256" s="77"/>
      <c r="CK256" s="77"/>
      <c r="CL256" s="77"/>
      <c r="CM256" s="77"/>
      <c r="CN256" s="77"/>
      <c r="CO256" s="77"/>
      <c r="CP256" s="77"/>
      <c r="CQ256" s="77"/>
      <c r="CR256" s="77"/>
      <c r="CS256" s="77"/>
      <c r="CT256" s="77"/>
      <c r="CU256" s="77"/>
      <c r="CV256" s="77"/>
      <c r="CW256" s="77"/>
      <c r="CX256" s="77"/>
      <c r="CY256" s="77"/>
      <c r="CZ256" s="77"/>
      <c r="DA256" s="77"/>
      <c r="DB256" s="77"/>
      <c r="DC256" s="77"/>
      <c r="DD256" s="77"/>
      <c r="DE256" s="77"/>
      <c r="DF256" s="77"/>
      <c r="DG256" s="77"/>
      <c r="DH256" s="77"/>
      <c r="DI256" s="77"/>
      <c r="DJ256" s="77"/>
      <c r="DK256" s="77"/>
      <c r="DL256" s="77"/>
      <c r="DM256" s="77"/>
      <c r="DN256" s="77"/>
      <c r="DO256" s="77"/>
      <c r="DP256" s="77"/>
      <c r="DQ256" s="77"/>
      <c r="DR256" s="77"/>
      <c r="DS256" s="77"/>
      <c r="DT256" s="77"/>
      <c r="DU256" s="77"/>
      <c r="DV256" s="77"/>
      <c r="DW256" s="77"/>
      <c r="DX256" s="77"/>
      <c r="DY256" s="77"/>
      <c r="DZ256" s="77"/>
      <c r="EA256" s="77"/>
      <c r="EB256" s="77"/>
      <c r="EC256" s="77"/>
      <c r="ED256" s="77"/>
      <c r="EE256" s="77"/>
      <c r="EF256" s="77"/>
      <c r="EG256" s="77"/>
      <c r="EH256" s="77"/>
      <c r="EI256" s="77"/>
      <c r="EJ256" s="77"/>
      <c r="EK256" s="77"/>
      <c r="EL256" s="77"/>
      <c r="EM256" s="77"/>
      <c r="EN256" s="77"/>
      <c r="EO256" s="77"/>
      <c r="EP256" s="77"/>
      <c r="EQ256" s="77"/>
      <c r="ER256" s="77"/>
      <c r="ES256" s="77"/>
      <c r="ET256" s="77"/>
      <c r="EU256" s="77"/>
      <c r="EV256" s="77"/>
      <c r="EW256" s="77"/>
      <c r="EX256" s="77"/>
      <c r="EY256" s="77"/>
      <c r="EZ256" s="77"/>
      <c r="FA256" s="77"/>
      <c r="FB256" s="77"/>
      <c r="FC256" s="77"/>
      <c r="FD256" s="77"/>
      <c r="FE256" s="77"/>
      <c r="FF256" s="77"/>
      <c r="FG256" s="77"/>
      <c r="FH256" s="77"/>
      <c r="FI256" s="77"/>
      <c r="FJ256" s="77"/>
      <c r="FK256" s="77"/>
      <c r="FL256" s="77"/>
      <c r="FM256" s="77"/>
      <c r="FN256" s="77"/>
      <c r="FO256" s="77"/>
      <c r="FP256" s="77"/>
      <c r="FQ256" s="77"/>
      <c r="FR256" s="77"/>
      <c r="FS256" s="77"/>
      <c r="FT256" s="77"/>
      <c r="FU256" s="77"/>
      <c r="FV256" s="77"/>
      <c r="FW256" s="77"/>
      <c r="FX256" s="77">
        <v>2</v>
      </c>
    </row>
    <row r="257" spans="1:180">
      <c r="A257" s="87" t="s">
        <v>275</v>
      </c>
      <c r="B257" s="83"/>
      <c r="C257" s="83"/>
      <c r="D257" s="83"/>
      <c r="E257" s="83"/>
      <c r="F257" s="83"/>
      <c r="G257" s="83"/>
      <c r="H257" s="83"/>
      <c r="I257" s="83"/>
      <c r="J257" s="83"/>
      <c r="K257" s="83"/>
      <c r="L257" s="83"/>
      <c r="M257" s="83"/>
      <c r="N257" s="83"/>
      <c r="O257" s="83"/>
      <c r="P257" s="83"/>
      <c r="Q257" s="83"/>
      <c r="R257" s="83"/>
      <c r="S257" s="83"/>
      <c r="T257" s="83"/>
      <c r="U257" s="83"/>
      <c r="V257" s="83"/>
      <c r="W257" s="83"/>
      <c r="X257" s="83"/>
      <c r="Y257" s="83"/>
      <c r="Z257" s="83"/>
      <c r="AA257" s="83"/>
      <c r="AB257" s="83"/>
      <c r="AC257" s="83"/>
      <c r="AD257" s="83"/>
      <c r="AE257" s="83"/>
      <c r="AF257" s="83"/>
      <c r="AG257" s="83"/>
      <c r="AH257" s="83"/>
      <c r="AI257" s="83"/>
      <c r="AJ257" s="83"/>
      <c r="AK257" s="77"/>
      <c r="AL257" s="77"/>
      <c r="AM257" s="77"/>
      <c r="AN257" s="77"/>
      <c r="AO257" s="77"/>
      <c r="AP257" s="77"/>
      <c r="AQ257" s="77"/>
      <c r="AR257" s="77"/>
      <c r="AS257" s="77"/>
      <c r="AT257" s="77"/>
      <c r="AU257" s="77"/>
      <c r="AV257" s="77"/>
      <c r="AW257" s="77"/>
      <c r="AX257" s="77"/>
      <c r="AY257" s="77"/>
      <c r="AZ257" s="77"/>
      <c r="BA257" s="77"/>
      <c r="BB257" s="77"/>
      <c r="BC257" s="77"/>
      <c r="BD257" s="77"/>
      <c r="BE257" s="77"/>
      <c r="BF257" s="77"/>
      <c r="BG257" s="77"/>
      <c r="BH257" s="77"/>
      <c r="BI257" s="77"/>
      <c r="BJ257" s="77"/>
      <c r="BK257" s="77"/>
      <c r="BL257" s="77"/>
      <c r="BM257" s="77"/>
      <c r="BN257" s="77"/>
      <c r="BO257" s="77"/>
      <c r="BP257" s="77"/>
      <c r="BQ257" s="77"/>
      <c r="BR257" s="77"/>
      <c r="BS257" s="77"/>
      <c r="BT257" s="77"/>
      <c r="BU257" s="77"/>
      <c r="BV257" s="77"/>
      <c r="BW257" s="77"/>
      <c r="BX257" s="77"/>
      <c r="BY257" s="77"/>
      <c r="BZ257" s="77"/>
      <c r="CA257" s="77"/>
      <c r="CB257" s="77"/>
      <c r="CC257" s="77"/>
      <c r="CD257" s="77"/>
      <c r="CE257" s="77"/>
      <c r="CF257" s="77"/>
      <c r="CG257" s="77"/>
      <c r="CH257" s="77"/>
      <c r="CI257" s="77">
        <v>1</v>
      </c>
      <c r="CJ257" s="77"/>
      <c r="CK257" s="77"/>
      <c r="CL257" s="77"/>
      <c r="CM257" s="77"/>
      <c r="CN257" s="77"/>
      <c r="CO257" s="77"/>
      <c r="CP257" s="77"/>
      <c r="CQ257" s="77"/>
      <c r="CR257" s="77"/>
      <c r="CS257" s="77"/>
      <c r="CT257" s="77"/>
      <c r="CU257" s="77"/>
      <c r="CV257" s="77"/>
      <c r="CW257" s="77"/>
      <c r="CX257" s="77"/>
      <c r="CY257" s="77"/>
      <c r="CZ257" s="77"/>
      <c r="DA257" s="77"/>
      <c r="DB257" s="77"/>
      <c r="DC257" s="77"/>
      <c r="DD257" s="77"/>
      <c r="DE257" s="77"/>
      <c r="DF257" s="77"/>
      <c r="DG257" s="77"/>
      <c r="DH257" s="77"/>
      <c r="DI257" s="77"/>
      <c r="DJ257" s="77"/>
      <c r="DK257" s="77"/>
      <c r="DL257" s="77"/>
      <c r="DM257" s="77"/>
      <c r="DN257" s="77">
        <v>1</v>
      </c>
      <c r="DO257" s="77"/>
      <c r="DP257" s="77"/>
      <c r="DQ257" s="77"/>
      <c r="DR257" s="77"/>
      <c r="DS257" s="77"/>
      <c r="DT257" s="77"/>
      <c r="DU257" s="77"/>
      <c r="DV257" s="77"/>
      <c r="DW257" s="77"/>
      <c r="DX257" s="77"/>
      <c r="DY257" s="77"/>
      <c r="DZ257" s="77"/>
      <c r="EA257" s="77"/>
      <c r="EB257" s="77"/>
      <c r="EC257" s="77"/>
      <c r="ED257" s="77"/>
      <c r="EE257" s="77"/>
      <c r="EF257" s="77"/>
      <c r="EG257" s="77"/>
      <c r="EH257" s="77"/>
      <c r="EI257" s="77"/>
      <c r="EJ257" s="77"/>
      <c r="EK257" s="77"/>
      <c r="EL257" s="77"/>
      <c r="EM257" s="77"/>
      <c r="EN257" s="77"/>
      <c r="EO257" s="77"/>
      <c r="EP257" s="77"/>
      <c r="EQ257" s="77"/>
      <c r="ER257" s="77"/>
      <c r="ES257" s="77"/>
      <c r="ET257" s="77"/>
      <c r="EU257" s="77"/>
      <c r="EV257" s="77"/>
      <c r="EW257" s="77"/>
      <c r="EX257" s="77"/>
      <c r="EY257" s="77"/>
      <c r="EZ257" s="77"/>
      <c r="FA257" s="77"/>
      <c r="FB257" s="77"/>
      <c r="FC257" s="77"/>
      <c r="FD257" s="77"/>
      <c r="FE257" s="77"/>
      <c r="FF257" s="77"/>
      <c r="FG257" s="77"/>
      <c r="FH257" s="77"/>
      <c r="FI257" s="77"/>
      <c r="FJ257" s="77"/>
      <c r="FK257" s="77"/>
      <c r="FL257" s="77"/>
      <c r="FM257" s="77"/>
      <c r="FN257" s="77"/>
      <c r="FO257" s="77"/>
      <c r="FP257" s="77"/>
      <c r="FQ257" s="77"/>
      <c r="FR257" s="77"/>
      <c r="FS257" s="77"/>
      <c r="FT257" s="77"/>
      <c r="FU257" s="77"/>
      <c r="FV257" s="77"/>
      <c r="FW257" s="77"/>
      <c r="FX257" s="77">
        <v>2</v>
      </c>
    </row>
    <row r="258" spans="1:180">
      <c r="A258" s="87" t="s">
        <v>142</v>
      </c>
      <c r="B258" s="83"/>
      <c r="C258" s="83"/>
      <c r="D258" s="83"/>
      <c r="E258" s="83"/>
      <c r="F258" s="83"/>
      <c r="G258" s="83">
        <v>1</v>
      </c>
      <c r="H258" s="83"/>
      <c r="I258" s="83"/>
      <c r="J258" s="83"/>
      <c r="K258" s="83"/>
      <c r="L258" s="83"/>
      <c r="M258" s="83"/>
      <c r="N258" s="83"/>
      <c r="O258" s="83"/>
      <c r="P258" s="83"/>
      <c r="Q258" s="83"/>
      <c r="R258" s="83"/>
      <c r="S258" s="83"/>
      <c r="T258" s="83"/>
      <c r="U258" s="83"/>
      <c r="V258" s="83"/>
      <c r="W258" s="83"/>
      <c r="X258" s="83"/>
      <c r="Y258" s="83"/>
      <c r="Z258" s="83"/>
      <c r="AA258" s="83"/>
      <c r="AB258" s="83"/>
      <c r="AC258" s="83"/>
      <c r="AD258" s="83"/>
      <c r="AE258" s="83"/>
      <c r="AF258" s="83"/>
      <c r="AG258" s="83"/>
      <c r="AH258" s="83"/>
      <c r="AI258" s="83"/>
      <c r="AJ258" s="83"/>
      <c r="AK258" s="77"/>
      <c r="AL258" s="77"/>
      <c r="AM258" s="77"/>
      <c r="AN258" s="77"/>
      <c r="AO258" s="77"/>
      <c r="AP258" s="77"/>
      <c r="AQ258" s="77"/>
      <c r="AR258" s="77"/>
      <c r="AS258" s="77"/>
      <c r="AT258" s="77"/>
      <c r="AU258" s="77"/>
      <c r="AV258" s="77"/>
      <c r="AW258" s="77"/>
      <c r="AX258" s="77"/>
      <c r="AY258" s="77"/>
      <c r="AZ258" s="77"/>
      <c r="BA258" s="77"/>
      <c r="BB258" s="77"/>
      <c r="BC258" s="77"/>
      <c r="BD258" s="77"/>
      <c r="BE258" s="77"/>
      <c r="BF258" s="77"/>
      <c r="BG258" s="77"/>
      <c r="BH258" s="77"/>
      <c r="BI258" s="77"/>
      <c r="BJ258" s="77"/>
      <c r="BK258" s="77"/>
      <c r="BL258" s="77"/>
      <c r="BM258" s="77">
        <v>1</v>
      </c>
      <c r="BN258" s="77"/>
      <c r="BO258" s="77"/>
      <c r="BP258" s="77"/>
      <c r="BQ258" s="77"/>
      <c r="BR258" s="77"/>
      <c r="BS258" s="77"/>
      <c r="BT258" s="77"/>
      <c r="BU258" s="77"/>
      <c r="BV258" s="77"/>
      <c r="BW258" s="77"/>
      <c r="BX258" s="77"/>
      <c r="BY258" s="77">
        <v>1</v>
      </c>
      <c r="BZ258" s="77">
        <v>1</v>
      </c>
      <c r="CA258" s="77"/>
      <c r="CB258" s="77"/>
      <c r="CC258" s="77"/>
      <c r="CD258" s="77"/>
      <c r="CE258" s="77"/>
      <c r="CF258" s="77"/>
      <c r="CG258" s="77"/>
      <c r="CH258" s="77"/>
      <c r="CI258" s="77"/>
      <c r="CJ258" s="77"/>
      <c r="CK258" s="77"/>
      <c r="CL258" s="77"/>
      <c r="CM258" s="77"/>
      <c r="CN258" s="77"/>
      <c r="CO258" s="77"/>
      <c r="CP258" s="77"/>
      <c r="CQ258" s="77"/>
      <c r="CR258" s="77"/>
      <c r="CS258" s="77"/>
      <c r="CT258" s="77"/>
      <c r="CU258" s="77"/>
      <c r="CV258" s="77"/>
      <c r="CW258" s="77"/>
      <c r="CX258" s="77"/>
      <c r="CY258" s="77"/>
      <c r="CZ258" s="77"/>
      <c r="DA258" s="77"/>
      <c r="DB258" s="77"/>
      <c r="DC258" s="77"/>
      <c r="DD258" s="77"/>
      <c r="DE258" s="77"/>
      <c r="DF258" s="77"/>
      <c r="DG258" s="77"/>
      <c r="DH258" s="77"/>
      <c r="DI258" s="77"/>
      <c r="DJ258" s="77"/>
      <c r="DK258" s="77"/>
      <c r="DL258" s="77"/>
      <c r="DM258" s="77"/>
      <c r="DN258" s="77"/>
      <c r="DO258" s="77"/>
      <c r="DP258" s="77"/>
      <c r="DQ258" s="77"/>
      <c r="DR258" s="77"/>
      <c r="DS258" s="77"/>
      <c r="DT258" s="77"/>
      <c r="DU258" s="77"/>
      <c r="DV258" s="77"/>
      <c r="DW258" s="77"/>
      <c r="DX258" s="77"/>
      <c r="DY258" s="77"/>
      <c r="DZ258" s="77"/>
      <c r="EA258" s="77"/>
      <c r="EB258" s="77"/>
      <c r="EC258" s="77"/>
      <c r="ED258" s="77"/>
      <c r="EE258" s="77"/>
      <c r="EF258" s="77"/>
      <c r="EG258" s="77"/>
      <c r="EH258" s="77"/>
      <c r="EI258" s="77"/>
      <c r="EJ258" s="77"/>
      <c r="EK258" s="77"/>
      <c r="EL258" s="77"/>
      <c r="EM258" s="77"/>
      <c r="EN258" s="77"/>
      <c r="EO258" s="77"/>
      <c r="EP258" s="77"/>
      <c r="EQ258" s="77"/>
      <c r="ER258" s="77"/>
      <c r="ES258" s="77"/>
      <c r="ET258" s="77"/>
      <c r="EU258" s="77"/>
      <c r="EV258" s="77"/>
      <c r="EW258" s="77"/>
      <c r="EX258" s="77"/>
      <c r="EY258" s="77"/>
      <c r="EZ258" s="77"/>
      <c r="FA258" s="77"/>
      <c r="FB258" s="77"/>
      <c r="FC258" s="77"/>
      <c r="FD258" s="77"/>
      <c r="FE258" s="77"/>
      <c r="FF258" s="77"/>
      <c r="FG258" s="77"/>
      <c r="FH258" s="77"/>
      <c r="FI258" s="77"/>
      <c r="FJ258" s="77"/>
      <c r="FK258" s="77"/>
      <c r="FL258" s="77"/>
      <c r="FM258" s="77"/>
      <c r="FN258" s="77"/>
      <c r="FO258" s="77"/>
      <c r="FP258" s="77"/>
      <c r="FQ258" s="77"/>
      <c r="FR258" s="77"/>
      <c r="FS258" s="77"/>
      <c r="FT258" s="77"/>
      <c r="FU258" s="77"/>
      <c r="FV258" s="77"/>
      <c r="FW258" s="77"/>
      <c r="FX258" s="77">
        <v>4</v>
      </c>
    </row>
    <row r="259" spans="1:180">
      <c r="A259" s="87" t="s">
        <v>289</v>
      </c>
      <c r="B259" s="83"/>
      <c r="C259" s="83"/>
      <c r="D259" s="83"/>
      <c r="E259" s="83"/>
      <c r="F259" s="83"/>
      <c r="G259" s="83"/>
      <c r="H259" s="83"/>
      <c r="I259" s="83"/>
      <c r="J259" s="83"/>
      <c r="K259" s="83"/>
      <c r="L259" s="83"/>
      <c r="M259" s="83"/>
      <c r="N259" s="83"/>
      <c r="O259" s="83"/>
      <c r="P259" s="83"/>
      <c r="Q259" s="83"/>
      <c r="R259" s="83"/>
      <c r="S259" s="83">
        <v>1</v>
      </c>
      <c r="T259" s="83"/>
      <c r="U259" s="83"/>
      <c r="V259" s="83"/>
      <c r="W259" s="83"/>
      <c r="X259" s="83"/>
      <c r="Y259" s="83"/>
      <c r="Z259" s="83"/>
      <c r="AA259" s="83"/>
      <c r="AB259" s="83"/>
      <c r="AC259" s="83"/>
      <c r="AD259" s="83"/>
      <c r="AE259" s="83"/>
      <c r="AF259" s="83"/>
      <c r="AG259" s="83"/>
      <c r="AH259" s="83"/>
      <c r="AI259" s="83"/>
      <c r="AJ259" s="83"/>
      <c r="AK259" s="77"/>
      <c r="AL259" s="77"/>
      <c r="AM259" s="77"/>
      <c r="AN259" s="77"/>
      <c r="AO259" s="77"/>
      <c r="AP259" s="77"/>
      <c r="AQ259" s="77"/>
      <c r="AR259" s="77"/>
      <c r="AS259" s="77"/>
      <c r="AT259" s="77"/>
      <c r="AU259" s="77"/>
      <c r="AV259" s="77"/>
      <c r="AW259" s="77"/>
      <c r="AX259" s="77"/>
      <c r="AY259" s="77"/>
      <c r="AZ259" s="77"/>
      <c r="BA259" s="77"/>
      <c r="BB259" s="77"/>
      <c r="BC259" s="77"/>
      <c r="BD259" s="77"/>
      <c r="BE259" s="77"/>
      <c r="BF259" s="77"/>
      <c r="BG259" s="77"/>
      <c r="BH259" s="77"/>
      <c r="BI259" s="77"/>
      <c r="BJ259" s="77"/>
      <c r="BK259" s="77"/>
      <c r="BL259" s="77"/>
      <c r="BM259" s="77"/>
      <c r="BN259" s="77"/>
      <c r="BO259" s="77"/>
      <c r="BP259" s="77"/>
      <c r="BQ259" s="77"/>
      <c r="BR259" s="77"/>
      <c r="BS259" s="77"/>
      <c r="BT259" s="77"/>
      <c r="BU259" s="77"/>
      <c r="BV259" s="77"/>
      <c r="BW259" s="77"/>
      <c r="BX259" s="77"/>
      <c r="BY259" s="77"/>
      <c r="BZ259" s="77"/>
      <c r="CA259" s="77"/>
      <c r="CB259" s="77"/>
      <c r="CC259" s="77"/>
      <c r="CD259" s="77"/>
      <c r="CE259" s="77"/>
      <c r="CF259" s="77"/>
      <c r="CG259" s="77"/>
      <c r="CH259" s="77"/>
      <c r="CI259" s="77"/>
      <c r="CJ259" s="77"/>
      <c r="CK259" s="77"/>
      <c r="CL259" s="77"/>
      <c r="CM259" s="77"/>
      <c r="CN259" s="77"/>
      <c r="CO259" s="77"/>
      <c r="CP259" s="77"/>
      <c r="CQ259" s="77"/>
      <c r="CR259" s="77"/>
      <c r="CS259" s="77"/>
      <c r="CT259" s="77"/>
      <c r="CU259" s="77"/>
      <c r="CV259" s="77"/>
      <c r="CW259" s="77"/>
      <c r="CX259" s="77"/>
      <c r="CY259" s="77"/>
      <c r="CZ259" s="77"/>
      <c r="DA259" s="77"/>
      <c r="DB259" s="77"/>
      <c r="DC259" s="77"/>
      <c r="DD259" s="77"/>
      <c r="DE259" s="77"/>
      <c r="DF259" s="77"/>
      <c r="DG259" s="77"/>
      <c r="DH259" s="77"/>
      <c r="DI259" s="77"/>
      <c r="DJ259" s="77"/>
      <c r="DK259" s="77"/>
      <c r="DL259" s="77"/>
      <c r="DM259" s="77"/>
      <c r="DN259" s="77"/>
      <c r="DO259" s="77"/>
      <c r="DP259" s="77"/>
      <c r="DQ259" s="77"/>
      <c r="DR259" s="77"/>
      <c r="DS259" s="77"/>
      <c r="DT259" s="77"/>
      <c r="DU259" s="77"/>
      <c r="DV259" s="77"/>
      <c r="DW259" s="77"/>
      <c r="DX259" s="77"/>
      <c r="DY259" s="77"/>
      <c r="DZ259" s="77"/>
      <c r="EA259" s="77"/>
      <c r="EB259" s="77"/>
      <c r="EC259" s="77"/>
      <c r="ED259" s="77"/>
      <c r="EE259" s="77"/>
      <c r="EF259" s="77"/>
      <c r="EG259" s="77"/>
      <c r="EH259" s="77"/>
      <c r="EI259" s="77"/>
      <c r="EJ259" s="77"/>
      <c r="EK259" s="77"/>
      <c r="EL259" s="77"/>
      <c r="EM259" s="77"/>
      <c r="EN259" s="77"/>
      <c r="EO259" s="77"/>
      <c r="EP259" s="77"/>
      <c r="EQ259" s="77"/>
      <c r="ER259" s="77"/>
      <c r="ES259" s="77"/>
      <c r="ET259" s="77"/>
      <c r="EU259" s="77"/>
      <c r="EV259" s="77"/>
      <c r="EW259" s="77"/>
      <c r="EX259" s="77"/>
      <c r="EY259" s="77"/>
      <c r="EZ259" s="77"/>
      <c r="FA259" s="77"/>
      <c r="FB259" s="77"/>
      <c r="FC259" s="77"/>
      <c r="FD259" s="77"/>
      <c r="FE259" s="77"/>
      <c r="FF259" s="77"/>
      <c r="FG259" s="77"/>
      <c r="FH259" s="77"/>
      <c r="FI259" s="77"/>
      <c r="FJ259" s="77"/>
      <c r="FK259" s="77"/>
      <c r="FL259" s="77"/>
      <c r="FM259" s="77"/>
      <c r="FN259" s="77"/>
      <c r="FO259" s="77"/>
      <c r="FP259" s="77"/>
      <c r="FQ259" s="77"/>
      <c r="FR259" s="77"/>
      <c r="FS259" s="77"/>
      <c r="FT259" s="77"/>
      <c r="FU259" s="77"/>
      <c r="FV259" s="77"/>
      <c r="FW259" s="77"/>
      <c r="FX259" s="77">
        <v>1</v>
      </c>
    </row>
    <row r="260" spans="1:180">
      <c r="A260" s="87" t="s">
        <v>208</v>
      </c>
      <c r="B260" s="83"/>
      <c r="C260" s="83"/>
      <c r="D260" s="83"/>
      <c r="E260" s="83"/>
      <c r="F260" s="83"/>
      <c r="G260" s="83"/>
      <c r="H260" s="83"/>
      <c r="I260" s="83"/>
      <c r="J260" s="83"/>
      <c r="K260" s="83"/>
      <c r="L260" s="83"/>
      <c r="M260" s="83"/>
      <c r="N260" s="83"/>
      <c r="O260" s="83"/>
      <c r="P260" s="83"/>
      <c r="Q260" s="83"/>
      <c r="R260" s="83"/>
      <c r="S260" s="83">
        <v>1</v>
      </c>
      <c r="T260" s="83"/>
      <c r="U260" s="83"/>
      <c r="V260" s="83"/>
      <c r="W260" s="83"/>
      <c r="X260" s="83"/>
      <c r="Y260" s="83"/>
      <c r="Z260" s="83"/>
      <c r="AA260" s="83"/>
      <c r="AB260" s="83"/>
      <c r="AC260" s="83"/>
      <c r="AD260" s="83"/>
      <c r="AE260" s="83"/>
      <c r="AF260" s="83"/>
      <c r="AG260" s="83"/>
      <c r="AH260" s="83"/>
      <c r="AI260" s="83"/>
      <c r="AJ260" s="83"/>
      <c r="AK260" s="77"/>
      <c r="AL260" s="77"/>
      <c r="AM260" s="77"/>
      <c r="AN260" s="77"/>
      <c r="AO260" s="77"/>
      <c r="AP260" s="77"/>
      <c r="AQ260" s="77"/>
      <c r="AR260" s="77"/>
      <c r="AS260" s="77"/>
      <c r="AT260" s="77"/>
      <c r="AU260" s="77"/>
      <c r="AV260" s="77"/>
      <c r="AW260" s="77"/>
      <c r="AX260" s="77"/>
      <c r="AY260" s="77"/>
      <c r="AZ260" s="77"/>
      <c r="BA260" s="77"/>
      <c r="BB260" s="77"/>
      <c r="BC260" s="77"/>
      <c r="BD260" s="77"/>
      <c r="BE260" s="77"/>
      <c r="BF260" s="77"/>
      <c r="BG260" s="77"/>
      <c r="BH260" s="77"/>
      <c r="BI260" s="77"/>
      <c r="BJ260" s="77"/>
      <c r="BK260" s="77"/>
      <c r="BL260" s="77"/>
      <c r="BM260" s="77"/>
      <c r="BN260" s="77"/>
      <c r="BO260" s="77"/>
      <c r="BP260" s="77"/>
      <c r="BQ260" s="77"/>
      <c r="BR260" s="77"/>
      <c r="BS260" s="77"/>
      <c r="BT260" s="77"/>
      <c r="BU260" s="77"/>
      <c r="BV260" s="77"/>
      <c r="BW260" s="77"/>
      <c r="BX260" s="77"/>
      <c r="BY260" s="77"/>
      <c r="BZ260" s="77"/>
      <c r="CA260" s="77"/>
      <c r="CB260" s="77"/>
      <c r="CC260" s="77"/>
      <c r="CD260" s="77"/>
      <c r="CE260" s="77"/>
      <c r="CF260" s="77"/>
      <c r="CG260" s="77"/>
      <c r="CH260" s="77"/>
      <c r="CI260" s="77"/>
      <c r="CJ260" s="77"/>
      <c r="CK260" s="77"/>
      <c r="CL260" s="77"/>
      <c r="CM260" s="77"/>
      <c r="CN260" s="77"/>
      <c r="CO260" s="77"/>
      <c r="CP260" s="77"/>
      <c r="CQ260" s="77"/>
      <c r="CR260" s="77"/>
      <c r="CS260" s="77"/>
      <c r="CT260" s="77"/>
      <c r="CU260" s="77"/>
      <c r="CV260" s="77"/>
      <c r="CW260" s="77"/>
      <c r="CX260" s="77">
        <v>1</v>
      </c>
      <c r="CY260" s="77"/>
      <c r="CZ260" s="77"/>
      <c r="DA260" s="77"/>
      <c r="DB260" s="77"/>
      <c r="DC260" s="77"/>
      <c r="DD260" s="77"/>
      <c r="DE260" s="77"/>
      <c r="DF260" s="77"/>
      <c r="DG260" s="77"/>
      <c r="DH260" s="77"/>
      <c r="DI260" s="77"/>
      <c r="DJ260" s="77"/>
      <c r="DK260" s="77"/>
      <c r="DL260" s="77"/>
      <c r="DM260" s="77"/>
      <c r="DN260" s="77"/>
      <c r="DO260" s="77"/>
      <c r="DP260" s="77"/>
      <c r="DQ260" s="77"/>
      <c r="DR260" s="77"/>
      <c r="DS260" s="77"/>
      <c r="DT260" s="77"/>
      <c r="DU260" s="77"/>
      <c r="DV260" s="77"/>
      <c r="DW260" s="77"/>
      <c r="DX260" s="77"/>
      <c r="DY260" s="77"/>
      <c r="DZ260" s="77"/>
      <c r="EA260" s="77"/>
      <c r="EB260" s="77"/>
      <c r="EC260" s="77"/>
      <c r="ED260" s="77"/>
      <c r="EE260" s="77"/>
      <c r="EF260" s="77"/>
      <c r="EG260" s="77"/>
      <c r="EH260" s="77"/>
      <c r="EI260" s="77"/>
      <c r="EJ260" s="77"/>
      <c r="EK260" s="77"/>
      <c r="EL260" s="77"/>
      <c r="EM260" s="77"/>
      <c r="EN260" s="77"/>
      <c r="EO260" s="77"/>
      <c r="EP260" s="77"/>
      <c r="EQ260" s="77"/>
      <c r="ER260" s="77"/>
      <c r="ES260" s="77"/>
      <c r="ET260" s="77"/>
      <c r="EU260" s="77"/>
      <c r="EV260" s="77"/>
      <c r="EW260" s="77"/>
      <c r="EX260" s="77"/>
      <c r="EY260" s="77"/>
      <c r="EZ260" s="77"/>
      <c r="FA260" s="77"/>
      <c r="FB260" s="77"/>
      <c r="FC260" s="77"/>
      <c r="FD260" s="77"/>
      <c r="FE260" s="77"/>
      <c r="FF260" s="77"/>
      <c r="FG260" s="77"/>
      <c r="FH260" s="77"/>
      <c r="FI260" s="77"/>
      <c r="FJ260" s="77"/>
      <c r="FK260" s="77"/>
      <c r="FL260" s="77"/>
      <c r="FM260" s="77"/>
      <c r="FN260" s="77"/>
      <c r="FO260" s="77"/>
      <c r="FP260" s="77"/>
      <c r="FQ260" s="77"/>
      <c r="FR260" s="77"/>
      <c r="FS260" s="77"/>
      <c r="FT260" s="77"/>
      <c r="FU260" s="77"/>
      <c r="FV260" s="77"/>
      <c r="FW260" s="77"/>
      <c r="FX260" s="77">
        <v>2</v>
      </c>
    </row>
    <row r="261" spans="1:180">
      <c r="A261" s="87" t="s">
        <v>179</v>
      </c>
      <c r="B261" s="83">
        <v>1</v>
      </c>
      <c r="C261" s="83">
        <v>2</v>
      </c>
      <c r="D261" s="83"/>
      <c r="E261" s="83">
        <v>1</v>
      </c>
      <c r="F261" s="83"/>
      <c r="G261" s="83"/>
      <c r="H261" s="83"/>
      <c r="I261" s="83"/>
      <c r="J261" s="83"/>
      <c r="K261" s="83"/>
      <c r="L261" s="83"/>
      <c r="M261" s="83"/>
      <c r="N261" s="83"/>
      <c r="O261" s="83"/>
      <c r="P261" s="83"/>
      <c r="Q261" s="83"/>
      <c r="R261" s="83"/>
      <c r="S261" s="83"/>
      <c r="T261" s="83"/>
      <c r="U261" s="83"/>
      <c r="V261" s="83"/>
      <c r="W261" s="83"/>
      <c r="X261" s="83"/>
      <c r="Y261" s="83"/>
      <c r="Z261" s="83"/>
      <c r="AA261" s="83"/>
      <c r="AB261" s="83"/>
      <c r="AC261" s="83"/>
      <c r="AD261" s="83"/>
      <c r="AE261" s="83">
        <v>1</v>
      </c>
      <c r="AF261" s="83"/>
      <c r="AG261" s="83"/>
      <c r="AH261" s="83"/>
      <c r="AI261" s="83"/>
      <c r="AJ261" s="83"/>
      <c r="AK261" s="77"/>
      <c r="AL261" s="77"/>
      <c r="AM261" s="77"/>
      <c r="AN261" s="77"/>
      <c r="AO261" s="77"/>
      <c r="AP261" s="77"/>
      <c r="AQ261" s="77"/>
      <c r="AR261" s="77"/>
      <c r="AS261" s="77"/>
      <c r="AT261" s="77"/>
      <c r="AU261" s="77"/>
      <c r="AV261" s="77"/>
      <c r="AW261" s="77"/>
      <c r="AX261" s="77"/>
      <c r="AY261" s="77"/>
      <c r="AZ261" s="77"/>
      <c r="BA261" s="77"/>
      <c r="BB261" s="77"/>
      <c r="BC261" s="77"/>
      <c r="BD261" s="77"/>
      <c r="BE261" s="77"/>
      <c r="BF261" s="77"/>
      <c r="BG261" s="77"/>
      <c r="BH261" s="77"/>
      <c r="BI261" s="77"/>
      <c r="BJ261" s="77"/>
      <c r="BK261" s="77"/>
      <c r="BL261" s="77"/>
      <c r="BM261" s="77"/>
      <c r="BN261" s="77"/>
      <c r="BO261" s="77"/>
      <c r="BP261" s="77"/>
      <c r="BQ261" s="77"/>
      <c r="BR261" s="77"/>
      <c r="BS261" s="77"/>
      <c r="BT261" s="77"/>
      <c r="BU261" s="77"/>
      <c r="BV261" s="77"/>
      <c r="BW261" s="77"/>
      <c r="BX261" s="77"/>
      <c r="BY261" s="77"/>
      <c r="BZ261" s="77"/>
      <c r="CA261" s="77"/>
      <c r="CB261" s="77"/>
      <c r="CC261" s="77"/>
      <c r="CD261" s="77"/>
      <c r="CE261" s="77"/>
      <c r="CF261" s="77"/>
      <c r="CG261" s="77"/>
      <c r="CH261" s="77"/>
      <c r="CI261" s="77"/>
      <c r="CJ261" s="77"/>
      <c r="CK261" s="77"/>
      <c r="CL261" s="77"/>
      <c r="CM261" s="77"/>
      <c r="CN261" s="77"/>
      <c r="CO261" s="77"/>
      <c r="CP261" s="77"/>
      <c r="CQ261" s="77"/>
      <c r="CR261" s="77"/>
      <c r="CS261" s="77"/>
      <c r="CT261" s="77"/>
      <c r="CU261" s="77"/>
      <c r="CV261" s="77"/>
      <c r="CW261" s="77"/>
      <c r="CX261" s="77"/>
      <c r="CY261" s="77"/>
      <c r="CZ261" s="77"/>
      <c r="DA261" s="77"/>
      <c r="DB261" s="77"/>
      <c r="DC261" s="77"/>
      <c r="DD261" s="77"/>
      <c r="DE261" s="77"/>
      <c r="DF261" s="77"/>
      <c r="DG261" s="77"/>
      <c r="DH261" s="77"/>
      <c r="DI261" s="77"/>
      <c r="DJ261" s="77"/>
      <c r="DK261" s="77"/>
      <c r="DL261" s="77"/>
      <c r="DM261" s="77"/>
      <c r="DN261" s="77"/>
      <c r="DO261" s="77"/>
      <c r="DP261" s="77"/>
      <c r="DQ261" s="77"/>
      <c r="DR261" s="77"/>
      <c r="DS261" s="77"/>
      <c r="DT261" s="77"/>
      <c r="DU261" s="77"/>
      <c r="DV261" s="77"/>
      <c r="DW261" s="77"/>
      <c r="DX261" s="77"/>
      <c r="DY261" s="77"/>
      <c r="DZ261" s="77"/>
      <c r="EA261" s="77"/>
      <c r="EB261" s="77"/>
      <c r="EC261" s="77"/>
      <c r="ED261" s="77"/>
      <c r="EE261" s="77"/>
      <c r="EF261" s="77"/>
      <c r="EG261" s="77"/>
      <c r="EH261" s="77"/>
      <c r="EI261" s="77"/>
      <c r="EJ261" s="77"/>
      <c r="EK261" s="77"/>
      <c r="EL261" s="77"/>
      <c r="EM261" s="77"/>
      <c r="EN261" s="77"/>
      <c r="EO261" s="77"/>
      <c r="EP261" s="77"/>
      <c r="EQ261" s="77"/>
      <c r="ER261" s="77"/>
      <c r="ES261" s="77"/>
      <c r="ET261" s="77"/>
      <c r="EU261" s="77"/>
      <c r="EV261" s="77"/>
      <c r="EW261" s="77"/>
      <c r="EX261" s="77"/>
      <c r="EY261" s="77"/>
      <c r="EZ261" s="77"/>
      <c r="FA261" s="77"/>
      <c r="FB261" s="77"/>
      <c r="FC261" s="77"/>
      <c r="FD261" s="77"/>
      <c r="FE261" s="77"/>
      <c r="FF261" s="77"/>
      <c r="FG261" s="77"/>
      <c r="FH261" s="77"/>
      <c r="FI261" s="77"/>
      <c r="FJ261" s="77"/>
      <c r="FK261" s="77"/>
      <c r="FL261" s="77"/>
      <c r="FM261" s="77"/>
      <c r="FN261" s="77"/>
      <c r="FO261" s="77"/>
      <c r="FP261" s="77"/>
      <c r="FQ261" s="77"/>
      <c r="FR261" s="77"/>
      <c r="FS261" s="77"/>
      <c r="FT261" s="77"/>
      <c r="FU261" s="77"/>
      <c r="FV261" s="77"/>
      <c r="FW261" s="77"/>
      <c r="FX261" s="77">
        <v>5</v>
      </c>
    </row>
    <row r="262" spans="1:180">
      <c r="A262" s="87" t="s">
        <v>946</v>
      </c>
      <c r="B262" s="83"/>
      <c r="C262" s="83"/>
      <c r="D262" s="83"/>
      <c r="E262" s="83"/>
      <c r="F262" s="83"/>
      <c r="G262" s="83"/>
      <c r="H262" s="83"/>
      <c r="I262" s="83"/>
      <c r="J262" s="83"/>
      <c r="K262" s="83"/>
      <c r="L262" s="83"/>
      <c r="M262" s="83"/>
      <c r="N262" s="83"/>
      <c r="O262" s="83"/>
      <c r="P262" s="83"/>
      <c r="Q262" s="83"/>
      <c r="R262" s="83"/>
      <c r="S262" s="83"/>
      <c r="T262" s="83"/>
      <c r="U262" s="83"/>
      <c r="V262" s="83"/>
      <c r="W262" s="83"/>
      <c r="X262" s="83"/>
      <c r="Y262" s="83"/>
      <c r="Z262" s="83"/>
      <c r="AA262" s="83"/>
      <c r="AB262" s="83"/>
      <c r="AC262" s="83"/>
      <c r="AD262" s="83"/>
      <c r="AE262" s="83"/>
      <c r="AF262" s="83"/>
      <c r="AG262" s="83"/>
      <c r="AH262" s="83"/>
      <c r="AI262" s="83"/>
      <c r="AJ262" s="83"/>
      <c r="AK262" s="77"/>
      <c r="AL262" s="77"/>
      <c r="AM262" s="77"/>
      <c r="AN262" s="77"/>
      <c r="AO262" s="77"/>
      <c r="AP262" s="77"/>
      <c r="AQ262" s="77"/>
      <c r="AR262" s="77"/>
      <c r="AS262" s="77"/>
      <c r="AT262" s="77"/>
      <c r="AU262" s="77"/>
      <c r="AV262" s="77"/>
      <c r="AW262" s="77"/>
      <c r="AX262" s="77"/>
      <c r="AY262" s="77"/>
      <c r="AZ262" s="77"/>
      <c r="BA262" s="77"/>
      <c r="BB262" s="77"/>
      <c r="BC262" s="77"/>
      <c r="BD262" s="77"/>
      <c r="BE262" s="77"/>
      <c r="BF262" s="77"/>
      <c r="BG262" s="77"/>
      <c r="BH262" s="77"/>
      <c r="BI262" s="77"/>
      <c r="BJ262" s="77"/>
      <c r="BK262" s="77"/>
      <c r="BL262" s="77"/>
      <c r="BM262" s="77"/>
      <c r="BN262" s="77"/>
      <c r="BO262" s="77"/>
      <c r="BP262" s="77"/>
      <c r="BQ262" s="77"/>
      <c r="BR262" s="77"/>
      <c r="BS262" s="77"/>
      <c r="BT262" s="77"/>
      <c r="BU262" s="77"/>
      <c r="BV262" s="77"/>
      <c r="BW262" s="77"/>
      <c r="BX262" s="77"/>
      <c r="BY262" s="77"/>
      <c r="BZ262" s="77"/>
      <c r="CA262" s="77"/>
      <c r="CB262" s="77"/>
      <c r="CC262" s="77"/>
      <c r="CD262" s="77"/>
      <c r="CE262" s="77"/>
      <c r="CF262" s="77"/>
      <c r="CG262" s="77"/>
      <c r="CH262" s="77"/>
      <c r="CI262" s="77"/>
      <c r="CJ262" s="77"/>
      <c r="CK262" s="77"/>
      <c r="CL262" s="77"/>
      <c r="CM262" s="77"/>
      <c r="CN262" s="77"/>
      <c r="CO262" s="77"/>
      <c r="CP262" s="77"/>
      <c r="CQ262" s="77"/>
      <c r="CR262" s="77"/>
      <c r="CS262" s="77"/>
      <c r="CT262" s="77"/>
      <c r="CU262" s="77"/>
      <c r="CV262" s="77"/>
      <c r="CW262" s="77"/>
      <c r="CX262" s="77"/>
      <c r="CY262" s="77"/>
      <c r="CZ262" s="77"/>
      <c r="DA262" s="77"/>
      <c r="DB262" s="77"/>
      <c r="DC262" s="77"/>
      <c r="DD262" s="77"/>
      <c r="DE262" s="77"/>
      <c r="DF262" s="77"/>
      <c r="DG262" s="77"/>
      <c r="DH262" s="77"/>
      <c r="DI262" s="77"/>
      <c r="DJ262" s="77"/>
      <c r="DK262" s="77"/>
      <c r="DL262" s="77"/>
      <c r="DM262" s="77"/>
      <c r="DN262" s="77"/>
      <c r="DO262" s="77"/>
      <c r="DP262" s="77"/>
      <c r="DQ262" s="77"/>
      <c r="DR262" s="77"/>
      <c r="DS262" s="77"/>
      <c r="DT262" s="77"/>
      <c r="DU262" s="77"/>
      <c r="DV262" s="77"/>
      <c r="DW262" s="77"/>
      <c r="DX262" s="77"/>
      <c r="DY262" s="77"/>
      <c r="DZ262" s="77"/>
      <c r="EA262" s="77"/>
      <c r="EB262" s="77">
        <v>1</v>
      </c>
      <c r="EC262" s="77">
        <v>1</v>
      </c>
      <c r="ED262" s="77"/>
      <c r="EE262" s="77"/>
      <c r="EF262" s="77"/>
      <c r="EG262" s="77"/>
      <c r="EH262" s="77"/>
      <c r="EI262" s="77"/>
      <c r="EJ262" s="77"/>
      <c r="EK262" s="77"/>
      <c r="EL262" s="77"/>
      <c r="EM262" s="77"/>
      <c r="EN262" s="77"/>
      <c r="EO262" s="77"/>
      <c r="EP262" s="77"/>
      <c r="EQ262" s="77"/>
      <c r="ER262" s="77"/>
      <c r="ES262" s="77"/>
      <c r="ET262" s="77"/>
      <c r="EU262" s="77"/>
      <c r="EV262" s="77"/>
      <c r="EW262" s="77"/>
      <c r="EX262" s="77"/>
      <c r="EY262" s="77"/>
      <c r="EZ262" s="77"/>
      <c r="FA262" s="77"/>
      <c r="FB262" s="77"/>
      <c r="FC262" s="77"/>
      <c r="FD262" s="77"/>
      <c r="FE262" s="77"/>
      <c r="FF262" s="77"/>
      <c r="FG262" s="77"/>
      <c r="FH262" s="77"/>
      <c r="FI262" s="77"/>
      <c r="FJ262" s="77"/>
      <c r="FK262" s="77"/>
      <c r="FL262" s="77"/>
      <c r="FM262" s="77"/>
      <c r="FN262" s="77"/>
      <c r="FO262" s="77"/>
      <c r="FP262" s="77"/>
      <c r="FQ262" s="77"/>
      <c r="FR262" s="77"/>
      <c r="FS262" s="77"/>
      <c r="FT262" s="77"/>
      <c r="FU262" s="77"/>
      <c r="FV262" s="77"/>
      <c r="FW262" s="77"/>
      <c r="FX262" s="77">
        <v>2</v>
      </c>
    </row>
    <row r="263" spans="1:180">
      <c r="A263" s="87" t="s">
        <v>947</v>
      </c>
      <c r="B263" s="83"/>
      <c r="C263" s="83"/>
      <c r="D263" s="83"/>
      <c r="E263" s="83"/>
      <c r="F263" s="83"/>
      <c r="G263" s="83"/>
      <c r="H263" s="83"/>
      <c r="I263" s="83"/>
      <c r="J263" s="83"/>
      <c r="K263" s="83"/>
      <c r="L263" s="83"/>
      <c r="M263" s="83"/>
      <c r="N263" s="83"/>
      <c r="O263" s="83"/>
      <c r="P263" s="83"/>
      <c r="Q263" s="83"/>
      <c r="R263" s="83"/>
      <c r="S263" s="83"/>
      <c r="T263" s="83"/>
      <c r="U263" s="83"/>
      <c r="V263" s="83"/>
      <c r="W263" s="83"/>
      <c r="X263" s="83"/>
      <c r="Y263" s="83"/>
      <c r="Z263" s="83"/>
      <c r="AA263" s="83"/>
      <c r="AB263" s="83"/>
      <c r="AC263" s="83"/>
      <c r="AD263" s="83"/>
      <c r="AE263" s="83"/>
      <c r="AF263" s="83"/>
      <c r="AG263" s="83"/>
      <c r="AH263" s="83"/>
      <c r="AI263" s="83"/>
      <c r="AJ263" s="83"/>
      <c r="AK263" s="77"/>
      <c r="AL263" s="77"/>
      <c r="AM263" s="77"/>
      <c r="AN263" s="77"/>
      <c r="AO263" s="77"/>
      <c r="AP263" s="77"/>
      <c r="AQ263" s="77"/>
      <c r="AR263" s="77"/>
      <c r="AS263" s="77"/>
      <c r="AT263" s="77"/>
      <c r="AU263" s="77"/>
      <c r="AV263" s="77"/>
      <c r="AW263" s="77"/>
      <c r="AX263" s="77"/>
      <c r="AY263" s="77"/>
      <c r="AZ263" s="77"/>
      <c r="BA263" s="77"/>
      <c r="BB263" s="77"/>
      <c r="BC263" s="77"/>
      <c r="BD263" s="77"/>
      <c r="BE263" s="77"/>
      <c r="BF263" s="77"/>
      <c r="BG263" s="77"/>
      <c r="BH263" s="77"/>
      <c r="BI263" s="77"/>
      <c r="BJ263" s="77"/>
      <c r="BK263" s="77"/>
      <c r="BL263" s="77"/>
      <c r="BM263" s="77"/>
      <c r="BN263" s="77"/>
      <c r="BO263" s="77"/>
      <c r="BP263" s="77"/>
      <c r="BQ263" s="77"/>
      <c r="BR263" s="77"/>
      <c r="BS263" s="77"/>
      <c r="BT263" s="77"/>
      <c r="BU263" s="77"/>
      <c r="BV263" s="77"/>
      <c r="BW263" s="77"/>
      <c r="BX263" s="77"/>
      <c r="BY263" s="77"/>
      <c r="BZ263" s="77"/>
      <c r="CA263" s="77"/>
      <c r="CB263" s="77"/>
      <c r="CC263" s="77"/>
      <c r="CD263" s="77"/>
      <c r="CE263" s="77"/>
      <c r="CF263" s="77"/>
      <c r="CG263" s="77"/>
      <c r="CH263" s="77"/>
      <c r="CI263" s="77"/>
      <c r="CJ263" s="77"/>
      <c r="CK263" s="77"/>
      <c r="CL263" s="77"/>
      <c r="CM263" s="77"/>
      <c r="CN263" s="77"/>
      <c r="CO263" s="77"/>
      <c r="CP263" s="77"/>
      <c r="CQ263" s="77"/>
      <c r="CR263" s="77"/>
      <c r="CS263" s="77"/>
      <c r="CT263" s="77"/>
      <c r="CU263" s="77"/>
      <c r="CV263" s="77"/>
      <c r="CW263" s="77"/>
      <c r="CX263" s="77"/>
      <c r="CY263" s="77"/>
      <c r="CZ263" s="77"/>
      <c r="DA263" s="77"/>
      <c r="DB263" s="77"/>
      <c r="DC263" s="77"/>
      <c r="DD263" s="77"/>
      <c r="DE263" s="77">
        <v>1</v>
      </c>
      <c r="DF263" s="77"/>
      <c r="DG263" s="77"/>
      <c r="DH263" s="77"/>
      <c r="DI263" s="77"/>
      <c r="DJ263" s="77"/>
      <c r="DK263" s="77"/>
      <c r="DL263" s="77"/>
      <c r="DM263" s="77"/>
      <c r="DN263" s="77"/>
      <c r="DO263" s="77"/>
      <c r="DP263" s="77"/>
      <c r="DQ263" s="77"/>
      <c r="DR263" s="77"/>
      <c r="DS263" s="77"/>
      <c r="DT263" s="77"/>
      <c r="DU263" s="77"/>
      <c r="DV263" s="77"/>
      <c r="DW263" s="77"/>
      <c r="DX263" s="77"/>
      <c r="DY263" s="77"/>
      <c r="DZ263" s="77"/>
      <c r="EA263" s="77"/>
      <c r="EB263" s="77"/>
      <c r="EC263" s="77"/>
      <c r="ED263" s="77"/>
      <c r="EE263" s="77"/>
      <c r="EF263" s="77"/>
      <c r="EG263" s="77"/>
      <c r="EH263" s="77"/>
      <c r="EI263" s="77"/>
      <c r="EJ263" s="77"/>
      <c r="EK263" s="77"/>
      <c r="EL263" s="77"/>
      <c r="EM263" s="77"/>
      <c r="EN263" s="77"/>
      <c r="EO263" s="77"/>
      <c r="EP263" s="77"/>
      <c r="EQ263" s="77"/>
      <c r="ER263" s="77"/>
      <c r="ES263" s="77"/>
      <c r="ET263" s="77"/>
      <c r="EU263" s="77"/>
      <c r="EV263" s="77"/>
      <c r="EW263" s="77"/>
      <c r="EX263" s="77"/>
      <c r="EY263" s="77"/>
      <c r="EZ263" s="77"/>
      <c r="FA263" s="77"/>
      <c r="FB263" s="77"/>
      <c r="FC263" s="77"/>
      <c r="FD263" s="77"/>
      <c r="FE263" s="77"/>
      <c r="FF263" s="77"/>
      <c r="FG263" s="77"/>
      <c r="FH263" s="77"/>
      <c r="FI263" s="77"/>
      <c r="FJ263" s="77"/>
      <c r="FK263" s="77"/>
      <c r="FL263" s="77"/>
      <c r="FM263" s="77"/>
      <c r="FN263" s="77"/>
      <c r="FO263" s="77"/>
      <c r="FP263" s="77"/>
      <c r="FQ263" s="77"/>
      <c r="FR263" s="77"/>
      <c r="FS263" s="77"/>
      <c r="FT263" s="77"/>
      <c r="FU263" s="77"/>
      <c r="FV263" s="77"/>
      <c r="FW263" s="77"/>
      <c r="FX263" s="77">
        <v>1</v>
      </c>
    </row>
    <row r="264" spans="1:180">
      <c r="A264" s="78" t="s">
        <v>948</v>
      </c>
      <c r="B264" s="83"/>
      <c r="C264" s="83"/>
      <c r="D264" s="83"/>
      <c r="E264" s="83"/>
      <c r="F264" s="83"/>
      <c r="G264" s="83"/>
      <c r="H264" s="83"/>
      <c r="I264" s="83"/>
      <c r="J264" s="83"/>
      <c r="K264" s="83"/>
      <c r="L264" s="83"/>
      <c r="M264" s="83"/>
      <c r="N264" s="83"/>
      <c r="O264" s="83"/>
      <c r="P264" s="83"/>
      <c r="Q264" s="83"/>
      <c r="R264" s="83"/>
      <c r="S264" s="83"/>
      <c r="T264" s="83"/>
      <c r="U264" s="83"/>
      <c r="V264" s="83"/>
      <c r="W264" s="83"/>
      <c r="X264" s="83"/>
      <c r="Y264" s="83"/>
      <c r="Z264" s="83"/>
      <c r="AA264" s="83"/>
      <c r="AB264" s="83"/>
      <c r="AC264" s="83"/>
      <c r="AD264" s="83"/>
      <c r="AE264" s="83"/>
      <c r="AF264" s="83"/>
      <c r="AG264" s="83"/>
      <c r="AH264" s="83"/>
      <c r="AI264" s="83"/>
      <c r="AJ264" s="83"/>
      <c r="AK264" s="77"/>
      <c r="AL264" s="77"/>
      <c r="AM264" s="77"/>
      <c r="AN264" s="77"/>
      <c r="AO264" s="77"/>
      <c r="AP264" s="77"/>
      <c r="AQ264" s="77"/>
      <c r="AR264" s="77"/>
      <c r="AS264" s="77"/>
      <c r="AT264" s="77"/>
      <c r="AU264" s="77"/>
      <c r="AV264" s="77"/>
      <c r="AW264" s="77"/>
      <c r="AX264" s="77"/>
      <c r="AY264" s="77"/>
      <c r="AZ264" s="77"/>
      <c r="BA264" s="77"/>
      <c r="BB264" s="77"/>
      <c r="BC264" s="77"/>
      <c r="BD264" s="77"/>
      <c r="BE264" s="77"/>
      <c r="BF264" s="77"/>
      <c r="BG264" s="77"/>
      <c r="BH264" s="77"/>
      <c r="BI264" s="77"/>
      <c r="BJ264" s="77"/>
      <c r="BK264" s="77"/>
      <c r="BL264" s="77"/>
      <c r="BM264" s="77"/>
      <c r="BN264" s="77"/>
      <c r="BO264" s="77"/>
      <c r="BP264" s="77"/>
      <c r="BQ264" s="77"/>
      <c r="BR264" s="77"/>
      <c r="BS264" s="77"/>
      <c r="BT264" s="77"/>
      <c r="BU264" s="77"/>
      <c r="BV264" s="77"/>
      <c r="BW264" s="77"/>
      <c r="BX264" s="77"/>
      <c r="BY264" s="77"/>
      <c r="BZ264" s="77"/>
      <c r="CA264" s="77"/>
      <c r="CB264" s="77"/>
      <c r="CC264" s="77"/>
      <c r="CD264" s="77"/>
      <c r="CE264" s="77"/>
      <c r="CF264" s="77"/>
      <c r="CG264" s="77"/>
      <c r="CH264" s="77"/>
      <c r="CI264" s="77"/>
      <c r="CJ264" s="77"/>
      <c r="CK264" s="77"/>
      <c r="CL264" s="77"/>
      <c r="CM264" s="77"/>
      <c r="CN264" s="77"/>
      <c r="CO264" s="77"/>
      <c r="CP264" s="77"/>
      <c r="CQ264" s="77"/>
      <c r="CR264" s="77"/>
      <c r="CS264" s="77"/>
      <c r="CT264" s="77"/>
      <c r="CU264" s="77"/>
      <c r="CV264" s="77"/>
      <c r="CW264" s="77"/>
      <c r="CX264" s="77"/>
      <c r="CY264" s="77">
        <v>1</v>
      </c>
      <c r="CZ264" s="77"/>
      <c r="DA264" s="77"/>
      <c r="DB264" s="77"/>
      <c r="DC264" s="77"/>
      <c r="DD264" s="77"/>
      <c r="DE264" s="77"/>
      <c r="DF264" s="77"/>
      <c r="DG264" s="77"/>
      <c r="DH264" s="77"/>
      <c r="DI264" s="77"/>
      <c r="DJ264" s="77"/>
      <c r="DK264" s="77"/>
      <c r="DL264" s="77"/>
      <c r="DM264" s="77"/>
      <c r="DN264" s="77"/>
      <c r="DO264" s="77"/>
      <c r="DP264" s="77"/>
      <c r="DQ264" s="77"/>
      <c r="DR264" s="77"/>
      <c r="DS264" s="77"/>
      <c r="DT264" s="77"/>
      <c r="DU264" s="77"/>
      <c r="DV264" s="77"/>
      <c r="DW264" s="77"/>
      <c r="DX264" s="77"/>
      <c r="DY264" s="77"/>
      <c r="DZ264" s="77"/>
      <c r="EA264" s="77"/>
      <c r="EB264" s="77"/>
      <c r="EC264" s="77"/>
      <c r="ED264" s="77"/>
      <c r="EE264" s="77"/>
      <c r="EF264" s="77"/>
      <c r="EG264" s="77"/>
      <c r="EH264" s="77"/>
      <c r="EI264" s="77"/>
      <c r="EJ264" s="77"/>
      <c r="EK264" s="77"/>
      <c r="EL264" s="77"/>
      <c r="EM264" s="77"/>
      <c r="EN264" s="77"/>
      <c r="EO264" s="77"/>
      <c r="EP264" s="77"/>
      <c r="EQ264" s="77"/>
      <c r="ER264" s="77"/>
      <c r="ES264" s="77"/>
      <c r="ET264" s="77"/>
      <c r="EU264" s="77"/>
      <c r="EV264" s="77"/>
      <c r="EW264" s="77"/>
      <c r="EX264" s="77"/>
      <c r="EY264" s="77"/>
      <c r="EZ264" s="77"/>
      <c r="FA264" s="77"/>
      <c r="FB264" s="77"/>
      <c r="FC264" s="77"/>
      <c r="FD264" s="77"/>
      <c r="FE264" s="77"/>
      <c r="FF264" s="77"/>
      <c r="FG264" s="77"/>
      <c r="FH264" s="77"/>
      <c r="FI264" s="77"/>
      <c r="FJ264" s="77"/>
      <c r="FK264" s="77"/>
      <c r="FL264" s="77"/>
      <c r="FM264" s="77"/>
      <c r="FN264" s="77"/>
      <c r="FO264" s="77"/>
      <c r="FP264" s="77"/>
      <c r="FQ264" s="77"/>
      <c r="FR264" s="77"/>
      <c r="FS264" s="77"/>
      <c r="FT264" s="77"/>
      <c r="FU264" s="77"/>
      <c r="FV264" s="77"/>
      <c r="FW264" s="77"/>
      <c r="FX264" s="77">
        <v>1</v>
      </c>
    </row>
    <row r="265" spans="1:180">
      <c r="A265" s="107" t="s">
        <v>949</v>
      </c>
      <c r="B265" s="83"/>
      <c r="C265" s="83"/>
      <c r="D265" s="83"/>
      <c r="E265" s="83"/>
      <c r="F265" s="83"/>
      <c r="G265" s="83"/>
      <c r="H265" s="83"/>
      <c r="I265" s="83"/>
      <c r="J265" s="83"/>
      <c r="K265" s="83"/>
      <c r="L265" s="83"/>
      <c r="M265" s="83"/>
      <c r="N265" s="83"/>
      <c r="O265" s="83"/>
      <c r="P265" s="83"/>
      <c r="Q265" s="83"/>
      <c r="R265" s="83"/>
      <c r="S265" s="83"/>
      <c r="T265" s="83"/>
      <c r="U265" s="83"/>
      <c r="V265" s="83"/>
      <c r="W265" s="83"/>
      <c r="X265" s="83"/>
      <c r="Y265" s="83"/>
      <c r="Z265" s="83"/>
      <c r="AA265" s="83"/>
      <c r="AB265" s="83"/>
      <c r="AC265" s="83"/>
      <c r="AD265" s="83"/>
      <c r="AE265" s="83"/>
      <c r="AF265" s="83"/>
      <c r="AG265" s="83"/>
      <c r="AH265" s="83"/>
      <c r="AI265" s="83"/>
      <c r="AJ265" s="83"/>
      <c r="AK265" s="77"/>
      <c r="AL265" s="77"/>
      <c r="AM265" s="77"/>
      <c r="AN265" s="77"/>
      <c r="AO265" s="77"/>
      <c r="AP265" s="77"/>
      <c r="AQ265" s="77"/>
      <c r="AR265" s="77"/>
      <c r="AS265" s="77"/>
      <c r="AT265" s="77"/>
      <c r="AU265" s="77"/>
      <c r="AV265" s="77"/>
      <c r="AW265" s="77"/>
      <c r="AX265" s="77"/>
      <c r="AY265" s="77"/>
      <c r="AZ265" s="77"/>
      <c r="BA265" s="77"/>
      <c r="BB265" s="77"/>
      <c r="BC265" s="77"/>
      <c r="BD265" s="77"/>
      <c r="BE265" s="77"/>
      <c r="BF265" s="77"/>
      <c r="BG265" s="77"/>
      <c r="BH265" s="77"/>
      <c r="BI265" s="77"/>
      <c r="BJ265" s="77"/>
      <c r="BK265" s="77"/>
      <c r="BL265" s="77"/>
      <c r="BM265" s="77"/>
      <c r="BN265" s="77"/>
      <c r="BO265" s="77"/>
      <c r="BP265" s="77"/>
      <c r="BQ265" s="77"/>
      <c r="BR265" s="77"/>
      <c r="BS265" s="77"/>
      <c r="BT265" s="77"/>
      <c r="BU265" s="77"/>
      <c r="BV265" s="77"/>
      <c r="BW265" s="77"/>
      <c r="BX265" s="77"/>
      <c r="BY265" s="77"/>
      <c r="BZ265" s="77"/>
      <c r="CA265" s="77"/>
      <c r="CB265" s="77"/>
      <c r="CC265" s="77"/>
      <c r="CD265" s="77"/>
      <c r="CE265" s="77"/>
      <c r="CF265" s="77"/>
      <c r="CG265" s="77"/>
      <c r="CH265" s="77"/>
      <c r="CI265" s="77"/>
      <c r="CJ265" s="77"/>
      <c r="CK265" s="77"/>
      <c r="CL265" s="77"/>
      <c r="CM265" s="77"/>
      <c r="CN265" s="77"/>
      <c r="CO265" s="77"/>
      <c r="CP265" s="77"/>
      <c r="CQ265" s="77"/>
      <c r="CR265" s="77"/>
      <c r="CS265" s="77"/>
      <c r="CT265" s="77"/>
      <c r="CU265" s="77"/>
      <c r="CV265" s="77"/>
      <c r="CW265" s="77"/>
      <c r="CX265" s="77"/>
      <c r="CY265" s="77"/>
      <c r="CZ265" s="77"/>
      <c r="DA265" s="77"/>
      <c r="DB265" s="77"/>
      <c r="DC265" s="77"/>
      <c r="DD265" s="77"/>
      <c r="DE265" s="77"/>
      <c r="DF265" s="77"/>
      <c r="DG265" s="77"/>
      <c r="DH265" s="77"/>
      <c r="DI265" s="77"/>
      <c r="DJ265" s="77"/>
      <c r="DK265" s="77"/>
      <c r="DL265" s="77"/>
      <c r="DM265" s="77"/>
      <c r="DN265" s="77"/>
      <c r="DO265" s="77"/>
      <c r="DP265" s="77"/>
      <c r="DQ265" s="77"/>
      <c r="DR265" s="77"/>
      <c r="DS265" s="77"/>
      <c r="DT265" s="77"/>
      <c r="DU265" s="77"/>
      <c r="DV265" s="77"/>
      <c r="DW265" s="77"/>
      <c r="DX265" s="77"/>
      <c r="DY265" s="77"/>
      <c r="DZ265" s="77"/>
      <c r="EA265" s="77"/>
      <c r="EB265" s="77"/>
      <c r="EC265" s="77"/>
      <c r="ED265" s="77"/>
      <c r="EE265" s="77"/>
      <c r="EF265" s="77"/>
      <c r="EG265" s="77"/>
      <c r="EH265" s="77"/>
      <c r="EI265" s="77"/>
      <c r="EJ265" s="77"/>
      <c r="EK265" s="77"/>
      <c r="EL265" s="77"/>
      <c r="EM265" s="77"/>
      <c r="EN265" s="77"/>
      <c r="EO265" s="77"/>
      <c r="EP265" s="77"/>
      <c r="EQ265" s="77"/>
      <c r="ER265" s="77"/>
      <c r="ES265" s="77"/>
      <c r="ET265" s="77"/>
      <c r="EU265" s="77"/>
      <c r="EV265" s="77"/>
      <c r="EW265" s="77"/>
      <c r="EX265" s="77"/>
      <c r="EY265" s="77"/>
      <c r="EZ265" s="77"/>
      <c r="FA265" s="77"/>
      <c r="FB265" s="77"/>
      <c r="FC265" s="77"/>
      <c r="FD265" s="77"/>
      <c r="FE265" s="77"/>
      <c r="FF265" s="77"/>
      <c r="FG265" s="77"/>
      <c r="FH265" s="77"/>
      <c r="FI265" s="77"/>
      <c r="FJ265" s="77"/>
      <c r="FK265" s="77"/>
      <c r="FL265" s="77"/>
      <c r="FM265" s="77"/>
      <c r="FN265" s="77"/>
      <c r="FO265" s="77"/>
      <c r="FP265" s="77">
        <v>1</v>
      </c>
      <c r="FQ265" s="77"/>
      <c r="FR265" s="77"/>
      <c r="FS265" s="77"/>
      <c r="FT265" s="77"/>
      <c r="FU265" s="77"/>
      <c r="FV265" s="77"/>
      <c r="FW265" s="77"/>
      <c r="FX265" s="77">
        <v>1</v>
      </c>
    </row>
    <row r="266" spans="1:180">
      <c r="A266" s="87" t="s">
        <v>196</v>
      </c>
      <c r="B266" s="83"/>
      <c r="C266" s="83"/>
      <c r="D266" s="83"/>
      <c r="E266" s="83"/>
      <c r="F266" s="83"/>
      <c r="G266" s="83"/>
      <c r="H266" s="83"/>
      <c r="I266" s="83"/>
      <c r="J266" s="83">
        <v>1</v>
      </c>
      <c r="K266" s="83"/>
      <c r="L266" s="83"/>
      <c r="M266" s="83"/>
      <c r="N266" s="83"/>
      <c r="O266" s="83"/>
      <c r="P266" s="83"/>
      <c r="Q266" s="83"/>
      <c r="R266" s="83"/>
      <c r="S266" s="83"/>
      <c r="T266" s="83"/>
      <c r="U266" s="83"/>
      <c r="V266" s="83"/>
      <c r="W266" s="83"/>
      <c r="X266" s="83"/>
      <c r="Y266" s="83"/>
      <c r="Z266" s="83"/>
      <c r="AA266" s="83"/>
      <c r="AB266" s="83"/>
      <c r="AC266" s="83"/>
      <c r="AD266" s="83"/>
      <c r="AE266" s="83"/>
      <c r="AF266" s="83"/>
      <c r="AG266" s="83"/>
      <c r="AH266" s="83"/>
      <c r="AI266" s="83"/>
      <c r="AJ266" s="83"/>
      <c r="AK266" s="77"/>
      <c r="AL266" s="77"/>
      <c r="AM266" s="77"/>
      <c r="AN266" s="77"/>
      <c r="AO266" s="77"/>
      <c r="AP266" s="77"/>
      <c r="AQ266" s="77"/>
      <c r="AR266" s="77"/>
      <c r="AS266" s="77"/>
      <c r="AT266" s="77"/>
      <c r="AU266" s="77"/>
      <c r="AV266" s="77"/>
      <c r="AW266" s="77"/>
      <c r="AX266" s="77"/>
      <c r="AY266" s="77"/>
      <c r="AZ266" s="77"/>
      <c r="BA266" s="77"/>
      <c r="BB266" s="77"/>
      <c r="BC266" s="77"/>
      <c r="BD266" s="77"/>
      <c r="BE266" s="77"/>
      <c r="BF266" s="77"/>
      <c r="BG266" s="77"/>
      <c r="BH266" s="77"/>
      <c r="BI266" s="77"/>
      <c r="BJ266" s="77"/>
      <c r="BK266" s="77"/>
      <c r="BL266" s="77"/>
      <c r="BM266" s="77"/>
      <c r="BN266" s="77"/>
      <c r="BO266" s="77"/>
      <c r="BP266" s="77"/>
      <c r="BQ266" s="77"/>
      <c r="BR266" s="77"/>
      <c r="BS266" s="77"/>
      <c r="BT266" s="77"/>
      <c r="BU266" s="77"/>
      <c r="BV266" s="77"/>
      <c r="BW266" s="77"/>
      <c r="BX266" s="77"/>
      <c r="BY266" s="77"/>
      <c r="BZ266" s="77"/>
      <c r="CA266" s="77"/>
      <c r="CB266" s="77"/>
      <c r="CC266" s="77"/>
      <c r="CD266" s="77"/>
      <c r="CE266" s="77"/>
      <c r="CF266" s="77"/>
      <c r="CG266" s="77"/>
      <c r="CH266" s="77"/>
      <c r="CI266" s="77"/>
      <c r="CJ266" s="77"/>
      <c r="CK266" s="77"/>
      <c r="CL266" s="77"/>
      <c r="CM266" s="77"/>
      <c r="CN266" s="77"/>
      <c r="CO266" s="77"/>
      <c r="CP266" s="77"/>
      <c r="CQ266" s="77"/>
      <c r="CR266" s="77"/>
      <c r="CS266" s="77"/>
      <c r="CT266" s="77"/>
      <c r="CU266" s="77"/>
      <c r="CV266" s="77"/>
      <c r="CW266" s="77"/>
      <c r="CX266" s="77"/>
      <c r="CY266" s="77"/>
      <c r="CZ266" s="77"/>
      <c r="DA266" s="77"/>
      <c r="DB266" s="77"/>
      <c r="DC266" s="77"/>
      <c r="DD266" s="77"/>
      <c r="DE266" s="77"/>
      <c r="DF266" s="77"/>
      <c r="DG266" s="77"/>
      <c r="DH266" s="77"/>
      <c r="DI266" s="77"/>
      <c r="DJ266" s="77"/>
      <c r="DK266" s="77"/>
      <c r="DL266" s="77"/>
      <c r="DM266" s="77"/>
      <c r="DN266" s="77"/>
      <c r="DO266" s="77"/>
      <c r="DP266" s="77"/>
      <c r="DQ266" s="77"/>
      <c r="DR266" s="77"/>
      <c r="DS266" s="77"/>
      <c r="DT266" s="77"/>
      <c r="DU266" s="77"/>
      <c r="DV266" s="77"/>
      <c r="DW266" s="77"/>
      <c r="DX266" s="77"/>
      <c r="DY266" s="77"/>
      <c r="DZ266" s="77"/>
      <c r="EA266" s="77"/>
      <c r="EB266" s="77"/>
      <c r="EC266" s="77"/>
      <c r="ED266" s="77"/>
      <c r="EE266" s="77"/>
      <c r="EF266" s="77"/>
      <c r="EG266" s="77"/>
      <c r="EH266" s="77"/>
      <c r="EI266" s="77"/>
      <c r="EJ266" s="77"/>
      <c r="EK266" s="77"/>
      <c r="EL266" s="77"/>
      <c r="EM266" s="77"/>
      <c r="EN266" s="77"/>
      <c r="EO266" s="77"/>
      <c r="EP266" s="77"/>
      <c r="EQ266" s="77"/>
      <c r="ER266" s="77"/>
      <c r="ES266" s="77"/>
      <c r="ET266" s="77"/>
      <c r="EU266" s="77"/>
      <c r="EV266" s="77"/>
      <c r="EW266" s="77"/>
      <c r="EX266" s="77"/>
      <c r="EY266" s="77"/>
      <c r="EZ266" s="77"/>
      <c r="FA266" s="77"/>
      <c r="FB266" s="77"/>
      <c r="FC266" s="77"/>
      <c r="FD266" s="77"/>
      <c r="FE266" s="77"/>
      <c r="FF266" s="77"/>
      <c r="FG266" s="77"/>
      <c r="FH266" s="77"/>
      <c r="FI266" s="77"/>
      <c r="FJ266" s="77"/>
      <c r="FK266" s="77"/>
      <c r="FL266" s="77"/>
      <c r="FM266" s="77"/>
      <c r="FN266" s="77"/>
      <c r="FO266" s="77"/>
      <c r="FP266" s="77"/>
      <c r="FQ266" s="77"/>
      <c r="FR266" s="77"/>
      <c r="FS266" s="77"/>
      <c r="FT266" s="77"/>
      <c r="FU266" s="77"/>
      <c r="FV266" s="77"/>
      <c r="FW266" s="77"/>
      <c r="FX266" s="77">
        <v>1</v>
      </c>
    </row>
    <row r="267" spans="1:180">
      <c r="A267" s="87" t="s">
        <v>134</v>
      </c>
      <c r="B267" s="83"/>
      <c r="C267" s="83"/>
      <c r="D267" s="83"/>
      <c r="E267" s="83"/>
      <c r="F267" s="83"/>
      <c r="G267" s="83"/>
      <c r="H267" s="83"/>
      <c r="I267" s="83">
        <v>1</v>
      </c>
      <c r="J267" s="83"/>
      <c r="K267" s="83"/>
      <c r="L267" s="83"/>
      <c r="M267" s="83"/>
      <c r="N267" s="83"/>
      <c r="O267" s="83"/>
      <c r="P267" s="83"/>
      <c r="Q267" s="83"/>
      <c r="R267" s="83"/>
      <c r="S267" s="83"/>
      <c r="T267" s="83"/>
      <c r="U267" s="83"/>
      <c r="V267" s="83"/>
      <c r="W267" s="83"/>
      <c r="X267" s="83"/>
      <c r="Y267" s="83"/>
      <c r="Z267" s="83"/>
      <c r="AA267" s="83"/>
      <c r="AB267" s="83"/>
      <c r="AC267" s="83"/>
      <c r="AD267" s="83"/>
      <c r="AE267" s="83"/>
      <c r="AF267" s="83"/>
      <c r="AG267" s="83"/>
      <c r="AH267" s="83"/>
      <c r="AI267" s="83">
        <v>1</v>
      </c>
      <c r="AJ267" s="83"/>
      <c r="AK267" s="77"/>
      <c r="AL267" s="77"/>
      <c r="AM267" s="77">
        <v>1</v>
      </c>
      <c r="AN267" s="77"/>
      <c r="AO267" s="77"/>
      <c r="AP267" s="77"/>
      <c r="AQ267" s="77"/>
      <c r="AR267" s="77"/>
      <c r="AS267" s="77"/>
      <c r="AT267" s="77"/>
      <c r="AU267" s="77"/>
      <c r="AV267" s="77"/>
      <c r="AW267" s="77"/>
      <c r="AX267" s="77"/>
      <c r="AY267" s="77"/>
      <c r="AZ267" s="77"/>
      <c r="BA267" s="77"/>
      <c r="BB267" s="77"/>
      <c r="BC267" s="77"/>
      <c r="BD267" s="77"/>
      <c r="BE267" s="77"/>
      <c r="BF267" s="77"/>
      <c r="BG267" s="77"/>
      <c r="BH267" s="77"/>
      <c r="BI267" s="77"/>
      <c r="BJ267" s="77"/>
      <c r="BK267" s="77"/>
      <c r="BL267" s="77"/>
      <c r="BM267" s="77"/>
      <c r="BN267" s="77"/>
      <c r="BO267" s="77"/>
      <c r="BP267" s="77"/>
      <c r="BQ267" s="77"/>
      <c r="BR267" s="77"/>
      <c r="BS267" s="77"/>
      <c r="BT267" s="77"/>
      <c r="BU267" s="77"/>
      <c r="BV267" s="77"/>
      <c r="BW267" s="77"/>
      <c r="BX267" s="77"/>
      <c r="BY267" s="77"/>
      <c r="BZ267" s="77"/>
      <c r="CA267" s="77"/>
      <c r="CB267" s="77"/>
      <c r="CC267" s="77"/>
      <c r="CD267" s="77">
        <v>1</v>
      </c>
      <c r="CE267" s="77"/>
      <c r="CF267" s="77"/>
      <c r="CG267" s="77"/>
      <c r="CH267" s="77"/>
      <c r="CI267" s="77"/>
      <c r="CJ267" s="77"/>
      <c r="CK267" s="77"/>
      <c r="CL267" s="77"/>
      <c r="CM267" s="77"/>
      <c r="CN267" s="77"/>
      <c r="CO267" s="77"/>
      <c r="CP267" s="77"/>
      <c r="CQ267" s="77"/>
      <c r="CR267" s="77"/>
      <c r="CS267" s="77"/>
      <c r="CT267" s="77"/>
      <c r="CU267" s="77"/>
      <c r="CV267" s="77"/>
      <c r="CW267" s="77">
        <v>1</v>
      </c>
      <c r="CX267" s="77"/>
      <c r="CY267" s="77"/>
      <c r="CZ267" s="77"/>
      <c r="DA267" s="77"/>
      <c r="DB267" s="77"/>
      <c r="DC267" s="77"/>
      <c r="DD267" s="77"/>
      <c r="DE267" s="77"/>
      <c r="DF267" s="77"/>
      <c r="DG267" s="77"/>
      <c r="DH267" s="77"/>
      <c r="DI267" s="77"/>
      <c r="DJ267" s="77"/>
      <c r="DK267" s="77"/>
      <c r="DL267" s="77"/>
      <c r="DM267" s="77"/>
      <c r="DN267" s="77"/>
      <c r="DO267" s="77"/>
      <c r="DP267" s="77"/>
      <c r="DQ267" s="77"/>
      <c r="DR267" s="77"/>
      <c r="DS267" s="77"/>
      <c r="DT267" s="77"/>
      <c r="DU267" s="77"/>
      <c r="DV267" s="77"/>
      <c r="DW267" s="77"/>
      <c r="DX267" s="77"/>
      <c r="DY267" s="77"/>
      <c r="DZ267" s="77"/>
      <c r="EA267" s="77"/>
      <c r="EB267" s="77"/>
      <c r="EC267" s="77"/>
      <c r="ED267" s="77"/>
      <c r="EE267" s="77"/>
      <c r="EF267" s="77"/>
      <c r="EG267" s="77"/>
      <c r="EH267" s="77"/>
      <c r="EI267" s="77"/>
      <c r="EJ267" s="77"/>
      <c r="EK267" s="77"/>
      <c r="EL267" s="77"/>
      <c r="EM267" s="77"/>
      <c r="EN267" s="77"/>
      <c r="EO267" s="77"/>
      <c r="EP267" s="77"/>
      <c r="EQ267" s="77"/>
      <c r="ER267" s="77"/>
      <c r="ES267" s="77"/>
      <c r="ET267" s="77"/>
      <c r="EU267" s="77"/>
      <c r="EV267" s="77">
        <v>1</v>
      </c>
      <c r="EW267" s="77"/>
      <c r="EX267" s="77"/>
      <c r="EY267" s="77"/>
      <c r="EZ267" s="77"/>
      <c r="FA267" s="77"/>
      <c r="FB267" s="77"/>
      <c r="FC267" s="77"/>
      <c r="FD267" s="77"/>
      <c r="FE267" s="77"/>
      <c r="FF267" s="77"/>
      <c r="FG267" s="77"/>
      <c r="FH267" s="77"/>
      <c r="FI267" s="77"/>
      <c r="FJ267" s="77"/>
      <c r="FK267" s="77"/>
      <c r="FL267" s="77"/>
      <c r="FM267" s="77"/>
      <c r="FN267" s="77"/>
      <c r="FO267" s="77"/>
      <c r="FP267" s="77"/>
      <c r="FQ267" s="77"/>
      <c r="FR267" s="77"/>
      <c r="FS267" s="77"/>
      <c r="FT267" s="77"/>
      <c r="FU267" s="77"/>
      <c r="FV267" s="77"/>
      <c r="FW267" s="77"/>
      <c r="FX267" s="77">
        <v>6</v>
      </c>
    </row>
    <row r="268" spans="1:180">
      <c r="A268" s="87" t="s">
        <v>244</v>
      </c>
      <c r="B268" s="83"/>
      <c r="C268" s="83"/>
      <c r="D268" s="83"/>
      <c r="E268" s="83"/>
      <c r="F268" s="83"/>
      <c r="G268" s="83"/>
      <c r="H268" s="83"/>
      <c r="I268" s="83"/>
      <c r="J268" s="83"/>
      <c r="K268" s="83"/>
      <c r="L268" s="83"/>
      <c r="M268" s="83"/>
      <c r="N268" s="83"/>
      <c r="O268" s="83"/>
      <c r="P268" s="83"/>
      <c r="Q268" s="83"/>
      <c r="R268" s="83"/>
      <c r="S268" s="83"/>
      <c r="T268" s="83"/>
      <c r="U268" s="83"/>
      <c r="V268" s="83"/>
      <c r="W268" s="83"/>
      <c r="X268" s="83"/>
      <c r="Y268" s="83"/>
      <c r="Z268" s="83"/>
      <c r="AA268" s="83"/>
      <c r="AB268" s="83"/>
      <c r="AC268" s="83"/>
      <c r="AD268" s="83">
        <v>1</v>
      </c>
      <c r="AE268" s="83"/>
      <c r="AF268" s="83"/>
      <c r="AG268" s="83"/>
      <c r="AH268" s="83"/>
      <c r="AI268" s="83"/>
      <c r="AJ268" s="83"/>
      <c r="AK268" s="77"/>
      <c r="AL268" s="77"/>
      <c r="AM268" s="77"/>
      <c r="AN268" s="77"/>
      <c r="AO268" s="77"/>
      <c r="AP268" s="77"/>
      <c r="AQ268" s="77"/>
      <c r="AR268" s="77"/>
      <c r="AS268" s="77"/>
      <c r="AT268" s="77"/>
      <c r="AU268" s="77"/>
      <c r="AV268" s="77"/>
      <c r="AW268" s="77">
        <v>1</v>
      </c>
      <c r="AX268" s="77"/>
      <c r="AY268" s="77"/>
      <c r="AZ268" s="77"/>
      <c r="BA268" s="77"/>
      <c r="BB268" s="77"/>
      <c r="BC268" s="77"/>
      <c r="BD268" s="77"/>
      <c r="BE268" s="77"/>
      <c r="BF268" s="77"/>
      <c r="BG268" s="77"/>
      <c r="BH268" s="77"/>
      <c r="BI268" s="77"/>
      <c r="BJ268" s="77"/>
      <c r="BK268" s="77"/>
      <c r="BL268" s="77"/>
      <c r="BM268" s="77"/>
      <c r="BN268" s="77"/>
      <c r="BO268" s="77"/>
      <c r="BP268" s="77"/>
      <c r="BQ268" s="77"/>
      <c r="BR268" s="77"/>
      <c r="BS268" s="77"/>
      <c r="BT268" s="77"/>
      <c r="BU268" s="77"/>
      <c r="BV268" s="77"/>
      <c r="BW268" s="77"/>
      <c r="BX268" s="77"/>
      <c r="BY268" s="77"/>
      <c r="BZ268" s="77"/>
      <c r="CA268" s="77"/>
      <c r="CB268" s="77"/>
      <c r="CC268" s="77"/>
      <c r="CD268" s="77"/>
      <c r="CE268" s="77"/>
      <c r="CF268" s="77"/>
      <c r="CG268" s="77"/>
      <c r="CH268" s="77"/>
      <c r="CI268" s="77"/>
      <c r="CJ268" s="77"/>
      <c r="CK268" s="77"/>
      <c r="CL268" s="77"/>
      <c r="CM268" s="77"/>
      <c r="CN268" s="77"/>
      <c r="CO268" s="77"/>
      <c r="CP268" s="77"/>
      <c r="CQ268" s="77"/>
      <c r="CR268" s="77"/>
      <c r="CS268" s="77"/>
      <c r="CT268" s="77"/>
      <c r="CU268" s="77"/>
      <c r="CV268" s="77"/>
      <c r="CW268" s="77"/>
      <c r="CX268" s="77"/>
      <c r="CY268" s="77"/>
      <c r="CZ268" s="77"/>
      <c r="DA268" s="77"/>
      <c r="DB268" s="77"/>
      <c r="DC268" s="77"/>
      <c r="DD268" s="77"/>
      <c r="DE268" s="77"/>
      <c r="DF268" s="77"/>
      <c r="DG268" s="77"/>
      <c r="DH268" s="77"/>
      <c r="DI268" s="77"/>
      <c r="DJ268" s="77"/>
      <c r="DK268" s="77"/>
      <c r="DL268" s="77"/>
      <c r="DM268" s="77"/>
      <c r="DN268" s="77"/>
      <c r="DO268" s="77"/>
      <c r="DP268" s="77"/>
      <c r="DQ268" s="77"/>
      <c r="DR268" s="77"/>
      <c r="DS268" s="77"/>
      <c r="DT268" s="77"/>
      <c r="DU268" s="77"/>
      <c r="DV268" s="77"/>
      <c r="DW268" s="77"/>
      <c r="DX268" s="77"/>
      <c r="DY268" s="77"/>
      <c r="DZ268" s="77"/>
      <c r="EA268" s="77"/>
      <c r="EB268" s="77"/>
      <c r="EC268" s="77"/>
      <c r="ED268" s="77"/>
      <c r="EE268" s="77"/>
      <c r="EF268" s="77"/>
      <c r="EG268" s="77"/>
      <c r="EH268" s="77"/>
      <c r="EI268" s="77"/>
      <c r="EJ268" s="77"/>
      <c r="EK268" s="77"/>
      <c r="EL268" s="77"/>
      <c r="EM268" s="77"/>
      <c r="EN268" s="77"/>
      <c r="EO268" s="77"/>
      <c r="EP268" s="77"/>
      <c r="EQ268" s="77"/>
      <c r="ER268" s="77"/>
      <c r="ES268" s="77"/>
      <c r="ET268" s="77"/>
      <c r="EU268" s="77"/>
      <c r="EV268" s="77"/>
      <c r="EW268" s="77"/>
      <c r="EX268" s="77"/>
      <c r="EY268" s="77"/>
      <c r="EZ268" s="77"/>
      <c r="FA268" s="77"/>
      <c r="FB268" s="77"/>
      <c r="FC268" s="77"/>
      <c r="FD268" s="77"/>
      <c r="FE268" s="77"/>
      <c r="FF268" s="77"/>
      <c r="FG268" s="77"/>
      <c r="FH268" s="77"/>
      <c r="FI268" s="77"/>
      <c r="FJ268" s="77"/>
      <c r="FK268" s="77"/>
      <c r="FL268" s="77"/>
      <c r="FM268" s="77"/>
      <c r="FN268" s="77"/>
      <c r="FO268" s="77"/>
      <c r="FP268" s="77"/>
      <c r="FQ268" s="77"/>
      <c r="FR268" s="77"/>
      <c r="FS268" s="77"/>
      <c r="FT268" s="77"/>
      <c r="FU268" s="77"/>
      <c r="FV268" s="77"/>
      <c r="FW268" s="77"/>
      <c r="FX268" s="77">
        <v>2</v>
      </c>
    </row>
    <row r="269" spans="1:180">
      <c r="A269" s="87" t="s">
        <v>950</v>
      </c>
      <c r="B269" s="83"/>
      <c r="C269" s="83"/>
      <c r="D269" s="83"/>
      <c r="E269" s="83"/>
      <c r="F269" s="83"/>
      <c r="G269" s="83"/>
      <c r="H269" s="83"/>
      <c r="I269" s="83"/>
      <c r="J269" s="83"/>
      <c r="K269" s="83"/>
      <c r="L269" s="83"/>
      <c r="M269" s="83"/>
      <c r="N269" s="83"/>
      <c r="O269" s="83"/>
      <c r="P269" s="83"/>
      <c r="Q269" s="83"/>
      <c r="R269" s="83"/>
      <c r="S269" s="83"/>
      <c r="T269" s="83"/>
      <c r="U269" s="83"/>
      <c r="V269" s="83"/>
      <c r="W269" s="83"/>
      <c r="X269" s="83"/>
      <c r="Y269" s="83"/>
      <c r="Z269" s="83"/>
      <c r="AA269" s="83"/>
      <c r="AB269" s="83"/>
      <c r="AC269" s="83"/>
      <c r="AD269" s="83"/>
      <c r="AE269" s="83"/>
      <c r="AF269" s="83"/>
      <c r="AG269" s="83"/>
      <c r="AH269" s="83"/>
      <c r="AI269" s="83"/>
      <c r="AJ269" s="83"/>
      <c r="AK269" s="77"/>
      <c r="AL269" s="77"/>
      <c r="AM269" s="77"/>
      <c r="AN269" s="77"/>
      <c r="AO269" s="77"/>
      <c r="AP269" s="77"/>
      <c r="AQ269" s="77"/>
      <c r="AR269" s="77"/>
      <c r="AS269" s="77"/>
      <c r="AT269" s="77"/>
      <c r="AU269" s="77"/>
      <c r="AV269" s="77"/>
      <c r="AW269" s="77"/>
      <c r="AX269" s="77"/>
      <c r="AY269" s="77"/>
      <c r="AZ269" s="77"/>
      <c r="BA269" s="77"/>
      <c r="BB269" s="77"/>
      <c r="BC269" s="77"/>
      <c r="BD269" s="77"/>
      <c r="BE269" s="77"/>
      <c r="BF269" s="77"/>
      <c r="BG269" s="77"/>
      <c r="BH269" s="77"/>
      <c r="BI269" s="77"/>
      <c r="BJ269" s="77"/>
      <c r="BK269" s="77"/>
      <c r="BL269" s="77"/>
      <c r="BM269" s="77"/>
      <c r="BN269" s="77"/>
      <c r="BO269" s="77"/>
      <c r="BP269" s="77"/>
      <c r="BQ269" s="77"/>
      <c r="BR269" s="77"/>
      <c r="BS269" s="77"/>
      <c r="BT269" s="77"/>
      <c r="BU269" s="77"/>
      <c r="BV269" s="77"/>
      <c r="BW269" s="77"/>
      <c r="BX269" s="77"/>
      <c r="BY269" s="77"/>
      <c r="BZ269" s="77"/>
      <c r="CA269" s="77"/>
      <c r="CB269" s="77"/>
      <c r="CC269" s="77"/>
      <c r="CD269" s="77"/>
      <c r="CE269" s="77"/>
      <c r="CF269" s="77"/>
      <c r="CG269" s="77"/>
      <c r="CH269" s="77"/>
      <c r="CI269" s="77"/>
      <c r="CJ269" s="77"/>
      <c r="CK269" s="77"/>
      <c r="CL269" s="77"/>
      <c r="CM269" s="77"/>
      <c r="CN269" s="77"/>
      <c r="CO269" s="77"/>
      <c r="CP269" s="77"/>
      <c r="CQ269" s="77"/>
      <c r="CR269" s="77"/>
      <c r="CS269" s="77"/>
      <c r="CT269" s="77"/>
      <c r="CU269" s="77"/>
      <c r="CV269" s="77"/>
      <c r="CW269" s="77"/>
      <c r="CX269" s="77"/>
      <c r="CY269" s="77"/>
      <c r="CZ269" s="77"/>
      <c r="DA269" s="77"/>
      <c r="DB269" s="77"/>
      <c r="DC269" s="77"/>
      <c r="DD269" s="77"/>
      <c r="DE269" s="77"/>
      <c r="DF269" s="77"/>
      <c r="DG269" s="77"/>
      <c r="DH269" s="77"/>
      <c r="DI269" s="77"/>
      <c r="DJ269" s="77">
        <v>1</v>
      </c>
      <c r="DK269" s="77"/>
      <c r="DL269" s="77"/>
      <c r="DM269" s="77"/>
      <c r="DN269" s="77"/>
      <c r="DO269" s="77"/>
      <c r="DP269" s="77"/>
      <c r="DQ269" s="77"/>
      <c r="DR269" s="77"/>
      <c r="DS269" s="77"/>
      <c r="DT269" s="77"/>
      <c r="DU269" s="77"/>
      <c r="DV269" s="77"/>
      <c r="DW269" s="77"/>
      <c r="DX269" s="77"/>
      <c r="DY269" s="77"/>
      <c r="DZ269" s="77"/>
      <c r="EA269" s="77"/>
      <c r="EB269" s="77"/>
      <c r="EC269" s="77"/>
      <c r="ED269" s="77"/>
      <c r="EE269" s="77"/>
      <c r="EF269" s="77"/>
      <c r="EG269" s="77"/>
      <c r="EH269" s="77"/>
      <c r="EI269" s="77"/>
      <c r="EJ269" s="77"/>
      <c r="EK269" s="77"/>
      <c r="EL269" s="77"/>
      <c r="EM269" s="77"/>
      <c r="EN269" s="77"/>
      <c r="EO269" s="77"/>
      <c r="EP269" s="77"/>
      <c r="EQ269" s="77"/>
      <c r="ER269" s="77"/>
      <c r="ES269" s="77"/>
      <c r="ET269" s="77"/>
      <c r="EU269" s="77"/>
      <c r="EV269" s="77"/>
      <c r="EW269" s="77"/>
      <c r="EX269" s="77"/>
      <c r="EY269" s="77"/>
      <c r="EZ269" s="77"/>
      <c r="FA269" s="77"/>
      <c r="FB269" s="77"/>
      <c r="FC269" s="77"/>
      <c r="FD269" s="77"/>
      <c r="FE269" s="77"/>
      <c r="FF269" s="77"/>
      <c r="FG269" s="77"/>
      <c r="FH269" s="77"/>
      <c r="FI269" s="77"/>
      <c r="FJ269" s="77"/>
      <c r="FK269" s="77"/>
      <c r="FL269" s="77"/>
      <c r="FM269" s="77"/>
      <c r="FN269" s="77"/>
      <c r="FO269" s="77"/>
      <c r="FP269" s="77"/>
      <c r="FQ269" s="77"/>
      <c r="FR269" s="77"/>
      <c r="FS269" s="77"/>
      <c r="FT269" s="77"/>
      <c r="FU269" s="77"/>
      <c r="FV269" s="77"/>
      <c r="FW269" s="77"/>
      <c r="FX269" s="77">
        <v>1</v>
      </c>
    </row>
    <row r="270" spans="1:180">
      <c r="A270" s="87" t="s">
        <v>187</v>
      </c>
      <c r="B270" s="83"/>
      <c r="C270" s="83"/>
      <c r="D270" s="83"/>
      <c r="E270" s="83"/>
      <c r="F270" s="83">
        <v>1</v>
      </c>
      <c r="G270" s="83"/>
      <c r="H270" s="83"/>
      <c r="I270" s="83"/>
      <c r="J270" s="83"/>
      <c r="K270" s="83"/>
      <c r="L270" s="83"/>
      <c r="M270" s="83"/>
      <c r="N270" s="83"/>
      <c r="O270" s="83"/>
      <c r="P270" s="83"/>
      <c r="Q270" s="83"/>
      <c r="R270" s="83"/>
      <c r="S270" s="83"/>
      <c r="T270" s="83"/>
      <c r="U270" s="83"/>
      <c r="V270" s="83"/>
      <c r="W270" s="83"/>
      <c r="X270" s="83"/>
      <c r="Y270" s="83"/>
      <c r="Z270" s="83"/>
      <c r="AA270" s="83">
        <v>1</v>
      </c>
      <c r="AB270" s="83"/>
      <c r="AC270" s="83"/>
      <c r="AD270" s="83"/>
      <c r="AE270" s="83"/>
      <c r="AF270" s="83"/>
      <c r="AG270" s="83"/>
      <c r="AH270" s="83"/>
      <c r="AI270" s="83"/>
      <c r="AJ270" s="83"/>
      <c r="AK270" s="77"/>
      <c r="AL270" s="77"/>
      <c r="AM270" s="77"/>
      <c r="AN270" s="77"/>
      <c r="AO270" s="77"/>
      <c r="AP270" s="77"/>
      <c r="AQ270" s="77"/>
      <c r="AR270" s="77"/>
      <c r="AS270" s="77"/>
      <c r="AT270" s="77"/>
      <c r="AU270" s="77"/>
      <c r="AV270" s="77"/>
      <c r="AW270" s="77"/>
      <c r="AX270" s="77"/>
      <c r="AY270" s="77"/>
      <c r="AZ270" s="77"/>
      <c r="BA270" s="77"/>
      <c r="BB270" s="77"/>
      <c r="BC270" s="77"/>
      <c r="BD270" s="77"/>
      <c r="BE270" s="77"/>
      <c r="BF270" s="77"/>
      <c r="BG270" s="77"/>
      <c r="BH270" s="77"/>
      <c r="BI270" s="77"/>
      <c r="BJ270" s="77"/>
      <c r="BK270" s="77"/>
      <c r="BL270" s="77"/>
      <c r="BM270" s="77"/>
      <c r="BN270" s="77"/>
      <c r="BO270" s="77"/>
      <c r="BP270" s="77"/>
      <c r="BQ270" s="77"/>
      <c r="BR270" s="77"/>
      <c r="BS270" s="77"/>
      <c r="BT270" s="77"/>
      <c r="BU270" s="77"/>
      <c r="BV270" s="77"/>
      <c r="BW270" s="77"/>
      <c r="BX270" s="77"/>
      <c r="BY270" s="77"/>
      <c r="BZ270" s="77"/>
      <c r="CA270" s="77"/>
      <c r="CB270" s="77"/>
      <c r="CC270" s="77"/>
      <c r="CD270" s="77"/>
      <c r="CE270" s="77"/>
      <c r="CF270" s="77"/>
      <c r="CG270" s="77"/>
      <c r="CH270" s="77"/>
      <c r="CI270" s="77"/>
      <c r="CJ270" s="77"/>
      <c r="CK270" s="77"/>
      <c r="CL270" s="77"/>
      <c r="CM270" s="77"/>
      <c r="CN270" s="77"/>
      <c r="CO270" s="77"/>
      <c r="CP270" s="77"/>
      <c r="CQ270" s="77"/>
      <c r="CR270" s="77"/>
      <c r="CS270" s="77"/>
      <c r="CT270" s="77"/>
      <c r="CU270" s="77"/>
      <c r="CV270" s="77"/>
      <c r="CW270" s="77"/>
      <c r="CX270" s="77"/>
      <c r="CY270" s="77"/>
      <c r="CZ270" s="77"/>
      <c r="DA270" s="77"/>
      <c r="DB270" s="77"/>
      <c r="DC270" s="77"/>
      <c r="DD270" s="77"/>
      <c r="DE270" s="77"/>
      <c r="DF270" s="77"/>
      <c r="DG270" s="77"/>
      <c r="DH270" s="77"/>
      <c r="DI270" s="77"/>
      <c r="DJ270" s="77"/>
      <c r="DK270" s="77"/>
      <c r="DL270" s="77"/>
      <c r="DM270" s="77"/>
      <c r="DN270" s="77"/>
      <c r="DO270" s="77"/>
      <c r="DP270" s="77"/>
      <c r="DQ270" s="77"/>
      <c r="DR270" s="77"/>
      <c r="DS270" s="77"/>
      <c r="DT270" s="77"/>
      <c r="DU270" s="77"/>
      <c r="DV270" s="77"/>
      <c r="DW270" s="77"/>
      <c r="DX270" s="77"/>
      <c r="DY270" s="77"/>
      <c r="DZ270" s="77"/>
      <c r="EA270" s="77"/>
      <c r="EB270" s="77"/>
      <c r="EC270" s="77"/>
      <c r="ED270" s="77"/>
      <c r="EE270" s="77"/>
      <c r="EF270" s="77"/>
      <c r="EG270" s="77"/>
      <c r="EH270" s="77"/>
      <c r="EI270" s="77"/>
      <c r="EJ270" s="77"/>
      <c r="EK270" s="77"/>
      <c r="EL270" s="77"/>
      <c r="EM270" s="77"/>
      <c r="EN270" s="77"/>
      <c r="EO270" s="77"/>
      <c r="EP270" s="77"/>
      <c r="EQ270" s="77"/>
      <c r="ER270" s="77"/>
      <c r="ES270" s="77"/>
      <c r="ET270" s="77"/>
      <c r="EU270" s="77"/>
      <c r="EV270" s="77"/>
      <c r="EW270" s="77"/>
      <c r="EX270" s="77"/>
      <c r="EY270" s="77"/>
      <c r="EZ270" s="77"/>
      <c r="FA270" s="77"/>
      <c r="FB270" s="77"/>
      <c r="FC270" s="77"/>
      <c r="FD270" s="77"/>
      <c r="FE270" s="77"/>
      <c r="FF270" s="77"/>
      <c r="FG270" s="77"/>
      <c r="FH270" s="77"/>
      <c r="FI270" s="77"/>
      <c r="FJ270" s="77"/>
      <c r="FK270" s="77"/>
      <c r="FL270" s="77"/>
      <c r="FM270" s="77"/>
      <c r="FN270" s="77"/>
      <c r="FO270" s="77"/>
      <c r="FP270" s="77"/>
      <c r="FQ270" s="77"/>
      <c r="FR270" s="77"/>
      <c r="FS270" s="77"/>
      <c r="FT270" s="77"/>
      <c r="FU270" s="77"/>
      <c r="FV270" s="77"/>
      <c r="FW270" s="77"/>
      <c r="FX270" s="77">
        <v>2</v>
      </c>
    </row>
    <row r="271" spans="1:180">
      <c r="A271" s="78" t="s">
        <v>104</v>
      </c>
      <c r="B271" s="83"/>
      <c r="C271" s="83"/>
      <c r="D271" s="83"/>
      <c r="E271" s="83"/>
      <c r="F271" s="83"/>
      <c r="G271" s="83"/>
      <c r="H271" s="83"/>
      <c r="I271" s="83"/>
      <c r="J271" s="83"/>
      <c r="K271" s="83"/>
      <c r="L271" s="83"/>
      <c r="M271" s="83"/>
      <c r="N271" s="83"/>
      <c r="O271" s="83"/>
      <c r="P271" s="83"/>
      <c r="Q271" s="83"/>
      <c r="R271" s="83"/>
      <c r="S271" s="83"/>
      <c r="T271" s="83"/>
      <c r="U271" s="83"/>
      <c r="V271" s="83"/>
      <c r="W271" s="83"/>
      <c r="X271" s="83"/>
      <c r="Y271" s="83"/>
      <c r="Z271" s="83"/>
      <c r="AA271" s="83"/>
      <c r="AB271" s="83"/>
      <c r="AC271" s="83"/>
      <c r="AD271" s="83"/>
      <c r="AE271" s="83"/>
      <c r="AF271" s="83"/>
      <c r="AG271" s="83"/>
      <c r="AH271" s="83"/>
      <c r="AI271" s="83"/>
      <c r="AJ271" s="83"/>
      <c r="AK271" s="77"/>
      <c r="AL271" s="77">
        <v>1</v>
      </c>
      <c r="AM271" s="77"/>
      <c r="AN271" s="77"/>
      <c r="AO271" s="77"/>
      <c r="AP271" s="77"/>
      <c r="AQ271" s="77"/>
      <c r="AR271" s="77"/>
      <c r="AS271" s="77"/>
      <c r="AT271" s="77"/>
      <c r="AU271" s="77"/>
      <c r="AV271" s="77"/>
      <c r="AW271" s="77"/>
      <c r="AX271" s="77"/>
      <c r="AY271" s="77"/>
      <c r="AZ271" s="77"/>
      <c r="BA271" s="77"/>
      <c r="BB271" s="77"/>
      <c r="BC271" s="77"/>
      <c r="BD271" s="77"/>
      <c r="BE271" s="77"/>
      <c r="BF271" s="77"/>
      <c r="BG271" s="77"/>
      <c r="BH271" s="77"/>
      <c r="BI271" s="77"/>
      <c r="BJ271" s="77"/>
      <c r="BK271" s="77"/>
      <c r="BL271" s="77"/>
      <c r="BM271" s="77"/>
      <c r="BN271" s="77"/>
      <c r="BO271" s="77"/>
      <c r="BP271" s="77"/>
      <c r="BQ271" s="77"/>
      <c r="BR271" s="77"/>
      <c r="BS271" s="77"/>
      <c r="BT271" s="77"/>
      <c r="BU271" s="77"/>
      <c r="BV271" s="77"/>
      <c r="BW271" s="77"/>
      <c r="BX271" s="77"/>
      <c r="BY271" s="77"/>
      <c r="BZ271" s="77"/>
      <c r="CA271" s="77"/>
      <c r="CB271" s="77"/>
      <c r="CC271" s="77"/>
      <c r="CD271" s="77"/>
      <c r="CE271" s="77"/>
      <c r="CF271" s="77"/>
      <c r="CG271" s="77"/>
      <c r="CH271" s="77"/>
      <c r="CI271" s="77"/>
      <c r="CJ271" s="77"/>
      <c r="CK271" s="77"/>
      <c r="CL271" s="77"/>
      <c r="CM271" s="77"/>
      <c r="CN271" s="77"/>
      <c r="CO271" s="77"/>
      <c r="CP271" s="77"/>
      <c r="CQ271" s="77"/>
      <c r="CR271" s="77"/>
      <c r="CS271" s="77"/>
      <c r="CT271" s="77"/>
      <c r="CU271" s="77"/>
      <c r="CV271" s="77"/>
      <c r="CW271" s="77"/>
      <c r="CX271" s="77"/>
      <c r="CY271" s="77"/>
      <c r="CZ271" s="77"/>
      <c r="DA271" s="77"/>
      <c r="DB271" s="77"/>
      <c r="DC271" s="77"/>
      <c r="DD271" s="77"/>
      <c r="DE271" s="77"/>
      <c r="DF271" s="77"/>
      <c r="DG271" s="77"/>
      <c r="DH271" s="77"/>
      <c r="DI271" s="77"/>
      <c r="DJ271" s="77"/>
      <c r="DK271" s="77"/>
      <c r="DL271" s="77"/>
      <c r="DM271" s="77"/>
      <c r="DN271" s="77"/>
      <c r="DO271" s="77"/>
      <c r="DP271" s="77"/>
      <c r="DQ271" s="77"/>
      <c r="DR271" s="77"/>
      <c r="DS271" s="77"/>
      <c r="DT271" s="77"/>
      <c r="DU271" s="77"/>
      <c r="DV271" s="77"/>
      <c r="DW271" s="77"/>
      <c r="DX271" s="77"/>
      <c r="DY271" s="77"/>
      <c r="DZ271" s="77"/>
      <c r="EA271" s="77"/>
      <c r="EB271" s="77"/>
      <c r="EC271" s="77"/>
      <c r="ED271" s="77"/>
      <c r="EE271" s="77"/>
      <c r="EF271" s="77"/>
      <c r="EG271" s="77"/>
      <c r="EH271" s="77"/>
      <c r="EI271" s="77"/>
      <c r="EJ271" s="77"/>
      <c r="EK271" s="77"/>
      <c r="EL271" s="77"/>
      <c r="EM271" s="77"/>
      <c r="EN271" s="77"/>
      <c r="EO271" s="77"/>
      <c r="EP271" s="77"/>
      <c r="EQ271" s="77"/>
      <c r="ER271" s="77"/>
      <c r="ES271" s="77"/>
      <c r="ET271" s="77"/>
      <c r="EU271" s="77"/>
      <c r="EV271" s="77"/>
      <c r="EW271" s="77"/>
      <c r="EX271" s="77"/>
      <c r="EY271" s="77"/>
      <c r="EZ271" s="77"/>
      <c r="FA271" s="77"/>
      <c r="FB271" s="77"/>
      <c r="FC271" s="77"/>
      <c r="FD271" s="77"/>
      <c r="FE271" s="77"/>
      <c r="FF271" s="77"/>
      <c r="FG271" s="77"/>
      <c r="FH271" s="77"/>
      <c r="FI271" s="77"/>
      <c r="FJ271" s="77"/>
      <c r="FK271" s="77"/>
      <c r="FL271" s="77"/>
      <c r="FM271" s="77"/>
      <c r="FN271" s="77"/>
      <c r="FO271" s="77"/>
      <c r="FP271" s="77"/>
      <c r="FQ271" s="77"/>
      <c r="FR271" s="77"/>
      <c r="FS271" s="77"/>
      <c r="FT271" s="77"/>
      <c r="FU271" s="77"/>
      <c r="FV271" s="77"/>
      <c r="FW271" s="77"/>
      <c r="FX271" s="77">
        <v>1</v>
      </c>
    </row>
    <row r="272" spans="1:180">
      <c r="A272" s="107" t="s">
        <v>951</v>
      </c>
      <c r="B272" s="83"/>
      <c r="C272" s="83"/>
      <c r="D272" s="83"/>
      <c r="E272" s="83"/>
      <c r="F272" s="83"/>
      <c r="G272" s="83"/>
      <c r="H272" s="83"/>
      <c r="I272" s="83"/>
      <c r="J272" s="83"/>
      <c r="K272" s="83"/>
      <c r="L272" s="83"/>
      <c r="M272" s="83"/>
      <c r="N272" s="83"/>
      <c r="O272" s="83"/>
      <c r="P272" s="83"/>
      <c r="Q272" s="83"/>
      <c r="R272" s="83"/>
      <c r="S272" s="83"/>
      <c r="T272" s="83"/>
      <c r="U272" s="83"/>
      <c r="V272" s="83"/>
      <c r="W272" s="83"/>
      <c r="X272" s="83"/>
      <c r="Y272" s="83"/>
      <c r="Z272" s="83"/>
      <c r="AA272" s="83"/>
      <c r="AB272" s="83"/>
      <c r="AC272" s="83"/>
      <c r="AD272" s="83"/>
      <c r="AE272" s="83"/>
      <c r="AF272" s="83"/>
      <c r="AG272" s="83"/>
      <c r="AH272" s="83"/>
      <c r="AI272" s="83"/>
      <c r="AJ272" s="83"/>
      <c r="AK272" s="77"/>
      <c r="AL272" s="77"/>
      <c r="AM272" s="77"/>
      <c r="AN272" s="77"/>
      <c r="AO272" s="77"/>
      <c r="AP272" s="77"/>
      <c r="AQ272" s="77"/>
      <c r="AR272" s="77"/>
      <c r="AS272" s="77"/>
      <c r="AT272" s="77"/>
      <c r="AU272" s="77"/>
      <c r="AV272" s="77"/>
      <c r="AW272" s="77"/>
      <c r="AX272" s="77"/>
      <c r="AY272" s="77"/>
      <c r="AZ272" s="77"/>
      <c r="BA272" s="77"/>
      <c r="BB272" s="77"/>
      <c r="BC272" s="77"/>
      <c r="BD272" s="77"/>
      <c r="BE272" s="77"/>
      <c r="BF272" s="77"/>
      <c r="BG272" s="77"/>
      <c r="BH272" s="77"/>
      <c r="BI272" s="77"/>
      <c r="BJ272" s="77"/>
      <c r="BK272" s="77"/>
      <c r="BL272" s="77"/>
      <c r="BM272" s="77"/>
      <c r="BN272" s="77"/>
      <c r="BO272" s="77"/>
      <c r="BP272" s="77"/>
      <c r="BQ272" s="77"/>
      <c r="BR272" s="77"/>
      <c r="BS272" s="77"/>
      <c r="BT272" s="77"/>
      <c r="BU272" s="77"/>
      <c r="BV272" s="77"/>
      <c r="BW272" s="77"/>
      <c r="BX272" s="77"/>
      <c r="BY272" s="77"/>
      <c r="BZ272" s="77"/>
      <c r="CA272" s="77"/>
      <c r="CB272" s="77"/>
      <c r="CC272" s="77"/>
      <c r="CD272" s="77"/>
      <c r="CE272" s="77"/>
      <c r="CF272" s="77"/>
      <c r="CG272" s="77"/>
      <c r="CH272" s="77"/>
      <c r="CI272" s="77"/>
      <c r="CJ272" s="77"/>
      <c r="CK272" s="77"/>
      <c r="CL272" s="77"/>
      <c r="CM272" s="77"/>
      <c r="CN272" s="77"/>
      <c r="CO272" s="77"/>
      <c r="CP272" s="77"/>
      <c r="CQ272" s="77"/>
      <c r="CR272" s="77"/>
      <c r="CS272" s="77"/>
      <c r="CT272" s="77"/>
      <c r="CU272" s="77"/>
      <c r="CV272" s="77"/>
      <c r="CW272" s="77"/>
      <c r="CX272" s="77"/>
      <c r="CY272" s="77"/>
      <c r="CZ272" s="77"/>
      <c r="DA272" s="77"/>
      <c r="DB272" s="77"/>
      <c r="DC272" s="77"/>
      <c r="DD272" s="77"/>
      <c r="DE272" s="77"/>
      <c r="DF272" s="77"/>
      <c r="DG272" s="77"/>
      <c r="DH272" s="77"/>
      <c r="DI272" s="77"/>
      <c r="DJ272" s="77"/>
      <c r="DK272" s="77"/>
      <c r="DL272" s="77"/>
      <c r="DM272" s="77"/>
      <c r="DN272" s="77"/>
      <c r="DO272" s="77"/>
      <c r="DP272" s="77"/>
      <c r="DQ272" s="77"/>
      <c r="DR272" s="77"/>
      <c r="DS272" s="77"/>
      <c r="DT272" s="77"/>
      <c r="DU272" s="77"/>
      <c r="DV272" s="77"/>
      <c r="DW272" s="77"/>
      <c r="DX272" s="77"/>
      <c r="DY272" s="77"/>
      <c r="DZ272" s="77"/>
      <c r="EA272" s="77"/>
      <c r="EB272" s="77"/>
      <c r="EC272" s="77"/>
      <c r="ED272" s="77"/>
      <c r="EE272" s="77"/>
      <c r="EF272" s="77"/>
      <c r="EG272" s="77"/>
      <c r="EH272" s="77"/>
      <c r="EI272" s="77"/>
      <c r="EJ272" s="77"/>
      <c r="EK272" s="77"/>
      <c r="EL272" s="77"/>
      <c r="EM272" s="77"/>
      <c r="EN272" s="77"/>
      <c r="EO272" s="77"/>
      <c r="EP272" s="77"/>
      <c r="EQ272" s="77"/>
      <c r="ER272" s="77"/>
      <c r="ES272" s="77"/>
      <c r="ET272" s="77"/>
      <c r="EU272" s="77"/>
      <c r="EV272" s="77"/>
      <c r="EW272" s="77"/>
      <c r="EX272" s="77"/>
      <c r="EY272" s="77"/>
      <c r="EZ272" s="77"/>
      <c r="FA272" s="77">
        <v>1</v>
      </c>
      <c r="FB272" s="77"/>
      <c r="FC272" s="77"/>
      <c r="FD272" s="77"/>
      <c r="FE272" s="77"/>
      <c r="FF272" s="77"/>
      <c r="FG272" s="77"/>
      <c r="FH272" s="77"/>
      <c r="FI272" s="77"/>
      <c r="FJ272" s="77"/>
      <c r="FK272" s="77"/>
      <c r="FL272" s="77"/>
      <c r="FM272" s="77"/>
      <c r="FN272" s="77"/>
      <c r="FO272" s="77"/>
      <c r="FP272" s="77"/>
      <c r="FQ272" s="77"/>
      <c r="FR272" s="77"/>
      <c r="FS272" s="77"/>
      <c r="FT272" s="77"/>
      <c r="FU272" s="77"/>
      <c r="FV272" s="77"/>
      <c r="FW272" s="77"/>
      <c r="FX272" s="77">
        <v>1</v>
      </c>
    </row>
    <row r="273" spans="1:180">
      <c r="A273" s="87" t="s">
        <v>149</v>
      </c>
      <c r="B273" s="83"/>
      <c r="C273" s="83">
        <v>1</v>
      </c>
      <c r="D273" s="83"/>
      <c r="E273" s="83"/>
      <c r="F273" s="83"/>
      <c r="G273" s="83"/>
      <c r="H273" s="83"/>
      <c r="I273" s="83"/>
      <c r="J273" s="83"/>
      <c r="K273" s="83"/>
      <c r="L273" s="83"/>
      <c r="M273" s="83"/>
      <c r="N273" s="83"/>
      <c r="O273" s="83"/>
      <c r="P273" s="83"/>
      <c r="Q273" s="83"/>
      <c r="R273" s="83"/>
      <c r="S273" s="83"/>
      <c r="T273" s="83"/>
      <c r="U273" s="83"/>
      <c r="V273" s="83"/>
      <c r="W273" s="83"/>
      <c r="X273" s="83"/>
      <c r="Y273" s="83"/>
      <c r="Z273" s="83"/>
      <c r="AA273" s="83"/>
      <c r="AB273" s="83"/>
      <c r="AC273" s="83"/>
      <c r="AD273" s="83"/>
      <c r="AE273" s="83"/>
      <c r="AF273" s="83"/>
      <c r="AG273" s="83"/>
      <c r="AH273" s="83"/>
      <c r="AI273" s="83"/>
      <c r="AJ273" s="83"/>
      <c r="AK273" s="77"/>
      <c r="AL273" s="77"/>
      <c r="AM273" s="77"/>
      <c r="AN273" s="77"/>
      <c r="AO273" s="77"/>
      <c r="AP273" s="77"/>
      <c r="AQ273" s="77"/>
      <c r="AR273" s="77"/>
      <c r="AS273" s="77"/>
      <c r="AT273" s="77"/>
      <c r="AU273" s="77">
        <v>1</v>
      </c>
      <c r="AV273" s="77"/>
      <c r="AW273" s="77"/>
      <c r="AX273" s="77"/>
      <c r="AY273" s="77"/>
      <c r="AZ273" s="77"/>
      <c r="BA273" s="77"/>
      <c r="BB273" s="77"/>
      <c r="BC273" s="77"/>
      <c r="BD273" s="77"/>
      <c r="BE273" s="77"/>
      <c r="BF273" s="77"/>
      <c r="BG273" s="77"/>
      <c r="BH273" s="77"/>
      <c r="BI273" s="77"/>
      <c r="BJ273" s="77"/>
      <c r="BK273" s="77"/>
      <c r="BL273" s="77">
        <v>1</v>
      </c>
      <c r="BM273" s="77"/>
      <c r="BN273" s="77"/>
      <c r="BO273" s="77"/>
      <c r="BP273" s="77"/>
      <c r="BQ273" s="77"/>
      <c r="BR273" s="77"/>
      <c r="BS273" s="77"/>
      <c r="BT273" s="77"/>
      <c r="BU273" s="77"/>
      <c r="BV273" s="77"/>
      <c r="BW273" s="77"/>
      <c r="BX273" s="77"/>
      <c r="BY273" s="77"/>
      <c r="BZ273" s="77"/>
      <c r="CA273" s="77"/>
      <c r="CB273" s="77"/>
      <c r="CC273" s="77">
        <v>1</v>
      </c>
      <c r="CD273" s="77"/>
      <c r="CE273" s="77"/>
      <c r="CF273" s="77"/>
      <c r="CG273" s="77"/>
      <c r="CH273" s="77"/>
      <c r="CI273" s="77"/>
      <c r="CJ273" s="77">
        <v>1</v>
      </c>
      <c r="CK273" s="77"/>
      <c r="CL273" s="77"/>
      <c r="CM273" s="77">
        <v>1</v>
      </c>
      <c r="CN273" s="77">
        <v>1</v>
      </c>
      <c r="CO273" s="77">
        <v>1</v>
      </c>
      <c r="CP273" s="77"/>
      <c r="CQ273" s="77"/>
      <c r="CR273" s="77"/>
      <c r="CS273" s="77"/>
      <c r="CT273" s="77"/>
      <c r="CU273" s="77"/>
      <c r="CV273" s="77"/>
      <c r="CW273" s="77"/>
      <c r="CX273" s="77"/>
      <c r="CY273" s="77"/>
      <c r="CZ273" s="77"/>
      <c r="DA273" s="77"/>
      <c r="DB273" s="77"/>
      <c r="DC273" s="77"/>
      <c r="DD273" s="77">
        <v>1</v>
      </c>
      <c r="DE273" s="77"/>
      <c r="DF273" s="77">
        <v>1</v>
      </c>
      <c r="DG273" s="77"/>
      <c r="DH273" s="77"/>
      <c r="DI273" s="77"/>
      <c r="DJ273" s="77"/>
      <c r="DK273" s="77"/>
      <c r="DL273" s="77"/>
      <c r="DM273" s="77"/>
      <c r="DN273" s="77"/>
      <c r="DO273" s="77"/>
      <c r="DP273" s="77">
        <v>1</v>
      </c>
      <c r="DQ273" s="77">
        <v>1</v>
      </c>
      <c r="DR273" s="77"/>
      <c r="DS273" s="77"/>
      <c r="DT273" s="77"/>
      <c r="DU273" s="77"/>
      <c r="DV273" s="77"/>
      <c r="DW273" s="77"/>
      <c r="DX273" s="77"/>
      <c r="DY273" s="77"/>
      <c r="DZ273" s="77"/>
      <c r="EA273" s="77"/>
      <c r="EB273" s="77"/>
      <c r="EC273" s="77"/>
      <c r="ED273" s="77"/>
      <c r="EE273" s="77"/>
      <c r="EF273" s="77"/>
      <c r="EG273" s="77"/>
      <c r="EH273" s="77"/>
      <c r="EI273" s="77"/>
      <c r="EJ273" s="77"/>
      <c r="EK273" s="77"/>
      <c r="EL273" s="77"/>
      <c r="EM273" s="77"/>
      <c r="EN273" s="77"/>
      <c r="EO273" s="77"/>
      <c r="EP273" s="77"/>
      <c r="EQ273" s="77"/>
      <c r="ER273" s="77"/>
      <c r="ES273" s="77"/>
      <c r="ET273" s="77"/>
      <c r="EU273" s="77"/>
      <c r="EV273" s="77"/>
      <c r="EW273" s="77"/>
      <c r="EX273" s="77"/>
      <c r="EY273" s="77"/>
      <c r="EZ273" s="77"/>
      <c r="FA273" s="77"/>
      <c r="FB273" s="77"/>
      <c r="FC273" s="77"/>
      <c r="FD273" s="77"/>
      <c r="FE273" s="77"/>
      <c r="FF273" s="77"/>
      <c r="FG273" s="77"/>
      <c r="FH273" s="77"/>
      <c r="FI273" s="77"/>
      <c r="FJ273" s="77"/>
      <c r="FK273" s="77"/>
      <c r="FL273" s="77"/>
      <c r="FM273" s="77"/>
      <c r="FN273" s="77"/>
      <c r="FO273" s="77"/>
      <c r="FP273" s="77"/>
      <c r="FQ273" s="77"/>
      <c r="FR273" s="77"/>
      <c r="FS273" s="77"/>
      <c r="FT273" s="77"/>
      <c r="FU273" s="77"/>
      <c r="FV273" s="77"/>
      <c r="FW273" s="77"/>
      <c r="FX273" s="77">
        <v>12</v>
      </c>
    </row>
    <row r="274" spans="1:180">
      <c r="A274" s="78" t="s">
        <v>952</v>
      </c>
      <c r="B274" s="83"/>
      <c r="C274" s="83"/>
      <c r="D274" s="83"/>
      <c r="E274" s="83"/>
      <c r="F274" s="83"/>
      <c r="G274" s="83"/>
      <c r="H274" s="83"/>
      <c r="I274" s="83"/>
      <c r="J274" s="83"/>
      <c r="K274" s="83"/>
      <c r="L274" s="83"/>
      <c r="M274" s="83"/>
      <c r="N274" s="83"/>
      <c r="O274" s="83"/>
      <c r="P274" s="83"/>
      <c r="Q274" s="83"/>
      <c r="R274" s="83"/>
      <c r="S274" s="83"/>
      <c r="T274" s="83"/>
      <c r="U274" s="83"/>
      <c r="V274" s="83"/>
      <c r="W274" s="83"/>
      <c r="X274" s="83"/>
      <c r="Y274" s="83"/>
      <c r="Z274" s="83"/>
      <c r="AA274" s="83"/>
      <c r="AB274" s="83"/>
      <c r="AC274" s="83"/>
      <c r="AD274" s="83"/>
      <c r="AE274" s="83"/>
      <c r="AF274" s="83"/>
      <c r="AG274" s="83"/>
      <c r="AH274" s="83"/>
      <c r="AI274" s="83"/>
      <c r="AJ274" s="83"/>
      <c r="AK274" s="77"/>
      <c r="AL274" s="77"/>
      <c r="AM274" s="77"/>
      <c r="AN274" s="77"/>
      <c r="AO274" s="77"/>
      <c r="AP274" s="77"/>
      <c r="AQ274" s="77"/>
      <c r="AR274" s="77"/>
      <c r="AS274" s="77"/>
      <c r="AT274" s="77"/>
      <c r="AU274" s="77"/>
      <c r="AV274" s="77"/>
      <c r="AW274" s="77"/>
      <c r="AX274" s="77"/>
      <c r="AY274" s="77"/>
      <c r="AZ274" s="77"/>
      <c r="BA274" s="77"/>
      <c r="BB274" s="77"/>
      <c r="BC274" s="77"/>
      <c r="BD274" s="77"/>
      <c r="BE274" s="77"/>
      <c r="BF274" s="77"/>
      <c r="BG274" s="77"/>
      <c r="BH274" s="77"/>
      <c r="BI274" s="77"/>
      <c r="BJ274" s="77"/>
      <c r="BK274" s="77"/>
      <c r="BL274" s="77"/>
      <c r="BM274" s="77"/>
      <c r="BN274" s="77"/>
      <c r="BO274" s="77"/>
      <c r="BP274" s="77"/>
      <c r="BQ274" s="77"/>
      <c r="BR274" s="77"/>
      <c r="BS274" s="77"/>
      <c r="BT274" s="77"/>
      <c r="BU274" s="77"/>
      <c r="BV274" s="77"/>
      <c r="BW274" s="77"/>
      <c r="BX274" s="77"/>
      <c r="BY274" s="77"/>
      <c r="BZ274" s="77"/>
      <c r="CA274" s="77"/>
      <c r="CB274" s="77"/>
      <c r="CC274" s="77"/>
      <c r="CD274" s="77"/>
      <c r="CE274" s="77"/>
      <c r="CF274" s="77"/>
      <c r="CG274" s="77"/>
      <c r="CH274" s="77"/>
      <c r="CI274" s="77"/>
      <c r="CJ274" s="77"/>
      <c r="CK274" s="77"/>
      <c r="CL274" s="77"/>
      <c r="CM274" s="77"/>
      <c r="CN274" s="77"/>
      <c r="CO274" s="77"/>
      <c r="CP274" s="77"/>
      <c r="CQ274" s="77"/>
      <c r="CR274" s="77"/>
      <c r="CS274" s="77"/>
      <c r="CT274" s="77"/>
      <c r="CU274" s="77"/>
      <c r="CV274" s="77"/>
      <c r="CW274" s="77"/>
      <c r="CX274" s="77"/>
      <c r="CY274" s="77"/>
      <c r="CZ274" s="77"/>
      <c r="DA274" s="77"/>
      <c r="DB274" s="77"/>
      <c r="DC274" s="77"/>
      <c r="DD274" s="77"/>
      <c r="DE274" s="77"/>
      <c r="DF274" s="77"/>
      <c r="DG274" s="77"/>
      <c r="DH274" s="77"/>
      <c r="DI274" s="77"/>
      <c r="DJ274" s="77"/>
      <c r="DK274" s="77"/>
      <c r="DL274" s="77"/>
      <c r="DM274" s="77"/>
      <c r="DN274" s="77"/>
      <c r="DO274" s="77"/>
      <c r="DP274" s="77">
        <v>1</v>
      </c>
      <c r="DQ274" s="77"/>
      <c r="DR274" s="77"/>
      <c r="DS274" s="77"/>
      <c r="DT274" s="77"/>
      <c r="DU274" s="77"/>
      <c r="DV274" s="77"/>
      <c r="DW274" s="77"/>
      <c r="DX274" s="77"/>
      <c r="DY274" s="77"/>
      <c r="DZ274" s="77"/>
      <c r="EA274" s="77"/>
      <c r="EB274" s="77"/>
      <c r="EC274" s="77"/>
      <c r="ED274" s="77"/>
      <c r="EE274" s="77"/>
      <c r="EF274" s="77"/>
      <c r="EG274" s="77"/>
      <c r="EH274" s="77"/>
      <c r="EI274" s="77"/>
      <c r="EJ274" s="77"/>
      <c r="EK274" s="77"/>
      <c r="EL274" s="77"/>
      <c r="EM274" s="77"/>
      <c r="EN274" s="77"/>
      <c r="EO274" s="77"/>
      <c r="EP274" s="77"/>
      <c r="EQ274" s="77"/>
      <c r="ER274" s="77"/>
      <c r="ES274" s="77"/>
      <c r="ET274" s="77"/>
      <c r="EU274" s="77"/>
      <c r="EV274" s="77"/>
      <c r="EW274" s="77"/>
      <c r="EX274" s="77"/>
      <c r="EY274" s="77"/>
      <c r="EZ274" s="77"/>
      <c r="FA274" s="77"/>
      <c r="FB274" s="77"/>
      <c r="FC274" s="77"/>
      <c r="FD274" s="77"/>
      <c r="FE274" s="77"/>
      <c r="FF274" s="77"/>
      <c r="FG274" s="77"/>
      <c r="FH274" s="77"/>
      <c r="FI274" s="77"/>
      <c r="FJ274" s="77"/>
      <c r="FK274" s="77"/>
      <c r="FL274" s="77"/>
      <c r="FM274" s="77"/>
      <c r="FN274" s="77"/>
      <c r="FO274" s="77"/>
      <c r="FP274" s="77"/>
      <c r="FQ274" s="77"/>
      <c r="FR274" s="77"/>
      <c r="FS274" s="77"/>
      <c r="FT274" s="77"/>
      <c r="FU274" s="77"/>
      <c r="FV274" s="77"/>
      <c r="FW274" s="77"/>
      <c r="FX274" s="77">
        <v>1</v>
      </c>
    </row>
    <row r="275" spans="1:180">
      <c r="A275" s="107" t="s">
        <v>953</v>
      </c>
      <c r="B275" s="83"/>
      <c r="C275" s="83"/>
      <c r="D275" s="83"/>
      <c r="E275" s="83"/>
      <c r="F275" s="83"/>
      <c r="G275" s="83"/>
      <c r="H275" s="83"/>
      <c r="I275" s="83"/>
      <c r="J275" s="83"/>
      <c r="K275" s="83"/>
      <c r="L275" s="83"/>
      <c r="M275" s="83"/>
      <c r="N275" s="83"/>
      <c r="O275" s="83"/>
      <c r="P275" s="83"/>
      <c r="Q275" s="83"/>
      <c r="R275" s="83"/>
      <c r="S275" s="83"/>
      <c r="T275" s="83"/>
      <c r="U275" s="83"/>
      <c r="V275" s="83"/>
      <c r="W275" s="83"/>
      <c r="X275" s="83"/>
      <c r="Y275" s="83"/>
      <c r="Z275" s="83"/>
      <c r="AA275" s="83"/>
      <c r="AB275" s="83"/>
      <c r="AC275" s="83"/>
      <c r="AD275" s="83"/>
      <c r="AE275" s="83"/>
      <c r="AF275" s="83"/>
      <c r="AG275" s="83"/>
      <c r="AH275" s="83"/>
      <c r="AI275" s="83"/>
      <c r="AJ275" s="83"/>
      <c r="AK275" s="77"/>
      <c r="AL275" s="77"/>
      <c r="AM275" s="77"/>
      <c r="AN275" s="77"/>
      <c r="AO275" s="77"/>
      <c r="AP275" s="77"/>
      <c r="AQ275" s="77"/>
      <c r="AR275" s="77"/>
      <c r="AS275" s="77"/>
      <c r="AT275" s="77"/>
      <c r="AU275" s="77"/>
      <c r="AV275" s="77"/>
      <c r="AW275" s="77"/>
      <c r="AX275" s="77"/>
      <c r="AY275" s="77"/>
      <c r="AZ275" s="77"/>
      <c r="BA275" s="77"/>
      <c r="BB275" s="77"/>
      <c r="BC275" s="77"/>
      <c r="BD275" s="77"/>
      <c r="BE275" s="77"/>
      <c r="BF275" s="77"/>
      <c r="BG275" s="77"/>
      <c r="BH275" s="77"/>
      <c r="BI275" s="77"/>
      <c r="BJ275" s="77"/>
      <c r="BK275" s="77"/>
      <c r="BL275" s="77"/>
      <c r="BM275" s="77"/>
      <c r="BN275" s="77"/>
      <c r="BO275" s="77"/>
      <c r="BP275" s="77"/>
      <c r="BQ275" s="77"/>
      <c r="BR275" s="77"/>
      <c r="BS275" s="77"/>
      <c r="BT275" s="77"/>
      <c r="BU275" s="77"/>
      <c r="BV275" s="77"/>
      <c r="BW275" s="77"/>
      <c r="BX275" s="77"/>
      <c r="BY275" s="77"/>
      <c r="BZ275" s="77"/>
      <c r="CA275" s="77"/>
      <c r="CB275" s="77"/>
      <c r="CC275" s="77"/>
      <c r="CD275" s="77"/>
      <c r="CE275" s="77"/>
      <c r="CF275" s="77"/>
      <c r="CG275" s="77"/>
      <c r="CH275" s="77"/>
      <c r="CI275" s="77"/>
      <c r="CJ275" s="77"/>
      <c r="CK275" s="77"/>
      <c r="CL275" s="77"/>
      <c r="CM275" s="77"/>
      <c r="CN275" s="77"/>
      <c r="CO275" s="77"/>
      <c r="CP275" s="77"/>
      <c r="CQ275" s="77"/>
      <c r="CR275" s="77"/>
      <c r="CS275" s="77"/>
      <c r="CT275" s="77"/>
      <c r="CU275" s="77"/>
      <c r="CV275" s="77"/>
      <c r="CW275" s="77"/>
      <c r="CX275" s="77"/>
      <c r="CY275" s="77"/>
      <c r="CZ275" s="77"/>
      <c r="DA275" s="77"/>
      <c r="DB275" s="77"/>
      <c r="DC275" s="77"/>
      <c r="DD275" s="77"/>
      <c r="DE275" s="77"/>
      <c r="DF275" s="77"/>
      <c r="DG275" s="77"/>
      <c r="DH275" s="77"/>
      <c r="DI275" s="77"/>
      <c r="DJ275" s="77"/>
      <c r="DK275" s="77"/>
      <c r="DL275" s="77"/>
      <c r="DM275" s="77"/>
      <c r="DN275" s="77"/>
      <c r="DO275" s="77"/>
      <c r="DP275" s="77"/>
      <c r="DQ275" s="77"/>
      <c r="DR275" s="77"/>
      <c r="DS275" s="77"/>
      <c r="DT275" s="77"/>
      <c r="DU275" s="77"/>
      <c r="DV275" s="77"/>
      <c r="DW275" s="77"/>
      <c r="DX275" s="77"/>
      <c r="DY275" s="77"/>
      <c r="DZ275" s="77"/>
      <c r="EA275" s="77"/>
      <c r="EB275" s="77"/>
      <c r="EC275" s="77"/>
      <c r="ED275" s="77"/>
      <c r="EE275" s="77"/>
      <c r="EF275" s="77"/>
      <c r="EG275" s="77"/>
      <c r="EH275" s="77"/>
      <c r="EI275" s="77"/>
      <c r="EJ275" s="77"/>
      <c r="EK275" s="77"/>
      <c r="EL275" s="77"/>
      <c r="EM275" s="77"/>
      <c r="EN275" s="77"/>
      <c r="EO275" s="77"/>
      <c r="EP275" s="77"/>
      <c r="EQ275" s="77"/>
      <c r="ER275" s="77"/>
      <c r="ES275" s="77"/>
      <c r="ET275" s="77"/>
      <c r="EU275" s="77"/>
      <c r="EV275" s="77"/>
      <c r="EW275" s="77"/>
      <c r="EX275" s="77"/>
      <c r="EY275" s="77"/>
      <c r="EZ275" s="77"/>
      <c r="FA275" s="77"/>
      <c r="FB275" s="77"/>
      <c r="FC275" s="77"/>
      <c r="FD275" s="77"/>
      <c r="FE275" s="77">
        <v>1</v>
      </c>
      <c r="FF275" s="77"/>
      <c r="FG275" s="77"/>
      <c r="FH275" s="77"/>
      <c r="FI275" s="77"/>
      <c r="FJ275" s="77"/>
      <c r="FK275" s="77"/>
      <c r="FL275" s="77"/>
      <c r="FM275" s="77"/>
      <c r="FN275" s="77"/>
      <c r="FO275" s="77"/>
      <c r="FP275" s="77"/>
      <c r="FQ275" s="77"/>
      <c r="FR275" s="77"/>
      <c r="FS275" s="77"/>
      <c r="FT275" s="77"/>
      <c r="FU275" s="77"/>
      <c r="FV275" s="77"/>
      <c r="FW275" s="77"/>
      <c r="FX275" s="77">
        <v>1</v>
      </c>
    </row>
    <row r="276" spans="1:180">
      <c r="A276" s="87" t="s">
        <v>954</v>
      </c>
      <c r="B276" s="83"/>
      <c r="C276" s="83"/>
      <c r="D276" s="83"/>
      <c r="E276" s="83"/>
      <c r="F276" s="83"/>
      <c r="G276" s="83"/>
      <c r="H276" s="83"/>
      <c r="I276" s="83"/>
      <c r="J276" s="83"/>
      <c r="K276" s="83"/>
      <c r="L276" s="83"/>
      <c r="M276" s="83"/>
      <c r="N276" s="83"/>
      <c r="O276" s="83"/>
      <c r="P276" s="83"/>
      <c r="Q276" s="83"/>
      <c r="R276" s="83"/>
      <c r="S276" s="83"/>
      <c r="T276" s="83"/>
      <c r="U276" s="83"/>
      <c r="V276" s="83"/>
      <c r="W276" s="83"/>
      <c r="X276" s="83"/>
      <c r="Y276" s="83"/>
      <c r="Z276" s="83"/>
      <c r="AA276" s="83"/>
      <c r="AB276" s="83"/>
      <c r="AC276" s="83"/>
      <c r="AD276" s="83"/>
      <c r="AE276" s="83"/>
      <c r="AF276" s="83"/>
      <c r="AG276" s="83"/>
      <c r="AH276" s="83"/>
      <c r="AI276" s="83"/>
      <c r="AJ276" s="83"/>
      <c r="AK276" s="77"/>
      <c r="AL276" s="77"/>
      <c r="AM276" s="77"/>
      <c r="AN276" s="77"/>
      <c r="AO276" s="77"/>
      <c r="AP276" s="77"/>
      <c r="AQ276" s="77"/>
      <c r="AR276" s="77"/>
      <c r="AS276" s="77"/>
      <c r="AT276" s="77"/>
      <c r="AU276" s="77"/>
      <c r="AV276" s="77"/>
      <c r="AW276" s="77"/>
      <c r="AX276" s="77"/>
      <c r="AY276" s="77"/>
      <c r="AZ276" s="77"/>
      <c r="BA276" s="77"/>
      <c r="BB276" s="77"/>
      <c r="BC276" s="77"/>
      <c r="BD276" s="77"/>
      <c r="BE276" s="77"/>
      <c r="BF276" s="77"/>
      <c r="BG276" s="77"/>
      <c r="BH276" s="77"/>
      <c r="BI276" s="77"/>
      <c r="BJ276" s="77"/>
      <c r="BK276" s="77"/>
      <c r="BL276" s="77"/>
      <c r="BM276" s="77"/>
      <c r="BN276" s="77"/>
      <c r="BO276" s="77"/>
      <c r="BP276" s="77"/>
      <c r="BQ276" s="77"/>
      <c r="BR276" s="77"/>
      <c r="BS276" s="77"/>
      <c r="BT276" s="77"/>
      <c r="BU276" s="77"/>
      <c r="BV276" s="77"/>
      <c r="BW276" s="77"/>
      <c r="BX276" s="77"/>
      <c r="BY276" s="77"/>
      <c r="BZ276" s="77"/>
      <c r="CA276" s="77"/>
      <c r="CB276" s="77"/>
      <c r="CC276" s="77"/>
      <c r="CD276" s="77"/>
      <c r="CE276" s="77">
        <v>1</v>
      </c>
      <c r="CF276" s="77"/>
      <c r="CG276" s="77"/>
      <c r="CH276" s="77"/>
      <c r="CI276" s="77"/>
      <c r="CJ276" s="77"/>
      <c r="CK276" s="77"/>
      <c r="CL276" s="77"/>
      <c r="CM276" s="77"/>
      <c r="CN276" s="77"/>
      <c r="CO276" s="77"/>
      <c r="CP276" s="77"/>
      <c r="CQ276" s="77"/>
      <c r="CR276" s="77"/>
      <c r="CS276" s="77"/>
      <c r="CT276" s="77"/>
      <c r="CU276" s="77"/>
      <c r="CV276" s="77"/>
      <c r="CW276" s="77"/>
      <c r="CX276" s="77"/>
      <c r="CY276" s="77"/>
      <c r="CZ276" s="77"/>
      <c r="DA276" s="77"/>
      <c r="DB276" s="77"/>
      <c r="DC276" s="77"/>
      <c r="DD276" s="77"/>
      <c r="DE276" s="77"/>
      <c r="DF276" s="77"/>
      <c r="DG276" s="77"/>
      <c r="DH276" s="77"/>
      <c r="DI276" s="77"/>
      <c r="DJ276" s="77"/>
      <c r="DK276" s="77"/>
      <c r="DL276" s="77"/>
      <c r="DM276" s="77"/>
      <c r="DN276" s="77"/>
      <c r="DO276" s="77"/>
      <c r="DP276" s="77"/>
      <c r="DQ276" s="77"/>
      <c r="DR276" s="77"/>
      <c r="DS276" s="77"/>
      <c r="DT276" s="77"/>
      <c r="DU276" s="77"/>
      <c r="DV276" s="77"/>
      <c r="DW276" s="77"/>
      <c r="DX276" s="77"/>
      <c r="DY276" s="77"/>
      <c r="DZ276" s="77"/>
      <c r="EA276" s="77"/>
      <c r="EB276" s="77"/>
      <c r="EC276" s="77"/>
      <c r="ED276" s="77"/>
      <c r="EE276" s="77"/>
      <c r="EF276" s="77"/>
      <c r="EG276" s="77"/>
      <c r="EH276" s="77"/>
      <c r="EI276" s="77"/>
      <c r="EJ276" s="77"/>
      <c r="EK276" s="77"/>
      <c r="EL276" s="77"/>
      <c r="EM276" s="77"/>
      <c r="EN276" s="77"/>
      <c r="EO276" s="77"/>
      <c r="EP276" s="77"/>
      <c r="EQ276" s="77"/>
      <c r="ER276" s="77"/>
      <c r="ES276" s="77"/>
      <c r="ET276" s="77"/>
      <c r="EU276" s="77">
        <v>1</v>
      </c>
      <c r="EV276" s="77"/>
      <c r="EW276" s="77"/>
      <c r="EX276" s="77"/>
      <c r="EY276" s="77"/>
      <c r="EZ276" s="77"/>
      <c r="FA276" s="77"/>
      <c r="FB276" s="77"/>
      <c r="FC276" s="77"/>
      <c r="FD276" s="77"/>
      <c r="FE276" s="77"/>
      <c r="FF276" s="77"/>
      <c r="FG276" s="77"/>
      <c r="FH276" s="77"/>
      <c r="FI276" s="77"/>
      <c r="FJ276" s="77"/>
      <c r="FK276" s="77"/>
      <c r="FL276" s="77"/>
      <c r="FM276" s="77"/>
      <c r="FN276" s="77"/>
      <c r="FO276" s="77"/>
      <c r="FP276" s="77"/>
      <c r="FQ276" s="77"/>
      <c r="FR276" s="77"/>
      <c r="FS276" s="77"/>
      <c r="FT276" s="77"/>
      <c r="FU276" s="77"/>
      <c r="FV276" s="77"/>
      <c r="FW276" s="77"/>
      <c r="FX276" s="77">
        <v>2</v>
      </c>
    </row>
    <row r="277" spans="1:180">
      <c r="A277" s="87" t="s">
        <v>58</v>
      </c>
      <c r="B277" s="83"/>
      <c r="C277" s="83"/>
      <c r="D277" s="83"/>
      <c r="E277" s="83"/>
      <c r="F277" s="83"/>
      <c r="G277" s="83">
        <v>1</v>
      </c>
      <c r="H277" s="83"/>
      <c r="I277" s="83"/>
      <c r="J277" s="83"/>
      <c r="K277" s="83"/>
      <c r="L277" s="83"/>
      <c r="M277" s="83"/>
      <c r="N277" s="83"/>
      <c r="O277" s="83"/>
      <c r="P277" s="83"/>
      <c r="Q277" s="83"/>
      <c r="R277" s="83"/>
      <c r="S277" s="83"/>
      <c r="T277" s="83"/>
      <c r="U277" s="83"/>
      <c r="V277" s="83"/>
      <c r="W277" s="83"/>
      <c r="X277" s="83"/>
      <c r="Y277" s="83"/>
      <c r="Z277" s="83"/>
      <c r="AA277" s="83"/>
      <c r="AB277" s="83"/>
      <c r="AC277" s="83"/>
      <c r="AD277" s="83"/>
      <c r="AE277" s="83"/>
      <c r="AF277" s="83"/>
      <c r="AG277" s="83"/>
      <c r="AH277" s="83"/>
      <c r="AI277" s="83"/>
      <c r="AJ277" s="83"/>
      <c r="AK277" s="77"/>
      <c r="AL277" s="77"/>
      <c r="AM277" s="77"/>
      <c r="AN277" s="77"/>
      <c r="AO277" s="77"/>
      <c r="AP277" s="77"/>
      <c r="AQ277" s="77"/>
      <c r="AR277" s="77"/>
      <c r="AS277" s="77"/>
      <c r="AT277" s="77"/>
      <c r="AU277" s="77"/>
      <c r="AV277" s="77"/>
      <c r="AW277" s="77"/>
      <c r="AX277" s="77"/>
      <c r="AY277" s="77"/>
      <c r="AZ277" s="77"/>
      <c r="BA277" s="77"/>
      <c r="BB277" s="77"/>
      <c r="BC277" s="77"/>
      <c r="BD277" s="77"/>
      <c r="BE277" s="77"/>
      <c r="BF277" s="77"/>
      <c r="BG277" s="77"/>
      <c r="BH277" s="77"/>
      <c r="BI277" s="77"/>
      <c r="BJ277" s="77"/>
      <c r="BK277" s="77"/>
      <c r="BL277" s="77"/>
      <c r="BM277" s="77"/>
      <c r="BN277" s="77"/>
      <c r="BO277" s="77"/>
      <c r="BP277" s="77"/>
      <c r="BQ277" s="77"/>
      <c r="BR277" s="77"/>
      <c r="BS277" s="77"/>
      <c r="BT277" s="77"/>
      <c r="BU277" s="77"/>
      <c r="BV277" s="77"/>
      <c r="BW277" s="77"/>
      <c r="BX277" s="77"/>
      <c r="BY277" s="77"/>
      <c r="BZ277" s="77"/>
      <c r="CA277" s="77"/>
      <c r="CB277" s="77"/>
      <c r="CC277" s="77"/>
      <c r="CD277" s="77"/>
      <c r="CE277" s="77"/>
      <c r="CF277" s="77"/>
      <c r="CG277" s="77"/>
      <c r="CH277" s="77"/>
      <c r="CI277" s="77"/>
      <c r="CJ277" s="77"/>
      <c r="CK277" s="77"/>
      <c r="CL277" s="77"/>
      <c r="CM277" s="77"/>
      <c r="CN277" s="77"/>
      <c r="CO277" s="77"/>
      <c r="CP277" s="77"/>
      <c r="CQ277" s="77"/>
      <c r="CR277" s="77"/>
      <c r="CS277" s="77"/>
      <c r="CT277" s="77"/>
      <c r="CU277" s="77"/>
      <c r="CV277" s="77"/>
      <c r="CW277" s="77"/>
      <c r="CX277" s="77"/>
      <c r="CY277" s="77"/>
      <c r="CZ277" s="77"/>
      <c r="DA277" s="77"/>
      <c r="DB277" s="77"/>
      <c r="DC277" s="77"/>
      <c r="DD277" s="77"/>
      <c r="DE277" s="77"/>
      <c r="DF277" s="77"/>
      <c r="DG277" s="77"/>
      <c r="DH277" s="77"/>
      <c r="DI277" s="77"/>
      <c r="DJ277" s="77"/>
      <c r="DK277" s="77"/>
      <c r="DL277" s="77"/>
      <c r="DM277" s="77"/>
      <c r="DN277" s="77"/>
      <c r="DO277" s="77"/>
      <c r="DP277" s="77"/>
      <c r="DQ277" s="77"/>
      <c r="DR277" s="77"/>
      <c r="DS277" s="77"/>
      <c r="DT277" s="77"/>
      <c r="DU277" s="77"/>
      <c r="DV277" s="77"/>
      <c r="DW277" s="77"/>
      <c r="DX277" s="77"/>
      <c r="DY277" s="77"/>
      <c r="DZ277" s="77"/>
      <c r="EA277" s="77"/>
      <c r="EB277" s="77"/>
      <c r="EC277" s="77"/>
      <c r="ED277" s="77"/>
      <c r="EE277" s="77"/>
      <c r="EF277" s="77"/>
      <c r="EG277" s="77"/>
      <c r="EH277" s="77"/>
      <c r="EI277" s="77"/>
      <c r="EJ277" s="77"/>
      <c r="EK277" s="77"/>
      <c r="EL277" s="77"/>
      <c r="EM277" s="77"/>
      <c r="EN277" s="77"/>
      <c r="EO277" s="77"/>
      <c r="EP277" s="77"/>
      <c r="EQ277" s="77"/>
      <c r="ER277" s="77"/>
      <c r="ES277" s="77"/>
      <c r="ET277" s="77"/>
      <c r="EU277" s="77"/>
      <c r="EV277" s="77"/>
      <c r="EW277" s="77"/>
      <c r="EX277" s="77"/>
      <c r="EY277" s="77"/>
      <c r="EZ277" s="77"/>
      <c r="FA277" s="77"/>
      <c r="FB277" s="77"/>
      <c r="FC277" s="77"/>
      <c r="FD277" s="77"/>
      <c r="FE277" s="77"/>
      <c r="FF277" s="77"/>
      <c r="FG277" s="77"/>
      <c r="FH277" s="77"/>
      <c r="FI277" s="77"/>
      <c r="FJ277" s="77"/>
      <c r="FK277" s="77"/>
      <c r="FL277" s="77"/>
      <c r="FM277" s="77"/>
      <c r="FN277" s="77"/>
      <c r="FO277" s="77"/>
      <c r="FP277" s="77"/>
      <c r="FQ277" s="77"/>
      <c r="FR277" s="77"/>
      <c r="FS277" s="77"/>
      <c r="FT277" s="77"/>
      <c r="FU277" s="77"/>
      <c r="FV277" s="77"/>
      <c r="FW277" s="77"/>
      <c r="FX277" s="77">
        <v>1</v>
      </c>
    </row>
    <row r="278" spans="1:180">
      <c r="A278" s="87" t="s">
        <v>86</v>
      </c>
      <c r="B278" s="83"/>
      <c r="C278" s="83"/>
      <c r="D278" s="83"/>
      <c r="E278" s="83"/>
      <c r="F278" s="83"/>
      <c r="G278" s="83"/>
      <c r="H278" s="83"/>
      <c r="I278" s="83"/>
      <c r="J278" s="83"/>
      <c r="K278" s="83"/>
      <c r="L278" s="83"/>
      <c r="M278" s="83"/>
      <c r="N278" s="83"/>
      <c r="O278" s="83"/>
      <c r="P278" s="83"/>
      <c r="Q278" s="83"/>
      <c r="R278" s="83"/>
      <c r="S278" s="83"/>
      <c r="T278" s="83"/>
      <c r="U278" s="83"/>
      <c r="V278" s="83"/>
      <c r="W278" s="83"/>
      <c r="X278" s="83"/>
      <c r="Y278" s="83"/>
      <c r="Z278" s="83"/>
      <c r="AA278" s="83"/>
      <c r="AB278" s="83"/>
      <c r="AC278" s="83"/>
      <c r="AD278" s="83"/>
      <c r="AE278" s="83"/>
      <c r="AF278" s="83"/>
      <c r="AG278" s="83"/>
      <c r="AH278" s="83"/>
      <c r="AI278" s="83"/>
      <c r="AJ278" s="83"/>
      <c r="AK278" s="77"/>
      <c r="AL278" s="77"/>
      <c r="AM278" s="77"/>
      <c r="AN278" s="77"/>
      <c r="AO278" s="77"/>
      <c r="AP278" s="77"/>
      <c r="AQ278" s="77"/>
      <c r="AR278" s="77"/>
      <c r="AS278" s="77"/>
      <c r="AT278" s="77"/>
      <c r="AU278" s="77"/>
      <c r="AV278" s="77"/>
      <c r="AW278" s="77"/>
      <c r="AX278" s="77"/>
      <c r="AY278" s="77"/>
      <c r="AZ278" s="77"/>
      <c r="BA278" s="77"/>
      <c r="BB278" s="77"/>
      <c r="BC278" s="77"/>
      <c r="BD278" s="77"/>
      <c r="BE278" s="77"/>
      <c r="BF278" s="77"/>
      <c r="BG278" s="77"/>
      <c r="BH278" s="77"/>
      <c r="BI278" s="77"/>
      <c r="BJ278" s="77"/>
      <c r="BK278" s="77"/>
      <c r="BL278" s="77"/>
      <c r="BM278" s="77"/>
      <c r="BN278" s="77"/>
      <c r="BO278" s="77"/>
      <c r="BP278" s="77"/>
      <c r="BQ278" s="77"/>
      <c r="BR278" s="77"/>
      <c r="BS278" s="77"/>
      <c r="BT278" s="77"/>
      <c r="BU278" s="77"/>
      <c r="BV278" s="77">
        <v>1</v>
      </c>
      <c r="BW278" s="77"/>
      <c r="BX278" s="77"/>
      <c r="BY278" s="77"/>
      <c r="BZ278" s="77"/>
      <c r="CA278" s="77"/>
      <c r="CB278" s="77"/>
      <c r="CC278" s="77"/>
      <c r="CD278" s="77"/>
      <c r="CE278" s="77"/>
      <c r="CF278" s="77"/>
      <c r="CG278" s="77"/>
      <c r="CH278" s="77"/>
      <c r="CI278" s="77"/>
      <c r="CJ278" s="77"/>
      <c r="CK278" s="77"/>
      <c r="CL278" s="77"/>
      <c r="CM278" s="77"/>
      <c r="CN278" s="77"/>
      <c r="CO278" s="77"/>
      <c r="CP278" s="77"/>
      <c r="CQ278" s="77"/>
      <c r="CR278" s="77"/>
      <c r="CS278" s="77"/>
      <c r="CT278" s="77"/>
      <c r="CU278" s="77"/>
      <c r="CV278" s="77"/>
      <c r="CW278" s="77"/>
      <c r="CX278" s="77"/>
      <c r="CY278" s="77"/>
      <c r="CZ278" s="77"/>
      <c r="DA278" s="77"/>
      <c r="DB278" s="77"/>
      <c r="DC278" s="77"/>
      <c r="DD278" s="77"/>
      <c r="DE278" s="77"/>
      <c r="DF278" s="77"/>
      <c r="DG278" s="77"/>
      <c r="DH278" s="77"/>
      <c r="DI278" s="77"/>
      <c r="DJ278" s="77"/>
      <c r="DK278" s="77"/>
      <c r="DL278" s="77"/>
      <c r="DM278" s="77"/>
      <c r="DN278" s="77"/>
      <c r="DO278" s="77"/>
      <c r="DP278" s="77"/>
      <c r="DQ278" s="77"/>
      <c r="DR278" s="77"/>
      <c r="DS278" s="77"/>
      <c r="DT278" s="77"/>
      <c r="DU278" s="77"/>
      <c r="DV278" s="77"/>
      <c r="DW278" s="77"/>
      <c r="DX278" s="77"/>
      <c r="DY278" s="77"/>
      <c r="DZ278" s="77"/>
      <c r="EA278" s="77"/>
      <c r="EB278" s="77"/>
      <c r="EC278" s="77"/>
      <c r="ED278" s="77"/>
      <c r="EE278" s="77"/>
      <c r="EF278" s="77"/>
      <c r="EG278" s="77"/>
      <c r="EH278" s="77"/>
      <c r="EI278" s="77"/>
      <c r="EJ278" s="77"/>
      <c r="EK278" s="77"/>
      <c r="EL278" s="77"/>
      <c r="EM278" s="77"/>
      <c r="EN278" s="77"/>
      <c r="EO278" s="77"/>
      <c r="EP278" s="77"/>
      <c r="EQ278" s="77"/>
      <c r="ER278" s="77"/>
      <c r="ES278" s="77"/>
      <c r="ET278" s="77"/>
      <c r="EU278" s="77"/>
      <c r="EV278" s="77"/>
      <c r="EW278" s="77"/>
      <c r="EX278" s="77"/>
      <c r="EY278" s="77"/>
      <c r="EZ278" s="77"/>
      <c r="FA278" s="77"/>
      <c r="FB278" s="77"/>
      <c r="FC278" s="77"/>
      <c r="FD278" s="77"/>
      <c r="FE278" s="77"/>
      <c r="FF278" s="77"/>
      <c r="FG278" s="77"/>
      <c r="FH278" s="77"/>
      <c r="FI278" s="77"/>
      <c r="FJ278" s="77"/>
      <c r="FK278" s="77"/>
      <c r="FL278" s="77"/>
      <c r="FM278" s="77"/>
      <c r="FN278" s="77"/>
      <c r="FO278" s="77"/>
      <c r="FP278" s="77"/>
      <c r="FQ278" s="77"/>
      <c r="FR278" s="77"/>
      <c r="FS278" s="77"/>
      <c r="FT278" s="77"/>
      <c r="FU278" s="77"/>
      <c r="FV278" s="77"/>
      <c r="FW278" s="77"/>
      <c r="FX278" s="77">
        <v>1</v>
      </c>
    </row>
    <row r="279" spans="1:180">
      <c r="A279" s="87" t="s">
        <v>96</v>
      </c>
      <c r="B279" s="83"/>
      <c r="C279" s="83"/>
      <c r="D279" s="83"/>
      <c r="E279" s="83"/>
      <c r="F279" s="83"/>
      <c r="G279" s="83"/>
      <c r="H279" s="83"/>
      <c r="I279" s="83"/>
      <c r="J279" s="83"/>
      <c r="K279" s="83"/>
      <c r="L279" s="83"/>
      <c r="M279" s="83"/>
      <c r="N279" s="83"/>
      <c r="O279" s="83"/>
      <c r="P279" s="83"/>
      <c r="Q279" s="83"/>
      <c r="R279" s="83"/>
      <c r="S279" s="83"/>
      <c r="T279" s="83"/>
      <c r="U279" s="83"/>
      <c r="V279" s="83"/>
      <c r="W279" s="83"/>
      <c r="X279" s="83"/>
      <c r="Y279" s="83"/>
      <c r="Z279" s="83"/>
      <c r="AA279" s="83"/>
      <c r="AB279" s="83"/>
      <c r="AC279" s="83"/>
      <c r="AD279" s="83"/>
      <c r="AE279" s="83">
        <v>1</v>
      </c>
      <c r="AF279" s="83"/>
      <c r="AG279" s="83"/>
      <c r="AH279" s="83"/>
      <c r="AI279" s="83"/>
      <c r="AJ279" s="83"/>
      <c r="AK279" s="77"/>
      <c r="AL279" s="77"/>
      <c r="AM279" s="77"/>
      <c r="AN279" s="77"/>
      <c r="AO279" s="77"/>
      <c r="AP279" s="77"/>
      <c r="AQ279" s="77">
        <v>1</v>
      </c>
      <c r="AR279" s="77"/>
      <c r="AS279" s="77"/>
      <c r="AT279" s="77"/>
      <c r="AU279" s="77"/>
      <c r="AV279" s="77"/>
      <c r="AW279" s="77"/>
      <c r="AX279" s="77"/>
      <c r="AY279" s="77"/>
      <c r="AZ279" s="77"/>
      <c r="BA279" s="77"/>
      <c r="BB279" s="77"/>
      <c r="BC279" s="77"/>
      <c r="BD279" s="77"/>
      <c r="BE279" s="77"/>
      <c r="BF279" s="77"/>
      <c r="BG279" s="77"/>
      <c r="BH279" s="77"/>
      <c r="BI279" s="77"/>
      <c r="BJ279" s="77"/>
      <c r="BK279" s="77"/>
      <c r="BL279" s="77"/>
      <c r="BM279" s="77"/>
      <c r="BN279" s="77"/>
      <c r="BO279" s="77"/>
      <c r="BP279" s="77"/>
      <c r="BQ279" s="77"/>
      <c r="BR279" s="77"/>
      <c r="BS279" s="77"/>
      <c r="BT279" s="77"/>
      <c r="BU279" s="77"/>
      <c r="BV279" s="77"/>
      <c r="BW279" s="77"/>
      <c r="BX279" s="77"/>
      <c r="BY279" s="77"/>
      <c r="BZ279" s="77"/>
      <c r="CA279" s="77"/>
      <c r="CB279" s="77"/>
      <c r="CC279" s="77"/>
      <c r="CD279" s="77"/>
      <c r="CE279" s="77"/>
      <c r="CF279" s="77"/>
      <c r="CG279" s="77"/>
      <c r="CH279" s="77"/>
      <c r="CI279" s="77"/>
      <c r="CJ279" s="77"/>
      <c r="CK279" s="77"/>
      <c r="CL279" s="77"/>
      <c r="CM279" s="77"/>
      <c r="CN279" s="77"/>
      <c r="CO279" s="77"/>
      <c r="CP279" s="77"/>
      <c r="CQ279" s="77"/>
      <c r="CR279" s="77"/>
      <c r="CS279" s="77"/>
      <c r="CT279" s="77"/>
      <c r="CU279" s="77"/>
      <c r="CV279" s="77"/>
      <c r="CW279" s="77"/>
      <c r="CX279" s="77"/>
      <c r="CY279" s="77"/>
      <c r="CZ279" s="77"/>
      <c r="DA279" s="77"/>
      <c r="DB279" s="77"/>
      <c r="DC279" s="77"/>
      <c r="DD279" s="77"/>
      <c r="DE279" s="77"/>
      <c r="DF279" s="77"/>
      <c r="DG279" s="77"/>
      <c r="DH279" s="77"/>
      <c r="DI279" s="77"/>
      <c r="DJ279" s="77"/>
      <c r="DK279" s="77"/>
      <c r="DL279" s="77"/>
      <c r="DM279" s="77"/>
      <c r="DN279" s="77"/>
      <c r="DO279" s="77"/>
      <c r="DP279" s="77"/>
      <c r="DQ279" s="77"/>
      <c r="DR279" s="77"/>
      <c r="DS279" s="77"/>
      <c r="DT279" s="77"/>
      <c r="DU279" s="77"/>
      <c r="DV279" s="77"/>
      <c r="DW279" s="77"/>
      <c r="DX279" s="77"/>
      <c r="DY279" s="77"/>
      <c r="DZ279" s="77"/>
      <c r="EA279" s="77"/>
      <c r="EB279" s="77"/>
      <c r="EC279" s="77"/>
      <c r="ED279" s="77"/>
      <c r="EE279" s="77"/>
      <c r="EF279" s="77"/>
      <c r="EG279" s="77"/>
      <c r="EH279" s="77"/>
      <c r="EI279" s="77"/>
      <c r="EJ279" s="77"/>
      <c r="EK279" s="77"/>
      <c r="EL279" s="77"/>
      <c r="EM279" s="77"/>
      <c r="EN279" s="77"/>
      <c r="EO279" s="77"/>
      <c r="EP279" s="77"/>
      <c r="EQ279" s="77"/>
      <c r="ER279" s="77"/>
      <c r="ES279" s="77"/>
      <c r="ET279" s="77"/>
      <c r="EU279" s="77"/>
      <c r="EV279" s="77"/>
      <c r="EW279" s="77"/>
      <c r="EX279" s="77"/>
      <c r="EY279" s="77"/>
      <c r="EZ279" s="77"/>
      <c r="FA279" s="77"/>
      <c r="FB279" s="77"/>
      <c r="FC279" s="77"/>
      <c r="FD279" s="77"/>
      <c r="FE279" s="77"/>
      <c r="FF279" s="77"/>
      <c r="FG279" s="77"/>
      <c r="FH279" s="77"/>
      <c r="FI279" s="77"/>
      <c r="FJ279" s="77"/>
      <c r="FK279" s="77"/>
      <c r="FL279" s="77"/>
      <c r="FM279" s="77"/>
      <c r="FN279" s="77"/>
      <c r="FO279" s="77"/>
      <c r="FP279" s="77"/>
      <c r="FQ279" s="77"/>
      <c r="FR279" s="77"/>
      <c r="FS279" s="77"/>
      <c r="FT279" s="77"/>
      <c r="FU279" s="77"/>
      <c r="FV279" s="77"/>
      <c r="FW279" s="77"/>
      <c r="FX279" s="77">
        <v>2</v>
      </c>
    </row>
    <row r="280" spans="1:180">
      <c r="A280" s="87" t="s">
        <v>31</v>
      </c>
      <c r="B280" s="83"/>
      <c r="C280" s="83"/>
      <c r="D280" s="83"/>
      <c r="E280" s="83"/>
      <c r="F280" s="83"/>
      <c r="G280" s="83"/>
      <c r="H280" s="83"/>
      <c r="I280" s="83"/>
      <c r="J280" s="83"/>
      <c r="K280" s="83"/>
      <c r="L280" s="83"/>
      <c r="M280" s="83"/>
      <c r="N280" s="83"/>
      <c r="O280" s="83"/>
      <c r="P280" s="83"/>
      <c r="Q280" s="83"/>
      <c r="R280" s="83"/>
      <c r="S280" s="83"/>
      <c r="T280" s="83"/>
      <c r="U280" s="83"/>
      <c r="V280" s="83"/>
      <c r="W280" s="83"/>
      <c r="X280" s="83"/>
      <c r="Y280" s="83"/>
      <c r="Z280" s="83"/>
      <c r="AA280" s="83"/>
      <c r="AB280" s="83"/>
      <c r="AC280" s="83"/>
      <c r="AD280" s="83"/>
      <c r="AE280" s="83"/>
      <c r="AF280" s="83"/>
      <c r="AG280" s="83"/>
      <c r="AH280" s="83"/>
      <c r="AI280" s="83"/>
      <c r="AJ280" s="83"/>
      <c r="AK280" s="77"/>
      <c r="AL280" s="77"/>
      <c r="AM280" s="77"/>
      <c r="AN280" s="77"/>
      <c r="AO280" s="77"/>
      <c r="AP280" s="77"/>
      <c r="AQ280" s="77"/>
      <c r="AR280" s="77"/>
      <c r="AS280" s="77"/>
      <c r="AT280" s="77"/>
      <c r="AU280" s="77"/>
      <c r="AV280" s="77"/>
      <c r="AW280" s="77"/>
      <c r="AX280" s="77"/>
      <c r="AY280" s="77"/>
      <c r="AZ280" s="77"/>
      <c r="BA280" s="77"/>
      <c r="BB280" s="77"/>
      <c r="BC280" s="77"/>
      <c r="BD280" s="77"/>
      <c r="BE280" s="77"/>
      <c r="BF280" s="77"/>
      <c r="BG280" s="77"/>
      <c r="BH280" s="77"/>
      <c r="BI280" s="77"/>
      <c r="BJ280" s="77"/>
      <c r="BK280" s="77"/>
      <c r="BL280" s="77"/>
      <c r="BM280" s="77"/>
      <c r="BN280" s="77"/>
      <c r="BO280" s="77"/>
      <c r="BP280" s="77"/>
      <c r="BQ280" s="77">
        <v>1</v>
      </c>
      <c r="BR280" s="77"/>
      <c r="BS280" s="77"/>
      <c r="BT280" s="77"/>
      <c r="BU280" s="77"/>
      <c r="BV280" s="77"/>
      <c r="BW280" s="77"/>
      <c r="BX280" s="77"/>
      <c r="BY280" s="77"/>
      <c r="BZ280" s="77"/>
      <c r="CA280" s="77"/>
      <c r="CB280" s="77"/>
      <c r="CC280" s="77"/>
      <c r="CD280" s="77"/>
      <c r="CE280" s="77"/>
      <c r="CF280" s="77"/>
      <c r="CG280" s="77"/>
      <c r="CH280" s="77"/>
      <c r="CI280" s="77"/>
      <c r="CJ280" s="77"/>
      <c r="CK280" s="77"/>
      <c r="CL280" s="77"/>
      <c r="CM280" s="77"/>
      <c r="CN280" s="77"/>
      <c r="CO280" s="77"/>
      <c r="CP280" s="77"/>
      <c r="CQ280" s="77"/>
      <c r="CR280" s="77"/>
      <c r="CS280" s="77"/>
      <c r="CT280" s="77"/>
      <c r="CU280" s="77"/>
      <c r="CV280" s="77"/>
      <c r="CW280" s="77"/>
      <c r="CX280" s="77"/>
      <c r="CY280" s="77"/>
      <c r="CZ280" s="77"/>
      <c r="DA280" s="77"/>
      <c r="DB280" s="77"/>
      <c r="DC280" s="77"/>
      <c r="DD280" s="77"/>
      <c r="DE280" s="77"/>
      <c r="DF280" s="77"/>
      <c r="DG280" s="77"/>
      <c r="DH280" s="77"/>
      <c r="DI280" s="77"/>
      <c r="DJ280" s="77"/>
      <c r="DK280" s="77"/>
      <c r="DL280" s="77"/>
      <c r="DM280" s="77"/>
      <c r="DN280" s="77"/>
      <c r="DO280" s="77"/>
      <c r="DP280" s="77"/>
      <c r="DQ280" s="77"/>
      <c r="DR280" s="77"/>
      <c r="DS280" s="77"/>
      <c r="DT280" s="77"/>
      <c r="DU280" s="77"/>
      <c r="DV280" s="77"/>
      <c r="DW280" s="77"/>
      <c r="DX280" s="77"/>
      <c r="DY280" s="77"/>
      <c r="DZ280" s="77"/>
      <c r="EA280" s="77"/>
      <c r="EB280" s="77"/>
      <c r="EC280" s="77"/>
      <c r="ED280" s="77"/>
      <c r="EE280" s="77"/>
      <c r="EF280" s="77"/>
      <c r="EG280" s="77"/>
      <c r="EH280" s="77"/>
      <c r="EI280" s="77"/>
      <c r="EJ280" s="77"/>
      <c r="EK280" s="77"/>
      <c r="EL280" s="77"/>
      <c r="EM280" s="77"/>
      <c r="EN280" s="77"/>
      <c r="EO280" s="77"/>
      <c r="EP280" s="77"/>
      <c r="EQ280" s="77"/>
      <c r="ER280" s="77"/>
      <c r="ES280" s="77"/>
      <c r="ET280" s="77"/>
      <c r="EU280" s="77"/>
      <c r="EV280" s="77"/>
      <c r="EW280" s="77"/>
      <c r="EX280" s="77"/>
      <c r="EY280" s="77"/>
      <c r="EZ280" s="77"/>
      <c r="FA280" s="77"/>
      <c r="FB280" s="77"/>
      <c r="FC280" s="77"/>
      <c r="FD280" s="77"/>
      <c r="FE280" s="77"/>
      <c r="FF280" s="77"/>
      <c r="FG280" s="77"/>
      <c r="FH280" s="77"/>
      <c r="FI280" s="77"/>
      <c r="FJ280" s="77"/>
      <c r="FK280" s="77"/>
      <c r="FL280" s="77"/>
      <c r="FM280" s="77"/>
      <c r="FN280" s="77"/>
      <c r="FO280" s="77"/>
      <c r="FP280" s="77"/>
      <c r="FQ280" s="77"/>
      <c r="FR280" s="77"/>
      <c r="FS280" s="77"/>
      <c r="FT280" s="77"/>
      <c r="FU280" s="77"/>
      <c r="FV280" s="77"/>
      <c r="FW280" s="77"/>
      <c r="FX280" s="77">
        <v>1</v>
      </c>
    </row>
    <row r="281" spans="1:180">
      <c r="A281" s="78" t="s">
        <v>955</v>
      </c>
      <c r="B281" s="83"/>
      <c r="C281" s="83"/>
      <c r="D281" s="83"/>
      <c r="E281" s="83"/>
      <c r="F281" s="83"/>
      <c r="G281" s="83"/>
      <c r="H281" s="83"/>
      <c r="I281" s="83"/>
      <c r="J281" s="83"/>
      <c r="K281" s="83"/>
      <c r="L281" s="83"/>
      <c r="M281" s="83"/>
      <c r="N281" s="83"/>
      <c r="O281" s="83"/>
      <c r="P281" s="83"/>
      <c r="Q281" s="83"/>
      <c r="R281" s="83"/>
      <c r="S281" s="83"/>
      <c r="T281" s="83"/>
      <c r="U281" s="83"/>
      <c r="V281" s="83"/>
      <c r="W281" s="83"/>
      <c r="X281" s="83"/>
      <c r="Y281" s="83"/>
      <c r="Z281" s="83"/>
      <c r="AA281" s="83"/>
      <c r="AB281" s="83"/>
      <c r="AC281" s="83"/>
      <c r="AD281" s="83"/>
      <c r="AE281" s="83"/>
      <c r="AF281" s="83"/>
      <c r="AG281" s="83"/>
      <c r="AH281" s="83"/>
      <c r="AI281" s="83"/>
      <c r="AJ281" s="83"/>
      <c r="AK281" s="77"/>
      <c r="AL281" s="77"/>
      <c r="AM281" s="77"/>
      <c r="AN281" s="77"/>
      <c r="AO281" s="77"/>
      <c r="AP281" s="77"/>
      <c r="AQ281" s="77"/>
      <c r="AR281" s="77"/>
      <c r="AS281" s="77"/>
      <c r="AT281" s="77"/>
      <c r="AU281" s="77"/>
      <c r="AV281" s="77"/>
      <c r="AW281" s="77"/>
      <c r="AX281" s="77"/>
      <c r="AY281" s="77"/>
      <c r="AZ281" s="77"/>
      <c r="BA281" s="77"/>
      <c r="BB281" s="77"/>
      <c r="BC281" s="77"/>
      <c r="BD281" s="77"/>
      <c r="BE281" s="77"/>
      <c r="BF281" s="77"/>
      <c r="BG281" s="77"/>
      <c r="BH281" s="77"/>
      <c r="BI281" s="77"/>
      <c r="BJ281" s="77"/>
      <c r="BK281" s="77"/>
      <c r="BL281" s="77"/>
      <c r="BM281" s="77"/>
      <c r="BN281" s="77"/>
      <c r="BO281" s="77"/>
      <c r="BP281" s="77"/>
      <c r="BQ281" s="77"/>
      <c r="BR281" s="77"/>
      <c r="BS281" s="77"/>
      <c r="BT281" s="77"/>
      <c r="BU281" s="77"/>
      <c r="BV281" s="77"/>
      <c r="BW281" s="77"/>
      <c r="BX281" s="77"/>
      <c r="BY281" s="77"/>
      <c r="BZ281" s="77"/>
      <c r="CA281" s="77"/>
      <c r="CB281" s="77"/>
      <c r="CC281" s="77"/>
      <c r="CD281" s="77"/>
      <c r="CE281" s="77"/>
      <c r="CF281" s="77"/>
      <c r="CG281" s="77"/>
      <c r="CH281" s="77"/>
      <c r="CI281" s="77"/>
      <c r="CJ281" s="77"/>
      <c r="CK281" s="77"/>
      <c r="CL281" s="77"/>
      <c r="CM281" s="77"/>
      <c r="CN281" s="77"/>
      <c r="CO281" s="77"/>
      <c r="CP281" s="77"/>
      <c r="CQ281" s="77"/>
      <c r="CR281" s="77"/>
      <c r="CS281" s="77"/>
      <c r="CT281" s="77"/>
      <c r="CU281" s="77"/>
      <c r="CV281" s="77"/>
      <c r="CW281" s="77"/>
      <c r="CX281" s="77"/>
      <c r="CY281" s="77"/>
      <c r="CZ281" s="77"/>
      <c r="DA281" s="77"/>
      <c r="DB281" s="77"/>
      <c r="DC281" s="77"/>
      <c r="DD281" s="77"/>
      <c r="DE281" s="77"/>
      <c r="DF281" s="77"/>
      <c r="DG281" s="77"/>
      <c r="DH281" s="77"/>
      <c r="DI281" s="77"/>
      <c r="DJ281" s="77"/>
      <c r="DK281" s="77"/>
      <c r="DL281" s="77"/>
      <c r="DM281" s="77"/>
      <c r="DN281" s="77"/>
      <c r="DO281" s="77"/>
      <c r="DP281" s="77"/>
      <c r="DQ281" s="77"/>
      <c r="DR281" s="77"/>
      <c r="DS281" s="77"/>
      <c r="DT281" s="77"/>
      <c r="DU281" s="77"/>
      <c r="DV281" s="77"/>
      <c r="DW281" s="77"/>
      <c r="DX281" s="77"/>
      <c r="DY281" s="77"/>
      <c r="DZ281" s="77"/>
      <c r="EA281" s="77"/>
      <c r="EB281" s="77"/>
      <c r="EC281" s="77"/>
      <c r="ED281" s="77"/>
      <c r="EE281" s="77"/>
      <c r="EF281" s="77"/>
      <c r="EG281" s="77"/>
      <c r="EH281" s="77"/>
      <c r="EI281" s="77"/>
      <c r="EJ281" s="77">
        <v>1</v>
      </c>
      <c r="EK281" s="77"/>
      <c r="EL281" s="77"/>
      <c r="EM281" s="77"/>
      <c r="EN281" s="77"/>
      <c r="EO281" s="77"/>
      <c r="EP281" s="77"/>
      <c r="EQ281" s="77"/>
      <c r="ER281" s="77"/>
      <c r="ES281" s="77"/>
      <c r="ET281" s="77"/>
      <c r="EU281" s="77"/>
      <c r="EV281" s="77"/>
      <c r="EW281" s="77"/>
      <c r="EX281" s="77"/>
      <c r="EY281" s="77"/>
      <c r="EZ281" s="77"/>
      <c r="FA281" s="77"/>
      <c r="FB281" s="77"/>
      <c r="FC281" s="77"/>
      <c r="FD281" s="77"/>
      <c r="FE281" s="77"/>
      <c r="FF281" s="77"/>
      <c r="FG281" s="77"/>
      <c r="FH281" s="77"/>
      <c r="FI281" s="77"/>
      <c r="FJ281" s="77"/>
      <c r="FK281" s="77"/>
      <c r="FL281" s="77"/>
      <c r="FM281" s="77"/>
      <c r="FN281" s="77"/>
      <c r="FO281" s="77"/>
      <c r="FP281" s="77"/>
      <c r="FQ281" s="77"/>
      <c r="FR281" s="77"/>
      <c r="FS281" s="77"/>
      <c r="FT281" s="77"/>
      <c r="FU281" s="77"/>
      <c r="FV281" s="77"/>
      <c r="FW281" s="77"/>
      <c r="FX281" s="77">
        <v>1</v>
      </c>
    </row>
    <row r="282" spans="1:180">
      <c r="A282" s="107" t="s">
        <v>4</v>
      </c>
      <c r="B282" s="83"/>
      <c r="C282" s="83"/>
      <c r="D282" s="83"/>
      <c r="E282" s="83"/>
      <c r="F282" s="83"/>
      <c r="G282" s="83"/>
      <c r="H282" s="83"/>
      <c r="I282" s="83"/>
      <c r="J282" s="83"/>
      <c r="K282" s="83"/>
      <c r="L282" s="83"/>
      <c r="M282" s="83"/>
      <c r="N282" s="83"/>
      <c r="O282" s="83"/>
      <c r="P282" s="83"/>
      <c r="Q282" s="83"/>
      <c r="R282" s="83"/>
      <c r="S282" s="83"/>
      <c r="T282" s="83"/>
      <c r="U282" s="83"/>
      <c r="V282" s="83"/>
      <c r="W282" s="83"/>
      <c r="X282" s="83"/>
      <c r="Y282" s="83"/>
      <c r="Z282" s="83"/>
      <c r="AA282" s="83"/>
      <c r="AB282" s="83"/>
      <c r="AC282" s="83"/>
      <c r="AD282" s="83"/>
      <c r="AE282" s="83"/>
      <c r="AF282" s="83"/>
      <c r="AG282" s="83"/>
      <c r="AH282" s="83"/>
      <c r="AI282" s="83"/>
      <c r="AJ282" s="83"/>
      <c r="AK282" s="77"/>
      <c r="AL282" s="77"/>
      <c r="AM282" s="77"/>
      <c r="AN282" s="77"/>
      <c r="AO282" s="77"/>
      <c r="AP282" s="77"/>
      <c r="AQ282" s="77"/>
      <c r="AR282" s="77"/>
      <c r="AS282" s="77"/>
      <c r="AT282" s="77"/>
      <c r="AU282" s="77"/>
      <c r="AV282" s="77"/>
      <c r="AW282" s="77"/>
      <c r="AX282" s="77"/>
      <c r="AY282" s="77"/>
      <c r="AZ282" s="77"/>
      <c r="BA282" s="77"/>
      <c r="BB282" s="77"/>
      <c r="BC282" s="77"/>
      <c r="BD282" s="77"/>
      <c r="BE282" s="77"/>
      <c r="BF282" s="77"/>
      <c r="BG282" s="77"/>
      <c r="BH282" s="77"/>
      <c r="BI282" s="77"/>
      <c r="BJ282" s="77"/>
      <c r="BK282" s="77"/>
      <c r="BL282" s="77"/>
      <c r="BM282" s="77"/>
      <c r="BN282" s="77"/>
      <c r="BO282" s="77"/>
      <c r="BP282" s="77"/>
      <c r="BQ282" s="77"/>
      <c r="BR282" s="77"/>
      <c r="BS282" s="77"/>
      <c r="BT282" s="77"/>
      <c r="BU282" s="77"/>
      <c r="BV282" s="77"/>
      <c r="BW282" s="77"/>
      <c r="BX282" s="77"/>
      <c r="BY282" s="77"/>
      <c r="BZ282" s="77"/>
      <c r="CA282" s="77"/>
      <c r="CB282" s="77"/>
      <c r="CC282" s="77"/>
      <c r="CD282" s="77"/>
      <c r="CE282" s="77"/>
      <c r="CF282" s="77"/>
      <c r="CG282" s="77"/>
      <c r="CH282" s="77"/>
      <c r="CI282" s="77"/>
      <c r="CJ282" s="77"/>
      <c r="CK282" s="77"/>
      <c r="CL282" s="77"/>
      <c r="CM282" s="77"/>
      <c r="CN282" s="77"/>
      <c r="CO282" s="77"/>
      <c r="CP282" s="77"/>
      <c r="CQ282" s="77"/>
      <c r="CR282" s="77"/>
      <c r="CS282" s="77"/>
      <c r="CT282" s="77"/>
      <c r="CU282" s="77"/>
      <c r="CV282" s="77"/>
      <c r="CW282" s="77"/>
      <c r="CX282" s="77"/>
      <c r="CY282" s="77"/>
      <c r="CZ282" s="77"/>
      <c r="DA282" s="77"/>
      <c r="DB282" s="77"/>
      <c r="DC282" s="77"/>
      <c r="DD282" s="77"/>
      <c r="DE282" s="77"/>
      <c r="DF282" s="77"/>
      <c r="DG282" s="77"/>
      <c r="DH282" s="77"/>
      <c r="DI282" s="77"/>
      <c r="DJ282" s="77"/>
      <c r="DK282" s="77"/>
      <c r="DL282" s="77"/>
      <c r="DM282" s="77"/>
      <c r="DN282" s="77"/>
      <c r="DO282" s="77"/>
      <c r="DP282" s="77"/>
      <c r="DQ282" s="77"/>
      <c r="DR282" s="77"/>
      <c r="DS282" s="77"/>
      <c r="DT282" s="77"/>
      <c r="DU282" s="77"/>
      <c r="DV282" s="77"/>
      <c r="DW282" s="77"/>
      <c r="DX282" s="77"/>
      <c r="DY282" s="77"/>
      <c r="DZ282" s="77"/>
      <c r="EA282" s="77"/>
      <c r="EB282" s="77"/>
      <c r="EC282" s="77"/>
      <c r="ED282" s="77"/>
      <c r="EE282" s="77"/>
      <c r="EF282" s="77"/>
      <c r="EG282" s="77"/>
      <c r="EH282" s="77"/>
      <c r="EI282" s="77"/>
      <c r="EJ282" s="77"/>
      <c r="EK282" s="77"/>
      <c r="EL282" s="77"/>
      <c r="EM282" s="77"/>
      <c r="EN282" s="77"/>
      <c r="EO282" s="77"/>
      <c r="EP282" s="77"/>
      <c r="EQ282" s="77">
        <v>1</v>
      </c>
      <c r="ER282" s="77"/>
      <c r="ES282" s="77"/>
      <c r="ET282" s="77"/>
      <c r="EU282" s="77"/>
      <c r="EV282" s="77"/>
      <c r="EW282" s="77"/>
      <c r="EX282" s="77"/>
      <c r="EY282" s="77"/>
      <c r="EZ282" s="77"/>
      <c r="FA282" s="77"/>
      <c r="FB282" s="77"/>
      <c r="FC282" s="77"/>
      <c r="FD282" s="77"/>
      <c r="FE282" s="77"/>
      <c r="FF282" s="77"/>
      <c r="FG282" s="77"/>
      <c r="FH282" s="77"/>
      <c r="FI282" s="77"/>
      <c r="FJ282" s="77"/>
      <c r="FK282" s="77"/>
      <c r="FL282" s="77"/>
      <c r="FM282" s="77"/>
      <c r="FN282" s="77"/>
      <c r="FO282" s="77"/>
      <c r="FP282" s="77"/>
      <c r="FQ282" s="77"/>
      <c r="FR282" s="77"/>
      <c r="FS282" s="77"/>
      <c r="FT282" s="77"/>
      <c r="FU282" s="77"/>
      <c r="FV282" s="77"/>
      <c r="FW282" s="77"/>
      <c r="FX282" s="77">
        <v>1</v>
      </c>
    </row>
    <row r="283" spans="1:180">
      <c r="A283" s="77" t="s">
        <v>5</v>
      </c>
      <c r="B283" s="83">
        <v>1</v>
      </c>
      <c r="C283" s="83">
        <v>7</v>
      </c>
      <c r="D283" s="83">
        <v>3</v>
      </c>
      <c r="E283" s="83">
        <v>3</v>
      </c>
      <c r="F283" s="83">
        <v>2</v>
      </c>
      <c r="G283" s="83">
        <v>8</v>
      </c>
      <c r="H283" s="83">
        <v>4</v>
      </c>
      <c r="I283" s="83">
        <v>7</v>
      </c>
      <c r="J283" s="83">
        <v>7</v>
      </c>
      <c r="K283" s="83">
        <v>1</v>
      </c>
      <c r="L283" s="83">
        <v>8</v>
      </c>
      <c r="M283" s="83">
        <v>5</v>
      </c>
      <c r="N283" s="83">
        <v>2</v>
      </c>
      <c r="O283" s="83">
        <v>8</v>
      </c>
      <c r="P283" s="83">
        <v>5</v>
      </c>
      <c r="Q283" s="83">
        <v>4</v>
      </c>
      <c r="R283" s="83">
        <v>4</v>
      </c>
      <c r="S283" s="83">
        <v>9</v>
      </c>
      <c r="T283" s="83">
        <v>8</v>
      </c>
      <c r="U283" s="83">
        <v>5</v>
      </c>
      <c r="V283" s="83">
        <v>4</v>
      </c>
      <c r="W283" s="83">
        <v>5</v>
      </c>
      <c r="X283" s="83">
        <v>1</v>
      </c>
      <c r="Y283" s="83">
        <v>1</v>
      </c>
      <c r="Z283" s="83">
        <v>3</v>
      </c>
      <c r="AA283" s="83">
        <v>6</v>
      </c>
      <c r="AB283" s="83">
        <v>2</v>
      </c>
      <c r="AC283" s="83">
        <v>4</v>
      </c>
      <c r="AD283" s="83">
        <v>7</v>
      </c>
      <c r="AE283" s="83">
        <v>6</v>
      </c>
      <c r="AF283" s="83">
        <v>2</v>
      </c>
      <c r="AG283" s="83">
        <v>3</v>
      </c>
      <c r="AH283" s="83">
        <v>4</v>
      </c>
      <c r="AI283" s="83">
        <v>7</v>
      </c>
      <c r="AJ283" s="83">
        <v>4</v>
      </c>
      <c r="AK283" s="77">
        <v>2</v>
      </c>
      <c r="AL283" s="77">
        <v>7</v>
      </c>
      <c r="AM283" s="77">
        <v>5</v>
      </c>
      <c r="AN283" s="77">
        <v>3</v>
      </c>
      <c r="AO283" s="77">
        <v>3</v>
      </c>
      <c r="AP283" s="77">
        <v>4</v>
      </c>
      <c r="AQ283" s="77">
        <v>3</v>
      </c>
      <c r="AR283" s="77">
        <v>2</v>
      </c>
      <c r="AS283" s="77">
        <v>1</v>
      </c>
      <c r="AT283" s="77">
        <v>3</v>
      </c>
      <c r="AU283" s="77">
        <v>3</v>
      </c>
      <c r="AV283" s="77">
        <v>1</v>
      </c>
      <c r="AW283" s="77">
        <v>5</v>
      </c>
      <c r="AX283" s="77">
        <v>2</v>
      </c>
      <c r="AY283" s="77">
        <v>3</v>
      </c>
      <c r="AZ283" s="77">
        <v>2</v>
      </c>
      <c r="BA283" s="77">
        <v>1</v>
      </c>
      <c r="BB283" s="77">
        <v>2</v>
      </c>
      <c r="BC283" s="77">
        <v>4</v>
      </c>
      <c r="BD283" s="77">
        <v>2</v>
      </c>
      <c r="BE283" s="77">
        <v>2</v>
      </c>
      <c r="BF283" s="77">
        <v>10</v>
      </c>
      <c r="BG283" s="77">
        <v>1</v>
      </c>
      <c r="BH283" s="77">
        <v>3</v>
      </c>
      <c r="BI283" s="77">
        <v>3</v>
      </c>
      <c r="BJ283" s="77">
        <v>9</v>
      </c>
      <c r="BK283" s="77">
        <v>2</v>
      </c>
      <c r="BL283" s="77">
        <v>4</v>
      </c>
      <c r="BM283" s="77">
        <v>2</v>
      </c>
      <c r="BN283" s="77">
        <v>2</v>
      </c>
      <c r="BO283" s="77">
        <v>1</v>
      </c>
      <c r="BP283" s="77">
        <v>2</v>
      </c>
      <c r="BQ283" s="77">
        <v>2</v>
      </c>
      <c r="BR283" s="77">
        <v>8</v>
      </c>
      <c r="BS283" s="77">
        <v>7</v>
      </c>
      <c r="BT283" s="77">
        <v>4</v>
      </c>
      <c r="BU283" s="77">
        <v>2</v>
      </c>
      <c r="BV283" s="77">
        <v>6</v>
      </c>
      <c r="BW283" s="77">
        <v>2</v>
      </c>
      <c r="BX283" s="77">
        <v>2</v>
      </c>
      <c r="BY283" s="77">
        <v>2</v>
      </c>
      <c r="BZ283" s="77">
        <v>2</v>
      </c>
      <c r="CA283" s="77">
        <v>1</v>
      </c>
      <c r="CB283" s="77">
        <v>5</v>
      </c>
      <c r="CC283" s="77">
        <v>3</v>
      </c>
      <c r="CD283" s="77">
        <v>4</v>
      </c>
      <c r="CE283" s="77">
        <v>3</v>
      </c>
      <c r="CF283" s="77">
        <v>1</v>
      </c>
      <c r="CG283" s="77">
        <v>4</v>
      </c>
      <c r="CH283" s="77">
        <v>1</v>
      </c>
      <c r="CI283" s="77">
        <v>1</v>
      </c>
      <c r="CJ283" s="77">
        <v>2</v>
      </c>
      <c r="CK283" s="77">
        <v>1</v>
      </c>
      <c r="CL283" s="77">
        <v>1</v>
      </c>
      <c r="CM283" s="77">
        <v>15</v>
      </c>
      <c r="CN283" s="77">
        <v>7</v>
      </c>
      <c r="CO283" s="77">
        <v>8</v>
      </c>
      <c r="CP283" s="77">
        <v>3</v>
      </c>
      <c r="CQ283" s="77">
        <v>1</v>
      </c>
      <c r="CR283" s="77">
        <v>5</v>
      </c>
      <c r="CS283" s="77">
        <v>4</v>
      </c>
      <c r="CT283" s="77">
        <v>1</v>
      </c>
      <c r="CU283" s="77">
        <v>1</v>
      </c>
      <c r="CV283" s="77">
        <v>4</v>
      </c>
      <c r="CW283" s="77">
        <v>4</v>
      </c>
      <c r="CX283" s="77">
        <v>6</v>
      </c>
      <c r="CY283" s="77">
        <v>3</v>
      </c>
      <c r="CZ283" s="77">
        <v>2</v>
      </c>
      <c r="DA283" s="77">
        <v>1</v>
      </c>
      <c r="DB283" s="77">
        <v>1</v>
      </c>
      <c r="DC283" s="77">
        <v>2</v>
      </c>
      <c r="DD283" s="77">
        <v>7</v>
      </c>
      <c r="DE283" s="77">
        <v>2</v>
      </c>
      <c r="DF283" s="77">
        <v>2</v>
      </c>
      <c r="DG283" s="77">
        <v>7</v>
      </c>
      <c r="DH283" s="77">
        <v>2</v>
      </c>
      <c r="DI283" s="77">
        <v>5</v>
      </c>
      <c r="DJ283" s="77">
        <v>2</v>
      </c>
      <c r="DK283" s="77">
        <v>1</v>
      </c>
      <c r="DL283" s="77">
        <v>2</v>
      </c>
      <c r="DM283" s="77">
        <v>2</v>
      </c>
      <c r="DN283" s="77">
        <v>3</v>
      </c>
      <c r="DO283" s="77">
        <v>1</v>
      </c>
      <c r="DP283" s="77">
        <v>2</v>
      </c>
      <c r="DQ283" s="77">
        <v>4</v>
      </c>
      <c r="DR283" s="77">
        <v>5</v>
      </c>
      <c r="DS283" s="77">
        <v>5</v>
      </c>
      <c r="DT283" s="77">
        <v>2</v>
      </c>
      <c r="DU283" s="77">
        <v>1</v>
      </c>
      <c r="DV283" s="77">
        <v>2</v>
      </c>
      <c r="DW283" s="77">
        <v>3</v>
      </c>
      <c r="DX283" s="77">
        <v>4</v>
      </c>
      <c r="DY283" s="77">
        <v>4</v>
      </c>
      <c r="DZ283" s="77">
        <v>1</v>
      </c>
      <c r="EA283" s="77">
        <v>1</v>
      </c>
      <c r="EB283" s="77">
        <v>4</v>
      </c>
      <c r="EC283" s="77">
        <v>2</v>
      </c>
      <c r="ED283" s="77">
        <v>1</v>
      </c>
      <c r="EE283" s="77">
        <v>2</v>
      </c>
      <c r="EF283" s="77">
        <v>1</v>
      </c>
      <c r="EG283" s="77">
        <v>3</v>
      </c>
      <c r="EH283" s="77">
        <v>2</v>
      </c>
      <c r="EI283" s="77">
        <v>1</v>
      </c>
      <c r="EJ283" s="77">
        <v>1</v>
      </c>
      <c r="EK283" s="77">
        <v>3</v>
      </c>
      <c r="EL283" s="77">
        <v>1</v>
      </c>
      <c r="EM283" s="77">
        <v>4</v>
      </c>
      <c r="EN283" s="77">
        <v>1</v>
      </c>
      <c r="EO283" s="77">
        <v>1</v>
      </c>
      <c r="EP283" s="77">
        <v>5</v>
      </c>
      <c r="EQ283" s="77">
        <v>3</v>
      </c>
      <c r="ER283" s="77">
        <v>1</v>
      </c>
      <c r="ES283" s="77">
        <v>3</v>
      </c>
      <c r="ET283" s="77">
        <v>1</v>
      </c>
      <c r="EU283" s="77">
        <v>5</v>
      </c>
      <c r="EV283" s="77">
        <v>2</v>
      </c>
      <c r="EW283" s="77">
        <v>2</v>
      </c>
      <c r="EX283" s="77">
        <v>1</v>
      </c>
      <c r="EY283" s="77">
        <v>1</v>
      </c>
      <c r="EZ283" s="77">
        <v>1</v>
      </c>
      <c r="FA283" s="77">
        <v>1</v>
      </c>
      <c r="FB283" s="77">
        <v>3</v>
      </c>
      <c r="FC283" s="77">
        <v>1</v>
      </c>
      <c r="FD283" s="77">
        <v>2</v>
      </c>
      <c r="FE283" s="77">
        <v>3</v>
      </c>
      <c r="FF283" s="77">
        <v>2</v>
      </c>
      <c r="FG283" s="77">
        <v>3</v>
      </c>
      <c r="FH283" s="77">
        <v>1</v>
      </c>
      <c r="FI283" s="77">
        <v>1</v>
      </c>
      <c r="FJ283" s="77">
        <v>1</v>
      </c>
      <c r="FK283" s="77">
        <v>1</v>
      </c>
      <c r="FL283" s="77">
        <v>3</v>
      </c>
      <c r="FM283" s="77">
        <v>2</v>
      </c>
      <c r="FN283" s="77">
        <v>2</v>
      </c>
      <c r="FO283" s="77">
        <v>2</v>
      </c>
      <c r="FP283" s="77">
        <v>1</v>
      </c>
      <c r="FQ283" s="77">
        <v>1</v>
      </c>
      <c r="FR283" s="77">
        <v>3</v>
      </c>
      <c r="FS283" s="77">
        <v>1</v>
      </c>
      <c r="FT283" s="77">
        <v>1</v>
      </c>
      <c r="FU283" s="77">
        <v>1</v>
      </c>
      <c r="FV283" s="77">
        <v>2</v>
      </c>
      <c r="FW283" s="77">
        <v>1</v>
      </c>
      <c r="FX283" s="77">
        <v>552</v>
      </c>
    </row>
  </sheetData>
  <phoneticPr fontId="5" type="noConversion"/>
  <conditionalFormatting sqref="BJ1:BJ3 BJ284:BJ65536">
    <cfRule type="top10" dxfId="119" priority="3" rank="11"/>
  </conditionalFormatting>
  <conditionalFormatting sqref="BQ1:BQ3 BQ284:BQ65536">
    <cfRule type="top10" dxfId="118" priority="2" rank="10"/>
  </conditionalFormatting>
  <pageMargins left="0.69972223043441772" right="0.69972223043441772" top="0.75" bottom="0.75" header="0.30000001192092896" footer="0.30000001192092896"/>
  <pageSetup paperSize="9" fitToWidth="0" fitToHeight="0"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1:F72"/>
  <sheetViews>
    <sheetView workbookViewId="0">
      <selection activeCell="D25" sqref="D25"/>
    </sheetView>
  </sheetViews>
  <sheetFormatPr defaultRowHeight="19.5" customHeight="1"/>
  <cols>
    <col min="1" max="1" width="9.875" bestFit="1" customWidth="1"/>
    <col min="2" max="2" width="9.375" customWidth="1"/>
    <col min="3" max="3" width="12.75" customWidth="1"/>
    <col min="4" max="4" width="75.25" customWidth="1"/>
    <col min="5" max="5" width="71.125" customWidth="1"/>
    <col min="6" max="6" width="11.125" bestFit="1" customWidth="1"/>
  </cols>
  <sheetData>
    <row r="1" spans="1:6" ht="19.5" customHeight="1">
      <c r="A1" s="134" t="s">
        <v>1158</v>
      </c>
      <c r="B1" s="134" t="s">
        <v>1159</v>
      </c>
      <c r="C1" s="134" t="s">
        <v>1160</v>
      </c>
      <c r="D1" s="134" t="s">
        <v>1161</v>
      </c>
      <c r="E1" s="134" t="s">
        <v>1162</v>
      </c>
      <c r="F1" s="134" t="s">
        <v>1249</v>
      </c>
    </row>
    <row r="2" spans="1:6" ht="19.5" customHeight="1">
      <c r="A2" s="126" t="s">
        <v>430</v>
      </c>
      <c r="B2" s="126" t="s">
        <v>308</v>
      </c>
      <c r="C2" s="126" t="s">
        <v>1050</v>
      </c>
      <c r="D2" s="112" t="s">
        <v>1000</v>
      </c>
      <c r="E2" s="127" t="s">
        <v>386</v>
      </c>
      <c r="F2" s="193"/>
    </row>
    <row r="3" spans="1:6" ht="19.5" customHeight="1">
      <c r="A3" s="126" t="s">
        <v>1018</v>
      </c>
      <c r="B3" s="126" t="s">
        <v>308</v>
      </c>
      <c r="C3" s="126" t="s">
        <v>1050</v>
      </c>
      <c r="D3" s="124" t="s">
        <v>1019</v>
      </c>
      <c r="E3" s="125" t="s">
        <v>1022</v>
      </c>
      <c r="F3" s="193"/>
    </row>
    <row r="4" spans="1:6" ht="19.5" customHeight="1">
      <c r="A4" s="126" t="s">
        <v>1020</v>
      </c>
      <c r="B4" s="126" t="s">
        <v>308</v>
      </c>
      <c r="C4" s="126" t="s">
        <v>1050</v>
      </c>
      <c r="D4" s="124" t="s">
        <v>1021</v>
      </c>
      <c r="E4" s="125" t="s">
        <v>1022</v>
      </c>
      <c r="F4" s="193"/>
    </row>
    <row r="5" spans="1:6" ht="19.5" customHeight="1">
      <c r="A5" s="126" t="s">
        <v>1024</v>
      </c>
      <c r="B5" s="126" t="s">
        <v>310</v>
      </c>
      <c r="C5" s="126" t="s">
        <v>1050</v>
      </c>
      <c r="D5" s="124" t="s">
        <v>1025</v>
      </c>
      <c r="E5" s="125" t="s">
        <v>1027</v>
      </c>
      <c r="F5" s="193"/>
    </row>
    <row r="6" spans="1:6" ht="19.5" customHeight="1">
      <c r="A6" s="126" t="s">
        <v>887</v>
      </c>
      <c r="B6" s="126" t="s">
        <v>310</v>
      </c>
      <c r="C6" s="126" t="s">
        <v>1050</v>
      </c>
      <c r="D6" s="124" t="s">
        <v>1026</v>
      </c>
      <c r="E6" s="125" t="s">
        <v>1027</v>
      </c>
      <c r="F6" s="193"/>
    </row>
    <row r="7" spans="1:6" ht="31.5" customHeight="1">
      <c r="A7" s="126" t="s">
        <v>1029</v>
      </c>
      <c r="B7" s="126" t="s">
        <v>511</v>
      </c>
      <c r="C7" s="126" t="s">
        <v>1050</v>
      </c>
      <c r="D7" s="112" t="s">
        <v>1030</v>
      </c>
      <c r="E7" s="127" t="s">
        <v>1031</v>
      </c>
      <c r="F7" s="194"/>
    </row>
    <row r="8" spans="1:6" ht="31.5" customHeight="1">
      <c r="A8" s="126" t="s">
        <v>839</v>
      </c>
      <c r="B8" s="126" t="s">
        <v>511</v>
      </c>
      <c r="C8" s="126" t="s">
        <v>1050</v>
      </c>
      <c r="D8" s="112" t="s">
        <v>1032</v>
      </c>
      <c r="E8" s="127" t="s">
        <v>1033</v>
      </c>
      <c r="F8" s="194"/>
    </row>
    <row r="9" spans="1:6" ht="31.5" customHeight="1">
      <c r="A9" s="126" t="s">
        <v>1034</v>
      </c>
      <c r="B9" s="126" t="s">
        <v>511</v>
      </c>
      <c r="C9" s="126" t="s">
        <v>1050</v>
      </c>
      <c r="D9" s="112" t="s">
        <v>1035</v>
      </c>
      <c r="E9" s="127" t="s">
        <v>1031</v>
      </c>
      <c r="F9" s="194"/>
    </row>
    <row r="10" spans="1:6" ht="19.5" customHeight="1">
      <c r="A10" s="126" t="s">
        <v>841</v>
      </c>
      <c r="B10" s="126" t="s">
        <v>310</v>
      </c>
      <c r="C10" s="126" t="s">
        <v>1050</v>
      </c>
      <c r="D10" s="112" t="s">
        <v>1036</v>
      </c>
      <c r="E10" s="127" t="s">
        <v>1041</v>
      </c>
      <c r="F10" s="193"/>
    </row>
    <row r="11" spans="1:6" ht="19.5" customHeight="1">
      <c r="A11" s="126" t="s">
        <v>1037</v>
      </c>
      <c r="B11" s="126" t="s">
        <v>310</v>
      </c>
      <c r="C11" s="126" t="s">
        <v>1050</v>
      </c>
      <c r="D11" s="112" t="s">
        <v>1038</v>
      </c>
      <c r="E11" s="127" t="s">
        <v>1040</v>
      </c>
      <c r="F11" s="194"/>
    </row>
    <row r="12" spans="1:6" ht="19.5" customHeight="1">
      <c r="A12" s="126" t="s">
        <v>809</v>
      </c>
      <c r="B12" s="126" t="s">
        <v>310</v>
      </c>
      <c r="C12" s="126" t="s">
        <v>1050</v>
      </c>
      <c r="D12" s="112" t="s">
        <v>1039</v>
      </c>
      <c r="E12" s="127" t="s">
        <v>1040</v>
      </c>
      <c r="F12" s="194"/>
    </row>
    <row r="13" spans="1:6" ht="19.5" customHeight="1">
      <c r="A13" s="126" t="s">
        <v>1042</v>
      </c>
      <c r="B13" s="126" t="s">
        <v>310</v>
      </c>
      <c r="C13" s="126" t="s">
        <v>1050</v>
      </c>
      <c r="D13" s="112" t="s">
        <v>1043</v>
      </c>
      <c r="E13" s="127" t="s">
        <v>1040</v>
      </c>
      <c r="F13" s="194"/>
    </row>
    <row r="14" spans="1:6" ht="19.5" customHeight="1">
      <c r="A14" s="126" t="s">
        <v>815</v>
      </c>
      <c r="B14" s="126" t="s">
        <v>308</v>
      </c>
      <c r="C14" s="126" t="s">
        <v>1050</v>
      </c>
      <c r="D14" s="112" t="s">
        <v>1048</v>
      </c>
      <c r="E14" s="127" t="s">
        <v>1045</v>
      </c>
      <c r="F14" s="193"/>
    </row>
    <row r="15" spans="1:6" ht="19.5" customHeight="1">
      <c r="A15" s="126" t="s">
        <v>1049</v>
      </c>
      <c r="B15" s="126" t="s">
        <v>310</v>
      </c>
      <c r="C15" s="126" t="s">
        <v>1050</v>
      </c>
      <c r="D15" s="112" t="s">
        <v>1051</v>
      </c>
      <c r="E15" s="127" t="s">
        <v>1052</v>
      </c>
      <c r="F15" s="193"/>
    </row>
    <row r="16" spans="1:6" ht="19.5" customHeight="1">
      <c r="A16" s="113" t="s">
        <v>1020</v>
      </c>
      <c r="B16" s="113" t="s">
        <v>511</v>
      </c>
      <c r="C16" s="126" t="s">
        <v>1050</v>
      </c>
      <c r="D16" s="117" t="s">
        <v>1053</v>
      </c>
      <c r="E16" s="118" t="s">
        <v>1054</v>
      </c>
      <c r="F16" s="193"/>
    </row>
    <row r="17" spans="1:6" ht="19.5" customHeight="1">
      <c r="A17" s="126" t="s">
        <v>1055</v>
      </c>
      <c r="B17" s="126" t="s">
        <v>308</v>
      </c>
      <c r="C17" s="126" t="s">
        <v>1050</v>
      </c>
      <c r="D17" s="112" t="s">
        <v>1060</v>
      </c>
      <c r="E17" s="127" t="s">
        <v>1056</v>
      </c>
      <c r="F17" s="193"/>
    </row>
    <row r="18" spans="1:6" ht="19.5" customHeight="1">
      <c r="A18" s="126" t="s">
        <v>766</v>
      </c>
      <c r="B18" s="126" t="s">
        <v>308</v>
      </c>
      <c r="C18" s="126" t="s">
        <v>1050</v>
      </c>
      <c r="D18" s="112" t="s">
        <v>1058</v>
      </c>
      <c r="E18" s="127" t="s">
        <v>1056</v>
      </c>
      <c r="F18" s="193"/>
    </row>
    <row r="19" spans="1:6" ht="19.5" customHeight="1">
      <c r="A19" s="126" t="s">
        <v>1057</v>
      </c>
      <c r="B19" s="126" t="s">
        <v>308</v>
      </c>
      <c r="C19" s="126" t="s">
        <v>1050</v>
      </c>
      <c r="D19" s="112" t="s">
        <v>1059</v>
      </c>
      <c r="E19" s="127" t="s">
        <v>1056</v>
      </c>
      <c r="F19" s="193"/>
    </row>
    <row r="20" spans="1:6" ht="57.75" customHeight="1">
      <c r="A20" s="111" t="s">
        <v>847</v>
      </c>
      <c r="B20" s="111" t="s">
        <v>308</v>
      </c>
      <c r="C20" s="126" t="s">
        <v>1050</v>
      </c>
      <c r="D20" s="110" t="s">
        <v>1061</v>
      </c>
      <c r="E20" s="122" t="s">
        <v>1062</v>
      </c>
      <c r="F20" s="193"/>
    </row>
    <row r="21" spans="1:6" ht="19.5" customHeight="1">
      <c r="A21" s="126" t="s">
        <v>919</v>
      </c>
      <c r="B21" s="126" t="s">
        <v>308</v>
      </c>
      <c r="C21" s="126" t="s">
        <v>1050</v>
      </c>
      <c r="D21" s="112" t="s">
        <v>1065</v>
      </c>
      <c r="E21" s="127" t="s">
        <v>1056</v>
      </c>
      <c r="F21" s="193"/>
    </row>
    <row r="22" spans="1:6" ht="19.5" customHeight="1">
      <c r="A22" s="126" t="s">
        <v>1066</v>
      </c>
      <c r="B22" s="126" t="s">
        <v>308</v>
      </c>
      <c r="C22" s="126" t="s">
        <v>1050</v>
      </c>
      <c r="D22" s="112" t="s">
        <v>1067</v>
      </c>
      <c r="E22" s="127" t="s">
        <v>1056</v>
      </c>
      <c r="F22" s="193"/>
    </row>
    <row r="23" spans="1:6" ht="30.75" customHeight="1">
      <c r="A23" s="126" t="s">
        <v>1068</v>
      </c>
      <c r="B23" s="126" t="s">
        <v>308</v>
      </c>
      <c r="C23" s="126" t="s">
        <v>1050</v>
      </c>
      <c r="D23" s="112" t="s">
        <v>1069</v>
      </c>
      <c r="E23" s="127" t="s">
        <v>1070</v>
      </c>
      <c r="F23" s="193"/>
    </row>
    <row r="24" spans="1:6" ht="19.5" customHeight="1">
      <c r="A24" s="126" t="s">
        <v>871</v>
      </c>
      <c r="B24" s="126" t="s">
        <v>310</v>
      </c>
      <c r="C24" s="126" t="s">
        <v>1050</v>
      </c>
      <c r="D24" s="112" t="s">
        <v>1071</v>
      </c>
      <c r="E24" s="127" t="s">
        <v>1072</v>
      </c>
      <c r="F24" s="193"/>
    </row>
    <row r="25" spans="1:6" ht="19.5" customHeight="1">
      <c r="A25" s="126" t="s">
        <v>1075</v>
      </c>
      <c r="B25" s="126" t="s">
        <v>310</v>
      </c>
      <c r="C25" s="126" t="s">
        <v>1050</v>
      </c>
      <c r="D25" s="112" t="s">
        <v>1074</v>
      </c>
      <c r="E25" s="127" t="s">
        <v>1064</v>
      </c>
      <c r="F25" s="193"/>
    </row>
    <row r="26" spans="1:6" ht="19.5" customHeight="1">
      <c r="A26" s="126" t="s">
        <v>1076</v>
      </c>
      <c r="B26" s="126" t="s">
        <v>310</v>
      </c>
      <c r="C26" s="126" t="s">
        <v>1050</v>
      </c>
      <c r="D26" s="112" t="s">
        <v>1077</v>
      </c>
      <c r="E26" s="127" t="s">
        <v>1027</v>
      </c>
      <c r="F26" s="193"/>
    </row>
    <row r="27" spans="1:6" ht="19.5" customHeight="1">
      <c r="A27" s="126" t="s">
        <v>891</v>
      </c>
      <c r="B27" s="126" t="s">
        <v>310</v>
      </c>
      <c r="C27" s="126" t="s">
        <v>1050</v>
      </c>
      <c r="D27" s="112" t="s">
        <v>1078</v>
      </c>
      <c r="E27" s="127" t="s">
        <v>1064</v>
      </c>
      <c r="F27" s="193"/>
    </row>
    <row r="28" spans="1:6" ht="19.5" customHeight="1">
      <c r="A28" s="126" t="s">
        <v>925</v>
      </c>
      <c r="B28" s="126" t="s">
        <v>511</v>
      </c>
      <c r="C28" s="126" t="s">
        <v>1050</v>
      </c>
      <c r="D28" s="112" t="s">
        <v>1080</v>
      </c>
      <c r="E28" s="127" t="s">
        <v>1079</v>
      </c>
      <c r="F28" s="193"/>
    </row>
    <row r="29" spans="1:6" ht="19.5" customHeight="1">
      <c r="A29" s="126" t="s">
        <v>1084</v>
      </c>
      <c r="B29" s="128" t="s">
        <v>310</v>
      </c>
      <c r="C29" s="126" t="s">
        <v>1050</v>
      </c>
      <c r="D29" s="114" t="s">
        <v>1082</v>
      </c>
      <c r="E29" s="115" t="s">
        <v>1083</v>
      </c>
      <c r="F29" s="193"/>
    </row>
    <row r="30" spans="1:6" ht="19.5" customHeight="1">
      <c r="A30" s="126" t="s">
        <v>1085</v>
      </c>
      <c r="B30" s="126" t="s">
        <v>511</v>
      </c>
      <c r="C30" s="126" t="s">
        <v>1050</v>
      </c>
      <c r="D30" s="112" t="s">
        <v>1086</v>
      </c>
      <c r="E30" s="127" t="s">
        <v>1056</v>
      </c>
      <c r="F30" s="193"/>
    </row>
    <row r="31" spans="1:6" ht="45.75" customHeight="1">
      <c r="A31" s="126" t="s">
        <v>1087</v>
      </c>
      <c r="B31" s="126" t="s">
        <v>511</v>
      </c>
      <c r="C31" s="126" t="s">
        <v>1050</v>
      </c>
      <c r="D31" s="112" t="s">
        <v>1088</v>
      </c>
      <c r="E31" s="127" t="s">
        <v>1056</v>
      </c>
      <c r="F31" s="193"/>
    </row>
    <row r="32" spans="1:6" ht="19.5" customHeight="1">
      <c r="A32" s="126" t="s">
        <v>979</v>
      </c>
      <c r="B32" s="126" t="s">
        <v>511</v>
      </c>
      <c r="C32" s="126" t="s">
        <v>1050</v>
      </c>
      <c r="D32" s="112" t="s">
        <v>1090</v>
      </c>
      <c r="E32" s="127" t="s">
        <v>1089</v>
      </c>
      <c r="F32" s="193"/>
    </row>
    <row r="33" spans="1:6" ht="19.5" customHeight="1">
      <c r="A33" s="126" t="s">
        <v>773</v>
      </c>
      <c r="B33" s="126" t="s">
        <v>511</v>
      </c>
      <c r="C33" s="126" t="s">
        <v>1050</v>
      </c>
      <c r="D33" s="112" t="s">
        <v>1091</v>
      </c>
      <c r="E33" s="127" t="s">
        <v>1093</v>
      </c>
      <c r="F33" s="193"/>
    </row>
    <row r="34" spans="1:6" ht="19.5" customHeight="1">
      <c r="A34" s="126" t="s">
        <v>848</v>
      </c>
      <c r="B34" s="126" t="s">
        <v>511</v>
      </c>
      <c r="C34" s="126" t="s">
        <v>1050</v>
      </c>
      <c r="D34" s="112" t="s">
        <v>1092</v>
      </c>
      <c r="E34" s="127" t="s">
        <v>1093</v>
      </c>
      <c r="F34" s="193"/>
    </row>
    <row r="35" spans="1:6" ht="19.5" customHeight="1">
      <c r="A35" s="126" t="s">
        <v>999</v>
      </c>
      <c r="B35" s="126" t="s">
        <v>511</v>
      </c>
      <c r="C35" s="126" t="s">
        <v>1050</v>
      </c>
      <c r="D35" s="112" t="s">
        <v>1094</v>
      </c>
      <c r="E35" s="127" t="s">
        <v>1093</v>
      </c>
      <c r="F35" s="193"/>
    </row>
    <row r="36" spans="1:6" ht="19.5" customHeight="1">
      <c r="A36" s="126" t="s">
        <v>862</v>
      </c>
      <c r="B36" s="126" t="s">
        <v>511</v>
      </c>
      <c r="C36" s="126" t="s">
        <v>1050</v>
      </c>
      <c r="D36" s="112" t="s">
        <v>1095</v>
      </c>
      <c r="E36" s="127" t="s">
        <v>1093</v>
      </c>
      <c r="F36" s="193"/>
    </row>
    <row r="37" spans="1:6" ht="19.5" customHeight="1">
      <c r="A37" s="126" t="s">
        <v>1097</v>
      </c>
      <c r="B37" s="126" t="s">
        <v>128</v>
      </c>
      <c r="C37" s="126" t="s">
        <v>1050</v>
      </c>
      <c r="D37" s="112" t="s">
        <v>1098</v>
      </c>
      <c r="E37" s="127" t="s">
        <v>1099</v>
      </c>
      <c r="F37" s="193"/>
    </row>
    <row r="38" spans="1:6" ht="19.5" customHeight="1">
      <c r="A38" s="126" t="s">
        <v>1100</v>
      </c>
      <c r="B38" s="126" t="s">
        <v>128</v>
      </c>
      <c r="C38" s="126" t="s">
        <v>1050</v>
      </c>
      <c r="D38" s="112" t="s">
        <v>1101</v>
      </c>
      <c r="E38" s="127" t="s">
        <v>1099</v>
      </c>
      <c r="F38" s="193"/>
    </row>
    <row r="39" spans="1:6" ht="19.5" customHeight="1">
      <c r="A39" s="126" t="s">
        <v>504</v>
      </c>
      <c r="B39" s="126" t="s">
        <v>128</v>
      </c>
      <c r="C39" s="126" t="s">
        <v>1050</v>
      </c>
      <c r="D39" s="112" t="s">
        <v>1102</v>
      </c>
      <c r="E39" s="127" t="s">
        <v>1099</v>
      </c>
      <c r="F39" s="193"/>
    </row>
    <row r="40" spans="1:6" ht="19.5" customHeight="1">
      <c r="A40" s="126" t="s">
        <v>1103</v>
      </c>
      <c r="B40" s="126" t="s">
        <v>128</v>
      </c>
      <c r="C40" s="126" t="s">
        <v>1050</v>
      </c>
      <c r="D40" s="112" t="s">
        <v>1104</v>
      </c>
      <c r="E40" s="127" t="s">
        <v>1099</v>
      </c>
      <c r="F40" s="193"/>
    </row>
    <row r="41" spans="1:6" ht="19.5" customHeight="1">
      <c r="A41" s="126" t="s">
        <v>1105</v>
      </c>
      <c r="B41" s="126" t="s">
        <v>128</v>
      </c>
      <c r="C41" s="126" t="s">
        <v>1050</v>
      </c>
      <c r="D41" s="112" t="s">
        <v>1106</v>
      </c>
      <c r="E41" s="127" t="s">
        <v>1099</v>
      </c>
      <c r="F41" s="193"/>
    </row>
    <row r="42" spans="1:6" ht="42.75" customHeight="1">
      <c r="A42" s="126" t="s">
        <v>901</v>
      </c>
      <c r="B42" s="130" t="s">
        <v>310</v>
      </c>
      <c r="C42" s="123" t="s">
        <v>1050</v>
      </c>
      <c r="D42" s="124" t="s">
        <v>1107</v>
      </c>
      <c r="E42" s="124" t="s">
        <v>1155</v>
      </c>
      <c r="F42" s="193"/>
    </row>
    <row r="43" spans="1:6" ht="19.5" customHeight="1">
      <c r="A43" s="126" t="s">
        <v>914</v>
      </c>
      <c r="B43" s="123" t="s">
        <v>310</v>
      </c>
      <c r="C43" s="123" t="s">
        <v>1050</v>
      </c>
      <c r="D43" s="124" t="s">
        <v>1111</v>
      </c>
      <c r="E43" s="125" t="s">
        <v>1109</v>
      </c>
      <c r="F43" s="193"/>
    </row>
    <row r="44" spans="1:6" ht="19.5" customHeight="1">
      <c r="A44" s="126" t="s">
        <v>1110</v>
      </c>
      <c r="B44" s="123" t="s">
        <v>310</v>
      </c>
      <c r="C44" s="123" t="s">
        <v>1050</v>
      </c>
      <c r="D44" s="124" t="s">
        <v>1112</v>
      </c>
      <c r="E44" s="125" t="s">
        <v>1115</v>
      </c>
      <c r="F44" s="193"/>
    </row>
    <row r="45" spans="1:6" ht="19.5" customHeight="1">
      <c r="A45" s="126" t="s">
        <v>653</v>
      </c>
      <c r="B45" s="123" t="s">
        <v>310</v>
      </c>
      <c r="C45" s="123" t="s">
        <v>1050</v>
      </c>
      <c r="D45" s="124" t="s">
        <v>1113</v>
      </c>
      <c r="E45" s="125" t="s">
        <v>1114</v>
      </c>
      <c r="F45" s="193"/>
    </row>
    <row r="46" spans="1:6" ht="19.5" customHeight="1">
      <c r="A46" s="126" t="s">
        <v>507</v>
      </c>
      <c r="B46" s="123" t="s">
        <v>310</v>
      </c>
      <c r="C46" s="123" t="s">
        <v>1050</v>
      </c>
      <c r="D46" s="124" t="s">
        <v>1116</v>
      </c>
      <c r="E46" s="125" t="s">
        <v>1117</v>
      </c>
      <c r="F46" s="193"/>
    </row>
    <row r="47" spans="1:6" ht="19.5" customHeight="1">
      <c r="A47" s="126" t="s">
        <v>1118</v>
      </c>
      <c r="B47" s="123" t="s">
        <v>683</v>
      </c>
      <c r="C47" s="123" t="s">
        <v>1050</v>
      </c>
      <c r="D47" s="124" t="s">
        <v>1119</v>
      </c>
      <c r="E47" s="125" t="s">
        <v>1125</v>
      </c>
      <c r="F47" s="193"/>
    </row>
    <row r="48" spans="1:6" ht="19.5" customHeight="1">
      <c r="A48" s="126" t="s">
        <v>1120</v>
      </c>
      <c r="B48" s="123" t="s">
        <v>683</v>
      </c>
      <c r="C48" s="123" t="s">
        <v>1050</v>
      </c>
      <c r="D48" s="124" t="s">
        <v>1123</v>
      </c>
      <c r="E48" s="125" t="s">
        <v>1124</v>
      </c>
      <c r="F48" s="193"/>
    </row>
    <row r="49" spans="1:6" ht="33" customHeight="1">
      <c r="A49" s="126" t="s">
        <v>1121</v>
      </c>
      <c r="B49" s="123" t="s">
        <v>683</v>
      </c>
      <c r="C49" s="123" t="s">
        <v>1050</v>
      </c>
      <c r="D49" s="124" t="s">
        <v>1122</v>
      </c>
      <c r="E49" s="125" t="s">
        <v>1126</v>
      </c>
      <c r="F49" s="193"/>
    </row>
    <row r="50" spans="1:6" ht="19.5" customHeight="1">
      <c r="A50" s="129" t="s">
        <v>1127</v>
      </c>
      <c r="B50" s="126" t="s">
        <v>128</v>
      </c>
      <c r="C50" s="126" t="s">
        <v>1050</v>
      </c>
      <c r="D50" s="112" t="s">
        <v>1128</v>
      </c>
      <c r="E50" s="127" t="s">
        <v>1099</v>
      </c>
      <c r="F50" s="193"/>
    </row>
    <row r="51" spans="1:6" ht="19.5" customHeight="1">
      <c r="A51" s="126" t="s">
        <v>812</v>
      </c>
      <c r="B51" s="126" t="s">
        <v>128</v>
      </c>
      <c r="C51" s="126" t="s">
        <v>1050</v>
      </c>
      <c r="D51" s="112" t="s">
        <v>1129</v>
      </c>
      <c r="E51" s="127" t="s">
        <v>1156</v>
      </c>
      <c r="F51" s="193"/>
    </row>
    <row r="52" spans="1:6" ht="19.5" customHeight="1">
      <c r="A52" s="126" t="s">
        <v>897</v>
      </c>
      <c r="B52" s="126" t="s">
        <v>128</v>
      </c>
      <c r="C52" s="126" t="s">
        <v>1050</v>
      </c>
      <c r="D52" s="112" t="s">
        <v>1130</v>
      </c>
      <c r="E52" s="127" t="s">
        <v>1131</v>
      </c>
      <c r="F52" s="193"/>
    </row>
    <row r="53" spans="1:6" ht="19.5" customHeight="1">
      <c r="A53" s="126" t="s">
        <v>1132</v>
      </c>
      <c r="B53" s="126" t="s">
        <v>128</v>
      </c>
      <c r="C53" s="126" t="s">
        <v>1050</v>
      </c>
      <c r="D53" s="112" t="s">
        <v>1133</v>
      </c>
      <c r="E53" s="127" t="s">
        <v>1131</v>
      </c>
      <c r="F53" s="193"/>
    </row>
    <row r="54" spans="1:6" ht="33.75" customHeight="1" thickBot="1">
      <c r="A54" s="131" t="s">
        <v>1135</v>
      </c>
      <c r="B54" s="131" t="s">
        <v>511</v>
      </c>
      <c r="C54" s="131" t="s">
        <v>1050</v>
      </c>
      <c r="D54" s="132" t="s">
        <v>1151</v>
      </c>
      <c r="E54" s="133" t="s">
        <v>1136</v>
      </c>
      <c r="F54" s="193"/>
    </row>
    <row r="55" spans="1:6" ht="33.75" customHeight="1">
      <c r="A55" s="126" t="s">
        <v>1137</v>
      </c>
      <c r="B55" s="126" t="s">
        <v>128</v>
      </c>
      <c r="C55" s="126" t="s">
        <v>1050</v>
      </c>
      <c r="D55" s="112" t="s">
        <v>1138</v>
      </c>
      <c r="E55" s="127" t="s">
        <v>1139</v>
      </c>
      <c r="F55" s="193"/>
    </row>
    <row r="56" spans="1:6" ht="33.75" customHeight="1">
      <c r="A56" s="126" t="s">
        <v>1140</v>
      </c>
      <c r="B56" s="126" t="s">
        <v>489</v>
      </c>
      <c r="C56" s="126" t="s">
        <v>1141</v>
      </c>
      <c r="D56" s="112" t="s">
        <v>1142</v>
      </c>
      <c r="E56" s="127" t="s">
        <v>1150</v>
      </c>
      <c r="F56" s="193"/>
    </row>
    <row r="57" spans="1:6" ht="33.75" customHeight="1">
      <c r="A57" s="126" t="s">
        <v>1144</v>
      </c>
      <c r="B57" s="126" t="s">
        <v>489</v>
      </c>
      <c r="C57" s="126" t="s">
        <v>1141</v>
      </c>
      <c r="D57" s="112" t="s">
        <v>1143</v>
      </c>
      <c r="E57" s="127" t="s">
        <v>1149</v>
      </c>
      <c r="F57" s="193"/>
    </row>
    <row r="58" spans="1:6" ht="45.75" customHeight="1">
      <c r="A58" s="111" t="s">
        <v>933</v>
      </c>
      <c r="B58" s="111" t="s">
        <v>489</v>
      </c>
      <c r="C58" s="111" t="s">
        <v>1141</v>
      </c>
      <c r="D58" s="110" t="s">
        <v>1146</v>
      </c>
      <c r="E58" s="122" t="s">
        <v>1147</v>
      </c>
      <c r="F58" s="194"/>
    </row>
    <row r="59" spans="1:6" ht="19.5" customHeight="1">
      <c r="A59" s="126" t="s">
        <v>1152</v>
      </c>
      <c r="B59" s="126" t="s">
        <v>310</v>
      </c>
      <c r="C59" s="126" t="s">
        <v>1050</v>
      </c>
      <c r="D59" s="112" t="s">
        <v>1153</v>
      </c>
      <c r="E59" s="127" t="s">
        <v>1148</v>
      </c>
      <c r="F59" s="193"/>
    </row>
    <row r="60" spans="1:6" ht="19.5" customHeight="1">
      <c r="A60" s="126" t="s">
        <v>1063</v>
      </c>
      <c r="B60" s="126" t="s">
        <v>310</v>
      </c>
      <c r="C60" s="126" t="s">
        <v>1050</v>
      </c>
      <c r="D60" s="112" t="s">
        <v>1154</v>
      </c>
      <c r="E60" s="127" t="s">
        <v>1148</v>
      </c>
      <c r="F60" s="193"/>
    </row>
    <row r="61" spans="1:6" ht="19.5" customHeight="1">
      <c r="A61" s="137" t="s">
        <v>1234</v>
      </c>
      <c r="B61" s="183" t="s">
        <v>310</v>
      </c>
      <c r="C61" s="183" t="s">
        <v>1050</v>
      </c>
      <c r="D61" s="136" t="s">
        <v>1235</v>
      </c>
      <c r="E61" s="185" t="s">
        <v>1236</v>
      </c>
      <c r="F61" s="193"/>
    </row>
    <row r="62" spans="1:6" ht="28.5" customHeight="1">
      <c r="A62" s="184" t="s">
        <v>1240</v>
      </c>
      <c r="B62" s="184" t="s">
        <v>1233</v>
      </c>
      <c r="C62" s="184" t="s">
        <v>1243</v>
      </c>
      <c r="D62" s="138" t="s">
        <v>1241</v>
      </c>
      <c r="E62" s="139" t="s">
        <v>1242</v>
      </c>
      <c r="F62" s="193"/>
    </row>
    <row r="63" spans="1:6" ht="39.75" customHeight="1">
      <c r="A63" s="184" t="s">
        <v>1237</v>
      </c>
      <c r="B63" s="184" t="s">
        <v>1169</v>
      </c>
      <c r="C63" s="184" t="s">
        <v>1170</v>
      </c>
      <c r="D63" s="138" t="s">
        <v>1239</v>
      </c>
      <c r="E63" s="139" t="s">
        <v>1238</v>
      </c>
      <c r="F63" s="193"/>
    </row>
    <row r="64" spans="1:6" ht="19.5" customHeight="1">
      <c r="A64" s="149" t="s">
        <v>1247</v>
      </c>
      <c r="B64" s="149" t="s">
        <v>1169</v>
      </c>
      <c r="C64" s="149" t="s">
        <v>1170</v>
      </c>
      <c r="D64" s="150" t="s">
        <v>1248</v>
      </c>
      <c r="E64" s="151" t="s">
        <v>1246</v>
      </c>
      <c r="F64" s="197">
        <v>44468</v>
      </c>
    </row>
    <row r="65" spans="1:6" ht="19.5" customHeight="1">
      <c r="A65" s="192" t="s">
        <v>1262</v>
      </c>
      <c r="B65" s="149" t="s">
        <v>1261</v>
      </c>
      <c r="C65" s="149" t="s">
        <v>1263</v>
      </c>
      <c r="D65" s="150" t="s">
        <v>1264</v>
      </c>
      <c r="E65" s="151" t="s">
        <v>1265</v>
      </c>
      <c r="F65" s="197">
        <v>44475</v>
      </c>
    </row>
    <row r="66" spans="1:6" ht="40.5" customHeight="1">
      <c r="A66" s="192" t="s">
        <v>1267</v>
      </c>
      <c r="B66" s="149" t="s">
        <v>1169</v>
      </c>
      <c r="C66" s="149" t="s">
        <v>1266</v>
      </c>
      <c r="D66" s="150" t="s">
        <v>1269</v>
      </c>
      <c r="E66" s="151" t="s">
        <v>1270</v>
      </c>
      <c r="F66" s="197">
        <v>44475</v>
      </c>
    </row>
    <row r="67" spans="1:6" ht="33.75" customHeight="1">
      <c r="A67" s="192" t="s">
        <v>1283</v>
      </c>
      <c r="B67" s="149" t="s">
        <v>1271</v>
      </c>
      <c r="C67" s="149" t="s">
        <v>1170</v>
      </c>
      <c r="D67" s="150" t="s">
        <v>1284</v>
      </c>
      <c r="E67" s="151" t="s">
        <v>1285</v>
      </c>
      <c r="F67" s="202">
        <v>44479</v>
      </c>
    </row>
    <row r="68" spans="1:6" ht="27">
      <c r="A68" s="204" t="s">
        <v>1223</v>
      </c>
      <c r="B68" s="205" t="s">
        <v>1169</v>
      </c>
      <c r="C68" s="205" t="s">
        <v>1170</v>
      </c>
      <c r="D68" s="206" t="s">
        <v>1287</v>
      </c>
      <c r="E68" s="207" t="s">
        <v>1286</v>
      </c>
      <c r="F68" s="202">
        <v>44479</v>
      </c>
    </row>
    <row r="69" spans="1:6" ht="27">
      <c r="A69" s="186" t="s">
        <v>1290</v>
      </c>
      <c r="B69" s="203" t="s">
        <v>1289</v>
      </c>
      <c r="C69" s="203" t="s">
        <v>1291</v>
      </c>
      <c r="D69" s="114" t="s">
        <v>1292</v>
      </c>
      <c r="E69" s="115" t="s">
        <v>1295</v>
      </c>
      <c r="F69" s="208"/>
    </row>
    <row r="70" spans="1:6" ht="26.25" customHeight="1">
      <c r="A70" s="186" t="s">
        <v>1293</v>
      </c>
      <c r="B70" s="203" t="s">
        <v>1289</v>
      </c>
      <c r="C70" s="203" t="s">
        <v>1291</v>
      </c>
      <c r="D70" s="114" t="s">
        <v>1294</v>
      </c>
      <c r="E70" s="115" t="s">
        <v>1296</v>
      </c>
      <c r="F70" s="208"/>
    </row>
    <row r="71" spans="1:6" ht="23.25" customHeight="1">
      <c r="A71" s="192" t="s">
        <v>1297</v>
      </c>
      <c r="B71" s="149" t="s">
        <v>1169</v>
      </c>
      <c r="C71" s="149" t="s">
        <v>1298</v>
      </c>
      <c r="D71" s="150" t="s">
        <v>1300</v>
      </c>
      <c r="E71" s="151" t="s">
        <v>1299</v>
      </c>
      <c r="F71" s="209">
        <v>44480</v>
      </c>
    </row>
    <row r="72" spans="1:6" ht="108.75" customHeight="1">
      <c r="A72" s="192" t="s">
        <v>1318</v>
      </c>
      <c r="B72" s="149" t="s">
        <v>1169</v>
      </c>
      <c r="C72" s="149" t="s">
        <v>1319</v>
      </c>
      <c r="D72" s="157" t="s">
        <v>1326</v>
      </c>
      <c r="E72" s="158" t="s">
        <v>1325</v>
      </c>
      <c r="F72" s="209">
        <v>44485</v>
      </c>
    </row>
  </sheetData>
  <autoFilter ref="A1:E63"/>
  <phoneticPr fontId="5" type="noConversion"/>
  <conditionalFormatting sqref="A58:D58 A56:E57 A55 D55:E55 A54:E54 D51:D53 A50:A53 A42:E49 E37 A37:C41 A32:E36 A30:C31 C29 A28:E28 A27:C27 A26:E26 C25 A15:E24 A14 C14:E14 A2:E13 A59:E61 A64 D64:E64">
    <cfRule type="containsText" dxfId="117" priority="55" operator="containsText" text="인수인계">
      <formula>NOT(ISERROR(SEARCH("인수인계",A2)))</formula>
    </cfRule>
    <cfRule type="cellIs" dxfId="116" priority="56" operator="between">
      <formula>"인수인계"</formula>
      <formula>"인수인계"</formula>
    </cfRule>
  </conditionalFormatting>
  <conditionalFormatting sqref="B14">
    <cfRule type="containsText" dxfId="115" priority="53" operator="containsText" text="인수인계">
      <formula>NOT(ISERROR(SEARCH("인수인계",B14)))</formula>
    </cfRule>
    <cfRule type="cellIs" dxfId="114" priority="54" operator="between">
      <formula>"인수인계"</formula>
      <formula>"인수인계"</formula>
    </cfRule>
  </conditionalFormatting>
  <conditionalFormatting sqref="A25:B25 D25:E25">
    <cfRule type="containsText" dxfId="113" priority="51" operator="containsText" text="인수인계">
      <formula>NOT(ISERROR(SEARCH("인수인계",A25)))</formula>
    </cfRule>
    <cfRule type="cellIs" dxfId="112" priority="52" operator="between">
      <formula>"인수인계"</formula>
      <formula>"인수인계"</formula>
    </cfRule>
  </conditionalFormatting>
  <conditionalFormatting sqref="E27">
    <cfRule type="containsText" dxfId="111" priority="49" operator="containsText" text="인수인계">
      <formula>NOT(ISERROR(SEARCH("인수인계",E27)))</formula>
    </cfRule>
    <cfRule type="cellIs" dxfId="110" priority="50" operator="between">
      <formula>"인수인계"</formula>
      <formula>"인수인계"</formula>
    </cfRule>
  </conditionalFormatting>
  <conditionalFormatting sqref="D27">
    <cfRule type="containsText" dxfId="109" priority="47" operator="containsText" text="인수인계">
      <formula>NOT(ISERROR(SEARCH("인수인계",D27)))</formula>
    </cfRule>
    <cfRule type="cellIs" dxfId="108" priority="48" operator="between">
      <formula>"인수인계"</formula>
      <formula>"인수인계"</formula>
    </cfRule>
  </conditionalFormatting>
  <conditionalFormatting sqref="A29:B29 D29:E29">
    <cfRule type="containsText" dxfId="107" priority="45" operator="containsText" text="인수인계">
      <formula>NOT(ISERROR(SEARCH("인수인계",A29)))</formula>
    </cfRule>
    <cfRule type="cellIs" dxfId="106" priority="46" operator="between">
      <formula>"인수인계"</formula>
      <formula>"인수인계"</formula>
    </cfRule>
  </conditionalFormatting>
  <conditionalFormatting sqref="D30:E30">
    <cfRule type="containsText" dxfId="105" priority="43" operator="containsText" text="인수인계">
      <formula>NOT(ISERROR(SEARCH("인수인계",D30)))</formula>
    </cfRule>
    <cfRule type="cellIs" dxfId="104" priority="44" operator="between">
      <formula>"인수인계"</formula>
      <formula>"인수인계"</formula>
    </cfRule>
  </conditionalFormatting>
  <conditionalFormatting sqref="D31:E31">
    <cfRule type="containsText" dxfId="103" priority="41" operator="containsText" text="인수인계">
      <formula>NOT(ISERROR(SEARCH("인수인계",D31)))</formula>
    </cfRule>
    <cfRule type="cellIs" dxfId="102" priority="42" operator="between">
      <formula>"인수인계"</formula>
      <formula>"인수인계"</formula>
    </cfRule>
  </conditionalFormatting>
  <conditionalFormatting sqref="D37">
    <cfRule type="containsText" dxfId="101" priority="39" operator="containsText" text="인수인계">
      <formula>NOT(ISERROR(SEARCH("인수인계",D37)))</formula>
    </cfRule>
    <cfRule type="cellIs" dxfId="100" priority="40" operator="between">
      <formula>"인수인계"</formula>
      <formula>"인수인계"</formula>
    </cfRule>
  </conditionalFormatting>
  <conditionalFormatting sqref="E38">
    <cfRule type="containsText" dxfId="99" priority="37" operator="containsText" text="인수인계">
      <formula>NOT(ISERROR(SEARCH("인수인계",E38)))</formula>
    </cfRule>
    <cfRule type="cellIs" dxfId="98" priority="38" operator="between">
      <formula>"인수인계"</formula>
      <formula>"인수인계"</formula>
    </cfRule>
  </conditionalFormatting>
  <conditionalFormatting sqref="D38">
    <cfRule type="containsText" dxfId="97" priority="35" operator="containsText" text="인수인계">
      <formula>NOT(ISERROR(SEARCH("인수인계",D38)))</formula>
    </cfRule>
    <cfRule type="cellIs" dxfId="96" priority="36" operator="between">
      <formula>"인수인계"</formula>
      <formula>"인수인계"</formula>
    </cfRule>
  </conditionalFormatting>
  <conditionalFormatting sqref="D39">
    <cfRule type="containsText" dxfId="95" priority="33" operator="containsText" text="인수인계">
      <formula>NOT(ISERROR(SEARCH("인수인계",D39)))</formula>
    </cfRule>
    <cfRule type="cellIs" dxfId="94" priority="34" operator="between">
      <formula>"인수인계"</formula>
      <formula>"인수인계"</formula>
    </cfRule>
  </conditionalFormatting>
  <conditionalFormatting sqref="E39">
    <cfRule type="containsText" dxfId="93" priority="31" operator="containsText" text="인수인계">
      <formula>NOT(ISERROR(SEARCH("인수인계",E39)))</formula>
    </cfRule>
    <cfRule type="cellIs" dxfId="92" priority="32" operator="between">
      <formula>"인수인계"</formula>
      <formula>"인수인계"</formula>
    </cfRule>
  </conditionalFormatting>
  <conditionalFormatting sqref="D40">
    <cfRule type="containsText" dxfId="91" priority="29" operator="containsText" text="인수인계">
      <formula>NOT(ISERROR(SEARCH("인수인계",D40)))</formula>
    </cfRule>
    <cfRule type="cellIs" dxfId="90" priority="30" operator="between">
      <formula>"인수인계"</formula>
      <formula>"인수인계"</formula>
    </cfRule>
  </conditionalFormatting>
  <conditionalFormatting sqref="E40">
    <cfRule type="containsText" dxfId="89" priority="27" operator="containsText" text="인수인계">
      <formula>NOT(ISERROR(SEARCH("인수인계",E40)))</formula>
    </cfRule>
    <cfRule type="cellIs" dxfId="88" priority="28" operator="between">
      <formula>"인수인계"</formula>
      <formula>"인수인계"</formula>
    </cfRule>
  </conditionalFormatting>
  <conditionalFormatting sqref="D41">
    <cfRule type="containsText" dxfId="87" priority="25" operator="containsText" text="인수인계">
      <formula>NOT(ISERROR(SEARCH("인수인계",D41)))</formula>
    </cfRule>
    <cfRule type="cellIs" dxfId="86" priority="26" operator="between">
      <formula>"인수인계"</formula>
      <formula>"인수인계"</formula>
    </cfRule>
  </conditionalFormatting>
  <conditionalFormatting sqref="E41">
    <cfRule type="containsText" dxfId="85" priority="23" operator="containsText" text="인수인계">
      <formula>NOT(ISERROR(SEARCH("인수인계",E41)))</formula>
    </cfRule>
    <cfRule type="cellIs" dxfId="84" priority="24" operator="between">
      <formula>"인수인계"</formula>
      <formula>"인수인계"</formula>
    </cfRule>
  </conditionalFormatting>
  <conditionalFormatting sqref="B50:C50">
    <cfRule type="containsText" dxfId="83" priority="21" operator="containsText" text="인수인계">
      <formula>NOT(ISERROR(SEARCH("인수인계",B50)))</formula>
    </cfRule>
    <cfRule type="cellIs" dxfId="82" priority="22" operator="between">
      <formula>"인수인계"</formula>
      <formula>"인수인계"</formula>
    </cfRule>
  </conditionalFormatting>
  <conditionalFormatting sqref="D50">
    <cfRule type="containsText" dxfId="81" priority="19" operator="containsText" text="인수인계">
      <formula>NOT(ISERROR(SEARCH("인수인계",D50)))</formula>
    </cfRule>
    <cfRule type="cellIs" dxfId="80" priority="20" operator="between">
      <formula>"인수인계"</formula>
      <formula>"인수인계"</formula>
    </cfRule>
  </conditionalFormatting>
  <conditionalFormatting sqref="E50">
    <cfRule type="containsText" dxfId="79" priority="17" operator="containsText" text="인수인계">
      <formula>NOT(ISERROR(SEARCH("인수인계",E50)))</formula>
    </cfRule>
    <cfRule type="cellIs" dxfId="78" priority="18" operator="between">
      <formula>"인수인계"</formula>
      <formula>"인수인계"</formula>
    </cfRule>
  </conditionalFormatting>
  <conditionalFormatting sqref="B51:C51">
    <cfRule type="containsText" dxfId="77" priority="15" operator="containsText" text="인수인계">
      <formula>NOT(ISERROR(SEARCH("인수인계",B51)))</formula>
    </cfRule>
    <cfRule type="cellIs" dxfId="76" priority="16" operator="between">
      <formula>"인수인계"</formula>
      <formula>"인수인계"</formula>
    </cfRule>
  </conditionalFormatting>
  <conditionalFormatting sqref="B52:C52">
    <cfRule type="containsText" dxfId="75" priority="13" operator="containsText" text="인수인계">
      <formula>NOT(ISERROR(SEARCH("인수인계",B52)))</formula>
    </cfRule>
    <cfRule type="cellIs" dxfId="74" priority="14" operator="between">
      <formula>"인수인계"</formula>
      <formula>"인수인계"</formula>
    </cfRule>
  </conditionalFormatting>
  <conditionalFormatting sqref="E51">
    <cfRule type="containsText" dxfId="73" priority="11" operator="containsText" text="인수인계">
      <formula>NOT(ISERROR(SEARCH("인수인계",E51)))</formula>
    </cfRule>
    <cfRule type="cellIs" dxfId="72" priority="12" operator="between">
      <formula>"인수인계"</formula>
      <formula>"인수인계"</formula>
    </cfRule>
  </conditionalFormatting>
  <conditionalFormatting sqref="E53">
    <cfRule type="containsText" dxfId="71" priority="5" operator="containsText" text="인수인계">
      <formula>NOT(ISERROR(SEARCH("인수인계",E53)))</formula>
    </cfRule>
    <cfRule type="cellIs" dxfId="70" priority="6" operator="between">
      <formula>"인수인계"</formula>
      <formula>"인수인계"</formula>
    </cfRule>
  </conditionalFormatting>
  <conditionalFormatting sqref="E52">
    <cfRule type="containsText" dxfId="69" priority="9" operator="containsText" text="인수인계">
      <formula>NOT(ISERROR(SEARCH("인수인계",E52)))</formula>
    </cfRule>
    <cfRule type="cellIs" dxfId="68" priority="10" operator="between">
      <formula>"인수인계"</formula>
      <formula>"인수인계"</formula>
    </cfRule>
  </conditionalFormatting>
  <conditionalFormatting sqref="B53:C53">
    <cfRule type="containsText" dxfId="67" priority="7" operator="containsText" text="인수인계">
      <formula>NOT(ISERROR(SEARCH("인수인계",B53)))</formula>
    </cfRule>
    <cfRule type="cellIs" dxfId="66" priority="8" operator="between">
      <formula>"인수인계"</formula>
      <formula>"인수인계"</formula>
    </cfRule>
  </conditionalFormatting>
  <conditionalFormatting sqref="B55:C55">
    <cfRule type="containsText" dxfId="65" priority="3" operator="containsText" text="인수인계">
      <formula>NOT(ISERROR(SEARCH("인수인계",B55)))</formula>
    </cfRule>
    <cfRule type="cellIs" dxfId="64" priority="4" operator="between">
      <formula>"인수인계"</formula>
      <formula>"인수인계"</formula>
    </cfRule>
  </conditionalFormatting>
  <conditionalFormatting sqref="E58">
    <cfRule type="containsText" dxfId="63" priority="1" operator="containsText" text="인수인계">
      <formula>NOT(ISERROR(SEARCH("인수인계",E58)))</formula>
    </cfRule>
    <cfRule type="cellIs" dxfId="62" priority="2" operator="between">
      <formula>"인수인계"</formula>
      <formula>"인수인계"</formula>
    </cfRule>
  </conditionalFormatting>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3:IV465"/>
  <sheetViews>
    <sheetView zoomScale="85" zoomScaleNormal="85" workbookViewId="0">
      <pane xSplit="1" ySplit="5" topLeftCell="B6" activePane="bottomRight" state="frozen"/>
      <selection pane="topRight" activeCell="B1" sqref="B1"/>
      <selection pane="bottomLeft" activeCell="A6" sqref="A6"/>
      <selection pane="bottomRight" activeCell="J151" sqref="J151"/>
    </sheetView>
  </sheetViews>
  <sheetFormatPr defaultColWidth="13.75" defaultRowHeight="16.5"/>
  <cols>
    <col min="1" max="1" width="18.375" style="168" bestFit="1" customWidth="1"/>
    <col min="2" max="234" width="12.125" style="168" bestFit="1" customWidth="1"/>
    <col min="235" max="235" width="13.75" style="168" bestFit="1" customWidth="1"/>
    <col min="236" max="237" width="13.5" style="168" bestFit="1" customWidth="1"/>
    <col min="238" max="238" width="16.5" style="168" bestFit="1" customWidth="1"/>
    <col min="239" max="239" width="14.875" style="168" bestFit="1" customWidth="1"/>
    <col min="240" max="240" width="17.875" style="168" bestFit="1" customWidth="1"/>
    <col min="241" max="243" width="11.625" style="168" bestFit="1" customWidth="1"/>
    <col min="244" max="244" width="13.75" style="168" bestFit="1" customWidth="1"/>
    <col min="245" max="245" width="18.5" style="168" bestFit="1" customWidth="1"/>
    <col min="246" max="246" width="21.5" style="168" bestFit="1" customWidth="1"/>
    <col min="247" max="247" width="12.125" style="168" bestFit="1" customWidth="1"/>
    <col min="248" max="248" width="15.125" style="168" bestFit="1" customWidth="1"/>
    <col min="249" max="249" width="13.5" style="168" bestFit="1" customWidth="1"/>
    <col min="250" max="250" width="16.5" style="168" bestFit="1" customWidth="1"/>
    <col min="251" max="251" width="12" style="168" bestFit="1" customWidth="1"/>
    <col min="252" max="252" width="15" style="168" bestFit="1" customWidth="1"/>
    <col min="253" max="253" width="21.125" style="168" bestFit="1" customWidth="1"/>
    <col min="254" max="254" width="24.125" style="168" bestFit="1" customWidth="1"/>
    <col min="255" max="255" width="11.625" style="168" bestFit="1" customWidth="1"/>
    <col min="256" max="256" width="13.75" style="168" bestFit="1"/>
    <col min="257" max="16384" width="13.75" style="168"/>
  </cols>
  <sheetData>
    <row r="3" spans="1:256">
      <c r="A3" s="164" t="s">
        <v>32</v>
      </c>
      <c r="B3" s="164" t="s">
        <v>6</v>
      </c>
      <c r="C3" s="173" t="s">
        <v>0</v>
      </c>
      <c r="D3" s="174"/>
      <c r="E3" s="174"/>
      <c r="F3" s="174"/>
      <c r="G3" s="174"/>
      <c r="H3" s="174"/>
      <c r="I3" s="174"/>
      <c r="J3" s="174"/>
      <c r="K3" s="174"/>
      <c r="L3" s="174"/>
      <c r="M3" s="174"/>
      <c r="N3" s="174"/>
      <c r="O3" s="174"/>
      <c r="P3" s="174"/>
      <c r="Q3" s="174"/>
      <c r="R3" s="174"/>
      <c r="S3" s="174"/>
      <c r="T3" s="174"/>
      <c r="U3" s="174"/>
      <c r="V3" s="174"/>
      <c r="W3" s="174"/>
      <c r="X3" s="174"/>
      <c r="Y3" s="174"/>
      <c r="Z3" s="174"/>
      <c r="AA3" s="174"/>
      <c r="AB3" s="174"/>
      <c r="AC3" s="174"/>
      <c r="AD3" s="174"/>
      <c r="AE3" s="174"/>
      <c r="AF3" s="174"/>
      <c r="AG3" s="174"/>
      <c r="AH3" s="174"/>
      <c r="AI3" s="174"/>
      <c r="AJ3" s="174"/>
      <c r="AK3" s="174"/>
      <c r="AL3" s="174"/>
      <c r="AM3" s="174"/>
      <c r="AN3" s="174"/>
      <c r="AO3" s="174"/>
      <c r="AP3" s="174"/>
      <c r="AQ3" s="174"/>
      <c r="AR3" s="174"/>
      <c r="AS3" s="174"/>
      <c r="AT3" s="174"/>
      <c r="AU3" s="174"/>
      <c r="AV3" s="174"/>
      <c r="AW3" s="174"/>
      <c r="AX3" s="174"/>
      <c r="AY3" s="174"/>
      <c r="AZ3" s="174"/>
      <c r="BA3" s="174"/>
      <c r="BB3" s="174"/>
      <c r="BC3" s="174"/>
      <c r="BD3" s="174"/>
      <c r="BE3" s="174"/>
      <c r="BF3" s="174"/>
      <c r="BG3" s="174"/>
      <c r="BH3" s="174"/>
      <c r="BI3" s="174"/>
      <c r="BJ3" s="174"/>
      <c r="BK3" s="174"/>
      <c r="BL3" s="174"/>
      <c r="BM3" s="174"/>
      <c r="BN3" s="174"/>
      <c r="BO3" s="174"/>
      <c r="BP3" s="174"/>
      <c r="BQ3" s="174"/>
      <c r="BR3" s="174"/>
      <c r="BS3" s="174"/>
      <c r="BT3" s="174"/>
      <c r="BU3" s="174"/>
      <c r="BV3" s="174"/>
      <c r="BW3" s="174"/>
      <c r="BX3" s="174"/>
      <c r="BY3" s="174"/>
      <c r="BZ3" s="174"/>
      <c r="CA3" s="174"/>
      <c r="CB3" s="174"/>
      <c r="CC3" s="174"/>
      <c r="CD3" s="174"/>
      <c r="CE3" s="174"/>
      <c r="CF3" s="174"/>
      <c r="CG3" s="174"/>
      <c r="CH3" s="174"/>
      <c r="CI3" s="174"/>
      <c r="CJ3" s="174"/>
      <c r="CK3" s="174"/>
      <c r="CL3" s="174"/>
      <c r="CM3" s="174"/>
      <c r="CN3" s="174"/>
      <c r="CO3" s="174"/>
      <c r="CP3" s="174"/>
      <c r="CQ3" s="174"/>
      <c r="CR3" s="174"/>
      <c r="CS3" s="174"/>
      <c r="CT3" s="174"/>
      <c r="CU3" s="174"/>
      <c r="CV3" s="174"/>
      <c r="CW3" s="174"/>
      <c r="CX3" s="174"/>
      <c r="CY3" s="174"/>
      <c r="CZ3" s="174"/>
      <c r="DA3" s="174"/>
      <c r="DB3" s="174"/>
      <c r="DC3" s="174"/>
      <c r="DD3" s="174"/>
      <c r="DE3" s="174"/>
      <c r="DF3" s="174"/>
      <c r="DG3" s="174"/>
      <c r="DH3" s="174"/>
      <c r="DI3" s="174"/>
      <c r="DJ3" s="174"/>
      <c r="DK3" s="174"/>
      <c r="DL3" s="174"/>
      <c r="DM3" s="174"/>
      <c r="DN3" s="174"/>
      <c r="DO3" s="174"/>
      <c r="DP3" s="174"/>
      <c r="DQ3" s="174"/>
      <c r="DR3" s="174"/>
      <c r="DS3" s="174"/>
      <c r="DT3" s="174"/>
      <c r="DU3" s="174"/>
      <c r="DV3" s="174"/>
      <c r="DW3" s="174"/>
      <c r="DX3" s="174"/>
      <c r="DY3" s="174"/>
      <c r="DZ3" s="174"/>
      <c r="EA3" s="174"/>
      <c r="EB3" s="174"/>
      <c r="EC3" s="174"/>
      <c r="ED3" s="174"/>
      <c r="EE3" s="174"/>
      <c r="EF3" s="174"/>
      <c r="EG3" s="174"/>
      <c r="EH3" s="174"/>
      <c r="EI3" s="174"/>
      <c r="EJ3" s="174"/>
      <c r="EK3" s="174"/>
      <c r="EL3" s="174"/>
      <c r="EM3" s="174"/>
      <c r="EN3" s="174"/>
      <c r="EO3" s="174"/>
      <c r="EP3" s="174"/>
      <c r="EQ3" s="174"/>
      <c r="ER3" s="174"/>
      <c r="ES3" s="174"/>
      <c r="ET3" s="174"/>
      <c r="EU3" s="174"/>
      <c r="EV3" s="174"/>
      <c r="EW3" s="174"/>
      <c r="EX3" s="174"/>
      <c r="EY3" s="174"/>
      <c r="EZ3" s="174"/>
      <c r="FA3" s="174"/>
      <c r="FB3" s="174"/>
      <c r="FC3" s="174"/>
      <c r="FD3" s="174"/>
      <c r="FE3" s="174"/>
      <c r="FF3" s="174"/>
      <c r="FG3" s="174"/>
      <c r="FH3" s="174"/>
      <c r="FI3" s="174"/>
      <c r="FJ3" s="174"/>
      <c r="FK3" s="174"/>
      <c r="FL3" s="174"/>
      <c r="FM3" s="174"/>
      <c r="FN3" s="174"/>
      <c r="FO3" s="174"/>
      <c r="FP3" s="174"/>
      <c r="FQ3" s="174"/>
      <c r="FR3" s="174"/>
      <c r="FS3" s="174"/>
      <c r="FT3" s="174"/>
      <c r="FU3" s="174"/>
      <c r="FV3" s="174"/>
      <c r="FW3" s="174"/>
      <c r="FX3" s="174"/>
      <c r="FY3" s="174"/>
      <c r="FZ3" s="174"/>
      <c r="GA3" s="174"/>
      <c r="GB3" s="174"/>
      <c r="GC3" s="174"/>
      <c r="GD3" s="174"/>
      <c r="GE3" s="174"/>
      <c r="GF3" s="174"/>
      <c r="GG3" s="174"/>
      <c r="GH3" s="174"/>
      <c r="GI3" s="174"/>
      <c r="GJ3" s="174"/>
      <c r="GK3" s="174"/>
      <c r="GL3" s="174"/>
      <c r="GM3" s="174"/>
      <c r="GN3" s="174"/>
      <c r="GO3" s="174"/>
      <c r="GP3" s="174"/>
      <c r="GQ3" s="174"/>
      <c r="GR3" s="174"/>
      <c r="GS3" s="174"/>
      <c r="GT3" s="174"/>
      <c r="GU3" s="174"/>
      <c r="GV3" s="174"/>
      <c r="GW3" s="174"/>
      <c r="GX3" s="174"/>
      <c r="GY3" s="174"/>
      <c r="GZ3" s="174"/>
      <c r="HA3" s="174"/>
      <c r="HB3" s="174"/>
      <c r="HC3" s="174"/>
      <c r="HD3" s="174"/>
      <c r="HE3" s="174"/>
      <c r="HF3" s="174"/>
      <c r="HG3" s="174"/>
      <c r="HH3" s="174"/>
      <c r="HI3" s="174"/>
      <c r="HJ3" s="174"/>
      <c r="HK3" s="174"/>
      <c r="HL3" s="174"/>
      <c r="HM3" s="174"/>
      <c r="HN3" s="174"/>
      <c r="HO3" s="174"/>
      <c r="HP3" s="174"/>
      <c r="HQ3" s="174"/>
      <c r="HR3" s="174"/>
      <c r="HS3" s="174"/>
      <c r="HT3" s="174"/>
      <c r="HU3" s="174"/>
      <c r="HV3" s="174"/>
      <c r="HW3" s="174"/>
      <c r="HX3" s="174"/>
      <c r="HY3" s="174"/>
      <c r="HZ3" s="174"/>
      <c r="IA3" s="174"/>
      <c r="IB3" s="174"/>
      <c r="IC3" s="174"/>
      <c r="ID3" s="174"/>
      <c r="IE3" s="174"/>
      <c r="IF3" s="174"/>
      <c r="IG3" s="174"/>
      <c r="IH3" s="174"/>
      <c r="II3" s="174"/>
      <c r="IJ3" s="174"/>
      <c r="IK3" s="174"/>
      <c r="IL3" s="174"/>
      <c r="IM3" s="174"/>
      <c r="IN3" s="174"/>
      <c r="IO3" s="174"/>
      <c r="IP3" s="174"/>
      <c r="IQ3" s="174"/>
      <c r="IR3" s="174"/>
      <c r="IS3" s="174"/>
      <c r="IT3" s="174"/>
      <c r="IU3" s="174"/>
      <c r="IV3" s="175"/>
    </row>
    <row r="4" spans="1:256">
      <c r="A4" s="212"/>
      <c r="B4" s="165" t="s">
        <v>136</v>
      </c>
      <c r="C4" s="174"/>
      <c r="D4" s="174"/>
      <c r="E4" s="174"/>
      <c r="F4" s="174"/>
      <c r="G4" s="174"/>
      <c r="H4" s="174"/>
      <c r="I4" s="174"/>
      <c r="J4" s="174"/>
      <c r="K4" s="174"/>
      <c r="L4" s="174"/>
      <c r="M4" s="174"/>
      <c r="N4" s="174"/>
      <c r="O4" s="174"/>
      <c r="P4" s="174"/>
      <c r="Q4" s="174"/>
      <c r="R4" s="174"/>
      <c r="S4" s="174"/>
      <c r="T4" s="174"/>
      <c r="U4" s="174"/>
      <c r="V4" s="174"/>
      <c r="W4" s="174"/>
      <c r="X4" s="174"/>
      <c r="Y4" s="174"/>
      <c r="Z4" s="174"/>
      <c r="AA4" s="174"/>
      <c r="AB4" s="174"/>
      <c r="AC4" s="174"/>
      <c r="AD4" s="174"/>
      <c r="AE4" s="174"/>
      <c r="AF4" s="174"/>
      <c r="AG4" s="174"/>
      <c r="AH4" s="174"/>
      <c r="AI4" s="174"/>
      <c r="AJ4" s="174"/>
      <c r="AK4" s="174"/>
      <c r="AL4" s="174"/>
      <c r="AM4" s="174"/>
      <c r="AN4" s="174"/>
      <c r="AO4" s="174"/>
      <c r="AP4" s="174"/>
      <c r="AQ4" s="174"/>
      <c r="AR4" s="174"/>
      <c r="AS4" s="174"/>
      <c r="AT4" s="174"/>
      <c r="AU4" s="174"/>
      <c r="AV4" s="174"/>
      <c r="AW4" s="174"/>
      <c r="AX4" s="174"/>
      <c r="AY4" s="174"/>
      <c r="AZ4" s="174"/>
      <c r="BA4" s="174"/>
      <c r="BB4" s="174"/>
      <c r="BC4" s="174"/>
      <c r="BD4" s="174"/>
      <c r="BE4" s="174"/>
      <c r="BF4" s="174"/>
      <c r="BG4" s="174"/>
      <c r="BH4" s="174"/>
      <c r="BI4" s="174"/>
      <c r="BJ4" s="174"/>
      <c r="BK4" s="174"/>
      <c r="BL4" s="174"/>
      <c r="BM4" s="174"/>
      <c r="BN4" s="174"/>
      <c r="BO4" s="174"/>
      <c r="BP4" s="174"/>
      <c r="BQ4" s="174"/>
      <c r="BR4" s="174"/>
      <c r="BS4" s="174"/>
      <c r="BT4" s="174"/>
      <c r="BU4" s="174"/>
      <c r="BV4" s="174"/>
      <c r="BW4" s="174"/>
      <c r="BX4" s="174"/>
      <c r="BY4" s="174"/>
      <c r="BZ4" s="174"/>
      <c r="CA4" s="174"/>
      <c r="CB4" s="174"/>
      <c r="CC4" s="174"/>
      <c r="CD4" s="174"/>
      <c r="CE4" s="174"/>
      <c r="CF4" s="174"/>
      <c r="CG4" s="174"/>
      <c r="CH4" s="174"/>
      <c r="CI4" s="174"/>
      <c r="CJ4" s="174"/>
      <c r="CK4" s="174"/>
      <c r="CL4" s="174"/>
      <c r="CM4" s="174"/>
      <c r="CN4" s="174"/>
      <c r="CO4" s="174"/>
      <c r="CP4" s="174"/>
      <c r="CQ4" s="174"/>
      <c r="CR4" s="174"/>
      <c r="CS4" s="174"/>
      <c r="CT4" s="174"/>
      <c r="CU4" s="174"/>
      <c r="CV4" s="174"/>
      <c r="CW4" s="174"/>
      <c r="CX4" s="174"/>
      <c r="CY4" s="174"/>
      <c r="CZ4" s="174"/>
      <c r="DA4" s="174"/>
      <c r="DB4" s="174"/>
      <c r="DC4" s="174"/>
      <c r="DD4" s="174"/>
      <c r="DE4" s="174"/>
      <c r="DF4" s="174"/>
      <c r="DG4" s="174"/>
      <c r="DH4" s="174"/>
      <c r="DI4" s="174"/>
      <c r="DJ4" s="174"/>
      <c r="DK4" s="174"/>
      <c r="DL4" s="174"/>
      <c r="DM4" s="174"/>
      <c r="DN4" s="174"/>
      <c r="DO4" s="174"/>
      <c r="DP4" s="174"/>
      <c r="DQ4" s="174"/>
      <c r="DR4" s="174"/>
      <c r="DS4" s="174"/>
      <c r="DT4" s="174"/>
      <c r="DU4" s="174"/>
      <c r="DV4" s="174"/>
      <c r="DW4" s="174"/>
      <c r="DX4" s="174"/>
      <c r="DY4" s="174"/>
      <c r="DZ4" s="174"/>
      <c r="EA4" s="174"/>
      <c r="EB4" s="174"/>
      <c r="EC4" s="174"/>
      <c r="ED4" s="174"/>
      <c r="EE4" s="174"/>
      <c r="EF4" s="174"/>
      <c r="EG4" s="174"/>
      <c r="EH4" s="174"/>
      <c r="EI4" s="174"/>
      <c r="EJ4" s="174"/>
      <c r="EK4" s="174"/>
      <c r="EL4" s="174"/>
      <c r="EM4" s="174"/>
      <c r="EN4" s="174"/>
      <c r="EO4" s="174"/>
      <c r="EP4" s="174"/>
      <c r="EQ4" s="174"/>
      <c r="ER4" s="174"/>
      <c r="ES4" s="174"/>
      <c r="ET4" s="174"/>
      <c r="EU4" s="174"/>
      <c r="EV4" s="174"/>
      <c r="EW4" s="174"/>
      <c r="EX4" s="174"/>
      <c r="EY4" s="174"/>
      <c r="EZ4" s="174"/>
      <c r="FA4" s="174"/>
      <c r="FB4" s="174"/>
      <c r="FC4" s="174"/>
      <c r="FD4" s="174"/>
      <c r="FE4" s="174"/>
      <c r="FF4" s="174"/>
      <c r="FG4" s="174"/>
      <c r="FH4" s="174"/>
      <c r="FI4" s="174"/>
      <c r="FJ4" s="174"/>
      <c r="FK4" s="174"/>
      <c r="FL4" s="174"/>
      <c r="FM4" s="174"/>
      <c r="FN4" s="174"/>
      <c r="FO4" s="174"/>
      <c r="FP4" s="174"/>
      <c r="FQ4" s="174"/>
      <c r="FR4" s="174"/>
      <c r="FS4" s="174"/>
      <c r="FT4" s="174"/>
      <c r="FU4" s="174"/>
      <c r="FV4" s="174"/>
      <c r="FW4" s="174"/>
      <c r="FX4" s="174"/>
      <c r="FY4" s="174"/>
      <c r="FZ4" s="174"/>
      <c r="GA4" s="174"/>
      <c r="GB4" s="174"/>
      <c r="GC4" s="174"/>
      <c r="GD4" s="174"/>
      <c r="GE4" s="174"/>
      <c r="GF4" s="174"/>
      <c r="GG4" s="174"/>
      <c r="GH4" s="174"/>
      <c r="GI4" s="174"/>
      <c r="GJ4" s="174"/>
      <c r="GK4" s="174"/>
      <c r="GL4" s="174"/>
      <c r="GM4" s="174"/>
      <c r="GN4" s="174"/>
      <c r="GO4" s="174"/>
      <c r="GP4" s="174"/>
      <c r="GQ4" s="174"/>
      <c r="GR4" s="174"/>
      <c r="GS4" s="174"/>
      <c r="GT4" s="174"/>
      <c r="GU4" s="174"/>
      <c r="GV4" s="174"/>
      <c r="GW4" s="174"/>
      <c r="GX4" s="174"/>
      <c r="GY4" s="174"/>
      <c r="GZ4" s="174"/>
      <c r="HA4" s="174"/>
      <c r="HB4" s="174"/>
      <c r="HC4" s="174"/>
      <c r="HD4" s="174"/>
      <c r="HE4" s="174"/>
      <c r="HF4" s="174"/>
      <c r="HG4" s="174"/>
      <c r="HH4" s="174"/>
      <c r="HI4" s="174"/>
      <c r="HJ4" s="174"/>
      <c r="HK4" s="174"/>
      <c r="HL4" s="174"/>
      <c r="HM4" s="174"/>
      <c r="HN4" s="174"/>
      <c r="HO4" s="174"/>
      <c r="HP4" s="174"/>
      <c r="HQ4" s="174"/>
      <c r="HR4" s="174"/>
      <c r="HS4" s="174"/>
      <c r="HT4" s="174"/>
      <c r="HU4" s="174"/>
      <c r="HV4" s="174"/>
      <c r="HW4" s="174"/>
      <c r="HX4" s="174"/>
      <c r="HY4" s="174"/>
      <c r="HZ4" s="174"/>
      <c r="IA4" s="165" t="s">
        <v>1209</v>
      </c>
      <c r="IB4" s="165" t="s">
        <v>1301</v>
      </c>
      <c r="IC4" s="174"/>
      <c r="ID4" s="165" t="s">
        <v>1332</v>
      </c>
      <c r="IE4" s="165" t="s">
        <v>1333</v>
      </c>
      <c r="IF4" s="165" t="s">
        <v>1334</v>
      </c>
      <c r="IG4" s="165" t="s">
        <v>1335</v>
      </c>
      <c r="IH4" s="165" t="s">
        <v>1336</v>
      </c>
      <c r="II4" s="165" t="s">
        <v>1337</v>
      </c>
      <c r="IJ4" s="165" t="s">
        <v>1338</v>
      </c>
      <c r="IK4" s="165" t="s">
        <v>1339</v>
      </c>
      <c r="IL4" s="165" t="s">
        <v>1340</v>
      </c>
      <c r="IM4" s="165" t="s">
        <v>1341</v>
      </c>
      <c r="IN4" s="165" t="s">
        <v>1342</v>
      </c>
      <c r="IO4" s="165" t="s">
        <v>1343</v>
      </c>
      <c r="IP4" s="165" t="s">
        <v>1344</v>
      </c>
      <c r="IQ4" s="165" t="s">
        <v>1345</v>
      </c>
      <c r="IR4" s="165" t="s">
        <v>1346</v>
      </c>
      <c r="IS4" s="165" t="s">
        <v>1347</v>
      </c>
      <c r="IT4" s="165" t="s">
        <v>1348</v>
      </c>
      <c r="IU4" s="165" t="s">
        <v>1349</v>
      </c>
      <c r="IV4" s="169" t="s">
        <v>1350</v>
      </c>
    </row>
    <row r="5" spans="1:256">
      <c r="A5" s="164" t="s">
        <v>1175</v>
      </c>
      <c r="B5" s="165" t="s">
        <v>165</v>
      </c>
      <c r="C5" s="166" t="s">
        <v>164</v>
      </c>
      <c r="D5" s="166" t="s">
        <v>274</v>
      </c>
      <c r="E5" s="166" t="s">
        <v>227</v>
      </c>
      <c r="F5" s="166" t="s">
        <v>1172</v>
      </c>
      <c r="G5" s="166" t="s">
        <v>1173</v>
      </c>
      <c r="H5" s="166" t="s">
        <v>1174</v>
      </c>
      <c r="I5" s="167">
        <v>44197</v>
      </c>
      <c r="J5" s="167">
        <v>44198</v>
      </c>
      <c r="K5" s="167">
        <v>44199</v>
      </c>
      <c r="L5" s="167">
        <v>44200</v>
      </c>
      <c r="M5" s="167">
        <v>44201</v>
      </c>
      <c r="N5" s="167">
        <v>44202</v>
      </c>
      <c r="O5" s="167">
        <v>44203</v>
      </c>
      <c r="P5" s="167">
        <v>44204</v>
      </c>
      <c r="Q5" s="167">
        <v>44209</v>
      </c>
      <c r="R5" s="167">
        <v>44210</v>
      </c>
      <c r="S5" s="167">
        <v>44211</v>
      </c>
      <c r="T5" s="167">
        <v>44212</v>
      </c>
      <c r="U5" s="167">
        <v>44213</v>
      </c>
      <c r="V5" s="167">
        <v>44214</v>
      </c>
      <c r="W5" s="167">
        <v>44215</v>
      </c>
      <c r="X5" s="167">
        <v>44216</v>
      </c>
      <c r="Y5" s="167">
        <v>44217</v>
      </c>
      <c r="Z5" s="167">
        <v>44218</v>
      </c>
      <c r="AA5" s="167">
        <v>44219</v>
      </c>
      <c r="AB5" s="167">
        <v>44220</v>
      </c>
      <c r="AC5" s="167">
        <v>44221</v>
      </c>
      <c r="AD5" s="167">
        <v>44222</v>
      </c>
      <c r="AE5" s="167">
        <v>44223</v>
      </c>
      <c r="AF5" s="167">
        <v>44224</v>
      </c>
      <c r="AG5" s="167">
        <v>44225</v>
      </c>
      <c r="AH5" s="167">
        <v>44226</v>
      </c>
      <c r="AI5" s="167">
        <v>44227</v>
      </c>
      <c r="AJ5" s="167">
        <v>44228</v>
      </c>
      <c r="AK5" s="167">
        <v>44229</v>
      </c>
      <c r="AL5" s="167">
        <v>44230</v>
      </c>
      <c r="AM5" s="167">
        <v>44231</v>
      </c>
      <c r="AN5" s="167">
        <v>44232</v>
      </c>
      <c r="AO5" s="167">
        <v>44233</v>
      </c>
      <c r="AP5" s="167">
        <v>44234</v>
      </c>
      <c r="AQ5" s="167">
        <v>44235</v>
      </c>
      <c r="AR5" s="167">
        <v>44236</v>
      </c>
      <c r="AS5" s="167">
        <v>44237</v>
      </c>
      <c r="AT5" s="167">
        <v>44238</v>
      </c>
      <c r="AU5" s="167">
        <v>44239</v>
      </c>
      <c r="AV5" s="167">
        <v>44240</v>
      </c>
      <c r="AW5" s="167">
        <v>44241</v>
      </c>
      <c r="AX5" s="167">
        <v>44242</v>
      </c>
      <c r="AY5" s="167">
        <v>44244</v>
      </c>
      <c r="AZ5" s="167">
        <v>44245</v>
      </c>
      <c r="BA5" s="167">
        <v>44246</v>
      </c>
      <c r="BB5" s="167">
        <v>44247</v>
      </c>
      <c r="BC5" s="167">
        <v>44248</v>
      </c>
      <c r="BD5" s="167">
        <v>44249</v>
      </c>
      <c r="BE5" s="167">
        <v>44250</v>
      </c>
      <c r="BF5" s="167">
        <v>44251</v>
      </c>
      <c r="BG5" s="167">
        <v>44252</v>
      </c>
      <c r="BH5" s="167">
        <v>44253</v>
      </c>
      <c r="BI5" s="167">
        <v>44254</v>
      </c>
      <c r="BJ5" s="167">
        <v>44255</v>
      </c>
      <c r="BK5" s="167">
        <v>44256</v>
      </c>
      <c r="BL5" s="167">
        <v>44257</v>
      </c>
      <c r="BM5" s="167">
        <v>44258</v>
      </c>
      <c r="BN5" s="167">
        <v>44259</v>
      </c>
      <c r="BO5" s="167">
        <v>44260</v>
      </c>
      <c r="BP5" s="167">
        <v>44261</v>
      </c>
      <c r="BQ5" s="167">
        <v>44262</v>
      </c>
      <c r="BR5" s="167">
        <v>44263</v>
      </c>
      <c r="BS5" s="167">
        <v>44264</v>
      </c>
      <c r="BT5" s="167">
        <v>44265</v>
      </c>
      <c r="BU5" s="167">
        <v>44266</v>
      </c>
      <c r="BV5" s="167">
        <v>44268</v>
      </c>
      <c r="BW5" s="167">
        <v>44269</v>
      </c>
      <c r="BX5" s="167">
        <v>44270</v>
      </c>
      <c r="BY5" s="167">
        <v>44271</v>
      </c>
      <c r="BZ5" s="167">
        <v>44273</v>
      </c>
      <c r="CA5" s="167">
        <v>44274</v>
      </c>
      <c r="CB5" s="167">
        <v>44275</v>
      </c>
      <c r="CC5" s="167">
        <v>44277</v>
      </c>
      <c r="CD5" s="167">
        <v>44278</v>
      </c>
      <c r="CE5" s="167">
        <v>44279</v>
      </c>
      <c r="CF5" s="167">
        <v>44280</v>
      </c>
      <c r="CG5" s="167">
        <v>44281</v>
      </c>
      <c r="CH5" s="167">
        <v>44282</v>
      </c>
      <c r="CI5" s="167">
        <v>44283</v>
      </c>
      <c r="CJ5" s="167">
        <v>44284</v>
      </c>
      <c r="CK5" s="167">
        <v>44285</v>
      </c>
      <c r="CL5" s="167">
        <v>44286</v>
      </c>
      <c r="CM5" s="167">
        <v>44287</v>
      </c>
      <c r="CN5" s="167">
        <v>44288</v>
      </c>
      <c r="CO5" s="167">
        <v>44289</v>
      </c>
      <c r="CP5" s="167">
        <v>44290</v>
      </c>
      <c r="CQ5" s="167">
        <v>44291</v>
      </c>
      <c r="CR5" s="167">
        <v>44292</v>
      </c>
      <c r="CS5" s="167">
        <v>44296</v>
      </c>
      <c r="CT5" s="167">
        <v>44297</v>
      </c>
      <c r="CU5" s="167">
        <v>44298</v>
      </c>
      <c r="CV5" s="167">
        <v>44299</v>
      </c>
      <c r="CW5" s="167">
        <v>44301</v>
      </c>
      <c r="CX5" s="167">
        <v>44303</v>
      </c>
      <c r="CY5" s="167">
        <v>44304</v>
      </c>
      <c r="CZ5" s="167">
        <v>44305</v>
      </c>
      <c r="DA5" s="167">
        <v>44306</v>
      </c>
      <c r="DB5" s="167">
        <v>44307</v>
      </c>
      <c r="DC5" s="167">
        <v>44308</v>
      </c>
      <c r="DD5" s="167">
        <v>44309</v>
      </c>
      <c r="DE5" s="167">
        <v>44310</v>
      </c>
      <c r="DF5" s="167">
        <v>44313</v>
      </c>
      <c r="DG5" s="167">
        <v>44318</v>
      </c>
      <c r="DH5" s="167">
        <v>44319</v>
      </c>
      <c r="DI5" s="167">
        <v>44320</v>
      </c>
      <c r="DJ5" s="167">
        <v>44321</v>
      </c>
      <c r="DK5" s="167">
        <v>44322</v>
      </c>
      <c r="DL5" s="167">
        <v>44323</v>
      </c>
      <c r="DM5" s="167">
        <v>44324</v>
      </c>
      <c r="DN5" s="167">
        <v>44325</v>
      </c>
      <c r="DO5" s="167">
        <v>44326</v>
      </c>
      <c r="DP5" s="167">
        <v>44327</v>
      </c>
      <c r="DQ5" s="167">
        <v>44328</v>
      </c>
      <c r="DR5" s="167">
        <v>44330</v>
      </c>
      <c r="DS5" s="167">
        <v>44331</v>
      </c>
      <c r="DT5" s="167">
        <v>44332</v>
      </c>
      <c r="DU5" s="167">
        <v>44333</v>
      </c>
      <c r="DV5" s="167">
        <v>44334</v>
      </c>
      <c r="DW5" s="167">
        <v>44335</v>
      </c>
      <c r="DX5" s="167">
        <v>44336</v>
      </c>
      <c r="DY5" s="167">
        <v>44337</v>
      </c>
      <c r="DZ5" s="167">
        <v>44338</v>
      </c>
      <c r="EA5" s="167">
        <v>44339</v>
      </c>
      <c r="EB5" s="167">
        <v>44341</v>
      </c>
      <c r="EC5" s="167">
        <v>44342</v>
      </c>
      <c r="ED5" s="167">
        <v>44344</v>
      </c>
      <c r="EE5" s="167">
        <v>44345</v>
      </c>
      <c r="EF5" s="167">
        <v>44346</v>
      </c>
      <c r="EG5" s="167">
        <v>44347</v>
      </c>
      <c r="EH5" s="167">
        <v>44348</v>
      </c>
      <c r="EI5" s="167">
        <v>44350</v>
      </c>
      <c r="EJ5" s="167">
        <v>44351</v>
      </c>
      <c r="EK5" s="167">
        <v>44352</v>
      </c>
      <c r="EL5" s="167">
        <v>44353</v>
      </c>
      <c r="EM5" s="167">
        <v>44354</v>
      </c>
      <c r="EN5" s="167">
        <v>44355</v>
      </c>
      <c r="EO5" s="167">
        <v>44356</v>
      </c>
      <c r="EP5" s="167">
        <v>44357</v>
      </c>
      <c r="EQ5" s="167">
        <v>44358</v>
      </c>
      <c r="ER5" s="167">
        <v>44359</v>
      </c>
      <c r="ES5" s="167">
        <v>44360</v>
      </c>
      <c r="ET5" s="167">
        <v>44361</v>
      </c>
      <c r="EU5" s="167">
        <v>44365</v>
      </c>
      <c r="EV5" s="167">
        <v>44366</v>
      </c>
      <c r="EW5" s="167">
        <v>44367</v>
      </c>
      <c r="EX5" s="167">
        <v>44368</v>
      </c>
      <c r="EY5" s="167">
        <v>44370</v>
      </c>
      <c r="EZ5" s="167">
        <v>44371</v>
      </c>
      <c r="FA5" s="167">
        <v>44372</v>
      </c>
      <c r="FB5" s="167">
        <v>44373</v>
      </c>
      <c r="FC5" s="167">
        <v>44375</v>
      </c>
      <c r="FD5" s="167">
        <v>44377</v>
      </c>
      <c r="FE5" s="167">
        <v>44379</v>
      </c>
      <c r="FF5" s="167">
        <v>44381</v>
      </c>
      <c r="FG5" s="167">
        <v>44385</v>
      </c>
      <c r="FH5" s="167">
        <v>44386</v>
      </c>
      <c r="FI5" s="167">
        <v>44388</v>
      </c>
      <c r="FJ5" s="167">
        <v>44389</v>
      </c>
      <c r="FK5" s="167">
        <v>44390</v>
      </c>
      <c r="FL5" s="167">
        <v>44391</v>
      </c>
      <c r="FM5" s="167">
        <v>44392</v>
      </c>
      <c r="FN5" s="167">
        <v>44393</v>
      </c>
      <c r="FO5" s="167">
        <v>44394</v>
      </c>
      <c r="FP5" s="167">
        <v>44395</v>
      </c>
      <c r="FQ5" s="167">
        <v>44397</v>
      </c>
      <c r="FR5" s="167">
        <v>44398</v>
      </c>
      <c r="FS5" s="167">
        <v>44407</v>
      </c>
      <c r="FT5" s="167">
        <v>44408</v>
      </c>
      <c r="FU5" s="167">
        <v>44409</v>
      </c>
      <c r="FV5" s="167">
        <v>44411</v>
      </c>
      <c r="FW5" s="167">
        <v>44412</v>
      </c>
      <c r="FX5" s="167">
        <v>44413</v>
      </c>
      <c r="FY5" s="167">
        <v>44414</v>
      </c>
      <c r="FZ5" s="167">
        <v>44415</v>
      </c>
      <c r="GA5" s="167">
        <v>44417</v>
      </c>
      <c r="GB5" s="167">
        <v>44421</v>
      </c>
      <c r="GC5" s="167">
        <v>44422</v>
      </c>
      <c r="GD5" s="167">
        <v>44423</v>
      </c>
      <c r="GE5" s="167">
        <v>44424</v>
      </c>
      <c r="GF5" s="167">
        <v>44425</v>
      </c>
      <c r="GG5" s="167">
        <v>44427</v>
      </c>
      <c r="GH5" s="167">
        <v>44428</v>
      </c>
      <c r="GI5" s="167">
        <v>44429</v>
      </c>
      <c r="GJ5" s="167">
        <v>44431</v>
      </c>
      <c r="GK5" s="167">
        <v>44432</v>
      </c>
      <c r="GL5" s="167">
        <v>44433</v>
      </c>
      <c r="GM5" s="167">
        <v>44434</v>
      </c>
      <c r="GN5" s="167">
        <v>44435</v>
      </c>
      <c r="GO5" s="167">
        <v>44436</v>
      </c>
      <c r="GP5" s="167">
        <v>44437</v>
      </c>
      <c r="GQ5" s="167">
        <v>44439</v>
      </c>
      <c r="GR5" s="167">
        <v>44441</v>
      </c>
      <c r="GS5" s="167">
        <v>44442</v>
      </c>
      <c r="GT5" s="167">
        <v>44443</v>
      </c>
      <c r="GU5" s="167">
        <v>44444</v>
      </c>
      <c r="GV5" s="167">
        <v>44446</v>
      </c>
      <c r="GW5" s="167">
        <v>44447</v>
      </c>
      <c r="GX5" s="167">
        <v>44448</v>
      </c>
      <c r="GY5" s="167">
        <v>44449</v>
      </c>
      <c r="GZ5" s="167">
        <v>44450</v>
      </c>
      <c r="HA5" s="167">
        <v>44451</v>
      </c>
      <c r="HB5" s="167">
        <v>44453</v>
      </c>
      <c r="HC5" s="167">
        <v>44454</v>
      </c>
      <c r="HD5" s="167">
        <v>44455</v>
      </c>
      <c r="HE5" s="167">
        <v>44456</v>
      </c>
      <c r="HF5" s="167">
        <v>44459</v>
      </c>
      <c r="HG5" s="167">
        <v>44460</v>
      </c>
      <c r="HH5" s="167">
        <v>44461</v>
      </c>
      <c r="HI5" s="167">
        <v>44462</v>
      </c>
      <c r="HJ5" s="167">
        <v>44463</v>
      </c>
      <c r="HK5" s="167">
        <v>44464</v>
      </c>
      <c r="HL5" s="167">
        <v>44465</v>
      </c>
      <c r="HM5" s="167">
        <v>44466</v>
      </c>
      <c r="HN5" s="167">
        <v>44469</v>
      </c>
      <c r="HO5" s="167">
        <v>44470</v>
      </c>
      <c r="HP5" s="167">
        <v>44471</v>
      </c>
      <c r="HQ5" s="167">
        <v>44474</v>
      </c>
      <c r="HR5" s="167">
        <v>44477</v>
      </c>
      <c r="HS5" s="167">
        <v>44478</v>
      </c>
      <c r="HT5" s="167">
        <v>44479</v>
      </c>
      <c r="HU5" s="167">
        <v>44480</v>
      </c>
      <c r="HV5" s="167">
        <v>44481</v>
      </c>
      <c r="HW5" s="167">
        <v>44482</v>
      </c>
      <c r="HX5" s="167">
        <v>44483</v>
      </c>
      <c r="HY5" s="167">
        <v>44484</v>
      </c>
      <c r="HZ5" s="167">
        <v>44485</v>
      </c>
      <c r="IA5" s="212"/>
      <c r="IB5" s="214">
        <v>44399</v>
      </c>
      <c r="IC5" s="167">
        <v>44482</v>
      </c>
      <c r="ID5" s="212"/>
      <c r="IE5" s="214">
        <v>44434</v>
      </c>
      <c r="IF5" s="212"/>
      <c r="IG5" s="214">
        <v>44449</v>
      </c>
      <c r="IH5" s="212"/>
      <c r="II5" s="214">
        <v>44449</v>
      </c>
      <c r="IJ5" s="212"/>
      <c r="IK5" s="214">
        <v>44449</v>
      </c>
      <c r="IL5" s="212"/>
      <c r="IM5" s="214">
        <v>44449</v>
      </c>
      <c r="IN5" s="212"/>
      <c r="IO5" s="214">
        <v>44449</v>
      </c>
      <c r="IP5" s="212"/>
      <c r="IQ5" s="214">
        <v>44450</v>
      </c>
      <c r="IR5" s="212"/>
      <c r="IS5" s="214">
        <v>44450</v>
      </c>
      <c r="IT5" s="212"/>
      <c r="IU5" s="214">
        <v>44451</v>
      </c>
      <c r="IV5" s="213"/>
    </row>
    <row r="6" spans="1:256">
      <c r="A6" s="165">
        <v>101</v>
      </c>
      <c r="B6" s="165"/>
      <c r="C6" s="166"/>
      <c r="D6" s="166"/>
      <c r="E6" s="166"/>
      <c r="F6" s="166"/>
      <c r="G6" s="166"/>
      <c r="H6" s="166"/>
      <c r="I6" s="166"/>
      <c r="J6" s="166"/>
      <c r="K6" s="166"/>
      <c r="L6" s="166"/>
      <c r="M6" s="166"/>
      <c r="N6" s="166"/>
      <c r="O6" s="166"/>
      <c r="P6" s="166"/>
      <c r="Q6" s="166"/>
      <c r="R6" s="166"/>
      <c r="S6" s="166"/>
      <c r="T6" s="166"/>
      <c r="U6" s="166"/>
      <c r="V6" s="166"/>
      <c r="W6" s="166"/>
      <c r="X6" s="166"/>
      <c r="Y6" s="166"/>
      <c r="Z6" s="166"/>
      <c r="AA6" s="166"/>
      <c r="AB6" s="166"/>
      <c r="AC6" s="166"/>
      <c r="AD6" s="166"/>
      <c r="AE6" s="166"/>
      <c r="AF6" s="166"/>
      <c r="AG6" s="166"/>
      <c r="AH6" s="166"/>
      <c r="AI6" s="166"/>
      <c r="AJ6" s="166"/>
      <c r="AK6" s="166"/>
      <c r="AL6" s="166"/>
      <c r="AM6" s="166"/>
      <c r="AN6" s="166"/>
      <c r="AO6" s="166"/>
      <c r="AP6" s="166"/>
      <c r="AQ6" s="166"/>
      <c r="AR6" s="166"/>
      <c r="AS6" s="166"/>
      <c r="AT6" s="166"/>
      <c r="AU6" s="166"/>
      <c r="AV6" s="166"/>
      <c r="AW6" s="166"/>
      <c r="AX6" s="166"/>
      <c r="AY6" s="166"/>
      <c r="AZ6" s="166"/>
      <c r="BA6" s="166"/>
      <c r="BB6" s="166"/>
      <c r="BC6" s="166"/>
      <c r="BD6" s="166"/>
      <c r="BE6" s="166"/>
      <c r="BF6" s="166"/>
      <c r="BG6" s="166"/>
      <c r="BH6" s="166"/>
      <c r="BI6" s="166"/>
      <c r="BJ6" s="166"/>
      <c r="BK6" s="166"/>
      <c r="BL6" s="166"/>
      <c r="BM6" s="166"/>
      <c r="BN6" s="166"/>
      <c r="BO6" s="166"/>
      <c r="BP6" s="166"/>
      <c r="BQ6" s="166"/>
      <c r="BR6" s="166"/>
      <c r="BS6" s="166"/>
      <c r="BT6" s="166"/>
      <c r="BU6" s="166"/>
      <c r="BV6" s="166"/>
      <c r="BW6" s="166"/>
      <c r="BX6" s="166"/>
      <c r="BY6" s="166"/>
      <c r="BZ6" s="166"/>
      <c r="CA6" s="166"/>
      <c r="CB6" s="166"/>
      <c r="CC6" s="166"/>
      <c r="CD6" s="166"/>
      <c r="CE6" s="166"/>
      <c r="CF6" s="166"/>
      <c r="CG6" s="166"/>
      <c r="CH6" s="166"/>
      <c r="CI6" s="166"/>
      <c r="CJ6" s="166"/>
      <c r="CK6" s="166"/>
      <c r="CL6" s="166"/>
      <c r="CM6" s="166"/>
      <c r="CN6" s="166"/>
      <c r="CO6" s="166"/>
      <c r="CP6" s="166"/>
      <c r="CQ6" s="166"/>
      <c r="CR6" s="166"/>
      <c r="CS6" s="166"/>
      <c r="CT6" s="166"/>
      <c r="CU6" s="166"/>
      <c r="CV6" s="166"/>
      <c r="CW6" s="166"/>
      <c r="CX6" s="166"/>
      <c r="CY6" s="166"/>
      <c r="CZ6" s="166"/>
      <c r="DA6" s="166"/>
      <c r="DB6" s="166"/>
      <c r="DC6" s="166"/>
      <c r="DD6" s="166"/>
      <c r="DE6" s="166"/>
      <c r="DF6" s="166"/>
      <c r="DG6" s="166"/>
      <c r="DH6" s="166">
        <v>1</v>
      </c>
      <c r="DI6" s="166"/>
      <c r="DJ6" s="166"/>
      <c r="DK6" s="166"/>
      <c r="DL6" s="166"/>
      <c r="DM6" s="166"/>
      <c r="DN6" s="166"/>
      <c r="DO6" s="166"/>
      <c r="DP6" s="166"/>
      <c r="DQ6" s="166"/>
      <c r="DR6" s="166"/>
      <c r="DS6" s="166"/>
      <c r="DT6" s="166"/>
      <c r="DU6" s="166"/>
      <c r="DV6" s="166"/>
      <c r="DW6" s="166"/>
      <c r="DX6" s="166"/>
      <c r="DY6" s="166"/>
      <c r="DZ6" s="166"/>
      <c r="EA6" s="166"/>
      <c r="EB6" s="166"/>
      <c r="EC6" s="166"/>
      <c r="ED6" s="166"/>
      <c r="EE6" s="166"/>
      <c r="EF6" s="166"/>
      <c r="EG6" s="166"/>
      <c r="EH6" s="166"/>
      <c r="EI6" s="166"/>
      <c r="EJ6" s="166"/>
      <c r="EK6" s="166"/>
      <c r="EL6" s="166"/>
      <c r="EM6" s="166"/>
      <c r="EN6" s="166"/>
      <c r="EO6" s="166"/>
      <c r="EP6" s="166"/>
      <c r="EQ6" s="166"/>
      <c r="ER6" s="166"/>
      <c r="ES6" s="166"/>
      <c r="ET6" s="166"/>
      <c r="EU6" s="166"/>
      <c r="EV6" s="166"/>
      <c r="EW6" s="166"/>
      <c r="EX6" s="166"/>
      <c r="EY6" s="166"/>
      <c r="EZ6" s="166"/>
      <c r="FA6" s="166"/>
      <c r="FB6" s="166"/>
      <c r="FC6" s="166"/>
      <c r="FD6" s="166"/>
      <c r="FE6" s="166"/>
      <c r="FF6" s="166"/>
      <c r="FG6" s="166"/>
      <c r="FH6" s="166"/>
      <c r="FI6" s="166"/>
      <c r="FJ6" s="166"/>
      <c r="FK6" s="166"/>
      <c r="FL6" s="166"/>
      <c r="FM6" s="166"/>
      <c r="FN6" s="166"/>
      <c r="FO6" s="166"/>
      <c r="FP6" s="166"/>
      <c r="FQ6" s="166"/>
      <c r="FR6" s="166"/>
      <c r="FS6" s="166"/>
      <c r="FT6" s="166"/>
      <c r="FU6" s="166"/>
      <c r="FV6" s="166"/>
      <c r="FW6" s="166"/>
      <c r="FX6" s="166"/>
      <c r="FY6" s="166"/>
      <c r="FZ6" s="166"/>
      <c r="GA6" s="166"/>
      <c r="GB6" s="166"/>
      <c r="GC6" s="166"/>
      <c r="GD6" s="166"/>
      <c r="GE6" s="166"/>
      <c r="GF6" s="166"/>
      <c r="GG6" s="166"/>
      <c r="GH6" s="166"/>
      <c r="GI6" s="166"/>
      <c r="GJ6" s="166"/>
      <c r="GK6" s="166"/>
      <c r="GL6" s="166"/>
      <c r="GM6" s="166"/>
      <c r="GN6" s="166"/>
      <c r="GO6" s="166"/>
      <c r="GP6" s="166"/>
      <c r="GQ6" s="166"/>
      <c r="GR6" s="166"/>
      <c r="GS6" s="166"/>
      <c r="GT6" s="166"/>
      <c r="GU6" s="166"/>
      <c r="GV6" s="166"/>
      <c r="GW6" s="166"/>
      <c r="GX6" s="166"/>
      <c r="GY6" s="166"/>
      <c r="GZ6" s="166"/>
      <c r="HA6" s="166"/>
      <c r="HB6" s="166"/>
      <c r="HC6" s="166"/>
      <c r="HD6" s="166"/>
      <c r="HE6" s="166"/>
      <c r="HF6" s="166"/>
      <c r="HG6" s="166"/>
      <c r="HH6" s="166"/>
      <c r="HI6" s="166"/>
      <c r="HJ6" s="166"/>
      <c r="HK6" s="166"/>
      <c r="HL6" s="166"/>
      <c r="HM6" s="166"/>
      <c r="HN6" s="166"/>
      <c r="HO6" s="166"/>
      <c r="HP6" s="166"/>
      <c r="HQ6" s="166"/>
      <c r="HR6" s="166"/>
      <c r="HS6" s="166"/>
      <c r="HT6" s="166"/>
      <c r="HU6" s="166"/>
      <c r="HV6" s="166"/>
      <c r="HW6" s="166"/>
      <c r="HX6" s="166"/>
      <c r="HY6" s="166"/>
      <c r="HZ6" s="166"/>
      <c r="IA6" s="165">
        <v>1</v>
      </c>
      <c r="IB6" s="165"/>
      <c r="IC6" s="166"/>
      <c r="ID6" s="165"/>
      <c r="IE6" s="165"/>
      <c r="IF6" s="165"/>
      <c r="IG6" s="165"/>
      <c r="IH6" s="165"/>
      <c r="II6" s="165"/>
      <c r="IJ6" s="165"/>
      <c r="IK6" s="165"/>
      <c r="IL6" s="165"/>
      <c r="IM6" s="165"/>
      <c r="IN6" s="165"/>
      <c r="IO6" s="165"/>
      <c r="IP6" s="165"/>
      <c r="IQ6" s="165"/>
      <c r="IR6" s="165"/>
      <c r="IS6" s="165"/>
      <c r="IT6" s="165"/>
      <c r="IU6" s="165"/>
      <c r="IV6" s="169"/>
    </row>
    <row r="7" spans="1:256">
      <c r="A7" s="176">
        <v>104</v>
      </c>
      <c r="B7" s="176"/>
      <c r="BS7" s="168">
        <v>1</v>
      </c>
      <c r="IA7" s="176">
        <v>1</v>
      </c>
      <c r="IB7" s="176"/>
      <c r="ID7" s="176"/>
      <c r="IE7" s="176"/>
      <c r="IF7" s="176"/>
      <c r="IG7" s="176"/>
      <c r="IH7" s="176"/>
      <c r="II7" s="176"/>
      <c r="IJ7" s="176"/>
      <c r="IK7" s="176"/>
      <c r="IL7" s="176"/>
      <c r="IM7" s="176"/>
      <c r="IN7" s="176"/>
      <c r="IO7" s="176"/>
      <c r="IP7" s="176"/>
      <c r="IQ7" s="176"/>
      <c r="IR7" s="176"/>
      <c r="IS7" s="176"/>
      <c r="IT7" s="176"/>
      <c r="IU7" s="176"/>
      <c r="IV7" s="177"/>
    </row>
    <row r="8" spans="1:256">
      <c r="A8" s="176">
        <v>120</v>
      </c>
      <c r="B8" s="176"/>
      <c r="DR8" s="168">
        <v>1</v>
      </c>
      <c r="IA8" s="176">
        <v>1</v>
      </c>
      <c r="IB8" s="176"/>
      <c r="ID8" s="176"/>
      <c r="IE8" s="176"/>
      <c r="IF8" s="176"/>
      <c r="IG8" s="176"/>
      <c r="IH8" s="176"/>
      <c r="II8" s="176"/>
      <c r="IJ8" s="176"/>
      <c r="IK8" s="176"/>
      <c r="IL8" s="176"/>
      <c r="IM8" s="176"/>
      <c r="IN8" s="176"/>
      <c r="IO8" s="176"/>
      <c r="IP8" s="176"/>
      <c r="IQ8" s="176"/>
      <c r="IR8" s="176"/>
      <c r="IS8" s="176"/>
      <c r="IT8" s="176"/>
      <c r="IU8" s="176"/>
      <c r="IV8" s="177"/>
    </row>
    <row r="9" spans="1:256">
      <c r="A9" s="176">
        <v>122</v>
      </c>
      <c r="B9" s="176"/>
      <c r="EB9" s="168">
        <v>1</v>
      </c>
      <c r="IA9" s="176">
        <v>1</v>
      </c>
      <c r="IB9" s="176"/>
      <c r="ID9" s="176"/>
      <c r="IE9" s="176"/>
      <c r="IF9" s="176"/>
      <c r="IG9" s="176"/>
      <c r="IH9" s="176"/>
      <c r="II9" s="176"/>
      <c r="IJ9" s="176"/>
      <c r="IK9" s="176"/>
      <c r="IL9" s="176"/>
      <c r="IM9" s="176"/>
      <c r="IN9" s="176"/>
      <c r="IO9" s="176"/>
      <c r="IP9" s="176"/>
      <c r="IQ9" s="176"/>
      <c r="IR9" s="176"/>
      <c r="IS9" s="176"/>
      <c r="IT9" s="176"/>
      <c r="IU9" s="176"/>
      <c r="IV9" s="177"/>
    </row>
    <row r="10" spans="1:256">
      <c r="A10" s="176">
        <v>128</v>
      </c>
      <c r="B10" s="176"/>
      <c r="IA10" s="176"/>
      <c r="IB10" s="176"/>
      <c r="ID10" s="176"/>
      <c r="IE10" s="176"/>
      <c r="IF10" s="176"/>
      <c r="IG10" s="176"/>
      <c r="IH10" s="176"/>
      <c r="II10" s="176"/>
      <c r="IJ10" s="176"/>
      <c r="IK10" s="176"/>
      <c r="IL10" s="176"/>
      <c r="IM10" s="176"/>
      <c r="IN10" s="176"/>
      <c r="IO10" s="176"/>
      <c r="IP10" s="176"/>
      <c r="IQ10" s="176"/>
      <c r="IR10" s="176"/>
      <c r="IS10" s="176"/>
      <c r="IT10" s="176"/>
      <c r="IU10" s="176"/>
      <c r="IV10" s="177"/>
    </row>
    <row r="11" spans="1:256">
      <c r="A11" s="176">
        <v>134135</v>
      </c>
      <c r="B11" s="176"/>
      <c r="IA11" s="176"/>
      <c r="IB11" s="176"/>
      <c r="ID11" s="176"/>
      <c r="IE11" s="176"/>
      <c r="IF11" s="176"/>
      <c r="IG11" s="176"/>
      <c r="IH11" s="176"/>
      <c r="II11" s="176"/>
      <c r="IJ11" s="176"/>
      <c r="IK11" s="176"/>
      <c r="IL11" s="176"/>
      <c r="IM11" s="176"/>
      <c r="IN11" s="176"/>
      <c r="IO11" s="176"/>
      <c r="IP11" s="176"/>
      <c r="IQ11" s="176"/>
      <c r="IR11" s="176"/>
      <c r="IS11" s="176"/>
      <c r="IT11" s="176"/>
      <c r="IU11" s="176"/>
      <c r="IV11" s="177"/>
    </row>
    <row r="12" spans="1:256">
      <c r="A12" s="176" t="s">
        <v>213</v>
      </c>
      <c r="B12" s="176"/>
      <c r="K12" s="168">
        <v>1</v>
      </c>
      <c r="L12" s="168">
        <v>1</v>
      </c>
      <c r="AO12" s="168">
        <v>1</v>
      </c>
      <c r="AP12" s="168">
        <v>1</v>
      </c>
      <c r="BP12" s="168">
        <v>1</v>
      </c>
      <c r="HT12" s="168">
        <v>1</v>
      </c>
      <c r="HX12" s="168">
        <v>1</v>
      </c>
      <c r="IA12" s="176">
        <v>7</v>
      </c>
      <c r="IB12" s="176"/>
      <c r="ID12" s="176"/>
      <c r="IE12" s="176"/>
      <c r="IF12" s="176"/>
      <c r="IG12" s="176"/>
      <c r="IH12" s="176"/>
      <c r="II12" s="176"/>
      <c r="IJ12" s="176"/>
      <c r="IK12" s="176"/>
      <c r="IL12" s="176"/>
      <c r="IM12" s="176"/>
      <c r="IN12" s="176"/>
      <c r="IO12" s="176"/>
      <c r="IP12" s="176"/>
      <c r="IQ12" s="176"/>
      <c r="IR12" s="176"/>
      <c r="IS12" s="176"/>
      <c r="IT12" s="176"/>
      <c r="IU12" s="176"/>
      <c r="IV12" s="177"/>
    </row>
    <row r="13" spans="1:256">
      <c r="A13" s="176" t="s">
        <v>278</v>
      </c>
      <c r="B13" s="176"/>
      <c r="CB13" s="168">
        <v>1</v>
      </c>
      <c r="EW13" s="168">
        <v>1</v>
      </c>
      <c r="GA13" s="168">
        <v>1</v>
      </c>
      <c r="IA13" s="176">
        <v>3</v>
      </c>
      <c r="IB13" s="176"/>
      <c r="ID13" s="176"/>
      <c r="IE13" s="176"/>
      <c r="IF13" s="176"/>
      <c r="IG13" s="176"/>
      <c r="IH13" s="176"/>
      <c r="II13" s="176"/>
      <c r="IJ13" s="176"/>
      <c r="IK13" s="176"/>
      <c r="IL13" s="176"/>
      <c r="IM13" s="176"/>
      <c r="IN13" s="176"/>
      <c r="IO13" s="176"/>
      <c r="IP13" s="176"/>
      <c r="IQ13" s="176"/>
      <c r="IR13" s="176"/>
      <c r="IS13" s="176"/>
      <c r="IT13" s="176"/>
      <c r="IU13" s="176"/>
      <c r="IV13" s="177"/>
    </row>
    <row r="14" spans="1:256">
      <c r="A14" s="176" t="s">
        <v>284</v>
      </c>
      <c r="B14" s="176"/>
      <c r="IA14" s="176"/>
      <c r="IB14" s="176"/>
      <c r="ID14" s="176"/>
      <c r="IE14" s="176"/>
      <c r="IF14" s="176"/>
      <c r="IG14" s="176"/>
      <c r="IH14" s="176"/>
      <c r="II14" s="176"/>
      <c r="IJ14" s="176"/>
      <c r="IK14" s="176"/>
      <c r="IL14" s="176"/>
      <c r="IM14" s="176"/>
      <c r="IN14" s="176"/>
      <c r="IO14" s="176"/>
      <c r="IP14" s="176"/>
      <c r="IQ14" s="176"/>
      <c r="IR14" s="176"/>
      <c r="IS14" s="176"/>
      <c r="IT14" s="176"/>
      <c r="IU14" s="176"/>
      <c r="IV14" s="177"/>
    </row>
    <row r="15" spans="1:256">
      <c r="A15" s="176" t="s">
        <v>789</v>
      </c>
      <c r="B15" s="176"/>
      <c r="DK15" s="168">
        <v>1</v>
      </c>
      <c r="IA15" s="176">
        <v>1</v>
      </c>
      <c r="IB15" s="176"/>
      <c r="ID15" s="176"/>
      <c r="IE15" s="176"/>
      <c r="IF15" s="176"/>
      <c r="IG15" s="176"/>
      <c r="IH15" s="176"/>
      <c r="II15" s="176"/>
      <c r="IJ15" s="176"/>
      <c r="IK15" s="176"/>
      <c r="IL15" s="176"/>
      <c r="IM15" s="176"/>
      <c r="IN15" s="176"/>
      <c r="IO15" s="176"/>
      <c r="IP15" s="176"/>
      <c r="IQ15" s="176"/>
      <c r="IR15" s="176"/>
      <c r="IS15" s="176"/>
      <c r="IT15" s="176"/>
      <c r="IU15" s="176"/>
      <c r="IV15" s="177"/>
    </row>
    <row r="16" spans="1:256">
      <c r="A16" s="176" t="s">
        <v>513</v>
      </c>
      <c r="B16" s="176"/>
      <c r="BN16" s="168">
        <v>1</v>
      </c>
      <c r="IA16" s="176">
        <v>1</v>
      </c>
      <c r="IB16" s="176"/>
      <c r="ID16" s="176"/>
      <c r="IE16" s="176"/>
      <c r="IF16" s="176"/>
      <c r="IG16" s="176"/>
      <c r="IH16" s="176"/>
      <c r="II16" s="176"/>
      <c r="IJ16" s="176"/>
      <c r="IK16" s="176"/>
      <c r="IL16" s="176"/>
      <c r="IM16" s="176"/>
      <c r="IN16" s="176"/>
      <c r="IO16" s="176"/>
      <c r="IP16" s="176"/>
      <c r="IQ16" s="176"/>
      <c r="IR16" s="176"/>
      <c r="IS16" s="176"/>
      <c r="IT16" s="176"/>
      <c r="IU16" s="176"/>
      <c r="IV16" s="177"/>
    </row>
    <row r="17" spans="1:256">
      <c r="A17" s="176" t="s">
        <v>1351</v>
      </c>
      <c r="B17" s="176"/>
      <c r="IA17" s="176"/>
      <c r="IB17" s="176"/>
      <c r="ID17" s="176"/>
      <c r="IE17" s="176"/>
      <c r="IF17" s="176"/>
      <c r="IG17" s="176"/>
      <c r="IH17" s="176"/>
      <c r="II17" s="176"/>
      <c r="IJ17" s="176"/>
      <c r="IK17" s="176"/>
      <c r="IL17" s="176"/>
      <c r="IM17" s="176"/>
      <c r="IN17" s="176"/>
      <c r="IO17" s="176"/>
      <c r="IP17" s="176"/>
      <c r="IQ17" s="176"/>
      <c r="IR17" s="176"/>
      <c r="IS17" s="176"/>
      <c r="IT17" s="176"/>
      <c r="IU17" s="176"/>
      <c r="IV17" s="177"/>
    </row>
    <row r="18" spans="1:256">
      <c r="A18" s="176" t="s">
        <v>154</v>
      </c>
      <c r="B18" s="176"/>
      <c r="FL18" s="168">
        <v>1</v>
      </c>
      <c r="IA18" s="176">
        <v>1</v>
      </c>
      <c r="IB18" s="176"/>
      <c r="ID18" s="176"/>
      <c r="IE18" s="176"/>
      <c r="IF18" s="176"/>
      <c r="IG18" s="176"/>
      <c r="IH18" s="176"/>
      <c r="II18" s="176"/>
      <c r="IJ18" s="176"/>
      <c r="IK18" s="176"/>
      <c r="IL18" s="176"/>
      <c r="IM18" s="176"/>
      <c r="IN18" s="176"/>
      <c r="IO18" s="176"/>
      <c r="IP18" s="176"/>
      <c r="IQ18" s="176"/>
      <c r="IR18" s="176"/>
      <c r="IS18" s="176"/>
      <c r="IT18" s="176"/>
      <c r="IU18" s="176"/>
      <c r="IV18" s="177"/>
    </row>
    <row r="19" spans="1:256">
      <c r="A19" s="176" t="s">
        <v>438</v>
      </c>
      <c r="B19" s="176"/>
      <c r="AR19" s="168">
        <v>1</v>
      </c>
      <c r="FG19" s="168">
        <v>1</v>
      </c>
      <c r="IA19" s="176">
        <v>2</v>
      </c>
      <c r="IB19" s="176"/>
      <c r="ID19" s="176"/>
      <c r="IE19" s="176"/>
      <c r="IF19" s="176"/>
      <c r="IG19" s="176"/>
      <c r="IH19" s="176"/>
      <c r="II19" s="176"/>
      <c r="IJ19" s="176"/>
      <c r="IK19" s="176"/>
      <c r="IL19" s="176"/>
      <c r="IM19" s="176"/>
      <c r="IN19" s="176"/>
      <c r="IO19" s="176"/>
      <c r="IP19" s="176"/>
      <c r="IQ19" s="176"/>
      <c r="IR19" s="176"/>
      <c r="IS19" s="176"/>
      <c r="IT19" s="176"/>
      <c r="IU19" s="176"/>
      <c r="IV19" s="177"/>
    </row>
    <row r="20" spans="1:256">
      <c r="A20" s="176" t="s">
        <v>666</v>
      </c>
      <c r="B20" s="176"/>
      <c r="CU20" s="168">
        <v>1</v>
      </c>
      <c r="IA20" s="176">
        <v>1</v>
      </c>
      <c r="IB20" s="176"/>
      <c r="ID20" s="176"/>
      <c r="IE20" s="176"/>
      <c r="IF20" s="176"/>
      <c r="IG20" s="176"/>
      <c r="IH20" s="176"/>
      <c r="II20" s="176"/>
      <c r="IJ20" s="176"/>
      <c r="IK20" s="176"/>
      <c r="IL20" s="176"/>
      <c r="IM20" s="176"/>
      <c r="IN20" s="176"/>
      <c r="IO20" s="176"/>
      <c r="IP20" s="176"/>
      <c r="IQ20" s="176"/>
      <c r="IR20" s="176"/>
      <c r="IS20" s="176"/>
      <c r="IT20" s="176"/>
      <c r="IU20" s="176"/>
      <c r="IV20" s="177"/>
    </row>
    <row r="21" spans="1:256">
      <c r="A21" s="176" t="s">
        <v>514</v>
      </c>
      <c r="B21" s="176"/>
      <c r="BE21" s="168">
        <v>1</v>
      </c>
      <c r="IA21" s="176">
        <v>1</v>
      </c>
      <c r="IB21" s="176"/>
      <c r="ID21" s="176"/>
      <c r="IE21" s="176"/>
      <c r="IF21" s="176"/>
      <c r="IG21" s="176"/>
      <c r="IH21" s="176"/>
      <c r="II21" s="176"/>
      <c r="IJ21" s="176"/>
      <c r="IK21" s="176"/>
      <c r="IL21" s="176"/>
      <c r="IM21" s="176"/>
      <c r="IN21" s="176"/>
      <c r="IO21" s="176"/>
      <c r="IP21" s="176"/>
      <c r="IQ21" s="176"/>
      <c r="IR21" s="176"/>
      <c r="IS21" s="176"/>
      <c r="IT21" s="176"/>
      <c r="IU21" s="176"/>
      <c r="IV21" s="177"/>
    </row>
    <row r="22" spans="1:256">
      <c r="A22" s="176" t="s">
        <v>100</v>
      </c>
      <c r="B22" s="176"/>
      <c r="CB22" s="168">
        <v>1</v>
      </c>
      <c r="GH22" s="168">
        <v>1</v>
      </c>
      <c r="IA22" s="176">
        <v>2</v>
      </c>
      <c r="IB22" s="176"/>
      <c r="ID22" s="176"/>
      <c r="IE22" s="176"/>
      <c r="IF22" s="176"/>
      <c r="IG22" s="176"/>
      <c r="IH22" s="176"/>
      <c r="II22" s="176"/>
      <c r="IJ22" s="176"/>
      <c r="IK22" s="176"/>
      <c r="IL22" s="176"/>
      <c r="IM22" s="176"/>
      <c r="IN22" s="176"/>
      <c r="IO22" s="176"/>
      <c r="IP22" s="176"/>
      <c r="IQ22" s="176"/>
      <c r="IR22" s="176"/>
      <c r="IS22" s="176"/>
      <c r="IT22" s="176"/>
      <c r="IU22" s="176"/>
      <c r="IV22" s="177"/>
    </row>
    <row r="23" spans="1:256">
      <c r="A23" s="176" t="s">
        <v>110</v>
      </c>
      <c r="B23" s="176"/>
      <c r="AJ23" s="168">
        <v>1</v>
      </c>
      <c r="IA23" s="176">
        <v>1</v>
      </c>
      <c r="IB23" s="176"/>
      <c r="ID23" s="176"/>
      <c r="IE23" s="176"/>
      <c r="IF23" s="176"/>
      <c r="IG23" s="176"/>
      <c r="IH23" s="176"/>
      <c r="II23" s="176"/>
      <c r="IJ23" s="176"/>
      <c r="IK23" s="176"/>
      <c r="IL23" s="176"/>
      <c r="IM23" s="176"/>
      <c r="IN23" s="176"/>
      <c r="IO23" s="176"/>
      <c r="IP23" s="176"/>
      <c r="IQ23" s="176"/>
      <c r="IR23" s="176"/>
      <c r="IS23" s="176"/>
      <c r="IT23" s="176"/>
      <c r="IU23" s="176"/>
      <c r="IV23" s="177"/>
    </row>
    <row r="24" spans="1:256">
      <c r="A24" s="176" t="s">
        <v>1352</v>
      </c>
      <c r="B24" s="176"/>
      <c r="IA24" s="176"/>
      <c r="IB24" s="176"/>
      <c r="ID24" s="176"/>
      <c r="IE24" s="176"/>
      <c r="IF24" s="176"/>
      <c r="IG24" s="176"/>
      <c r="IH24" s="176"/>
      <c r="II24" s="176"/>
      <c r="IJ24" s="176"/>
      <c r="IK24" s="176"/>
      <c r="IL24" s="176"/>
      <c r="IM24" s="176"/>
      <c r="IN24" s="176"/>
      <c r="IO24" s="176"/>
      <c r="IP24" s="176"/>
      <c r="IQ24" s="176"/>
      <c r="IR24" s="176"/>
      <c r="IS24" s="176"/>
      <c r="IT24" s="176"/>
      <c r="IU24" s="176"/>
      <c r="IV24" s="177"/>
    </row>
    <row r="25" spans="1:256">
      <c r="A25" s="176" t="s">
        <v>258</v>
      </c>
      <c r="B25" s="176"/>
      <c r="P25" s="168">
        <v>1</v>
      </c>
      <c r="X25" s="168">
        <v>1</v>
      </c>
      <c r="CF25" s="168">
        <v>1</v>
      </c>
      <c r="HL25" s="168">
        <v>1</v>
      </c>
      <c r="IA25" s="176">
        <v>4</v>
      </c>
      <c r="IB25" s="176"/>
      <c r="ID25" s="176"/>
      <c r="IE25" s="176"/>
      <c r="IF25" s="176"/>
      <c r="IG25" s="176"/>
      <c r="IH25" s="176"/>
      <c r="II25" s="176"/>
      <c r="IJ25" s="176"/>
      <c r="IK25" s="176"/>
      <c r="IL25" s="176"/>
      <c r="IM25" s="176"/>
      <c r="IN25" s="176"/>
      <c r="IO25" s="176"/>
      <c r="IP25" s="176"/>
      <c r="IQ25" s="176"/>
      <c r="IR25" s="176"/>
      <c r="IS25" s="176"/>
      <c r="IT25" s="176"/>
      <c r="IU25" s="176"/>
      <c r="IV25" s="177"/>
    </row>
    <row r="26" spans="1:256">
      <c r="A26" s="176" t="s">
        <v>172</v>
      </c>
      <c r="B26" s="176"/>
      <c r="S26" s="168">
        <v>1</v>
      </c>
      <c r="IA26" s="176">
        <v>1</v>
      </c>
      <c r="IB26" s="176"/>
      <c r="ID26" s="176"/>
      <c r="IE26" s="176"/>
      <c r="IF26" s="176"/>
      <c r="IG26" s="176"/>
      <c r="IH26" s="176"/>
      <c r="II26" s="176"/>
      <c r="IJ26" s="176"/>
      <c r="IK26" s="176"/>
      <c r="IL26" s="176"/>
      <c r="IM26" s="176"/>
      <c r="IN26" s="176"/>
      <c r="IO26" s="176"/>
      <c r="IP26" s="176"/>
      <c r="IQ26" s="176"/>
      <c r="IR26" s="176"/>
      <c r="IS26" s="176"/>
      <c r="IT26" s="176"/>
      <c r="IU26" s="176"/>
      <c r="IV26" s="177"/>
    </row>
    <row r="27" spans="1:256">
      <c r="A27" s="176" t="s">
        <v>790</v>
      </c>
      <c r="B27" s="176"/>
      <c r="DH27" s="168">
        <v>1</v>
      </c>
      <c r="FQ27" s="168">
        <v>1</v>
      </c>
      <c r="IA27" s="176">
        <v>2</v>
      </c>
      <c r="IB27" s="176"/>
      <c r="ID27" s="176"/>
      <c r="IE27" s="176"/>
      <c r="IF27" s="176"/>
      <c r="IG27" s="176"/>
      <c r="IH27" s="176"/>
      <c r="II27" s="176"/>
      <c r="IJ27" s="176"/>
      <c r="IK27" s="176"/>
      <c r="IL27" s="176"/>
      <c r="IM27" s="176"/>
      <c r="IN27" s="176"/>
      <c r="IO27" s="176"/>
      <c r="IP27" s="176"/>
      <c r="IQ27" s="176"/>
      <c r="IR27" s="176"/>
      <c r="IS27" s="176"/>
      <c r="IT27" s="176"/>
      <c r="IU27" s="176"/>
      <c r="IV27" s="177"/>
    </row>
    <row r="28" spans="1:256">
      <c r="A28" s="176" t="s">
        <v>1201</v>
      </c>
      <c r="B28" s="176"/>
      <c r="GI28" s="168">
        <v>1</v>
      </c>
      <c r="IA28" s="176">
        <v>1</v>
      </c>
      <c r="IB28" s="176"/>
      <c r="ID28" s="176"/>
      <c r="IE28" s="176"/>
      <c r="IF28" s="176"/>
      <c r="IG28" s="176"/>
      <c r="IH28" s="176"/>
      <c r="II28" s="176"/>
      <c r="IJ28" s="176"/>
      <c r="IK28" s="176"/>
      <c r="IL28" s="176"/>
      <c r="IM28" s="176"/>
      <c r="IN28" s="176"/>
      <c r="IO28" s="176"/>
      <c r="IP28" s="176"/>
      <c r="IQ28" s="176"/>
      <c r="IR28" s="176"/>
      <c r="IS28" s="176"/>
      <c r="IT28" s="176"/>
      <c r="IU28" s="176"/>
      <c r="IV28" s="177"/>
    </row>
    <row r="29" spans="1:256">
      <c r="A29" s="176" t="s">
        <v>515</v>
      </c>
      <c r="B29" s="176"/>
      <c r="BK29" s="168">
        <v>1</v>
      </c>
      <c r="IA29" s="176">
        <v>1</v>
      </c>
      <c r="IB29" s="176"/>
      <c r="ID29" s="176"/>
      <c r="IE29" s="176"/>
      <c r="IF29" s="176"/>
      <c r="IG29" s="176"/>
      <c r="IH29" s="176"/>
      <c r="II29" s="176"/>
      <c r="IJ29" s="176"/>
      <c r="IK29" s="176"/>
      <c r="IL29" s="176"/>
      <c r="IM29" s="176"/>
      <c r="IN29" s="176"/>
      <c r="IO29" s="176"/>
      <c r="IP29" s="176"/>
      <c r="IQ29" s="176"/>
      <c r="IR29" s="176"/>
      <c r="IS29" s="176"/>
      <c r="IT29" s="176"/>
      <c r="IU29" s="176"/>
      <c r="IV29" s="177"/>
    </row>
    <row r="30" spans="1:256">
      <c r="A30" s="176" t="s">
        <v>125</v>
      </c>
      <c r="B30" s="176"/>
      <c r="AZ30" s="168">
        <v>1</v>
      </c>
      <c r="BA30" s="168">
        <v>1</v>
      </c>
      <c r="IA30" s="176">
        <v>2</v>
      </c>
      <c r="IB30" s="176"/>
      <c r="ID30" s="176"/>
      <c r="IE30" s="176"/>
      <c r="IF30" s="176"/>
      <c r="IG30" s="176"/>
      <c r="IH30" s="176"/>
      <c r="II30" s="176"/>
      <c r="IJ30" s="176"/>
      <c r="IK30" s="176"/>
      <c r="IL30" s="176"/>
      <c r="IM30" s="176"/>
      <c r="IN30" s="176"/>
      <c r="IO30" s="176"/>
      <c r="IP30" s="176"/>
      <c r="IQ30" s="176"/>
      <c r="IR30" s="176"/>
      <c r="IS30" s="176"/>
      <c r="IT30" s="176"/>
      <c r="IU30" s="176"/>
      <c r="IV30" s="177"/>
    </row>
    <row r="31" spans="1:256">
      <c r="A31" s="176" t="s">
        <v>1353</v>
      </c>
      <c r="B31" s="176"/>
      <c r="IA31" s="176"/>
      <c r="IB31" s="176"/>
      <c r="ID31" s="176"/>
      <c r="IE31" s="176"/>
      <c r="IF31" s="176"/>
      <c r="IG31" s="176"/>
      <c r="IH31" s="176"/>
      <c r="II31" s="176"/>
      <c r="IJ31" s="176"/>
      <c r="IK31" s="176"/>
      <c r="IL31" s="176"/>
      <c r="IM31" s="176"/>
      <c r="IN31" s="176"/>
      <c r="IO31" s="176"/>
      <c r="IP31" s="176"/>
      <c r="IQ31" s="176"/>
      <c r="IR31" s="176"/>
      <c r="IS31" s="176"/>
      <c r="IT31" s="176"/>
      <c r="IU31" s="176"/>
      <c r="IV31" s="177"/>
    </row>
    <row r="32" spans="1:256">
      <c r="A32" s="176" t="s">
        <v>679</v>
      </c>
      <c r="B32" s="176"/>
      <c r="DD32" s="168">
        <v>1</v>
      </c>
      <c r="IA32" s="176">
        <v>1</v>
      </c>
      <c r="IB32" s="176"/>
      <c r="ID32" s="176"/>
      <c r="IE32" s="176"/>
      <c r="IF32" s="176"/>
      <c r="IG32" s="176"/>
      <c r="IH32" s="176"/>
      <c r="II32" s="176"/>
      <c r="IJ32" s="176"/>
      <c r="IK32" s="176"/>
      <c r="IL32" s="176"/>
      <c r="IM32" s="176"/>
      <c r="IN32" s="176"/>
      <c r="IO32" s="176"/>
      <c r="IP32" s="176"/>
      <c r="IQ32" s="176"/>
      <c r="IR32" s="176"/>
      <c r="IS32" s="176"/>
      <c r="IT32" s="176"/>
      <c r="IU32" s="176"/>
      <c r="IV32" s="177"/>
    </row>
    <row r="33" spans="1:256">
      <c r="A33" s="176" t="s">
        <v>1354</v>
      </c>
      <c r="B33" s="176"/>
      <c r="IA33" s="176"/>
      <c r="IB33" s="176"/>
      <c r="ID33" s="176"/>
      <c r="IE33" s="176"/>
      <c r="IF33" s="176"/>
      <c r="IG33" s="176"/>
      <c r="IH33" s="176"/>
      <c r="II33" s="176"/>
      <c r="IJ33" s="176"/>
      <c r="IK33" s="176"/>
      <c r="IL33" s="176"/>
      <c r="IM33" s="176"/>
      <c r="IN33" s="176"/>
      <c r="IO33" s="176"/>
      <c r="IP33" s="176"/>
      <c r="IQ33" s="176"/>
      <c r="IR33" s="176"/>
      <c r="IS33" s="176"/>
      <c r="IT33" s="176"/>
      <c r="IU33" s="176"/>
      <c r="IV33" s="177"/>
    </row>
    <row r="34" spans="1:256">
      <c r="A34" s="176" t="s">
        <v>939</v>
      </c>
      <c r="B34" s="176"/>
      <c r="EI34" s="168">
        <v>1</v>
      </c>
      <c r="EJ34" s="168">
        <v>1</v>
      </c>
      <c r="IA34" s="176">
        <v>2</v>
      </c>
      <c r="IB34" s="176"/>
      <c r="ID34" s="176"/>
      <c r="IE34" s="176"/>
      <c r="IF34" s="176"/>
      <c r="IG34" s="176"/>
      <c r="IH34" s="176"/>
      <c r="II34" s="176"/>
      <c r="IJ34" s="176"/>
      <c r="IK34" s="176"/>
      <c r="IL34" s="176"/>
      <c r="IM34" s="176"/>
      <c r="IN34" s="176"/>
      <c r="IO34" s="176"/>
      <c r="IP34" s="176"/>
      <c r="IQ34" s="176"/>
      <c r="IR34" s="176"/>
      <c r="IS34" s="176"/>
      <c r="IT34" s="176"/>
      <c r="IU34" s="176"/>
      <c r="IV34" s="177"/>
    </row>
    <row r="35" spans="1:256">
      <c r="A35" s="176" t="s">
        <v>166</v>
      </c>
      <c r="B35" s="176"/>
      <c r="Q35" s="168">
        <v>1</v>
      </c>
      <c r="CF35" s="168">
        <v>1</v>
      </c>
      <c r="CL35" s="168">
        <v>1</v>
      </c>
      <c r="GV35" s="168">
        <v>1</v>
      </c>
      <c r="IA35" s="176">
        <v>4</v>
      </c>
      <c r="IB35" s="176"/>
      <c r="ID35" s="176"/>
      <c r="IE35" s="176"/>
      <c r="IF35" s="176"/>
      <c r="IG35" s="176"/>
      <c r="IH35" s="176"/>
      <c r="II35" s="176"/>
      <c r="IJ35" s="176"/>
      <c r="IK35" s="176"/>
      <c r="IL35" s="176"/>
      <c r="IM35" s="176"/>
      <c r="IN35" s="176"/>
      <c r="IO35" s="176"/>
      <c r="IP35" s="176"/>
      <c r="IQ35" s="176"/>
      <c r="IR35" s="176"/>
      <c r="IS35" s="176"/>
      <c r="IT35" s="176"/>
      <c r="IU35" s="176"/>
      <c r="IV35" s="177"/>
    </row>
    <row r="36" spans="1:256">
      <c r="A36" s="176" t="s">
        <v>358</v>
      </c>
      <c r="B36" s="176"/>
      <c r="Z36" s="168">
        <v>1</v>
      </c>
      <c r="IA36" s="176">
        <v>1</v>
      </c>
      <c r="IB36" s="176"/>
      <c r="ID36" s="176"/>
      <c r="IE36" s="176"/>
      <c r="IF36" s="176"/>
      <c r="IG36" s="176"/>
      <c r="IH36" s="176"/>
      <c r="II36" s="176"/>
      <c r="IJ36" s="176"/>
      <c r="IK36" s="176"/>
      <c r="IL36" s="176"/>
      <c r="IM36" s="176"/>
      <c r="IN36" s="176"/>
      <c r="IO36" s="176"/>
      <c r="IP36" s="176"/>
      <c r="IQ36" s="176"/>
      <c r="IR36" s="176"/>
      <c r="IS36" s="176"/>
      <c r="IT36" s="176"/>
      <c r="IU36" s="176"/>
      <c r="IV36" s="177"/>
    </row>
    <row r="37" spans="1:256">
      <c r="A37" s="176" t="s">
        <v>194</v>
      </c>
      <c r="B37" s="176"/>
      <c r="AC37" s="168">
        <v>3</v>
      </c>
      <c r="AD37" s="168">
        <v>1</v>
      </c>
      <c r="AE37" s="168">
        <v>1</v>
      </c>
      <c r="AK37" s="168">
        <v>1</v>
      </c>
      <c r="AN37" s="168">
        <v>1</v>
      </c>
      <c r="AO37" s="168">
        <v>1</v>
      </c>
      <c r="AP37" s="168">
        <v>2</v>
      </c>
      <c r="AQ37" s="168">
        <v>1</v>
      </c>
      <c r="BK37" s="168">
        <v>2</v>
      </c>
      <c r="BM37" s="168">
        <v>1</v>
      </c>
      <c r="BQ37" s="168">
        <v>2</v>
      </c>
      <c r="BT37" s="168">
        <v>1</v>
      </c>
      <c r="BU37" s="168">
        <v>2</v>
      </c>
      <c r="CO37" s="168">
        <v>2</v>
      </c>
      <c r="CV37" s="168">
        <v>1</v>
      </c>
      <c r="EB37" s="168">
        <v>1</v>
      </c>
      <c r="EG37" s="168">
        <v>1</v>
      </c>
      <c r="EH37" s="168">
        <v>1</v>
      </c>
      <c r="ER37" s="168">
        <v>1</v>
      </c>
      <c r="FK37" s="168">
        <v>1</v>
      </c>
      <c r="FN37" s="168">
        <v>1</v>
      </c>
      <c r="FS37" s="168">
        <v>1</v>
      </c>
      <c r="GA37" s="168">
        <v>1</v>
      </c>
      <c r="GG37" s="168">
        <v>1</v>
      </c>
      <c r="GU37" s="168">
        <v>1</v>
      </c>
      <c r="HC37" s="168">
        <v>1</v>
      </c>
      <c r="HI37" s="168">
        <v>1</v>
      </c>
      <c r="HV37" s="168">
        <v>1</v>
      </c>
      <c r="HW37" s="168">
        <v>1</v>
      </c>
      <c r="IA37" s="176">
        <v>36</v>
      </c>
      <c r="IB37" s="176"/>
      <c r="ID37" s="176"/>
      <c r="IE37" s="176"/>
      <c r="IF37" s="176"/>
      <c r="IG37" s="176"/>
      <c r="IH37" s="176"/>
      <c r="II37" s="176"/>
      <c r="IJ37" s="176"/>
      <c r="IK37" s="176"/>
      <c r="IL37" s="176"/>
      <c r="IM37" s="176"/>
      <c r="IN37" s="176"/>
      <c r="IO37" s="176"/>
      <c r="IP37" s="176"/>
      <c r="IQ37" s="176"/>
      <c r="IR37" s="176"/>
      <c r="IS37" s="176"/>
      <c r="IT37" s="176"/>
      <c r="IU37" s="176"/>
      <c r="IV37" s="177"/>
    </row>
    <row r="38" spans="1:256">
      <c r="A38" s="176" t="s">
        <v>276</v>
      </c>
      <c r="B38" s="176"/>
      <c r="CV38" s="168">
        <v>1</v>
      </c>
      <c r="IA38" s="176">
        <v>1</v>
      </c>
      <c r="IB38" s="176"/>
      <c r="ID38" s="176"/>
      <c r="IE38" s="176"/>
      <c r="IF38" s="176"/>
      <c r="IG38" s="176"/>
      <c r="IH38" s="176"/>
      <c r="II38" s="176"/>
      <c r="IJ38" s="176"/>
      <c r="IK38" s="176"/>
      <c r="IL38" s="176"/>
      <c r="IM38" s="176"/>
      <c r="IN38" s="176"/>
      <c r="IO38" s="176"/>
      <c r="IP38" s="176"/>
      <c r="IQ38" s="176"/>
      <c r="IR38" s="176"/>
      <c r="IS38" s="176"/>
      <c r="IT38" s="176"/>
      <c r="IU38" s="176"/>
      <c r="IV38" s="177"/>
    </row>
    <row r="39" spans="1:256">
      <c r="A39" s="176" t="s">
        <v>388</v>
      </c>
      <c r="B39" s="176"/>
      <c r="AG39" s="168">
        <v>1</v>
      </c>
      <c r="DL39" s="168">
        <v>1</v>
      </c>
      <c r="IA39" s="176">
        <v>2</v>
      </c>
      <c r="IB39" s="176"/>
      <c r="ID39" s="176"/>
      <c r="IE39" s="176"/>
      <c r="IF39" s="176"/>
      <c r="IG39" s="176"/>
      <c r="IH39" s="176"/>
      <c r="II39" s="176"/>
      <c r="IJ39" s="176"/>
      <c r="IK39" s="176"/>
      <c r="IL39" s="176"/>
      <c r="IM39" s="176"/>
      <c r="IN39" s="176"/>
      <c r="IO39" s="176"/>
      <c r="IP39" s="176"/>
      <c r="IQ39" s="176"/>
      <c r="IR39" s="176"/>
      <c r="IS39" s="176"/>
      <c r="IT39" s="176"/>
      <c r="IU39" s="176"/>
      <c r="IV39" s="177"/>
    </row>
    <row r="40" spans="1:256">
      <c r="A40" s="176" t="s">
        <v>389</v>
      </c>
      <c r="B40" s="176"/>
      <c r="AG40" s="168">
        <v>1</v>
      </c>
      <c r="IA40" s="176">
        <v>1</v>
      </c>
      <c r="IB40" s="176"/>
      <c r="ID40" s="176"/>
      <c r="IE40" s="176"/>
      <c r="IF40" s="176"/>
      <c r="IG40" s="176"/>
      <c r="IH40" s="176"/>
      <c r="II40" s="176"/>
      <c r="IJ40" s="176"/>
      <c r="IK40" s="176"/>
      <c r="IL40" s="176"/>
      <c r="IM40" s="176"/>
      <c r="IN40" s="176"/>
      <c r="IO40" s="176"/>
      <c r="IP40" s="176"/>
      <c r="IQ40" s="176"/>
      <c r="IR40" s="176"/>
      <c r="IS40" s="176"/>
      <c r="IT40" s="176"/>
      <c r="IU40" s="176"/>
      <c r="IV40" s="177"/>
    </row>
    <row r="41" spans="1:256">
      <c r="A41" s="176" t="s">
        <v>567</v>
      </c>
      <c r="B41" s="176"/>
      <c r="BV41" s="168">
        <v>1</v>
      </c>
      <c r="IA41" s="176">
        <v>1</v>
      </c>
      <c r="IB41" s="176"/>
      <c r="ID41" s="176"/>
      <c r="IE41" s="176"/>
      <c r="IF41" s="176"/>
      <c r="IG41" s="176"/>
      <c r="IH41" s="176"/>
      <c r="II41" s="176"/>
      <c r="IJ41" s="176"/>
      <c r="IK41" s="176"/>
      <c r="IL41" s="176"/>
      <c r="IM41" s="176"/>
      <c r="IN41" s="176"/>
      <c r="IO41" s="176"/>
      <c r="IP41" s="176"/>
      <c r="IQ41" s="176"/>
      <c r="IR41" s="176"/>
      <c r="IS41" s="176"/>
      <c r="IT41" s="176"/>
      <c r="IU41" s="176"/>
      <c r="IV41" s="177"/>
    </row>
    <row r="42" spans="1:256">
      <c r="A42" s="176" t="s">
        <v>1355</v>
      </c>
      <c r="B42" s="176"/>
      <c r="IA42" s="176"/>
      <c r="IB42" s="176"/>
      <c r="ID42" s="176"/>
      <c r="IE42" s="176"/>
      <c r="IF42" s="176"/>
      <c r="IG42" s="176"/>
      <c r="IH42" s="176"/>
      <c r="II42" s="176"/>
      <c r="IJ42" s="176"/>
      <c r="IK42" s="176"/>
      <c r="IL42" s="176"/>
      <c r="IM42" s="176"/>
      <c r="IN42" s="176"/>
      <c r="IO42" s="176"/>
      <c r="IP42" s="176"/>
      <c r="IQ42" s="176"/>
      <c r="IR42" s="176"/>
      <c r="IS42" s="176"/>
      <c r="IT42" s="176"/>
      <c r="IU42" s="176"/>
      <c r="IV42" s="177"/>
    </row>
    <row r="43" spans="1:256">
      <c r="A43" s="176" t="s">
        <v>1315</v>
      </c>
      <c r="B43" s="176"/>
      <c r="IA43" s="176"/>
      <c r="IB43" s="176"/>
      <c r="ID43" s="176"/>
      <c r="IE43" s="176"/>
      <c r="IF43" s="176"/>
      <c r="IG43" s="176"/>
      <c r="IH43" s="176"/>
      <c r="II43" s="176"/>
      <c r="IJ43" s="176"/>
      <c r="IK43" s="176"/>
      <c r="IL43" s="176"/>
      <c r="IM43" s="176"/>
      <c r="IN43" s="176"/>
      <c r="IO43" s="176"/>
      <c r="IP43" s="176"/>
      <c r="IQ43" s="176"/>
      <c r="IR43" s="176"/>
      <c r="IS43" s="176"/>
      <c r="IT43" s="176"/>
      <c r="IU43" s="176"/>
      <c r="IV43" s="177"/>
    </row>
    <row r="44" spans="1:256">
      <c r="A44" s="176" t="s">
        <v>1356</v>
      </c>
      <c r="B44" s="176"/>
      <c r="IA44" s="176"/>
      <c r="IB44" s="176"/>
      <c r="ID44" s="176"/>
      <c r="IE44" s="176"/>
      <c r="IF44" s="176"/>
      <c r="IG44" s="176"/>
      <c r="IH44" s="176"/>
      <c r="II44" s="176"/>
      <c r="IJ44" s="176"/>
      <c r="IK44" s="176"/>
      <c r="IL44" s="176"/>
      <c r="IM44" s="176"/>
      <c r="IN44" s="176"/>
      <c r="IO44" s="176"/>
      <c r="IP44" s="176"/>
      <c r="IQ44" s="176"/>
      <c r="IR44" s="176"/>
      <c r="IS44" s="176"/>
      <c r="IT44" s="176"/>
      <c r="IU44" s="176"/>
      <c r="IV44" s="177"/>
    </row>
    <row r="45" spans="1:256">
      <c r="A45" s="176" t="s">
        <v>1357</v>
      </c>
      <c r="B45" s="176"/>
      <c r="IA45" s="176"/>
      <c r="IB45" s="176"/>
      <c r="ID45" s="176"/>
      <c r="IE45" s="176"/>
      <c r="IF45" s="176"/>
      <c r="IG45" s="176"/>
      <c r="IH45" s="176"/>
      <c r="II45" s="176"/>
      <c r="IJ45" s="176"/>
      <c r="IK45" s="176"/>
      <c r="IL45" s="176"/>
      <c r="IM45" s="176"/>
      <c r="IN45" s="176"/>
      <c r="IO45" s="176"/>
      <c r="IP45" s="176"/>
      <c r="IQ45" s="176"/>
      <c r="IR45" s="176"/>
      <c r="IS45" s="176"/>
      <c r="IT45" s="176"/>
      <c r="IU45" s="176"/>
      <c r="IV45" s="177"/>
    </row>
    <row r="46" spans="1:256">
      <c r="A46" s="176" t="s">
        <v>1358</v>
      </c>
      <c r="B46" s="176"/>
      <c r="IA46" s="176"/>
      <c r="IB46" s="176"/>
      <c r="ID46" s="176"/>
      <c r="IE46" s="176"/>
      <c r="IF46" s="176"/>
      <c r="IG46" s="176"/>
      <c r="IH46" s="176"/>
      <c r="II46" s="176"/>
      <c r="IJ46" s="176"/>
      <c r="IK46" s="176"/>
      <c r="IL46" s="176"/>
      <c r="IM46" s="176"/>
      <c r="IN46" s="176"/>
      <c r="IO46" s="176"/>
      <c r="IP46" s="176"/>
      <c r="IQ46" s="176"/>
      <c r="IR46" s="176"/>
      <c r="IS46" s="176"/>
      <c r="IT46" s="176"/>
      <c r="IU46" s="176"/>
      <c r="IV46" s="177"/>
    </row>
    <row r="47" spans="1:256">
      <c r="A47" s="176" t="s">
        <v>1359</v>
      </c>
      <c r="B47" s="176"/>
      <c r="HD47" s="168">
        <v>1</v>
      </c>
      <c r="IA47" s="176">
        <v>1</v>
      </c>
      <c r="IB47" s="176"/>
      <c r="ID47" s="176"/>
      <c r="IE47" s="176"/>
      <c r="IF47" s="176"/>
      <c r="IG47" s="176"/>
      <c r="IH47" s="176"/>
      <c r="II47" s="176"/>
      <c r="IJ47" s="176"/>
      <c r="IK47" s="176"/>
      <c r="IL47" s="176"/>
      <c r="IM47" s="176"/>
      <c r="IN47" s="176"/>
      <c r="IO47" s="176"/>
      <c r="IP47" s="176"/>
      <c r="IQ47" s="176"/>
      <c r="IR47" s="176"/>
      <c r="IS47" s="176"/>
      <c r="IT47" s="176"/>
      <c r="IU47" s="176"/>
      <c r="IV47" s="177"/>
    </row>
    <row r="48" spans="1:256">
      <c r="A48" s="176" t="s">
        <v>413</v>
      </c>
      <c r="B48" s="176"/>
      <c r="AM48" s="168">
        <v>1</v>
      </c>
      <c r="IA48" s="176">
        <v>1</v>
      </c>
      <c r="IB48" s="176"/>
      <c r="ID48" s="176"/>
      <c r="IE48" s="176"/>
      <c r="IF48" s="176"/>
      <c r="IG48" s="176"/>
      <c r="IH48" s="176"/>
      <c r="II48" s="176"/>
      <c r="IJ48" s="176"/>
      <c r="IK48" s="176"/>
      <c r="IL48" s="176"/>
      <c r="IM48" s="176"/>
      <c r="IN48" s="176"/>
      <c r="IO48" s="176"/>
      <c r="IP48" s="176"/>
      <c r="IQ48" s="176"/>
      <c r="IR48" s="176"/>
      <c r="IS48" s="176"/>
      <c r="IT48" s="176"/>
      <c r="IU48" s="176"/>
      <c r="IV48" s="177"/>
    </row>
    <row r="49" spans="1:256">
      <c r="A49" s="176" t="s">
        <v>174</v>
      </c>
      <c r="B49" s="176"/>
      <c r="U49" s="168">
        <v>1</v>
      </c>
      <c r="AG49" s="168">
        <v>1</v>
      </c>
      <c r="AS49" s="168">
        <v>1</v>
      </c>
      <c r="DC49" s="168">
        <v>1</v>
      </c>
      <c r="DP49" s="168">
        <v>1</v>
      </c>
      <c r="HS49" s="168">
        <v>1</v>
      </c>
      <c r="IA49" s="176">
        <v>6</v>
      </c>
      <c r="IB49" s="176"/>
      <c r="ID49" s="176"/>
      <c r="IE49" s="176"/>
      <c r="IF49" s="176"/>
      <c r="IG49" s="176"/>
      <c r="IH49" s="176"/>
      <c r="II49" s="176"/>
      <c r="IJ49" s="176"/>
      <c r="IK49" s="176"/>
      <c r="IL49" s="176"/>
      <c r="IM49" s="176"/>
      <c r="IN49" s="176"/>
      <c r="IO49" s="176"/>
      <c r="IP49" s="176"/>
      <c r="IQ49" s="176"/>
      <c r="IR49" s="176"/>
      <c r="IS49" s="176"/>
      <c r="IT49" s="176"/>
      <c r="IU49" s="176"/>
      <c r="IV49" s="177"/>
    </row>
    <row r="50" spans="1:256">
      <c r="A50" s="176" t="s">
        <v>41</v>
      </c>
      <c r="B50" s="176"/>
      <c r="Z50" s="168">
        <v>1</v>
      </c>
      <c r="IA50" s="176">
        <v>1</v>
      </c>
      <c r="IB50" s="176"/>
      <c r="ID50" s="176"/>
      <c r="IE50" s="176"/>
      <c r="IF50" s="176"/>
      <c r="IG50" s="176"/>
      <c r="IH50" s="176"/>
      <c r="II50" s="176"/>
      <c r="IJ50" s="176"/>
      <c r="IK50" s="176"/>
      <c r="IL50" s="176"/>
      <c r="IM50" s="176"/>
      <c r="IN50" s="176"/>
      <c r="IO50" s="176"/>
      <c r="IP50" s="176"/>
      <c r="IQ50" s="176"/>
      <c r="IR50" s="176"/>
      <c r="IS50" s="176"/>
      <c r="IT50" s="176"/>
      <c r="IU50" s="176"/>
      <c r="IV50" s="177"/>
    </row>
    <row r="51" spans="1:256">
      <c r="A51" s="176" t="s">
        <v>791</v>
      </c>
      <c r="B51" s="176"/>
      <c r="DN51" s="168">
        <v>1</v>
      </c>
      <c r="HZ51" s="168">
        <v>1</v>
      </c>
      <c r="IA51" s="176">
        <v>2</v>
      </c>
      <c r="IB51" s="176"/>
      <c r="ID51" s="176"/>
      <c r="IE51" s="176"/>
      <c r="IF51" s="176"/>
      <c r="IG51" s="176"/>
      <c r="IH51" s="176"/>
      <c r="II51" s="176"/>
      <c r="IJ51" s="176"/>
      <c r="IK51" s="176"/>
      <c r="IL51" s="176"/>
      <c r="IM51" s="176"/>
      <c r="IN51" s="176"/>
      <c r="IO51" s="176"/>
      <c r="IP51" s="176"/>
      <c r="IQ51" s="176"/>
      <c r="IR51" s="176"/>
      <c r="IS51" s="176"/>
      <c r="IT51" s="176"/>
      <c r="IU51" s="176"/>
      <c r="IV51" s="177"/>
    </row>
    <row r="52" spans="1:256">
      <c r="A52" s="176" t="s">
        <v>439</v>
      </c>
      <c r="B52" s="176"/>
      <c r="AQ52" s="168">
        <v>1</v>
      </c>
      <c r="IA52" s="176">
        <v>1</v>
      </c>
      <c r="IB52" s="176"/>
      <c r="ID52" s="176"/>
      <c r="IE52" s="176"/>
      <c r="IF52" s="176"/>
      <c r="IG52" s="176"/>
      <c r="IH52" s="176"/>
      <c r="II52" s="176"/>
      <c r="IJ52" s="176"/>
      <c r="IK52" s="176"/>
      <c r="IL52" s="176"/>
      <c r="IM52" s="176"/>
      <c r="IN52" s="176"/>
      <c r="IO52" s="176"/>
      <c r="IP52" s="176"/>
      <c r="IQ52" s="176"/>
      <c r="IR52" s="176"/>
      <c r="IS52" s="176"/>
      <c r="IT52" s="176"/>
      <c r="IU52" s="176"/>
      <c r="IV52" s="177"/>
    </row>
    <row r="53" spans="1:256">
      <c r="A53" s="176" t="s">
        <v>1360</v>
      </c>
      <c r="B53" s="176"/>
      <c r="IA53" s="176"/>
      <c r="IB53" s="176"/>
      <c r="ID53" s="176"/>
      <c r="IE53" s="176"/>
      <c r="IF53" s="176"/>
      <c r="IG53" s="176"/>
      <c r="IH53" s="176"/>
      <c r="II53" s="176"/>
      <c r="IJ53" s="176"/>
      <c r="IK53" s="176"/>
      <c r="IL53" s="176"/>
      <c r="IM53" s="176"/>
      <c r="IN53" s="176"/>
      <c r="IO53" s="176"/>
      <c r="IP53" s="176"/>
      <c r="IQ53" s="176"/>
      <c r="IR53" s="176"/>
      <c r="IS53" s="176"/>
      <c r="IT53" s="176"/>
      <c r="IU53" s="176"/>
      <c r="IV53" s="177"/>
    </row>
    <row r="54" spans="1:256">
      <c r="A54" s="176" t="s">
        <v>1177</v>
      </c>
      <c r="B54" s="176"/>
      <c r="FH54" s="168">
        <v>1</v>
      </c>
      <c r="IA54" s="176">
        <v>1</v>
      </c>
      <c r="IB54" s="176"/>
      <c r="ID54" s="176"/>
      <c r="IE54" s="176"/>
      <c r="IF54" s="176"/>
      <c r="IG54" s="176"/>
      <c r="IH54" s="176"/>
      <c r="II54" s="176"/>
      <c r="IJ54" s="176"/>
      <c r="IK54" s="176"/>
      <c r="IL54" s="176"/>
      <c r="IM54" s="176"/>
      <c r="IN54" s="176"/>
      <c r="IO54" s="176"/>
      <c r="IP54" s="176"/>
      <c r="IQ54" s="176"/>
      <c r="IR54" s="176"/>
      <c r="IS54" s="176"/>
      <c r="IT54" s="176"/>
      <c r="IU54" s="176"/>
      <c r="IV54" s="177"/>
    </row>
    <row r="55" spans="1:256">
      <c r="A55" s="176" t="s">
        <v>1361</v>
      </c>
      <c r="B55" s="176"/>
      <c r="IA55" s="176"/>
      <c r="IB55" s="176"/>
      <c r="ID55" s="176"/>
      <c r="IE55" s="176"/>
      <c r="IF55" s="176"/>
      <c r="IG55" s="176"/>
      <c r="IH55" s="176"/>
      <c r="II55" s="176">
        <v>1</v>
      </c>
      <c r="IJ55" s="176">
        <v>1</v>
      </c>
      <c r="IK55" s="176"/>
      <c r="IL55" s="176"/>
      <c r="IM55" s="176"/>
      <c r="IN55" s="176"/>
      <c r="IO55" s="176"/>
      <c r="IP55" s="176"/>
      <c r="IQ55" s="176"/>
      <c r="IR55" s="176"/>
      <c r="IS55" s="176"/>
      <c r="IT55" s="176"/>
      <c r="IU55" s="176"/>
      <c r="IV55" s="177"/>
    </row>
    <row r="56" spans="1:256">
      <c r="A56" s="176" t="s">
        <v>1313</v>
      </c>
      <c r="B56" s="176"/>
      <c r="IA56" s="176"/>
      <c r="IB56" s="176"/>
      <c r="ID56" s="176"/>
      <c r="IE56" s="176"/>
      <c r="IF56" s="176"/>
      <c r="IG56" s="176"/>
      <c r="IH56" s="176"/>
      <c r="II56" s="176"/>
      <c r="IJ56" s="176"/>
      <c r="IK56" s="176"/>
      <c r="IL56" s="176"/>
      <c r="IM56" s="176"/>
      <c r="IN56" s="176"/>
      <c r="IO56" s="176"/>
      <c r="IP56" s="176"/>
      <c r="IQ56" s="176"/>
      <c r="IR56" s="176"/>
      <c r="IS56" s="176"/>
      <c r="IT56" s="176"/>
      <c r="IU56" s="176"/>
      <c r="IV56" s="177"/>
    </row>
    <row r="57" spans="1:256">
      <c r="A57" s="176" t="s">
        <v>1207</v>
      </c>
      <c r="B57" s="176"/>
      <c r="GO57" s="168">
        <v>1</v>
      </c>
      <c r="IA57" s="176">
        <v>1</v>
      </c>
      <c r="IB57" s="176"/>
      <c r="ID57" s="176"/>
      <c r="IE57" s="176"/>
      <c r="IF57" s="176"/>
      <c r="IG57" s="176"/>
      <c r="IH57" s="176"/>
      <c r="II57" s="176"/>
      <c r="IJ57" s="176"/>
      <c r="IK57" s="176"/>
      <c r="IL57" s="176"/>
      <c r="IM57" s="176"/>
      <c r="IN57" s="176"/>
      <c r="IO57" s="176"/>
      <c r="IP57" s="176"/>
      <c r="IQ57" s="176"/>
      <c r="IR57" s="176"/>
      <c r="IS57" s="176"/>
      <c r="IT57" s="176"/>
      <c r="IU57" s="176"/>
      <c r="IV57" s="177"/>
    </row>
    <row r="58" spans="1:256">
      <c r="A58" s="176" t="s">
        <v>611</v>
      </c>
      <c r="B58" s="176"/>
      <c r="CB58" s="168">
        <v>1</v>
      </c>
      <c r="IA58" s="176">
        <v>1</v>
      </c>
      <c r="IB58" s="176"/>
      <c r="ID58" s="176"/>
      <c r="IE58" s="176"/>
      <c r="IF58" s="176"/>
      <c r="IG58" s="176"/>
      <c r="IH58" s="176"/>
      <c r="II58" s="176"/>
      <c r="IJ58" s="176"/>
      <c r="IK58" s="176"/>
      <c r="IL58" s="176"/>
      <c r="IM58" s="176"/>
      <c r="IN58" s="176"/>
      <c r="IO58" s="176"/>
      <c r="IP58" s="176"/>
      <c r="IQ58" s="176"/>
      <c r="IR58" s="176"/>
      <c r="IS58" s="176"/>
      <c r="IT58" s="176"/>
      <c r="IU58" s="176"/>
      <c r="IV58" s="177"/>
    </row>
    <row r="59" spans="1:256">
      <c r="A59" s="176" t="s">
        <v>1362</v>
      </c>
      <c r="B59" s="176"/>
      <c r="IA59" s="176"/>
      <c r="IB59" s="176"/>
      <c r="ID59" s="176"/>
      <c r="IE59" s="176"/>
      <c r="IF59" s="176"/>
      <c r="IG59" s="176"/>
      <c r="IH59" s="176"/>
      <c r="II59" s="176"/>
      <c r="IJ59" s="176"/>
      <c r="IK59" s="176"/>
      <c r="IL59" s="176"/>
      <c r="IM59" s="176"/>
      <c r="IN59" s="176"/>
      <c r="IO59" s="176"/>
      <c r="IP59" s="176"/>
      <c r="IQ59" s="176"/>
      <c r="IR59" s="176"/>
      <c r="IS59" s="176"/>
      <c r="IT59" s="176"/>
      <c r="IU59" s="176"/>
      <c r="IV59" s="177"/>
    </row>
    <row r="60" spans="1:256">
      <c r="A60" s="176" t="s">
        <v>1214</v>
      </c>
      <c r="B60" s="176"/>
      <c r="GU60" s="168">
        <v>1</v>
      </c>
      <c r="IA60" s="176">
        <v>1</v>
      </c>
      <c r="IB60" s="176"/>
      <c r="ID60" s="176"/>
      <c r="IE60" s="176"/>
      <c r="IF60" s="176"/>
      <c r="IG60" s="176"/>
      <c r="IH60" s="176"/>
      <c r="II60" s="176"/>
      <c r="IJ60" s="176"/>
      <c r="IK60" s="176"/>
      <c r="IL60" s="176"/>
      <c r="IM60" s="176"/>
      <c r="IN60" s="176"/>
      <c r="IO60" s="176"/>
      <c r="IP60" s="176"/>
      <c r="IQ60" s="176"/>
      <c r="IR60" s="176"/>
      <c r="IS60" s="176"/>
      <c r="IT60" s="176"/>
      <c r="IU60" s="176"/>
      <c r="IV60" s="177"/>
    </row>
    <row r="61" spans="1:256">
      <c r="A61" s="176" t="s">
        <v>1215</v>
      </c>
      <c r="B61" s="176"/>
      <c r="GW61" s="168">
        <v>1</v>
      </c>
      <c r="IA61" s="176">
        <v>1</v>
      </c>
      <c r="IB61" s="176"/>
      <c r="ID61" s="176"/>
      <c r="IE61" s="176"/>
      <c r="IF61" s="176"/>
      <c r="IG61" s="176"/>
      <c r="IH61" s="176"/>
      <c r="II61" s="176"/>
      <c r="IJ61" s="176"/>
      <c r="IK61" s="176"/>
      <c r="IL61" s="176"/>
      <c r="IM61" s="176"/>
      <c r="IN61" s="176"/>
      <c r="IO61" s="176"/>
      <c r="IP61" s="176"/>
      <c r="IQ61" s="176"/>
      <c r="IR61" s="176"/>
      <c r="IS61" s="176"/>
      <c r="IT61" s="176"/>
      <c r="IU61" s="176"/>
      <c r="IV61" s="177"/>
    </row>
    <row r="62" spans="1:256">
      <c r="A62" s="176" t="s">
        <v>1363</v>
      </c>
      <c r="B62" s="176"/>
      <c r="IA62" s="176"/>
      <c r="IB62" s="176"/>
      <c r="ID62" s="176"/>
      <c r="IE62" s="176"/>
      <c r="IF62" s="176"/>
      <c r="IG62" s="176"/>
      <c r="IH62" s="176"/>
      <c r="II62" s="176"/>
      <c r="IJ62" s="176"/>
      <c r="IK62" s="176"/>
      <c r="IL62" s="176"/>
      <c r="IM62" s="176"/>
      <c r="IN62" s="176"/>
      <c r="IO62" s="176"/>
      <c r="IP62" s="176"/>
      <c r="IQ62" s="176"/>
      <c r="IR62" s="176"/>
      <c r="IS62" s="176"/>
      <c r="IT62" s="176"/>
      <c r="IU62" s="176"/>
      <c r="IV62" s="177"/>
    </row>
    <row r="63" spans="1:256">
      <c r="A63" s="176" t="s">
        <v>1364</v>
      </c>
      <c r="B63" s="176"/>
      <c r="IA63" s="176"/>
      <c r="IB63" s="176"/>
      <c r="ID63" s="176"/>
      <c r="IE63" s="176"/>
      <c r="IF63" s="176"/>
      <c r="IG63" s="176"/>
      <c r="IH63" s="176"/>
      <c r="II63" s="176"/>
      <c r="IJ63" s="176"/>
      <c r="IK63" s="176"/>
      <c r="IL63" s="176"/>
      <c r="IM63" s="176"/>
      <c r="IN63" s="176"/>
      <c r="IO63" s="176"/>
      <c r="IP63" s="176"/>
      <c r="IQ63" s="176"/>
      <c r="IR63" s="176"/>
      <c r="IS63" s="176"/>
      <c r="IT63" s="176"/>
      <c r="IU63" s="176"/>
      <c r="IV63" s="177"/>
    </row>
    <row r="64" spans="1:256">
      <c r="A64" s="176" t="s">
        <v>516</v>
      </c>
      <c r="B64" s="176"/>
      <c r="BQ64" s="168">
        <v>1</v>
      </c>
      <c r="IA64" s="176">
        <v>1</v>
      </c>
      <c r="IB64" s="176"/>
      <c r="ID64" s="176"/>
      <c r="IE64" s="176"/>
      <c r="IF64" s="176"/>
      <c r="IG64" s="176"/>
      <c r="IH64" s="176"/>
      <c r="II64" s="176"/>
      <c r="IJ64" s="176"/>
      <c r="IK64" s="176"/>
      <c r="IL64" s="176"/>
      <c r="IM64" s="176"/>
      <c r="IN64" s="176"/>
      <c r="IO64" s="176"/>
      <c r="IP64" s="176"/>
      <c r="IQ64" s="176"/>
      <c r="IR64" s="176"/>
      <c r="IS64" s="176"/>
      <c r="IT64" s="176"/>
      <c r="IU64" s="176"/>
      <c r="IV64" s="177"/>
    </row>
    <row r="65" spans="1:256">
      <c r="A65" s="176" t="s">
        <v>261</v>
      </c>
      <c r="B65" s="176"/>
      <c r="GE65" s="168">
        <v>1</v>
      </c>
      <c r="IA65" s="176">
        <v>1</v>
      </c>
      <c r="IB65" s="176"/>
      <c r="ID65" s="176"/>
      <c r="IE65" s="176"/>
      <c r="IF65" s="176"/>
      <c r="IG65" s="176"/>
      <c r="IH65" s="176"/>
      <c r="II65" s="176"/>
      <c r="IJ65" s="176"/>
      <c r="IK65" s="176"/>
      <c r="IL65" s="176"/>
      <c r="IM65" s="176"/>
      <c r="IN65" s="176"/>
      <c r="IO65" s="176"/>
      <c r="IP65" s="176"/>
      <c r="IQ65" s="176"/>
      <c r="IR65" s="176"/>
      <c r="IS65" s="176"/>
      <c r="IT65" s="176"/>
      <c r="IU65" s="176"/>
      <c r="IV65" s="177"/>
    </row>
    <row r="66" spans="1:256">
      <c r="A66" s="176" t="s">
        <v>108</v>
      </c>
      <c r="B66" s="176"/>
      <c r="R66" s="168">
        <v>1</v>
      </c>
      <c r="IA66" s="176">
        <v>1</v>
      </c>
      <c r="IB66" s="176"/>
      <c r="ID66" s="176"/>
      <c r="IE66" s="176"/>
      <c r="IF66" s="176"/>
      <c r="IG66" s="176"/>
      <c r="IH66" s="176"/>
      <c r="II66" s="176"/>
      <c r="IJ66" s="176"/>
      <c r="IK66" s="176"/>
      <c r="IL66" s="176"/>
      <c r="IM66" s="176"/>
      <c r="IN66" s="176"/>
      <c r="IO66" s="176"/>
      <c r="IP66" s="176"/>
      <c r="IQ66" s="176"/>
      <c r="IR66" s="176"/>
      <c r="IS66" s="176"/>
      <c r="IT66" s="176"/>
      <c r="IU66" s="176"/>
      <c r="IV66" s="177"/>
    </row>
    <row r="67" spans="1:256">
      <c r="A67" s="176" t="s">
        <v>517</v>
      </c>
      <c r="B67" s="176"/>
      <c r="BM67" s="168">
        <v>1</v>
      </c>
      <c r="CF67" s="168">
        <v>2</v>
      </c>
      <c r="IA67" s="176">
        <v>3</v>
      </c>
      <c r="IB67" s="176"/>
      <c r="ID67" s="176"/>
      <c r="IE67" s="176"/>
      <c r="IF67" s="176"/>
      <c r="IG67" s="176"/>
      <c r="IH67" s="176"/>
      <c r="II67" s="176"/>
      <c r="IJ67" s="176"/>
      <c r="IK67" s="176"/>
      <c r="IL67" s="176"/>
      <c r="IM67" s="176"/>
      <c r="IN67" s="176"/>
      <c r="IO67" s="176"/>
      <c r="IP67" s="176"/>
      <c r="IQ67" s="176"/>
      <c r="IR67" s="176"/>
      <c r="IS67" s="176"/>
      <c r="IT67" s="176"/>
      <c r="IU67" s="176"/>
      <c r="IV67" s="177"/>
    </row>
    <row r="68" spans="1:256">
      <c r="A68" s="176" t="s">
        <v>1365</v>
      </c>
      <c r="B68" s="176"/>
      <c r="IA68" s="176"/>
      <c r="IB68" s="176"/>
      <c r="ID68" s="176"/>
      <c r="IE68" s="176"/>
      <c r="IF68" s="176"/>
      <c r="IG68" s="176"/>
      <c r="IH68" s="176"/>
      <c r="II68" s="176"/>
      <c r="IJ68" s="176"/>
      <c r="IK68" s="176"/>
      <c r="IL68" s="176"/>
      <c r="IM68" s="176"/>
      <c r="IN68" s="176"/>
      <c r="IO68" s="176"/>
      <c r="IP68" s="176"/>
      <c r="IQ68" s="176"/>
      <c r="IR68" s="176"/>
      <c r="IS68" s="176"/>
      <c r="IT68" s="176"/>
      <c r="IU68" s="176"/>
      <c r="IV68" s="177"/>
    </row>
    <row r="69" spans="1:256">
      <c r="A69" s="176" t="s">
        <v>940</v>
      </c>
      <c r="B69" s="176"/>
      <c r="EI69" s="168">
        <v>1</v>
      </c>
      <c r="IA69" s="176">
        <v>1</v>
      </c>
      <c r="IB69" s="176"/>
      <c r="ID69" s="176"/>
      <c r="IE69" s="176"/>
      <c r="IF69" s="176"/>
      <c r="IG69" s="176"/>
      <c r="IH69" s="176"/>
      <c r="II69" s="176"/>
      <c r="IJ69" s="176"/>
      <c r="IK69" s="176"/>
      <c r="IL69" s="176"/>
      <c r="IM69" s="176"/>
      <c r="IN69" s="176"/>
      <c r="IO69" s="176"/>
      <c r="IP69" s="176"/>
      <c r="IQ69" s="176"/>
      <c r="IR69" s="176"/>
      <c r="IS69" s="176"/>
      <c r="IT69" s="176"/>
      <c r="IU69" s="176"/>
      <c r="IV69" s="177"/>
    </row>
    <row r="70" spans="1:256">
      <c r="A70" s="176" t="s">
        <v>281</v>
      </c>
      <c r="B70" s="176"/>
      <c r="J70" s="168">
        <v>1</v>
      </c>
      <c r="IA70" s="176">
        <v>1</v>
      </c>
      <c r="IB70" s="176"/>
      <c r="ID70" s="176"/>
      <c r="IE70" s="176"/>
      <c r="IF70" s="176"/>
      <c r="IG70" s="176"/>
      <c r="IH70" s="176"/>
      <c r="II70" s="176"/>
      <c r="IJ70" s="176"/>
      <c r="IK70" s="176"/>
      <c r="IL70" s="176"/>
      <c r="IM70" s="176"/>
      <c r="IN70" s="176"/>
      <c r="IO70" s="176"/>
      <c r="IP70" s="176"/>
      <c r="IQ70" s="176"/>
      <c r="IR70" s="176"/>
      <c r="IS70" s="176"/>
      <c r="IT70" s="176"/>
      <c r="IU70" s="176"/>
      <c r="IV70" s="177"/>
    </row>
    <row r="71" spans="1:256">
      <c r="A71" s="176" t="s">
        <v>612</v>
      </c>
      <c r="B71" s="176"/>
      <c r="CH71" s="168">
        <v>1</v>
      </c>
      <c r="IA71" s="176">
        <v>1</v>
      </c>
      <c r="IB71" s="176"/>
      <c r="ID71" s="176"/>
      <c r="IE71" s="176"/>
      <c r="IF71" s="176"/>
      <c r="IG71" s="176"/>
      <c r="IH71" s="176"/>
      <c r="II71" s="176"/>
      <c r="IJ71" s="176"/>
      <c r="IK71" s="176"/>
      <c r="IL71" s="176"/>
      <c r="IM71" s="176"/>
      <c r="IN71" s="176"/>
      <c r="IO71" s="176"/>
      <c r="IP71" s="176"/>
      <c r="IQ71" s="176"/>
      <c r="IR71" s="176"/>
      <c r="IS71" s="176"/>
      <c r="IT71" s="176"/>
      <c r="IU71" s="176"/>
      <c r="IV71" s="177"/>
    </row>
    <row r="72" spans="1:256">
      <c r="A72" s="176" t="s">
        <v>613</v>
      </c>
      <c r="B72" s="176"/>
      <c r="CE72" s="168">
        <v>1</v>
      </c>
      <c r="IA72" s="176">
        <v>1</v>
      </c>
      <c r="IB72" s="176"/>
      <c r="ID72" s="176"/>
      <c r="IE72" s="176"/>
      <c r="IF72" s="176"/>
      <c r="IG72" s="176"/>
      <c r="IH72" s="176"/>
      <c r="II72" s="176"/>
      <c r="IJ72" s="176"/>
      <c r="IK72" s="176"/>
      <c r="IL72" s="176"/>
      <c r="IM72" s="176"/>
      <c r="IN72" s="176"/>
      <c r="IO72" s="176"/>
      <c r="IP72" s="176"/>
      <c r="IQ72" s="176"/>
      <c r="IR72" s="176"/>
      <c r="IS72" s="176"/>
      <c r="IT72" s="176"/>
      <c r="IU72" s="176"/>
      <c r="IV72" s="177"/>
    </row>
    <row r="73" spans="1:256">
      <c r="A73" s="176" t="s">
        <v>1366</v>
      </c>
      <c r="B73" s="176"/>
      <c r="IA73" s="176"/>
      <c r="IB73" s="176"/>
      <c r="ID73" s="176"/>
      <c r="IE73" s="176"/>
      <c r="IF73" s="176"/>
      <c r="IG73" s="176"/>
      <c r="IH73" s="176"/>
      <c r="II73" s="176"/>
      <c r="IJ73" s="176"/>
      <c r="IK73" s="176"/>
      <c r="IL73" s="176"/>
      <c r="IM73" s="176"/>
      <c r="IN73" s="176"/>
      <c r="IO73" s="176"/>
      <c r="IP73" s="176"/>
      <c r="IQ73" s="176"/>
      <c r="IR73" s="176"/>
      <c r="IS73" s="176"/>
      <c r="IT73" s="176"/>
      <c r="IU73" s="176"/>
      <c r="IV73" s="177"/>
    </row>
    <row r="74" spans="1:256">
      <c r="A74" s="176" t="s">
        <v>88</v>
      </c>
      <c r="B74" s="176"/>
      <c r="IA74" s="176"/>
      <c r="IB74" s="176"/>
      <c r="ID74" s="176"/>
      <c r="IE74" s="176"/>
      <c r="IF74" s="176"/>
      <c r="IG74" s="176"/>
      <c r="IH74" s="176"/>
      <c r="II74" s="176"/>
      <c r="IJ74" s="176"/>
      <c r="IK74" s="176"/>
      <c r="IL74" s="176"/>
      <c r="IM74" s="176"/>
      <c r="IN74" s="176"/>
      <c r="IO74" s="176"/>
      <c r="IP74" s="176"/>
      <c r="IQ74" s="176"/>
      <c r="IR74" s="176"/>
      <c r="IS74" s="176"/>
      <c r="IT74" s="176"/>
      <c r="IU74" s="176"/>
      <c r="IV74" s="177"/>
    </row>
    <row r="75" spans="1:256">
      <c r="A75" s="176" t="s">
        <v>1367</v>
      </c>
      <c r="B75" s="176"/>
      <c r="IA75" s="176"/>
      <c r="IB75" s="176"/>
      <c r="ID75" s="176"/>
      <c r="IE75" s="176"/>
      <c r="IF75" s="176"/>
      <c r="IG75" s="176"/>
      <c r="IH75" s="176"/>
      <c r="II75" s="176"/>
      <c r="IJ75" s="176"/>
      <c r="IK75" s="176"/>
      <c r="IL75" s="176"/>
      <c r="IM75" s="176"/>
      <c r="IN75" s="176"/>
      <c r="IO75" s="176"/>
      <c r="IP75" s="176"/>
      <c r="IQ75" s="176"/>
      <c r="IR75" s="176"/>
      <c r="IS75" s="176"/>
      <c r="IT75" s="176"/>
      <c r="IU75" s="176"/>
      <c r="IV75" s="177"/>
    </row>
    <row r="76" spans="1:256">
      <c r="A76" s="176" t="s">
        <v>1184</v>
      </c>
      <c r="B76" s="176"/>
      <c r="ET76" s="168">
        <v>1</v>
      </c>
      <c r="IA76" s="176">
        <v>1</v>
      </c>
      <c r="IB76" s="176"/>
      <c r="ID76" s="176"/>
      <c r="IE76" s="176"/>
      <c r="IF76" s="176"/>
      <c r="IG76" s="176"/>
      <c r="IH76" s="176"/>
      <c r="II76" s="176"/>
      <c r="IJ76" s="176"/>
      <c r="IK76" s="176"/>
      <c r="IL76" s="176"/>
      <c r="IM76" s="176"/>
      <c r="IN76" s="176"/>
      <c r="IO76" s="176"/>
      <c r="IP76" s="176"/>
      <c r="IQ76" s="176"/>
      <c r="IR76" s="176"/>
      <c r="IS76" s="176"/>
      <c r="IT76" s="176"/>
      <c r="IU76" s="176"/>
      <c r="IV76" s="177"/>
    </row>
    <row r="77" spans="1:256">
      <c r="A77" s="176" t="s">
        <v>188</v>
      </c>
      <c r="B77" s="176"/>
      <c r="K77" s="168">
        <v>1</v>
      </c>
      <c r="IA77" s="176">
        <v>1</v>
      </c>
      <c r="IB77" s="176"/>
      <c r="ID77" s="176"/>
      <c r="IE77" s="176"/>
      <c r="IF77" s="176"/>
      <c r="IG77" s="176"/>
      <c r="IH77" s="176"/>
      <c r="II77" s="176"/>
      <c r="IJ77" s="176"/>
      <c r="IK77" s="176"/>
      <c r="IL77" s="176"/>
      <c r="IM77" s="176"/>
      <c r="IN77" s="176"/>
      <c r="IO77" s="176"/>
      <c r="IP77" s="176"/>
      <c r="IQ77" s="176"/>
      <c r="IR77" s="176"/>
      <c r="IS77" s="176"/>
      <c r="IT77" s="176"/>
      <c r="IU77" s="176"/>
      <c r="IV77" s="177"/>
    </row>
    <row r="78" spans="1:256">
      <c r="A78" s="176" t="s">
        <v>1205</v>
      </c>
      <c r="B78" s="176"/>
      <c r="GN78" s="168">
        <v>1</v>
      </c>
      <c r="IA78" s="176">
        <v>1</v>
      </c>
      <c r="IB78" s="176"/>
      <c r="ID78" s="176"/>
      <c r="IE78" s="176"/>
      <c r="IF78" s="176"/>
      <c r="IG78" s="176"/>
      <c r="IH78" s="176"/>
      <c r="II78" s="176"/>
      <c r="IJ78" s="176"/>
      <c r="IK78" s="176"/>
      <c r="IL78" s="176"/>
      <c r="IM78" s="176"/>
      <c r="IN78" s="176"/>
      <c r="IO78" s="176"/>
      <c r="IP78" s="176"/>
      <c r="IQ78" s="176"/>
      <c r="IR78" s="176"/>
      <c r="IS78" s="176"/>
      <c r="IT78" s="176"/>
      <c r="IU78" s="176"/>
      <c r="IV78" s="177"/>
    </row>
    <row r="79" spans="1:256">
      <c r="A79" s="176" t="s">
        <v>37</v>
      </c>
      <c r="B79" s="176"/>
      <c r="U79" s="168">
        <v>1</v>
      </c>
      <c r="IA79" s="176">
        <v>1</v>
      </c>
      <c r="IB79" s="176"/>
      <c r="ID79" s="176"/>
      <c r="IE79" s="176"/>
      <c r="IF79" s="176"/>
      <c r="IG79" s="176"/>
      <c r="IH79" s="176"/>
      <c r="II79" s="176"/>
      <c r="IJ79" s="176"/>
      <c r="IK79" s="176"/>
      <c r="IL79" s="176"/>
      <c r="IM79" s="176"/>
      <c r="IN79" s="176"/>
      <c r="IO79" s="176"/>
      <c r="IP79" s="176"/>
      <c r="IQ79" s="176"/>
      <c r="IR79" s="176"/>
      <c r="IS79" s="176"/>
      <c r="IT79" s="176"/>
      <c r="IU79" s="176"/>
      <c r="IV79" s="177"/>
    </row>
    <row r="80" spans="1:256">
      <c r="A80" s="176" t="s">
        <v>103</v>
      </c>
      <c r="B80" s="176"/>
      <c r="AF80" s="168">
        <v>1</v>
      </c>
      <c r="IA80" s="176">
        <v>1</v>
      </c>
      <c r="IB80" s="176"/>
      <c r="ID80" s="176"/>
      <c r="IE80" s="176"/>
      <c r="IF80" s="176"/>
      <c r="IG80" s="176"/>
      <c r="IH80" s="176"/>
      <c r="II80" s="176"/>
      <c r="IJ80" s="176"/>
      <c r="IK80" s="176"/>
      <c r="IL80" s="176"/>
      <c r="IM80" s="176"/>
      <c r="IN80" s="176"/>
      <c r="IO80" s="176"/>
      <c r="IP80" s="176"/>
      <c r="IQ80" s="176"/>
      <c r="IR80" s="176"/>
      <c r="IS80" s="176"/>
      <c r="IT80" s="176"/>
      <c r="IU80" s="176"/>
      <c r="IV80" s="177"/>
    </row>
    <row r="81" spans="1:256">
      <c r="A81" s="176" t="s">
        <v>1368</v>
      </c>
      <c r="B81" s="176"/>
      <c r="IA81" s="176"/>
      <c r="IB81" s="176"/>
      <c r="ID81" s="176"/>
      <c r="IE81" s="176"/>
      <c r="IF81" s="176"/>
      <c r="IG81" s="176"/>
      <c r="IH81" s="176"/>
      <c r="II81" s="176"/>
      <c r="IJ81" s="176"/>
      <c r="IK81" s="176"/>
      <c r="IL81" s="176"/>
      <c r="IM81" s="176"/>
      <c r="IN81" s="176"/>
      <c r="IO81" s="176"/>
      <c r="IP81" s="176"/>
      <c r="IQ81" s="176"/>
      <c r="IR81" s="176"/>
      <c r="IS81" s="176"/>
      <c r="IT81" s="176"/>
      <c r="IU81" s="176"/>
      <c r="IV81" s="177"/>
    </row>
    <row r="82" spans="1:256">
      <c r="A82" s="176" t="s">
        <v>111</v>
      </c>
      <c r="B82" s="176"/>
      <c r="R82" s="168">
        <v>1</v>
      </c>
      <c r="U82" s="168">
        <v>1</v>
      </c>
      <c r="BM82" s="168">
        <v>1</v>
      </c>
      <c r="HI82" s="168">
        <v>1</v>
      </c>
      <c r="IA82" s="176">
        <v>4</v>
      </c>
      <c r="IB82" s="176"/>
      <c r="ID82" s="176"/>
      <c r="IE82" s="176"/>
      <c r="IF82" s="176"/>
      <c r="IG82" s="176"/>
      <c r="IH82" s="176"/>
      <c r="II82" s="176"/>
      <c r="IJ82" s="176"/>
      <c r="IK82" s="176"/>
      <c r="IL82" s="176"/>
      <c r="IM82" s="176"/>
      <c r="IN82" s="176"/>
      <c r="IO82" s="176"/>
      <c r="IP82" s="176"/>
      <c r="IQ82" s="176"/>
      <c r="IR82" s="176"/>
      <c r="IS82" s="176"/>
      <c r="IT82" s="176"/>
      <c r="IU82" s="176"/>
      <c r="IV82" s="177"/>
    </row>
    <row r="83" spans="1:256">
      <c r="A83" s="176" t="s">
        <v>660</v>
      </c>
      <c r="B83" s="176"/>
      <c r="BX83" s="168">
        <v>1</v>
      </c>
      <c r="IA83" s="176">
        <v>1</v>
      </c>
      <c r="IB83" s="176"/>
      <c r="ID83" s="176"/>
      <c r="IE83" s="176"/>
      <c r="IF83" s="176"/>
      <c r="IG83" s="176"/>
      <c r="IH83" s="176"/>
      <c r="II83" s="176"/>
      <c r="IJ83" s="176"/>
      <c r="IK83" s="176"/>
      <c r="IL83" s="176"/>
      <c r="IM83" s="176"/>
      <c r="IN83" s="176"/>
      <c r="IO83" s="176"/>
      <c r="IP83" s="176"/>
      <c r="IQ83" s="176"/>
      <c r="IR83" s="176"/>
      <c r="IS83" s="176"/>
      <c r="IT83" s="176"/>
      <c r="IU83" s="176"/>
      <c r="IV83" s="177"/>
    </row>
    <row r="84" spans="1:256">
      <c r="A84" s="176" t="s">
        <v>404</v>
      </c>
      <c r="B84" s="176"/>
      <c r="IA84" s="176"/>
      <c r="IB84" s="176"/>
      <c r="ID84" s="176"/>
      <c r="IE84" s="176"/>
      <c r="IF84" s="176"/>
      <c r="IG84" s="176"/>
      <c r="IH84" s="176"/>
      <c r="II84" s="176"/>
      <c r="IJ84" s="176"/>
      <c r="IK84" s="176"/>
      <c r="IL84" s="176"/>
      <c r="IM84" s="176"/>
      <c r="IN84" s="176"/>
      <c r="IO84" s="176"/>
      <c r="IP84" s="176"/>
      <c r="IQ84" s="176"/>
      <c r="IR84" s="176"/>
      <c r="IS84" s="176"/>
      <c r="IT84" s="176"/>
      <c r="IU84" s="176"/>
      <c r="IV84" s="177"/>
    </row>
    <row r="85" spans="1:256">
      <c r="A85" s="176" t="s">
        <v>1369</v>
      </c>
      <c r="B85" s="176"/>
      <c r="IA85" s="176"/>
      <c r="IB85" s="176"/>
      <c r="ID85" s="176"/>
      <c r="IE85" s="176"/>
      <c r="IF85" s="176"/>
      <c r="IG85" s="176"/>
      <c r="IH85" s="176"/>
      <c r="II85" s="176"/>
      <c r="IJ85" s="176"/>
      <c r="IK85" s="176"/>
      <c r="IL85" s="176"/>
      <c r="IM85" s="176"/>
      <c r="IN85" s="176"/>
      <c r="IO85" s="176"/>
      <c r="IP85" s="176"/>
      <c r="IQ85" s="176"/>
      <c r="IR85" s="176"/>
      <c r="IS85" s="176"/>
      <c r="IT85" s="176"/>
      <c r="IU85" s="176"/>
      <c r="IV85" s="177"/>
    </row>
    <row r="86" spans="1:256">
      <c r="A86" s="176" t="s">
        <v>518</v>
      </c>
      <c r="B86" s="176"/>
      <c r="BK86" s="168">
        <v>1</v>
      </c>
      <c r="HP86" s="168">
        <v>1</v>
      </c>
      <c r="IA86" s="176">
        <v>2</v>
      </c>
      <c r="IB86" s="176"/>
      <c r="ID86" s="176"/>
      <c r="IE86" s="176"/>
      <c r="IF86" s="176"/>
      <c r="IG86" s="176"/>
      <c r="IH86" s="176"/>
      <c r="II86" s="176"/>
      <c r="IJ86" s="176"/>
      <c r="IK86" s="176"/>
      <c r="IL86" s="176"/>
      <c r="IM86" s="176"/>
      <c r="IN86" s="176"/>
      <c r="IO86" s="176"/>
      <c r="IP86" s="176"/>
      <c r="IQ86" s="176"/>
      <c r="IR86" s="176"/>
      <c r="IS86" s="176"/>
      <c r="IT86" s="176"/>
      <c r="IU86" s="176"/>
      <c r="IV86" s="177"/>
    </row>
    <row r="87" spans="1:256">
      <c r="A87" s="176" t="s">
        <v>1370</v>
      </c>
      <c r="B87" s="176"/>
      <c r="IA87" s="176"/>
      <c r="IB87" s="176"/>
      <c r="ID87" s="176"/>
      <c r="IE87" s="176"/>
      <c r="IF87" s="176"/>
      <c r="IG87" s="176"/>
      <c r="IH87" s="176"/>
      <c r="II87" s="176"/>
      <c r="IJ87" s="176"/>
      <c r="IK87" s="176"/>
      <c r="IL87" s="176"/>
      <c r="IM87" s="176"/>
      <c r="IN87" s="176"/>
      <c r="IO87" s="176"/>
      <c r="IP87" s="176"/>
      <c r="IQ87" s="176"/>
      <c r="IR87" s="176"/>
      <c r="IS87" s="176"/>
      <c r="IT87" s="176"/>
      <c r="IU87" s="176"/>
      <c r="IV87" s="177"/>
    </row>
    <row r="88" spans="1:256">
      <c r="A88" s="176" t="s">
        <v>1192</v>
      </c>
      <c r="B88" s="176"/>
      <c r="GQ88" s="168">
        <v>1</v>
      </c>
      <c r="IA88" s="176">
        <v>1</v>
      </c>
      <c r="IB88" s="176"/>
      <c r="ID88" s="176"/>
      <c r="IE88" s="176"/>
      <c r="IF88" s="176"/>
      <c r="IG88" s="176"/>
      <c r="IH88" s="176"/>
      <c r="II88" s="176"/>
      <c r="IJ88" s="176"/>
      <c r="IK88" s="176"/>
      <c r="IL88" s="176"/>
      <c r="IM88" s="176"/>
      <c r="IN88" s="176"/>
      <c r="IO88" s="176"/>
      <c r="IP88" s="176"/>
      <c r="IQ88" s="176"/>
      <c r="IR88" s="176"/>
      <c r="IS88" s="176"/>
      <c r="IT88" s="176"/>
      <c r="IU88" s="176"/>
      <c r="IV88" s="177"/>
    </row>
    <row r="89" spans="1:256">
      <c r="A89" s="176" t="s">
        <v>792</v>
      </c>
      <c r="B89" s="176"/>
      <c r="DK89" s="168">
        <v>1</v>
      </c>
      <c r="IA89" s="176">
        <v>1</v>
      </c>
      <c r="IB89" s="176"/>
      <c r="ID89" s="176"/>
      <c r="IE89" s="176"/>
      <c r="IF89" s="176"/>
      <c r="IG89" s="176"/>
      <c r="IH89" s="176"/>
      <c r="II89" s="176"/>
      <c r="IJ89" s="176"/>
      <c r="IK89" s="176"/>
      <c r="IL89" s="176"/>
      <c r="IM89" s="176"/>
      <c r="IN89" s="176"/>
      <c r="IO89" s="176"/>
      <c r="IP89" s="176"/>
      <c r="IQ89" s="176"/>
      <c r="IR89" s="176"/>
      <c r="IS89" s="176"/>
      <c r="IT89" s="176"/>
      <c r="IU89" s="176"/>
      <c r="IV89" s="177"/>
    </row>
    <row r="90" spans="1:256">
      <c r="A90" s="176" t="s">
        <v>390</v>
      </c>
      <c r="B90" s="176"/>
      <c r="AH90" s="168">
        <v>1</v>
      </c>
      <c r="IA90" s="176">
        <v>1</v>
      </c>
      <c r="IB90" s="176"/>
      <c r="ID90" s="176"/>
      <c r="IE90" s="176"/>
      <c r="IF90" s="176"/>
      <c r="IG90" s="176"/>
      <c r="IH90" s="176"/>
      <c r="II90" s="176"/>
      <c r="IJ90" s="176"/>
      <c r="IK90" s="176"/>
      <c r="IL90" s="176"/>
      <c r="IM90" s="176"/>
      <c r="IN90" s="176"/>
      <c r="IO90" s="176"/>
      <c r="IP90" s="176"/>
      <c r="IQ90" s="176"/>
      <c r="IR90" s="176"/>
      <c r="IS90" s="176"/>
      <c r="IT90" s="176"/>
      <c r="IU90" s="176"/>
      <c r="IV90" s="177"/>
    </row>
    <row r="91" spans="1:256">
      <c r="A91" s="176" t="s">
        <v>156</v>
      </c>
      <c r="B91" s="176"/>
      <c r="L91" s="168">
        <v>1</v>
      </c>
      <c r="V91" s="168">
        <v>1</v>
      </c>
      <c r="AZ91" s="168">
        <v>1</v>
      </c>
      <c r="IA91" s="176">
        <v>3</v>
      </c>
      <c r="IB91" s="176"/>
      <c r="ID91" s="176"/>
      <c r="IE91" s="176"/>
      <c r="IF91" s="176"/>
      <c r="IG91" s="176"/>
      <c r="IH91" s="176"/>
      <c r="II91" s="176"/>
      <c r="IJ91" s="176"/>
      <c r="IK91" s="176"/>
      <c r="IL91" s="176"/>
      <c r="IM91" s="176"/>
      <c r="IN91" s="176"/>
      <c r="IO91" s="176"/>
      <c r="IP91" s="176"/>
      <c r="IQ91" s="176"/>
      <c r="IR91" s="176"/>
      <c r="IS91" s="176"/>
      <c r="IT91" s="176"/>
      <c r="IU91" s="176"/>
      <c r="IV91" s="177"/>
    </row>
    <row r="92" spans="1:256">
      <c r="A92" s="176" t="s">
        <v>667</v>
      </c>
      <c r="B92" s="176"/>
      <c r="CV92" s="168">
        <v>1</v>
      </c>
      <c r="IA92" s="176">
        <v>1</v>
      </c>
      <c r="IB92" s="176"/>
      <c r="ID92" s="176"/>
      <c r="IE92" s="176"/>
      <c r="IF92" s="176"/>
      <c r="IG92" s="176"/>
      <c r="IH92" s="176"/>
      <c r="II92" s="176"/>
      <c r="IJ92" s="176"/>
      <c r="IK92" s="176"/>
      <c r="IL92" s="176"/>
      <c r="IM92" s="176"/>
      <c r="IN92" s="176"/>
      <c r="IO92" s="176"/>
      <c r="IP92" s="176"/>
      <c r="IQ92" s="176"/>
      <c r="IR92" s="176"/>
      <c r="IS92" s="176"/>
      <c r="IT92" s="176"/>
      <c r="IU92" s="176"/>
      <c r="IV92" s="177"/>
    </row>
    <row r="93" spans="1:256">
      <c r="A93" s="176" t="s">
        <v>119</v>
      </c>
      <c r="B93" s="176"/>
      <c r="IA93" s="176"/>
      <c r="IB93" s="176"/>
      <c r="ID93" s="176"/>
      <c r="IE93" s="176"/>
      <c r="IF93" s="176"/>
      <c r="IG93" s="176"/>
      <c r="IH93" s="176"/>
      <c r="II93" s="176"/>
      <c r="IJ93" s="176"/>
      <c r="IK93" s="176"/>
      <c r="IL93" s="176"/>
      <c r="IM93" s="176"/>
      <c r="IN93" s="176"/>
      <c r="IO93" s="176"/>
      <c r="IP93" s="176"/>
      <c r="IQ93" s="176"/>
      <c r="IR93" s="176"/>
      <c r="IS93" s="176"/>
      <c r="IT93" s="176"/>
      <c r="IU93" s="176"/>
      <c r="IV93" s="177"/>
    </row>
    <row r="94" spans="1:256">
      <c r="A94" s="176" t="s">
        <v>219</v>
      </c>
      <c r="B94" s="176"/>
      <c r="CN94" s="168">
        <v>1</v>
      </c>
      <c r="FA94" s="168">
        <v>1</v>
      </c>
      <c r="IA94" s="176">
        <v>2</v>
      </c>
      <c r="IB94" s="176"/>
      <c r="ID94" s="176"/>
      <c r="IE94" s="176"/>
      <c r="IF94" s="176"/>
      <c r="IG94" s="176"/>
      <c r="IH94" s="176"/>
      <c r="II94" s="176"/>
      <c r="IJ94" s="176"/>
      <c r="IK94" s="176"/>
      <c r="IL94" s="176"/>
      <c r="IM94" s="176"/>
      <c r="IN94" s="176"/>
      <c r="IO94" s="176"/>
      <c r="IP94" s="176"/>
      <c r="IQ94" s="176"/>
      <c r="IR94" s="176"/>
      <c r="IS94" s="176"/>
      <c r="IT94" s="176"/>
      <c r="IU94" s="176"/>
      <c r="IV94" s="177"/>
    </row>
    <row r="95" spans="1:256">
      <c r="A95" s="176" t="s">
        <v>793</v>
      </c>
      <c r="B95" s="176"/>
      <c r="DZ95" s="168">
        <v>1</v>
      </c>
      <c r="IA95" s="176">
        <v>1</v>
      </c>
      <c r="IB95" s="176"/>
      <c r="ID95" s="176"/>
      <c r="IE95" s="176"/>
      <c r="IF95" s="176"/>
      <c r="IG95" s="176"/>
      <c r="IH95" s="176"/>
      <c r="II95" s="176"/>
      <c r="IJ95" s="176"/>
      <c r="IK95" s="176"/>
      <c r="IL95" s="176"/>
      <c r="IM95" s="176"/>
      <c r="IN95" s="176"/>
      <c r="IO95" s="176"/>
      <c r="IP95" s="176"/>
      <c r="IQ95" s="176"/>
      <c r="IR95" s="176"/>
      <c r="IS95" s="176"/>
      <c r="IT95" s="176"/>
      <c r="IU95" s="176"/>
      <c r="IV95" s="177"/>
    </row>
    <row r="96" spans="1:256">
      <c r="A96" s="176" t="s">
        <v>184</v>
      </c>
      <c r="B96" s="176"/>
      <c r="V96" s="168">
        <v>1</v>
      </c>
      <c r="IA96" s="176">
        <v>1</v>
      </c>
      <c r="IB96" s="176"/>
      <c r="ID96" s="176"/>
      <c r="IE96" s="176"/>
      <c r="IF96" s="176"/>
      <c r="IG96" s="176"/>
      <c r="IH96" s="176"/>
      <c r="II96" s="176"/>
      <c r="IJ96" s="176"/>
      <c r="IK96" s="176"/>
      <c r="IL96" s="176"/>
      <c r="IM96" s="176"/>
      <c r="IN96" s="176"/>
      <c r="IO96" s="176"/>
      <c r="IP96" s="176"/>
      <c r="IQ96" s="176"/>
      <c r="IR96" s="176"/>
      <c r="IS96" s="176"/>
      <c r="IT96" s="176"/>
      <c r="IU96" s="176"/>
      <c r="IV96" s="177"/>
    </row>
    <row r="97" spans="1:256">
      <c r="A97" s="176" t="s">
        <v>267</v>
      </c>
      <c r="B97" s="176"/>
      <c r="DW97" s="168">
        <v>1</v>
      </c>
      <c r="IA97" s="176">
        <v>1</v>
      </c>
      <c r="IB97" s="176"/>
      <c r="ID97" s="176"/>
      <c r="IE97" s="176"/>
      <c r="IF97" s="176"/>
      <c r="IG97" s="176"/>
      <c r="IH97" s="176"/>
      <c r="II97" s="176"/>
      <c r="IJ97" s="176"/>
      <c r="IK97" s="176"/>
      <c r="IL97" s="176"/>
      <c r="IM97" s="176"/>
      <c r="IN97" s="176"/>
      <c r="IO97" s="176"/>
      <c r="IP97" s="176"/>
      <c r="IQ97" s="176"/>
      <c r="IR97" s="176"/>
      <c r="IS97" s="176"/>
      <c r="IT97" s="176"/>
      <c r="IU97" s="176"/>
      <c r="IV97" s="177"/>
    </row>
    <row r="98" spans="1:256">
      <c r="A98" s="176" t="s">
        <v>663</v>
      </c>
      <c r="B98" s="176"/>
      <c r="CR98" s="168">
        <v>1</v>
      </c>
      <c r="IA98" s="176">
        <v>1</v>
      </c>
      <c r="IB98" s="176"/>
      <c r="ID98" s="176"/>
      <c r="IE98" s="176"/>
      <c r="IF98" s="176"/>
      <c r="IG98" s="176"/>
      <c r="IH98" s="176"/>
      <c r="II98" s="176"/>
      <c r="IJ98" s="176"/>
      <c r="IK98" s="176"/>
      <c r="IL98" s="176"/>
      <c r="IM98" s="176"/>
      <c r="IN98" s="176"/>
      <c r="IO98" s="176"/>
      <c r="IP98" s="176"/>
      <c r="IQ98" s="176"/>
      <c r="IR98" s="176"/>
      <c r="IS98" s="176"/>
      <c r="IT98" s="176"/>
      <c r="IU98" s="176"/>
      <c r="IV98" s="177"/>
    </row>
    <row r="99" spans="1:256">
      <c r="A99" s="176" t="s">
        <v>630</v>
      </c>
      <c r="B99" s="176"/>
      <c r="DG99" s="168">
        <v>1</v>
      </c>
      <c r="DH99" s="168">
        <v>1</v>
      </c>
      <c r="IA99" s="176">
        <v>2</v>
      </c>
      <c r="IB99" s="176"/>
      <c r="ID99" s="176"/>
      <c r="IE99" s="176"/>
      <c r="IF99" s="176"/>
      <c r="IG99" s="176"/>
      <c r="IH99" s="176"/>
      <c r="II99" s="176"/>
      <c r="IJ99" s="176"/>
      <c r="IK99" s="176"/>
      <c r="IL99" s="176"/>
      <c r="IM99" s="176"/>
      <c r="IN99" s="176"/>
      <c r="IO99" s="176"/>
      <c r="IP99" s="176"/>
      <c r="IQ99" s="176"/>
      <c r="IR99" s="176"/>
      <c r="IS99" s="176"/>
      <c r="IT99" s="176"/>
      <c r="IU99" s="176"/>
      <c r="IV99" s="177"/>
    </row>
    <row r="100" spans="1:256">
      <c r="A100" s="176" t="s">
        <v>1371</v>
      </c>
      <c r="B100" s="176"/>
      <c r="IA100" s="176"/>
      <c r="IB100" s="176"/>
      <c r="ID100" s="176"/>
      <c r="IE100" s="176"/>
      <c r="IF100" s="176"/>
      <c r="IG100" s="176"/>
      <c r="IH100" s="176"/>
      <c r="II100" s="176"/>
      <c r="IJ100" s="176"/>
      <c r="IK100" s="176"/>
      <c r="IL100" s="176"/>
      <c r="IM100" s="176"/>
      <c r="IN100" s="176"/>
      <c r="IO100" s="176"/>
      <c r="IP100" s="176"/>
      <c r="IQ100" s="176"/>
      <c r="IR100" s="176"/>
      <c r="IS100" s="176"/>
      <c r="IT100" s="176"/>
      <c r="IU100" s="176"/>
      <c r="IV100" s="177"/>
    </row>
    <row r="101" spans="1:256">
      <c r="A101" s="176" t="s">
        <v>519</v>
      </c>
      <c r="B101" s="176"/>
      <c r="BK101" s="168">
        <v>1</v>
      </c>
      <c r="IA101" s="176">
        <v>1</v>
      </c>
      <c r="IB101" s="176"/>
      <c r="ID101" s="176"/>
      <c r="IE101" s="176"/>
      <c r="IF101" s="176"/>
      <c r="IG101" s="176"/>
      <c r="IH101" s="176"/>
      <c r="II101" s="176"/>
      <c r="IJ101" s="176"/>
      <c r="IK101" s="176"/>
      <c r="IL101" s="176"/>
      <c r="IM101" s="176"/>
      <c r="IN101" s="176"/>
      <c r="IO101" s="176"/>
      <c r="IP101" s="176"/>
      <c r="IQ101" s="176"/>
      <c r="IR101" s="176"/>
      <c r="IS101" s="176"/>
      <c r="IT101" s="176"/>
      <c r="IU101" s="176"/>
      <c r="IV101" s="177"/>
    </row>
    <row r="102" spans="1:256">
      <c r="A102" s="176" t="s">
        <v>986</v>
      </c>
      <c r="B102" s="176"/>
      <c r="EU102" s="168">
        <v>1</v>
      </c>
      <c r="IA102" s="176">
        <v>1</v>
      </c>
      <c r="IB102" s="176"/>
      <c r="ID102" s="176"/>
      <c r="IE102" s="176"/>
      <c r="IF102" s="176"/>
      <c r="IG102" s="176"/>
      <c r="IH102" s="176"/>
      <c r="II102" s="176"/>
      <c r="IJ102" s="176"/>
      <c r="IK102" s="176"/>
      <c r="IL102" s="176"/>
      <c r="IM102" s="176"/>
      <c r="IN102" s="176"/>
      <c r="IO102" s="176"/>
      <c r="IP102" s="176"/>
      <c r="IQ102" s="176"/>
      <c r="IR102" s="176"/>
      <c r="IS102" s="176"/>
      <c r="IT102" s="176"/>
      <c r="IU102" s="176"/>
      <c r="IV102" s="177"/>
    </row>
    <row r="103" spans="1:256">
      <c r="A103" s="176" t="s">
        <v>1372</v>
      </c>
      <c r="B103" s="176"/>
      <c r="IA103" s="176"/>
      <c r="IB103" s="176"/>
      <c r="ID103" s="176"/>
      <c r="IE103" s="176"/>
      <c r="IF103" s="176"/>
      <c r="IG103" s="176"/>
      <c r="IH103" s="176"/>
      <c r="II103" s="176"/>
      <c r="IJ103" s="176"/>
      <c r="IK103" s="176"/>
      <c r="IL103" s="176"/>
      <c r="IM103" s="176"/>
      <c r="IN103" s="176"/>
      <c r="IO103" s="176"/>
      <c r="IP103" s="176"/>
      <c r="IQ103" s="176"/>
      <c r="IR103" s="176"/>
      <c r="IS103" s="176"/>
      <c r="IT103" s="176"/>
      <c r="IU103" s="176"/>
      <c r="IV103" s="177"/>
    </row>
    <row r="104" spans="1:256">
      <c r="A104" s="176" t="s">
        <v>1373</v>
      </c>
      <c r="B104" s="176"/>
      <c r="IA104" s="176"/>
      <c r="IB104" s="176"/>
      <c r="ID104" s="176"/>
      <c r="IE104" s="176"/>
      <c r="IF104" s="176"/>
      <c r="IG104" s="176"/>
      <c r="IH104" s="176"/>
      <c r="II104" s="176"/>
      <c r="IJ104" s="176"/>
      <c r="IK104" s="176"/>
      <c r="IL104" s="176"/>
      <c r="IM104" s="176"/>
      <c r="IN104" s="176"/>
      <c r="IO104" s="176"/>
      <c r="IP104" s="176"/>
      <c r="IQ104" s="176"/>
      <c r="IR104" s="176"/>
      <c r="IS104" s="176"/>
      <c r="IT104" s="176"/>
      <c r="IU104" s="176"/>
      <c r="IV104" s="177"/>
    </row>
    <row r="105" spans="1:256">
      <c r="A105" s="176" t="s">
        <v>520</v>
      </c>
      <c r="B105" s="176"/>
      <c r="AZ105" s="168">
        <v>1</v>
      </c>
      <c r="BD105" s="168">
        <v>1</v>
      </c>
      <c r="BL105" s="168">
        <v>1</v>
      </c>
      <c r="CD105" s="168">
        <v>1</v>
      </c>
      <c r="FZ105" s="168">
        <v>1</v>
      </c>
      <c r="IA105" s="176">
        <v>5</v>
      </c>
      <c r="IB105" s="176"/>
      <c r="ID105" s="176"/>
      <c r="IE105" s="176"/>
      <c r="IF105" s="176"/>
      <c r="IG105" s="176"/>
      <c r="IH105" s="176"/>
      <c r="II105" s="176"/>
      <c r="IJ105" s="176"/>
      <c r="IK105" s="176"/>
      <c r="IL105" s="176"/>
      <c r="IM105" s="176"/>
      <c r="IN105" s="176"/>
      <c r="IO105" s="176"/>
      <c r="IP105" s="176"/>
      <c r="IQ105" s="176"/>
      <c r="IR105" s="176"/>
      <c r="IS105" s="176"/>
      <c r="IT105" s="176"/>
      <c r="IU105" s="176"/>
      <c r="IV105" s="177"/>
    </row>
    <row r="106" spans="1:256">
      <c r="A106" s="176" t="s">
        <v>794</v>
      </c>
      <c r="B106" s="176"/>
      <c r="DY106" s="168">
        <v>1</v>
      </c>
      <c r="IA106" s="176">
        <v>1</v>
      </c>
      <c r="IB106" s="176"/>
      <c r="ID106" s="176"/>
      <c r="IE106" s="176"/>
      <c r="IF106" s="176"/>
      <c r="IG106" s="176"/>
      <c r="IH106" s="176"/>
      <c r="II106" s="176"/>
      <c r="IJ106" s="176"/>
      <c r="IK106" s="176"/>
      <c r="IL106" s="176"/>
      <c r="IM106" s="176"/>
      <c r="IN106" s="176"/>
      <c r="IO106" s="176"/>
      <c r="IP106" s="176"/>
      <c r="IQ106" s="176"/>
      <c r="IR106" s="176"/>
      <c r="IS106" s="176"/>
      <c r="IT106" s="176"/>
      <c r="IU106" s="176"/>
      <c r="IV106" s="177"/>
    </row>
    <row r="107" spans="1:256">
      <c r="A107" s="176" t="s">
        <v>1374</v>
      </c>
      <c r="B107" s="176"/>
      <c r="IA107" s="176"/>
      <c r="IB107" s="176"/>
      <c r="ID107" s="176"/>
      <c r="IE107" s="176"/>
      <c r="IF107" s="176"/>
      <c r="IG107" s="176"/>
      <c r="IH107" s="176"/>
      <c r="II107" s="176"/>
      <c r="IJ107" s="176"/>
      <c r="IK107" s="176"/>
      <c r="IL107" s="176"/>
      <c r="IM107" s="176"/>
      <c r="IN107" s="176"/>
      <c r="IO107" s="176"/>
      <c r="IP107" s="176"/>
      <c r="IQ107" s="176"/>
      <c r="IR107" s="176"/>
      <c r="IS107" s="176"/>
      <c r="IT107" s="176"/>
      <c r="IU107" s="176"/>
      <c r="IV107" s="177"/>
    </row>
    <row r="108" spans="1:256">
      <c r="A108" s="176" t="s">
        <v>1185</v>
      </c>
      <c r="B108" s="176"/>
      <c r="EV108" s="168">
        <v>1</v>
      </c>
      <c r="IA108" s="176">
        <v>1</v>
      </c>
      <c r="IB108" s="176"/>
      <c r="ID108" s="176"/>
      <c r="IE108" s="176"/>
      <c r="IF108" s="176"/>
      <c r="IG108" s="176"/>
      <c r="IH108" s="176"/>
      <c r="II108" s="176"/>
      <c r="IJ108" s="176"/>
      <c r="IK108" s="176"/>
      <c r="IL108" s="176"/>
      <c r="IM108" s="176"/>
      <c r="IN108" s="176"/>
      <c r="IO108" s="176"/>
      <c r="IP108" s="176"/>
      <c r="IQ108" s="176"/>
      <c r="IR108" s="176"/>
      <c r="IS108" s="176"/>
      <c r="IT108" s="176"/>
      <c r="IU108" s="176"/>
      <c r="IV108" s="177"/>
    </row>
    <row r="109" spans="1:256">
      <c r="A109" s="176" t="s">
        <v>1375</v>
      </c>
      <c r="B109" s="176"/>
      <c r="IA109" s="176"/>
      <c r="IB109" s="176"/>
      <c r="ID109" s="176"/>
      <c r="IE109" s="176"/>
      <c r="IF109" s="176"/>
      <c r="IG109" s="176"/>
      <c r="IH109" s="176"/>
      <c r="II109" s="176"/>
      <c r="IJ109" s="176"/>
      <c r="IK109" s="176"/>
      <c r="IL109" s="176"/>
      <c r="IM109" s="176"/>
      <c r="IN109" s="176"/>
      <c r="IO109" s="176"/>
      <c r="IP109" s="176"/>
      <c r="IQ109" s="176"/>
      <c r="IR109" s="176"/>
      <c r="IS109" s="176"/>
      <c r="IT109" s="176"/>
      <c r="IU109" s="176"/>
      <c r="IV109" s="177"/>
    </row>
    <row r="110" spans="1:256">
      <c r="A110" s="176" t="s">
        <v>1200</v>
      </c>
      <c r="B110" s="176"/>
      <c r="GH110" s="168">
        <v>1</v>
      </c>
      <c r="IA110" s="176">
        <v>1</v>
      </c>
      <c r="IB110" s="176"/>
      <c r="ID110" s="176"/>
      <c r="IE110" s="176"/>
      <c r="IF110" s="176"/>
      <c r="IG110" s="176"/>
      <c r="IH110" s="176"/>
      <c r="II110" s="176"/>
      <c r="IJ110" s="176"/>
      <c r="IK110" s="176"/>
      <c r="IL110" s="176"/>
      <c r="IM110" s="176"/>
      <c r="IN110" s="176"/>
      <c r="IO110" s="176"/>
      <c r="IP110" s="176"/>
      <c r="IQ110" s="176"/>
      <c r="IR110" s="176"/>
      <c r="IS110" s="176"/>
      <c r="IT110" s="176"/>
      <c r="IU110" s="176"/>
      <c r="IV110" s="177"/>
    </row>
    <row r="111" spans="1:256">
      <c r="A111" s="176" t="s">
        <v>1187</v>
      </c>
      <c r="B111" s="176"/>
      <c r="FC111" s="168">
        <v>2</v>
      </c>
      <c r="IA111" s="176">
        <v>2</v>
      </c>
      <c r="IB111" s="176"/>
      <c r="ID111" s="176"/>
      <c r="IE111" s="176"/>
      <c r="IF111" s="176"/>
      <c r="IG111" s="176"/>
      <c r="IH111" s="176"/>
      <c r="II111" s="176"/>
      <c r="IJ111" s="176"/>
      <c r="IK111" s="176"/>
      <c r="IL111" s="176"/>
      <c r="IM111" s="176">
        <v>1</v>
      </c>
      <c r="IN111" s="176">
        <v>1</v>
      </c>
      <c r="IO111" s="176"/>
      <c r="IP111" s="176"/>
      <c r="IQ111" s="176"/>
      <c r="IR111" s="176"/>
      <c r="IS111" s="176"/>
      <c r="IT111" s="176"/>
      <c r="IU111" s="176"/>
      <c r="IV111" s="177"/>
    </row>
    <row r="112" spans="1:256">
      <c r="A112" s="176" t="s">
        <v>35</v>
      </c>
      <c r="B112" s="176"/>
      <c r="M112" s="168">
        <v>1</v>
      </c>
      <c r="IA112" s="176">
        <v>1</v>
      </c>
      <c r="IB112" s="176"/>
      <c r="ID112" s="176"/>
      <c r="IE112" s="176"/>
      <c r="IF112" s="176"/>
      <c r="IG112" s="176"/>
      <c r="IH112" s="176"/>
      <c r="II112" s="176"/>
      <c r="IJ112" s="176"/>
      <c r="IK112" s="176"/>
      <c r="IL112" s="176"/>
      <c r="IM112" s="176"/>
      <c r="IN112" s="176"/>
      <c r="IO112" s="176"/>
      <c r="IP112" s="176"/>
      <c r="IQ112" s="176"/>
      <c r="IR112" s="176"/>
      <c r="IS112" s="176"/>
      <c r="IT112" s="176"/>
      <c r="IU112" s="176"/>
      <c r="IV112" s="177"/>
    </row>
    <row r="113" spans="1:256">
      <c r="A113" s="176" t="s">
        <v>1376</v>
      </c>
      <c r="B113" s="176"/>
      <c r="IA113" s="176"/>
      <c r="IB113" s="176"/>
      <c r="ID113" s="176"/>
      <c r="IE113" s="176"/>
      <c r="IF113" s="176"/>
      <c r="IG113" s="176"/>
      <c r="IH113" s="176"/>
      <c r="II113" s="176"/>
      <c r="IJ113" s="176"/>
      <c r="IK113" s="176"/>
      <c r="IL113" s="176"/>
      <c r="IM113" s="176"/>
      <c r="IN113" s="176"/>
      <c r="IO113" s="176"/>
      <c r="IP113" s="176"/>
      <c r="IQ113" s="176"/>
      <c r="IR113" s="176"/>
      <c r="IS113" s="176"/>
      <c r="IT113" s="176"/>
      <c r="IU113" s="176"/>
      <c r="IV113" s="177"/>
    </row>
    <row r="114" spans="1:256">
      <c r="A114" s="176" t="s">
        <v>1377</v>
      </c>
      <c r="B114" s="176"/>
      <c r="IA114" s="176"/>
      <c r="IB114" s="176"/>
      <c r="ID114" s="176"/>
      <c r="IE114" s="176"/>
      <c r="IF114" s="176"/>
      <c r="IG114" s="176"/>
      <c r="IH114" s="176"/>
      <c r="II114" s="176"/>
      <c r="IJ114" s="176"/>
      <c r="IK114" s="176"/>
      <c r="IL114" s="176"/>
      <c r="IM114" s="176"/>
      <c r="IN114" s="176"/>
      <c r="IO114" s="176"/>
      <c r="IP114" s="176"/>
      <c r="IQ114" s="176"/>
      <c r="IR114" s="176"/>
      <c r="IS114" s="176"/>
      <c r="IT114" s="176"/>
      <c r="IU114" s="176"/>
      <c r="IV114" s="177"/>
    </row>
    <row r="115" spans="1:256">
      <c r="A115" s="176" t="s">
        <v>294</v>
      </c>
      <c r="B115" s="176"/>
      <c r="C115" s="168">
        <v>1</v>
      </c>
      <c r="D115" s="168">
        <v>1</v>
      </c>
      <c r="J115" s="168">
        <v>1</v>
      </c>
      <c r="T115" s="168">
        <v>1</v>
      </c>
      <c r="BJ115" s="168">
        <v>1</v>
      </c>
      <c r="BK115" s="168">
        <v>1</v>
      </c>
      <c r="IA115" s="176">
        <v>6</v>
      </c>
      <c r="IB115" s="176"/>
      <c r="ID115" s="176"/>
      <c r="IE115" s="176"/>
      <c r="IF115" s="176"/>
      <c r="IG115" s="176"/>
      <c r="IH115" s="176"/>
      <c r="II115" s="176"/>
      <c r="IJ115" s="176"/>
      <c r="IK115" s="176"/>
      <c r="IL115" s="176"/>
      <c r="IM115" s="176"/>
      <c r="IN115" s="176"/>
      <c r="IO115" s="176"/>
      <c r="IP115" s="176"/>
      <c r="IQ115" s="176"/>
      <c r="IR115" s="176"/>
      <c r="IS115" s="176"/>
      <c r="IT115" s="176"/>
      <c r="IU115" s="176"/>
      <c r="IV115" s="177"/>
    </row>
    <row r="116" spans="1:256">
      <c r="A116" s="176" t="s">
        <v>1378</v>
      </c>
      <c r="B116" s="176"/>
      <c r="IA116" s="176"/>
      <c r="IB116" s="176"/>
      <c r="ID116" s="176"/>
      <c r="IE116" s="176"/>
      <c r="IF116" s="176"/>
      <c r="IG116" s="176"/>
      <c r="IH116" s="176"/>
      <c r="II116" s="176"/>
      <c r="IJ116" s="176"/>
      <c r="IK116" s="176"/>
      <c r="IL116" s="176"/>
      <c r="IM116" s="176"/>
      <c r="IN116" s="176"/>
      <c r="IO116" s="176"/>
      <c r="IP116" s="176"/>
      <c r="IQ116" s="176"/>
      <c r="IR116" s="176"/>
      <c r="IS116" s="176"/>
      <c r="IT116" s="176"/>
      <c r="IU116" s="176"/>
      <c r="IV116" s="177"/>
    </row>
    <row r="117" spans="1:256">
      <c r="A117" s="176" t="s">
        <v>521</v>
      </c>
      <c r="B117" s="176"/>
      <c r="BP117" s="168">
        <v>1</v>
      </c>
      <c r="IA117" s="176">
        <v>1</v>
      </c>
      <c r="IB117" s="176"/>
      <c r="ID117" s="176"/>
      <c r="IE117" s="176"/>
      <c r="IF117" s="176"/>
      <c r="IG117" s="176"/>
      <c r="IH117" s="176"/>
      <c r="II117" s="176"/>
      <c r="IJ117" s="176"/>
      <c r="IK117" s="176"/>
      <c r="IL117" s="176"/>
      <c r="IM117" s="176"/>
      <c r="IN117" s="176"/>
      <c r="IO117" s="176"/>
      <c r="IP117" s="176"/>
      <c r="IQ117" s="176"/>
      <c r="IR117" s="176"/>
      <c r="IS117" s="176"/>
      <c r="IT117" s="176"/>
      <c r="IU117" s="176"/>
      <c r="IV117" s="177"/>
    </row>
    <row r="118" spans="1:256">
      <c r="A118" s="176" t="s">
        <v>1379</v>
      </c>
      <c r="B118" s="176"/>
      <c r="IA118" s="176"/>
      <c r="IB118" s="176"/>
      <c r="ID118" s="176"/>
      <c r="IE118" s="176"/>
      <c r="IF118" s="176"/>
      <c r="IG118" s="176"/>
      <c r="IH118" s="176"/>
      <c r="II118" s="176"/>
      <c r="IJ118" s="176"/>
      <c r="IK118" s="176"/>
      <c r="IL118" s="176"/>
      <c r="IM118" s="176"/>
      <c r="IN118" s="176"/>
      <c r="IO118" s="176"/>
      <c r="IP118" s="176"/>
      <c r="IQ118" s="176"/>
      <c r="IR118" s="176"/>
      <c r="IS118" s="176"/>
      <c r="IT118" s="176"/>
      <c r="IU118" s="176"/>
      <c r="IV118" s="177"/>
    </row>
    <row r="119" spans="1:256">
      <c r="A119" s="176" t="s">
        <v>81</v>
      </c>
      <c r="B119" s="176"/>
      <c r="IA119" s="176"/>
      <c r="IB119" s="176"/>
      <c r="ID119" s="176"/>
      <c r="IE119" s="176"/>
      <c r="IF119" s="176"/>
      <c r="IG119" s="176"/>
      <c r="IH119" s="176"/>
      <c r="II119" s="176"/>
      <c r="IJ119" s="176"/>
      <c r="IK119" s="176"/>
      <c r="IL119" s="176"/>
      <c r="IM119" s="176"/>
      <c r="IN119" s="176"/>
      <c r="IO119" s="176"/>
      <c r="IP119" s="176"/>
      <c r="IQ119" s="176"/>
      <c r="IR119" s="176"/>
      <c r="IS119" s="176"/>
      <c r="IT119" s="176"/>
      <c r="IU119" s="176"/>
      <c r="IV119" s="177"/>
    </row>
    <row r="120" spans="1:256">
      <c r="A120" s="176" t="s">
        <v>1380</v>
      </c>
      <c r="B120" s="176"/>
      <c r="IA120" s="176"/>
      <c r="IB120" s="176"/>
      <c r="ID120" s="176"/>
      <c r="IE120" s="176"/>
      <c r="IF120" s="176"/>
      <c r="IG120" s="176"/>
      <c r="IH120" s="176"/>
      <c r="II120" s="176"/>
      <c r="IJ120" s="176"/>
      <c r="IK120" s="176"/>
      <c r="IL120" s="176"/>
      <c r="IM120" s="176"/>
      <c r="IN120" s="176"/>
      <c r="IO120" s="176"/>
      <c r="IP120" s="176"/>
      <c r="IQ120" s="176"/>
      <c r="IR120" s="176"/>
      <c r="IS120" s="176"/>
      <c r="IT120" s="176"/>
      <c r="IU120" s="176"/>
      <c r="IV120" s="177"/>
    </row>
    <row r="121" spans="1:256">
      <c r="A121" s="176" t="s">
        <v>237</v>
      </c>
      <c r="B121" s="176"/>
      <c r="CG121" s="168">
        <v>1</v>
      </c>
      <c r="IA121" s="176">
        <v>1</v>
      </c>
      <c r="IB121" s="176"/>
      <c r="ID121" s="176"/>
      <c r="IE121" s="176"/>
      <c r="IF121" s="176"/>
      <c r="IG121" s="176"/>
      <c r="IH121" s="176"/>
      <c r="II121" s="176"/>
      <c r="IJ121" s="176"/>
      <c r="IK121" s="176"/>
      <c r="IL121" s="176"/>
      <c r="IM121" s="176"/>
      <c r="IN121" s="176"/>
      <c r="IO121" s="176"/>
      <c r="IP121" s="176"/>
      <c r="IQ121" s="176"/>
      <c r="IR121" s="176"/>
      <c r="IS121" s="176"/>
      <c r="IT121" s="176"/>
      <c r="IU121" s="176"/>
      <c r="IV121" s="177"/>
    </row>
    <row r="122" spans="1:256">
      <c r="A122" s="176" t="s">
        <v>1381</v>
      </c>
      <c r="B122" s="176"/>
      <c r="IA122" s="176"/>
      <c r="IB122" s="176"/>
      <c r="ID122" s="176"/>
      <c r="IE122" s="176"/>
      <c r="IF122" s="176"/>
      <c r="IG122" s="176"/>
      <c r="IH122" s="176"/>
      <c r="II122" s="176"/>
      <c r="IJ122" s="176"/>
      <c r="IK122" s="176"/>
      <c r="IL122" s="176"/>
      <c r="IM122" s="176"/>
      <c r="IN122" s="176"/>
      <c r="IO122" s="176"/>
      <c r="IP122" s="176"/>
      <c r="IQ122" s="176"/>
      <c r="IR122" s="176"/>
      <c r="IS122" s="176"/>
      <c r="IT122" s="176"/>
      <c r="IU122" s="176"/>
      <c r="IV122" s="177"/>
    </row>
    <row r="123" spans="1:256">
      <c r="A123" s="176" t="s">
        <v>614</v>
      </c>
      <c r="B123" s="176"/>
      <c r="CI123" s="168">
        <v>1</v>
      </c>
      <c r="IA123" s="176">
        <v>1</v>
      </c>
      <c r="IB123" s="176"/>
      <c r="ID123" s="176"/>
      <c r="IE123" s="176"/>
      <c r="IF123" s="176"/>
      <c r="IG123" s="176"/>
      <c r="IH123" s="176"/>
      <c r="II123" s="176"/>
      <c r="IJ123" s="176"/>
      <c r="IK123" s="176"/>
      <c r="IL123" s="176"/>
      <c r="IM123" s="176"/>
      <c r="IN123" s="176"/>
      <c r="IO123" s="176"/>
      <c r="IP123" s="176"/>
      <c r="IQ123" s="176"/>
      <c r="IR123" s="176"/>
      <c r="IS123" s="176"/>
      <c r="IT123" s="176"/>
      <c r="IU123" s="176"/>
      <c r="IV123" s="177"/>
    </row>
    <row r="124" spans="1:256">
      <c r="A124" s="176" t="s">
        <v>1382</v>
      </c>
      <c r="B124" s="176"/>
      <c r="IA124" s="176"/>
      <c r="IB124" s="176"/>
      <c r="IC124" s="168">
        <v>1</v>
      </c>
      <c r="ID124" s="176">
        <v>1</v>
      </c>
      <c r="IE124" s="176"/>
      <c r="IF124" s="176"/>
      <c r="IG124" s="176"/>
      <c r="IH124" s="176"/>
      <c r="II124" s="176"/>
      <c r="IJ124" s="176"/>
      <c r="IK124" s="176"/>
      <c r="IL124" s="176"/>
      <c r="IM124" s="176"/>
      <c r="IN124" s="176"/>
      <c r="IO124" s="176"/>
      <c r="IP124" s="176"/>
      <c r="IQ124" s="176"/>
      <c r="IR124" s="176"/>
      <c r="IS124" s="176"/>
      <c r="IT124" s="176"/>
      <c r="IU124" s="176"/>
      <c r="IV124" s="177"/>
    </row>
    <row r="125" spans="1:256">
      <c r="A125" s="176" t="s">
        <v>241</v>
      </c>
      <c r="B125" s="176"/>
      <c r="IA125" s="176"/>
      <c r="IB125" s="176"/>
      <c r="ID125" s="176"/>
      <c r="IE125" s="176"/>
      <c r="IF125" s="176"/>
      <c r="IG125" s="176"/>
      <c r="IH125" s="176"/>
      <c r="II125" s="176"/>
      <c r="IJ125" s="176"/>
      <c r="IK125" s="176"/>
      <c r="IL125" s="176"/>
      <c r="IM125" s="176"/>
      <c r="IN125" s="176"/>
      <c r="IO125" s="176"/>
      <c r="IP125" s="176"/>
      <c r="IQ125" s="176"/>
      <c r="IR125" s="176"/>
      <c r="IS125" s="176"/>
      <c r="IT125" s="176"/>
      <c r="IU125" s="176"/>
      <c r="IV125" s="177"/>
    </row>
    <row r="126" spans="1:256">
      <c r="A126" s="176" t="s">
        <v>246</v>
      </c>
      <c r="B126" s="176"/>
      <c r="EM126" s="168">
        <v>1</v>
      </c>
      <c r="IA126" s="176">
        <v>1</v>
      </c>
      <c r="IB126" s="176"/>
      <c r="ID126" s="176"/>
      <c r="IE126" s="176"/>
      <c r="IF126" s="176"/>
      <c r="IG126" s="176"/>
      <c r="IH126" s="176"/>
      <c r="II126" s="176"/>
      <c r="IJ126" s="176"/>
      <c r="IK126" s="176"/>
      <c r="IL126" s="176"/>
      <c r="IM126" s="176"/>
      <c r="IN126" s="176"/>
      <c r="IO126" s="176"/>
      <c r="IP126" s="176"/>
      <c r="IQ126" s="176"/>
      <c r="IR126" s="176"/>
      <c r="IS126" s="176"/>
      <c r="IT126" s="176"/>
      <c r="IU126" s="176"/>
      <c r="IV126" s="177"/>
    </row>
    <row r="127" spans="1:256">
      <c r="A127" s="176" t="s">
        <v>158</v>
      </c>
      <c r="B127" s="176">
        <v>1</v>
      </c>
      <c r="AI127" s="168">
        <v>1</v>
      </c>
      <c r="HY127" s="168">
        <v>1</v>
      </c>
      <c r="IA127" s="176">
        <v>3</v>
      </c>
      <c r="IB127" s="176"/>
      <c r="ID127" s="176"/>
      <c r="IE127" s="176"/>
      <c r="IF127" s="176"/>
      <c r="IG127" s="176"/>
      <c r="IH127" s="176"/>
      <c r="II127" s="176"/>
      <c r="IJ127" s="176"/>
      <c r="IK127" s="176"/>
      <c r="IL127" s="176"/>
      <c r="IM127" s="176"/>
      <c r="IN127" s="176"/>
      <c r="IO127" s="176"/>
      <c r="IP127" s="176"/>
      <c r="IQ127" s="176"/>
      <c r="IR127" s="176"/>
      <c r="IS127" s="176"/>
      <c r="IT127" s="176"/>
      <c r="IU127" s="176"/>
      <c r="IV127" s="177"/>
    </row>
    <row r="128" spans="1:256">
      <c r="A128" s="176" t="s">
        <v>615</v>
      </c>
      <c r="B128" s="176"/>
      <c r="CD128" s="168">
        <v>1</v>
      </c>
      <c r="CF128" s="168">
        <v>1</v>
      </c>
      <c r="IA128" s="176">
        <v>2</v>
      </c>
      <c r="IB128" s="176"/>
      <c r="ID128" s="176"/>
      <c r="IE128" s="176"/>
      <c r="IF128" s="176"/>
      <c r="IG128" s="176"/>
      <c r="IH128" s="176"/>
      <c r="II128" s="176"/>
      <c r="IJ128" s="176"/>
      <c r="IK128" s="176"/>
      <c r="IL128" s="176"/>
      <c r="IM128" s="176"/>
      <c r="IN128" s="176"/>
      <c r="IO128" s="176"/>
      <c r="IP128" s="176"/>
      <c r="IQ128" s="176"/>
      <c r="IR128" s="176"/>
      <c r="IS128" s="176"/>
      <c r="IT128" s="176"/>
      <c r="IU128" s="176"/>
      <c r="IV128" s="177"/>
    </row>
    <row r="129" spans="1:256">
      <c r="A129" s="176" t="s">
        <v>1310</v>
      </c>
      <c r="B129" s="176"/>
      <c r="IA129" s="176"/>
      <c r="IB129" s="176"/>
      <c r="ID129" s="176"/>
      <c r="IE129" s="176"/>
      <c r="IF129" s="176"/>
      <c r="IG129" s="176"/>
      <c r="IH129" s="176"/>
      <c r="II129" s="176"/>
      <c r="IJ129" s="176"/>
      <c r="IK129" s="176"/>
      <c r="IL129" s="176"/>
      <c r="IM129" s="176"/>
      <c r="IN129" s="176"/>
      <c r="IO129" s="176"/>
      <c r="IP129" s="176"/>
      <c r="IQ129" s="176"/>
      <c r="IR129" s="176"/>
      <c r="IS129" s="176"/>
      <c r="IT129" s="176"/>
      <c r="IU129" s="176"/>
      <c r="IV129" s="177"/>
    </row>
    <row r="130" spans="1:256">
      <c r="A130" s="176" t="s">
        <v>116</v>
      </c>
      <c r="B130" s="176"/>
      <c r="IA130" s="176"/>
      <c r="IB130" s="176"/>
      <c r="ID130" s="176"/>
      <c r="IE130" s="176"/>
      <c r="IF130" s="176"/>
      <c r="IG130" s="176"/>
      <c r="IH130" s="176"/>
      <c r="II130" s="176"/>
      <c r="IJ130" s="176"/>
      <c r="IK130" s="176"/>
      <c r="IL130" s="176"/>
      <c r="IM130" s="176"/>
      <c r="IN130" s="176"/>
      <c r="IO130" s="176"/>
      <c r="IP130" s="176"/>
      <c r="IQ130" s="176"/>
      <c r="IR130" s="176"/>
      <c r="IS130" s="176"/>
      <c r="IT130" s="176"/>
      <c r="IU130" s="176"/>
      <c r="IV130" s="177"/>
    </row>
    <row r="131" spans="1:256">
      <c r="A131" s="176" t="s">
        <v>1383</v>
      </c>
      <c r="B131" s="176"/>
      <c r="IA131" s="176"/>
      <c r="IB131" s="176"/>
      <c r="ID131" s="176"/>
      <c r="IE131" s="176"/>
      <c r="IF131" s="176"/>
      <c r="IG131" s="176"/>
      <c r="IH131" s="176"/>
      <c r="II131" s="176"/>
      <c r="IJ131" s="176"/>
      <c r="IK131" s="176"/>
      <c r="IL131" s="176"/>
      <c r="IM131" s="176"/>
      <c r="IN131" s="176"/>
      <c r="IO131" s="176"/>
      <c r="IP131" s="176"/>
      <c r="IQ131" s="176"/>
      <c r="IR131" s="176"/>
      <c r="IS131" s="176"/>
      <c r="IT131" s="176"/>
      <c r="IU131" s="176"/>
      <c r="IV131" s="177"/>
    </row>
    <row r="132" spans="1:256">
      <c r="A132" s="176" t="s">
        <v>565</v>
      </c>
      <c r="B132" s="176"/>
      <c r="BW132" s="168">
        <v>1</v>
      </c>
      <c r="IA132" s="176">
        <v>1</v>
      </c>
      <c r="IB132" s="176"/>
      <c r="ID132" s="176"/>
      <c r="IE132" s="176"/>
      <c r="IF132" s="176"/>
      <c r="IG132" s="176"/>
      <c r="IH132" s="176"/>
      <c r="II132" s="176"/>
      <c r="IJ132" s="176"/>
      <c r="IK132" s="176"/>
      <c r="IL132" s="176"/>
      <c r="IM132" s="176"/>
      <c r="IN132" s="176"/>
      <c r="IO132" s="176"/>
      <c r="IP132" s="176"/>
      <c r="IQ132" s="176"/>
      <c r="IR132" s="176"/>
      <c r="IS132" s="176"/>
      <c r="IT132" s="176"/>
      <c r="IU132" s="176"/>
      <c r="IV132" s="177"/>
    </row>
    <row r="133" spans="1:256">
      <c r="A133" s="176" t="s">
        <v>1384</v>
      </c>
      <c r="B133" s="176"/>
      <c r="IA133" s="176"/>
      <c r="IB133" s="176"/>
      <c r="ID133" s="176"/>
      <c r="IE133" s="176"/>
      <c r="IF133" s="176"/>
      <c r="IG133" s="176"/>
      <c r="IH133" s="176"/>
      <c r="II133" s="176"/>
      <c r="IJ133" s="176"/>
      <c r="IK133" s="176"/>
      <c r="IL133" s="176"/>
      <c r="IM133" s="176"/>
      <c r="IN133" s="176"/>
      <c r="IO133" s="176"/>
      <c r="IP133" s="176"/>
      <c r="IQ133" s="176"/>
      <c r="IR133" s="176"/>
      <c r="IS133" s="176"/>
      <c r="IT133" s="176"/>
      <c r="IU133" s="176"/>
      <c r="IV133" s="177"/>
    </row>
    <row r="134" spans="1:256">
      <c r="A134" s="176" t="s">
        <v>159</v>
      </c>
      <c r="B134" s="176"/>
      <c r="P134" s="168">
        <v>1</v>
      </c>
      <c r="IA134" s="176">
        <v>1</v>
      </c>
      <c r="IB134" s="176"/>
      <c r="ID134" s="176"/>
      <c r="IE134" s="176"/>
      <c r="IF134" s="176"/>
      <c r="IG134" s="176"/>
      <c r="IH134" s="176"/>
      <c r="II134" s="176"/>
      <c r="IJ134" s="176"/>
      <c r="IK134" s="176"/>
      <c r="IL134" s="176"/>
      <c r="IM134" s="176"/>
      <c r="IN134" s="176"/>
      <c r="IO134" s="176"/>
      <c r="IP134" s="176"/>
      <c r="IQ134" s="176"/>
      <c r="IR134" s="176"/>
      <c r="IS134" s="176"/>
      <c r="IT134" s="176"/>
      <c r="IU134" s="176"/>
      <c r="IV134" s="177"/>
    </row>
    <row r="135" spans="1:256">
      <c r="A135" s="176" t="s">
        <v>1385</v>
      </c>
      <c r="B135" s="176"/>
      <c r="HA135" s="168">
        <v>1</v>
      </c>
      <c r="IA135" s="176">
        <v>1</v>
      </c>
      <c r="IB135" s="176"/>
      <c r="ID135" s="176"/>
      <c r="IE135" s="176"/>
      <c r="IF135" s="176"/>
      <c r="IG135" s="176"/>
      <c r="IH135" s="176"/>
      <c r="II135" s="176"/>
      <c r="IJ135" s="176"/>
      <c r="IK135" s="176"/>
      <c r="IL135" s="176"/>
      <c r="IM135" s="176"/>
      <c r="IN135" s="176"/>
      <c r="IO135" s="176"/>
      <c r="IP135" s="176"/>
      <c r="IQ135" s="176"/>
      <c r="IR135" s="176"/>
      <c r="IS135" s="176"/>
      <c r="IT135" s="176"/>
      <c r="IU135" s="176"/>
      <c r="IV135" s="177"/>
    </row>
    <row r="136" spans="1:256">
      <c r="A136" s="176" t="s">
        <v>440</v>
      </c>
      <c r="B136" s="176"/>
      <c r="AP136" s="168">
        <v>1</v>
      </c>
      <c r="AU136" s="168">
        <v>1</v>
      </c>
      <c r="AW136" s="168">
        <v>1</v>
      </c>
      <c r="BL136" s="168">
        <v>1</v>
      </c>
      <c r="BQ136" s="168">
        <v>1</v>
      </c>
      <c r="BV136" s="168">
        <v>1</v>
      </c>
      <c r="BY136" s="168">
        <v>1</v>
      </c>
      <c r="CA136" s="168">
        <v>1</v>
      </c>
      <c r="CJ136" s="168">
        <v>1</v>
      </c>
      <c r="CK136" s="168">
        <v>1</v>
      </c>
      <c r="CS136" s="168">
        <v>1</v>
      </c>
      <c r="FP136" s="168">
        <v>1</v>
      </c>
      <c r="IA136" s="176">
        <v>12</v>
      </c>
      <c r="IB136" s="176"/>
      <c r="ID136" s="176"/>
      <c r="IE136" s="176"/>
      <c r="IF136" s="176"/>
      <c r="IG136" s="176"/>
      <c r="IH136" s="176"/>
      <c r="II136" s="176"/>
      <c r="IJ136" s="176"/>
      <c r="IK136" s="176"/>
      <c r="IL136" s="176"/>
      <c r="IM136" s="176"/>
      <c r="IN136" s="176"/>
      <c r="IO136" s="176"/>
      <c r="IP136" s="176"/>
      <c r="IQ136" s="176"/>
      <c r="IR136" s="176"/>
      <c r="IS136" s="176"/>
      <c r="IT136" s="176"/>
      <c r="IU136" s="176"/>
      <c r="IV136" s="177"/>
    </row>
    <row r="137" spans="1:256">
      <c r="A137" s="176" t="s">
        <v>391</v>
      </c>
      <c r="B137" s="176"/>
      <c r="AG137" s="168">
        <v>1</v>
      </c>
      <c r="IA137" s="176">
        <v>1</v>
      </c>
      <c r="IB137" s="176"/>
      <c r="ID137" s="176"/>
      <c r="IE137" s="176"/>
      <c r="IF137" s="176"/>
      <c r="IG137" s="176"/>
      <c r="IH137" s="176"/>
      <c r="II137" s="176"/>
      <c r="IJ137" s="176"/>
      <c r="IK137" s="176"/>
      <c r="IL137" s="176"/>
      <c r="IM137" s="176"/>
      <c r="IN137" s="176"/>
      <c r="IO137" s="176"/>
      <c r="IP137" s="176"/>
      <c r="IQ137" s="176"/>
      <c r="IR137" s="176"/>
      <c r="IS137" s="176"/>
      <c r="IT137" s="176"/>
      <c r="IU137" s="176"/>
      <c r="IV137" s="177"/>
    </row>
    <row r="138" spans="1:256">
      <c r="A138" s="176" t="s">
        <v>522</v>
      </c>
      <c r="B138" s="176"/>
      <c r="BB138" s="168">
        <v>1</v>
      </c>
      <c r="IA138" s="176">
        <v>1</v>
      </c>
      <c r="IB138" s="176"/>
      <c r="ID138" s="176"/>
      <c r="IE138" s="176"/>
      <c r="IF138" s="176"/>
      <c r="IG138" s="176"/>
      <c r="IH138" s="176"/>
      <c r="II138" s="176"/>
      <c r="IJ138" s="176"/>
      <c r="IK138" s="176"/>
      <c r="IL138" s="176"/>
      <c r="IM138" s="176"/>
      <c r="IN138" s="176"/>
      <c r="IO138" s="176"/>
      <c r="IP138" s="176"/>
      <c r="IQ138" s="176"/>
      <c r="IR138" s="176"/>
      <c r="IS138" s="176"/>
      <c r="IT138" s="176"/>
      <c r="IU138" s="176"/>
      <c r="IV138" s="177"/>
    </row>
    <row r="139" spans="1:256">
      <c r="A139" s="176" t="s">
        <v>523</v>
      </c>
      <c r="B139" s="176"/>
      <c r="BL139" s="168">
        <v>1</v>
      </c>
      <c r="IA139" s="176">
        <v>1</v>
      </c>
      <c r="IB139" s="176"/>
      <c r="ID139" s="176"/>
      <c r="IE139" s="176"/>
      <c r="IF139" s="176"/>
      <c r="IG139" s="176"/>
      <c r="IH139" s="176"/>
      <c r="II139" s="176"/>
      <c r="IJ139" s="176"/>
      <c r="IK139" s="176"/>
      <c r="IL139" s="176"/>
      <c r="IM139" s="176"/>
      <c r="IN139" s="176"/>
      <c r="IO139" s="176"/>
      <c r="IP139" s="176"/>
      <c r="IQ139" s="176"/>
      <c r="IR139" s="176"/>
      <c r="IS139" s="176"/>
      <c r="IT139" s="176"/>
      <c r="IU139" s="176"/>
      <c r="IV139" s="177"/>
    </row>
    <row r="140" spans="1:256">
      <c r="A140" s="176" t="s">
        <v>1386</v>
      </c>
      <c r="B140" s="176"/>
      <c r="IA140" s="176"/>
      <c r="IB140" s="176"/>
      <c r="ID140" s="176"/>
      <c r="IE140" s="176"/>
      <c r="IF140" s="176"/>
      <c r="IG140" s="176"/>
      <c r="IH140" s="176"/>
      <c r="II140" s="176"/>
      <c r="IJ140" s="176"/>
      <c r="IK140" s="176"/>
      <c r="IL140" s="176"/>
      <c r="IM140" s="176"/>
      <c r="IN140" s="176"/>
      <c r="IO140" s="176"/>
      <c r="IP140" s="176"/>
      <c r="IQ140" s="176"/>
      <c r="IR140" s="176"/>
      <c r="IS140" s="176"/>
      <c r="IT140" s="176"/>
      <c r="IU140" s="176"/>
      <c r="IV140" s="177"/>
    </row>
    <row r="141" spans="1:256">
      <c r="A141" s="176" t="s">
        <v>425</v>
      </c>
      <c r="B141" s="176"/>
      <c r="AO141" s="168">
        <v>2</v>
      </c>
      <c r="IA141" s="176">
        <v>2</v>
      </c>
      <c r="IB141" s="176"/>
      <c r="ID141" s="176"/>
      <c r="IE141" s="176"/>
      <c r="IF141" s="176"/>
      <c r="IG141" s="176"/>
      <c r="IH141" s="176"/>
      <c r="II141" s="176"/>
      <c r="IJ141" s="176"/>
      <c r="IK141" s="176"/>
      <c r="IL141" s="176"/>
      <c r="IM141" s="176"/>
      <c r="IN141" s="176"/>
      <c r="IO141" s="176"/>
      <c r="IP141" s="176"/>
      <c r="IQ141" s="176"/>
      <c r="IR141" s="176"/>
      <c r="IS141" s="176"/>
      <c r="IT141" s="176"/>
      <c r="IU141" s="176"/>
      <c r="IV141" s="177"/>
    </row>
    <row r="142" spans="1:256">
      <c r="A142" s="176" t="s">
        <v>183</v>
      </c>
      <c r="B142" s="176"/>
      <c r="U142" s="168">
        <v>1</v>
      </c>
      <c r="IA142" s="176">
        <v>1</v>
      </c>
      <c r="IB142" s="176"/>
      <c r="ID142" s="176"/>
      <c r="IE142" s="176"/>
      <c r="IF142" s="176"/>
      <c r="IG142" s="176"/>
      <c r="IH142" s="176"/>
      <c r="II142" s="176"/>
      <c r="IJ142" s="176"/>
      <c r="IK142" s="176"/>
      <c r="IL142" s="176"/>
      <c r="IM142" s="176"/>
      <c r="IN142" s="176"/>
      <c r="IO142" s="176"/>
      <c r="IP142" s="176"/>
      <c r="IQ142" s="176"/>
      <c r="IR142" s="176"/>
      <c r="IS142" s="176"/>
      <c r="IT142" s="176"/>
      <c r="IU142" s="176"/>
      <c r="IV142" s="177"/>
    </row>
    <row r="143" spans="1:256">
      <c r="A143" s="176" t="s">
        <v>263</v>
      </c>
      <c r="B143" s="176"/>
      <c r="ES143" s="168">
        <v>1</v>
      </c>
      <c r="HH143" s="168">
        <v>1</v>
      </c>
      <c r="IA143" s="176">
        <v>2</v>
      </c>
      <c r="IB143" s="176"/>
      <c r="ID143" s="176"/>
      <c r="IE143" s="176"/>
      <c r="IF143" s="176"/>
      <c r="IG143" s="176"/>
      <c r="IH143" s="176"/>
      <c r="II143" s="176"/>
      <c r="IJ143" s="176"/>
      <c r="IK143" s="176"/>
      <c r="IL143" s="176"/>
      <c r="IM143" s="176"/>
      <c r="IN143" s="176"/>
      <c r="IO143" s="176"/>
      <c r="IP143" s="176"/>
      <c r="IQ143" s="176"/>
      <c r="IR143" s="176"/>
      <c r="IS143" s="176"/>
      <c r="IT143" s="176"/>
      <c r="IU143" s="176"/>
      <c r="IV143" s="177"/>
    </row>
    <row r="144" spans="1:256">
      <c r="A144" s="176" t="s">
        <v>259</v>
      </c>
      <c r="B144" s="176"/>
      <c r="DB144" s="168">
        <v>1</v>
      </c>
      <c r="IA144" s="176">
        <v>1</v>
      </c>
      <c r="IB144" s="176"/>
      <c r="ID144" s="176"/>
      <c r="IE144" s="176"/>
      <c r="IF144" s="176"/>
      <c r="IG144" s="176"/>
      <c r="IH144" s="176"/>
      <c r="II144" s="176"/>
      <c r="IJ144" s="176"/>
      <c r="IK144" s="176"/>
      <c r="IL144" s="176"/>
      <c r="IM144" s="176"/>
      <c r="IN144" s="176"/>
      <c r="IO144" s="176"/>
      <c r="IP144" s="176"/>
      <c r="IQ144" s="176"/>
      <c r="IR144" s="176"/>
      <c r="IS144" s="176"/>
      <c r="IT144" s="176"/>
      <c r="IU144" s="176"/>
      <c r="IV144" s="177"/>
    </row>
    <row r="145" spans="1:256">
      <c r="A145" s="176" t="s">
        <v>357</v>
      </c>
      <c r="B145" s="176"/>
      <c r="Y145" s="168">
        <v>2</v>
      </c>
      <c r="IA145" s="176">
        <v>2</v>
      </c>
      <c r="IB145" s="176"/>
      <c r="ID145" s="176"/>
      <c r="IE145" s="176"/>
      <c r="IF145" s="176"/>
      <c r="IG145" s="176"/>
      <c r="IH145" s="176"/>
      <c r="II145" s="176"/>
      <c r="IJ145" s="176"/>
      <c r="IK145" s="176"/>
      <c r="IL145" s="176"/>
      <c r="IM145" s="176"/>
      <c r="IN145" s="176"/>
      <c r="IO145" s="176"/>
      <c r="IP145" s="176"/>
      <c r="IQ145" s="176"/>
      <c r="IR145" s="176"/>
      <c r="IS145" s="176"/>
      <c r="IT145" s="176"/>
      <c r="IU145" s="176"/>
      <c r="IV145" s="177"/>
    </row>
    <row r="146" spans="1:256">
      <c r="A146" s="176" t="s">
        <v>938</v>
      </c>
      <c r="B146" s="176"/>
      <c r="EQ146" s="168">
        <v>1</v>
      </c>
      <c r="HT146" s="168">
        <v>1</v>
      </c>
      <c r="IA146" s="176">
        <v>2</v>
      </c>
      <c r="IB146" s="176"/>
      <c r="ID146" s="176"/>
      <c r="IE146" s="176"/>
      <c r="IF146" s="176"/>
      <c r="IG146" s="176"/>
      <c r="IH146" s="176"/>
      <c r="II146" s="176"/>
      <c r="IJ146" s="176"/>
      <c r="IK146" s="176"/>
      <c r="IL146" s="176"/>
      <c r="IM146" s="176"/>
      <c r="IN146" s="176"/>
      <c r="IO146" s="176"/>
      <c r="IP146" s="176"/>
      <c r="IQ146" s="176"/>
      <c r="IR146" s="176"/>
      <c r="IS146" s="176"/>
      <c r="IT146" s="176"/>
      <c r="IU146" s="176"/>
      <c r="IV146" s="177"/>
    </row>
    <row r="147" spans="1:256">
      <c r="A147" s="176" t="s">
        <v>941</v>
      </c>
      <c r="B147" s="176"/>
      <c r="EO147" s="168">
        <v>1</v>
      </c>
      <c r="IA147" s="176">
        <v>1</v>
      </c>
      <c r="IB147" s="176"/>
      <c r="ID147" s="176"/>
      <c r="IE147" s="176"/>
      <c r="IF147" s="176"/>
      <c r="IG147" s="176"/>
      <c r="IH147" s="176"/>
      <c r="II147" s="176"/>
      <c r="IJ147" s="176"/>
      <c r="IK147" s="176"/>
      <c r="IL147" s="176"/>
      <c r="IM147" s="176"/>
      <c r="IN147" s="176"/>
      <c r="IO147" s="176"/>
      <c r="IP147" s="176"/>
      <c r="IQ147" s="176"/>
      <c r="IR147" s="176"/>
      <c r="IS147" s="176"/>
      <c r="IT147" s="176"/>
      <c r="IU147" s="176"/>
      <c r="IV147" s="177"/>
    </row>
    <row r="148" spans="1:256">
      <c r="A148" s="176" t="s">
        <v>1387</v>
      </c>
      <c r="B148" s="176"/>
      <c r="IA148" s="176"/>
      <c r="IB148" s="176"/>
      <c r="ID148" s="176"/>
      <c r="IE148" s="176"/>
      <c r="IF148" s="176"/>
      <c r="IG148" s="176"/>
      <c r="IH148" s="176"/>
      <c r="II148" s="176"/>
      <c r="IJ148" s="176"/>
      <c r="IK148" s="176"/>
      <c r="IL148" s="176"/>
      <c r="IM148" s="176"/>
      <c r="IN148" s="176"/>
      <c r="IO148" s="176"/>
      <c r="IP148" s="176"/>
      <c r="IQ148" s="176"/>
      <c r="IR148" s="176"/>
      <c r="IS148" s="176"/>
      <c r="IT148" s="176"/>
      <c r="IU148" s="176"/>
      <c r="IV148" s="177"/>
    </row>
    <row r="149" spans="1:256">
      <c r="A149" s="176" t="s">
        <v>942</v>
      </c>
      <c r="B149" s="176"/>
      <c r="EG149" s="168">
        <v>1</v>
      </c>
      <c r="IA149" s="176">
        <v>1</v>
      </c>
      <c r="IB149" s="176"/>
      <c r="ID149" s="176"/>
      <c r="IE149" s="176"/>
      <c r="IF149" s="176"/>
      <c r="IG149" s="176"/>
      <c r="IH149" s="176"/>
      <c r="II149" s="176"/>
      <c r="IJ149" s="176"/>
      <c r="IK149" s="176"/>
      <c r="IL149" s="176"/>
      <c r="IM149" s="176"/>
      <c r="IN149" s="176"/>
      <c r="IO149" s="176"/>
      <c r="IP149" s="176"/>
      <c r="IQ149" s="176"/>
      <c r="IR149" s="176"/>
      <c r="IS149" s="176"/>
      <c r="IT149" s="176"/>
      <c r="IU149" s="176"/>
      <c r="IV149" s="177"/>
    </row>
    <row r="150" spans="1:256">
      <c r="A150" s="176" t="s">
        <v>661</v>
      </c>
      <c r="B150" s="176"/>
      <c r="CQ150" s="168">
        <v>1</v>
      </c>
      <c r="DY150" s="168">
        <v>1</v>
      </c>
      <c r="IA150" s="176">
        <v>2</v>
      </c>
      <c r="IB150" s="176"/>
      <c r="ID150" s="176"/>
      <c r="IE150" s="176"/>
      <c r="IF150" s="176"/>
      <c r="IG150" s="176"/>
      <c r="IH150" s="176"/>
      <c r="II150" s="176"/>
      <c r="IJ150" s="176"/>
      <c r="IK150" s="176"/>
      <c r="IL150" s="176"/>
      <c r="IM150" s="176"/>
      <c r="IN150" s="176"/>
      <c r="IO150" s="176"/>
      <c r="IP150" s="176"/>
      <c r="IQ150" s="176"/>
      <c r="IR150" s="176"/>
      <c r="IS150" s="176"/>
      <c r="IT150" s="176"/>
      <c r="IU150" s="176"/>
      <c r="IV150" s="177"/>
    </row>
    <row r="151" spans="1:256">
      <c r="A151" s="176" t="s">
        <v>943</v>
      </c>
      <c r="B151" s="176"/>
      <c r="EG151" s="168">
        <v>1</v>
      </c>
      <c r="IA151" s="176">
        <v>1</v>
      </c>
      <c r="IB151" s="176"/>
      <c r="ID151" s="176"/>
      <c r="IE151" s="176"/>
      <c r="IF151" s="176"/>
      <c r="IG151" s="176"/>
      <c r="IH151" s="176"/>
      <c r="II151" s="176"/>
      <c r="IJ151" s="176"/>
      <c r="IK151" s="176"/>
      <c r="IL151" s="176"/>
      <c r="IM151" s="176"/>
      <c r="IN151" s="176"/>
      <c r="IO151" s="176"/>
      <c r="IP151" s="176"/>
      <c r="IQ151" s="176"/>
      <c r="IR151" s="176"/>
      <c r="IS151" s="176"/>
      <c r="IT151" s="176"/>
      <c r="IU151" s="176"/>
      <c r="IV151" s="177"/>
    </row>
    <row r="152" spans="1:256">
      <c r="A152" s="176" t="s">
        <v>1388</v>
      </c>
      <c r="B152" s="176"/>
      <c r="HW152" s="168">
        <v>1</v>
      </c>
      <c r="IA152" s="176">
        <v>1</v>
      </c>
      <c r="IB152" s="176"/>
      <c r="ID152" s="176"/>
      <c r="IE152" s="176"/>
      <c r="IF152" s="176"/>
      <c r="IG152" s="176"/>
      <c r="IH152" s="176"/>
      <c r="II152" s="176"/>
      <c r="IJ152" s="176"/>
      <c r="IK152" s="176"/>
      <c r="IL152" s="176"/>
      <c r="IM152" s="176"/>
      <c r="IN152" s="176"/>
      <c r="IO152" s="176"/>
      <c r="IP152" s="176"/>
      <c r="IQ152" s="176"/>
      <c r="IR152" s="176"/>
      <c r="IS152" s="176"/>
      <c r="IT152" s="176"/>
      <c r="IU152" s="176"/>
      <c r="IV152" s="177"/>
    </row>
    <row r="153" spans="1:256">
      <c r="A153" s="176" t="s">
        <v>1216</v>
      </c>
      <c r="B153" s="176"/>
      <c r="GW153" s="168">
        <v>1</v>
      </c>
      <c r="IA153" s="176">
        <v>1</v>
      </c>
      <c r="IB153" s="176"/>
      <c r="ID153" s="176"/>
      <c r="IE153" s="176"/>
      <c r="IF153" s="176"/>
      <c r="IG153" s="176"/>
      <c r="IH153" s="176"/>
      <c r="II153" s="176"/>
      <c r="IJ153" s="176"/>
      <c r="IK153" s="176"/>
      <c r="IL153" s="176"/>
      <c r="IM153" s="176"/>
      <c r="IN153" s="176"/>
      <c r="IO153" s="176"/>
      <c r="IP153" s="176"/>
      <c r="IQ153" s="176"/>
      <c r="IR153" s="176"/>
      <c r="IS153" s="176"/>
      <c r="IT153" s="176"/>
      <c r="IU153" s="176"/>
      <c r="IV153" s="177"/>
    </row>
    <row r="154" spans="1:256">
      <c r="A154" s="176" t="s">
        <v>1210</v>
      </c>
      <c r="B154" s="176"/>
      <c r="GT154" s="168">
        <v>1</v>
      </c>
      <c r="IA154" s="176">
        <v>1</v>
      </c>
      <c r="IB154" s="176"/>
      <c r="ID154" s="176"/>
      <c r="IE154" s="176"/>
      <c r="IF154" s="176"/>
      <c r="IG154" s="176"/>
      <c r="IH154" s="176"/>
      <c r="II154" s="176"/>
      <c r="IJ154" s="176"/>
      <c r="IK154" s="176"/>
      <c r="IL154" s="176"/>
      <c r="IM154" s="176"/>
      <c r="IN154" s="176"/>
      <c r="IO154" s="176"/>
      <c r="IP154" s="176"/>
      <c r="IQ154" s="176"/>
      <c r="IR154" s="176"/>
      <c r="IS154" s="176"/>
      <c r="IT154" s="176"/>
      <c r="IU154" s="176"/>
      <c r="IV154" s="177"/>
    </row>
    <row r="155" spans="1:256">
      <c r="A155" s="176" t="s">
        <v>805</v>
      </c>
      <c r="B155" s="176"/>
      <c r="HQ155" s="168">
        <v>1</v>
      </c>
      <c r="IA155" s="176">
        <v>1</v>
      </c>
      <c r="IB155" s="176"/>
      <c r="ID155" s="176"/>
      <c r="IE155" s="176"/>
      <c r="IF155" s="176"/>
      <c r="IG155" s="176"/>
      <c r="IH155" s="176"/>
      <c r="II155" s="176"/>
      <c r="IJ155" s="176"/>
      <c r="IK155" s="176"/>
      <c r="IL155" s="176"/>
      <c r="IM155" s="176"/>
      <c r="IN155" s="176"/>
      <c r="IO155" s="176"/>
      <c r="IP155" s="176"/>
      <c r="IQ155" s="176"/>
      <c r="IR155" s="176"/>
      <c r="IS155" s="176"/>
      <c r="IT155" s="176"/>
      <c r="IU155" s="176"/>
      <c r="IV155" s="177"/>
    </row>
    <row r="156" spans="1:256">
      <c r="A156" s="176" t="s">
        <v>1389</v>
      </c>
      <c r="B156" s="176"/>
      <c r="IA156" s="176"/>
      <c r="IB156" s="176"/>
      <c r="ID156" s="176"/>
      <c r="IE156" s="176"/>
      <c r="IF156" s="176"/>
      <c r="IG156" s="176"/>
      <c r="IH156" s="176"/>
      <c r="II156" s="176"/>
      <c r="IJ156" s="176"/>
      <c r="IK156" s="176"/>
      <c r="IL156" s="176"/>
      <c r="IM156" s="176"/>
      <c r="IN156" s="176"/>
      <c r="IO156" s="176"/>
      <c r="IP156" s="176"/>
      <c r="IQ156" s="176"/>
      <c r="IR156" s="176"/>
      <c r="IS156" s="176"/>
      <c r="IT156" s="176"/>
      <c r="IU156" s="176"/>
      <c r="IV156" s="177"/>
    </row>
    <row r="157" spans="1:256">
      <c r="A157" s="176" t="s">
        <v>189</v>
      </c>
      <c r="B157" s="176"/>
      <c r="BK157" s="168">
        <v>1</v>
      </c>
      <c r="IA157" s="176">
        <v>1</v>
      </c>
      <c r="IB157" s="176"/>
      <c r="ID157" s="176"/>
      <c r="IE157" s="176"/>
      <c r="IF157" s="176"/>
      <c r="IG157" s="176"/>
      <c r="IH157" s="176"/>
      <c r="II157" s="176"/>
      <c r="IJ157" s="176"/>
      <c r="IK157" s="176"/>
      <c r="IL157" s="176"/>
      <c r="IM157" s="176"/>
      <c r="IN157" s="176"/>
      <c r="IO157" s="176"/>
      <c r="IP157" s="176"/>
      <c r="IQ157" s="176"/>
      <c r="IR157" s="176"/>
      <c r="IS157" s="176"/>
      <c r="IT157" s="176"/>
      <c r="IU157" s="176"/>
      <c r="IV157" s="177"/>
    </row>
    <row r="158" spans="1:256">
      <c r="A158" s="176" t="s">
        <v>1180</v>
      </c>
      <c r="B158" s="176"/>
      <c r="EY158" s="168">
        <v>1</v>
      </c>
      <c r="IA158" s="176">
        <v>1</v>
      </c>
      <c r="IB158" s="176"/>
      <c r="ID158" s="176"/>
      <c r="IE158" s="176"/>
      <c r="IF158" s="176"/>
      <c r="IG158" s="176"/>
      <c r="IH158" s="176"/>
      <c r="II158" s="176"/>
      <c r="IJ158" s="176"/>
      <c r="IK158" s="176"/>
      <c r="IL158" s="176"/>
      <c r="IM158" s="176"/>
      <c r="IN158" s="176"/>
      <c r="IO158" s="176"/>
      <c r="IP158" s="176"/>
      <c r="IQ158" s="176"/>
      <c r="IR158" s="176"/>
      <c r="IS158" s="176"/>
      <c r="IT158" s="176"/>
      <c r="IU158" s="176"/>
      <c r="IV158" s="177"/>
    </row>
    <row r="159" spans="1:256">
      <c r="A159" s="176" t="s">
        <v>1197</v>
      </c>
      <c r="B159" s="176"/>
      <c r="GD159" s="168">
        <v>1</v>
      </c>
      <c r="IA159" s="176">
        <v>1</v>
      </c>
      <c r="IB159" s="176"/>
      <c r="ID159" s="176"/>
      <c r="IE159" s="176"/>
      <c r="IF159" s="176"/>
      <c r="IG159" s="176"/>
      <c r="IH159" s="176"/>
      <c r="II159" s="176"/>
      <c r="IJ159" s="176"/>
      <c r="IK159" s="176"/>
      <c r="IL159" s="176"/>
      <c r="IM159" s="176"/>
      <c r="IN159" s="176"/>
      <c r="IO159" s="176"/>
      <c r="IP159" s="176"/>
      <c r="IQ159" s="176"/>
      <c r="IR159" s="176"/>
      <c r="IS159" s="176"/>
      <c r="IT159" s="176"/>
      <c r="IU159" s="176"/>
      <c r="IV159" s="177"/>
    </row>
    <row r="160" spans="1:256">
      <c r="A160" s="176" t="s">
        <v>664</v>
      </c>
      <c r="B160" s="176"/>
      <c r="CS160" s="168">
        <v>1</v>
      </c>
      <c r="DN160" s="168">
        <v>1</v>
      </c>
      <c r="GD160" s="168">
        <v>1</v>
      </c>
      <c r="IA160" s="176">
        <v>3</v>
      </c>
      <c r="IB160" s="176"/>
      <c r="ID160" s="176"/>
      <c r="IE160" s="176"/>
      <c r="IF160" s="176"/>
      <c r="IG160" s="176"/>
      <c r="IH160" s="176"/>
      <c r="II160" s="176"/>
      <c r="IJ160" s="176"/>
      <c r="IK160" s="176"/>
      <c r="IL160" s="176"/>
      <c r="IM160" s="176"/>
      <c r="IN160" s="176"/>
      <c r="IO160" s="176"/>
      <c r="IP160" s="176"/>
      <c r="IQ160" s="176"/>
      <c r="IR160" s="176"/>
      <c r="IS160" s="176"/>
      <c r="IT160" s="176"/>
      <c r="IU160" s="176"/>
      <c r="IV160" s="177"/>
    </row>
    <row r="161" spans="1:256">
      <c r="A161" s="176" t="s">
        <v>665</v>
      </c>
      <c r="B161" s="176"/>
      <c r="CT161" s="168">
        <v>1</v>
      </c>
      <c r="IA161" s="176">
        <v>1</v>
      </c>
      <c r="IB161" s="176"/>
      <c r="ID161" s="176"/>
      <c r="IE161" s="176"/>
      <c r="IF161" s="176"/>
      <c r="IG161" s="176"/>
      <c r="IH161" s="176"/>
      <c r="II161" s="176"/>
      <c r="IJ161" s="176"/>
      <c r="IK161" s="176"/>
      <c r="IL161" s="176"/>
      <c r="IM161" s="176"/>
      <c r="IN161" s="176"/>
      <c r="IO161" s="176"/>
      <c r="IP161" s="176"/>
      <c r="IQ161" s="176"/>
      <c r="IR161" s="176"/>
      <c r="IS161" s="176"/>
      <c r="IT161" s="176"/>
      <c r="IU161" s="176"/>
      <c r="IV161" s="177"/>
    </row>
    <row r="162" spans="1:256">
      <c r="A162" s="176" t="s">
        <v>63</v>
      </c>
      <c r="B162" s="176"/>
      <c r="DE162" s="168">
        <v>1</v>
      </c>
      <c r="DS162" s="168">
        <v>1</v>
      </c>
      <c r="IA162" s="176">
        <v>2</v>
      </c>
      <c r="IB162" s="176"/>
      <c r="ID162" s="176"/>
      <c r="IE162" s="176"/>
      <c r="IF162" s="176"/>
      <c r="IG162" s="176"/>
      <c r="IH162" s="176"/>
      <c r="II162" s="176"/>
      <c r="IJ162" s="176"/>
      <c r="IK162" s="176"/>
      <c r="IL162" s="176"/>
      <c r="IM162" s="176"/>
      <c r="IN162" s="176"/>
      <c r="IO162" s="176"/>
      <c r="IP162" s="176"/>
      <c r="IQ162" s="176"/>
      <c r="IR162" s="176"/>
      <c r="IS162" s="176"/>
      <c r="IT162" s="176"/>
      <c r="IU162" s="176"/>
      <c r="IV162" s="177"/>
    </row>
    <row r="163" spans="1:256">
      <c r="A163" s="176" t="s">
        <v>214</v>
      </c>
      <c r="B163" s="176"/>
      <c r="E163" s="168">
        <v>1</v>
      </c>
      <c r="IA163" s="176">
        <v>1</v>
      </c>
      <c r="IB163" s="176"/>
      <c r="ID163" s="176"/>
      <c r="IE163" s="176"/>
      <c r="IF163" s="176"/>
      <c r="IG163" s="176"/>
      <c r="IH163" s="176"/>
      <c r="II163" s="176"/>
      <c r="IJ163" s="176"/>
      <c r="IK163" s="176"/>
      <c r="IL163" s="176"/>
      <c r="IM163" s="176"/>
      <c r="IN163" s="176"/>
      <c r="IO163" s="176"/>
      <c r="IP163" s="176"/>
      <c r="IQ163" s="176"/>
      <c r="IR163" s="176"/>
      <c r="IS163" s="176"/>
      <c r="IT163" s="176"/>
      <c r="IU163" s="176"/>
      <c r="IV163" s="177"/>
    </row>
    <row r="164" spans="1:256">
      <c r="A164" s="176" t="s">
        <v>1217</v>
      </c>
      <c r="B164" s="176"/>
      <c r="GW164" s="168">
        <v>1</v>
      </c>
      <c r="IA164" s="176">
        <v>1</v>
      </c>
      <c r="IB164" s="176"/>
      <c r="ID164" s="176"/>
      <c r="IE164" s="176"/>
      <c r="IF164" s="176"/>
      <c r="IG164" s="176"/>
      <c r="IH164" s="176"/>
      <c r="II164" s="176"/>
      <c r="IJ164" s="176"/>
      <c r="IK164" s="176"/>
      <c r="IL164" s="176"/>
      <c r="IM164" s="176"/>
      <c r="IN164" s="176"/>
      <c r="IO164" s="176"/>
      <c r="IP164" s="176"/>
      <c r="IQ164" s="176"/>
      <c r="IR164" s="176"/>
      <c r="IS164" s="176"/>
      <c r="IT164" s="176"/>
      <c r="IU164" s="176"/>
      <c r="IV164" s="177"/>
    </row>
    <row r="165" spans="1:256">
      <c r="A165" s="176" t="s">
        <v>1390</v>
      </c>
      <c r="B165" s="176"/>
      <c r="IA165" s="176"/>
      <c r="IB165" s="176"/>
      <c r="ID165" s="176"/>
      <c r="IE165" s="176"/>
      <c r="IF165" s="176"/>
      <c r="IG165" s="176"/>
      <c r="IH165" s="176"/>
      <c r="II165" s="176"/>
      <c r="IJ165" s="176"/>
      <c r="IK165" s="176"/>
      <c r="IL165" s="176"/>
      <c r="IM165" s="176"/>
      <c r="IN165" s="176"/>
      <c r="IO165" s="176"/>
      <c r="IP165" s="176"/>
      <c r="IQ165" s="176"/>
      <c r="IR165" s="176"/>
      <c r="IS165" s="176"/>
      <c r="IT165" s="176"/>
      <c r="IU165" s="176"/>
      <c r="IV165" s="177"/>
    </row>
    <row r="166" spans="1:256">
      <c r="A166" s="176" t="s">
        <v>1391</v>
      </c>
      <c r="B166" s="176"/>
      <c r="HN166" s="168">
        <v>1</v>
      </c>
      <c r="IA166" s="176">
        <v>1</v>
      </c>
      <c r="IB166" s="176"/>
      <c r="ID166" s="176"/>
      <c r="IE166" s="176"/>
      <c r="IF166" s="176"/>
      <c r="IG166" s="176"/>
      <c r="IH166" s="176"/>
      <c r="II166" s="176"/>
      <c r="IJ166" s="176"/>
      <c r="IK166" s="176"/>
      <c r="IL166" s="176"/>
      <c r="IM166" s="176"/>
      <c r="IN166" s="176"/>
      <c r="IO166" s="176"/>
      <c r="IP166" s="176"/>
      <c r="IQ166" s="176"/>
      <c r="IR166" s="176"/>
      <c r="IS166" s="176"/>
      <c r="IT166" s="176"/>
      <c r="IU166" s="176"/>
      <c r="IV166" s="177"/>
    </row>
    <row r="167" spans="1:256">
      <c r="A167" s="176" t="s">
        <v>1392</v>
      </c>
      <c r="B167" s="176"/>
      <c r="IA167" s="176"/>
      <c r="IB167" s="176"/>
      <c r="ID167" s="176"/>
      <c r="IE167" s="176"/>
      <c r="IF167" s="176"/>
      <c r="IG167" s="176"/>
      <c r="IH167" s="176"/>
      <c r="II167" s="176"/>
      <c r="IJ167" s="176"/>
      <c r="IK167" s="176"/>
      <c r="IL167" s="176"/>
      <c r="IM167" s="176"/>
      <c r="IN167" s="176"/>
      <c r="IO167" s="176"/>
      <c r="IP167" s="176"/>
      <c r="IQ167" s="176"/>
      <c r="IR167" s="176"/>
      <c r="IS167" s="176"/>
      <c r="IT167" s="176"/>
      <c r="IU167" s="176"/>
      <c r="IV167" s="177"/>
    </row>
    <row r="168" spans="1:256">
      <c r="A168" s="176" t="s">
        <v>1393</v>
      </c>
      <c r="B168" s="176"/>
      <c r="IA168" s="176"/>
      <c r="IB168" s="176"/>
      <c r="ID168" s="176"/>
      <c r="IE168" s="176"/>
      <c r="IF168" s="176"/>
      <c r="IG168" s="176"/>
      <c r="IH168" s="176"/>
      <c r="II168" s="176"/>
      <c r="IJ168" s="176"/>
      <c r="IK168" s="176"/>
      <c r="IL168" s="176"/>
      <c r="IM168" s="176"/>
      <c r="IN168" s="176"/>
      <c r="IO168" s="176"/>
      <c r="IP168" s="176"/>
      <c r="IQ168" s="176"/>
      <c r="IR168" s="176"/>
      <c r="IS168" s="176"/>
      <c r="IT168" s="176"/>
      <c r="IU168" s="176"/>
      <c r="IV168" s="177"/>
    </row>
    <row r="169" spans="1:256">
      <c r="A169" s="176" t="s">
        <v>1191</v>
      </c>
      <c r="B169" s="176"/>
      <c r="FO169" s="168">
        <v>1</v>
      </c>
      <c r="IA169" s="176">
        <v>1</v>
      </c>
      <c r="IB169" s="176"/>
      <c r="ID169" s="176"/>
      <c r="IE169" s="176"/>
      <c r="IF169" s="176"/>
      <c r="IG169" s="176"/>
      <c r="IH169" s="176"/>
      <c r="II169" s="176"/>
      <c r="IJ169" s="176"/>
      <c r="IK169" s="176"/>
      <c r="IL169" s="176"/>
      <c r="IM169" s="176"/>
      <c r="IN169" s="176"/>
      <c r="IO169" s="176"/>
      <c r="IP169" s="176"/>
      <c r="IQ169" s="176"/>
      <c r="IR169" s="176"/>
      <c r="IS169" s="176"/>
      <c r="IT169" s="176"/>
      <c r="IU169" s="176"/>
      <c r="IV169" s="177"/>
    </row>
    <row r="170" spans="1:256">
      <c r="A170" s="176" t="s">
        <v>1208</v>
      </c>
      <c r="B170" s="176"/>
      <c r="GO170" s="168">
        <v>1</v>
      </c>
      <c r="IA170" s="176">
        <v>1</v>
      </c>
      <c r="IB170" s="176"/>
      <c r="ID170" s="176"/>
      <c r="IE170" s="176"/>
      <c r="IF170" s="176"/>
      <c r="IG170" s="176"/>
      <c r="IH170" s="176"/>
      <c r="II170" s="176"/>
      <c r="IJ170" s="176"/>
      <c r="IK170" s="176"/>
      <c r="IL170" s="176"/>
      <c r="IM170" s="176"/>
      <c r="IN170" s="176"/>
      <c r="IO170" s="176"/>
      <c r="IP170" s="176"/>
      <c r="IQ170" s="176"/>
      <c r="IR170" s="176"/>
      <c r="IS170" s="176"/>
      <c r="IT170" s="176"/>
      <c r="IU170" s="176"/>
      <c r="IV170" s="177"/>
    </row>
    <row r="171" spans="1:256">
      <c r="A171" s="176" t="s">
        <v>1328</v>
      </c>
      <c r="B171" s="176"/>
      <c r="IA171" s="176"/>
      <c r="IB171" s="176"/>
      <c r="ID171" s="176"/>
      <c r="IE171" s="176"/>
      <c r="IF171" s="176"/>
      <c r="IG171" s="176"/>
      <c r="IH171" s="176"/>
      <c r="II171" s="176"/>
      <c r="IJ171" s="176"/>
      <c r="IK171" s="176"/>
      <c r="IL171" s="176"/>
      <c r="IM171" s="176"/>
      <c r="IN171" s="176"/>
      <c r="IO171" s="176"/>
      <c r="IP171" s="176"/>
      <c r="IQ171" s="176"/>
      <c r="IR171" s="176"/>
      <c r="IS171" s="176"/>
      <c r="IT171" s="176"/>
      <c r="IU171" s="176"/>
      <c r="IV171" s="177"/>
    </row>
    <row r="172" spans="1:256">
      <c r="A172" s="176" t="s">
        <v>1394</v>
      </c>
      <c r="B172" s="176"/>
      <c r="IA172" s="176"/>
      <c r="IB172" s="176"/>
      <c r="ID172" s="176"/>
      <c r="IE172" s="176"/>
      <c r="IF172" s="176"/>
      <c r="IG172" s="176"/>
      <c r="IH172" s="176"/>
      <c r="II172" s="176"/>
      <c r="IJ172" s="176"/>
      <c r="IK172" s="176"/>
      <c r="IL172" s="176"/>
      <c r="IM172" s="176"/>
      <c r="IN172" s="176"/>
      <c r="IO172" s="176"/>
      <c r="IP172" s="176"/>
      <c r="IQ172" s="176"/>
      <c r="IR172" s="176"/>
      <c r="IS172" s="176"/>
      <c r="IT172" s="176"/>
      <c r="IU172" s="176"/>
      <c r="IV172" s="177"/>
    </row>
    <row r="173" spans="1:256">
      <c r="A173" s="176" t="s">
        <v>1395</v>
      </c>
      <c r="B173" s="176"/>
      <c r="IA173" s="176"/>
      <c r="IB173" s="176"/>
      <c r="ID173" s="176"/>
      <c r="IE173" s="176"/>
      <c r="IF173" s="176"/>
      <c r="IG173" s="176"/>
      <c r="IH173" s="176"/>
      <c r="II173" s="176"/>
      <c r="IJ173" s="176"/>
      <c r="IK173" s="176"/>
      <c r="IL173" s="176"/>
      <c r="IM173" s="176"/>
      <c r="IN173" s="176"/>
      <c r="IO173" s="176"/>
      <c r="IP173" s="176"/>
      <c r="IQ173" s="176"/>
      <c r="IR173" s="176"/>
      <c r="IS173" s="176"/>
      <c r="IT173" s="176"/>
      <c r="IU173" s="176"/>
      <c r="IV173" s="177"/>
    </row>
    <row r="174" spans="1:256">
      <c r="A174" s="176" t="s">
        <v>1396</v>
      </c>
      <c r="B174" s="176"/>
      <c r="IA174" s="176"/>
      <c r="IB174" s="176"/>
      <c r="ID174" s="176"/>
      <c r="IE174" s="176"/>
      <c r="IF174" s="176"/>
      <c r="IG174" s="176"/>
      <c r="IH174" s="176"/>
      <c r="II174" s="176"/>
      <c r="IJ174" s="176"/>
      <c r="IK174" s="176"/>
      <c r="IL174" s="176"/>
      <c r="IM174" s="176"/>
      <c r="IN174" s="176"/>
      <c r="IO174" s="176"/>
      <c r="IP174" s="176"/>
      <c r="IQ174" s="176"/>
      <c r="IR174" s="176"/>
      <c r="IS174" s="176"/>
      <c r="IT174" s="176"/>
      <c r="IU174" s="176"/>
      <c r="IV174" s="177"/>
    </row>
    <row r="175" spans="1:256">
      <c r="A175" s="176" t="s">
        <v>392</v>
      </c>
      <c r="B175" s="176"/>
      <c r="AF175" s="168">
        <v>1</v>
      </c>
      <c r="IA175" s="176">
        <v>1</v>
      </c>
      <c r="IB175" s="176"/>
      <c r="ID175" s="176"/>
      <c r="IE175" s="176"/>
      <c r="IF175" s="176"/>
      <c r="IG175" s="176"/>
      <c r="IH175" s="176"/>
      <c r="II175" s="176"/>
      <c r="IJ175" s="176"/>
      <c r="IK175" s="176"/>
      <c r="IL175" s="176"/>
      <c r="IM175" s="176"/>
      <c r="IN175" s="176"/>
      <c r="IO175" s="176"/>
      <c r="IP175" s="176"/>
      <c r="IQ175" s="176"/>
      <c r="IR175" s="176"/>
      <c r="IS175" s="176"/>
      <c r="IT175" s="176"/>
      <c r="IU175" s="176"/>
      <c r="IV175" s="177"/>
    </row>
    <row r="176" spans="1:256">
      <c r="A176" s="176" t="s">
        <v>254</v>
      </c>
      <c r="B176" s="176"/>
      <c r="BE176" s="168">
        <v>1</v>
      </c>
      <c r="IA176" s="176">
        <v>1</v>
      </c>
      <c r="IB176" s="176"/>
      <c r="ID176" s="176"/>
      <c r="IE176" s="176"/>
      <c r="IF176" s="176"/>
      <c r="IG176" s="176"/>
      <c r="IH176" s="176"/>
      <c r="II176" s="176"/>
      <c r="IJ176" s="176"/>
      <c r="IK176" s="176"/>
      <c r="IL176" s="176"/>
      <c r="IM176" s="176"/>
      <c r="IN176" s="176"/>
      <c r="IO176" s="176"/>
      <c r="IP176" s="176"/>
      <c r="IQ176" s="176"/>
      <c r="IR176" s="176"/>
      <c r="IS176" s="176"/>
      <c r="IT176" s="176"/>
      <c r="IU176" s="176"/>
      <c r="IV176" s="177"/>
    </row>
    <row r="177" spans="1:256">
      <c r="A177" s="176" t="s">
        <v>795</v>
      </c>
      <c r="B177" s="176"/>
      <c r="DR177" s="168">
        <v>1</v>
      </c>
      <c r="IA177" s="176">
        <v>1</v>
      </c>
      <c r="IB177" s="176"/>
      <c r="ID177" s="176"/>
      <c r="IE177" s="176"/>
      <c r="IF177" s="176"/>
      <c r="IG177" s="176"/>
      <c r="IH177" s="176"/>
      <c r="II177" s="176"/>
      <c r="IJ177" s="176"/>
      <c r="IK177" s="176"/>
      <c r="IL177" s="176"/>
      <c r="IM177" s="176"/>
      <c r="IN177" s="176"/>
      <c r="IO177" s="176"/>
      <c r="IP177" s="176"/>
      <c r="IQ177" s="176"/>
      <c r="IR177" s="176"/>
      <c r="IS177" s="176"/>
      <c r="IT177" s="176"/>
      <c r="IU177" s="176"/>
      <c r="IV177" s="177"/>
    </row>
    <row r="178" spans="1:256">
      <c r="A178" s="176" t="s">
        <v>796</v>
      </c>
      <c r="B178" s="176"/>
      <c r="DW178" s="168">
        <v>1</v>
      </c>
      <c r="IA178" s="176">
        <v>1</v>
      </c>
      <c r="IB178" s="176"/>
      <c r="ID178" s="176"/>
      <c r="IE178" s="176"/>
      <c r="IF178" s="176"/>
      <c r="IG178" s="176"/>
      <c r="IH178" s="176"/>
      <c r="II178" s="176"/>
      <c r="IJ178" s="176"/>
      <c r="IK178" s="176"/>
      <c r="IL178" s="176"/>
      <c r="IM178" s="176"/>
      <c r="IN178" s="176"/>
      <c r="IO178" s="176"/>
      <c r="IP178" s="176"/>
      <c r="IQ178" s="176"/>
      <c r="IR178" s="176"/>
      <c r="IS178" s="176"/>
      <c r="IT178" s="176"/>
      <c r="IU178" s="176"/>
      <c r="IV178" s="177"/>
    </row>
    <row r="179" spans="1:256">
      <c r="A179" s="176" t="s">
        <v>616</v>
      </c>
      <c r="B179" s="176"/>
      <c r="BX179" s="168">
        <v>1</v>
      </c>
      <c r="IA179" s="176">
        <v>1</v>
      </c>
      <c r="IB179" s="176"/>
      <c r="ID179" s="176"/>
      <c r="IE179" s="176"/>
      <c r="IF179" s="176"/>
      <c r="IG179" s="176"/>
      <c r="IH179" s="176"/>
      <c r="II179" s="176"/>
      <c r="IJ179" s="176"/>
      <c r="IK179" s="176"/>
      <c r="IL179" s="176"/>
      <c r="IM179" s="176"/>
      <c r="IN179" s="176"/>
      <c r="IO179" s="176"/>
      <c r="IP179" s="176"/>
      <c r="IQ179" s="176"/>
      <c r="IR179" s="176"/>
      <c r="IS179" s="176"/>
      <c r="IT179" s="176"/>
      <c r="IU179" s="176"/>
      <c r="IV179" s="177"/>
    </row>
    <row r="180" spans="1:256">
      <c r="A180" s="176" t="s">
        <v>293</v>
      </c>
      <c r="B180" s="176"/>
      <c r="DK180" s="168">
        <v>1</v>
      </c>
      <c r="FK180" s="168">
        <v>1</v>
      </c>
      <c r="GI180" s="168">
        <v>1</v>
      </c>
      <c r="IA180" s="176">
        <v>3</v>
      </c>
      <c r="IB180" s="176"/>
      <c r="ID180" s="176"/>
      <c r="IE180" s="176"/>
      <c r="IF180" s="176"/>
      <c r="IG180" s="176"/>
      <c r="IH180" s="176"/>
      <c r="II180" s="176"/>
      <c r="IJ180" s="176"/>
      <c r="IK180" s="176"/>
      <c r="IL180" s="176"/>
      <c r="IM180" s="176"/>
      <c r="IN180" s="176"/>
      <c r="IO180" s="176"/>
      <c r="IP180" s="176"/>
      <c r="IQ180" s="176"/>
      <c r="IR180" s="176"/>
      <c r="IS180" s="176"/>
      <c r="IT180" s="176"/>
      <c r="IU180" s="176"/>
      <c r="IV180" s="177"/>
    </row>
    <row r="181" spans="1:256">
      <c r="A181" s="176" t="s">
        <v>299</v>
      </c>
      <c r="B181" s="176"/>
      <c r="AS181" s="168">
        <v>1</v>
      </c>
      <c r="IA181" s="176">
        <v>1</v>
      </c>
      <c r="IB181" s="176"/>
      <c r="ID181" s="176"/>
      <c r="IE181" s="176"/>
      <c r="IF181" s="176"/>
      <c r="IG181" s="176"/>
      <c r="IH181" s="176"/>
      <c r="II181" s="176"/>
      <c r="IJ181" s="176"/>
      <c r="IK181" s="176"/>
      <c r="IL181" s="176"/>
      <c r="IM181" s="176"/>
      <c r="IN181" s="176"/>
      <c r="IO181" s="176"/>
      <c r="IP181" s="176"/>
      <c r="IQ181" s="176"/>
      <c r="IR181" s="176"/>
      <c r="IS181" s="176"/>
      <c r="IT181" s="176"/>
      <c r="IU181" s="176"/>
      <c r="IV181" s="177"/>
    </row>
    <row r="182" spans="1:256">
      <c r="A182" s="176" t="s">
        <v>1307</v>
      </c>
      <c r="B182" s="176"/>
      <c r="IA182" s="176"/>
      <c r="IB182" s="176"/>
      <c r="ID182" s="176"/>
      <c r="IE182" s="176"/>
      <c r="IF182" s="176"/>
      <c r="IG182" s="176"/>
      <c r="IH182" s="176"/>
      <c r="II182" s="176"/>
      <c r="IJ182" s="176"/>
      <c r="IK182" s="176"/>
      <c r="IL182" s="176"/>
      <c r="IM182" s="176"/>
      <c r="IN182" s="176"/>
      <c r="IO182" s="176"/>
      <c r="IP182" s="176"/>
      <c r="IQ182" s="176"/>
      <c r="IR182" s="176"/>
      <c r="IS182" s="176"/>
      <c r="IT182" s="176"/>
      <c r="IU182" s="176"/>
      <c r="IV182" s="177"/>
    </row>
    <row r="183" spans="1:256">
      <c r="A183" s="176" t="s">
        <v>524</v>
      </c>
      <c r="B183" s="176"/>
      <c r="BA183" s="168">
        <v>1</v>
      </c>
      <c r="IA183" s="176">
        <v>1</v>
      </c>
      <c r="IB183" s="176"/>
      <c r="ID183" s="176"/>
      <c r="IE183" s="176"/>
      <c r="IF183" s="176"/>
      <c r="IG183" s="176"/>
      <c r="IH183" s="176"/>
      <c r="II183" s="176"/>
      <c r="IJ183" s="176"/>
      <c r="IK183" s="176"/>
      <c r="IL183" s="176"/>
      <c r="IM183" s="176"/>
      <c r="IN183" s="176"/>
      <c r="IO183" s="176"/>
      <c r="IP183" s="176"/>
      <c r="IQ183" s="176"/>
      <c r="IR183" s="176"/>
      <c r="IS183" s="176"/>
      <c r="IT183" s="176"/>
      <c r="IU183" s="176"/>
      <c r="IV183" s="177"/>
    </row>
    <row r="184" spans="1:256">
      <c r="A184" s="176" t="s">
        <v>118</v>
      </c>
      <c r="B184" s="176"/>
      <c r="IA184" s="176"/>
      <c r="IB184" s="176"/>
      <c r="ID184" s="176"/>
      <c r="IE184" s="176"/>
      <c r="IF184" s="176"/>
      <c r="IG184" s="176"/>
      <c r="IH184" s="176"/>
      <c r="II184" s="176"/>
      <c r="IJ184" s="176"/>
      <c r="IK184" s="176"/>
      <c r="IL184" s="176"/>
      <c r="IM184" s="176"/>
      <c r="IN184" s="176"/>
      <c r="IO184" s="176"/>
      <c r="IP184" s="176"/>
      <c r="IQ184" s="176"/>
      <c r="IR184" s="176"/>
      <c r="IS184" s="176"/>
      <c r="IT184" s="176"/>
      <c r="IU184" s="176"/>
      <c r="IV184" s="177"/>
    </row>
    <row r="185" spans="1:256">
      <c r="A185" s="176" t="s">
        <v>155</v>
      </c>
      <c r="B185" s="176"/>
      <c r="IA185" s="176"/>
      <c r="IB185" s="176"/>
      <c r="ID185" s="176"/>
      <c r="IE185" s="176"/>
      <c r="IF185" s="176"/>
      <c r="IG185" s="176"/>
      <c r="IH185" s="176"/>
      <c r="II185" s="176"/>
      <c r="IJ185" s="176"/>
      <c r="IK185" s="176"/>
      <c r="IL185" s="176"/>
      <c r="IM185" s="176"/>
      <c r="IN185" s="176"/>
      <c r="IO185" s="176"/>
      <c r="IP185" s="176"/>
      <c r="IQ185" s="176"/>
      <c r="IR185" s="176"/>
      <c r="IS185" s="176"/>
      <c r="IT185" s="176"/>
      <c r="IU185" s="176"/>
      <c r="IV185" s="177"/>
    </row>
    <row r="186" spans="1:256">
      <c r="A186" s="176" t="s">
        <v>1314</v>
      </c>
      <c r="B186" s="176"/>
      <c r="IA186" s="176"/>
      <c r="IB186" s="176"/>
      <c r="ID186" s="176"/>
      <c r="IE186" s="176"/>
      <c r="IF186" s="176"/>
      <c r="IG186" s="176"/>
      <c r="IH186" s="176"/>
      <c r="II186" s="176"/>
      <c r="IJ186" s="176"/>
      <c r="IK186" s="176"/>
      <c r="IL186" s="176"/>
      <c r="IM186" s="176"/>
      <c r="IN186" s="176"/>
      <c r="IO186" s="176"/>
      <c r="IP186" s="176"/>
      <c r="IQ186" s="176"/>
      <c r="IR186" s="176"/>
      <c r="IS186" s="176"/>
      <c r="IT186" s="176"/>
      <c r="IU186" s="176"/>
      <c r="IV186" s="177"/>
    </row>
    <row r="187" spans="1:256">
      <c r="A187" s="176" t="s">
        <v>1397</v>
      </c>
      <c r="B187" s="176"/>
      <c r="IA187" s="176"/>
      <c r="IB187" s="176"/>
      <c r="ID187" s="176"/>
      <c r="IE187" s="176"/>
      <c r="IF187" s="176"/>
      <c r="IG187" s="176"/>
      <c r="IH187" s="176"/>
      <c r="II187" s="176"/>
      <c r="IJ187" s="176"/>
      <c r="IK187" s="176"/>
      <c r="IL187" s="176"/>
      <c r="IM187" s="176"/>
      <c r="IN187" s="176"/>
      <c r="IO187" s="176"/>
      <c r="IP187" s="176"/>
      <c r="IQ187" s="176"/>
      <c r="IR187" s="176"/>
      <c r="IS187" s="176"/>
      <c r="IT187" s="176"/>
      <c r="IU187" s="176"/>
      <c r="IV187" s="177"/>
    </row>
    <row r="188" spans="1:256">
      <c r="A188" s="176" t="s">
        <v>1398</v>
      </c>
      <c r="B188" s="176"/>
      <c r="IA188" s="176"/>
      <c r="IB188" s="176"/>
      <c r="ID188" s="176"/>
      <c r="IE188" s="176"/>
      <c r="IF188" s="176"/>
      <c r="IG188" s="176"/>
      <c r="IH188" s="176"/>
      <c r="II188" s="176"/>
      <c r="IJ188" s="176"/>
      <c r="IK188" s="176"/>
      <c r="IL188" s="176"/>
      <c r="IM188" s="176"/>
      <c r="IN188" s="176"/>
      <c r="IO188" s="176"/>
      <c r="IP188" s="176"/>
      <c r="IQ188" s="176"/>
      <c r="IR188" s="176"/>
      <c r="IS188" s="176"/>
      <c r="IT188" s="176"/>
      <c r="IU188" s="176"/>
      <c r="IV188" s="177"/>
    </row>
    <row r="189" spans="1:256">
      <c r="A189" s="176" t="s">
        <v>253</v>
      </c>
      <c r="B189" s="176"/>
      <c r="AY189" s="168">
        <v>1</v>
      </c>
      <c r="CA189" s="168">
        <v>1</v>
      </c>
      <c r="IA189" s="176">
        <v>2</v>
      </c>
      <c r="IB189" s="176"/>
      <c r="ID189" s="176"/>
      <c r="IE189" s="176"/>
      <c r="IF189" s="176"/>
      <c r="IG189" s="176"/>
      <c r="IH189" s="176"/>
      <c r="II189" s="176"/>
      <c r="IJ189" s="176"/>
      <c r="IK189" s="176"/>
      <c r="IL189" s="176"/>
      <c r="IM189" s="176"/>
      <c r="IN189" s="176"/>
      <c r="IO189" s="176"/>
      <c r="IP189" s="176"/>
      <c r="IQ189" s="176"/>
      <c r="IR189" s="176"/>
      <c r="IS189" s="176"/>
      <c r="IT189" s="176"/>
      <c r="IU189" s="176"/>
      <c r="IV189" s="177"/>
    </row>
    <row r="190" spans="1:256">
      <c r="A190" s="176" t="s">
        <v>250</v>
      </c>
      <c r="B190" s="176"/>
      <c r="DX190" s="168">
        <v>1</v>
      </c>
      <c r="IA190" s="176">
        <v>1</v>
      </c>
      <c r="IB190" s="176"/>
      <c r="ID190" s="176"/>
      <c r="IE190" s="176"/>
      <c r="IF190" s="176"/>
      <c r="IG190" s="176"/>
      <c r="IH190" s="176"/>
      <c r="II190" s="176"/>
      <c r="IJ190" s="176"/>
      <c r="IK190" s="176"/>
      <c r="IL190" s="176"/>
      <c r="IM190" s="176"/>
      <c r="IN190" s="176"/>
      <c r="IO190" s="176"/>
      <c r="IP190" s="176"/>
      <c r="IQ190" s="176"/>
      <c r="IR190" s="176"/>
      <c r="IS190" s="176"/>
      <c r="IT190" s="176"/>
      <c r="IU190" s="176"/>
      <c r="IV190" s="177"/>
    </row>
    <row r="191" spans="1:256">
      <c r="A191" s="176" t="s">
        <v>262</v>
      </c>
      <c r="B191" s="176"/>
      <c r="F191" s="168">
        <v>1</v>
      </c>
      <c r="M191" s="168">
        <v>1</v>
      </c>
      <c r="V191" s="168">
        <v>1</v>
      </c>
      <c r="Z191" s="168">
        <v>1</v>
      </c>
      <c r="AM191" s="168">
        <v>1</v>
      </c>
      <c r="AO191" s="168">
        <v>1</v>
      </c>
      <c r="BW191" s="168">
        <v>1</v>
      </c>
      <c r="CD191" s="168">
        <v>1</v>
      </c>
      <c r="CY191" s="168">
        <v>1</v>
      </c>
      <c r="DB191" s="168">
        <v>1</v>
      </c>
      <c r="GA191" s="168">
        <v>1</v>
      </c>
      <c r="GW191" s="168">
        <v>1</v>
      </c>
      <c r="GX191" s="168">
        <v>1</v>
      </c>
      <c r="HR191" s="168">
        <v>1</v>
      </c>
      <c r="IA191" s="176">
        <v>14</v>
      </c>
      <c r="IB191" s="176"/>
      <c r="ID191" s="176"/>
      <c r="IE191" s="176"/>
      <c r="IF191" s="176"/>
      <c r="IG191" s="176"/>
      <c r="IH191" s="176"/>
      <c r="II191" s="176"/>
      <c r="IJ191" s="176"/>
      <c r="IK191" s="176"/>
      <c r="IL191" s="176"/>
      <c r="IM191" s="176"/>
      <c r="IN191" s="176"/>
      <c r="IO191" s="176"/>
      <c r="IP191" s="176"/>
      <c r="IQ191" s="176"/>
      <c r="IR191" s="176"/>
      <c r="IS191" s="176"/>
      <c r="IT191" s="176"/>
      <c r="IU191" s="176"/>
      <c r="IV191" s="177"/>
    </row>
    <row r="192" spans="1:256">
      <c r="A192" s="176" t="s">
        <v>1202</v>
      </c>
      <c r="B192" s="176"/>
      <c r="GI192" s="168">
        <v>1</v>
      </c>
      <c r="IA192" s="176">
        <v>1</v>
      </c>
      <c r="IB192" s="176"/>
      <c r="ID192" s="176"/>
      <c r="IE192" s="176"/>
      <c r="IF192" s="176"/>
      <c r="IG192" s="176"/>
      <c r="IH192" s="176"/>
      <c r="II192" s="176"/>
      <c r="IJ192" s="176"/>
      <c r="IK192" s="176"/>
      <c r="IL192" s="176"/>
      <c r="IM192" s="176"/>
      <c r="IN192" s="176"/>
      <c r="IO192" s="176"/>
      <c r="IP192" s="176"/>
      <c r="IQ192" s="176"/>
      <c r="IR192" s="176"/>
      <c r="IS192" s="176"/>
      <c r="IT192" s="176"/>
      <c r="IU192" s="176"/>
      <c r="IV192" s="177"/>
    </row>
    <row r="193" spans="1:256">
      <c r="A193" s="176" t="s">
        <v>257</v>
      </c>
      <c r="B193" s="176"/>
      <c r="CY193" s="168">
        <v>1</v>
      </c>
      <c r="GS193" s="168">
        <v>1</v>
      </c>
      <c r="IA193" s="176">
        <v>2</v>
      </c>
      <c r="IB193" s="176"/>
      <c r="ID193" s="176"/>
      <c r="IE193" s="176"/>
      <c r="IF193" s="176"/>
      <c r="IG193" s="176"/>
      <c r="IH193" s="176"/>
      <c r="II193" s="176"/>
      <c r="IJ193" s="176"/>
      <c r="IK193" s="176"/>
      <c r="IL193" s="176"/>
      <c r="IM193" s="176"/>
      <c r="IN193" s="176"/>
      <c r="IO193" s="176"/>
      <c r="IP193" s="176"/>
      <c r="IQ193" s="176"/>
      <c r="IR193" s="176"/>
      <c r="IS193" s="176"/>
      <c r="IT193" s="176"/>
      <c r="IU193" s="176"/>
      <c r="IV193" s="177"/>
    </row>
    <row r="194" spans="1:256">
      <c r="A194" s="176" t="s">
        <v>1399</v>
      </c>
      <c r="B194" s="176"/>
      <c r="IA194" s="176"/>
      <c r="IB194" s="176"/>
      <c r="ID194" s="176"/>
      <c r="IE194" s="176"/>
      <c r="IF194" s="176"/>
      <c r="IG194" s="176"/>
      <c r="IH194" s="176"/>
      <c r="II194" s="176"/>
      <c r="IJ194" s="176"/>
      <c r="IK194" s="176"/>
      <c r="IL194" s="176"/>
      <c r="IM194" s="176"/>
      <c r="IN194" s="176"/>
      <c r="IO194" s="176"/>
      <c r="IP194" s="176"/>
      <c r="IQ194" s="176"/>
      <c r="IR194" s="176"/>
      <c r="IS194" s="176"/>
      <c r="IT194" s="176"/>
      <c r="IU194" s="176"/>
      <c r="IV194" s="177"/>
    </row>
    <row r="195" spans="1:256">
      <c r="A195" s="176" t="s">
        <v>1400</v>
      </c>
      <c r="B195" s="176"/>
      <c r="IA195" s="176"/>
      <c r="IB195" s="176"/>
      <c r="ID195" s="176"/>
      <c r="IE195" s="176"/>
      <c r="IF195" s="176"/>
      <c r="IG195" s="176"/>
      <c r="IH195" s="176"/>
      <c r="II195" s="176"/>
      <c r="IJ195" s="176"/>
      <c r="IK195" s="176"/>
      <c r="IL195" s="176"/>
      <c r="IM195" s="176"/>
      <c r="IN195" s="176"/>
      <c r="IO195" s="176"/>
      <c r="IP195" s="176"/>
      <c r="IQ195" s="176"/>
      <c r="IR195" s="176"/>
      <c r="IS195" s="176"/>
      <c r="IT195" s="176"/>
      <c r="IU195" s="176"/>
      <c r="IV195" s="177"/>
    </row>
    <row r="196" spans="1:256">
      <c r="A196" s="176" t="s">
        <v>1199</v>
      </c>
      <c r="B196" s="176"/>
      <c r="GF196" s="168">
        <v>1</v>
      </c>
      <c r="IA196" s="176">
        <v>1</v>
      </c>
      <c r="IB196" s="176"/>
      <c r="ID196" s="176"/>
      <c r="IE196" s="176"/>
      <c r="IF196" s="176"/>
      <c r="IG196" s="176"/>
      <c r="IH196" s="176"/>
      <c r="II196" s="176"/>
      <c r="IJ196" s="176"/>
      <c r="IK196" s="176"/>
      <c r="IL196" s="176"/>
      <c r="IM196" s="176"/>
      <c r="IN196" s="176"/>
      <c r="IO196" s="176"/>
      <c r="IP196" s="176"/>
      <c r="IQ196" s="176"/>
      <c r="IR196" s="176"/>
      <c r="IS196" s="176"/>
      <c r="IT196" s="176"/>
      <c r="IU196" s="176"/>
      <c r="IV196" s="177"/>
    </row>
    <row r="197" spans="1:256">
      <c r="A197" s="176" t="s">
        <v>364</v>
      </c>
      <c r="B197" s="176"/>
      <c r="AC197" s="168">
        <v>1</v>
      </c>
      <c r="AG197" s="168">
        <v>1</v>
      </c>
      <c r="AI197" s="168">
        <v>1</v>
      </c>
      <c r="AQ197" s="168">
        <v>1</v>
      </c>
      <c r="AU197" s="168">
        <v>1</v>
      </c>
      <c r="CI197" s="168">
        <v>1</v>
      </c>
      <c r="CO197" s="168">
        <v>1</v>
      </c>
      <c r="DK197" s="168">
        <v>1</v>
      </c>
      <c r="DM197" s="168">
        <v>1</v>
      </c>
      <c r="EA197" s="168">
        <v>1</v>
      </c>
      <c r="ES197" s="168">
        <v>1</v>
      </c>
      <c r="EW197" s="168">
        <v>1</v>
      </c>
      <c r="FO197" s="168">
        <v>1</v>
      </c>
      <c r="GG197" s="168">
        <v>1</v>
      </c>
      <c r="GH197" s="168">
        <v>1</v>
      </c>
      <c r="GZ197" s="168">
        <v>1</v>
      </c>
      <c r="HF197" s="168">
        <v>1</v>
      </c>
      <c r="HS197" s="168">
        <v>1</v>
      </c>
      <c r="IA197" s="176">
        <v>18</v>
      </c>
      <c r="IB197" s="176"/>
      <c r="ID197" s="176"/>
      <c r="IE197" s="176"/>
      <c r="IF197" s="176"/>
      <c r="IG197" s="176"/>
      <c r="IH197" s="176"/>
      <c r="II197" s="176"/>
      <c r="IJ197" s="176"/>
      <c r="IK197" s="176"/>
      <c r="IL197" s="176"/>
      <c r="IM197" s="176"/>
      <c r="IN197" s="176"/>
      <c r="IO197" s="176"/>
      <c r="IP197" s="176"/>
      <c r="IQ197" s="176"/>
      <c r="IR197" s="176"/>
      <c r="IS197" s="176"/>
      <c r="IT197" s="176"/>
      <c r="IU197" s="176"/>
      <c r="IV197" s="177"/>
    </row>
    <row r="198" spans="1:256">
      <c r="A198" s="176" t="s">
        <v>1401</v>
      </c>
      <c r="B198" s="176"/>
      <c r="IA198" s="176"/>
      <c r="IB198" s="176"/>
      <c r="ID198" s="176"/>
      <c r="IE198" s="176"/>
      <c r="IF198" s="176"/>
      <c r="IG198" s="176"/>
      <c r="IH198" s="176"/>
      <c r="II198" s="176"/>
      <c r="IJ198" s="176"/>
      <c r="IK198" s="176"/>
      <c r="IL198" s="176"/>
      <c r="IM198" s="176"/>
      <c r="IN198" s="176"/>
      <c r="IO198" s="176"/>
      <c r="IP198" s="176"/>
      <c r="IQ198" s="176"/>
      <c r="IR198" s="176"/>
      <c r="IS198" s="176"/>
      <c r="IT198" s="176"/>
      <c r="IU198" s="176"/>
      <c r="IV198" s="177"/>
    </row>
    <row r="199" spans="1:256">
      <c r="A199" s="176" t="s">
        <v>525</v>
      </c>
      <c r="B199" s="176"/>
      <c r="BE199" s="168">
        <v>1</v>
      </c>
      <c r="IA199" s="176">
        <v>1</v>
      </c>
      <c r="IB199" s="176"/>
      <c r="ID199" s="176"/>
      <c r="IE199" s="176"/>
      <c r="IF199" s="176"/>
      <c r="IG199" s="176"/>
      <c r="IH199" s="176"/>
      <c r="II199" s="176"/>
      <c r="IJ199" s="176"/>
      <c r="IK199" s="176"/>
      <c r="IL199" s="176"/>
      <c r="IM199" s="176"/>
      <c r="IN199" s="176"/>
      <c r="IO199" s="176"/>
      <c r="IP199" s="176"/>
      <c r="IQ199" s="176"/>
      <c r="IR199" s="176"/>
      <c r="IS199" s="176"/>
      <c r="IT199" s="176"/>
      <c r="IU199" s="176"/>
      <c r="IV199" s="177"/>
    </row>
    <row r="200" spans="1:256">
      <c r="A200" s="176" t="s">
        <v>1317</v>
      </c>
      <c r="B200" s="176"/>
      <c r="IA200" s="176"/>
      <c r="IB200" s="176"/>
      <c r="ID200" s="176"/>
      <c r="IE200" s="176"/>
      <c r="IF200" s="176"/>
      <c r="IG200" s="176"/>
      <c r="IH200" s="176"/>
      <c r="II200" s="176"/>
      <c r="IJ200" s="176"/>
      <c r="IK200" s="176"/>
      <c r="IL200" s="176"/>
      <c r="IM200" s="176"/>
      <c r="IN200" s="176"/>
      <c r="IO200" s="176"/>
      <c r="IP200" s="176"/>
      <c r="IQ200" s="176"/>
      <c r="IR200" s="176"/>
      <c r="IS200" s="176"/>
      <c r="IT200" s="176"/>
      <c r="IU200" s="176"/>
      <c r="IV200" s="177"/>
    </row>
    <row r="201" spans="1:256">
      <c r="A201" s="176" t="s">
        <v>617</v>
      </c>
      <c r="B201" s="176"/>
      <c r="CB201" s="168">
        <v>1</v>
      </c>
      <c r="IA201" s="176">
        <v>1</v>
      </c>
      <c r="IB201" s="176"/>
      <c r="ID201" s="176"/>
      <c r="IE201" s="176"/>
      <c r="IF201" s="176"/>
      <c r="IG201" s="176"/>
      <c r="IH201" s="176"/>
      <c r="II201" s="176"/>
      <c r="IJ201" s="176"/>
      <c r="IK201" s="176"/>
      <c r="IL201" s="176"/>
      <c r="IM201" s="176"/>
      <c r="IN201" s="176"/>
      <c r="IO201" s="176"/>
      <c r="IP201" s="176"/>
      <c r="IQ201" s="176"/>
      <c r="IR201" s="176"/>
      <c r="IS201" s="176"/>
      <c r="IT201" s="176"/>
      <c r="IU201" s="176"/>
      <c r="IV201" s="177"/>
    </row>
    <row r="202" spans="1:256">
      <c r="A202" s="176" t="s">
        <v>1402</v>
      </c>
      <c r="B202" s="176"/>
      <c r="IA202" s="176"/>
      <c r="IB202" s="176"/>
      <c r="ID202" s="176"/>
      <c r="IE202" s="176"/>
      <c r="IF202" s="176"/>
      <c r="IG202" s="176"/>
      <c r="IH202" s="176"/>
      <c r="II202" s="176"/>
      <c r="IJ202" s="176"/>
      <c r="IK202" s="176"/>
      <c r="IL202" s="176"/>
      <c r="IM202" s="176"/>
      <c r="IN202" s="176"/>
      <c r="IO202" s="176"/>
      <c r="IP202" s="176"/>
      <c r="IQ202" s="176"/>
      <c r="IR202" s="176"/>
      <c r="IS202" s="176"/>
      <c r="IT202" s="176"/>
      <c r="IU202" s="176"/>
      <c r="IV202" s="177"/>
    </row>
    <row r="203" spans="1:256">
      <c r="A203" s="176" t="s">
        <v>797</v>
      </c>
      <c r="B203" s="176"/>
      <c r="DJ203" s="168">
        <v>1</v>
      </c>
      <c r="IA203" s="176">
        <v>1</v>
      </c>
      <c r="IB203" s="176"/>
      <c r="ID203" s="176"/>
      <c r="IE203" s="176"/>
      <c r="IF203" s="176"/>
      <c r="IG203" s="176"/>
      <c r="IH203" s="176"/>
      <c r="II203" s="176"/>
      <c r="IJ203" s="176"/>
      <c r="IK203" s="176"/>
      <c r="IL203" s="176"/>
      <c r="IM203" s="176"/>
      <c r="IN203" s="176"/>
      <c r="IO203" s="176"/>
      <c r="IP203" s="176"/>
      <c r="IQ203" s="176"/>
      <c r="IR203" s="176"/>
      <c r="IS203" s="176"/>
      <c r="IT203" s="176"/>
      <c r="IU203" s="176"/>
      <c r="IV203" s="177"/>
    </row>
    <row r="204" spans="1:256">
      <c r="A204" s="176" t="s">
        <v>526</v>
      </c>
      <c r="B204" s="176"/>
      <c r="BP204" s="168">
        <v>1</v>
      </c>
      <c r="IA204" s="176">
        <v>1</v>
      </c>
      <c r="IB204" s="176"/>
      <c r="ID204" s="176"/>
      <c r="IE204" s="176"/>
      <c r="IF204" s="176"/>
      <c r="IG204" s="176"/>
      <c r="IH204" s="176"/>
      <c r="II204" s="176"/>
      <c r="IJ204" s="176"/>
      <c r="IK204" s="176"/>
      <c r="IL204" s="176"/>
      <c r="IM204" s="176"/>
      <c r="IN204" s="176"/>
      <c r="IO204" s="176"/>
      <c r="IP204" s="176"/>
      <c r="IQ204" s="176"/>
      <c r="IR204" s="176"/>
      <c r="IS204" s="176"/>
      <c r="IT204" s="176"/>
      <c r="IU204" s="176"/>
      <c r="IV204" s="177"/>
    </row>
    <row r="205" spans="1:256">
      <c r="A205" s="176" t="s">
        <v>223</v>
      </c>
      <c r="B205" s="176"/>
      <c r="E205" s="168">
        <v>1</v>
      </c>
      <c r="IA205" s="176">
        <v>1</v>
      </c>
      <c r="IB205" s="176"/>
      <c r="ID205" s="176"/>
      <c r="IE205" s="176"/>
      <c r="IF205" s="176"/>
      <c r="IG205" s="176"/>
      <c r="IH205" s="176"/>
      <c r="II205" s="176"/>
      <c r="IJ205" s="176"/>
      <c r="IK205" s="176"/>
      <c r="IL205" s="176"/>
      <c r="IM205" s="176"/>
      <c r="IN205" s="176"/>
      <c r="IO205" s="176"/>
      <c r="IP205" s="176"/>
      <c r="IQ205" s="176"/>
      <c r="IR205" s="176"/>
      <c r="IS205" s="176"/>
      <c r="IT205" s="176"/>
      <c r="IU205" s="176"/>
      <c r="IV205" s="177"/>
    </row>
    <row r="206" spans="1:256">
      <c r="A206" s="176" t="s">
        <v>269</v>
      </c>
      <c r="B206" s="176"/>
      <c r="AS206" s="168">
        <v>1</v>
      </c>
      <c r="HU206" s="168">
        <v>1</v>
      </c>
      <c r="IA206" s="176">
        <v>2</v>
      </c>
      <c r="IB206" s="176"/>
      <c r="ID206" s="176"/>
      <c r="IE206" s="176"/>
      <c r="IF206" s="176"/>
      <c r="IG206" s="176"/>
      <c r="IH206" s="176"/>
      <c r="II206" s="176"/>
      <c r="IJ206" s="176"/>
      <c r="IK206" s="176"/>
      <c r="IL206" s="176"/>
      <c r="IM206" s="176"/>
      <c r="IN206" s="176"/>
      <c r="IO206" s="176"/>
      <c r="IP206" s="176"/>
      <c r="IQ206" s="176"/>
      <c r="IR206" s="176"/>
      <c r="IS206" s="176"/>
      <c r="IT206" s="176"/>
      <c r="IU206" s="176"/>
      <c r="IV206" s="177"/>
    </row>
    <row r="207" spans="1:256">
      <c r="A207" s="176" t="s">
        <v>1403</v>
      </c>
      <c r="B207" s="176"/>
      <c r="IA207" s="176"/>
      <c r="IB207" s="176"/>
      <c r="ID207" s="176"/>
      <c r="IE207" s="176"/>
      <c r="IF207" s="176"/>
      <c r="IG207" s="176"/>
      <c r="IH207" s="176"/>
      <c r="II207" s="176"/>
      <c r="IJ207" s="176"/>
      <c r="IK207" s="176"/>
      <c r="IL207" s="176"/>
      <c r="IM207" s="176"/>
      <c r="IN207" s="176"/>
      <c r="IO207" s="176"/>
      <c r="IP207" s="176"/>
      <c r="IQ207" s="176"/>
      <c r="IR207" s="176"/>
      <c r="IS207" s="176"/>
      <c r="IT207" s="176"/>
      <c r="IU207" s="176"/>
      <c r="IV207" s="177"/>
    </row>
    <row r="208" spans="1:256">
      <c r="A208" s="176" t="s">
        <v>280</v>
      </c>
      <c r="B208" s="176"/>
      <c r="FC208" s="168">
        <v>1</v>
      </c>
      <c r="IA208" s="176">
        <v>1</v>
      </c>
      <c r="IB208" s="176"/>
      <c r="ID208" s="176"/>
      <c r="IE208" s="176"/>
      <c r="IF208" s="176"/>
      <c r="IG208" s="176"/>
      <c r="IH208" s="176"/>
      <c r="II208" s="176"/>
      <c r="IJ208" s="176"/>
      <c r="IK208" s="176"/>
      <c r="IL208" s="176"/>
      <c r="IM208" s="176"/>
      <c r="IN208" s="176"/>
      <c r="IO208" s="176"/>
      <c r="IP208" s="176"/>
      <c r="IQ208" s="176"/>
      <c r="IR208" s="176"/>
      <c r="IS208" s="176"/>
      <c r="IT208" s="176"/>
      <c r="IU208" s="176"/>
      <c r="IV208" s="177"/>
    </row>
    <row r="209" spans="1:256">
      <c r="A209" s="176" t="s">
        <v>618</v>
      </c>
      <c r="B209" s="176"/>
      <c r="CB209" s="168">
        <v>1</v>
      </c>
      <c r="IA209" s="176">
        <v>1</v>
      </c>
      <c r="IB209" s="176"/>
      <c r="ID209" s="176"/>
      <c r="IE209" s="176"/>
      <c r="IF209" s="176"/>
      <c r="IG209" s="176"/>
      <c r="IH209" s="176"/>
      <c r="II209" s="176"/>
      <c r="IJ209" s="176"/>
      <c r="IK209" s="176"/>
      <c r="IL209" s="176"/>
      <c r="IM209" s="176"/>
      <c r="IN209" s="176"/>
      <c r="IO209" s="176"/>
      <c r="IP209" s="176"/>
      <c r="IQ209" s="176"/>
      <c r="IR209" s="176"/>
      <c r="IS209" s="176"/>
      <c r="IT209" s="176"/>
      <c r="IU209" s="176"/>
      <c r="IV209" s="177"/>
    </row>
    <row r="210" spans="1:256">
      <c r="A210" s="176" t="s">
        <v>169</v>
      </c>
      <c r="B210" s="176"/>
      <c r="O210" s="168">
        <v>1</v>
      </c>
      <c r="IA210" s="176">
        <v>1</v>
      </c>
      <c r="IB210" s="176"/>
      <c r="ID210" s="176"/>
      <c r="IE210" s="176"/>
      <c r="IF210" s="176"/>
      <c r="IG210" s="176"/>
      <c r="IH210" s="176"/>
      <c r="II210" s="176"/>
      <c r="IJ210" s="176"/>
      <c r="IK210" s="176"/>
      <c r="IL210" s="176"/>
      <c r="IM210" s="176"/>
      <c r="IN210" s="176"/>
      <c r="IO210" s="176"/>
      <c r="IP210" s="176"/>
      <c r="IQ210" s="176"/>
      <c r="IR210" s="176"/>
      <c r="IS210" s="176"/>
      <c r="IT210" s="176"/>
      <c r="IU210" s="176"/>
      <c r="IV210" s="177"/>
    </row>
    <row r="211" spans="1:256">
      <c r="A211" s="176" t="s">
        <v>256</v>
      </c>
      <c r="B211" s="176"/>
      <c r="I211" s="168">
        <v>1</v>
      </c>
      <c r="N211" s="168">
        <v>1</v>
      </c>
      <c r="IA211" s="176">
        <v>2</v>
      </c>
      <c r="IB211" s="176"/>
      <c r="ID211" s="176"/>
      <c r="IE211" s="176"/>
      <c r="IF211" s="176"/>
      <c r="IG211" s="176"/>
      <c r="IH211" s="176"/>
      <c r="II211" s="176"/>
      <c r="IJ211" s="176"/>
      <c r="IK211" s="176"/>
      <c r="IL211" s="176"/>
      <c r="IM211" s="176"/>
      <c r="IN211" s="176"/>
      <c r="IO211" s="176"/>
      <c r="IP211" s="176"/>
      <c r="IQ211" s="176"/>
      <c r="IR211" s="176"/>
      <c r="IS211" s="176"/>
      <c r="IT211" s="176"/>
      <c r="IU211" s="176"/>
      <c r="IV211" s="177"/>
    </row>
    <row r="212" spans="1:256">
      <c r="A212" s="176" t="s">
        <v>1404</v>
      </c>
      <c r="B212" s="176"/>
      <c r="HA212" s="168">
        <v>1</v>
      </c>
      <c r="IA212" s="176">
        <v>1</v>
      </c>
      <c r="IB212" s="176"/>
      <c r="ID212" s="176"/>
      <c r="IE212" s="176"/>
      <c r="IF212" s="176"/>
      <c r="IG212" s="176"/>
      <c r="IH212" s="176"/>
      <c r="II212" s="176"/>
      <c r="IJ212" s="176"/>
      <c r="IK212" s="176"/>
      <c r="IL212" s="176"/>
      <c r="IM212" s="176"/>
      <c r="IN212" s="176"/>
      <c r="IO212" s="176"/>
      <c r="IP212" s="176"/>
      <c r="IQ212" s="176"/>
      <c r="IR212" s="176"/>
      <c r="IS212" s="176"/>
      <c r="IT212" s="176"/>
      <c r="IU212" s="176"/>
      <c r="IV212" s="177"/>
    </row>
    <row r="213" spans="1:256">
      <c r="A213" s="176" t="s">
        <v>252</v>
      </c>
      <c r="B213" s="176"/>
      <c r="BC213" s="168">
        <v>1</v>
      </c>
      <c r="IA213" s="176">
        <v>1</v>
      </c>
      <c r="IB213" s="176"/>
      <c r="ID213" s="176"/>
      <c r="IE213" s="176"/>
      <c r="IF213" s="176"/>
      <c r="IG213" s="176"/>
      <c r="IH213" s="176"/>
      <c r="II213" s="176"/>
      <c r="IJ213" s="176"/>
      <c r="IK213" s="176"/>
      <c r="IL213" s="176"/>
      <c r="IM213" s="176"/>
      <c r="IN213" s="176"/>
      <c r="IO213" s="176"/>
      <c r="IP213" s="176"/>
      <c r="IQ213" s="176"/>
      <c r="IR213" s="176"/>
      <c r="IS213" s="176"/>
      <c r="IT213" s="176"/>
      <c r="IU213" s="176"/>
      <c r="IV213" s="177"/>
    </row>
    <row r="214" spans="1:256">
      <c r="A214" s="176" t="s">
        <v>1405</v>
      </c>
      <c r="B214" s="176"/>
      <c r="IA214" s="176"/>
      <c r="IB214" s="176"/>
      <c r="ID214" s="176"/>
      <c r="IE214" s="176"/>
      <c r="IF214" s="176"/>
      <c r="IG214" s="176"/>
      <c r="IH214" s="176"/>
      <c r="II214" s="176"/>
      <c r="IJ214" s="176"/>
      <c r="IK214" s="176"/>
      <c r="IL214" s="176"/>
      <c r="IM214" s="176"/>
      <c r="IN214" s="176"/>
      <c r="IO214" s="176"/>
      <c r="IP214" s="176"/>
      <c r="IQ214" s="176"/>
      <c r="IR214" s="176"/>
      <c r="IS214" s="176"/>
      <c r="IT214" s="176"/>
      <c r="IU214" s="176"/>
      <c r="IV214" s="177"/>
    </row>
    <row r="215" spans="1:256">
      <c r="A215" s="176" t="s">
        <v>421</v>
      </c>
      <c r="B215" s="176"/>
      <c r="AO215" s="168">
        <v>1</v>
      </c>
      <c r="IA215" s="176">
        <v>1</v>
      </c>
      <c r="IB215" s="176"/>
      <c r="ID215" s="176"/>
      <c r="IE215" s="176"/>
      <c r="IF215" s="176"/>
      <c r="IG215" s="176"/>
      <c r="IH215" s="176"/>
      <c r="II215" s="176"/>
      <c r="IJ215" s="176"/>
      <c r="IK215" s="176"/>
      <c r="IL215" s="176"/>
      <c r="IM215" s="176"/>
      <c r="IN215" s="176"/>
      <c r="IO215" s="176"/>
      <c r="IP215" s="176"/>
      <c r="IQ215" s="176"/>
      <c r="IR215" s="176"/>
      <c r="IS215" s="176"/>
      <c r="IT215" s="176"/>
      <c r="IU215" s="176"/>
      <c r="IV215" s="177"/>
    </row>
    <row r="216" spans="1:256">
      <c r="A216" s="176" t="s">
        <v>39</v>
      </c>
      <c r="B216" s="176"/>
      <c r="IA216" s="176"/>
      <c r="IB216" s="176"/>
      <c r="ID216" s="176"/>
      <c r="IE216" s="176"/>
      <c r="IF216" s="176"/>
      <c r="IG216" s="176"/>
      <c r="IH216" s="176"/>
      <c r="II216" s="176"/>
      <c r="IJ216" s="176"/>
      <c r="IK216" s="176"/>
      <c r="IL216" s="176"/>
      <c r="IM216" s="176"/>
      <c r="IN216" s="176"/>
      <c r="IO216" s="176"/>
      <c r="IP216" s="176"/>
      <c r="IQ216" s="176"/>
      <c r="IR216" s="176"/>
      <c r="IS216" s="176"/>
      <c r="IT216" s="176"/>
      <c r="IU216" s="176"/>
      <c r="IV216" s="177"/>
    </row>
    <row r="217" spans="1:256">
      <c r="A217" s="176" t="s">
        <v>1327</v>
      </c>
      <c r="B217" s="176"/>
      <c r="IA217" s="176"/>
      <c r="IB217" s="176"/>
      <c r="ID217" s="176"/>
      <c r="IE217" s="176"/>
      <c r="IF217" s="176"/>
      <c r="IG217" s="176"/>
      <c r="IH217" s="176"/>
      <c r="II217" s="176"/>
      <c r="IJ217" s="176"/>
      <c r="IK217" s="176"/>
      <c r="IL217" s="176"/>
      <c r="IM217" s="176"/>
      <c r="IN217" s="176"/>
      <c r="IO217" s="176"/>
      <c r="IP217" s="176"/>
      <c r="IQ217" s="176"/>
      <c r="IR217" s="176"/>
      <c r="IS217" s="176"/>
      <c r="IT217" s="176"/>
      <c r="IU217" s="176"/>
      <c r="IV217" s="177"/>
    </row>
    <row r="218" spans="1:256">
      <c r="A218" s="176" t="s">
        <v>1406</v>
      </c>
      <c r="B218" s="176"/>
      <c r="IA218" s="176"/>
      <c r="IB218" s="176"/>
      <c r="ID218" s="176"/>
      <c r="IE218" s="176"/>
      <c r="IF218" s="176"/>
      <c r="IG218" s="176"/>
      <c r="IH218" s="176"/>
      <c r="II218" s="176"/>
      <c r="IJ218" s="176"/>
      <c r="IK218" s="176"/>
      <c r="IL218" s="176"/>
      <c r="IM218" s="176"/>
      <c r="IN218" s="176"/>
      <c r="IO218" s="176"/>
      <c r="IP218" s="176"/>
      <c r="IQ218" s="176"/>
      <c r="IR218" s="176"/>
      <c r="IS218" s="176"/>
      <c r="IT218" s="176"/>
      <c r="IU218" s="176"/>
      <c r="IV218" s="177"/>
    </row>
    <row r="219" spans="1:256">
      <c r="A219" s="176" t="s">
        <v>1407</v>
      </c>
      <c r="B219" s="176"/>
      <c r="IA219" s="176"/>
      <c r="IB219" s="176"/>
      <c r="ID219" s="176"/>
      <c r="IE219" s="176"/>
      <c r="IF219" s="176"/>
      <c r="IG219" s="176"/>
      <c r="IH219" s="176"/>
      <c r="II219" s="176"/>
      <c r="IJ219" s="176"/>
      <c r="IK219" s="176"/>
      <c r="IL219" s="176"/>
      <c r="IM219" s="176"/>
      <c r="IN219" s="176"/>
      <c r="IO219" s="176"/>
      <c r="IP219" s="176"/>
      <c r="IQ219" s="176"/>
      <c r="IR219" s="176"/>
      <c r="IS219" s="176"/>
      <c r="IT219" s="176"/>
      <c r="IU219" s="176"/>
      <c r="IV219" s="177"/>
    </row>
    <row r="220" spans="1:256">
      <c r="A220" s="176" t="s">
        <v>1305</v>
      </c>
      <c r="B220" s="176"/>
      <c r="IA220" s="176"/>
      <c r="IB220" s="176"/>
      <c r="ID220" s="176"/>
      <c r="IE220" s="176"/>
      <c r="IF220" s="176"/>
      <c r="IG220" s="176"/>
      <c r="IH220" s="176"/>
      <c r="II220" s="176"/>
      <c r="IJ220" s="176"/>
      <c r="IK220" s="176"/>
      <c r="IL220" s="176"/>
      <c r="IM220" s="176"/>
      <c r="IN220" s="176"/>
      <c r="IO220" s="176"/>
      <c r="IP220" s="176"/>
      <c r="IQ220" s="176"/>
      <c r="IR220" s="176"/>
      <c r="IS220" s="176"/>
      <c r="IT220" s="176"/>
      <c r="IU220" s="176"/>
      <c r="IV220" s="177"/>
    </row>
    <row r="221" spans="1:256">
      <c r="A221" s="176" t="s">
        <v>466</v>
      </c>
      <c r="B221" s="176"/>
      <c r="AZ221" s="168">
        <v>1</v>
      </c>
      <c r="IA221" s="176">
        <v>1</v>
      </c>
      <c r="IB221" s="176"/>
      <c r="ID221" s="176"/>
      <c r="IE221" s="176"/>
      <c r="IF221" s="176"/>
      <c r="IG221" s="176"/>
      <c r="IH221" s="176"/>
      <c r="II221" s="176"/>
      <c r="IJ221" s="176"/>
      <c r="IK221" s="176"/>
      <c r="IL221" s="176"/>
      <c r="IM221" s="176"/>
      <c r="IN221" s="176"/>
      <c r="IO221" s="176"/>
      <c r="IP221" s="176"/>
      <c r="IQ221" s="176"/>
      <c r="IR221" s="176"/>
      <c r="IS221" s="176"/>
      <c r="IT221" s="176"/>
      <c r="IU221" s="176"/>
      <c r="IV221" s="177"/>
    </row>
    <row r="222" spans="1:256">
      <c r="A222" s="176" t="s">
        <v>527</v>
      </c>
      <c r="B222" s="176"/>
      <c r="BK222" s="168">
        <v>1</v>
      </c>
      <c r="IA222" s="176">
        <v>1</v>
      </c>
      <c r="IB222" s="176"/>
      <c r="ID222" s="176"/>
      <c r="IE222" s="176"/>
      <c r="IF222" s="176"/>
      <c r="IG222" s="176"/>
      <c r="IH222" s="176"/>
      <c r="II222" s="176"/>
      <c r="IJ222" s="176"/>
      <c r="IK222" s="176"/>
      <c r="IL222" s="176"/>
      <c r="IM222" s="176"/>
      <c r="IN222" s="176"/>
      <c r="IO222" s="176"/>
      <c r="IP222" s="176"/>
      <c r="IQ222" s="176"/>
      <c r="IR222" s="176"/>
      <c r="IS222" s="176"/>
      <c r="IT222" s="176"/>
      <c r="IU222" s="176"/>
      <c r="IV222" s="177"/>
    </row>
    <row r="223" spans="1:256">
      <c r="A223" s="176" t="s">
        <v>669</v>
      </c>
      <c r="B223" s="176"/>
      <c r="CW223" s="168">
        <v>1</v>
      </c>
      <c r="DP223" s="168">
        <v>1</v>
      </c>
      <c r="EH223" s="168">
        <v>1</v>
      </c>
      <c r="IA223" s="176">
        <v>3</v>
      </c>
      <c r="IB223" s="176"/>
      <c r="ID223" s="176"/>
      <c r="IE223" s="176"/>
      <c r="IF223" s="176"/>
      <c r="IG223" s="176"/>
      <c r="IH223" s="176"/>
      <c r="II223" s="176"/>
      <c r="IJ223" s="176"/>
      <c r="IK223" s="176"/>
      <c r="IL223" s="176"/>
      <c r="IM223" s="176"/>
      <c r="IN223" s="176"/>
      <c r="IO223" s="176"/>
      <c r="IP223" s="176"/>
      <c r="IQ223" s="176"/>
      <c r="IR223" s="176"/>
      <c r="IS223" s="176"/>
      <c r="IT223" s="176"/>
      <c r="IU223" s="176"/>
      <c r="IV223" s="177"/>
    </row>
    <row r="224" spans="1:256">
      <c r="A224" s="176" t="s">
        <v>291</v>
      </c>
      <c r="B224" s="176"/>
      <c r="N224" s="168">
        <v>1</v>
      </c>
      <c r="AA224" s="168">
        <v>1</v>
      </c>
      <c r="BK224" s="168">
        <v>1</v>
      </c>
      <c r="DT224" s="168">
        <v>1</v>
      </c>
      <c r="EA224" s="168">
        <v>1</v>
      </c>
      <c r="EV224" s="168">
        <v>1</v>
      </c>
      <c r="EW224" s="168">
        <v>1</v>
      </c>
      <c r="GC224" s="168">
        <v>1</v>
      </c>
      <c r="GG224" s="168">
        <v>1</v>
      </c>
      <c r="HF224" s="168">
        <v>1</v>
      </c>
      <c r="HG224" s="168">
        <v>1</v>
      </c>
      <c r="IA224" s="176">
        <v>11</v>
      </c>
      <c r="IB224" s="176"/>
      <c r="ID224" s="176"/>
      <c r="IE224" s="176"/>
      <c r="IF224" s="176"/>
      <c r="IG224" s="176"/>
      <c r="IH224" s="176"/>
      <c r="II224" s="176"/>
      <c r="IJ224" s="176"/>
      <c r="IK224" s="176"/>
      <c r="IL224" s="176"/>
      <c r="IM224" s="176"/>
      <c r="IN224" s="176"/>
      <c r="IO224" s="176"/>
      <c r="IP224" s="176"/>
      <c r="IQ224" s="176"/>
      <c r="IR224" s="176"/>
      <c r="IS224" s="176"/>
      <c r="IT224" s="176"/>
      <c r="IU224" s="176"/>
      <c r="IV224" s="177"/>
    </row>
    <row r="225" spans="1:256">
      <c r="A225" s="176" t="s">
        <v>1186</v>
      </c>
      <c r="B225" s="176"/>
      <c r="FB225" s="168">
        <v>1</v>
      </c>
      <c r="IA225" s="176">
        <v>1</v>
      </c>
      <c r="IB225" s="176"/>
      <c r="ID225" s="176"/>
      <c r="IE225" s="176"/>
      <c r="IF225" s="176"/>
      <c r="IG225" s="176"/>
      <c r="IH225" s="176"/>
      <c r="II225" s="176"/>
      <c r="IJ225" s="176"/>
      <c r="IK225" s="176"/>
      <c r="IL225" s="176"/>
      <c r="IM225" s="176"/>
      <c r="IN225" s="176"/>
      <c r="IO225" s="176"/>
      <c r="IP225" s="176"/>
      <c r="IQ225" s="176"/>
      <c r="IR225" s="176"/>
      <c r="IS225" s="176"/>
      <c r="IT225" s="176"/>
      <c r="IU225" s="176"/>
      <c r="IV225" s="177"/>
    </row>
    <row r="226" spans="1:256">
      <c r="A226" s="176" t="s">
        <v>255</v>
      </c>
      <c r="B226" s="176">
        <v>1</v>
      </c>
      <c r="O226" s="168">
        <v>1</v>
      </c>
      <c r="AO226" s="168">
        <v>1</v>
      </c>
      <c r="BB226" s="168">
        <v>1</v>
      </c>
      <c r="BU226" s="168">
        <v>1</v>
      </c>
      <c r="IA226" s="176">
        <v>5</v>
      </c>
      <c r="IB226" s="176"/>
      <c r="ID226" s="176"/>
      <c r="IE226" s="176"/>
      <c r="IF226" s="176"/>
      <c r="IG226" s="176"/>
      <c r="IH226" s="176"/>
      <c r="II226" s="176"/>
      <c r="IJ226" s="176"/>
      <c r="IK226" s="176"/>
      <c r="IL226" s="176"/>
      <c r="IM226" s="176"/>
      <c r="IN226" s="176"/>
      <c r="IO226" s="176"/>
      <c r="IP226" s="176"/>
      <c r="IQ226" s="176"/>
      <c r="IR226" s="176"/>
      <c r="IS226" s="176"/>
      <c r="IT226" s="176"/>
      <c r="IU226" s="176"/>
      <c r="IV226" s="177"/>
    </row>
    <row r="227" spans="1:256">
      <c r="A227" s="176" t="s">
        <v>441</v>
      </c>
      <c r="B227" s="176"/>
      <c r="AR227" s="168">
        <v>1</v>
      </c>
      <c r="IA227" s="176">
        <v>1</v>
      </c>
      <c r="IB227" s="176"/>
      <c r="ID227" s="176"/>
      <c r="IE227" s="176"/>
      <c r="IF227" s="176"/>
      <c r="IG227" s="176"/>
      <c r="IH227" s="176"/>
      <c r="II227" s="176"/>
      <c r="IJ227" s="176"/>
      <c r="IK227" s="176"/>
      <c r="IL227" s="176"/>
      <c r="IM227" s="176"/>
      <c r="IN227" s="176"/>
      <c r="IO227" s="176"/>
      <c r="IP227" s="176"/>
      <c r="IQ227" s="176"/>
      <c r="IR227" s="176"/>
      <c r="IS227" s="176"/>
      <c r="IT227" s="176"/>
      <c r="IU227" s="176"/>
      <c r="IV227" s="177"/>
    </row>
    <row r="228" spans="1:256">
      <c r="A228" s="176" t="s">
        <v>1408</v>
      </c>
      <c r="B228" s="176"/>
      <c r="HG228" s="168">
        <v>1</v>
      </c>
      <c r="IA228" s="176">
        <v>1</v>
      </c>
      <c r="IB228" s="176"/>
      <c r="ID228" s="176"/>
      <c r="IE228" s="176"/>
      <c r="IF228" s="176"/>
      <c r="IG228" s="176"/>
      <c r="IH228" s="176"/>
      <c r="II228" s="176"/>
      <c r="IJ228" s="176"/>
      <c r="IK228" s="176"/>
      <c r="IL228" s="176"/>
      <c r="IM228" s="176"/>
      <c r="IN228" s="176"/>
      <c r="IO228" s="176"/>
      <c r="IP228" s="176"/>
      <c r="IQ228" s="176"/>
      <c r="IR228" s="176"/>
      <c r="IS228" s="176"/>
      <c r="IT228" s="176"/>
      <c r="IU228" s="176"/>
      <c r="IV228" s="177"/>
    </row>
    <row r="229" spans="1:256">
      <c r="A229" s="176" t="s">
        <v>173</v>
      </c>
      <c r="B229" s="176"/>
      <c r="R229" s="168">
        <v>1</v>
      </c>
      <c r="IA229" s="176">
        <v>1</v>
      </c>
      <c r="IB229" s="176"/>
      <c r="ID229" s="176"/>
      <c r="IE229" s="176"/>
      <c r="IF229" s="176"/>
      <c r="IG229" s="176"/>
      <c r="IH229" s="176"/>
      <c r="II229" s="176"/>
      <c r="IJ229" s="176"/>
      <c r="IK229" s="176"/>
      <c r="IL229" s="176"/>
      <c r="IM229" s="176"/>
      <c r="IN229" s="176"/>
      <c r="IO229" s="176"/>
      <c r="IP229" s="176"/>
      <c r="IQ229" s="176"/>
      <c r="IR229" s="176"/>
      <c r="IS229" s="176"/>
      <c r="IT229" s="176"/>
      <c r="IU229" s="176"/>
      <c r="IV229" s="177"/>
    </row>
    <row r="230" spans="1:256">
      <c r="A230" s="176" t="s">
        <v>167</v>
      </c>
      <c r="B230" s="176">
        <v>1</v>
      </c>
      <c r="IA230" s="176">
        <v>1</v>
      </c>
      <c r="IB230" s="176"/>
      <c r="ID230" s="176"/>
      <c r="IE230" s="176"/>
      <c r="IF230" s="176"/>
      <c r="IG230" s="176"/>
      <c r="IH230" s="176"/>
      <c r="II230" s="176"/>
      <c r="IJ230" s="176"/>
      <c r="IK230" s="176"/>
      <c r="IL230" s="176"/>
      <c r="IM230" s="176"/>
      <c r="IN230" s="176"/>
      <c r="IO230" s="176"/>
      <c r="IP230" s="176"/>
      <c r="IQ230" s="176"/>
      <c r="IR230" s="176"/>
      <c r="IS230" s="176"/>
      <c r="IT230" s="176"/>
      <c r="IU230" s="176"/>
      <c r="IV230" s="177"/>
    </row>
    <row r="231" spans="1:256">
      <c r="A231" s="176" t="s">
        <v>1409</v>
      </c>
      <c r="B231" s="176"/>
      <c r="IA231" s="176"/>
      <c r="IB231" s="176"/>
      <c r="ID231" s="176"/>
      <c r="IE231" s="176"/>
      <c r="IF231" s="176"/>
      <c r="IG231" s="176"/>
      <c r="IH231" s="176"/>
      <c r="II231" s="176"/>
      <c r="IJ231" s="176"/>
      <c r="IK231" s="176"/>
      <c r="IL231" s="176"/>
      <c r="IM231" s="176"/>
      <c r="IN231" s="176"/>
      <c r="IO231" s="176"/>
      <c r="IP231" s="176"/>
      <c r="IQ231" s="176"/>
      <c r="IR231" s="176"/>
      <c r="IS231" s="176"/>
      <c r="IT231" s="176"/>
      <c r="IU231" s="176"/>
      <c r="IV231" s="177"/>
    </row>
    <row r="232" spans="1:256">
      <c r="A232" s="176" t="s">
        <v>668</v>
      </c>
      <c r="B232" s="176"/>
      <c r="CV232" s="168">
        <v>1</v>
      </c>
      <c r="IA232" s="176">
        <v>1</v>
      </c>
      <c r="IB232" s="176"/>
      <c r="ID232" s="176"/>
      <c r="IE232" s="176"/>
      <c r="IF232" s="176"/>
      <c r="IG232" s="176"/>
      <c r="IH232" s="176"/>
      <c r="II232" s="176"/>
      <c r="IJ232" s="176"/>
      <c r="IK232" s="176"/>
      <c r="IL232" s="176"/>
      <c r="IM232" s="176"/>
      <c r="IN232" s="176"/>
      <c r="IO232" s="176"/>
      <c r="IP232" s="176"/>
      <c r="IQ232" s="176"/>
      <c r="IR232" s="176"/>
      <c r="IS232" s="176"/>
      <c r="IT232" s="176"/>
      <c r="IU232" s="176"/>
      <c r="IV232" s="177"/>
    </row>
    <row r="233" spans="1:256">
      <c r="A233" s="176" t="s">
        <v>414</v>
      </c>
      <c r="B233" s="176"/>
      <c r="AL233" s="168">
        <v>1</v>
      </c>
      <c r="BI233" s="168">
        <v>1</v>
      </c>
      <c r="DE233" s="168">
        <v>1</v>
      </c>
      <c r="EM233" s="168">
        <v>1</v>
      </c>
      <c r="FQ233" s="168">
        <v>1</v>
      </c>
      <c r="GJ233" s="168">
        <v>1</v>
      </c>
      <c r="HG233" s="168">
        <v>1</v>
      </c>
      <c r="HP233" s="168">
        <v>1</v>
      </c>
      <c r="IA233" s="176">
        <v>8</v>
      </c>
      <c r="IB233" s="176"/>
      <c r="ID233" s="176"/>
      <c r="IE233" s="176"/>
      <c r="IF233" s="176"/>
      <c r="IG233" s="176"/>
      <c r="IH233" s="176"/>
      <c r="II233" s="176"/>
      <c r="IJ233" s="176"/>
      <c r="IK233" s="176"/>
      <c r="IL233" s="176"/>
      <c r="IM233" s="176"/>
      <c r="IN233" s="176"/>
      <c r="IO233" s="176"/>
      <c r="IP233" s="176"/>
      <c r="IQ233" s="176"/>
      <c r="IR233" s="176"/>
      <c r="IS233" s="176"/>
      <c r="IT233" s="176"/>
      <c r="IU233" s="176"/>
      <c r="IV233" s="177"/>
    </row>
    <row r="234" spans="1:256">
      <c r="A234" s="176" t="s">
        <v>1410</v>
      </c>
      <c r="B234" s="176"/>
      <c r="IA234" s="176"/>
      <c r="IB234" s="176"/>
      <c r="ID234" s="176"/>
      <c r="IE234" s="176"/>
      <c r="IF234" s="176"/>
      <c r="IG234" s="176"/>
      <c r="IH234" s="176"/>
      <c r="II234" s="176"/>
      <c r="IJ234" s="176"/>
      <c r="IK234" s="176"/>
      <c r="IL234" s="176"/>
      <c r="IM234" s="176"/>
      <c r="IN234" s="176"/>
      <c r="IO234" s="176"/>
      <c r="IP234" s="176"/>
      <c r="IQ234" s="176"/>
      <c r="IR234" s="176"/>
      <c r="IS234" s="176"/>
      <c r="IT234" s="176"/>
      <c r="IU234" s="176"/>
      <c r="IV234" s="177"/>
    </row>
    <row r="235" spans="1:256">
      <c r="A235" s="176" t="s">
        <v>1411</v>
      </c>
      <c r="B235" s="176"/>
      <c r="IA235" s="176"/>
      <c r="IB235" s="176"/>
      <c r="ID235" s="176"/>
      <c r="IE235" s="176"/>
      <c r="IF235" s="176"/>
      <c r="IG235" s="176"/>
      <c r="IH235" s="176"/>
      <c r="II235" s="176"/>
      <c r="IJ235" s="176"/>
      <c r="IK235" s="176"/>
      <c r="IL235" s="176"/>
      <c r="IM235" s="176"/>
      <c r="IN235" s="176"/>
      <c r="IO235" s="176"/>
      <c r="IP235" s="176"/>
      <c r="IQ235" s="176"/>
      <c r="IR235" s="176"/>
      <c r="IS235" s="176"/>
      <c r="IT235" s="176"/>
      <c r="IU235" s="176"/>
      <c r="IV235" s="177"/>
    </row>
    <row r="236" spans="1:256">
      <c r="A236" s="176" t="s">
        <v>66</v>
      </c>
      <c r="B236" s="176"/>
      <c r="IA236" s="176"/>
      <c r="IB236" s="176"/>
      <c r="ID236" s="176"/>
      <c r="IE236" s="176"/>
      <c r="IF236" s="176"/>
      <c r="IG236" s="176"/>
      <c r="IH236" s="176"/>
      <c r="II236" s="176"/>
      <c r="IJ236" s="176"/>
      <c r="IK236" s="176"/>
      <c r="IL236" s="176"/>
      <c r="IM236" s="176"/>
      <c r="IN236" s="176"/>
      <c r="IO236" s="176"/>
      <c r="IP236" s="176"/>
      <c r="IQ236" s="176"/>
      <c r="IR236" s="176"/>
      <c r="IS236" s="176"/>
      <c r="IT236" s="176"/>
      <c r="IU236" s="176"/>
      <c r="IV236" s="177"/>
    </row>
    <row r="237" spans="1:256">
      <c r="A237" s="176" t="s">
        <v>1195</v>
      </c>
      <c r="B237" s="176"/>
      <c r="FT237" s="168">
        <v>1</v>
      </c>
      <c r="IA237" s="176">
        <v>1</v>
      </c>
      <c r="IB237" s="176"/>
      <c r="ID237" s="176"/>
      <c r="IE237" s="176"/>
      <c r="IF237" s="176"/>
      <c r="IG237" s="176"/>
      <c r="IH237" s="176"/>
      <c r="II237" s="176"/>
      <c r="IJ237" s="176"/>
      <c r="IK237" s="176"/>
      <c r="IL237" s="176"/>
      <c r="IM237" s="176"/>
      <c r="IN237" s="176"/>
      <c r="IO237" s="176"/>
      <c r="IP237" s="176"/>
      <c r="IQ237" s="176"/>
      <c r="IR237" s="176"/>
      <c r="IS237" s="176"/>
      <c r="IT237" s="176"/>
      <c r="IU237" s="176"/>
      <c r="IV237" s="177"/>
    </row>
    <row r="238" spans="1:256">
      <c r="A238" s="176" t="s">
        <v>177</v>
      </c>
      <c r="B238" s="176"/>
      <c r="S238" s="168">
        <v>1</v>
      </c>
      <c r="IA238" s="176">
        <v>1</v>
      </c>
      <c r="IB238" s="176"/>
      <c r="ID238" s="176"/>
      <c r="IE238" s="176"/>
      <c r="IF238" s="176"/>
      <c r="IG238" s="176"/>
      <c r="IH238" s="176"/>
      <c r="II238" s="176"/>
      <c r="IJ238" s="176"/>
      <c r="IK238" s="176"/>
      <c r="IL238" s="176"/>
      <c r="IM238" s="176"/>
      <c r="IN238" s="176"/>
      <c r="IO238" s="176"/>
      <c r="IP238" s="176"/>
      <c r="IQ238" s="176"/>
      <c r="IR238" s="176"/>
      <c r="IS238" s="176"/>
      <c r="IT238" s="176"/>
      <c r="IU238" s="176"/>
      <c r="IV238" s="177"/>
    </row>
    <row r="239" spans="1:256">
      <c r="A239" s="176" t="s">
        <v>1179</v>
      </c>
      <c r="B239" s="176"/>
      <c r="GD239" s="168">
        <v>1</v>
      </c>
      <c r="IA239" s="176">
        <v>1</v>
      </c>
      <c r="IB239" s="176"/>
      <c r="ID239" s="176"/>
      <c r="IE239" s="176"/>
      <c r="IF239" s="176"/>
      <c r="IG239" s="176"/>
      <c r="IH239" s="176"/>
      <c r="II239" s="176"/>
      <c r="IJ239" s="176"/>
      <c r="IK239" s="176"/>
      <c r="IL239" s="176"/>
      <c r="IM239" s="176"/>
      <c r="IN239" s="176"/>
      <c r="IO239" s="176"/>
      <c r="IP239" s="176"/>
      <c r="IQ239" s="176"/>
      <c r="IR239" s="176"/>
      <c r="IS239" s="176"/>
      <c r="IT239" s="176"/>
      <c r="IU239" s="176"/>
      <c r="IV239" s="177"/>
    </row>
    <row r="240" spans="1:256">
      <c r="A240" s="176" t="s">
        <v>1412</v>
      </c>
      <c r="B240" s="176"/>
      <c r="IA240" s="176"/>
      <c r="IB240" s="176"/>
      <c r="ID240" s="176"/>
      <c r="IE240" s="176"/>
      <c r="IF240" s="176"/>
      <c r="IG240" s="176"/>
      <c r="IH240" s="176"/>
      <c r="II240" s="176"/>
      <c r="IJ240" s="176"/>
      <c r="IK240" s="176"/>
      <c r="IL240" s="176"/>
      <c r="IM240" s="176"/>
      <c r="IN240" s="176"/>
      <c r="IO240" s="176"/>
      <c r="IP240" s="176"/>
      <c r="IQ240" s="176"/>
      <c r="IR240" s="176"/>
      <c r="IS240" s="176"/>
      <c r="IT240" s="176"/>
      <c r="IU240" s="176"/>
      <c r="IV240" s="177"/>
    </row>
    <row r="241" spans="1:256">
      <c r="A241" s="176" t="s">
        <v>1188</v>
      </c>
      <c r="B241" s="176"/>
      <c r="GL241" s="168">
        <v>1</v>
      </c>
      <c r="HO241" s="168">
        <v>1</v>
      </c>
      <c r="IA241" s="176">
        <v>2</v>
      </c>
      <c r="IB241" s="176"/>
      <c r="ID241" s="176"/>
      <c r="IE241" s="176"/>
      <c r="IF241" s="176"/>
      <c r="IG241" s="176"/>
      <c r="IH241" s="176"/>
      <c r="II241" s="176"/>
      <c r="IJ241" s="176"/>
      <c r="IK241" s="176"/>
      <c r="IL241" s="176"/>
      <c r="IM241" s="176"/>
      <c r="IN241" s="176"/>
      <c r="IO241" s="176"/>
      <c r="IP241" s="176"/>
      <c r="IQ241" s="176"/>
      <c r="IR241" s="176"/>
      <c r="IS241" s="176"/>
      <c r="IT241" s="176"/>
      <c r="IU241" s="176"/>
      <c r="IV241" s="177"/>
    </row>
    <row r="242" spans="1:256">
      <c r="A242" s="176" t="s">
        <v>528</v>
      </c>
      <c r="B242" s="176"/>
      <c r="BP242" s="168">
        <v>1</v>
      </c>
      <c r="IA242" s="176">
        <v>1</v>
      </c>
      <c r="IB242" s="176"/>
      <c r="ID242" s="176"/>
      <c r="IE242" s="176"/>
      <c r="IF242" s="176"/>
      <c r="IG242" s="176"/>
      <c r="IH242" s="176"/>
      <c r="II242" s="176"/>
      <c r="IJ242" s="176"/>
      <c r="IK242" s="176"/>
      <c r="IL242" s="176"/>
      <c r="IM242" s="176"/>
      <c r="IN242" s="176"/>
      <c r="IO242" s="176"/>
      <c r="IP242" s="176"/>
      <c r="IQ242" s="176"/>
      <c r="IR242" s="176"/>
      <c r="IS242" s="176"/>
      <c r="IT242" s="176"/>
      <c r="IU242" s="176"/>
      <c r="IV242" s="177"/>
    </row>
    <row r="243" spans="1:256">
      <c r="A243" s="176" t="s">
        <v>359</v>
      </c>
      <c r="B243" s="176"/>
      <c r="AB243" s="168">
        <v>1</v>
      </c>
      <c r="AC243" s="168">
        <v>1</v>
      </c>
      <c r="IA243" s="176">
        <v>2</v>
      </c>
      <c r="IB243" s="176"/>
      <c r="ID243" s="176"/>
      <c r="IE243" s="176"/>
      <c r="IF243" s="176"/>
      <c r="IG243" s="176"/>
      <c r="IH243" s="176"/>
      <c r="II243" s="176"/>
      <c r="IJ243" s="176"/>
      <c r="IK243" s="176"/>
      <c r="IL243" s="176"/>
      <c r="IM243" s="176"/>
      <c r="IN243" s="176"/>
      <c r="IO243" s="176"/>
      <c r="IP243" s="176"/>
      <c r="IQ243" s="176"/>
      <c r="IR243" s="176"/>
      <c r="IS243" s="176"/>
      <c r="IT243" s="176"/>
      <c r="IU243" s="176"/>
      <c r="IV243" s="177"/>
    </row>
    <row r="244" spans="1:256">
      <c r="A244" s="176" t="s">
        <v>1181</v>
      </c>
      <c r="B244" s="176"/>
      <c r="GI244" s="168">
        <v>1</v>
      </c>
      <c r="IA244" s="176">
        <v>1</v>
      </c>
      <c r="IB244" s="176"/>
      <c r="ID244" s="176"/>
      <c r="IE244" s="176"/>
      <c r="IF244" s="176"/>
      <c r="IG244" s="176"/>
      <c r="IH244" s="176"/>
      <c r="II244" s="176"/>
      <c r="IJ244" s="176"/>
      <c r="IK244" s="176"/>
      <c r="IL244" s="176"/>
      <c r="IM244" s="176"/>
      <c r="IN244" s="176"/>
      <c r="IO244" s="176"/>
      <c r="IP244" s="176"/>
      <c r="IQ244" s="176"/>
      <c r="IR244" s="176"/>
      <c r="IS244" s="176"/>
      <c r="IT244" s="176"/>
      <c r="IU244" s="176"/>
      <c r="IV244" s="177"/>
    </row>
    <row r="245" spans="1:256">
      <c r="A245" s="176" t="s">
        <v>529</v>
      </c>
      <c r="B245" s="176"/>
      <c r="BM245" s="168">
        <v>1</v>
      </c>
      <c r="IA245" s="176">
        <v>1</v>
      </c>
      <c r="IB245" s="176"/>
      <c r="ID245" s="176"/>
      <c r="IE245" s="176"/>
      <c r="IF245" s="176"/>
      <c r="IG245" s="176"/>
      <c r="IH245" s="176"/>
      <c r="II245" s="176"/>
      <c r="IJ245" s="176"/>
      <c r="IK245" s="176"/>
      <c r="IL245" s="176"/>
      <c r="IM245" s="176"/>
      <c r="IN245" s="176"/>
      <c r="IO245" s="176"/>
      <c r="IP245" s="176"/>
      <c r="IQ245" s="176"/>
      <c r="IR245" s="176"/>
      <c r="IS245" s="176"/>
      <c r="IT245" s="176"/>
      <c r="IU245" s="176"/>
      <c r="IV245" s="177"/>
    </row>
    <row r="246" spans="1:256">
      <c r="A246" s="176" t="s">
        <v>268</v>
      </c>
      <c r="B246" s="176"/>
      <c r="J246" s="168">
        <v>2</v>
      </c>
      <c r="K246" s="168">
        <v>2</v>
      </c>
      <c r="BT246" s="168">
        <v>1</v>
      </c>
      <c r="IA246" s="176">
        <v>5</v>
      </c>
      <c r="IB246" s="176"/>
      <c r="ID246" s="176"/>
      <c r="IE246" s="176"/>
      <c r="IF246" s="176"/>
      <c r="IG246" s="176"/>
      <c r="IH246" s="176"/>
      <c r="II246" s="176"/>
      <c r="IJ246" s="176"/>
      <c r="IK246" s="176"/>
      <c r="IL246" s="176"/>
      <c r="IM246" s="176"/>
      <c r="IN246" s="176"/>
      <c r="IO246" s="176"/>
      <c r="IP246" s="176"/>
      <c r="IQ246" s="176"/>
      <c r="IR246" s="176"/>
      <c r="IS246" s="176"/>
      <c r="IT246" s="176"/>
      <c r="IU246" s="176"/>
      <c r="IV246" s="177"/>
    </row>
    <row r="247" spans="1:256">
      <c r="A247" s="176" t="s">
        <v>363</v>
      </c>
      <c r="B247" s="176"/>
      <c r="AC247" s="168">
        <v>2</v>
      </c>
      <c r="IA247" s="176">
        <v>2</v>
      </c>
      <c r="IB247" s="176"/>
      <c r="ID247" s="176"/>
      <c r="IE247" s="176"/>
      <c r="IF247" s="176"/>
      <c r="IG247" s="176"/>
      <c r="IH247" s="176"/>
      <c r="II247" s="176"/>
      <c r="IJ247" s="176"/>
      <c r="IK247" s="176"/>
      <c r="IL247" s="176"/>
      <c r="IM247" s="176"/>
      <c r="IN247" s="176"/>
      <c r="IO247" s="176"/>
      <c r="IP247" s="176"/>
      <c r="IQ247" s="176"/>
      <c r="IR247" s="176"/>
      <c r="IS247" s="176"/>
      <c r="IT247" s="176"/>
      <c r="IU247" s="176"/>
      <c r="IV247" s="177"/>
    </row>
    <row r="248" spans="1:256">
      <c r="A248" s="176" t="s">
        <v>362</v>
      </c>
      <c r="B248" s="176"/>
      <c r="AB248" s="168">
        <v>1</v>
      </c>
      <c r="IA248" s="176">
        <v>1</v>
      </c>
      <c r="IB248" s="176"/>
      <c r="ID248" s="176"/>
      <c r="IE248" s="176"/>
      <c r="IF248" s="176"/>
      <c r="IG248" s="176"/>
      <c r="IH248" s="176"/>
      <c r="II248" s="176"/>
      <c r="IJ248" s="176"/>
      <c r="IK248" s="176"/>
      <c r="IL248" s="176"/>
      <c r="IM248" s="176"/>
      <c r="IN248" s="176"/>
      <c r="IO248" s="176"/>
      <c r="IP248" s="176"/>
      <c r="IQ248" s="176"/>
      <c r="IR248" s="176"/>
      <c r="IS248" s="176"/>
      <c r="IT248" s="176"/>
      <c r="IU248" s="176"/>
      <c r="IV248" s="177"/>
    </row>
    <row r="249" spans="1:256">
      <c r="A249" s="176" t="s">
        <v>1413</v>
      </c>
      <c r="B249" s="176"/>
      <c r="IA249" s="176"/>
      <c r="IB249" s="176"/>
      <c r="ID249" s="176"/>
      <c r="IE249" s="176"/>
      <c r="IF249" s="176"/>
      <c r="IG249" s="176"/>
      <c r="IH249" s="176"/>
      <c r="II249" s="176"/>
      <c r="IJ249" s="176"/>
      <c r="IK249" s="176"/>
      <c r="IL249" s="176"/>
      <c r="IM249" s="176"/>
      <c r="IN249" s="176"/>
      <c r="IO249" s="176"/>
      <c r="IP249" s="176"/>
      <c r="IQ249" s="176"/>
      <c r="IR249" s="176"/>
      <c r="IS249" s="176"/>
      <c r="IT249" s="176"/>
      <c r="IU249" s="176"/>
      <c r="IV249" s="177"/>
    </row>
    <row r="250" spans="1:256">
      <c r="A250" s="176" t="s">
        <v>264</v>
      </c>
      <c r="B250" s="176"/>
      <c r="N250" s="168">
        <v>1</v>
      </c>
      <c r="O250" s="168">
        <v>2</v>
      </c>
      <c r="AX250" s="168">
        <v>1</v>
      </c>
      <c r="BH250" s="168">
        <v>1</v>
      </c>
      <c r="BN250" s="168">
        <v>1</v>
      </c>
      <c r="BT250" s="168">
        <v>1</v>
      </c>
      <c r="CB250" s="168">
        <v>1</v>
      </c>
      <c r="CP250" s="168">
        <v>3</v>
      </c>
      <c r="CQ250" s="168">
        <v>1</v>
      </c>
      <c r="CU250" s="168">
        <v>2</v>
      </c>
      <c r="CZ250" s="168">
        <v>1</v>
      </c>
      <c r="DA250" s="168">
        <v>1</v>
      </c>
      <c r="DH250" s="168">
        <v>1</v>
      </c>
      <c r="ED250" s="168">
        <v>1</v>
      </c>
      <c r="EX250" s="168">
        <v>1</v>
      </c>
      <c r="FD250" s="168">
        <v>1</v>
      </c>
      <c r="HB250" s="168">
        <v>1</v>
      </c>
      <c r="HT250" s="168">
        <v>1</v>
      </c>
      <c r="HU250" s="168">
        <v>1</v>
      </c>
      <c r="IA250" s="176">
        <v>23</v>
      </c>
      <c r="IB250" s="176"/>
      <c r="ID250" s="176"/>
      <c r="IE250" s="176"/>
      <c r="IF250" s="176"/>
      <c r="IG250" s="176"/>
      <c r="IH250" s="176"/>
      <c r="II250" s="176"/>
      <c r="IJ250" s="176"/>
      <c r="IK250" s="176"/>
      <c r="IL250" s="176"/>
      <c r="IM250" s="176"/>
      <c r="IN250" s="176"/>
      <c r="IO250" s="176"/>
      <c r="IP250" s="176"/>
      <c r="IQ250" s="176"/>
      <c r="IR250" s="176"/>
      <c r="IS250" s="176"/>
      <c r="IT250" s="176"/>
      <c r="IU250" s="176"/>
      <c r="IV250" s="177"/>
    </row>
    <row r="251" spans="1:256">
      <c r="A251" s="176" t="s">
        <v>798</v>
      </c>
      <c r="B251" s="176"/>
      <c r="DU251" s="168">
        <v>1</v>
      </c>
      <c r="IA251" s="176">
        <v>1</v>
      </c>
      <c r="IB251" s="176"/>
      <c r="ID251" s="176"/>
      <c r="IE251" s="176"/>
      <c r="IF251" s="176"/>
      <c r="IG251" s="176"/>
      <c r="IH251" s="176"/>
      <c r="II251" s="176"/>
      <c r="IJ251" s="176"/>
      <c r="IK251" s="176"/>
      <c r="IL251" s="176"/>
      <c r="IM251" s="176"/>
      <c r="IN251" s="176"/>
      <c r="IO251" s="176"/>
      <c r="IP251" s="176"/>
      <c r="IQ251" s="176"/>
      <c r="IR251" s="176"/>
      <c r="IS251" s="176"/>
      <c r="IT251" s="176"/>
      <c r="IU251" s="176"/>
      <c r="IV251" s="177"/>
    </row>
    <row r="252" spans="1:256">
      <c r="A252" s="176" t="s">
        <v>1414</v>
      </c>
      <c r="B252" s="176"/>
      <c r="IA252" s="176"/>
      <c r="IB252" s="176"/>
      <c r="ID252" s="176"/>
      <c r="IE252" s="176"/>
      <c r="IF252" s="176"/>
      <c r="IG252" s="176"/>
      <c r="IH252" s="176"/>
      <c r="II252" s="176"/>
      <c r="IJ252" s="176"/>
      <c r="IK252" s="176"/>
      <c r="IL252" s="176"/>
      <c r="IM252" s="176"/>
      <c r="IN252" s="176"/>
      <c r="IO252" s="176"/>
      <c r="IP252" s="176"/>
      <c r="IQ252" s="176"/>
      <c r="IR252" s="176"/>
      <c r="IS252" s="176"/>
      <c r="IT252" s="176"/>
      <c r="IU252" s="176"/>
      <c r="IV252" s="177"/>
    </row>
    <row r="253" spans="1:256">
      <c r="A253" s="176" t="s">
        <v>1415</v>
      </c>
      <c r="B253" s="176"/>
      <c r="IA253" s="176"/>
      <c r="IB253" s="176"/>
      <c r="ID253" s="176"/>
      <c r="IE253" s="176"/>
      <c r="IF253" s="176"/>
      <c r="IG253" s="176"/>
      <c r="IH253" s="176"/>
      <c r="II253" s="176"/>
      <c r="IJ253" s="176"/>
      <c r="IK253" s="176"/>
      <c r="IL253" s="176"/>
      <c r="IM253" s="176"/>
      <c r="IN253" s="176"/>
      <c r="IO253" s="176"/>
      <c r="IP253" s="176"/>
      <c r="IQ253" s="176"/>
      <c r="IR253" s="176"/>
      <c r="IS253" s="176"/>
      <c r="IT253" s="176"/>
      <c r="IU253" s="176"/>
      <c r="IV253" s="177"/>
    </row>
    <row r="254" spans="1:256">
      <c r="A254" s="176" t="s">
        <v>120</v>
      </c>
      <c r="B254" s="176"/>
      <c r="IA254" s="176"/>
      <c r="IB254" s="176"/>
      <c r="ID254" s="176"/>
      <c r="IE254" s="176"/>
      <c r="IF254" s="176"/>
      <c r="IG254" s="176"/>
      <c r="IH254" s="176"/>
      <c r="II254" s="176"/>
      <c r="IJ254" s="176"/>
      <c r="IK254" s="176"/>
      <c r="IL254" s="176"/>
      <c r="IM254" s="176"/>
      <c r="IN254" s="176"/>
      <c r="IO254" s="176"/>
      <c r="IP254" s="176"/>
      <c r="IQ254" s="176"/>
      <c r="IR254" s="176"/>
      <c r="IS254" s="176"/>
      <c r="IT254" s="176"/>
      <c r="IU254" s="176"/>
      <c r="IV254" s="177"/>
    </row>
    <row r="255" spans="1:256">
      <c r="A255" s="176" t="s">
        <v>799</v>
      </c>
      <c r="B255" s="176"/>
      <c r="DW255" s="168">
        <v>1</v>
      </c>
      <c r="EE255" s="168">
        <v>1</v>
      </c>
      <c r="FF255" s="168">
        <v>1</v>
      </c>
      <c r="IA255" s="176">
        <v>3</v>
      </c>
      <c r="IB255" s="176"/>
      <c r="ID255" s="176"/>
      <c r="IE255" s="176"/>
      <c r="IF255" s="176"/>
      <c r="IG255" s="176"/>
      <c r="IH255" s="176"/>
      <c r="II255" s="176"/>
      <c r="IJ255" s="176"/>
      <c r="IK255" s="176"/>
      <c r="IL255" s="176"/>
      <c r="IM255" s="176"/>
      <c r="IN255" s="176"/>
      <c r="IO255" s="176"/>
      <c r="IP255" s="176"/>
      <c r="IQ255" s="176"/>
      <c r="IR255" s="176"/>
      <c r="IS255" s="176"/>
      <c r="IT255" s="176"/>
      <c r="IU255" s="176"/>
      <c r="IV255" s="177"/>
    </row>
    <row r="256" spans="1:256">
      <c r="A256" s="176" t="s">
        <v>1416</v>
      </c>
      <c r="B256" s="176"/>
      <c r="IA256" s="176"/>
      <c r="IB256" s="176"/>
      <c r="ID256" s="176"/>
      <c r="IE256" s="176"/>
      <c r="IF256" s="176"/>
      <c r="IG256" s="176"/>
      <c r="IH256" s="176"/>
      <c r="II256" s="176"/>
      <c r="IJ256" s="176"/>
      <c r="IK256" s="176"/>
      <c r="IL256" s="176"/>
      <c r="IM256" s="176"/>
      <c r="IN256" s="176"/>
      <c r="IO256" s="176"/>
      <c r="IP256" s="176"/>
      <c r="IQ256" s="176"/>
      <c r="IR256" s="176"/>
      <c r="IS256" s="176"/>
      <c r="IT256" s="176"/>
      <c r="IU256" s="176"/>
      <c r="IV256" s="177"/>
    </row>
    <row r="257" spans="1:256">
      <c r="A257" s="176" t="s">
        <v>530</v>
      </c>
      <c r="B257" s="176"/>
      <c r="BF257" s="168">
        <v>1</v>
      </c>
      <c r="IA257" s="176">
        <v>1</v>
      </c>
      <c r="IB257" s="176"/>
      <c r="ID257" s="176"/>
      <c r="IE257" s="176"/>
      <c r="IF257" s="176"/>
      <c r="IG257" s="176"/>
      <c r="IH257" s="176"/>
      <c r="II257" s="176"/>
      <c r="IJ257" s="176"/>
      <c r="IK257" s="176"/>
      <c r="IL257" s="176"/>
      <c r="IM257" s="176"/>
      <c r="IN257" s="176"/>
      <c r="IO257" s="176"/>
      <c r="IP257" s="176"/>
      <c r="IQ257" s="176"/>
      <c r="IR257" s="176"/>
      <c r="IS257" s="176"/>
      <c r="IT257" s="176"/>
      <c r="IU257" s="176"/>
      <c r="IV257" s="177"/>
    </row>
    <row r="258" spans="1:256">
      <c r="A258" s="176" t="s">
        <v>94</v>
      </c>
      <c r="B258" s="176"/>
      <c r="IA258" s="176"/>
      <c r="IB258" s="176"/>
      <c r="ID258" s="176"/>
      <c r="IE258" s="176"/>
      <c r="IF258" s="176"/>
      <c r="IG258" s="176"/>
      <c r="IH258" s="176"/>
      <c r="II258" s="176"/>
      <c r="IJ258" s="176"/>
      <c r="IK258" s="176"/>
      <c r="IL258" s="176"/>
      <c r="IM258" s="176"/>
      <c r="IN258" s="176"/>
      <c r="IO258" s="176"/>
      <c r="IP258" s="176"/>
      <c r="IQ258" s="176"/>
      <c r="IR258" s="176"/>
      <c r="IS258" s="176"/>
      <c r="IT258" s="176"/>
      <c r="IU258" s="176"/>
      <c r="IV258" s="177"/>
    </row>
    <row r="259" spans="1:256">
      <c r="A259" s="176" t="s">
        <v>102</v>
      </c>
      <c r="B259" s="176"/>
      <c r="AF259" s="168">
        <v>1</v>
      </c>
      <c r="IA259" s="176">
        <v>1</v>
      </c>
      <c r="IB259" s="176"/>
      <c r="ID259" s="176"/>
      <c r="IE259" s="176"/>
      <c r="IF259" s="176"/>
      <c r="IG259" s="176"/>
      <c r="IH259" s="176"/>
      <c r="II259" s="176"/>
      <c r="IJ259" s="176"/>
      <c r="IK259" s="176"/>
      <c r="IL259" s="176"/>
      <c r="IM259" s="176"/>
      <c r="IN259" s="176"/>
      <c r="IO259" s="176"/>
      <c r="IP259" s="176"/>
      <c r="IQ259" s="176"/>
      <c r="IR259" s="176"/>
      <c r="IS259" s="176"/>
      <c r="IT259" s="176"/>
      <c r="IU259" s="176"/>
      <c r="IV259" s="177"/>
    </row>
    <row r="260" spans="1:256">
      <c r="A260" s="176" t="s">
        <v>1190</v>
      </c>
      <c r="B260" s="176"/>
      <c r="FJ260" s="168">
        <v>1</v>
      </c>
      <c r="IA260" s="176">
        <v>1</v>
      </c>
      <c r="IB260" s="176"/>
      <c r="ID260" s="176"/>
      <c r="IE260" s="176"/>
      <c r="IF260" s="176"/>
      <c r="IG260" s="176"/>
      <c r="IH260" s="176"/>
      <c r="II260" s="176"/>
      <c r="IJ260" s="176"/>
      <c r="IK260" s="176"/>
      <c r="IL260" s="176"/>
      <c r="IM260" s="176"/>
      <c r="IN260" s="176"/>
      <c r="IO260" s="176"/>
      <c r="IP260" s="176"/>
      <c r="IQ260" s="176"/>
      <c r="IR260" s="176"/>
      <c r="IS260" s="176"/>
      <c r="IT260" s="176"/>
      <c r="IU260" s="176"/>
      <c r="IV260" s="177"/>
    </row>
    <row r="261" spans="1:256">
      <c r="A261" s="176" t="s">
        <v>1320</v>
      </c>
      <c r="B261" s="176"/>
      <c r="IA261" s="176"/>
      <c r="IB261" s="176"/>
      <c r="ID261" s="176"/>
      <c r="IE261" s="176"/>
      <c r="IF261" s="176"/>
      <c r="IG261" s="176"/>
      <c r="IH261" s="176"/>
      <c r="II261" s="176"/>
      <c r="IJ261" s="176"/>
      <c r="IK261" s="176"/>
      <c r="IL261" s="176"/>
      <c r="IM261" s="176"/>
      <c r="IN261" s="176"/>
      <c r="IO261" s="176"/>
      <c r="IP261" s="176"/>
      <c r="IQ261" s="176"/>
      <c r="IR261" s="176"/>
      <c r="IS261" s="176"/>
      <c r="IT261" s="176"/>
      <c r="IU261" s="176"/>
      <c r="IV261" s="177"/>
    </row>
    <row r="262" spans="1:256">
      <c r="A262" s="176" t="s">
        <v>531</v>
      </c>
      <c r="B262" s="176"/>
      <c r="H262" s="168">
        <v>1</v>
      </c>
      <c r="BB262" s="168">
        <v>1</v>
      </c>
      <c r="BZ262" s="168">
        <v>1</v>
      </c>
      <c r="CO262" s="168">
        <v>1</v>
      </c>
      <c r="CP262" s="168">
        <v>1</v>
      </c>
      <c r="IA262" s="176">
        <v>5</v>
      </c>
      <c r="IB262" s="176"/>
      <c r="ID262" s="176"/>
      <c r="IE262" s="176"/>
      <c r="IF262" s="176"/>
      <c r="IG262" s="176"/>
      <c r="IH262" s="176"/>
      <c r="II262" s="176"/>
      <c r="IJ262" s="176"/>
      <c r="IK262" s="176"/>
      <c r="IL262" s="176"/>
      <c r="IM262" s="176"/>
      <c r="IN262" s="176"/>
      <c r="IO262" s="176"/>
      <c r="IP262" s="176"/>
      <c r="IQ262" s="176"/>
      <c r="IR262" s="176"/>
      <c r="IS262" s="176"/>
      <c r="IT262" s="176"/>
      <c r="IU262" s="176"/>
      <c r="IV262" s="177"/>
    </row>
    <row r="263" spans="1:256">
      <c r="A263" s="176" t="s">
        <v>361</v>
      </c>
      <c r="B263" s="176"/>
      <c r="AA263" s="168">
        <v>1</v>
      </c>
      <c r="AV263" s="168">
        <v>1</v>
      </c>
      <c r="IA263" s="176">
        <v>2</v>
      </c>
      <c r="IB263" s="176"/>
      <c r="ID263" s="176"/>
      <c r="IE263" s="176"/>
      <c r="IF263" s="176"/>
      <c r="IG263" s="176"/>
      <c r="IH263" s="176"/>
      <c r="II263" s="176"/>
      <c r="IJ263" s="176"/>
      <c r="IK263" s="176"/>
      <c r="IL263" s="176"/>
      <c r="IM263" s="176"/>
      <c r="IN263" s="176"/>
      <c r="IO263" s="176"/>
      <c r="IP263" s="176"/>
      <c r="IQ263" s="176"/>
      <c r="IR263" s="176"/>
      <c r="IS263" s="176"/>
      <c r="IT263" s="176"/>
      <c r="IU263" s="176"/>
      <c r="IV263" s="177"/>
    </row>
    <row r="264" spans="1:256">
      <c r="A264" s="176" t="s">
        <v>532</v>
      </c>
      <c r="B264" s="176"/>
      <c r="BP264" s="168">
        <v>1</v>
      </c>
      <c r="IA264" s="176">
        <v>1</v>
      </c>
      <c r="IB264" s="176"/>
      <c r="ID264" s="176"/>
      <c r="IE264" s="176"/>
      <c r="IF264" s="176"/>
      <c r="IG264" s="176"/>
      <c r="IH264" s="176"/>
      <c r="II264" s="176"/>
      <c r="IJ264" s="176"/>
      <c r="IK264" s="176"/>
      <c r="IL264" s="176"/>
      <c r="IM264" s="176"/>
      <c r="IN264" s="176"/>
      <c r="IO264" s="176"/>
      <c r="IP264" s="176"/>
      <c r="IQ264" s="176"/>
      <c r="IR264" s="176"/>
      <c r="IS264" s="176"/>
      <c r="IT264" s="176"/>
      <c r="IU264" s="176"/>
      <c r="IV264" s="177"/>
    </row>
    <row r="265" spans="1:256">
      <c r="A265" s="176" t="s">
        <v>1417</v>
      </c>
      <c r="B265" s="176"/>
      <c r="IA265" s="176"/>
      <c r="IB265" s="176"/>
      <c r="ID265" s="176"/>
      <c r="IE265" s="176"/>
      <c r="IF265" s="176"/>
      <c r="IG265" s="176"/>
      <c r="IH265" s="176"/>
      <c r="II265" s="176"/>
      <c r="IJ265" s="176"/>
      <c r="IK265" s="176"/>
      <c r="IL265" s="176"/>
      <c r="IM265" s="176"/>
      <c r="IN265" s="176"/>
      <c r="IO265" s="176"/>
      <c r="IP265" s="176"/>
      <c r="IQ265" s="176"/>
      <c r="IR265" s="176"/>
      <c r="IS265" s="176"/>
      <c r="IT265" s="176"/>
      <c r="IU265" s="176"/>
      <c r="IV265" s="177"/>
    </row>
    <row r="266" spans="1:256">
      <c r="A266" s="176" t="s">
        <v>1418</v>
      </c>
      <c r="B266" s="176"/>
      <c r="IA266" s="176"/>
      <c r="IB266" s="176"/>
      <c r="ID266" s="176"/>
      <c r="IE266" s="176">
        <v>1</v>
      </c>
      <c r="IF266" s="176">
        <v>1</v>
      </c>
      <c r="IG266" s="176"/>
      <c r="IH266" s="176"/>
      <c r="II266" s="176"/>
      <c r="IJ266" s="176"/>
      <c r="IK266" s="176"/>
      <c r="IL266" s="176"/>
      <c r="IM266" s="176"/>
      <c r="IN266" s="176"/>
      <c r="IO266" s="176"/>
      <c r="IP266" s="176"/>
      <c r="IQ266" s="176"/>
      <c r="IR266" s="176"/>
      <c r="IS266" s="176"/>
      <c r="IT266" s="176"/>
      <c r="IU266" s="176"/>
      <c r="IV266" s="177"/>
    </row>
    <row r="267" spans="1:256">
      <c r="A267" s="176" t="s">
        <v>442</v>
      </c>
      <c r="B267" s="176"/>
      <c r="AP267" s="168">
        <v>1</v>
      </c>
      <c r="AQ267" s="168">
        <v>1</v>
      </c>
      <c r="IA267" s="176">
        <v>2</v>
      </c>
      <c r="IB267" s="176"/>
      <c r="ID267" s="176"/>
      <c r="IE267" s="176"/>
      <c r="IF267" s="176"/>
      <c r="IG267" s="176"/>
      <c r="IH267" s="176"/>
      <c r="II267" s="176"/>
      <c r="IJ267" s="176"/>
      <c r="IK267" s="176"/>
      <c r="IL267" s="176"/>
      <c r="IM267" s="176"/>
      <c r="IN267" s="176"/>
      <c r="IO267" s="176"/>
      <c r="IP267" s="176"/>
      <c r="IQ267" s="176"/>
      <c r="IR267" s="176"/>
      <c r="IS267" s="176"/>
      <c r="IT267" s="176"/>
      <c r="IU267" s="176"/>
      <c r="IV267" s="177"/>
    </row>
    <row r="268" spans="1:256">
      <c r="A268" s="176" t="s">
        <v>1419</v>
      </c>
      <c r="B268" s="176"/>
      <c r="IA268" s="176"/>
      <c r="IB268" s="176"/>
      <c r="ID268" s="176"/>
      <c r="IE268" s="176"/>
      <c r="IF268" s="176"/>
      <c r="IG268" s="176"/>
      <c r="IH268" s="176"/>
      <c r="II268" s="176"/>
      <c r="IJ268" s="176"/>
      <c r="IK268" s="176"/>
      <c r="IL268" s="176"/>
      <c r="IM268" s="176"/>
      <c r="IN268" s="176"/>
      <c r="IO268" s="176"/>
      <c r="IP268" s="176"/>
      <c r="IQ268" s="176"/>
      <c r="IR268" s="176"/>
      <c r="IS268" s="176"/>
      <c r="IT268" s="176"/>
      <c r="IU268" s="176"/>
      <c r="IV268" s="177"/>
    </row>
    <row r="269" spans="1:256">
      <c r="A269" s="176" t="s">
        <v>662</v>
      </c>
      <c r="B269" s="176"/>
      <c r="AS269" s="168">
        <v>1</v>
      </c>
      <c r="DL269" s="168">
        <v>1</v>
      </c>
      <c r="IA269" s="176">
        <v>2</v>
      </c>
      <c r="IB269" s="176"/>
      <c r="ID269" s="176"/>
      <c r="IE269" s="176"/>
      <c r="IF269" s="176"/>
      <c r="IG269" s="176"/>
      <c r="IH269" s="176"/>
      <c r="II269" s="176"/>
      <c r="IJ269" s="176"/>
      <c r="IK269" s="176"/>
      <c r="IL269" s="176"/>
      <c r="IM269" s="176"/>
      <c r="IN269" s="176"/>
      <c r="IO269" s="176"/>
      <c r="IP269" s="176"/>
      <c r="IQ269" s="176"/>
      <c r="IR269" s="176"/>
      <c r="IS269" s="176"/>
      <c r="IT269" s="176"/>
      <c r="IU269" s="176"/>
      <c r="IV269" s="177"/>
    </row>
    <row r="270" spans="1:256">
      <c r="A270" s="176" t="s">
        <v>282</v>
      </c>
      <c r="B270" s="176"/>
      <c r="GW270" s="168">
        <v>1</v>
      </c>
      <c r="GX270" s="168">
        <v>1</v>
      </c>
      <c r="GY270" s="168">
        <v>1</v>
      </c>
      <c r="IA270" s="176">
        <v>3</v>
      </c>
      <c r="IB270" s="176"/>
      <c r="ID270" s="176"/>
      <c r="IE270" s="176"/>
      <c r="IF270" s="176"/>
      <c r="IG270" s="176"/>
      <c r="IH270" s="176"/>
      <c r="II270" s="176"/>
      <c r="IJ270" s="176"/>
      <c r="IK270" s="176"/>
      <c r="IL270" s="176"/>
      <c r="IM270" s="176"/>
      <c r="IN270" s="176"/>
      <c r="IO270" s="176"/>
      <c r="IP270" s="176"/>
      <c r="IQ270" s="176"/>
      <c r="IR270" s="176"/>
      <c r="IS270" s="176"/>
      <c r="IT270" s="176"/>
      <c r="IU270" s="176"/>
      <c r="IV270" s="177"/>
    </row>
    <row r="271" spans="1:256">
      <c r="A271" s="176" t="s">
        <v>670</v>
      </c>
      <c r="B271" s="176"/>
      <c r="CY271" s="168">
        <v>1</v>
      </c>
      <c r="DN271" s="168">
        <v>1</v>
      </c>
      <c r="IA271" s="176">
        <v>2</v>
      </c>
      <c r="IB271" s="176"/>
      <c r="ID271" s="176"/>
      <c r="IE271" s="176"/>
      <c r="IF271" s="176"/>
      <c r="IG271" s="176"/>
      <c r="IH271" s="176"/>
      <c r="II271" s="176"/>
      <c r="IJ271" s="176"/>
      <c r="IK271" s="176"/>
      <c r="IL271" s="176"/>
      <c r="IM271" s="176"/>
      <c r="IN271" s="176"/>
      <c r="IO271" s="176"/>
      <c r="IP271" s="176"/>
      <c r="IQ271" s="176"/>
      <c r="IR271" s="176"/>
      <c r="IS271" s="176"/>
      <c r="IT271" s="176"/>
      <c r="IU271" s="176"/>
      <c r="IV271" s="177"/>
    </row>
    <row r="272" spans="1:256">
      <c r="A272" s="176" t="s">
        <v>619</v>
      </c>
      <c r="B272" s="176"/>
      <c r="CD272" s="168">
        <v>1</v>
      </c>
      <c r="IA272" s="176">
        <v>1</v>
      </c>
      <c r="IB272" s="176"/>
      <c r="ID272" s="176"/>
      <c r="IE272" s="176"/>
      <c r="IF272" s="176"/>
      <c r="IG272" s="176"/>
      <c r="IH272" s="176"/>
      <c r="II272" s="176"/>
      <c r="IJ272" s="176"/>
      <c r="IK272" s="176"/>
      <c r="IL272" s="176"/>
      <c r="IM272" s="176"/>
      <c r="IN272" s="176"/>
      <c r="IO272" s="176"/>
      <c r="IP272" s="176"/>
      <c r="IQ272" s="176"/>
      <c r="IR272" s="176"/>
      <c r="IS272" s="176"/>
      <c r="IT272" s="176"/>
      <c r="IU272" s="176"/>
      <c r="IV272" s="177"/>
    </row>
    <row r="273" spans="1:256">
      <c r="A273" s="176" t="s">
        <v>1420</v>
      </c>
      <c r="B273" s="176"/>
      <c r="IA273" s="176"/>
      <c r="IB273" s="176"/>
      <c r="ID273" s="176"/>
      <c r="IE273" s="176"/>
      <c r="IF273" s="176"/>
      <c r="IG273" s="176"/>
      <c r="IH273" s="176"/>
      <c r="II273" s="176"/>
      <c r="IJ273" s="176"/>
      <c r="IK273" s="176"/>
      <c r="IL273" s="176"/>
      <c r="IM273" s="176"/>
      <c r="IN273" s="176"/>
      <c r="IO273" s="176"/>
      <c r="IP273" s="176"/>
      <c r="IQ273" s="176"/>
      <c r="IR273" s="176"/>
      <c r="IS273" s="176"/>
      <c r="IT273" s="176"/>
      <c r="IU273" s="176"/>
      <c r="IV273" s="177"/>
    </row>
    <row r="274" spans="1:256">
      <c r="A274" s="176" t="s">
        <v>1309</v>
      </c>
      <c r="B274" s="176"/>
      <c r="IA274" s="176"/>
      <c r="IB274" s="176"/>
      <c r="ID274" s="176"/>
      <c r="IE274" s="176"/>
      <c r="IF274" s="176"/>
      <c r="IG274" s="176"/>
      <c r="IH274" s="176"/>
      <c r="II274" s="176"/>
      <c r="IJ274" s="176"/>
      <c r="IK274" s="176"/>
      <c r="IL274" s="176"/>
      <c r="IM274" s="176"/>
      <c r="IN274" s="176"/>
      <c r="IO274" s="176"/>
      <c r="IP274" s="176"/>
      <c r="IQ274" s="176"/>
      <c r="IR274" s="176"/>
      <c r="IS274" s="176"/>
      <c r="IT274" s="176"/>
      <c r="IU274" s="176"/>
      <c r="IV274" s="177"/>
    </row>
    <row r="275" spans="1:256">
      <c r="A275" s="176" t="s">
        <v>64</v>
      </c>
      <c r="B275" s="176"/>
      <c r="IA275" s="176"/>
      <c r="IB275" s="176"/>
      <c r="ID275" s="176"/>
      <c r="IE275" s="176"/>
      <c r="IF275" s="176"/>
      <c r="IG275" s="176"/>
      <c r="IH275" s="176"/>
      <c r="II275" s="176"/>
      <c r="IJ275" s="176"/>
      <c r="IK275" s="176"/>
      <c r="IL275" s="176"/>
      <c r="IM275" s="176"/>
      <c r="IN275" s="176"/>
      <c r="IO275" s="176"/>
      <c r="IP275" s="176"/>
      <c r="IQ275" s="176"/>
      <c r="IR275" s="176"/>
      <c r="IS275" s="176"/>
      <c r="IT275" s="176"/>
      <c r="IU275" s="176"/>
      <c r="IV275" s="177"/>
    </row>
    <row r="276" spans="1:256">
      <c r="A276" s="176" t="s">
        <v>50</v>
      </c>
      <c r="B276" s="176"/>
      <c r="FS276" s="168">
        <v>1</v>
      </c>
      <c r="GT276" s="168">
        <v>1</v>
      </c>
      <c r="IA276" s="176">
        <v>2</v>
      </c>
      <c r="IB276" s="176"/>
      <c r="ID276" s="176"/>
      <c r="IE276" s="176"/>
      <c r="IF276" s="176"/>
      <c r="IG276" s="176"/>
      <c r="IH276" s="176"/>
      <c r="II276" s="176"/>
      <c r="IJ276" s="176"/>
      <c r="IK276" s="176"/>
      <c r="IL276" s="176"/>
      <c r="IM276" s="176"/>
      <c r="IN276" s="176"/>
      <c r="IO276" s="176"/>
      <c r="IP276" s="176"/>
      <c r="IQ276" s="176"/>
      <c r="IR276" s="176"/>
      <c r="IS276" s="176"/>
      <c r="IT276" s="176"/>
      <c r="IU276" s="176"/>
      <c r="IV276" s="177"/>
    </row>
    <row r="277" spans="1:256">
      <c r="A277" s="176" t="s">
        <v>1230</v>
      </c>
      <c r="B277" s="176"/>
      <c r="IA277" s="176"/>
      <c r="IB277" s="176"/>
      <c r="ID277" s="176"/>
      <c r="IE277" s="176"/>
      <c r="IF277" s="176"/>
      <c r="IG277" s="176"/>
      <c r="IH277" s="176"/>
      <c r="II277" s="176"/>
      <c r="IJ277" s="176"/>
      <c r="IK277" s="176"/>
      <c r="IL277" s="176"/>
      <c r="IM277" s="176"/>
      <c r="IN277" s="176"/>
      <c r="IO277" s="176"/>
      <c r="IP277" s="176"/>
      <c r="IQ277" s="176"/>
      <c r="IR277" s="176"/>
      <c r="IS277" s="176"/>
      <c r="IT277" s="176"/>
      <c r="IU277" s="176"/>
      <c r="IV277" s="177"/>
    </row>
    <row r="278" spans="1:256">
      <c r="A278" s="176" t="s">
        <v>1421</v>
      </c>
      <c r="B278" s="176"/>
      <c r="IA278" s="176"/>
      <c r="IB278" s="176"/>
      <c r="ID278" s="176"/>
      <c r="IE278" s="176"/>
      <c r="IF278" s="176"/>
      <c r="IG278" s="176"/>
      <c r="IH278" s="176"/>
      <c r="II278" s="176"/>
      <c r="IJ278" s="176"/>
      <c r="IK278" s="176"/>
      <c r="IL278" s="176"/>
      <c r="IM278" s="176"/>
      <c r="IN278" s="176"/>
      <c r="IO278" s="176"/>
      <c r="IP278" s="176"/>
      <c r="IQ278" s="176"/>
      <c r="IR278" s="176"/>
      <c r="IS278" s="176"/>
      <c r="IT278" s="176"/>
      <c r="IU278" s="176"/>
      <c r="IV278" s="177"/>
    </row>
    <row r="279" spans="1:256">
      <c r="A279" s="176" t="s">
        <v>273</v>
      </c>
      <c r="B279" s="176"/>
      <c r="DI279" s="168">
        <v>1</v>
      </c>
      <c r="IA279" s="176">
        <v>1</v>
      </c>
      <c r="IB279" s="176"/>
      <c r="ID279" s="176"/>
      <c r="IE279" s="176"/>
      <c r="IF279" s="176"/>
      <c r="IG279" s="176"/>
      <c r="IH279" s="176"/>
      <c r="II279" s="176"/>
      <c r="IJ279" s="176"/>
      <c r="IK279" s="176"/>
      <c r="IL279" s="176"/>
      <c r="IM279" s="176"/>
      <c r="IN279" s="176"/>
      <c r="IO279" s="176"/>
      <c r="IP279" s="176"/>
      <c r="IQ279" s="176"/>
      <c r="IR279" s="176"/>
      <c r="IS279" s="176"/>
      <c r="IT279" s="176"/>
      <c r="IU279" s="176"/>
      <c r="IV279" s="177"/>
    </row>
    <row r="280" spans="1:256">
      <c r="A280" s="176" t="s">
        <v>944</v>
      </c>
      <c r="B280" s="176"/>
      <c r="EM280" s="168">
        <v>1</v>
      </c>
      <c r="HJ280" s="168">
        <v>1</v>
      </c>
      <c r="IA280" s="176">
        <v>2</v>
      </c>
      <c r="IB280" s="176"/>
      <c r="ID280" s="176"/>
      <c r="IE280" s="176"/>
      <c r="IF280" s="176"/>
      <c r="IG280" s="176"/>
      <c r="IH280" s="176"/>
      <c r="II280" s="176"/>
      <c r="IJ280" s="176"/>
      <c r="IK280" s="176"/>
      <c r="IL280" s="176"/>
      <c r="IM280" s="176"/>
      <c r="IN280" s="176"/>
      <c r="IO280" s="176"/>
      <c r="IP280" s="176"/>
      <c r="IQ280" s="176"/>
      <c r="IR280" s="176"/>
      <c r="IS280" s="176"/>
      <c r="IT280" s="176"/>
      <c r="IU280" s="176"/>
      <c r="IV280" s="177"/>
    </row>
    <row r="281" spans="1:256">
      <c r="A281" s="176" t="s">
        <v>202</v>
      </c>
      <c r="B281" s="176"/>
      <c r="FT281" s="168">
        <v>1</v>
      </c>
      <c r="IA281" s="176">
        <v>1</v>
      </c>
      <c r="IB281" s="176"/>
      <c r="ID281" s="176"/>
      <c r="IE281" s="176"/>
      <c r="IF281" s="176"/>
      <c r="IG281" s="176"/>
      <c r="IH281" s="176"/>
      <c r="II281" s="176"/>
      <c r="IJ281" s="176"/>
      <c r="IK281" s="176"/>
      <c r="IL281" s="176"/>
      <c r="IM281" s="176"/>
      <c r="IN281" s="176"/>
      <c r="IO281" s="176"/>
      <c r="IP281" s="176"/>
      <c r="IQ281" s="176"/>
      <c r="IR281" s="176"/>
      <c r="IS281" s="176"/>
      <c r="IT281" s="176"/>
      <c r="IU281" s="176"/>
      <c r="IV281" s="177"/>
    </row>
    <row r="282" spans="1:256">
      <c r="A282" s="176" t="s">
        <v>443</v>
      </c>
      <c r="B282" s="176"/>
      <c r="AP282" s="168">
        <v>1</v>
      </c>
      <c r="IA282" s="176">
        <v>1</v>
      </c>
      <c r="IB282" s="176"/>
      <c r="ID282" s="176"/>
      <c r="IE282" s="176"/>
      <c r="IF282" s="176"/>
      <c r="IG282" s="176"/>
      <c r="IH282" s="176"/>
      <c r="II282" s="176"/>
      <c r="IJ282" s="176"/>
      <c r="IK282" s="176"/>
      <c r="IL282" s="176"/>
      <c r="IM282" s="176"/>
      <c r="IN282" s="176"/>
      <c r="IO282" s="176"/>
      <c r="IP282" s="176"/>
      <c r="IQ282" s="176"/>
      <c r="IR282" s="176"/>
      <c r="IS282" s="176"/>
      <c r="IT282" s="176"/>
      <c r="IU282" s="176"/>
      <c r="IV282" s="177"/>
    </row>
    <row r="283" spans="1:256">
      <c r="A283" s="176" t="s">
        <v>231</v>
      </c>
      <c r="B283" s="176"/>
      <c r="IA283" s="176"/>
      <c r="IB283" s="176"/>
      <c r="ID283" s="176"/>
      <c r="IE283" s="176"/>
      <c r="IF283" s="176"/>
      <c r="IG283" s="176"/>
      <c r="IH283" s="176"/>
      <c r="II283" s="176"/>
      <c r="IJ283" s="176"/>
      <c r="IK283" s="176"/>
      <c r="IL283" s="176"/>
      <c r="IM283" s="176"/>
      <c r="IN283" s="176"/>
      <c r="IO283" s="176"/>
      <c r="IP283" s="176"/>
      <c r="IQ283" s="176"/>
      <c r="IR283" s="176"/>
      <c r="IS283" s="176"/>
      <c r="IT283" s="176"/>
      <c r="IU283" s="176"/>
      <c r="IV283" s="177"/>
    </row>
    <row r="284" spans="1:256">
      <c r="A284" s="176" t="s">
        <v>1422</v>
      </c>
      <c r="B284" s="176"/>
      <c r="IA284" s="176"/>
      <c r="IB284" s="176"/>
      <c r="ID284" s="176"/>
      <c r="IE284" s="176"/>
      <c r="IF284" s="176"/>
      <c r="IG284" s="176"/>
      <c r="IH284" s="176"/>
      <c r="II284" s="176"/>
      <c r="IJ284" s="176"/>
      <c r="IK284" s="176"/>
      <c r="IL284" s="176"/>
      <c r="IM284" s="176"/>
      <c r="IN284" s="176"/>
      <c r="IO284" s="176"/>
      <c r="IP284" s="176"/>
      <c r="IQ284" s="176">
        <v>1</v>
      </c>
      <c r="IR284" s="176">
        <v>1</v>
      </c>
      <c r="IS284" s="176"/>
      <c r="IT284" s="176"/>
      <c r="IU284" s="176"/>
      <c r="IV284" s="177"/>
    </row>
    <row r="285" spans="1:256">
      <c r="A285" s="176" t="s">
        <v>360</v>
      </c>
      <c r="B285" s="176"/>
      <c r="Z285" s="168">
        <v>1</v>
      </c>
      <c r="IA285" s="176">
        <v>1</v>
      </c>
      <c r="IB285" s="176"/>
      <c r="ID285" s="176"/>
      <c r="IE285" s="176"/>
      <c r="IF285" s="176"/>
      <c r="IG285" s="176"/>
      <c r="IH285" s="176"/>
      <c r="II285" s="176"/>
      <c r="IJ285" s="176"/>
      <c r="IK285" s="176"/>
      <c r="IL285" s="176"/>
      <c r="IM285" s="176"/>
      <c r="IN285" s="176"/>
      <c r="IO285" s="176"/>
      <c r="IP285" s="176"/>
      <c r="IQ285" s="176"/>
      <c r="IR285" s="176"/>
      <c r="IS285" s="176"/>
      <c r="IT285" s="176"/>
      <c r="IU285" s="176"/>
      <c r="IV285" s="177"/>
    </row>
    <row r="286" spans="1:256">
      <c r="A286" s="176" t="s">
        <v>114</v>
      </c>
      <c r="B286" s="176"/>
      <c r="H286" s="168">
        <v>1</v>
      </c>
      <c r="IA286" s="176">
        <v>1</v>
      </c>
      <c r="IB286" s="176"/>
      <c r="ID286" s="176"/>
      <c r="IE286" s="176"/>
      <c r="IF286" s="176"/>
      <c r="IG286" s="176"/>
      <c r="IH286" s="176"/>
      <c r="II286" s="176"/>
      <c r="IJ286" s="176"/>
      <c r="IK286" s="176"/>
      <c r="IL286" s="176"/>
      <c r="IM286" s="176"/>
      <c r="IN286" s="176"/>
      <c r="IO286" s="176"/>
      <c r="IP286" s="176"/>
      <c r="IQ286" s="176"/>
      <c r="IR286" s="176"/>
      <c r="IS286" s="176"/>
      <c r="IT286" s="176"/>
      <c r="IU286" s="176"/>
      <c r="IV286" s="177"/>
    </row>
    <row r="287" spans="1:256">
      <c r="A287" s="176" t="s">
        <v>1423</v>
      </c>
      <c r="B287" s="176"/>
      <c r="IA287" s="176"/>
      <c r="IB287" s="176"/>
      <c r="ID287" s="176"/>
      <c r="IE287" s="176"/>
      <c r="IF287" s="176"/>
      <c r="IG287" s="176"/>
      <c r="IH287" s="176"/>
      <c r="II287" s="176"/>
      <c r="IJ287" s="176"/>
      <c r="IK287" s="176"/>
      <c r="IL287" s="176"/>
      <c r="IM287" s="176"/>
      <c r="IN287" s="176"/>
      <c r="IO287" s="176"/>
      <c r="IP287" s="176"/>
      <c r="IQ287" s="176"/>
      <c r="IR287" s="176"/>
      <c r="IS287" s="176"/>
      <c r="IT287" s="176"/>
      <c r="IU287" s="176"/>
      <c r="IV287" s="177"/>
    </row>
    <row r="288" spans="1:256">
      <c r="A288" s="176" t="s">
        <v>533</v>
      </c>
      <c r="B288" s="176"/>
      <c r="BN288" s="168">
        <v>1</v>
      </c>
      <c r="IA288" s="176">
        <v>1</v>
      </c>
      <c r="IB288" s="176"/>
      <c r="ID288" s="176"/>
      <c r="IE288" s="176"/>
      <c r="IF288" s="176"/>
      <c r="IG288" s="176"/>
      <c r="IH288" s="176"/>
      <c r="II288" s="176"/>
      <c r="IJ288" s="176"/>
      <c r="IK288" s="176"/>
      <c r="IL288" s="176"/>
      <c r="IM288" s="176"/>
      <c r="IN288" s="176"/>
      <c r="IO288" s="176"/>
      <c r="IP288" s="176"/>
      <c r="IQ288" s="176"/>
      <c r="IR288" s="176"/>
      <c r="IS288" s="176"/>
      <c r="IT288" s="176"/>
      <c r="IU288" s="176"/>
      <c r="IV288" s="177"/>
    </row>
    <row r="289" spans="1:256">
      <c r="A289" s="176" t="s">
        <v>99</v>
      </c>
      <c r="B289" s="176"/>
      <c r="BM289" s="168">
        <v>1</v>
      </c>
      <c r="IA289" s="176">
        <v>1</v>
      </c>
      <c r="IB289" s="176"/>
      <c r="ID289" s="176"/>
      <c r="IE289" s="176"/>
      <c r="IF289" s="176"/>
      <c r="IG289" s="176"/>
      <c r="IH289" s="176"/>
      <c r="II289" s="176"/>
      <c r="IJ289" s="176"/>
      <c r="IK289" s="176"/>
      <c r="IL289" s="176"/>
      <c r="IM289" s="176"/>
      <c r="IN289" s="176"/>
      <c r="IO289" s="176"/>
      <c r="IP289" s="176"/>
      <c r="IQ289" s="176"/>
      <c r="IR289" s="176"/>
      <c r="IS289" s="176"/>
      <c r="IT289" s="176"/>
      <c r="IU289" s="176"/>
      <c r="IV289" s="177"/>
    </row>
    <row r="290" spans="1:256">
      <c r="A290" s="176" t="s">
        <v>1424</v>
      </c>
      <c r="B290" s="176"/>
      <c r="IA290" s="176"/>
      <c r="IB290" s="176">
        <v>1</v>
      </c>
      <c r="ID290" s="176">
        <v>1</v>
      </c>
      <c r="IE290" s="176"/>
      <c r="IF290" s="176"/>
      <c r="IG290" s="176"/>
      <c r="IH290" s="176"/>
      <c r="II290" s="176"/>
      <c r="IJ290" s="176"/>
      <c r="IK290" s="176"/>
      <c r="IL290" s="176"/>
      <c r="IM290" s="176"/>
      <c r="IN290" s="176"/>
      <c r="IO290" s="176"/>
      <c r="IP290" s="176"/>
      <c r="IQ290" s="176"/>
      <c r="IR290" s="176"/>
      <c r="IS290" s="176"/>
      <c r="IT290" s="176"/>
      <c r="IU290" s="176"/>
      <c r="IV290" s="177"/>
    </row>
    <row r="291" spans="1:256">
      <c r="A291" s="176" t="s">
        <v>568</v>
      </c>
      <c r="B291" s="176"/>
      <c r="BV291" s="168">
        <v>1</v>
      </c>
      <c r="IA291" s="176">
        <v>1</v>
      </c>
      <c r="IB291" s="176"/>
      <c r="ID291" s="176"/>
      <c r="IE291" s="176"/>
      <c r="IF291" s="176"/>
      <c r="IG291" s="176"/>
      <c r="IH291" s="176"/>
      <c r="II291" s="176"/>
      <c r="IJ291" s="176"/>
      <c r="IK291" s="176"/>
      <c r="IL291" s="176"/>
      <c r="IM291" s="176"/>
      <c r="IN291" s="176"/>
      <c r="IO291" s="176"/>
      <c r="IP291" s="176"/>
      <c r="IQ291" s="176"/>
      <c r="IR291" s="176"/>
      <c r="IS291" s="176"/>
      <c r="IT291" s="176"/>
      <c r="IU291" s="176"/>
      <c r="IV291" s="177"/>
    </row>
    <row r="292" spans="1:256">
      <c r="A292" s="176" t="s">
        <v>200</v>
      </c>
      <c r="B292" s="176"/>
      <c r="AS292" s="168">
        <v>1</v>
      </c>
      <c r="CT292" s="168">
        <v>1</v>
      </c>
      <c r="DK292" s="168">
        <v>1</v>
      </c>
      <c r="FT292" s="168">
        <v>1</v>
      </c>
      <c r="IA292" s="176">
        <v>4</v>
      </c>
      <c r="IB292" s="176"/>
      <c r="ID292" s="176"/>
      <c r="IE292" s="176"/>
      <c r="IF292" s="176"/>
      <c r="IG292" s="176"/>
      <c r="IH292" s="176"/>
      <c r="II292" s="176"/>
      <c r="IJ292" s="176"/>
      <c r="IK292" s="176"/>
      <c r="IL292" s="176"/>
      <c r="IM292" s="176"/>
      <c r="IN292" s="176"/>
      <c r="IO292" s="176"/>
      <c r="IP292" s="176"/>
      <c r="IQ292" s="176"/>
      <c r="IR292" s="176"/>
      <c r="IS292" s="176"/>
      <c r="IT292" s="176"/>
      <c r="IU292" s="176"/>
      <c r="IV292" s="177"/>
    </row>
    <row r="293" spans="1:256">
      <c r="A293" s="176" t="s">
        <v>168</v>
      </c>
      <c r="B293" s="176"/>
      <c r="N293" s="168">
        <v>1</v>
      </c>
      <c r="IA293" s="176">
        <v>1</v>
      </c>
      <c r="IB293" s="176"/>
      <c r="ID293" s="176"/>
      <c r="IE293" s="176"/>
      <c r="IF293" s="176"/>
      <c r="IG293" s="176"/>
      <c r="IH293" s="176"/>
      <c r="II293" s="176"/>
      <c r="IJ293" s="176"/>
      <c r="IK293" s="176"/>
      <c r="IL293" s="176"/>
      <c r="IM293" s="176"/>
      <c r="IN293" s="176"/>
      <c r="IO293" s="176"/>
      <c r="IP293" s="176"/>
      <c r="IQ293" s="176"/>
      <c r="IR293" s="176"/>
      <c r="IS293" s="176"/>
      <c r="IT293" s="176"/>
      <c r="IU293" s="176"/>
      <c r="IV293" s="177"/>
    </row>
    <row r="294" spans="1:256">
      <c r="A294" s="176" t="s">
        <v>569</v>
      </c>
      <c r="B294" s="176"/>
      <c r="BV294" s="168">
        <v>1</v>
      </c>
      <c r="IA294" s="176">
        <v>1</v>
      </c>
      <c r="IB294" s="176"/>
      <c r="ID294" s="176"/>
      <c r="IE294" s="176"/>
      <c r="IF294" s="176"/>
      <c r="IG294" s="176"/>
      <c r="IH294" s="176"/>
      <c r="II294" s="176"/>
      <c r="IJ294" s="176"/>
      <c r="IK294" s="176"/>
      <c r="IL294" s="176"/>
      <c r="IM294" s="176"/>
      <c r="IN294" s="176"/>
      <c r="IO294" s="176"/>
      <c r="IP294" s="176"/>
      <c r="IQ294" s="176"/>
      <c r="IR294" s="176"/>
      <c r="IS294" s="176"/>
      <c r="IT294" s="176"/>
      <c r="IU294" s="176"/>
      <c r="IV294" s="177"/>
    </row>
    <row r="295" spans="1:256">
      <c r="A295" s="176" t="s">
        <v>366</v>
      </c>
      <c r="B295" s="176"/>
      <c r="AE295" s="168">
        <v>1</v>
      </c>
      <c r="IA295" s="176">
        <v>1</v>
      </c>
      <c r="IB295" s="176"/>
      <c r="ID295" s="176"/>
      <c r="IE295" s="176"/>
      <c r="IF295" s="176"/>
      <c r="IG295" s="176"/>
      <c r="IH295" s="176"/>
      <c r="II295" s="176"/>
      <c r="IJ295" s="176"/>
      <c r="IK295" s="176"/>
      <c r="IL295" s="176"/>
      <c r="IM295" s="176"/>
      <c r="IN295" s="176"/>
      <c r="IO295" s="176"/>
      <c r="IP295" s="176"/>
      <c r="IQ295" s="176"/>
      <c r="IR295" s="176"/>
      <c r="IS295" s="176"/>
      <c r="IT295" s="176"/>
      <c r="IU295" s="176"/>
      <c r="IV295" s="177"/>
    </row>
    <row r="296" spans="1:256">
      <c r="A296" s="176" t="s">
        <v>620</v>
      </c>
      <c r="B296" s="176"/>
      <c r="CK296" s="168">
        <v>1</v>
      </c>
      <c r="IA296" s="176">
        <v>1</v>
      </c>
      <c r="IB296" s="176"/>
      <c r="ID296" s="176"/>
      <c r="IE296" s="176"/>
      <c r="IF296" s="176"/>
      <c r="IG296" s="176"/>
      <c r="IH296" s="176"/>
      <c r="II296" s="176"/>
      <c r="IJ296" s="176"/>
      <c r="IK296" s="176"/>
      <c r="IL296" s="176"/>
      <c r="IM296" s="176"/>
      <c r="IN296" s="176"/>
      <c r="IO296" s="176"/>
      <c r="IP296" s="176"/>
      <c r="IQ296" s="176"/>
      <c r="IR296" s="176"/>
      <c r="IS296" s="176"/>
      <c r="IT296" s="176"/>
      <c r="IU296" s="176"/>
      <c r="IV296" s="177"/>
    </row>
    <row r="297" spans="1:256">
      <c r="A297" s="176" t="s">
        <v>786</v>
      </c>
      <c r="B297" s="176"/>
      <c r="EB297" s="168">
        <v>1</v>
      </c>
      <c r="EC297" s="168">
        <v>1</v>
      </c>
      <c r="EN297" s="168">
        <v>1</v>
      </c>
      <c r="FE297" s="168">
        <v>1</v>
      </c>
      <c r="HT297" s="168">
        <v>1</v>
      </c>
      <c r="IA297" s="176">
        <v>5</v>
      </c>
      <c r="IB297" s="176"/>
      <c r="ID297" s="176"/>
      <c r="IE297" s="176"/>
      <c r="IF297" s="176"/>
      <c r="IG297" s="176"/>
      <c r="IH297" s="176"/>
      <c r="II297" s="176"/>
      <c r="IJ297" s="176"/>
      <c r="IK297" s="176"/>
      <c r="IL297" s="176"/>
      <c r="IM297" s="176"/>
      <c r="IN297" s="176"/>
      <c r="IO297" s="176"/>
      <c r="IP297" s="176"/>
      <c r="IQ297" s="176"/>
      <c r="IR297" s="176"/>
      <c r="IS297" s="176"/>
      <c r="IT297" s="176"/>
      <c r="IU297" s="176"/>
      <c r="IV297" s="177"/>
    </row>
    <row r="298" spans="1:256">
      <c r="A298" s="176" t="s">
        <v>534</v>
      </c>
      <c r="B298" s="176"/>
      <c r="BK298" s="168">
        <v>1</v>
      </c>
      <c r="IA298" s="176">
        <v>1</v>
      </c>
      <c r="IB298" s="176"/>
      <c r="ID298" s="176"/>
      <c r="IE298" s="176"/>
      <c r="IF298" s="176"/>
      <c r="IG298" s="176"/>
      <c r="IH298" s="176"/>
      <c r="II298" s="176"/>
      <c r="IJ298" s="176"/>
      <c r="IK298" s="176"/>
      <c r="IL298" s="176"/>
      <c r="IM298" s="176"/>
      <c r="IN298" s="176"/>
      <c r="IO298" s="176"/>
      <c r="IP298" s="176"/>
      <c r="IQ298" s="176"/>
      <c r="IR298" s="176"/>
      <c r="IS298" s="176"/>
      <c r="IT298" s="176"/>
      <c r="IU298" s="176"/>
      <c r="IV298" s="177"/>
    </row>
    <row r="299" spans="1:256">
      <c r="A299" s="176" t="s">
        <v>535</v>
      </c>
      <c r="B299" s="176"/>
      <c r="BC299" s="168">
        <v>1</v>
      </c>
      <c r="IA299" s="176">
        <v>1</v>
      </c>
      <c r="IB299" s="176"/>
      <c r="ID299" s="176"/>
      <c r="IE299" s="176"/>
      <c r="IF299" s="176"/>
      <c r="IG299" s="176"/>
      <c r="IH299" s="176"/>
      <c r="II299" s="176"/>
      <c r="IJ299" s="176"/>
      <c r="IK299" s="176"/>
      <c r="IL299" s="176"/>
      <c r="IM299" s="176"/>
      <c r="IN299" s="176"/>
      <c r="IO299" s="176"/>
      <c r="IP299" s="176"/>
      <c r="IQ299" s="176"/>
      <c r="IR299" s="176"/>
      <c r="IS299" s="176"/>
      <c r="IT299" s="176"/>
      <c r="IU299" s="176"/>
      <c r="IV299" s="177"/>
    </row>
    <row r="300" spans="1:256">
      <c r="A300" s="176" t="s">
        <v>298</v>
      </c>
      <c r="B300" s="176"/>
      <c r="K300" s="168">
        <v>2</v>
      </c>
      <c r="N300" s="168">
        <v>1</v>
      </c>
      <c r="P300" s="168">
        <v>1</v>
      </c>
      <c r="BK300" s="168">
        <v>1</v>
      </c>
      <c r="BL300" s="168">
        <v>1</v>
      </c>
      <c r="ES300" s="168">
        <v>1</v>
      </c>
      <c r="IA300" s="176">
        <v>7</v>
      </c>
      <c r="IB300" s="176"/>
      <c r="ID300" s="176"/>
      <c r="IE300" s="176"/>
      <c r="IF300" s="176"/>
      <c r="IG300" s="176"/>
      <c r="IH300" s="176"/>
      <c r="II300" s="176"/>
      <c r="IJ300" s="176"/>
      <c r="IK300" s="176"/>
      <c r="IL300" s="176"/>
      <c r="IM300" s="176"/>
      <c r="IN300" s="176"/>
      <c r="IO300" s="176"/>
      <c r="IP300" s="176"/>
      <c r="IQ300" s="176"/>
      <c r="IR300" s="176"/>
      <c r="IS300" s="176"/>
      <c r="IT300" s="176"/>
      <c r="IU300" s="176"/>
      <c r="IV300" s="177"/>
    </row>
    <row r="301" spans="1:256">
      <c r="A301" s="176" t="s">
        <v>1425</v>
      </c>
      <c r="B301" s="176"/>
      <c r="HM301" s="168">
        <v>1</v>
      </c>
      <c r="IA301" s="176">
        <v>1</v>
      </c>
      <c r="IB301" s="176"/>
      <c r="ID301" s="176"/>
      <c r="IE301" s="176"/>
      <c r="IF301" s="176"/>
      <c r="IG301" s="176"/>
      <c r="IH301" s="176"/>
      <c r="II301" s="176"/>
      <c r="IJ301" s="176"/>
      <c r="IK301" s="176"/>
      <c r="IL301" s="176"/>
      <c r="IM301" s="176"/>
      <c r="IN301" s="176"/>
      <c r="IO301" s="176"/>
      <c r="IP301" s="176"/>
      <c r="IQ301" s="176"/>
      <c r="IR301" s="176"/>
      <c r="IS301" s="176"/>
      <c r="IT301" s="176"/>
      <c r="IU301" s="176"/>
      <c r="IV301" s="177"/>
    </row>
    <row r="302" spans="1:256">
      <c r="A302" s="176" t="s">
        <v>236</v>
      </c>
      <c r="B302" s="176"/>
      <c r="AE302" s="168">
        <v>1</v>
      </c>
      <c r="IA302" s="176">
        <v>1</v>
      </c>
      <c r="IB302" s="176"/>
      <c r="ID302" s="176"/>
      <c r="IE302" s="176"/>
      <c r="IF302" s="176"/>
      <c r="IG302" s="176"/>
      <c r="IH302" s="176"/>
      <c r="II302" s="176"/>
      <c r="IJ302" s="176"/>
      <c r="IK302" s="176"/>
      <c r="IL302" s="176"/>
      <c r="IM302" s="176"/>
      <c r="IN302" s="176"/>
      <c r="IO302" s="176"/>
      <c r="IP302" s="176"/>
      <c r="IQ302" s="176"/>
      <c r="IR302" s="176"/>
      <c r="IS302" s="176"/>
      <c r="IT302" s="176"/>
      <c r="IU302" s="176"/>
      <c r="IV302" s="177"/>
    </row>
    <row r="303" spans="1:256">
      <c r="A303" s="176" t="s">
        <v>536</v>
      </c>
      <c r="B303" s="176"/>
      <c r="BO303" s="168">
        <v>1</v>
      </c>
      <c r="IA303" s="176">
        <v>1</v>
      </c>
      <c r="IB303" s="176"/>
      <c r="ID303" s="176"/>
      <c r="IE303" s="176"/>
      <c r="IF303" s="176"/>
      <c r="IG303" s="176"/>
      <c r="IH303" s="176"/>
      <c r="II303" s="176"/>
      <c r="IJ303" s="176"/>
      <c r="IK303" s="176"/>
      <c r="IL303" s="176"/>
      <c r="IM303" s="176"/>
      <c r="IN303" s="176"/>
      <c r="IO303" s="176"/>
      <c r="IP303" s="176"/>
      <c r="IQ303" s="176"/>
      <c r="IR303" s="176"/>
      <c r="IS303" s="176"/>
      <c r="IT303" s="176"/>
      <c r="IU303" s="176"/>
      <c r="IV303" s="177"/>
    </row>
    <row r="304" spans="1:256">
      <c r="A304" s="176" t="s">
        <v>1198</v>
      </c>
      <c r="B304" s="176"/>
      <c r="GE304" s="168">
        <v>1</v>
      </c>
      <c r="IA304" s="176">
        <v>1</v>
      </c>
      <c r="IB304" s="176"/>
      <c r="ID304" s="176"/>
      <c r="IE304" s="176"/>
      <c r="IF304" s="176"/>
      <c r="IG304" s="176"/>
      <c r="IH304" s="176"/>
      <c r="II304" s="176"/>
      <c r="IJ304" s="176"/>
      <c r="IK304" s="176"/>
      <c r="IL304" s="176"/>
      <c r="IM304" s="176"/>
      <c r="IN304" s="176"/>
      <c r="IO304" s="176"/>
      <c r="IP304" s="176"/>
      <c r="IQ304" s="176"/>
      <c r="IR304" s="176"/>
      <c r="IS304" s="176"/>
      <c r="IT304" s="176"/>
      <c r="IU304" s="176"/>
      <c r="IV304" s="177"/>
    </row>
    <row r="305" spans="1:256">
      <c r="A305" s="176" t="s">
        <v>800</v>
      </c>
      <c r="B305" s="176"/>
      <c r="DP305" s="168">
        <v>1</v>
      </c>
      <c r="IA305" s="176">
        <v>1</v>
      </c>
      <c r="IB305" s="176"/>
      <c r="ID305" s="176"/>
      <c r="IE305" s="176"/>
      <c r="IF305" s="176"/>
      <c r="IG305" s="176"/>
      <c r="IH305" s="176"/>
      <c r="II305" s="176"/>
      <c r="IJ305" s="176"/>
      <c r="IK305" s="176"/>
      <c r="IL305" s="176"/>
      <c r="IM305" s="176"/>
      <c r="IN305" s="176"/>
      <c r="IO305" s="176"/>
      <c r="IP305" s="176"/>
      <c r="IQ305" s="176"/>
      <c r="IR305" s="176"/>
      <c r="IS305" s="176"/>
      <c r="IT305" s="176"/>
      <c r="IU305" s="176"/>
      <c r="IV305" s="177"/>
    </row>
    <row r="306" spans="1:256">
      <c r="A306" s="176" t="s">
        <v>160</v>
      </c>
      <c r="B306" s="176"/>
      <c r="HH306" s="168">
        <v>1</v>
      </c>
      <c r="IA306" s="176">
        <v>1</v>
      </c>
      <c r="IB306" s="176"/>
      <c r="ID306" s="176"/>
      <c r="IE306" s="176"/>
      <c r="IF306" s="176"/>
      <c r="IG306" s="176"/>
      <c r="IH306" s="176"/>
      <c r="II306" s="176"/>
      <c r="IJ306" s="176"/>
      <c r="IK306" s="176"/>
      <c r="IL306" s="176"/>
      <c r="IM306" s="176"/>
      <c r="IN306" s="176"/>
      <c r="IO306" s="176"/>
      <c r="IP306" s="176"/>
      <c r="IQ306" s="176"/>
      <c r="IR306" s="176"/>
      <c r="IS306" s="176"/>
      <c r="IT306" s="176"/>
      <c r="IU306" s="176"/>
      <c r="IV306" s="177"/>
    </row>
    <row r="307" spans="1:256">
      <c r="A307" s="176" t="s">
        <v>415</v>
      </c>
      <c r="B307" s="176"/>
      <c r="AK307" s="168">
        <v>1</v>
      </c>
      <c r="IA307" s="176">
        <v>1</v>
      </c>
      <c r="IB307" s="176"/>
      <c r="ID307" s="176"/>
      <c r="IE307" s="176"/>
      <c r="IF307" s="176"/>
      <c r="IG307" s="176"/>
      <c r="IH307" s="176"/>
      <c r="II307" s="176"/>
      <c r="IJ307" s="176"/>
      <c r="IK307" s="176"/>
      <c r="IL307" s="176"/>
      <c r="IM307" s="176"/>
      <c r="IN307" s="176"/>
      <c r="IO307" s="176"/>
      <c r="IP307" s="176"/>
      <c r="IQ307" s="176"/>
      <c r="IR307" s="176"/>
      <c r="IS307" s="176"/>
      <c r="IT307" s="176"/>
      <c r="IU307" s="176"/>
      <c r="IV307" s="177"/>
    </row>
    <row r="308" spans="1:256">
      <c r="A308" s="176" t="s">
        <v>537</v>
      </c>
      <c r="B308" s="176"/>
      <c r="BL308" s="168">
        <v>1</v>
      </c>
      <c r="IA308" s="176">
        <v>1</v>
      </c>
      <c r="IB308" s="176"/>
      <c r="ID308" s="176"/>
      <c r="IE308" s="176"/>
      <c r="IF308" s="176"/>
      <c r="IG308" s="176"/>
      <c r="IH308" s="176"/>
      <c r="II308" s="176"/>
      <c r="IJ308" s="176"/>
      <c r="IK308" s="176"/>
      <c r="IL308" s="176"/>
      <c r="IM308" s="176"/>
      <c r="IN308" s="176"/>
      <c r="IO308" s="176"/>
      <c r="IP308" s="176"/>
      <c r="IQ308" s="176"/>
      <c r="IR308" s="176"/>
      <c r="IS308" s="176"/>
      <c r="IT308" s="176"/>
      <c r="IU308" s="176"/>
      <c r="IV308" s="177"/>
    </row>
    <row r="309" spans="1:256">
      <c r="A309" s="176" t="s">
        <v>1176</v>
      </c>
      <c r="B309" s="176"/>
      <c r="EZ309" s="168">
        <v>1</v>
      </c>
      <c r="IA309" s="176">
        <v>1</v>
      </c>
      <c r="IB309" s="176"/>
      <c r="ID309" s="176"/>
      <c r="IE309" s="176"/>
      <c r="IF309" s="176"/>
      <c r="IG309" s="176"/>
      <c r="IH309" s="176"/>
      <c r="II309" s="176"/>
      <c r="IJ309" s="176"/>
      <c r="IK309" s="176"/>
      <c r="IL309" s="176"/>
      <c r="IM309" s="176"/>
      <c r="IN309" s="176"/>
      <c r="IO309" s="176"/>
      <c r="IP309" s="176"/>
      <c r="IQ309" s="176"/>
      <c r="IR309" s="176"/>
      <c r="IS309" s="176"/>
      <c r="IT309" s="176"/>
      <c r="IU309" s="176"/>
      <c r="IV309" s="177"/>
    </row>
    <row r="310" spans="1:256">
      <c r="A310" s="176" t="s">
        <v>1426</v>
      </c>
      <c r="B310" s="176"/>
      <c r="IA310" s="176"/>
      <c r="IB310" s="176"/>
      <c r="ID310" s="176"/>
      <c r="IE310" s="176"/>
      <c r="IF310" s="176"/>
      <c r="IG310" s="176"/>
      <c r="IH310" s="176"/>
      <c r="II310" s="176"/>
      <c r="IJ310" s="176"/>
      <c r="IK310" s="176"/>
      <c r="IL310" s="176"/>
      <c r="IM310" s="176"/>
      <c r="IN310" s="176"/>
      <c r="IO310" s="176"/>
      <c r="IP310" s="176"/>
      <c r="IQ310" s="176"/>
      <c r="IR310" s="176"/>
      <c r="IS310" s="176"/>
      <c r="IT310" s="176"/>
      <c r="IU310" s="176"/>
      <c r="IV310" s="177"/>
    </row>
    <row r="311" spans="1:256">
      <c r="A311" s="176" t="s">
        <v>945</v>
      </c>
      <c r="B311" s="176"/>
      <c r="EJ311" s="168">
        <v>1</v>
      </c>
      <c r="IA311" s="176">
        <v>1</v>
      </c>
      <c r="IB311" s="176"/>
      <c r="ID311" s="176"/>
      <c r="IE311" s="176"/>
      <c r="IF311" s="176"/>
      <c r="IG311" s="176"/>
      <c r="IH311" s="176"/>
      <c r="II311" s="176"/>
      <c r="IJ311" s="176"/>
      <c r="IK311" s="176"/>
      <c r="IL311" s="176"/>
      <c r="IM311" s="176"/>
      <c r="IN311" s="176"/>
      <c r="IO311" s="176"/>
      <c r="IP311" s="176"/>
      <c r="IQ311" s="176"/>
      <c r="IR311" s="176"/>
      <c r="IS311" s="176"/>
      <c r="IT311" s="176"/>
      <c r="IU311" s="176"/>
      <c r="IV311" s="177"/>
    </row>
    <row r="312" spans="1:256">
      <c r="A312" s="176" t="s">
        <v>1427</v>
      </c>
      <c r="B312" s="176"/>
      <c r="IA312" s="176"/>
      <c r="IB312" s="176"/>
      <c r="ID312" s="176"/>
      <c r="IE312" s="176"/>
      <c r="IF312" s="176"/>
      <c r="IG312" s="176"/>
      <c r="IH312" s="176"/>
      <c r="II312" s="176"/>
      <c r="IJ312" s="176"/>
      <c r="IK312" s="176"/>
      <c r="IL312" s="176"/>
      <c r="IM312" s="176"/>
      <c r="IN312" s="176"/>
      <c r="IO312" s="176"/>
      <c r="IP312" s="176"/>
      <c r="IQ312" s="176"/>
      <c r="IR312" s="176"/>
      <c r="IS312" s="176"/>
      <c r="IT312" s="176"/>
      <c r="IU312" s="176"/>
      <c r="IV312" s="177"/>
    </row>
    <row r="313" spans="1:256">
      <c r="A313" s="176" t="s">
        <v>68</v>
      </c>
      <c r="B313" s="176"/>
      <c r="IA313" s="176"/>
      <c r="IB313" s="176"/>
      <c r="ID313" s="176"/>
      <c r="IE313" s="176"/>
      <c r="IF313" s="176"/>
      <c r="IG313" s="176"/>
      <c r="IH313" s="176"/>
      <c r="II313" s="176"/>
      <c r="IJ313" s="176"/>
      <c r="IK313" s="176"/>
      <c r="IL313" s="176"/>
      <c r="IM313" s="176"/>
      <c r="IN313" s="176"/>
      <c r="IO313" s="176"/>
      <c r="IP313" s="176"/>
      <c r="IQ313" s="176"/>
      <c r="IR313" s="176"/>
      <c r="IS313" s="176"/>
      <c r="IT313" s="176"/>
      <c r="IU313" s="176"/>
      <c r="IV313" s="177"/>
    </row>
    <row r="314" spans="1:256">
      <c r="A314" s="176" t="s">
        <v>121</v>
      </c>
      <c r="B314" s="176"/>
      <c r="L314" s="168">
        <v>1</v>
      </c>
      <c r="AC314" s="168">
        <v>1</v>
      </c>
      <c r="IA314" s="176">
        <v>2</v>
      </c>
      <c r="IB314" s="176"/>
      <c r="ID314" s="176"/>
      <c r="IE314" s="176"/>
      <c r="IF314" s="176"/>
      <c r="IG314" s="176"/>
      <c r="IH314" s="176"/>
      <c r="II314" s="176"/>
      <c r="IJ314" s="176"/>
      <c r="IK314" s="176"/>
      <c r="IL314" s="176"/>
      <c r="IM314" s="176"/>
      <c r="IN314" s="176"/>
      <c r="IO314" s="176"/>
      <c r="IP314" s="176"/>
      <c r="IQ314" s="176"/>
      <c r="IR314" s="176"/>
      <c r="IS314" s="176"/>
      <c r="IT314" s="176"/>
      <c r="IU314" s="176"/>
      <c r="IV314" s="177"/>
    </row>
    <row r="315" spans="1:256">
      <c r="A315" s="176" t="s">
        <v>393</v>
      </c>
      <c r="B315" s="176"/>
      <c r="AG315" s="168">
        <v>1</v>
      </c>
      <c r="IA315" s="176">
        <v>1</v>
      </c>
      <c r="IB315" s="176"/>
      <c r="ID315" s="176"/>
      <c r="IE315" s="176"/>
      <c r="IF315" s="176"/>
      <c r="IG315" s="176"/>
      <c r="IH315" s="176"/>
      <c r="II315" s="176"/>
      <c r="IJ315" s="176"/>
      <c r="IK315" s="176"/>
      <c r="IL315" s="176"/>
      <c r="IM315" s="176"/>
      <c r="IN315" s="176"/>
      <c r="IO315" s="176"/>
      <c r="IP315" s="176"/>
      <c r="IQ315" s="176"/>
      <c r="IR315" s="176"/>
      <c r="IS315" s="176"/>
      <c r="IT315" s="176"/>
      <c r="IU315" s="176"/>
      <c r="IV315" s="177"/>
    </row>
    <row r="316" spans="1:256">
      <c r="A316" s="176" t="s">
        <v>206</v>
      </c>
      <c r="B316" s="176"/>
      <c r="BR316" s="168">
        <v>1</v>
      </c>
      <c r="IA316" s="176">
        <v>1</v>
      </c>
      <c r="IB316" s="176"/>
      <c r="ID316" s="176"/>
      <c r="IE316" s="176"/>
      <c r="IF316" s="176"/>
      <c r="IG316" s="176"/>
      <c r="IH316" s="176"/>
      <c r="II316" s="176"/>
      <c r="IJ316" s="176"/>
      <c r="IK316" s="176"/>
      <c r="IL316" s="176"/>
      <c r="IM316" s="176"/>
      <c r="IN316" s="176"/>
      <c r="IO316" s="176"/>
      <c r="IP316" s="176"/>
      <c r="IQ316" s="176"/>
      <c r="IR316" s="176"/>
      <c r="IS316" s="176"/>
      <c r="IT316" s="176"/>
      <c r="IU316" s="176"/>
      <c r="IV316" s="177"/>
    </row>
    <row r="317" spans="1:256">
      <c r="A317" s="176" t="s">
        <v>272</v>
      </c>
      <c r="B317" s="176"/>
      <c r="D317" s="168">
        <v>1</v>
      </c>
      <c r="IA317" s="176">
        <v>1</v>
      </c>
      <c r="IB317" s="176"/>
      <c r="ID317" s="176"/>
      <c r="IE317" s="176"/>
      <c r="IF317" s="176"/>
      <c r="IG317" s="176"/>
      <c r="IH317" s="176"/>
      <c r="II317" s="176"/>
      <c r="IJ317" s="176"/>
      <c r="IK317" s="176"/>
      <c r="IL317" s="176"/>
      <c r="IM317" s="176"/>
      <c r="IN317" s="176"/>
      <c r="IO317" s="176"/>
      <c r="IP317" s="176"/>
      <c r="IQ317" s="176"/>
      <c r="IR317" s="176"/>
      <c r="IS317" s="176"/>
      <c r="IT317" s="176"/>
      <c r="IU317" s="176"/>
      <c r="IV317" s="177"/>
    </row>
    <row r="318" spans="1:256">
      <c r="A318" s="176" t="s">
        <v>621</v>
      </c>
      <c r="B318" s="176"/>
      <c r="CJ318" s="168">
        <v>1</v>
      </c>
      <c r="IA318" s="176">
        <v>1</v>
      </c>
      <c r="IB318" s="176"/>
      <c r="ID318" s="176"/>
      <c r="IE318" s="176"/>
      <c r="IF318" s="176"/>
      <c r="IG318" s="176"/>
      <c r="IH318" s="176"/>
      <c r="II318" s="176"/>
      <c r="IJ318" s="176"/>
      <c r="IK318" s="176"/>
      <c r="IL318" s="176"/>
      <c r="IM318" s="176"/>
      <c r="IN318" s="176"/>
      <c r="IO318" s="176"/>
      <c r="IP318" s="176"/>
      <c r="IQ318" s="176"/>
      <c r="IR318" s="176"/>
      <c r="IS318" s="176"/>
      <c r="IT318" s="176"/>
      <c r="IU318" s="176"/>
      <c r="IV318" s="177"/>
    </row>
    <row r="319" spans="1:256">
      <c r="A319" s="176" t="s">
        <v>383</v>
      </c>
      <c r="B319" s="176"/>
      <c r="AH319" s="168">
        <v>1</v>
      </c>
      <c r="AT319" s="168">
        <v>1</v>
      </c>
      <c r="BV319" s="168">
        <v>1</v>
      </c>
      <c r="DF319" s="168">
        <v>1</v>
      </c>
      <c r="IA319" s="176">
        <v>4</v>
      </c>
      <c r="IB319" s="176"/>
      <c r="ID319" s="176"/>
      <c r="IE319" s="176"/>
      <c r="IF319" s="176"/>
      <c r="IG319" s="176"/>
      <c r="IH319" s="176"/>
      <c r="II319" s="176"/>
      <c r="IJ319" s="176"/>
      <c r="IK319" s="176"/>
      <c r="IL319" s="176"/>
      <c r="IM319" s="176"/>
      <c r="IN319" s="176"/>
      <c r="IO319" s="176"/>
      <c r="IP319" s="176"/>
      <c r="IQ319" s="176"/>
      <c r="IR319" s="176"/>
      <c r="IS319" s="176"/>
      <c r="IT319" s="176"/>
      <c r="IU319" s="176"/>
      <c r="IV319" s="177"/>
    </row>
    <row r="320" spans="1:256">
      <c r="A320" s="176" t="s">
        <v>1428</v>
      </c>
      <c r="B320" s="176"/>
      <c r="IA320" s="176"/>
      <c r="IB320" s="176"/>
      <c r="ID320" s="176"/>
      <c r="IE320" s="176"/>
      <c r="IF320" s="176"/>
      <c r="IG320" s="176"/>
      <c r="IH320" s="176"/>
      <c r="II320" s="176"/>
      <c r="IJ320" s="176"/>
      <c r="IK320" s="176"/>
      <c r="IL320" s="176"/>
      <c r="IM320" s="176"/>
      <c r="IN320" s="176"/>
      <c r="IO320" s="176"/>
      <c r="IP320" s="176"/>
      <c r="IQ320" s="176"/>
      <c r="IR320" s="176"/>
      <c r="IS320" s="176">
        <v>1</v>
      </c>
      <c r="IT320" s="176">
        <v>1</v>
      </c>
      <c r="IU320" s="176"/>
      <c r="IV320" s="177"/>
    </row>
    <row r="321" spans="1:256">
      <c r="A321" s="176" t="s">
        <v>1429</v>
      </c>
      <c r="B321" s="176"/>
      <c r="IA321" s="176"/>
      <c r="IB321" s="176"/>
      <c r="ID321" s="176"/>
      <c r="IE321" s="176"/>
      <c r="IF321" s="176"/>
      <c r="IG321" s="176"/>
      <c r="IH321" s="176"/>
      <c r="II321" s="176"/>
      <c r="IJ321" s="176"/>
      <c r="IK321" s="176"/>
      <c r="IL321" s="176"/>
      <c r="IM321" s="176"/>
      <c r="IN321" s="176"/>
      <c r="IO321" s="176"/>
      <c r="IP321" s="176"/>
      <c r="IQ321" s="176"/>
      <c r="IR321" s="176"/>
      <c r="IS321" s="176"/>
      <c r="IT321" s="176"/>
      <c r="IU321" s="176"/>
      <c r="IV321" s="177"/>
    </row>
    <row r="322" spans="1:256">
      <c r="A322" s="176" t="s">
        <v>365</v>
      </c>
      <c r="B322" s="176"/>
      <c r="AC322" s="168">
        <v>1</v>
      </c>
      <c r="HP322" s="168">
        <v>1</v>
      </c>
      <c r="IA322" s="176">
        <v>2</v>
      </c>
      <c r="IB322" s="176"/>
      <c r="ID322" s="176"/>
      <c r="IE322" s="176"/>
      <c r="IF322" s="176"/>
      <c r="IG322" s="176"/>
      <c r="IH322" s="176"/>
      <c r="II322" s="176"/>
      <c r="IJ322" s="176"/>
      <c r="IK322" s="176"/>
      <c r="IL322" s="176"/>
      <c r="IM322" s="176"/>
      <c r="IN322" s="176"/>
      <c r="IO322" s="176"/>
      <c r="IP322" s="176"/>
      <c r="IQ322" s="176"/>
      <c r="IR322" s="176"/>
      <c r="IS322" s="176"/>
      <c r="IT322" s="176"/>
      <c r="IU322" s="176"/>
      <c r="IV322" s="177"/>
    </row>
    <row r="323" spans="1:256">
      <c r="A323" s="176" t="s">
        <v>538</v>
      </c>
      <c r="B323" s="176"/>
      <c r="BK323" s="168">
        <v>1</v>
      </c>
      <c r="IA323" s="176">
        <v>1</v>
      </c>
      <c r="IB323" s="176"/>
      <c r="ID323" s="176"/>
      <c r="IE323" s="176"/>
      <c r="IF323" s="176"/>
      <c r="IG323" s="176"/>
      <c r="IH323" s="176"/>
      <c r="II323" s="176"/>
      <c r="IJ323" s="176"/>
      <c r="IK323" s="176"/>
      <c r="IL323" s="176"/>
      <c r="IM323" s="176"/>
      <c r="IN323" s="176"/>
      <c r="IO323" s="176"/>
      <c r="IP323" s="176"/>
      <c r="IQ323" s="176"/>
      <c r="IR323" s="176"/>
      <c r="IS323" s="176"/>
      <c r="IT323" s="176"/>
      <c r="IU323" s="176"/>
      <c r="IV323" s="177"/>
    </row>
    <row r="324" spans="1:256">
      <c r="A324" s="176" t="s">
        <v>1430</v>
      </c>
      <c r="B324" s="176"/>
      <c r="IA324" s="176"/>
      <c r="IB324" s="176"/>
      <c r="ID324" s="176"/>
      <c r="IE324" s="176"/>
      <c r="IF324" s="176"/>
      <c r="IG324" s="176"/>
      <c r="IH324" s="176"/>
      <c r="II324" s="176"/>
      <c r="IJ324" s="176"/>
      <c r="IK324" s="176"/>
      <c r="IL324" s="176"/>
      <c r="IM324" s="176"/>
      <c r="IN324" s="176"/>
      <c r="IO324" s="176"/>
      <c r="IP324" s="176"/>
      <c r="IQ324" s="176"/>
      <c r="IR324" s="176"/>
      <c r="IS324" s="176"/>
      <c r="IT324" s="176"/>
      <c r="IU324" s="176"/>
      <c r="IV324" s="177"/>
    </row>
    <row r="325" spans="1:256">
      <c r="A325" s="176" t="s">
        <v>265</v>
      </c>
      <c r="B325" s="176"/>
      <c r="L325" s="168">
        <v>1</v>
      </c>
      <c r="BE325" s="168">
        <v>1</v>
      </c>
      <c r="BM325" s="168">
        <v>1</v>
      </c>
      <c r="CO325" s="168">
        <v>1</v>
      </c>
      <c r="EF325" s="168">
        <v>1</v>
      </c>
      <c r="EL325" s="168">
        <v>1</v>
      </c>
      <c r="EQ325" s="168">
        <v>1</v>
      </c>
      <c r="HK325" s="168">
        <v>1</v>
      </c>
      <c r="IA325" s="176">
        <v>8</v>
      </c>
      <c r="IB325" s="176"/>
      <c r="ID325" s="176"/>
      <c r="IE325" s="176"/>
      <c r="IF325" s="176"/>
      <c r="IG325" s="176"/>
      <c r="IH325" s="176"/>
      <c r="II325" s="176"/>
      <c r="IJ325" s="176"/>
      <c r="IK325" s="176"/>
      <c r="IL325" s="176"/>
      <c r="IM325" s="176"/>
      <c r="IN325" s="176"/>
      <c r="IO325" s="176"/>
      <c r="IP325" s="176"/>
      <c r="IQ325" s="176"/>
      <c r="IR325" s="176"/>
      <c r="IS325" s="176"/>
      <c r="IT325" s="176"/>
      <c r="IU325" s="176"/>
      <c r="IV325" s="177"/>
    </row>
    <row r="326" spans="1:256">
      <c r="A326" s="176" t="s">
        <v>277</v>
      </c>
      <c r="B326" s="176"/>
      <c r="IA326" s="176"/>
      <c r="IB326" s="176"/>
      <c r="ID326" s="176"/>
      <c r="IE326" s="176"/>
      <c r="IF326" s="176"/>
      <c r="IG326" s="176"/>
      <c r="IH326" s="176"/>
      <c r="II326" s="176"/>
      <c r="IJ326" s="176"/>
      <c r="IK326" s="176"/>
      <c r="IL326" s="176"/>
      <c r="IM326" s="176"/>
      <c r="IN326" s="176"/>
      <c r="IO326" s="176"/>
      <c r="IP326" s="176"/>
      <c r="IQ326" s="176"/>
      <c r="IR326" s="176"/>
      <c r="IS326" s="176"/>
      <c r="IT326" s="176"/>
      <c r="IU326" s="176"/>
      <c r="IV326" s="177"/>
    </row>
    <row r="327" spans="1:256">
      <c r="A327" s="176" t="s">
        <v>192</v>
      </c>
      <c r="B327" s="176"/>
      <c r="CN327" s="168">
        <v>1</v>
      </c>
      <c r="DD327" s="168">
        <v>1</v>
      </c>
      <c r="HP327" s="168">
        <v>1</v>
      </c>
      <c r="IA327" s="176">
        <v>3</v>
      </c>
      <c r="IB327" s="176"/>
      <c r="ID327" s="176"/>
      <c r="IE327" s="176"/>
      <c r="IF327" s="176"/>
      <c r="IG327" s="176"/>
      <c r="IH327" s="176"/>
      <c r="II327" s="176"/>
      <c r="IJ327" s="176"/>
      <c r="IK327" s="176"/>
      <c r="IL327" s="176"/>
      <c r="IM327" s="176"/>
      <c r="IN327" s="176"/>
      <c r="IO327" s="176"/>
      <c r="IP327" s="176"/>
      <c r="IQ327" s="176"/>
      <c r="IR327" s="176"/>
      <c r="IS327" s="176"/>
      <c r="IT327" s="176"/>
      <c r="IU327" s="176"/>
      <c r="IV327" s="177"/>
    </row>
    <row r="328" spans="1:256">
      <c r="A328" s="176" t="s">
        <v>1311</v>
      </c>
      <c r="B328" s="176"/>
      <c r="IA328" s="176"/>
      <c r="IB328" s="176"/>
      <c r="ID328" s="176"/>
      <c r="IE328" s="176"/>
      <c r="IF328" s="176"/>
      <c r="IG328" s="176"/>
      <c r="IH328" s="176"/>
      <c r="II328" s="176"/>
      <c r="IJ328" s="176"/>
      <c r="IK328" s="176"/>
      <c r="IL328" s="176"/>
      <c r="IM328" s="176"/>
      <c r="IN328" s="176"/>
      <c r="IO328" s="176"/>
      <c r="IP328" s="176"/>
      <c r="IQ328" s="176"/>
      <c r="IR328" s="176"/>
      <c r="IS328" s="176"/>
      <c r="IT328" s="176"/>
      <c r="IU328" s="176"/>
      <c r="IV328" s="177"/>
    </row>
    <row r="329" spans="1:256">
      <c r="A329" s="176" t="s">
        <v>464</v>
      </c>
      <c r="B329" s="176"/>
      <c r="AZ329" s="168">
        <v>1</v>
      </c>
      <c r="IA329" s="176">
        <v>1</v>
      </c>
      <c r="IB329" s="176"/>
      <c r="ID329" s="176"/>
      <c r="IE329" s="176"/>
      <c r="IF329" s="176"/>
      <c r="IG329" s="176"/>
      <c r="IH329" s="176"/>
      <c r="II329" s="176"/>
      <c r="IJ329" s="176"/>
      <c r="IK329" s="176"/>
      <c r="IL329" s="176"/>
      <c r="IM329" s="176"/>
      <c r="IN329" s="176"/>
      <c r="IO329" s="176"/>
      <c r="IP329" s="176"/>
      <c r="IQ329" s="176"/>
      <c r="IR329" s="176"/>
      <c r="IS329" s="176"/>
      <c r="IT329" s="176"/>
      <c r="IU329" s="176"/>
      <c r="IV329" s="177"/>
    </row>
    <row r="330" spans="1:256">
      <c r="A330" s="176" t="s">
        <v>107</v>
      </c>
      <c r="B330" s="176"/>
      <c r="IA330" s="176"/>
      <c r="IB330" s="176"/>
      <c r="ID330" s="176"/>
      <c r="IE330" s="176"/>
      <c r="IF330" s="176"/>
      <c r="IG330" s="176">
        <v>1</v>
      </c>
      <c r="IH330" s="176">
        <v>1</v>
      </c>
      <c r="II330" s="176"/>
      <c r="IJ330" s="176"/>
      <c r="IK330" s="176"/>
      <c r="IL330" s="176"/>
      <c r="IM330" s="176"/>
      <c r="IN330" s="176"/>
      <c r="IO330" s="176"/>
      <c r="IP330" s="176"/>
      <c r="IQ330" s="176"/>
      <c r="IR330" s="176"/>
      <c r="IS330" s="176"/>
      <c r="IT330" s="176"/>
      <c r="IU330" s="176"/>
      <c r="IV330" s="177"/>
    </row>
    <row r="331" spans="1:256">
      <c r="A331" s="176" t="s">
        <v>198</v>
      </c>
      <c r="B331" s="176"/>
      <c r="AG331" s="168">
        <v>1</v>
      </c>
      <c r="FU331" s="168">
        <v>1</v>
      </c>
      <c r="FX331" s="168">
        <v>1</v>
      </c>
      <c r="GJ331" s="168">
        <v>1</v>
      </c>
      <c r="GL331" s="168">
        <v>1</v>
      </c>
      <c r="GQ331" s="168">
        <v>1</v>
      </c>
      <c r="HI331" s="168">
        <v>1</v>
      </c>
      <c r="IA331" s="176">
        <v>7</v>
      </c>
      <c r="IB331" s="176"/>
      <c r="ID331" s="176"/>
      <c r="IE331" s="176"/>
      <c r="IF331" s="176"/>
      <c r="IG331" s="176"/>
      <c r="IH331" s="176"/>
      <c r="II331" s="176"/>
      <c r="IJ331" s="176"/>
      <c r="IK331" s="176"/>
      <c r="IL331" s="176"/>
      <c r="IM331" s="176"/>
      <c r="IN331" s="176"/>
      <c r="IO331" s="176"/>
      <c r="IP331" s="176"/>
      <c r="IQ331" s="176"/>
      <c r="IR331" s="176"/>
      <c r="IS331" s="176"/>
      <c r="IT331" s="176"/>
      <c r="IU331" s="176"/>
      <c r="IV331" s="177"/>
    </row>
    <row r="332" spans="1:256">
      <c r="A332" s="176" t="s">
        <v>1431</v>
      </c>
      <c r="B332" s="176"/>
      <c r="IA332" s="176"/>
      <c r="IB332" s="176"/>
      <c r="ID332" s="176"/>
      <c r="IE332" s="176"/>
      <c r="IF332" s="176"/>
      <c r="IG332" s="176"/>
      <c r="IH332" s="176"/>
      <c r="II332" s="176"/>
      <c r="IJ332" s="176"/>
      <c r="IK332" s="176"/>
      <c r="IL332" s="176"/>
      <c r="IM332" s="176"/>
      <c r="IN332" s="176"/>
      <c r="IO332" s="176"/>
      <c r="IP332" s="176"/>
      <c r="IQ332" s="176"/>
      <c r="IR332" s="176"/>
      <c r="IS332" s="176"/>
      <c r="IT332" s="176"/>
      <c r="IU332" s="176"/>
      <c r="IV332" s="177"/>
    </row>
    <row r="333" spans="1:256">
      <c r="A333" s="176" t="s">
        <v>635</v>
      </c>
      <c r="B333" s="176"/>
      <c r="IA333" s="176"/>
      <c r="IB333" s="176"/>
      <c r="ID333" s="176"/>
      <c r="IE333" s="176"/>
      <c r="IF333" s="176"/>
      <c r="IG333" s="176"/>
      <c r="IH333" s="176"/>
      <c r="II333" s="176"/>
      <c r="IJ333" s="176"/>
      <c r="IK333" s="176"/>
      <c r="IL333" s="176"/>
      <c r="IM333" s="176"/>
      <c r="IN333" s="176"/>
      <c r="IO333" s="176"/>
      <c r="IP333" s="176"/>
      <c r="IQ333" s="176"/>
      <c r="IR333" s="176"/>
      <c r="IS333" s="176"/>
      <c r="IT333" s="176"/>
      <c r="IU333" s="176"/>
      <c r="IV333" s="177"/>
    </row>
    <row r="334" spans="1:256">
      <c r="A334" s="176" t="s">
        <v>1203</v>
      </c>
      <c r="B334" s="176"/>
      <c r="GI334" s="168">
        <v>1</v>
      </c>
      <c r="IA334" s="176">
        <v>1</v>
      </c>
      <c r="IB334" s="176"/>
      <c r="ID334" s="176"/>
      <c r="IE334" s="176"/>
      <c r="IF334" s="176"/>
      <c r="IG334" s="176"/>
      <c r="IH334" s="176"/>
      <c r="II334" s="176"/>
      <c r="IJ334" s="176"/>
      <c r="IK334" s="176"/>
      <c r="IL334" s="176"/>
      <c r="IM334" s="176"/>
      <c r="IN334" s="176"/>
      <c r="IO334" s="176"/>
      <c r="IP334" s="176"/>
      <c r="IQ334" s="176"/>
      <c r="IR334" s="176"/>
      <c r="IS334" s="176"/>
      <c r="IT334" s="176"/>
      <c r="IU334" s="176"/>
      <c r="IV334" s="177"/>
    </row>
    <row r="335" spans="1:256">
      <c r="A335" s="176" t="s">
        <v>622</v>
      </c>
      <c r="B335" s="176"/>
      <c r="CD335" s="168">
        <v>1</v>
      </c>
      <c r="IA335" s="176">
        <v>1</v>
      </c>
      <c r="IB335" s="176"/>
      <c r="ID335" s="176"/>
      <c r="IE335" s="176"/>
      <c r="IF335" s="176"/>
      <c r="IG335" s="176"/>
      <c r="IH335" s="176"/>
      <c r="II335" s="176"/>
      <c r="IJ335" s="176"/>
      <c r="IK335" s="176"/>
      <c r="IL335" s="176"/>
      <c r="IM335" s="176"/>
      <c r="IN335" s="176"/>
      <c r="IO335" s="176"/>
      <c r="IP335" s="176"/>
      <c r="IQ335" s="176"/>
      <c r="IR335" s="176"/>
      <c r="IS335" s="176"/>
      <c r="IT335" s="176"/>
      <c r="IU335" s="176"/>
      <c r="IV335" s="177"/>
    </row>
    <row r="336" spans="1:256">
      <c r="A336" s="176" t="s">
        <v>1193</v>
      </c>
      <c r="B336" s="176"/>
      <c r="GK336" s="168">
        <v>1</v>
      </c>
      <c r="IA336" s="176">
        <v>1</v>
      </c>
      <c r="IB336" s="176"/>
      <c r="ID336" s="176"/>
      <c r="IE336" s="176"/>
      <c r="IF336" s="176"/>
      <c r="IG336" s="176"/>
      <c r="IH336" s="176"/>
      <c r="II336" s="176"/>
      <c r="IJ336" s="176"/>
      <c r="IK336" s="176"/>
      <c r="IL336" s="176"/>
      <c r="IM336" s="176"/>
      <c r="IN336" s="176"/>
      <c r="IO336" s="176"/>
      <c r="IP336" s="176"/>
      <c r="IQ336" s="176"/>
      <c r="IR336" s="176"/>
      <c r="IS336" s="176"/>
      <c r="IT336" s="176"/>
      <c r="IU336" s="176"/>
      <c r="IV336" s="177"/>
    </row>
    <row r="337" spans="1:256">
      <c r="A337" s="176" t="s">
        <v>394</v>
      </c>
      <c r="B337" s="176"/>
      <c r="AG337" s="168">
        <v>1</v>
      </c>
      <c r="AY337" s="168">
        <v>1</v>
      </c>
      <c r="CP337" s="168">
        <v>1</v>
      </c>
      <c r="IA337" s="176">
        <v>3</v>
      </c>
      <c r="IB337" s="176"/>
      <c r="ID337" s="176"/>
      <c r="IE337" s="176"/>
      <c r="IF337" s="176"/>
      <c r="IG337" s="176"/>
      <c r="IH337" s="176"/>
      <c r="II337" s="176"/>
      <c r="IJ337" s="176"/>
      <c r="IK337" s="176"/>
      <c r="IL337" s="176"/>
      <c r="IM337" s="176"/>
      <c r="IN337" s="176"/>
      <c r="IO337" s="176"/>
      <c r="IP337" s="176"/>
      <c r="IQ337" s="176"/>
      <c r="IR337" s="176"/>
      <c r="IS337" s="176"/>
      <c r="IT337" s="176"/>
      <c r="IU337" s="176"/>
      <c r="IV337" s="177"/>
    </row>
    <row r="338" spans="1:256">
      <c r="A338" s="176" t="s">
        <v>1432</v>
      </c>
      <c r="B338" s="176"/>
      <c r="IA338" s="176"/>
      <c r="IB338" s="176"/>
      <c r="ID338" s="176"/>
      <c r="IE338" s="176"/>
      <c r="IF338" s="176"/>
      <c r="IG338" s="176"/>
      <c r="IH338" s="176"/>
      <c r="II338" s="176"/>
      <c r="IJ338" s="176"/>
      <c r="IK338" s="176"/>
      <c r="IL338" s="176"/>
      <c r="IM338" s="176"/>
      <c r="IN338" s="176"/>
      <c r="IO338" s="176"/>
      <c r="IP338" s="176"/>
      <c r="IQ338" s="176"/>
      <c r="IR338" s="176"/>
      <c r="IS338" s="176"/>
      <c r="IT338" s="176"/>
      <c r="IU338" s="176"/>
      <c r="IV338" s="177"/>
    </row>
    <row r="339" spans="1:256">
      <c r="A339" s="176" t="s">
        <v>690</v>
      </c>
      <c r="B339" s="176"/>
      <c r="H339" s="168">
        <v>1</v>
      </c>
      <c r="IA339" s="176">
        <v>1</v>
      </c>
      <c r="IB339" s="176"/>
      <c r="ID339" s="176"/>
      <c r="IE339" s="176"/>
      <c r="IF339" s="176"/>
      <c r="IG339" s="176"/>
      <c r="IH339" s="176"/>
      <c r="II339" s="176"/>
      <c r="IJ339" s="176"/>
      <c r="IK339" s="176"/>
      <c r="IL339" s="176"/>
      <c r="IM339" s="176"/>
      <c r="IN339" s="176"/>
      <c r="IO339" s="176"/>
      <c r="IP339" s="176"/>
      <c r="IQ339" s="176"/>
      <c r="IR339" s="176"/>
      <c r="IS339" s="176"/>
      <c r="IT339" s="176"/>
      <c r="IU339" s="176"/>
      <c r="IV339" s="177"/>
    </row>
    <row r="340" spans="1:256">
      <c r="A340" s="176" t="s">
        <v>444</v>
      </c>
      <c r="B340" s="176"/>
      <c r="AP340" s="168">
        <v>1</v>
      </c>
      <c r="AT340" s="168">
        <v>1</v>
      </c>
      <c r="BK340" s="168">
        <v>1</v>
      </c>
      <c r="BM340" s="168">
        <v>1</v>
      </c>
      <c r="BT340" s="168">
        <v>1</v>
      </c>
      <c r="IA340" s="176">
        <v>5</v>
      </c>
      <c r="IB340" s="176"/>
      <c r="ID340" s="176"/>
      <c r="IE340" s="176"/>
      <c r="IF340" s="176"/>
      <c r="IG340" s="176"/>
      <c r="IH340" s="176"/>
      <c r="II340" s="176"/>
      <c r="IJ340" s="176"/>
      <c r="IK340" s="176"/>
      <c r="IL340" s="176"/>
      <c r="IM340" s="176"/>
      <c r="IN340" s="176"/>
      <c r="IO340" s="176"/>
      <c r="IP340" s="176"/>
      <c r="IQ340" s="176"/>
      <c r="IR340" s="176"/>
      <c r="IS340" s="176"/>
      <c r="IT340" s="176"/>
      <c r="IU340" s="176"/>
      <c r="IV340" s="177"/>
    </row>
    <row r="341" spans="1:256">
      <c r="A341" s="176" t="s">
        <v>1316</v>
      </c>
      <c r="B341" s="176"/>
      <c r="IA341" s="176"/>
      <c r="IB341" s="176"/>
      <c r="ID341" s="176"/>
      <c r="IE341" s="176"/>
      <c r="IF341" s="176"/>
      <c r="IG341" s="176"/>
      <c r="IH341" s="176"/>
      <c r="II341" s="176"/>
      <c r="IJ341" s="176"/>
      <c r="IK341" s="176"/>
      <c r="IL341" s="176"/>
      <c r="IM341" s="176"/>
      <c r="IN341" s="176"/>
      <c r="IO341" s="176"/>
      <c r="IP341" s="176"/>
      <c r="IQ341" s="176"/>
      <c r="IR341" s="176"/>
      <c r="IS341" s="176"/>
      <c r="IT341" s="176"/>
      <c r="IU341" s="176"/>
      <c r="IV341" s="177"/>
    </row>
    <row r="342" spans="1:256">
      <c r="A342" s="176" t="s">
        <v>1433</v>
      </c>
      <c r="B342" s="176"/>
      <c r="HE342" s="168">
        <v>1</v>
      </c>
      <c r="IA342" s="176">
        <v>1</v>
      </c>
      <c r="IB342" s="176"/>
      <c r="ID342" s="176"/>
      <c r="IE342" s="176"/>
      <c r="IF342" s="176"/>
      <c r="IG342" s="176"/>
      <c r="IH342" s="176"/>
      <c r="II342" s="176"/>
      <c r="IJ342" s="176"/>
      <c r="IK342" s="176"/>
      <c r="IL342" s="176"/>
      <c r="IM342" s="176"/>
      <c r="IN342" s="176"/>
      <c r="IO342" s="176"/>
      <c r="IP342" s="176"/>
      <c r="IQ342" s="176"/>
      <c r="IR342" s="176"/>
      <c r="IS342" s="176"/>
      <c r="IT342" s="176"/>
      <c r="IU342" s="176"/>
      <c r="IV342" s="177"/>
    </row>
    <row r="343" spans="1:256">
      <c r="A343" s="176" t="s">
        <v>1434</v>
      </c>
      <c r="B343" s="176"/>
      <c r="IA343" s="176"/>
      <c r="IB343" s="176"/>
      <c r="ID343" s="176"/>
      <c r="IE343" s="176"/>
      <c r="IF343" s="176"/>
      <c r="IG343" s="176"/>
      <c r="IH343" s="176"/>
      <c r="II343" s="176"/>
      <c r="IJ343" s="176"/>
      <c r="IK343" s="176"/>
      <c r="IL343" s="176"/>
      <c r="IM343" s="176"/>
      <c r="IN343" s="176"/>
      <c r="IO343" s="176"/>
      <c r="IP343" s="176"/>
      <c r="IQ343" s="176"/>
      <c r="IR343" s="176"/>
      <c r="IS343" s="176"/>
      <c r="IT343" s="176"/>
      <c r="IU343" s="176"/>
      <c r="IV343" s="177"/>
    </row>
    <row r="344" spans="1:256">
      <c r="A344" s="176" t="s">
        <v>260</v>
      </c>
      <c r="B344" s="176"/>
      <c r="I344" s="168">
        <v>2</v>
      </c>
      <c r="GU344" s="168">
        <v>1</v>
      </c>
      <c r="IA344" s="176">
        <v>3</v>
      </c>
      <c r="IB344" s="176"/>
      <c r="ID344" s="176"/>
      <c r="IE344" s="176"/>
      <c r="IF344" s="176"/>
      <c r="IG344" s="176"/>
      <c r="IH344" s="176"/>
      <c r="II344" s="176"/>
      <c r="IJ344" s="176"/>
      <c r="IK344" s="176"/>
      <c r="IL344" s="176"/>
      <c r="IM344" s="176"/>
      <c r="IN344" s="176"/>
      <c r="IO344" s="176"/>
      <c r="IP344" s="176"/>
      <c r="IQ344" s="176"/>
      <c r="IR344" s="176"/>
      <c r="IS344" s="176"/>
      <c r="IT344" s="176"/>
      <c r="IU344" s="176"/>
      <c r="IV344" s="177"/>
    </row>
    <row r="345" spans="1:256">
      <c r="A345" s="176" t="s">
        <v>539</v>
      </c>
      <c r="B345" s="176"/>
      <c r="BL345" s="168">
        <v>1</v>
      </c>
      <c r="IA345" s="176">
        <v>1</v>
      </c>
      <c r="IB345" s="176"/>
      <c r="ID345" s="176"/>
      <c r="IE345" s="176"/>
      <c r="IF345" s="176"/>
      <c r="IG345" s="176"/>
      <c r="IH345" s="176"/>
      <c r="II345" s="176"/>
      <c r="IJ345" s="176"/>
      <c r="IK345" s="176"/>
      <c r="IL345" s="176"/>
      <c r="IM345" s="176"/>
      <c r="IN345" s="176"/>
      <c r="IO345" s="176"/>
      <c r="IP345" s="176"/>
      <c r="IQ345" s="176"/>
      <c r="IR345" s="176"/>
      <c r="IS345" s="176"/>
      <c r="IT345" s="176"/>
      <c r="IU345" s="176"/>
      <c r="IV345" s="177"/>
    </row>
    <row r="346" spans="1:256">
      <c r="A346" s="176" t="s">
        <v>1194</v>
      </c>
      <c r="B346" s="176"/>
      <c r="GM346" s="168">
        <v>1</v>
      </c>
      <c r="GR346" s="168">
        <v>1</v>
      </c>
      <c r="IA346" s="176">
        <v>2</v>
      </c>
      <c r="IB346" s="176"/>
      <c r="ID346" s="176"/>
      <c r="IE346" s="176"/>
      <c r="IF346" s="176"/>
      <c r="IG346" s="176"/>
      <c r="IH346" s="176"/>
      <c r="II346" s="176"/>
      <c r="IJ346" s="176"/>
      <c r="IK346" s="176"/>
      <c r="IL346" s="176"/>
      <c r="IM346" s="176"/>
      <c r="IN346" s="176"/>
      <c r="IO346" s="176"/>
      <c r="IP346" s="176"/>
      <c r="IQ346" s="176"/>
      <c r="IR346" s="176"/>
      <c r="IS346" s="176"/>
      <c r="IT346" s="176"/>
      <c r="IU346" s="176"/>
      <c r="IV346" s="177"/>
    </row>
    <row r="347" spans="1:256">
      <c r="A347" s="176" t="s">
        <v>1308</v>
      </c>
      <c r="B347" s="176"/>
      <c r="IA347" s="176"/>
      <c r="IB347" s="176"/>
      <c r="ID347" s="176"/>
      <c r="IE347" s="176"/>
      <c r="IF347" s="176"/>
      <c r="IG347" s="176"/>
      <c r="IH347" s="176"/>
      <c r="II347" s="176"/>
      <c r="IJ347" s="176"/>
      <c r="IK347" s="176"/>
      <c r="IL347" s="176"/>
      <c r="IM347" s="176"/>
      <c r="IN347" s="176"/>
      <c r="IO347" s="176"/>
      <c r="IP347" s="176"/>
      <c r="IQ347" s="176"/>
      <c r="IR347" s="176"/>
      <c r="IS347" s="176"/>
      <c r="IT347" s="176"/>
      <c r="IU347" s="176"/>
      <c r="IV347" s="177"/>
    </row>
    <row r="348" spans="1:256">
      <c r="A348" s="176" t="s">
        <v>671</v>
      </c>
      <c r="B348" s="176"/>
      <c r="CX348" s="168">
        <v>1</v>
      </c>
      <c r="IA348" s="176">
        <v>1</v>
      </c>
      <c r="IB348" s="176"/>
      <c r="ID348" s="176"/>
      <c r="IE348" s="176"/>
      <c r="IF348" s="176"/>
      <c r="IG348" s="176"/>
      <c r="IH348" s="176"/>
      <c r="II348" s="176"/>
      <c r="IJ348" s="176"/>
      <c r="IK348" s="176"/>
      <c r="IL348" s="176"/>
      <c r="IM348" s="176"/>
      <c r="IN348" s="176"/>
      <c r="IO348" s="176"/>
      <c r="IP348" s="176"/>
      <c r="IQ348" s="176"/>
      <c r="IR348" s="176"/>
      <c r="IS348" s="176"/>
      <c r="IT348" s="176"/>
      <c r="IU348" s="176"/>
      <c r="IV348" s="177"/>
    </row>
    <row r="349" spans="1:256">
      <c r="A349" s="176" t="s">
        <v>1178</v>
      </c>
      <c r="B349" s="176"/>
      <c r="GP349" s="168">
        <v>1</v>
      </c>
      <c r="IA349" s="176">
        <v>1</v>
      </c>
      <c r="IB349" s="176"/>
      <c r="ID349" s="176"/>
      <c r="IE349" s="176"/>
      <c r="IF349" s="176"/>
      <c r="IG349" s="176"/>
      <c r="IH349" s="176"/>
      <c r="II349" s="176"/>
      <c r="IJ349" s="176"/>
      <c r="IK349" s="176"/>
      <c r="IL349" s="176"/>
      <c r="IM349" s="176"/>
      <c r="IN349" s="176"/>
      <c r="IO349" s="176"/>
      <c r="IP349" s="176"/>
      <c r="IQ349" s="176"/>
      <c r="IR349" s="176"/>
      <c r="IS349" s="176"/>
      <c r="IT349" s="176"/>
      <c r="IU349" s="176"/>
      <c r="IV349" s="177"/>
    </row>
    <row r="350" spans="1:256">
      <c r="A350" s="176" t="s">
        <v>1435</v>
      </c>
      <c r="B350" s="176"/>
      <c r="IA350" s="176"/>
      <c r="IB350" s="176"/>
      <c r="ID350" s="176"/>
      <c r="IE350" s="176"/>
      <c r="IF350" s="176"/>
      <c r="IG350" s="176"/>
      <c r="IH350" s="176"/>
      <c r="II350" s="176"/>
      <c r="IJ350" s="176"/>
      <c r="IK350" s="176"/>
      <c r="IL350" s="176"/>
      <c r="IM350" s="176"/>
      <c r="IN350" s="176"/>
      <c r="IO350" s="176"/>
      <c r="IP350" s="176"/>
      <c r="IQ350" s="176"/>
      <c r="IR350" s="176"/>
      <c r="IS350" s="176"/>
      <c r="IT350" s="176"/>
      <c r="IU350" s="176"/>
      <c r="IV350" s="177"/>
    </row>
    <row r="351" spans="1:256">
      <c r="A351" s="176" t="s">
        <v>1436</v>
      </c>
      <c r="B351" s="176"/>
      <c r="IA351" s="176"/>
      <c r="IB351" s="176"/>
      <c r="ID351" s="176"/>
      <c r="IE351" s="176"/>
      <c r="IF351" s="176"/>
      <c r="IG351" s="176"/>
      <c r="IH351" s="176"/>
      <c r="II351" s="176"/>
      <c r="IJ351" s="176"/>
      <c r="IK351" s="176"/>
      <c r="IL351" s="176"/>
      <c r="IM351" s="176"/>
      <c r="IN351" s="176"/>
      <c r="IO351" s="176"/>
      <c r="IP351" s="176"/>
      <c r="IQ351" s="176"/>
      <c r="IR351" s="176"/>
      <c r="IS351" s="176"/>
      <c r="IT351" s="176"/>
      <c r="IU351" s="176"/>
      <c r="IV351" s="177"/>
    </row>
    <row r="352" spans="1:256">
      <c r="A352" s="176" t="s">
        <v>801</v>
      </c>
      <c r="B352" s="176"/>
      <c r="DQ352" s="168">
        <v>1</v>
      </c>
      <c r="IA352" s="176">
        <v>1</v>
      </c>
      <c r="IB352" s="176"/>
      <c r="ID352" s="176"/>
      <c r="IE352" s="176"/>
      <c r="IF352" s="176"/>
      <c r="IG352" s="176"/>
      <c r="IH352" s="176"/>
      <c r="II352" s="176"/>
      <c r="IJ352" s="176"/>
      <c r="IK352" s="176"/>
      <c r="IL352" s="176"/>
      <c r="IM352" s="176"/>
      <c r="IN352" s="176"/>
      <c r="IO352" s="176"/>
      <c r="IP352" s="176"/>
      <c r="IQ352" s="176"/>
      <c r="IR352" s="176"/>
      <c r="IS352" s="176"/>
      <c r="IT352" s="176"/>
      <c r="IU352" s="176"/>
      <c r="IV352" s="177"/>
    </row>
    <row r="353" spans="1:256">
      <c r="A353" s="176" t="s">
        <v>228</v>
      </c>
      <c r="B353" s="176"/>
      <c r="CC353" s="168">
        <v>1</v>
      </c>
      <c r="CN353" s="168">
        <v>1</v>
      </c>
      <c r="CT353" s="168">
        <v>1</v>
      </c>
      <c r="CU353" s="168">
        <v>1</v>
      </c>
      <c r="FV353" s="168">
        <v>1</v>
      </c>
      <c r="FW353" s="168">
        <v>2</v>
      </c>
      <c r="GB353" s="168">
        <v>1</v>
      </c>
      <c r="IA353" s="176">
        <v>8</v>
      </c>
      <c r="IB353" s="176"/>
      <c r="ID353" s="176"/>
      <c r="IE353" s="176"/>
      <c r="IF353" s="176"/>
      <c r="IG353" s="176"/>
      <c r="IH353" s="176"/>
      <c r="II353" s="176"/>
      <c r="IJ353" s="176"/>
      <c r="IK353" s="176"/>
      <c r="IL353" s="176"/>
      <c r="IM353" s="176"/>
      <c r="IN353" s="176"/>
      <c r="IO353" s="176"/>
      <c r="IP353" s="176"/>
      <c r="IQ353" s="176"/>
      <c r="IR353" s="176"/>
      <c r="IS353" s="176"/>
      <c r="IT353" s="176"/>
      <c r="IU353" s="176"/>
      <c r="IV353" s="177"/>
    </row>
    <row r="354" spans="1:256">
      <c r="A354" s="176" t="s">
        <v>1196</v>
      </c>
      <c r="B354" s="176"/>
      <c r="FV354" s="168">
        <v>1</v>
      </c>
      <c r="IA354" s="176">
        <v>1</v>
      </c>
      <c r="IB354" s="176"/>
      <c r="ID354" s="176"/>
      <c r="IE354" s="176"/>
      <c r="IF354" s="176"/>
      <c r="IG354" s="176"/>
      <c r="IH354" s="176"/>
      <c r="II354" s="176"/>
      <c r="IJ354" s="176"/>
      <c r="IK354" s="176"/>
      <c r="IL354" s="176"/>
      <c r="IM354" s="176"/>
      <c r="IN354" s="176"/>
      <c r="IO354" s="176"/>
      <c r="IP354" s="176"/>
      <c r="IQ354" s="176"/>
      <c r="IR354" s="176"/>
      <c r="IS354" s="176"/>
      <c r="IT354" s="176"/>
      <c r="IU354" s="176"/>
      <c r="IV354" s="177"/>
    </row>
    <row r="355" spans="1:256">
      <c r="A355" s="176" t="s">
        <v>1437</v>
      </c>
      <c r="B355" s="176"/>
      <c r="IA355" s="176"/>
      <c r="IB355" s="176"/>
      <c r="ID355" s="176"/>
      <c r="IE355" s="176"/>
      <c r="IF355" s="176"/>
      <c r="IG355" s="176"/>
      <c r="IH355" s="176"/>
      <c r="II355" s="176"/>
      <c r="IJ355" s="176"/>
      <c r="IK355" s="176"/>
      <c r="IL355" s="176"/>
      <c r="IM355" s="176"/>
      <c r="IN355" s="176"/>
      <c r="IO355" s="176"/>
      <c r="IP355" s="176"/>
      <c r="IQ355" s="176"/>
      <c r="IR355" s="176"/>
      <c r="IS355" s="176"/>
      <c r="IT355" s="176"/>
      <c r="IU355" s="176"/>
      <c r="IV355" s="177"/>
    </row>
    <row r="356" spans="1:256">
      <c r="A356" s="176" t="s">
        <v>426</v>
      </c>
      <c r="B356" s="176"/>
      <c r="AO356" s="168">
        <v>1</v>
      </c>
      <c r="IA356" s="176">
        <v>1</v>
      </c>
      <c r="IB356" s="176"/>
      <c r="ID356" s="176"/>
      <c r="IE356" s="176"/>
      <c r="IF356" s="176"/>
      <c r="IG356" s="176"/>
      <c r="IH356" s="176"/>
      <c r="II356" s="176"/>
      <c r="IJ356" s="176"/>
      <c r="IK356" s="176"/>
      <c r="IL356" s="176"/>
      <c r="IM356" s="176"/>
      <c r="IN356" s="176"/>
      <c r="IO356" s="176"/>
      <c r="IP356" s="176"/>
      <c r="IQ356" s="176"/>
      <c r="IR356" s="176"/>
      <c r="IS356" s="176"/>
      <c r="IT356" s="176"/>
      <c r="IU356" s="176"/>
      <c r="IV356" s="177"/>
    </row>
    <row r="357" spans="1:256">
      <c r="A357" s="176" t="s">
        <v>1438</v>
      </c>
      <c r="B357" s="176"/>
      <c r="IA357" s="176"/>
      <c r="IB357" s="176"/>
      <c r="ID357" s="176"/>
      <c r="IE357" s="176"/>
      <c r="IF357" s="176"/>
      <c r="IG357" s="176"/>
      <c r="IH357" s="176"/>
      <c r="II357" s="176"/>
      <c r="IJ357" s="176"/>
      <c r="IK357" s="176"/>
      <c r="IL357" s="176"/>
      <c r="IM357" s="176"/>
      <c r="IN357" s="176"/>
      <c r="IO357" s="176"/>
      <c r="IP357" s="176"/>
      <c r="IQ357" s="176"/>
      <c r="IR357" s="176"/>
      <c r="IS357" s="176"/>
      <c r="IT357" s="176"/>
      <c r="IU357" s="176"/>
      <c r="IV357" s="177"/>
    </row>
    <row r="358" spans="1:256">
      <c r="A358" s="176" t="s">
        <v>1439</v>
      </c>
      <c r="B358" s="176"/>
      <c r="IA358" s="176"/>
      <c r="IB358" s="176"/>
      <c r="ID358" s="176"/>
      <c r="IE358" s="176"/>
      <c r="IF358" s="176"/>
      <c r="IG358" s="176"/>
      <c r="IH358" s="176"/>
      <c r="II358" s="176"/>
      <c r="IJ358" s="176"/>
      <c r="IK358" s="176"/>
      <c r="IL358" s="176"/>
      <c r="IM358" s="176"/>
      <c r="IN358" s="176"/>
      <c r="IO358" s="176"/>
      <c r="IP358" s="176"/>
      <c r="IQ358" s="176"/>
      <c r="IR358" s="176"/>
      <c r="IS358" s="176"/>
      <c r="IT358" s="176"/>
      <c r="IU358" s="176"/>
      <c r="IV358" s="177"/>
    </row>
    <row r="359" spans="1:256">
      <c r="A359" s="176" t="s">
        <v>680</v>
      </c>
      <c r="B359" s="176"/>
      <c r="DD359" s="168">
        <v>1</v>
      </c>
      <c r="IA359" s="176">
        <v>1</v>
      </c>
      <c r="IB359" s="176"/>
      <c r="ID359" s="176"/>
      <c r="IE359" s="176"/>
      <c r="IF359" s="176"/>
      <c r="IG359" s="176"/>
      <c r="IH359" s="176"/>
      <c r="II359" s="176"/>
      <c r="IJ359" s="176"/>
      <c r="IK359" s="176"/>
      <c r="IL359" s="176"/>
      <c r="IM359" s="176"/>
      <c r="IN359" s="176"/>
      <c r="IO359" s="176"/>
      <c r="IP359" s="176"/>
      <c r="IQ359" s="176"/>
      <c r="IR359" s="176"/>
      <c r="IS359" s="176"/>
      <c r="IT359" s="176"/>
      <c r="IU359" s="176"/>
      <c r="IV359" s="177"/>
    </row>
    <row r="360" spans="1:256">
      <c r="A360" s="176" t="s">
        <v>207</v>
      </c>
      <c r="B360" s="176"/>
      <c r="CD360" s="168">
        <v>1</v>
      </c>
      <c r="FR360" s="168">
        <v>1</v>
      </c>
      <c r="IA360" s="176">
        <v>2</v>
      </c>
      <c r="IB360" s="176"/>
      <c r="ID360" s="176"/>
      <c r="IE360" s="176"/>
      <c r="IF360" s="176"/>
      <c r="IG360" s="176"/>
      <c r="IH360" s="176"/>
      <c r="II360" s="176"/>
      <c r="IJ360" s="176"/>
      <c r="IK360" s="176"/>
      <c r="IL360" s="176"/>
      <c r="IM360" s="176"/>
      <c r="IN360" s="176"/>
      <c r="IO360" s="176"/>
      <c r="IP360" s="176"/>
      <c r="IQ360" s="176"/>
      <c r="IR360" s="176"/>
      <c r="IS360" s="176"/>
      <c r="IT360" s="176"/>
      <c r="IU360" s="176"/>
      <c r="IV360" s="177"/>
    </row>
    <row r="361" spans="1:256">
      <c r="A361" s="176" t="s">
        <v>802</v>
      </c>
      <c r="B361" s="176"/>
      <c r="DZ361" s="168">
        <v>1</v>
      </c>
      <c r="IA361" s="176">
        <v>1</v>
      </c>
      <c r="IB361" s="176"/>
      <c r="ID361" s="176"/>
      <c r="IE361" s="176"/>
      <c r="IF361" s="176"/>
      <c r="IG361" s="176"/>
      <c r="IH361" s="176"/>
      <c r="II361" s="176"/>
      <c r="IJ361" s="176"/>
      <c r="IK361" s="176"/>
      <c r="IL361" s="176"/>
      <c r="IM361" s="176"/>
      <c r="IN361" s="176"/>
      <c r="IO361" s="176"/>
      <c r="IP361" s="176"/>
      <c r="IQ361" s="176"/>
      <c r="IR361" s="176"/>
      <c r="IS361" s="176"/>
      <c r="IT361" s="176"/>
      <c r="IU361" s="176"/>
      <c r="IV361" s="177"/>
    </row>
    <row r="362" spans="1:256">
      <c r="A362" s="176" t="s">
        <v>178</v>
      </c>
      <c r="B362" s="176"/>
      <c r="N362" s="168">
        <v>1</v>
      </c>
      <c r="IA362" s="176">
        <v>1</v>
      </c>
      <c r="IB362" s="176"/>
      <c r="ID362" s="176"/>
      <c r="IE362" s="176"/>
      <c r="IF362" s="176"/>
      <c r="IG362" s="176"/>
      <c r="IH362" s="176"/>
      <c r="II362" s="176"/>
      <c r="IJ362" s="176"/>
      <c r="IK362" s="176"/>
      <c r="IL362" s="176"/>
      <c r="IM362" s="176"/>
      <c r="IN362" s="176"/>
      <c r="IO362" s="176"/>
      <c r="IP362" s="176"/>
      <c r="IQ362" s="176"/>
      <c r="IR362" s="176"/>
      <c r="IS362" s="176"/>
      <c r="IT362" s="176"/>
      <c r="IU362" s="176"/>
      <c r="IV362" s="177"/>
    </row>
    <row r="363" spans="1:256">
      <c r="A363" s="176" t="s">
        <v>1331</v>
      </c>
      <c r="B363" s="176"/>
      <c r="HZ363" s="168">
        <v>1</v>
      </c>
      <c r="IA363" s="176">
        <v>1</v>
      </c>
      <c r="IB363" s="176"/>
      <c r="ID363" s="176"/>
      <c r="IE363" s="176"/>
      <c r="IF363" s="176"/>
      <c r="IG363" s="176"/>
      <c r="IH363" s="176"/>
      <c r="II363" s="176"/>
      <c r="IJ363" s="176"/>
      <c r="IK363" s="176"/>
      <c r="IL363" s="176"/>
      <c r="IM363" s="176"/>
      <c r="IN363" s="176"/>
      <c r="IO363" s="176"/>
      <c r="IP363" s="176"/>
      <c r="IQ363" s="176"/>
      <c r="IR363" s="176"/>
      <c r="IS363" s="176"/>
      <c r="IT363" s="176"/>
      <c r="IU363" s="176"/>
      <c r="IV363" s="177"/>
    </row>
    <row r="364" spans="1:256">
      <c r="A364" s="176" t="s">
        <v>803</v>
      </c>
      <c r="B364" s="176"/>
      <c r="DO364" s="168">
        <v>1</v>
      </c>
      <c r="IA364" s="176">
        <v>1</v>
      </c>
      <c r="IB364" s="176"/>
      <c r="ID364" s="176"/>
      <c r="IE364" s="176"/>
      <c r="IF364" s="176"/>
      <c r="IG364" s="176"/>
      <c r="IH364" s="176"/>
      <c r="II364" s="176"/>
      <c r="IJ364" s="176"/>
      <c r="IK364" s="176"/>
      <c r="IL364" s="176"/>
      <c r="IM364" s="176"/>
      <c r="IN364" s="176"/>
      <c r="IO364" s="176"/>
      <c r="IP364" s="176"/>
      <c r="IQ364" s="176"/>
      <c r="IR364" s="176"/>
      <c r="IS364" s="176"/>
      <c r="IT364" s="176"/>
      <c r="IU364" s="176"/>
      <c r="IV364" s="177"/>
    </row>
    <row r="365" spans="1:256">
      <c r="A365" s="176" t="s">
        <v>271</v>
      </c>
      <c r="B365" s="176"/>
      <c r="C365" s="168">
        <v>1</v>
      </c>
      <c r="AC365" s="168">
        <v>1</v>
      </c>
      <c r="AG365" s="168">
        <v>1</v>
      </c>
      <c r="IA365" s="176">
        <v>3</v>
      </c>
      <c r="IB365" s="176"/>
      <c r="ID365" s="176"/>
      <c r="IE365" s="176"/>
      <c r="IF365" s="176"/>
      <c r="IG365" s="176"/>
      <c r="IH365" s="176"/>
      <c r="II365" s="176"/>
      <c r="IJ365" s="176"/>
      <c r="IK365" s="176"/>
      <c r="IL365" s="176"/>
      <c r="IM365" s="176"/>
      <c r="IN365" s="176"/>
      <c r="IO365" s="176"/>
      <c r="IP365" s="176"/>
      <c r="IQ365" s="176"/>
      <c r="IR365" s="176"/>
      <c r="IS365" s="176"/>
      <c r="IT365" s="176"/>
      <c r="IU365" s="176"/>
      <c r="IV365" s="177"/>
    </row>
    <row r="366" spans="1:256">
      <c r="A366" s="176" t="s">
        <v>356</v>
      </c>
      <c r="B366" s="176"/>
      <c r="W366" s="168">
        <v>1</v>
      </c>
      <c r="AI366" s="168">
        <v>1</v>
      </c>
      <c r="IA366" s="176">
        <v>2</v>
      </c>
      <c r="IB366" s="176"/>
      <c r="ID366" s="176"/>
      <c r="IE366" s="176"/>
      <c r="IF366" s="176"/>
      <c r="IG366" s="176"/>
      <c r="IH366" s="176"/>
      <c r="II366" s="176"/>
      <c r="IJ366" s="176"/>
      <c r="IK366" s="176"/>
      <c r="IL366" s="176"/>
      <c r="IM366" s="176"/>
      <c r="IN366" s="176"/>
      <c r="IO366" s="176"/>
      <c r="IP366" s="176"/>
      <c r="IQ366" s="176"/>
      <c r="IR366" s="176"/>
      <c r="IS366" s="176"/>
      <c r="IT366" s="176"/>
      <c r="IU366" s="176"/>
      <c r="IV366" s="177"/>
    </row>
    <row r="367" spans="1:256">
      <c r="A367" s="176" t="s">
        <v>209</v>
      </c>
      <c r="B367" s="176"/>
      <c r="EP367" s="168">
        <v>1</v>
      </c>
      <c r="IA367" s="176">
        <v>1</v>
      </c>
      <c r="IB367" s="176"/>
      <c r="ID367" s="176"/>
      <c r="IE367" s="176"/>
      <c r="IF367" s="176"/>
      <c r="IG367" s="176"/>
      <c r="IH367" s="176"/>
      <c r="II367" s="176"/>
      <c r="IJ367" s="176"/>
      <c r="IK367" s="176"/>
      <c r="IL367" s="176"/>
      <c r="IM367" s="176"/>
      <c r="IN367" s="176"/>
      <c r="IO367" s="176"/>
      <c r="IP367" s="176"/>
      <c r="IQ367" s="176"/>
      <c r="IR367" s="176"/>
      <c r="IS367" s="176"/>
      <c r="IT367" s="176"/>
      <c r="IU367" s="176"/>
      <c r="IV367" s="177"/>
    </row>
    <row r="368" spans="1:256">
      <c r="A368" s="176" t="s">
        <v>623</v>
      </c>
      <c r="B368" s="176"/>
      <c r="CE368" s="168">
        <v>1</v>
      </c>
      <c r="IA368" s="176">
        <v>1</v>
      </c>
      <c r="IB368" s="176"/>
      <c r="ID368" s="176"/>
      <c r="IE368" s="176"/>
      <c r="IF368" s="176"/>
      <c r="IG368" s="176"/>
      <c r="IH368" s="176"/>
      <c r="II368" s="176"/>
      <c r="IJ368" s="176"/>
      <c r="IK368" s="176"/>
      <c r="IL368" s="176"/>
      <c r="IM368" s="176"/>
      <c r="IN368" s="176"/>
      <c r="IO368" s="176"/>
      <c r="IP368" s="176"/>
      <c r="IQ368" s="176"/>
      <c r="IR368" s="176"/>
      <c r="IS368" s="176"/>
      <c r="IT368" s="176"/>
      <c r="IU368" s="176"/>
      <c r="IV368" s="177"/>
    </row>
    <row r="369" spans="1:256">
      <c r="A369" s="176" t="s">
        <v>1440</v>
      </c>
      <c r="B369" s="176"/>
      <c r="IA369" s="176"/>
      <c r="IB369" s="176"/>
      <c r="ID369" s="176"/>
      <c r="IE369" s="176"/>
      <c r="IF369" s="176"/>
      <c r="IG369" s="176"/>
      <c r="IH369" s="176"/>
      <c r="II369" s="176"/>
      <c r="IJ369" s="176"/>
      <c r="IK369" s="176"/>
      <c r="IL369" s="176"/>
      <c r="IM369" s="176"/>
      <c r="IN369" s="176"/>
      <c r="IO369" s="176"/>
      <c r="IP369" s="176"/>
      <c r="IQ369" s="176"/>
      <c r="IR369" s="176"/>
      <c r="IS369" s="176"/>
      <c r="IT369" s="176"/>
      <c r="IU369" s="176"/>
      <c r="IV369" s="177"/>
    </row>
    <row r="370" spans="1:256">
      <c r="A370" s="176" t="s">
        <v>48</v>
      </c>
      <c r="B370" s="176"/>
      <c r="W370" s="168">
        <v>1</v>
      </c>
      <c r="IA370" s="176">
        <v>1</v>
      </c>
      <c r="IB370" s="176"/>
      <c r="ID370" s="176"/>
      <c r="IE370" s="176"/>
      <c r="IF370" s="176"/>
      <c r="IG370" s="176"/>
      <c r="IH370" s="176"/>
      <c r="II370" s="176"/>
      <c r="IJ370" s="176"/>
      <c r="IK370" s="176"/>
      <c r="IL370" s="176"/>
      <c r="IM370" s="176"/>
      <c r="IN370" s="176"/>
      <c r="IO370" s="176"/>
      <c r="IP370" s="176"/>
      <c r="IQ370" s="176"/>
      <c r="IR370" s="176"/>
      <c r="IS370" s="176"/>
      <c r="IT370" s="176"/>
      <c r="IU370" s="176"/>
      <c r="IV370" s="177"/>
    </row>
    <row r="371" spans="1:256">
      <c r="A371" s="176" t="s">
        <v>804</v>
      </c>
      <c r="B371" s="176"/>
      <c r="DP371" s="168">
        <v>1</v>
      </c>
      <c r="IA371" s="176">
        <v>1</v>
      </c>
      <c r="IB371" s="176"/>
      <c r="ID371" s="176"/>
      <c r="IE371" s="176"/>
      <c r="IF371" s="176"/>
      <c r="IG371" s="176"/>
      <c r="IH371" s="176"/>
      <c r="II371" s="176"/>
      <c r="IJ371" s="176"/>
      <c r="IK371" s="176"/>
      <c r="IL371" s="176"/>
      <c r="IM371" s="176"/>
      <c r="IN371" s="176"/>
      <c r="IO371" s="176"/>
      <c r="IP371" s="176"/>
      <c r="IQ371" s="176"/>
      <c r="IR371" s="176"/>
      <c r="IS371" s="176"/>
      <c r="IT371" s="176"/>
      <c r="IU371" s="176"/>
      <c r="IV371" s="177"/>
    </row>
    <row r="372" spans="1:256">
      <c r="A372" s="176" t="s">
        <v>624</v>
      </c>
      <c r="B372" s="176"/>
      <c r="CD372" s="168">
        <v>1</v>
      </c>
      <c r="IA372" s="176">
        <v>1</v>
      </c>
      <c r="IB372" s="176"/>
      <c r="ID372" s="176"/>
      <c r="IE372" s="176"/>
      <c r="IF372" s="176"/>
      <c r="IG372" s="176"/>
      <c r="IH372" s="176"/>
      <c r="II372" s="176"/>
      <c r="IJ372" s="176"/>
      <c r="IK372" s="176"/>
      <c r="IL372" s="176"/>
      <c r="IM372" s="176"/>
      <c r="IN372" s="176"/>
      <c r="IO372" s="176"/>
      <c r="IP372" s="176"/>
      <c r="IQ372" s="176"/>
      <c r="IR372" s="176"/>
      <c r="IS372" s="176"/>
      <c r="IT372" s="176"/>
      <c r="IU372" s="176"/>
      <c r="IV372" s="177"/>
    </row>
    <row r="373" spans="1:256">
      <c r="A373" s="176" t="s">
        <v>1182</v>
      </c>
      <c r="B373" s="176"/>
      <c r="FI373" s="168">
        <v>1</v>
      </c>
      <c r="IA373" s="176">
        <v>1</v>
      </c>
      <c r="IB373" s="176"/>
      <c r="ID373" s="176"/>
      <c r="IE373" s="176"/>
      <c r="IF373" s="176"/>
      <c r="IG373" s="176"/>
      <c r="IH373" s="176"/>
      <c r="II373" s="176"/>
      <c r="IJ373" s="176"/>
      <c r="IK373" s="176"/>
      <c r="IL373" s="176"/>
      <c r="IM373" s="176"/>
      <c r="IN373" s="176"/>
      <c r="IO373" s="176"/>
      <c r="IP373" s="176"/>
      <c r="IQ373" s="176"/>
      <c r="IR373" s="176"/>
      <c r="IS373" s="176"/>
      <c r="IT373" s="176"/>
      <c r="IU373" s="176"/>
      <c r="IV373" s="177"/>
    </row>
    <row r="374" spans="1:256">
      <c r="A374" s="176" t="s">
        <v>540</v>
      </c>
      <c r="B374" s="176"/>
      <c r="BK374" s="168">
        <v>1</v>
      </c>
      <c r="IA374" s="176">
        <v>1</v>
      </c>
      <c r="IB374" s="176"/>
      <c r="ID374" s="176"/>
      <c r="IE374" s="176"/>
      <c r="IF374" s="176"/>
      <c r="IG374" s="176"/>
      <c r="IH374" s="176"/>
      <c r="II374" s="176"/>
      <c r="IJ374" s="176"/>
      <c r="IK374" s="176"/>
      <c r="IL374" s="176"/>
      <c r="IM374" s="176"/>
      <c r="IN374" s="176"/>
      <c r="IO374" s="176"/>
      <c r="IP374" s="176"/>
      <c r="IQ374" s="176"/>
      <c r="IR374" s="176"/>
      <c r="IS374" s="176"/>
      <c r="IT374" s="176"/>
      <c r="IU374" s="176"/>
      <c r="IV374" s="177"/>
    </row>
    <row r="375" spans="1:256">
      <c r="A375" s="176" t="s">
        <v>251</v>
      </c>
      <c r="B375" s="176"/>
      <c r="C375" s="168">
        <v>2</v>
      </c>
      <c r="IA375" s="176">
        <v>2</v>
      </c>
      <c r="IB375" s="176"/>
      <c r="ID375" s="176"/>
      <c r="IE375" s="176"/>
      <c r="IF375" s="176"/>
      <c r="IG375" s="176"/>
      <c r="IH375" s="176"/>
      <c r="II375" s="176"/>
      <c r="IJ375" s="176"/>
      <c r="IK375" s="176"/>
      <c r="IL375" s="176"/>
      <c r="IM375" s="176"/>
      <c r="IN375" s="176"/>
      <c r="IO375" s="176"/>
      <c r="IP375" s="176"/>
      <c r="IQ375" s="176"/>
      <c r="IR375" s="176"/>
      <c r="IS375" s="176"/>
      <c r="IT375" s="176"/>
      <c r="IU375" s="176"/>
      <c r="IV375" s="177"/>
    </row>
    <row r="376" spans="1:256">
      <c r="A376" s="176" t="s">
        <v>1324</v>
      </c>
      <c r="B376" s="176"/>
      <c r="IA376" s="176"/>
      <c r="IB376" s="176"/>
      <c r="ID376" s="176"/>
      <c r="IE376" s="176"/>
      <c r="IF376" s="176"/>
      <c r="IG376" s="176"/>
      <c r="IH376" s="176"/>
      <c r="II376" s="176"/>
      <c r="IJ376" s="176"/>
      <c r="IK376" s="176"/>
      <c r="IL376" s="176"/>
      <c r="IM376" s="176"/>
      <c r="IN376" s="176"/>
      <c r="IO376" s="176"/>
      <c r="IP376" s="176"/>
      <c r="IQ376" s="176"/>
      <c r="IR376" s="176"/>
      <c r="IS376" s="176"/>
      <c r="IT376" s="176"/>
      <c r="IU376" s="176"/>
      <c r="IV376" s="177"/>
    </row>
    <row r="377" spans="1:256">
      <c r="A377" s="176" t="s">
        <v>275</v>
      </c>
      <c r="B377" s="176"/>
      <c r="BG377" s="168">
        <v>1</v>
      </c>
      <c r="CK377" s="168">
        <v>1</v>
      </c>
      <c r="IA377" s="176">
        <v>2</v>
      </c>
      <c r="IB377" s="176"/>
      <c r="ID377" s="176"/>
      <c r="IE377" s="176"/>
      <c r="IF377" s="176"/>
      <c r="IG377" s="176"/>
      <c r="IH377" s="176"/>
      <c r="II377" s="176"/>
      <c r="IJ377" s="176"/>
      <c r="IK377" s="176"/>
      <c r="IL377" s="176"/>
      <c r="IM377" s="176"/>
      <c r="IN377" s="176"/>
      <c r="IO377" s="176"/>
      <c r="IP377" s="176"/>
      <c r="IQ377" s="176"/>
      <c r="IR377" s="176"/>
      <c r="IS377" s="176"/>
      <c r="IT377" s="176"/>
      <c r="IU377" s="176"/>
      <c r="IV377" s="177"/>
    </row>
    <row r="378" spans="1:256">
      <c r="A378" s="176" t="s">
        <v>1441</v>
      </c>
      <c r="B378" s="176"/>
      <c r="IA378" s="176"/>
      <c r="IB378" s="176"/>
      <c r="ID378" s="176"/>
      <c r="IE378" s="176"/>
      <c r="IF378" s="176"/>
      <c r="IG378" s="176"/>
      <c r="IH378" s="176"/>
      <c r="II378" s="176"/>
      <c r="IJ378" s="176"/>
      <c r="IK378" s="176"/>
      <c r="IL378" s="176"/>
      <c r="IM378" s="176"/>
      <c r="IN378" s="176"/>
      <c r="IO378" s="176"/>
      <c r="IP378" s="176"/>
      <c r="IQ378" s="176"/>
      <c r="IR378" s="176"/>
      <c r="IS378" s="176"/>
      <c r="IT378" s="176"/>
      <c r="IU378" s="176"/>
      <c r="IV378" s="177"/>
    </row>
    <row r="379" spans="1:256">
      <c r="A379" s="176" t="s">
        <v>142</v>
      </c>
      <c r="B379" s="176"/>
      <c r="AJ379" s="168">
        <v>1</v>
      </c>
      <c r="AV379" s="168">
        <v>1</v>
      </c>
      <c r="AW379" s="168">
        <v>1</v>
      </c>
      <c r="HH379" s="168">
        <v>1</v>
      </c>
      <c r="IA379" s="176">
        <v>4</v>
      </c>
      <c r="IB379" s="176"/>
      <c r="ID379" s="176"/>
      <c r="IE379" s="176"/>
      <c r="IF379" s="176"/>
      <c r="IG379" s="176"/>
      <c r="IH379" s="176"/>
      <c r="II379" s="176"/>
      <c r="IJ379" s="176"/>
      <c r="IK379" s="176"/>
      <c r="IL379" s="176"/>
      <c r="IM379" s="176"/>
      <c r="IN379" s="176"/>
      <c r="IO379" s="176"/>
      <c r="IP379" s="176"/>
      <c r="IQ379" s="176"/>
      <c r="IR379" s="176"/>
      <c r="IS379" s="176"/>
      <c r="IT379" s="176"/>
      <c r="IU379" s="176"/>
      <c r="IV379" s="177"/>
    </row>
    <row r="380" spans="1:256">
      <c r="A380" s="176" t="s">
        <v>208</v>
      </c>
      <c r="B380" s="176"/>
      <c r="BV380" s="168">
        <v>1</v>
      </c>
      <c r="IA380" s="176">
        <v>1</v>
      </c>
      <c r="IB380" s="176"/>
      <c r="ID380" s="176"/>
      <c r="IE380" s="176"/>
      <c r="IF380" s="176"/>
      <c r="IG380" s="176"/>
      <c r="IH380" s="176"/>
      <c r="II380" s="176"/>
      <c r="IJ380" s="176"/>
      <c r="IK380" s="176"/>
      <c r="IL380" s="176"/>
      <c r="IM380" s="176"/>
      <c r="IN380" s="176"/>
      <c r="IO380" s="176"/>
      <c r="IP380" s="176"/>
      <c r="IQ380" s="176"/>
      <c r="IR380" s="176"/>
      <c r="IS380" s="176"/>
      <c r="IT380" s="176"/>
      <c r="IU380" s="176"/>
      <c r="IV380" s="177"/>
    </row>
    <row r="381" spans="1:256">
      <c r="A381" s="176" t="s">
        <v>946</v>
      </c>
      <c r="B381" s="176"/>
      <c r="CY381" s="168">
        <v>1</v>
      </c>
      <c r="CZ381" s="168">
        <v>1</v>
      </c>
      <c r="IA381" s="176">
        <v>2</v>
      </c>
      <c r="IB381" s="176"/>
      <c r="ID381" s="176"/>
      <c r="IE381" s="176"/>
      <c r="IF381" s="176"/>
      <c r="IG381" s="176"/>
      <c r="IH381" s="176"/>
      <c r="II381" s="176"/>
      <c r="IJ381" s="176"/>
      <c r="IK381" s="176"/>
      <c r="IL381" s="176"/>
      <c r="IM381" s="176"/>
      <c r="IN381" s="176"/>
      <c r="IO381" s="176"/>
      <c r="IP381" s="176"/>
      <c r="IQ381" s="176"/>
      <c r="IR381" s="176"/>
      <c r="IS381" s="176"/>
      <c r="IT381" s="176"/>
      <c r="IU381" s="176"/>
      <c r="IV381" s="177"/>
    </row>
    <row r="382" spans="1:256">
      <c r="A382" s="176" t="s">
        <v>947</v>
      </c>
      <c r="B382" s="176"/>
      <c r="F382" s="168">
        <v>1</v>
      </c>
      <c r="IA382" s="176">
        <v>1</v>
      </c>
      <c r="IB382" s="176"/>
      <c r="ID382" s="176"/>
      <c r="IE382" s="176"/>
      <c r="IF382" s="176"/>
      <c r="IG382" s="176"/>
      <c r="IH382" s="176"/>
      <c r="II382" s="176"/>
      <c r="IJ382" s="176"/>
      <c r="IK382" s="176"/>
      <c r="IL382" s="176"/>
      <c r="IM382" s="176"/>
      <c r="IN382" s="176"/>
      <c r="IO382" s="176"/>
      <c r="IP382" s="176"/>
      <c r="IQ382" s="176"/>
      <c r="IR382" s="176"/>
      <c r="IS382" s="176"/>
      <c r="IT382" s="176"/>
      <c r="IU382" s="176"/>
      <c r="IV382" s="177"/>
    </row>
    <row r="383" spans="1:256">
      <c r="A383" s="176" t="s">
        <v>1442</v>
      </c>
      <c r="B383" s="176"/>
      <c r="IA383" s="176"/>
      <c r="IB383" s="176"/>
      <c r="ID383" s="176"/>
      <c r="IE383" s="176"/>
      <c r="IF383" s="176"/>
      <c r="IG383" s="176"/>
      <c r="IH383" s="176"/>
      <c r="II383" s="176"/>
      <c r="IJ383" s="176"/>
      <c r="IK383" s="176"/>
      <c r="IL383" s="176"/>
      <c r="IM383" s="176"/>
      <c r="IN383" s="176"/>
      <c r="IO383" s="176"/>
      <c r="IP383" s="176"/>
      <c r="IQ383" s="176"/>
      <c r="IR383" s="176"/>
      <c r="IS383" s="176"/>
      <c r="IT383" s="176"/>
      <c r="IU383" s="176"/>
      <c r="IV383" s="177"/>
    </row>
    <row r="384" spans="1:256">
      <c r="A384" s="176" t="s">
        <v>948</v>
      </c>
      <c r="B384" s="176"/>
      <c r="BW384" s="168">
        <v>1</v>
      </c>
      <c r="IA384" s="176">
        <v>1</v>
      </c>
      <c r="IB384" s="176"/>
      <c r="ID384" s="176"/>
      <c r="IE384" s="176"/>
      <c r="IF384" s="176"/>
      <c r="IG384" s="176"/>
      <c r="IH384" s="176"/>
      <c r="II384" s="176"/>
      <c r="IJ384" s="176"/>
      <c r="IK384" s="176"/>
      <c r="IL384" s="176"/>
      <c r="IM384" s="176"/>
      <c r="IN384" s="176"/>
      <c r="IO384" s="176"/>
      <c r="IP384" s="176"/>
      <c r="IQ384" s="176"/>
      <c r="IR384" s="176"/>
      <c r="IS384" s="176"/>
      <c r="IT384" s="176"/>
      <c r="IU384" s="176"/>
      <c r="IV384" s="177"/>
    </row>
    <row r="385" spans="1:256">
      <c r="A385" s="176" t="s">
        <v>949</v>
      </c>
      <c r="B385" s="176"/>
      <c r="EK385" s="168">
        <v>1</v>
      </c>
      <c r="FW385" s="168">
        <v>1</v>
      </c>
      <c r="IA385" s="176">
        <v>2</v>
      </c>
      <c r="IB385" s="176"/>
      <c r="ID385" s="176"/>
      <c r="IE385" s="176"/>
      <c r="IF385" s="176"/>
      <c r="IG385" s="176"/>
      <c r="IH385" s="176"/>
      <c r="II385" s="176"/>
      <c r="IJ385" s="176"/>
      <c r="IK385" s="176"/>
      <c r="IL385" s="176"/>
      <c r="IM385" s="176"/>
      <c r="IN385" s="176"/>
      <c r="IO385" s="176"/>
      <c r="IP385" s="176"/>
      <c r="IQ385" s="176"/>
      <c r="IR385" s="176"/>
      <c r="IS385" s="176"/>
      <c r="IT385" s="176"/>
      <c r="IU385" s="176"/>
      <c r="IV385" s="177"/>
    </row>
    <row r="386" spans="1:256">
      <c r="A386" s="176" t="s">
        <v>1443</v>
      </c>
      <c r="B386" s="176"/>
      <c r="IA386" s="176"/>
      <c r="IB386" s="176"/>
      <c r="ID386" s="176"/>
      <c r="IE386" s="176"/>
      <c r="IF386" s="176"/>
      <c r="IG386" s="176"/>
      <c r="IH386" s="176"/>
      <c r="II386" s="176"/>
      <c r="IJ386" s="176"/>
      <c r="IK386" s="176"/>
      <c r="IL386" s="176"/>
      <c r="IM386" s="176"/>
      <c r="IN386" s="176"/>
      <c r="IO386" s="176"/>
      <c r="IP386" s="176"/>
      <c r="IQ386" s="176"/>
      <c r="IR386" s="176"/>
      <c r="IS386" s="176"/>
      <c r="IT386" s="176"/>
      <c r="IU386" s="176"/>
      <c r="IV386" s="177"/>
    </row>
    <row r="387" spans="1:256">
      <c r="A387" s="176" t="s">
        <v>982</v>
      </c>
      <c r="B387" s="176"/>
      <c r="IA387" s="176"/>
      <c r="IB387" s="176"/>
      <c r="ID387" s="176"/>
      <c r="IE387" s="176"/>
      <c r="IF387" s="176"/>
      <c r="IG387" s="176"/>
      <c r="IH387" s="176"/>
      <c r="II387" s="176"/>
      <c r="IJ387" s="176"/>
      <c r="IK387" s="176"/>
      <c r="IL387" s="176"/>
      <c r="IM387" s="176"/>
      <c r="IN387" s="176"/>
      <c r="IO387" s="176"/>
      <c r="IP387" s="176"/>
      <c r="IQ387" s="176"/>
      <c r="IR387" s="176"/>
      <c r="IS387" s="176"/>
      <c r="IT387" s="176"/>
      <c r="IU387" s="176"/>
      <c r="IV387" s="177"/>
    </row>
    <row r="388" spans="1:256">
      <c r="A388" s="176" t="s">
        <v>1444</v>
      </c>
      <c r="B388" s="176"/>
      <c r="IA388" s="176"/>
      <c r="IB388" s="176"/>
      <c r="ID388" s="176"/>
      <c r="IE388" s="176"/>
      <c r="IF388" s="176"/>
      <c r="IG388" s="176"/>
      <c r="IH388" s="176"/>
      <c r="II388" s="176"/>
      <c r="IJ388" s="176"/>
      <c r="IK388" s="176"/>
      <c r="IL388" s="176"/>
      <c r="IM388" s="176"/>
      <c r="IN388" s="176"/>
      <c r="IO388" s="176"/>
      <c r="IP388" s="176"/>
      <c r="IQ388" s="176"/>
      <c r="IR388" s="176"/>
      <c r="IS388" s="176"/>
      <c r="IT388" s="176"/>
      <c r="IU388" s="176"/>
      <c r="IV388" s="177"/>
    </row>
    <row r="389" spans="1:256">
      <c r="A389" s="176" t="s">
        <v>1445</v>
      </c>
      <c r="B389" s="176"/>
      <c r="IA389" s="176"/>
      <c r="IB389" s="176"/>
      <c r="ID389" s="176"/>
      <c r="IE389" s="176"/>
      <c r="IF389" s="176"/>
      <c r="IG389" s="176"/>
      <c r="IH389" s="176"/>
      <c r="II389" s="176"/>
      <c r="IJ389" s="176"/>
      <c r="IK389" s="176"/>
      <c r="IL389" s="176"/>
      <c r="IM389" s="176"/>
      <c r="IN389" s="176"/>
      <c r="IO389" s="176"/>
      <c r="IP389" s="176"/>
      <c r="IQ389" s="176"/>
      <c r="IR389" s="176"/>
      <c r="IS389" s="176"/>
      <c r="IT389" s="176"/>
      <c r="IU389" s="176"/>
      <c r="IV389" s="177"/>
    </row>
    <row r="390" spans="1:256">
      <c r="A390" s="176" t="s">
        <v>191</v>
      </c>
      <c r="B390" s="176"/>
      <c r="IA390" s="176"/>
      <c r="IB390" s="176"/>
      <c r="ID390" s="176"/>
      <c r="IE390" s="176"/>
      <c r="IF390" s="176"/>
      <c r="IG390" s="176"/>
      <c r="IH390" s="176"/>
      <c r="II390" s="176"/>
      <c r="IJ390" s="176"/>
      <c r="IK390" s="176"/>
      <c r="IL390" s="176"/>
      <c r="IM390" s="176"/>
      <c r="IN390" s="176"/>
      <c r="IO390" s="176">
        <v>1</v>
      </c>
      <c r="IP390" s="176">
        <v>1</v>
      </c>
      <c r="IQ390" s="176"/>
      <c r="IR390" s="176"/>
      <c r="IS390" s="176"/>
      <c r="IT390" s="176"/>
      <c r="IU390" s="176"/>
      <c r="IV390" s="177"/>
    </row>
    <row r="391" spans="1:256">
      <c r="A391" s="176" t="s">
        <v>134</v>
      </c>
      <c r="B391" s="176"/>
      <c r="K391" s="168">
        <v>1</v>
      </c>
      <c r="O391" s="168">
        <v>1</v>
      </c>
      <c r="BB391" s="168">
        <v>1</v>
      </c>
      <c r="BU391" s="168">
        <v>1</v>
      </c>
      <c r="DQ391" s="168">
        <v>1</v>
      </c>
      <c r="IA391" s="176">
        <v>5</v>
      </c>
      <c r="IB391" s="176"/>
      <c r="ID391" s="176"/>
      <c r="IE391" s="176"/>
      <c r="IF391" s="176"/>
      <c r="IG391" s="176"/>
      <c r="IH391" s="176"/>
      <c r="II391" s="176"/>
      <c r="IJ391" s="176"/>
      <c r="IK391" s="176"/>
      <c r="IL391" s="176"/>
      <c r="IM391" s="176"/>
      <c r="IN391" s="176"/>
      <c r="IO391" s="176"/>
      <c r="IP391" s="176"/>
      <c r="IQ391" s="176"/>
      <c r="IR391" s="176"/>
      <c r="IS391" s="176"/>
      <c r="IT391" s="176"/>
      <c r="IU391" s="176"/>
      <c r="IV391" s="177"/>
    </row>
    <row r="392" spans="1:256">
      <c r="A392" s="176" t="s">
        <v>1446</v>
      </c>
      <c r="B392" s="176"/>
      <c r="IA392" s="176"/>
      <c r="IB392" s="176"/>
      <c r="ID392" s="176"/>
      <c r="IE392" s="176"/>
      <c r="IF392" s="176"/>
      <c r="IG392" s="176"/>
      <c r="IH392" s="176"/>
      <c r="II392" s="176"/>
      <c r="IJ392" s="176"/>
      <c r="IK392" s="176"/>
      <c r="IL392" s="176"/>
      <c r="IM392" s="176"/>
      <c r="IN392" s="176"/>
      <c r="IO392" s="176"/>
      <c r="IP392" s="176"/>
      <c r="IQ392" s="176"/>
      <c r="IR392" s="176"/>
      <c r="IS392" s="176"/>
      <c r="IT392" s="176"/>
      <c r="IU392" s="176"/>
      <c r="IV392" s="177"/>
    </row>
    <row r="393" spans="1:256">
      <c r="A393" s="176" t="s">
        <v>1447</v>
      </c>
      <c r="B393" s="176"/>
      <c r="IA393" s="176"/>
      <c r="IB393" s="176"/>
      <c r="ID393" s="176"/>
      <c r="IE393" s="176"/>
      <c r="IF393" s="176"/>
      <c r="IG393" s="176"/>
      <c r="IH393" s="176"/>
      <c r="II393" s="176"/>
      <c r="IJ393" s="176"/>
      <c r="IK393" s="176"/>
      <c r="IL393" s="176"/>
      <c r="IM393" s="176"/>
      <c r="IN393" s="176"/>
      <c r="IO393" s="176"/>
      <c r="IP393" s="176"/>
      <c r="IQ393" s="176"/>
      <c r="IR393" s="176"/>
      <c r="IS393" s="176"/>
      <c r="IT393" s="176"/>
      <c r="IU393" s="176"/>
      <c r="IV393" s="177"/>
    </row>
    <row r="394" spans="1:256">
      <c r="A394" s="176" t="s">
        <v>244</v>
      </c>
      <c r="B394" s="176"/>
      <c r="U394" s="168">
        <v>1</v>
      </c>
      <c r="IA394" s="176">
        <v>1</v>
      </c>
      <c r="IB394" s="176"/>
      <c r="ID394" s="176"/>
      <c r="IE394" s="176"/>
      <c r="IF394" s="176"/>
      <c r="IG394" s="176"/>
      <c r="IH394" s="176"/>
      <c r="II394" s="176"/>
      <c r="IJ394" s="176"/>
      <c r="IK394" s="176"/>
      <c r="IL394" s="176"/>
      <c r="IM394" s="176"/>
      <c r="IN394" s="176"/>
      <c r="IO394" s="176"/>
      <c r="IP394" s="176"/>
      <c r="IQ394" s="176"/>
      <c r="IR394" s="176"/>
      <c r="IS394" s="176"/>
      <c r="IT394" s="176"/>
      <c r="IU394" s="176"/>
      <c r="IV394" s="177"/>
    </row>
    <row r="395" spans="1:256">
      <c r="A395" s="176" t="s">
        <v>950</v>
      </c>
      <c r="B395" s="176"/>
      <c r="CG395" s="168">
        <v>1</v>
      </c>
      <c r="IA395" s="176">
        <v>1</v>
      </c>
      <c r="IB395" s="176"/>
      <c r="ID395" s="176"/>
      <c r="IE395" s="176"/>
      <c r="IF395" s="176"/>
      <c r="IG395" s="176"/>
      <c r="IH395" s="176"/>
      <c r="II395" s="176"/>
      <c r="IJ395" s="176"/>
      <c r="IK395" s="176"/>
      <c r="IL395" s="176"/>
      <c r="IM395" s="176"/>
      <c r="IN395" s="176"/>
      <c r="IO395" s="176"/>
      <c r="IP395" s="176"/>
      <c r="IQ395" s="176"/>
      <c r="IR395" s="176"/>
      <c r="IS395" s="176"/>
      <c r="IT395" s="176"/>
      <c r="IU395" s="176"/>
      <c r="IV395" s="177"/>
    </row>
    <row r="396" spans="1:256">
      <c r="A396" s="176" t="s">
        <v>1323</v>
      </c>
      <c r="B396" s="176"/>
      <c r="IA396" s="176"/>
      <c r="IB396" s="176"/>
      <c r="ID396" s="176"/>
      <c r="IE396" s="176"/>
      <c r="IF396" s="176"/>
      <c r="IG396" s="176"/>
      <c r="IH396" s="176"/>
      <c r="II396" s="176"/>
      <c r="IJ396" s="176"/>
      <c r="IK396" s="176"/>
      <c r="IL396" s="176"/>
      <c r="IM396" s="176"/>
      <c r="IN396" s="176"/>
      <c r="IO396" s="176"/>
      <c r="IP396" s="176"/>
      <c r="IQ396" s="176"/>
      <c r="IR396" s="176"/>
      <c r="IS396" s="176"/>
      <c r="IT396" s="176"/>
      <c r="IU396" s="176"/>
      <c r="IV396" s="177"/>
    </row>
    <row r="397" spans="1:256">
      <c r="A397" s="176" t="s">
        <v>1204</v>
      </c>
      <c r="B397" s="176"/>
      <c r="GI397" s="168">
        <v>1</v>
      </c>
      <c r="IA397" s="176">
        <v>1</v>
      </c>
      <c r="IB397" s="176"/>
      <c r="ID397" s="176"/>
      <c r="IE397" s="176"/>
      <c r="IF397" s="176"/>
      <c r="IG397" s="176"/>
      <c r="IH397" s="176"/>
      <c r="II397" s="176"/>
      <c r="IJ397" s="176"/>
      <c r="IK397" s="176"/>
      <c r="IL397" s="176"/>
      <c r="IM397" s="176"/>
      <c r="IN397" s="176"/>
      <c r="IO397" s="176"/>
      <c r="IP397" s="176"/>
      <c r="IQ397" s="176"/>
      <c r="IR397" s="176"/>
      <c r="IS397" s="176"/>
      <c r="IT397" s="176"/>
      <c r="IU397" s="176"/>
      <c r="IV397" s="177"/>
    </row>
    <row r="398" spans="1:256">
      <c r="A398" s="176" t="s">
        <v>1206</v>
      </c>
      <c r="B398" s="176"/>
      <c r="GN398" s="168">
        <v>1</v>
      </c>
      <c r="IA398" s="176">
        <v>1</v>
      </c>
      <c r="IB398" s="176"/>
      <c r="ID398" s="176"/>
      <c r="IE398" s="176"/>
      <c r="IF398" s="176"/>
      <c r="IG398" s="176"/>
      <c r="IH398" s="176"/>
      <c r="II398" s="176"/>
      <c r="IJ398" s="176"/>
      <c r="IK398" s="176"/>
      <c r="IL398" s="176"/>
      <c r="IM398" s="176"/>
      <c r="IN398" s="176"/>
      <c r="IO398" s="176"/>
      <c r="IP398" s="176"/>
      <c r="IQ398" s="176"/>
      <c r="IR398" s="176"/>
      <c r="IS398" s="176"/>
      <c r="IT398" s="176"/>
      <c r="IU398" s="176"/>
      <c r="IV398" s="177"/>
    </row>
    <row r="399" spans="1:256">
      <c r="A399" s="176" t="s">
        <v>1448</v>
      </c>
      <c r="B399" s="176"/>
      <c r="IA399" s="176"/>
      <c r="IB399" s="176"/>
      <c r="ID399" s="176"/>
      <c r="IE399" s="176"/>
      <c r="IF399" s="176"/>
      <c r="IG399" s="176"/>
      <c r="IH399" s="176"/>
      <c r="II399" s="176"/>
      <c r="IJ399" s="176"/>
      <c r="IK399" s="176"/>
      <c r="IL399" s="176"/>
      <c r="IM399" s="176"/>
      <c r="IN399" s="176"/>
      <c r="IO399" s="176"/>
      <c r="IP399" s="176"/>
      <c r="IQ399" s="176"/>
      <c r="IR399" s="176"/>
      <c r="IS399" s="176"/>
      <c r="IT399" s="176"/>
      <c r="IU399" s="176"/>
      <c r="IV399" s="177"/>
    </row>
    <row r="400" spans="1:256">
      <c r="A400" s="176" t="s">
        <v>1218</v>
      </c>
      <c r="B400" s="176"/>
      <c r="GU400" s="168">
        <v>1</v>
      </c>
      <c r="IA400" s="176">
        <v>1</v>
      </c>
      <c r="IB400" s="176"/>
      <c r="ID400" s="176"/>
      <c r="IE400" s="176"/>
      <c r="IF400" s="176"/>
      <c r="IG400" s="176"/>
      <c r="IH400" s="176"/>
      <c r="II400" s="176"/>
      <c r="IJ400" s="176"/>
      <c r="IK400" s="176"/>
      <c r="IL400" s="176"/>
      <c r="IM400" s="176"/>
      <c r="IN400" s="176"/>
      <c r="IO400" s="176"/>
      <c r="IP400" s="176"/>
      <c r="IQ400" s="176"/>
      <c r="IR400" s="176"/>
      <c r="IS400" s="176"/>
      <c r="IT400" s="176"/>
      <c r="IU400" s="176"/>
      <c r="IV400" s="177"/>
    </row>
    <row r="401" spans="1:256">
      <c r="A401" s="176" t="s">
        <v>104</v>
      </c>
      <c r="B401" s="176"/>
      <c r="N401" s="168">
        <v>1</v>
      </c>
      <c r="IA401" s="176">
        <v>1</v>
      </c>
      <c r="IB401" s="176"/>
      <c r="ID401" s="176"/>
      <c r="IE401" s="176"/>
      <c r="IF401" s="176"/>
      <c r="IG401" s="176"/>
      <c r="IH401" s="176"/>
      <c r="II401" s="176"/>
      <c r="IJ401" s="176"/>
      <c r="IK401" s="176"/>
      <c r="IL401" s="176"/>
      <c r="IM401" s="176"/>
      <c r="IN401" s="176"/>
      <c r="IO401" s="176"/>
      <c r="IP401" s="176"/>
      <c r="IQ401" s="176"/>
      <c r="IR401" s="176"/>
      <c r="IS401" s="176"/>
      <c r="IT401" s="176"/>
      <c r="IU401" s="176"/>
      <c r="IV401" s="177"/>
    </row>
    <row r="402" spans="1:256">
      <c r="A402" s="176" t="s">
        <v>951</v>
      </c>
      <c r="B402" s="176"/>
      <c r="DV402" s="168">
        <v>1</v>
      </c>
      <c r="IA402" s="176">
        <v>1</v>
      </c>
      <c r="IB402" s="176"/>
      <c r="ID402" s="176"/>
      <c r="IE402" s="176"/>
      <c r="IF402" s="176"/>
      <c r="IG402" s="176"/>
      <c r="IH402" s="176"/>
      <c r="II402" s="176"/>
      <c r="IJ402" s="176"/>
      <c r="IK402" s="176"/>
      <c r="IL402" s="176"/>
      <c r="IM402" s="176"/>
      <c r="IN402" s="176"/>
      <c r="IO402" s="176"/>
      <c r="IP402" s="176"/>
      <c r="IQ402" s="176"/>
      <c r="IR402" s="176"/>
      <c r="IS402" s="176"/>
      <c r="IT402" s="176"/>
      <c r="IU402" s="176"/>
      <c r="IV402" s="177"/>
    </row>
    <row r="403" spans="1:256">
      <c r="A403" s="176" t="s">
        <v>1449</v>
      </c>
      <c r="B403" s="176"/>
      <c r="IA403" s="176"/>
      <c r="IB403" s="176"/>
      <c r="ID403" s="176"/>
      <c r="IE403" s="176"/>
      <c r="IF403" s="176"/>
      <c r="IG403" s="176"/>
      <c r="IH403" s="176"/>
      <c r="II403" s="176"/>
      <c r="IJ403" s="176"/>
      <c r="IK403" s="176"/>
      <c r="IL403" s="176"/>
      <c r="IM403" s="176"/>
      <c r="IN403" s="176"/>
      <c r="IO403" s="176"/>
      <c r="IP403" s="176"/>
      <c r="IQ403" s="176"/>
      <c r="IR403" s="176"/>
      <c r="IS403" s="176"/>
      <c r="IT403" s="176"/>
      <c r="IU403" s="176"/>
      <c r="IV403" s="177"/>
    </row>
    <row r="404" spans="1:256">
      <c r="A404" s="176" t="s">
        <v>1189</v>
      </c>
      <c r="B404" s="176"/>
      <c r="FY404" s="168">
        <v>1</v>
      </c>
      <c r="IA404" s="176">
        <v>1</v>
      </c>
      <c r="IB404" s="176"/>
      <c r="ID404" s="176"/>
      <c r="IE404" s="176"/>
      <c r="IF404" s="176"/>
      <c r="IG404" s="176"/>
      <c r="IH404" s="176"/>
      <c r="II404" s="176"/>
      <c r="IJ404" s="176"/>
      <c r="IK404" s="176"/>
      <c r="IL404" s="176"/>
      <c r="IM404" s="176"/>
      <c r="IN404" s="176"/>
      <c r="IO404" s="176"/>
      <c r="IP404" s="176"/>
      <c r="IQ404" s="176"/>
      <c r="IR404" s="176"/>
      <c r="IS404" s="176"/>
      <c r="IT404" s="176"/>
      <c r="IU404" s="176"/>
      <c r="IV404" s="177"/>
    </row>
    <row r="405" spans="1:256">
      <c r="A405" s="176" t="s">
        <v>149</v>
      </c>
      <c r="B405" s="176"/>
      <c r="S405" s="168">
        <v>1</v>
      </c>
      <c r="AI405" s="168">
        <v>1</v>
      </c>
      <c r="BA405" s="168">
        <v>1</v>
      </c>
      <c r="BH405" s="168">
        <v>1</v>
      </c>
      <c r="BK405" s="168">
        <v>1</v>
      </c>
      <c r="BL405" s="168">
        <v>1</v>
      </c>
      <c r="BM405" s="168">
        <v>1</v>
      </c>
      <c r="CB405" s="168">
        <v>1</v>
      </c>
      <c r="CC405" s="168">
        <v>1</v>
      </c>
      <c r="CM405" s="168">
        <v>1</v>
      </c>
      <c r="CN405" s="168">
        <v>1</v>
      </c>
      <c r="FM405" s="168">
        <v>1</v>
      </c>
      <c r="FN405" s="168">
        <v>1</v>
      </c>
      <c r="HO405" s="168">
        <v>1</v>
      </c>
      <c r="HY405" s="168">
        <v>1</v>
      </c>
      <c r="IA405" s="176">
        <v>15</v>
      </c>
      <c r="IB405" s="176"/>
      <c r="ID405" s="176"/>
      <c r="IE405" s="176"/>
      <c r="IF405" s="176"/>
      <c r="IG405" s="176"/>
      <c r="IH405" s="176"/>
      <c r="II405" s="176"/>
      <c r="IJ405" s="176"/>
      <c r="IK405" s="176"/>
      <c r="IL405" s="176"/>
      <c r="IM405" s="176"/>
      <c r="IN405" s="176"/>
      <c r="IO405" s="176"/>
      <c r="IP405" s="176"/>
      <c r="IQ405" s="176"/>
      <c r="IR405" s="176"/>
      <c r="IS405" s="176"/>
      <c r="IT405" s="176"/>
      <c r="IU405" s="176"/>
      <c r="IV405" s="177"/>
    </row>
    <row r="406" spans="1:256">
      <c r="A406" s="176" t="s">
        <v>1306</v>
      </c>
      <c r="B406" s="176"/>
      <c r="IA406" s="176"/>
      <c r="IB406" s="176"/>
      <c r="ID406" s="176"/>
      <c r="IE406" s="176"/>
      <c r="IF406" s="176"/>
      <c r="IG406" s="176"/>
      <c r="IH406" s="176"/>
      <c r="II406" s="176"/>
      <c r="IJ406" s="176"/>
      <c r="IK406" s="176"/>
      <c r="IL406" s="176"/>
      <c r="IM406" s="176"/>
      <c r="IN406" s="176"/>
      <c r="IO406" s="176"/>
      <c r="IP406" s="176"/>
      <c r="IQ406" s="176"/>
      <c r="IR406" s="176"/>
      <c r="IS406" s="176"/>
      <c r="IT406" s="176"/>
      <c r="IU406" s="176"/>
      <c r="IV406" s="177"/>
    </row>
    <row r="407" spans="1:256">
      <c r="A407" s="176" t="s">
        <v>1450</v>
      </c>
      <c r="B407" s="176"/>
      <c r="IA407" s="176"/>
      <c r="IB407" s="176"/>
      <c r="ID407" s="176"/>
      <c r="IE407" s="176"/>
      <c r="IF407" s="176"/>
      <c r="IG407" s="176"/>
      <c r="IH407" s="176"/>
      <c r="II407" s="176"/>
      <c r="IJ407" s="176"/>
      <c r="IK407" s="176"/>
      <c r="IL407" s="176"/>
      <c r="IM407" s="176"/>
      <c r="IN407" s="176"/>
      <c r="IO407" s="176"/>
      <c r="IP407" s="176"/>
      <c r="IQ407" s="176"/>
      <c r="IR407" s="176"/>
      <c r="IS407" s="176"/>
      <c r="IT407" s="176"/>
      <c r="IU407" s="176"/>
      <c r="IV407" s="177"/>
    </row>
    <row r="408" spans="1:256">
      <c r="A408" s="176" t="s">
        <v>952</v>
      </c>
      <c r="B408" s="176"/>
      <c r="CM408" s="168">
        <v>1</v>
      </c>
      <c r="IA408" s="176">
        <v>1</v>
      </c>
      <c r="IB408" s="176"/>
      <c r="ID408" s="176"/>
      <c r="IE408" s="176"/>
      <c r="IF408" s="176"/>
      <c r="IG408" s="176"/>
      <c r="IH408" s="176"/>
      <c r="II408" s="176"/>
      <c r="IJ408" s="176"/>
      <c r="IK408" s="176"/>
      <c r="IL408" s="176"/>
      <c r="IM408" s="176"/>
      <c r="IN408" s="176"/>
      <c r="IO408" s="176"/>
      <c r="IP408" s="176"/>
      <c r="IQ408" s="176"/>
      <c r="IR408" s="176"/>
      <c r="IS408" s="176"/>
      <c r="IT408" s="176"/>
      <c r="IU408" s="176"/>
      <c r="IV408" s="177"/>
    </row>
    <row r="409" spans="1:256">
      <c r="A409" s="176" t="s">
        <v>153</v>
      </c>
      <c r="B409" s="176"/>
      <c r="GV409" s="168">
        <v>2</v>
      </c>
      <c r="GZ409" s="168">
        <v>1</v>
      </c>
      <c r="HM409" s="168">
        <v>1</v>
      </c>
      <c r="IA409" s="176">
        <v>4</v>
      </c>
      <c r="IB409" s="176"/>
      <c r="ID409" s="176"/>
      <c r="IE409" s="176"/>
      <c r="IF409" s="176"/>
      <c r="IG409" s="176"/>
      <c r="IH409" s="176"/>
      <c r="II409" s="176"/>
      <c r="IJ409" s="176"/>
      <c r="IK409" s="176"/>
      <c r="IL409" s="176"/>
      <c r="IM409" s="176"/>
      <c r="IN409" s="176"/>
      <c r="IO409" s="176"/>
      <c r="IP409" s="176"/>
      <c r="IQ409" s="176"/>
      <c r="IR409" s="176"/>
      <c r="IS409" s="176"/>
      <c r="IT409" s="176"/>
      <c r="IU409" s="176"/>
      <c r="IV409" s="177"/>
    </row>
    <row r="410" spans="1:256">
      <c r="A410" s="176" t="s">
        <v>1183</v>
      </c>
      <c r="B410" s="176"/>
      <c r="ES410" s="168">
        <v>1</v>
      </c>
      <c r="IA410" s="176">
        <v>1</v>
      </c>
      <c r="IB410" s="176"/>
      <c r="ID410" s="176"/>
      <c r="IE410" s="176"/>
      <c r="IF410" s="176"/>
      <c r="IG410" s="176"/>
      <c r="IH410" s="176"/>
      <c r="II410" s="176"/>
      <c r="IJ410" s="176"/>
      <c r="IK410" s="176"/>
      <c r="IL410" s="176"/>
      <c r="IM410" s="176"/>
      <c r="IN410" s="176"/>
      <c r="IO410" s="176"/>
      <c r="IP410" s="176"/>
      <c r="IQ410" s="176"/>
      <c r="IR410" s="176"/>
      <c r="IS410" s="176"/>
      <c r="IT410" s="176"/>
      <c r="IU410" s="176"/>
      <c r="IV410" s="177"/>
    </row>
    <row r="411" spans="1:256">
      <c r="A411" s="176" t="s">
        <v>953</v>
      </c>
      <c r="B411" s="176"/>
      <c r="DZ411" s="168">
        <v>1</v>
      </c>
      <c r="IA411" s="176">
        <v>1</v>
      </c>
      <c r="IB411" s="176"/>
      <c r="ID411" s="176"/>
      <c r="IE411" s="176"/>
      <c r="IF411" s="176"/>
      <c r="IG411" s="176"/>
      <c r="IH411" s="176"/>
      <c r="II411" s="176"/>
      <c r="IJ411" s="176"/>
      <c r="IK411" s="176"/>
      <c r="IL411" s="176"/>
      <c r="IM411" s="176"/>
      <c r="IN411" s="176"/>
      <c r="IO411" s="176"/>
      <c r="IP411" s="176"/>
      <c r="IQ411" s="176"/>
      <c r="IR411" s="176"/>
      <c r="IS411" s="176"/>
      <c r="IT411" s="176"/>
      <c r="IU411" s="176"/>
      <c r="IV411" s="177"/>
    </row>
    <row r="412" spans="1:256">
      <c r="A412" s="176" t="s">
        <v>1219</v>
      </c>
      <c r="B412" s="176"/>
      <c r="GW412" s="168">
        <v>1</v>
      </c>
      <c r="IA412" s="176">
        <v>1</v>
      </c>
      <c r="IB412" s="176"/>
      <c r="ID412" s="176"/>
      <c r="IE412" s="176"/>
      <c r="IF412" s="176"/>
      <c r="IG412" s="176"/>
      <c r="IH412" s="176"/>
      <c r="II412" s="176"/>
      <c r="IJ412" s="176"/>
      <c r="IK412" s="176"/>
      <c r="IL412" s="176"/>
      <c r="IM412" s="176"/>
      <c r="IN412" s="176"/>
      <c r="IO412" s="176"/>
      <c r="IP412" s="176"/>
      <c r="IQ412" s="176"/>
      <c r="IR412" s="176"/>
      <c r="IS412" s="176"/>
      <c r="IT412" s="176"/>
      <c r="IU412" s="176"/>
      <c r="IV412" s="177"/>
    </row>
    <row r="413" spans="1:256">
      <c r="A413" s="176" t="s">
        <v>954</v>
      </c>
      <c r="B413" s="176"/>
      <c r="BC413" s="168">
        <v>1</v>
      </c>
      <c r="DP413" s="168">
        <v>1</v>
      </c>
      <c r="IA413" s="176">
        <v>2</v>
      </c>
      <c r="IB413" s="176"/>
      <c r="ID413" s="176"/>
      <c r="IE413" s="176"/>
      <c r="IF413" s="176"/>
      <c r="IG413" s="176"/>
      <c r="IH413" s="176"/>
      <c r="II413" s="176"/>
      <c r="IJ413" s="176"/>
      <c r="IK413" s="176"/>
      <c r="IL413" s="176"/>
      <c r="IM413" s="176"/>
      <c r="IN413" s="176"/>
      <c r="IO413" s="176"/>
      <c r="IP413" s="176"/>
      <c r="IQ413" s="176"/>
      <c r="IR413" s="176"/>
      <c r="IS413" s="176"/>
      <c r="IT413" s="176"/>
      <c r="IU413" s="176"/>
      <c r="IV413" s="177"/>
    </row>
    <row r="414" spans="1:256">
      <c r="A414" s="176" t="s">
        <v>112</v>
      </c>
      <c r="B414" s="176"/>
      <c r="IA414" s="176"/>
      <c r="IB414" s="176"/>
      <c r="ID414" s="176"/>
      <c r="IE414" s="176"/>
      <c r="IF414" s="176"/>
      <c r="IG414" s="176"/>
      <c r="IH414" s="176"/>
      <c r="II414" s="176"/>
      <c r="IJ414" s="176"/>
      <c r="IK414" s="176"/>
      <c r="IL414" s="176"/>
      <c r="IM414" s="176"/>
      <c r="IN414" s="176"/>
      <c r="IO414" s="176"/>
      <c r="IP414" s="176"/>
      <c r="IQ414" s="176"/>
      <c r="IR414" s="176"/>
      <c r="IS414" s="176"/>
      <c r="IT414" s="176"/>
      <c r="IU414" s="176"/>
      <c r="IV414" s="177"/>
    </row>
    <row r="415" spans="1:256">
      <c r="A415" s="176" t="s">
        <v>1451</v>
      </c>
      <c r="B415" s="176"/>
      <c r="IA415" s="176"/>
      <c r="IB415" s="176"/>
      <c r="ID415" s="176"/>
      <c r="IE415" s="176"/>
      <c r="IF415" s="176"/>
      <c r="IG415" s="176"/>
      <c r="IH415" s="176"/>
      <c r="II415" s="176"/>
      <c r="IJ415" s="176"/>
      <c r="IK415" s="176"/>
      <c r="IL415" s="176"/>
      <c r="IM415" s="176"/>
      <c r="IN415" s="176"/>
      <c r="IO415" s="176"/>
      <c r="IP415" s="176"/>
      <c r="IQ415" s="176"/>
      <c r="IR415" s="176"/>
      <c r="IS415" s="176"/>
      <c r="IT415" s="176"/>
      <c r="IU415" s="176"/>
      <c r="IV415" s="177"/>
    </row>
    <row r="416" spans="1:256">
      <c r="A416" s="176" t="s">
        <v>1452</v>
      </c>
      <c r="B416" s="176"/>
      <c r="IA416" s="176"/>
      <c r="IB416" s="176"/>
      <c r="ID416" s="176"/>
      <c r="IE416" s="176"/>
      <c r="IF416" s="176"/>
      <c r="IG416" s="176"/>
      <c r="IH416" s="176"/>
      <c r="II416" s="176"/>
      <c r="IJ416" s="176"/>
      <c r="IK416" s="176"/>
      <c r="IL416" s="176"/>
      <c r="IM416" s="176"/>
      <c r="IN416" s="176"/>
      <c r="IO416" s="176"/>
      <c r="IP416" s="176"/>
      <c r="IQ416" s="176"/>
      <c r="IR416" s="176"/>
      <c r="IS416" s="176"/>
      <c r="IT416" s="176"/>
      <c r="IU416" s="176"/>
      <c r="IV416" s="177"/>
    </row>
    <row r="417" spans="1:256">
      <c r="A417" s="176" t="s">
        <v>1453</v>
      </c>
      <c r="B417" s="176"/>
      <c r="IA417" s="176"/>
      <c r="IB417" s="176"/>
      <c r="ID417" s="176"/>
      <c r="IE417" s="176"/>
      <c r="IF417" s="176"/>
      <c r="IG417" s="176"/>
      <c r="IH417" s="176"/>
      <c r="II417" s="176"/>
      <c r="IJ417" s="176"/>
      <c r="IK417" s="176"/>
      <c r="IL417" s="176"/>
      <c r="IM417" s="176"/>
      <c r="IN417" s="176"/>
      <c r="IO417" s="176"/>
      <c r="IP417" s="176"/>
      <c r="IQ417" s="176"/>
      <c r="IR417" s="176"/>
      <c r="IS417" s="176"/>
      <c r="IT417" s="176"/>
      <c r="IU417" s="176"/>
      <c r="IV417" s="177"/>
    </row>
    <row r="418" spans="1:256">
      <c r="A418" s="176" t="s">
        <v>1329</v>
      </c>
      <c r="B418" s="176"/>
      <c r="IA418" s="176"/>
      <c r="IB418" s="176"/>
      <c r="ID418" s="176"/>
      <c r="IE418" s="176"/>
      <c r="IF418" s="176"/>
      <c r="IG418" s="176"/>
      <c r="IH418" s="176"/>
      <c r="II418" s="176"/>
      <c r="IJ418" s="176"/>
      <c r="IK418" s="176"/>
      <c r="IL418" s="176"/>
      <c r="IM418" s="176"/>
      <c r="IN418" s="176"/>
      <c r="IO418" s="176"/>
      <c r="IP418" s="176"/>
      <c r="IQ418" s="176"/>
      <c r="IR418" s="176"/>
      <c r="IS418" s="176"/>
      <c r="IT418" s="176"/>
      <c r="IU418" s="176"/>
      <c r="IV418" s="177"/>
    </row>
    <row r="419" spans="1:256">
      <c r="A419" s="176" t="s">
        <v>98</v>
      </c>
      <c r="B419" s="176"/>
      <c r="IA419" s="176"/>
      <c r="IB419" s="176"/>
      <c r="ID419" s="176"/>
      <c r="IE419" s="176"/>
      <c r="IF419" s="176"/>
      <c r="IG419" s="176"/>
      <c r="IH419" s="176"/>
      <c r="II419" s="176"/>
      <c r="IJ419" s="176"/>
      <c r="IK419" s="176"/>
      <c r="IL419" s="176"/>
      <c r="IM419" s="176"/>
      <c r="IN419" s="176"/>
      <c r="IO419" s="176"/>
      <c r="IP419" s="176"/>
      <c r="IQ419" s="176"/>
      <c r="IR419" s="176"/>
      <c r="IS419" s="176"/>
      <c r="IT419" s="176"/>
      <c r="IU419" s="176"/>
      <c r="IV419" s="177"/>
    </row>
    <row r="420" spans="1:256">
      <c r="A420" s="176" t="s">
        <v>92</v>
      </c>
      <c r="B420" s="176"/>
      <c r="IA420" s="176"/>
      <c r="IB420" s="176"/>
      <c r="ID420" s="176"/>
      <c r="IE420" s="176"/>
      <c r="IF420" s="176"/>
      <c r="IG420" s="176"/>
      <c r="IH420" s="176"/>
      <c r="II420" s="176"/>
      <c r="IJ420" s="176"/>
      <c r="IK420" s="176"/>
      <c r="IL420" s="176"/>
      <c r="IM420" s="176"/>
      <c r="IN420" s="176"/>
      <c r="IO420" s="176"/>
      <c r="IP420" s="176"/>
      <c r="IQ420" s="176"/>
      <c r="IR420" s="176"/>
      <c r="IS420" s="176"/>
      <c r="IT420" s="176"/>
      <c r="IU420" s="176"/>
      <c r="IV420" s="177"/>
    </row>
    <row r="421" spans="1:256">
      <c r="A421" s="176" t="s">
        <v>1454</v>
      </c>
      <c r="B421" s="176"/>
      <c r="IA421" s="176"/>
      <c r="IB421" s="176"/>
      <c r="ID421" s="176"/>
      <c r="IE421" s="176"/>
      <c r="IF421" s="176"/>
      <c r="IG421" s="176"/>
      <c r="IH421" s="176"/>
      <c r="II421" s="176"/>
      <c r="IJ421" s="176"/>
      <c r="IK421" s="176"/>
      <c r="IL421" s="176"/>
      <c r="IM421" s="176"/>
      <c r="IN421" s="176"/>
      <c r="IO421" s="176"/>
      <c r="IP421" s="176"/>
      <c r="IQ421" s="176"/>
      <c r="IR421" s="176"/>
      <c r="IS421" s="176"/>
      <c r="IT421" s="176"/>
      <c r="IU421" s="176"/>
      <c r="IV421" s="177"/>
    </row>
    <row r="422" spans="1:256">
      <c r="A422" s="176" t="s">
        <v>30</v>
      </c>
      <c r="B422" s="176"/>
      <c r="IA422" s="176"/>
      <c r="IB422" s="176"/>
      <c r="ID422" s="176"/>
      <c r="IE422" s="176"/>
      <c r="IF422" s="176"/>
      <c r="IG422" s="176"/>
      <c r="IH422" s="176"/>
      <c r="II422" s="176"/>
      <c r="IJ422" s="176"/>
      <c r="IK422" s="176"/>
      <c r="IL422" s="176"/>
      <c r="IM422" s="176"/>
      <c r="IN422" s="176"/>
      <c r="IO422" s="176"/>
      <c r="IP422" s="176"/>
      <c r="IQ422" s="176"/>
      <c r="IR422" s="176"/>
      <c r="IS422" s="176"/>
      <c r="IT422" s="176"/>
      <c r="IU422" s="176"/>
      <c r="IV422" s="177"/>
    </row>
    <row r="423" spans="1:256">
      <c r="A423" s="176" t="s">
        <v>101</v>
      </c>
      <c r="B423" s="176"/>
      <c r="IA423" s="176"/>
      <c r="IB423" s="176"/>
      <c r="ID423" s="176"/>
      <c r="IE423" s="176"/>
      <c r="IF423" s="176"/>
      <c r="IG423" s="176"/>
      <c r="IH423" s="176"/>
      <c r="II423" s="176"/>
      <c r="IJ423" s="176"/>
      <c r="IK423" s="176">
        <v>1</v>
      </c>
      <c r="IL423" s="176">
        <v>1</v>
      </c>
      <c r="IM423" s="176"/>
      <c r="IN423" s="176"/>
      <c r="IO423" s="176"/>
      <c r="IP423" s="176"/>
      <c r="IQ423" s="176"/>
      <c r="IR423" s="176"/>
      <c r="IS423" s="176"/>
      <c r="IT423" s="176"/>
      <c r="IU423" s="176"/>
      <c r="IV423" s="177"/>
    </row>
    <row r="424" spans="1:256">
      <c r="A424" s="176" t="s">
        <v>1455</v>
      </c>
      <c r="B424" s="176"/>
      <c r="IA424" s="176"/>
      <c r="IB424" s="176"/>
      <c r="ID424" s="176"/>
      <c r="IE424" s="176"/>
      <c r="IF424" s="176"/>
      <c r="IG424" s="176"/>
      <c r="IH424" s="176"/>
      <c r="II424" s="176"/>
      <c r="IJ424" s="176"/>
      <c r="IK424" s="176"/>
      <c r="IL424" s="176"/>
      <c r="IM424" s="176"/>
      <c r="IN424" s="176"/>
      <c r="IO424" s="176"/>
      <c r="IP424" s="176"/>
      <c r="IQ424" s="176"/>
      <c r="IR424" s="176"/>
      <c r="IS424" s="176"/>
      <c r="IT424" s="176"/>
      <c r="IU424" s="176"/>
      <c r="IV424" s="177"/>
    </row>
    <row r="425" spans="1:256">
      <c r="A425" s="176" t="s">
        <v>22</v>
      </c>
      <c r="B425" s="176"/>
      <c r="IA425" s="176"/>
      <c r="IB425" s="176"/>
      <c r="ID425" s="176"/>
      <c r="IE425" s="176"/>
      <c r="IF425" s="176"/>
      <c r="IG425" s="176"/>
      <c r="IH425" s="176"/>
      <c r="II425" s="176"/>
      <c r="IJ425" s="176"/>
      <c r="IK425" s="176"/>
      <c r="IL425" s="176"/>
      <c r="IM425" s="176"/>
      <c r="IN425" s="176"/>
      <c r="IO425" s="176"/>
      <c r="IP425" s="176"/>
      <c r="IQ425" s="176"/>
      <c r="IR425" s="176"/>
      <c r="IS425" s="176"/>
      <c r="IT425" s="176"/>
      <c r="IU425" s="176"/>
      <c r="IV425" s="177"/>
    </row>
    <row r="426" spans="1:256">
      <c r="A426" s="176" t="s">
        <v>8</v>
      </c>
      <c r="B426" s="176"/>
      <c r="IA426" s="176"/>
      <c r="IB426" s="176"/>
      <c r="ID426" s="176"/>
      <c r="IE426" s="176"/>
      <c r="IF426" s="176"/>
      <c r="IG426" s="176"/>
      <c r="IH426" s="176"/>
      <c r="II426" s="176"/>
      <c r="IJ426" s="176"/>
      <c r="IK426" s="176"/>
      <c r="IL426" s="176"/>
      <c r="IM426" s="176"/>
      <c r="IN426" s="176"/>
      <c r="IO426" s="176"/>
      <c r="IP426" s="176"/>
      <c r="IQ426" s="176"/>
      <c r="IR426" s="176"/>
      <c r="IS426" s="176"/>
      <c r="IT426" s="176"/>
      <c r="IU426" s="176"/>
      <c r="IV426" s="177"/>
    </row>
    <row r="427" spans="1:256">
      <c r="A427" s="176" t="s">
        <v>95</v>
      </c>
      <c r="B427" s="176"/>
      <c r="IA427" s="176"/>
      <c r="IB427" s="176"/>
      <c r="ID427" s="176"/>
      <c r="IE427" s="176"/>
      <c r="IF427" s="176"/>
      <c r="IG427" s="176"/>
      <c r="IH427" s="176"/>
      <c r="II427" s="176"/>
      <c r="IJ427" s="176"/>
      <c r="IK427" s="176"/>
      <c r="IL427" s="176"/>
      <c r="IM427" s="176"/>
      <c r="IN427" s="176"/>
      <c r="IO427" s="176"/>
      <c r="IP427" s="176"/>
      <c r="IQ427" s="176"/>
      <c r="IR427" s="176"/>
      <c r="IS427" s="176"/>
      <c r="IT427" s="176"/>
      <c r="IU427" s="176"/>
      <c r="IV427" s="177"/>
    </row>
    <row r="428" spans="1:256">
      <c r="A428" s="176" t="s">
        <v>20</v>
      </c>
      <c r="B428" s="176"/>
      <c r="IA428" s="176"/>
      <c r="IB428" s="176"/>
      <c r="ID428" s="176"/>
      <c r="IE428" s="176"/>
      <c r="IF428" s="176"/>
      <c r="IG428" s="176"/>
      <c r="IH428" s="176"/>
      <c r="II428" s="176"/>
      <c r="IJ428" s="176"/>
      <c r="IK428" s="176"/>
      <c r="IL428" s="176"/>
      <c r="IM428" s="176"/>
      <c r="IN428" s="176"/>
      <c r="IO428" s="176"/>
      <c r="IP428" s="176"/>
      <c r="IQ428" s="176"/>
      <c r="IR428" s="176"/>
      <c r="IS428" s="176"/>
      <c r="IT428" s="176"/>
      <c r="IU428" s="176"/>
      <c r="IV428" s="177"/>
    </row>
    <row r="429" spans="1:256">
      <c r="A429" s="176" t="s">
        <v>1456</v>
      </c>
      <c r="B429" s="176"/>
      <c r="IA429" s="176"/>
      <c r="IB429" s="176"/>
      <c r="ID429" s="176"/>
      <c r="IE429" s="176"/>
      <c r="IF429" s="176"/>
      <c r="IG429" s="176"/>
      <c r="IH429" s="176"/>
      <c r="II429" s="176"/>
      <c r="IJ429" s="176"/>
      <c r="IK429" s="176"/>
      <c r="IL429" s="176"/>
      <c r="IM429" s="176"/>
      <c r="IN429" s="176"/>
      <c r="IO429" s="176"/>
      <c r="IP429" s="176"/>
      <c r="IQ429" s="176"/>
      <c r="IR429" s="176"/>
      <c r="IS429" s="176"/>
      <c r="IT429" s="176"/>
      <c r="IU429" s="176"/>
      <c r="IV429" s="177"/>
    </row>
    <row r="430" spans="1:256">
      <c r="A430" s="176" t="s">
        <v>1457</v>
      </c>
      <c r="B430" s="176"/>
      <c r="IA430" s="176"/>
      <c r="IB430" s="176"/>
      <c r="ID430" s="176"/>
      <c r="IE430" s="176"/>
      <c r="IF430" s="176"/>
      <c r="IG430" s="176"/>
      <c r="IH430" s="176"/>
      <c r="II430" s="176"/>
      <c r="IJ430" s="176"/>
      <c r="IK430" s="176"/>
      <c r="IL430" s="176"/>
      <c r="IM430" s="176"/>
      <c r="IN430" s="176"/>
      <c r="IO430" s="176"/>
      <c r="IP430" s="176"/>
      <c r="IQ430" s="176"/>
      <c r="IR430" s="176"/>
      <c r="IS430" s="176"/>
      <c r="IT430" s="176"/>
      <c r="IU430" s="176"/>
      <c r="IV430" s="177"/>
    </row>
    <row r="431" spans="1:256">
      <c r="A431" s="176" t="s">
        <v>86</v>
      </c>
      <c r="B431" s="176"/>
      <c r="AS431" s="168">
        <v>1</v>
      </c>
      <c r="IA431" s="176">
        <v>1</v>
      </c>
      <c r="IB431" s="176"/>
      <c r="ID431" s="176"/>
      <c r="IE431" s="176"/>
      <c r="IF431" s="176"/>
      <c r="IG431" s="176"/>
      <c r="IH431" s="176"/>
      <c r="II431" s="176"/>
      <c r="IJ431" s="176"/>
      <c r="IK431" s="176"/>
      <c r="IL431" s="176"/>
      <c r="IM431" s="176"/>
      <c r="IN431" s="176"/>
      <c r="IO431" s="176"/>
      <c r="IP431" s="176"/>
      <c r="IQ431" s="176"/>
      <c r="IR431" s="176"/>
      <c r="IS431" s="176"/>
      <c r="IT431" s="176"/>
      <c r="IU431" s="176"/>
      <c r="IV431" s="177"/>
    </row>
    <row r="432" spans="1:256">
      <c r="A432" s="176" t="s">
        <v>96</v>
      </c>
      <c r="B432" s="176"/>
      <c r="D432" s="168">
        <v>1</v>
      </c>
      <c r="IA432" s="176">
        <v>1</v>
      </c>
      <c r="IB432" s="176"/>
      <c r="ID432" s="176"/>
      <c r="IE432" s="176"/>
      <c r="IF432" s="176"/>
      <c r="IG432" s="176"/>
      <c r="IH432" s="176"/>
      <c r="II432" s="176"/>
      <c r="IJ432" s="176"/>
      <c r="IK432" s="176"/>
      <c r="IL432" s="176"/>
      <c r="IM432" s="176"/>
      <c r="IN432" s="176"/>
      <c r="IO432" s="176"/>
      <c r="IP432" s="176"/>
      <c r="IQ432" s="176"/>
      <c r="IR432" s="176"/>
      <c r="IS432" s="176"/>
      <c r="IT432" s="176"/>
      <c r="IU432" s="176"/>
      <c r="IV432" s="177"/>
    </row>
    <row r="433" spans="1:256">
      <c r="A433" s="176" t="s">
        <v>7</v>
      </c>
      <c r="B433" s="176"/>
      <c r="IA433" s="176"/>
      <c r="IB433" s="176"/>
      <c r="ID433" s="176"/>
      <c r="IE433" s="176"/>
      <c r="IF433" s="176"/>
      <c r="IG433" s="176"/>
      <c r="IH433" s="176"/>
      <c r="II433" s="176"/>
      <c r="IJ433" s="176"/>
      <c r="IK433" s="176"/>
      <c r="IL433" s="176"/>
      <c r="IM433" s="176"/>
      <c r="IN433" s="176"/>
      <c r="IO433" s="176"/>
      <c r="IP433" s="176"/>
      <c r="IQ433" s="176"/>
      <c r="IR433" s="176"/>
      <c r="IS433" s="176"/>
      <c r="IT433" s="176"/>
      <c r="IU433" s="176"/>
      <c r="IV433" s="177"/>
    </row>
    <row r="434" spans="1:256">
      <c r="A434" s="176" t="s">
        <v>12</v>
      </c>
      <c r="B434" s="176"/>
      <c r="IA434" s="176"/>
      <c r="IB434" s="176"/>
      <c r="ID434" s="176"/>
      <c r="IE434" s="176"/>
      <c r="IF434" s="176"/>
      <c r="IG434" s="176"/>
      <c r="IH434" s="176"/>
      <c r="II434" s="176"/>
      <c r="IJ434" s="176"/>
      <c r="IK434" s="176"/>
      <c r="IL434" s="176"/>
      <c r="IM434" s="176"/>
      <c r="IN434" s="176"/>
      <c r="IO434" s="176"/>
      <c r="IP434" s="176"/>
      <c r="IQ434" s="176"/>
      <c r="IR434" s="176"/>
      <c r="IS434" s="176"/>
      <c r="IT434" s="176"/>
      <c r="IU434" s="176"/>
      <c r="IV434" s="177"/>
    </row>
    <row r="435" spans="1:256">
      <c r="A435" s="176" t="s">
        <v>1458</v>
      </c>
      <c r="B435" s="176"/>
      <c r="IA435" s="176"/>
      <c r="IB435" s="176"/>
      <c r="ID435" s="176"/>
      <c r="IE435" s="176"/>
      <c r="IF435" s="176"/>
      <c r="IG435" s="176"/>
      <c r="IH435" s="176"/>
      <c r="II435" s="176"/>
      <c r="IJ435" s="176"/>
      <c r="IK435" s="176"/>
      <c r="IL435" s="176"/>
      <c r="IM435" s="176"/>
      <c r="IN435" s="176"/>
      <c r="IO435" s="176"/>
      <c r="IP435" s="176"/>
      <c r="IQ435" s="176"/>
      <c r="IR435" s="176"/>
      <c r="IS435" s="176"/>
      <c r="IT435" s="176"/>
      <c r="IU435" s="176"/>
      <c r="IV435" s="177"/>
    </row>
    <row r="436" spans="1:256">
      <c r="A436" s="176" t="s">
        <v>1459</v>
      </c>
      <c r="B436" s="176"/>
      <c r="IA436" s="176"/>
      <c r="IB436" s="176"/>
      <c r="ID436" s="176"/>
      <c r="IE436" s="176"/>
      <c r="IF436" s="176"/>
      <c r="IG436" s="176"/>
      <c r="IH436" s="176"/>
      <c r="II436" s="176"/>
      <c r="IJ436" s="176"/>
      <c r="IK436" s="176"/>
      <c r="IL436" s="176"/>
      <c r="IM436" s="176"/>
      <c r="IN436" s="176"/>
      <c r="IO436" s="176"/>
      <c r="IP436" s="176"/>
      <c r="IQ436" s="176"/>
      <c r="IR436" s="176"/>
      <c r="IS436" s="176"/>
      <c r="IT436" s="176"/>
      <c r="IU436" s="176"/>
      <c r="IV436" s="177"/>
    </row>
    <row r="437" spans="1:256">
      <c r="A437" s="176" t="s">
        <v>2</v>
      </c>
      <c r="B437" s="176"/>
      <c r="IA437" s="176"/>
      <c r="IB437" s="176"/>
      <c r="ID437" s="176"/>
      <c r="IE437" s="176"/>
      <c r="IF437" s="176"/>
      <c r="IG437" s="176"/>
      <c r="IH437" s="176"/>
      <c r="II437" s="176"/>
      <c r="IJ437" s="176"/>
      <c r="IK437" s="176"/>
      <c r="IL437" s="176"/>
      <c r="IM437" s="176"/>
      <c r="IN437" s="176"/>
      <c r="IO437" s="176"/>
      <c r="IP437" s="176"/>
      <c r="IQ437" s="176"/>
      <c r="IR437" s="176"/>
      <c r="IS437" s="176"/>
      <c r="IT437" s="176"/>
      <c r="IU437" s="176"/>
      <c r="IV437" s="177"/>
    </row>
    <row r="438" spans="1:256">
      <c r="A438" s="176" t="s">
        <v>89</v>
      </c>
      <c r="B438" s="176"/>
      <c r="IA438" s="176"/>
      <c r="IB438" s="176"/>
      <c r="ID438" s="176"/>
      <c r="IE438" s="176"/>
      <c r="IF438" s="176"/>
      <c r="IG438" s="176"/>
      <c r="IH438" s="176"/>
      <c r="II438" s="176"/>
      <c r="IJ438" s="176"/>
      <c r="IK438" s="176"/>
      <c r="IL438" s="176"/>
      <c r="IM438" s="176"/>
      <c r="IN438" s="176"/>
      <c r="IO438" s="176"/>
      <c r="IP438" s="176"/>
      <c r="IQ438" s="176"/>
      <c r="IR438" s="176"/>
      <c r="IS438" s="176"/>
      <c r="IT438" s="176"/>
      <c r="IU438" s="176"/>
      <c r="IV438" s="177"/>
    </row>
    <row r="439" spans="1:256">
      <c r="A439" s="176" t="s">
        <v>36</v>
      </c>
      <c r="B439" s="176"/>
      <c r="IA439" s="176"/>
      <c r="IB439" s="176"/>
      <c r="ID439" s="176"/>
      <c r="IE439" s="176"/>
      <c r="IF439" s="176"/>
      <c r="IG439" s="176"/>
      <c r="IH439" s="176"/>
      <c r="II439" s="176"/>
      <c r="IJ439" s="176"/>
      <c r="IK439" s="176"/>
      <c r="IL439" s="176"/>
      <c r="IM439" s="176"/>
      <c r="IN439" s="176"/>
      <c r="IO439" s="176"/>
      <c r="IP439" s="176"/>
      <c r="IQ439" s="176"/>
      <c r="IR439" s="176"/>
      <c r="IS439" s="176"/>
      <c r="IT439" s="176"/>
      <c r="IU439" s="176"/>
      <c r="IV439" s="177"/>
    </row>
    <row r="440" spans="1:256">
      <c r="A440" s="176" t="s">
        <v>31</v>
      </c>
      <c r="B440" s="176"/>
      <c r="AN440" s="168">
        <v>1</v>
      </c>
      <c r="HG440" s="168">
        <v>1</v>
      </c>
      <c r="IA440" s="176">
        <v>2</v>
      </c>
      <c r="IB440" s="176"/>
      <c r="ID440" s="176"/>
      <c r="IE440" s="176"/>
      <c r="IF440" s="176"/>
      <c r="IG440" s="176"/>
      <c r="IH440" s="176"/>
      <c r="II440" s="176"/>
      <c r="IJ440" s="176"/>
      <c r="IK440" s="176"/>
      <c r="IL440" s="176"/>
      <c r="IM440" s="176"/>
      <c r="IN440" s="176"/>
      <c r="IO440" s="176"/>
      <c r="IP440" s="176"/>
      <c r="IQ440" s="176"/>
      <c r="IR440" s="176"/>
      <c r="IS440" s="176"/>
      <c r="IT440" s="176"/>
      <c r="IU440" s="176"/>
      <c r="IV440" s="177"/>
    </row>
    <row r="441" spans="1:256">
      <c r="A441" s="176" t="s">
        <v>1460</v>
      </c>
      <c r="B441" s="176"/>
      <c r="IA441" s="176"/>
      <c r="IB441" s="176"/>
      <c r="ID441" s="176"/>
      <c r="IE441" s="176"/>
      <c r="IF441" s="176"/>
      <c r="IG441" s="176"/>
      <c r="IH441" s="176"/>
      <c r="II441" s="176"/>
      <c r="IJ441" s="176"/>
      <c r="IK441" s="176"/>
      <c r="IL441" s="176"/>
      <c r="IM441" s="176"/>
      <c r="IN441" s="176"/>
      <c r="IO441" s="176"/>
      <c r="IP441" s="176"/>
      <c r="IQ441" s="176"/>
      <c r="IR441" s="176"/>
      <c r="IS441" s="176"/>
      <c r="IT441" s="176"/>
      <c r="IU441" s="176"/>
      <c r="IV441" s="177"/>
    </row>
    <row r="442" spans="1:256">
      <c r="A442" s="176" t="s">
        <v>1461</v>
      </c>
      <c r="B442" s="176"/>
      <c r="IA442" s="176"/>
      <c r="IB442" s="176"/>
      <c r="ID442" s="176"/>
      <c r="IE442" s="176"/>
      <c r="IF442" s="176"/>
      <c r="IG442" s="176"/>
      <c r="IH442" s="176"/>
      <c r="II442" s="176"/>
      <c r="IJ442" s="176"/>
      <c r="IK442" s="176"/>
      <c r="IL442" s="176"/>
      <c r="IM442" s="176"/>
      <c r="IN442" s="176"/>
      <c r="IO442" s="176"/>
      <c r="IP442" s="176"/>
      <c r="IQ442" s="176"/>
      <c r="IR442" s="176"/>
      <c r="IS442" s="176"/>
      <c r="IT442" s="176"/>
      <c r="IU442" s="176"/>
      <c r="IV442" s="177"/>
    </row>
    <row r="443" spans="1:256">
      <c r="A443" s="176" t="s">
        <v>1462</v>
      </c>
      <c r="B443" s="176"/>
      <c r="IA443" s="176"/>
      <c r="IB443" s="176"/>
      <c r="ID443" s="176"/>
      <c r="IE443" s="176"/>
      <c r="IF443" s="176"/>
      <c r="IG443" s="176"/>
      <c r="IH443" s="176"/>
      <c r="II443" s="176"/>
      <c r="IJ443" s="176"/>
      <c r="IK443" s="176"/>
      <c r="IL443" s="176"/>
      <c r="IM443" s="176"/>
      <c r="IN443" s="176"/>
      <c r="IO443" s="176"/>
      <c r="IP443" s="176"/>
      <c r="IQ443" s="176"/>
      <c r="IR443" s="176"/>
      <c r="IS443" s="176"/>
      <c r="IT443" s="176"/>
      <c r="IU443" s="176">
        <v>1</v>
      </c>
      <c r="IV443" s="177">
        <v>1</v>
      </c>
    </row>
    <row r="444" spans="1:256">
      <c r="A444" s="176" t="s">
        <v>1321</v>
      </c>
      <c r="B444" s="176"/>
      <c r="IA444" s="176"/>
      <c r="IB444" s="176"/>
      <c r="ID444" s="176"/>
      <c r="IE444" s="176"/>
      <c r="IF444" s="176"/>
      <c r="IG444" s="176"/>
      <c r="IH444" s="176"/>
      <c r="II444" s="176"/>
      <c r="IJ444" s="176"/>
      <c r="IK444" s="176"/>
      <c r="IL444" s="176"/>
      <c r="IM444" s="176"/>
      <c r="IN444" s="176"/>
      <c r="IO444" s="176"/>
      <c r="IP444" s="176"/>
      <c r="IQ444" s="176"/>
      <c r="IR444" s="176"/>
      <c r="IS444" s="176"/>
      <c r="IT444" s="176"/>
      <c r="IU444" s="176"/>
      <c r="IV444" s="177"/>
    </row>
    <row r="445" spans="1:256">
      <c r="A445" s="176" t="s">
        <v>1463</v>
      </c>
      <c r="B445" s="176"/>
      <c r="IA445" s="176"/>
      <c r="IB445" s="176"/>
      <c r="ID445" s="176"/>
      <c r="IE445" s="176"/>
      <c r="IF445" s="176"/>
      <c r="IG445" s="176"/>
      <c r="IH445" s="176"/>
      <c r="II445" s="176"/>
      <c r="IJ445" s="176"/>
      <c r="IK445" s="176"/>
      <c r="IL445" s="176"/>
      <c r="IM445" s="176"/>
      <c r="IN445" s="176"/>
      <c r="IO445" s="176"/>
      <c r="IP445" s="176"/>
      <c r="IQ445" s="176"/>
      <c r="IR445" s="176"/>
      <c r="IS445" s="176"/>
      <c r="IT445" s="176"/>
      <c r="IU445" s="176"/>
      <c r="IV445" s="177"/>
    </row>
    <row r="446" spans="1:256">
      <c r="A446" s="176" t="s">
        <v>17</v>
      </c>
      <c r="B446" s="176"/>
      <c r="IA446" s="176"/>
      <c r="IB446" s="176"/>
      <c r="ID446" s="176"/>
      <c r="IE446" s="176"/>
      <c r="IF446" s="176"/>
      <c r="IG446" s="176"/>
      <c r="IH446" s="176"/>
      <c r="II446" s="176"/>
      <c r="IJ446" s="176"/>
      <c r="IK446" s="176"/>
      <c r="IL446" s="176"/>
      <c r="IM446" s="176"/>
      <c r="IN446" s="176"/>
      <c r="IO446" s="176"/>
      <c r="IP446" s="176"/>
      <c r="IQ446" s="176"/>
      <c r="IR446" s="176"/>
      <c r="IS446" s="176"/>
      <c r="IT446" s="176"/>
      <c r="IU446" s="176"/>
      <c r="IV446" s="177"/>
    </row>
    <row r="447" spans="1:256">
      <c r="A447" s="176" t="s">
        <v>83</v>
      </c>
      <c r="B447" s="176"/>
      <c r="IA447" s="176"/>
      <c r="IB447" s="176"/>
      <c r="ID447" s="176"/>
      <c r="IE447" s="176"/>
      <c r="IF447" s="176"/>
      <c r="IG447" s="176"/>
      <c r="IH447" s="176"/>
      <c r="II447" s="176"/>
      <c r="IJ447" s="176"/>
      <c r="IK447" s="176"/>
      <c r="IL447" s="176"/>
      <c r="IM447" s="176"/>
      <c r="IN447" s="176"/>
      <c r="IO447" s="176"/>
      <c r="IP447" s="176"/>
      <c r="IQ447" s="176"/>
      <c r="IR447" s="176"/>
      <c r="IS447" s="176"/>
      <c r="IT447" s="176"/>
      <c r="IU447" s="176"/>
      <c r="IV447" s="177"/>
    </row>
    <row r="448" spans="1:256">
      <c r="A448" s="176" t="s">
        <v>1464</v>
      </c>
      <c r="B448" s="176"/>
      <c r="IA448" s="176"/>
      <c r="IB448" s="176"/>
      <c r="ID448" s="176"/>
      <c r="IE448" s="176"/>
      <c r="IF448" s="176"/>
      <c r="IG448" s="176"/>
      <c r="IH448" s="176"/>
      <c r="II448" s="176"/>
      <c r="IJ448" s="176"/>
      <c r="IK448" s="176"/>
      <c r="IL448" s="176"/>
      <c r="IM448" s="176"/>
      <c r="IN448" s="176"/>
      <c r="IO448" s="176"/>
      <c r="IP448" s="176"/>
      <c r="IQ448" s="176"/>
      <c r="IR448" s="176"/>
      <c r="IS448" s="176"/>
      <c r="IT448" s="176"/>
      <c r="IU448" s="176"/>
      <c r="IV448" s="177"/>
    </row>
    <row r="449" spans="1:256">
      <c r="A449" s="176" t="s">
        <v>23</v>
      </c>
      <c r="B449" s="176"/>
      <c r="IA449" s="176"/>
      <c r="IB449" s="176"/>
      <c r="ID449" s="176"/>
      <c r="IE449" s="176"/>
      <c r="IF449" s="176"/>
      <c r="IG449" s="176"/>
      <c r="IH449" s="176"/>
      <c r="II449" s="176"/>
      <c r="IJ449" s="176"/>
      <c r="IK449" s="176"/>
      <c r="IL449" s="176"/>
      <c r="IM449" s="176"/>
      <c r="IN449" s="176"/>
      <c r="IO449" s="176"/>
      <c r="IP449" s="176"/>
      <c r="IQ449" s="176"/>
      <c r="IR449" s="176"/>
      <c r="IS449" s="176"/>
      <c r="IT449" s="176"/>
      <c r="IU449" s="176"/>
      <c r="IV449" s="177"/>
    </row>
    <row r="450" spans="1:256">
      <c r="A450" s="176" t="s">
        <v>1465</v>
      </c>
      <c r="B450" s="176"/>
      <c r="IA450" s="176"/>
      <c r="IB450" s="176"/>
      <c r="ID450" s="176"/>
      <c r="IE450" s="176"/>
      <c r="IF450" s="176"/>
      <c r="IG450" s="176"/>
      <c r="IH450" s="176"/>
      <c r="II450" s="176"/>
      <c r="IJ450" s="176"/>
      <c r="IK450" s="176"/>
      <c r="IL450" s="176"/>
      <c r="IM450" s="176"/>
      <c r="IN450" s="176"/>
      <c r="IO450" s="176"/>
      <c r="IP450" s="176"/>
      <c r="IQ450" s="176"/>
      <c r="IR450" s="176"/>
      <c r="IS450" s="176"/>
      <c r="IT450" s="176"/>
      <c r="IU450" s="176"/>
      <c r="IV450" s="177"/>
    </row>
    <row r="451" spans="1:256">
      <c r="A451" s="176" t="s">
        <v>1466</v>
      </c>
      <c r="B451" s="176"/>
      <c r="IA451" s="176"/>
      <c r="IB451" s="176"/>
      <c r="ID451" s="176"/>
      <c r="IE451" s="176"/>
      <c r="IF451" s="176"/>
      <c r="IG451" s="176"/>
      <c r="IH451" s="176"/>
      <c r="II451" s="176"/>
      <c r="IJ451" s="176"/>
      <c r="IK451" s="176"/>
      <c r="IL451" s="176"/>
      <c r="IM451" s="176"/>
      <c r="IN451" s="176"/>
      <c r="IO451" s="176"/>
      <c r="IP451" s="176"/>
      <c r="IQ451" s="176"/>
      <c r="IR451" s="176"/>
      <c r="IS451" s="176"/>
      <c r="IT451" s="176"/>
      <c r="IU451" s="176"/>
      <c r="IV451" s="177"/>
    </row>
    <row r="452" spans="1:256">
      <c r="A452" s="176" t="s">
        <v>1467</v>
      </c>
      <c r="B452" s="176"/>
      <c r="IA452" s="176"/>
      <c r="IB452" s="176"/>
      <c r="ID452" s="176"/>
      <c r="IE452" s="176"/>
      <c r="IF452" s="176"/>
      <c r="IG452" s="176"/>
      <c r="IH452" s="176"/>
      <c r="II452" s="176"/>
      <c r="IJ452" s="176"/>
      <c r="IK452" s="176"/>
      <c r="IL452" s="176"/>
      <c r="IM452" s="176"/>
      <c r="IN452" s="176"/>
      <c r="IO452" s="176"/>
      <c r="IP452" s="176"/>
      <c r="IQ452" s="176"/>
      <c r="IR452" s="176"/>
      <c r="IS452" s="176"/>
      <c r="IT452" s="176"/>
      <c r="IU452" s="176"/>
      <c r="IV452" s="177"/>
    </row>
    <row r="453" spans="1:256">
      <c r="A453" s="176" t="s">
        <v>129</v>
      </c>
      <c r="B453" s="176"/>
      <c r="IA453" s="176"/>
      <c r="IB453" s="176"/>
      <c r="ID453" s="176"/>
      <c r="IE453" s="176"/>
      <c r="IF453" s="176"/>
      <c r="IG453" s="176"/>
      <c r="IH453" s="176"/>
      <c r="II453" s="176"/>
      <c r="IJ453" s="176"/>
      <c r="IK453" s="176"/>
      <c r="IL453" s="176"/>
      <c r="IM453" s="176"/>
      <c r="IN453" s="176"/>
      <c r="IO453" s="176"/>
      <c r="IP453" s="176"/>
      <c r="IQ453" s="176"/>
      <c r="IR453" s="176"/>
      <c r="IS453" s="176"/>
      <c r="IT453" s="176"/>
      <c r="IU453" s="176"/>
      <c r="IV453" s="177"/>
    </row>
    <row r="454" spans="1:256">
      <c r="A454" s="176" t="s">
        <v>97</v>
      </c>
      <c r="B454" s="176"/>
      <c r="IA454" s="176"/>
      <c r="IB454" s="176"/>
      <c r="ID454" s="176"/>
      <c r="IE454" s="176"/>
      <c r="IF454" s="176"/>
      <c r="IG454" s="176"/>
      <c r="IH454" s="176"/>
      <c r="II454" s="176"/>
      <c r="IJ454" s="176"/>
      <c r="IK454" s="176"/>
      <c r="IL454" s="176"/>
      <c r="IM454" s="176"/>
      <c r="IN454" s="176"/>
      <c r="IO454" s="176"/>
      <c r="IP454" s="176"/>
      <c r="IQ454" s="176"/>
      <c r="IR454" s="176"/>
      <c r="IS454" s="176"/>
      <c r="IT454" s="176"/>
      <c r="IU454" s="176"/>
      <c r="IV454" s="177"/>
    </row>
    <row r="455" spans="1:256">
      <c r="A455" s="176" t="s">
        <v>955</v>
      </c>
      <c r="B455" s="176"/>
      <c r="G455" s="168">
        <v>1</v>
      </c>
      <c r="IA455" s="176">
        <v>1</v>
      </c>
      <c r="IB455" s="176"/>
      <c r="ID455" s="176"/>
      <c r="IE455" s="176"/>
      <c r="IF455" s="176"/>
      <c r="IG455" s="176"/>
      <c r="IH455" s="176"/>
      <c r="II455" s="176"/>
      <c r="IJ455" s="176"/>
      <c r="IK455" s="176"/>
      <c r="IL455" s="176"/>
      <c r="IM455" s="176"/>
      <c r="IN455" s="176"/>
      <c r="IO455" s="176"/>
      <c r="IP455" s="176"/>
      <c r="IQ455" s="176"/>
      <c r="IR455" s="176"/>
      <c r="IS455" s="176"/>
      <c r="IT455" s="176"/>
      <c r="IU455" s="176"/>
      <c r="IV455" s="177"/>
    </row>
    <row r="456" spans="1:256">
      <c r="A456" s="176" t="s">
        <v>4</v>
      </c>
      <c r="B456" s="176"/>
      <c r="DL456" s="168">
        <v>1</v>
      </c>
      <c r="IA456" s="176">
        <v>1</v>
      </c>
      <c r="IB456" s="176"/>
      <c r="ID456" s="176"/>
      <c r="IE456" s="176"/>
      <c r="IF456" s="176"/>
      <c r="IG456" s="176"/>
      <c r="IH456" s="176"/>
      <c r="II456" s="176"/>
      <c r="IJ456" s="176"/>
      <c r="IK456" s="176"/>
      <c r="IL456" s="176"/>
      <c r="IM456" s="176"/>
      <c r="IN456" s="176"/>
      <c r="IO456" s="176"/>
      <c r="IP456" s="176"/>
      <c r="IQ456" s="176"/>
      <c r="IR456" s="176"/>
      <c r="IS456" s="176"/>
      <c r="IT456" s="176"/>
      <c r="IU456" s="176"/>
      <c r="IV456" s="177"/>
    </row>
    <row r="457" spans="1:256">
      <c r="A457" s="176" t="s">
        <v>1468</v>
      </c>
      <c r="B457" s="176"/>
      <c r="IA457" s="176"/>
      <c r="IB457" s="176"/>
      <c r="ID457" s="176"/>
      <c r="IE457" s="176"/>
      <c r="IF457" s="176"/>
      <c r="IG457" s="176"/>
      <c r="IH457" s="176"/>
      <c r="II457" s="176"/>
      <c r="IJ457" s="176"/>
      <c r="IK457" s="176"/>
      <c r="IL457" s="176"/>
      <c r="IM457" s="176"/>
      <c r="IN457" s="176"/>
      <c r="IO457" s="176"/>
      <c r="IP457" s="176"/>
      <c r="IQ457" s="176"/>
      <c r="IR457" s="176"/>
      <c r="IS457" s="176"/>
      <c r="IT457" s="176"/>
      <c r="IU457" s="176"/>
      <c r="IV457" s="177"/>
    </row>
    <row r="458" spans="1:256">
      <c r="A458" s="176" t="s">
        <v>1469</v>
      </c>
      <c r="B458" s="176"/>
      <c r="IA458" s="176"/>
      <c r="IB458" s="176"/>
      <c r="ID458" s="176"/>
      <c r="IE458" s="176"/>
      <c r="IF458" s="176"/>
      <c r="IG458" s="176"/>
      <c r="IH458" s="176"/>
      <c r="II458" s="176"/>
      <c r="IJ458" s="176"/>
      <c r="IK458" s="176"/>
      <c r="IL458" s="176"/>
      <c r="IM458" s="176"/>
      <c r="IN458" s="176"/>
      <c r="IO458" s="176"/>
      <c r="IP458" s="176"/>
      <c r="IQ458" s="176"/>
      <c r="IR458" s="176"/>
      <c r="IS458" s="176"/>
      <c r="IT458" s="176"/>
      <c r="IU458" s="176"/>
      <c r="IV458" s="177"/>
    </row>
    <row r="459" spans="1:256">
      <c r="A459" s="176" t="s">
        <v>1470</v>
      </c>
      <c r="B459" s="176"/>
      <c r="IA459" s="176"/>
      <c r="IB459" s="176"/>
      <c r="ID459" s="176"/>
      <c r="IE459" s="176"/>
      <c r="IF459" s="176"/>
      <c r="IG459" s="176"/>
      <c r="IH459" s="176"/>
      <c r="II459" s="176"/>
      <c r="IJ459" s="176"/>
      <c r="IK459" s="176"/>
      <c r="IL459" s="176"/>
      <c r="IM459" s="176"/>
      <c r="IN459" s="176"/>
      <c r="IO459" s="176"/>
      <c r="IP459" s="176"/>
      <c r="IQ459" s="176"/>
      <c r="IR459" s="176"/>
      <c r="IS459" s="176"/>
      <c r="IT459" s="176"/>
      <c r="IU459" s="176"/>
      <c r="IV459" s="177"/>
    </row>
    <row r="460" spans="1:256">
      <c r="A460" s="176" t="s">
        <v>1471</v>
      </c>
      <c r="B460" s="176"/>
      <c r="IA460" s="176"/>
      <c r="IB460" s="176"/>
      <c r="ID460" s="176"/>
      <c r="IE460" s="176"/>
      <c r="IF460" s="176"/>
      <c r="IG460" s="176"/>
      <c r="IH460" s="176"/>
      <c r="II460" s="176"/>
      <c r="IJ460" s="176"/>
      <c r="IK460" s="176"/>
      <c r="IL460" s="176"/>
      <c r="IM460" s="176"/>
      <c r="IN460" s="176"/>
      <c r="IO460" s="176"/>
      <c r="IP460" s="176"/>
      <c r="IQ460" s="176"/>
      <c r="IR460" s="176"/>
      <c r="IS460" s="176"/>
      <c r="IT460" s="176"/>
      <c r="IU460" s="176"/>
      <c r="IV460" s="177"/>
    </row>
    <row r="461" spans="1:256">
      <c r="A461" s="176" t="s">
        <v>1472</v>
      </c>
      <c r="B461" s="176"/>
      <c r="IA461" s="176"/>
      <c r="IB461" s="176"/>
      <c r="ID461" s="176"/>
      <c r="IE461" s="176"/>
      <c r="IF461" s="176"/>
      <c r="IG461" s="176"/>
      <c r="IH461" s="176"/>
      <c r="II461" s="176"/>
      <c r="IJ461" s="176"/>
      <c r="IK461" s="176"/>
      <c r="IL461" s="176"/>
      <c r="IM461" s="176"/>
      <c r="IN461" s="176"/>
      <c r="IO461" s="176"/>
      <c r="IP461" s="176"/>
      <c r="IQ461" s="176"/>
      <c r="IR461" s="176"/>
      <c r="IS461" s="176"/>
      <c r="IT461" s="176"/>
      <c r="IU461" s="176"/>
      <c r="IV461" s="177"/>
    </row>
    <row r="462" spans="1:256">
      <c r="A462" s="176" t="s">
        <v>1473</v>
      </c>
      <c r="B462" s="176"/>
      <c r="IA462" s="176"/>
      <c r="IB462" s="176"/>
      <c r="ID462" s="176"/>
      <c r="IE462" s="176"/>
      <c r="IF462" s="176"/>
      <c r="IG462" s="176"/>
      <c r="IH462" s="176"/>
      <c r="II462" s="176"/>
      <c r="IJ462" s="176"/>
      <c r="IK462" s="176"/>
      <c r="IL462" s="176"/>
      <c r="IM462" s="176"/>
      <c r="IN462" s="176"/>
      <c r="IO462" s="176"/>
      <c r="IP462" s="176"/>
      <c r="IQ462" s="176"/>
      <c r="IR462" s="176"/>
      <c r="IS462" s="176"/>
      <c r="IT462" s="176"/>
      <c r="IU462" s="176"/>
      <c r="IV462" s="177"/>
    </row>
    <row r="463" spans="1:256">
      <c r="A463" s="176" t="s">
        <v>18</v>
      </c>
      <c r="B463" s="176"/>
      <c r="IA463" s="176"/>
      <c r="IB463" s="176"/>
      <c r="ID463" s="176"/>
      <c r="IE463" s="176"/>
      <c r="IF463" s="176"/>
      <c r="IG463" s="176"/>
      <c r="IH463" s="176"/>
      <c r="II463" s="176"/>
      <c r="IJ463" s="176"/>
      <c r="IK463" s="176"/>
      <c r="IL463" s="176"/>
      <c r="IM463" s="176"/>
      <c r="IN463" s="176"/>
      <c r="IO463" s="176"/>
      <c r="IP463" s="176"/>
      <c r="IQ463" s="176"/>
      <c r="IR463" s="176"/>
      <c r="IS463" s="176"/>
      <c r="IT463" s="176"/>
      <c r="IU463" s="176"/>
      <c r="IV463" s="177"/>
    </row>
    <row r="464" spans="1:256">
      <c r="A464" s="176" t="s">
        <v>1474</v>
      </c>
      <c r="B464" s="176"/>
      <c r="IA464" s="176"/>
      <c r="IB464" s="176"/>
      <c r="ID464" s="176"/>
      <c r="IE464" s="176"/>
      <c r="IF464" s="176"/>
      <c r="IG464" s="176"/>
      <c r="IH464" s="176"/>
      <c r="II464" s="176"/>
      <c r="IJ464" s="176"/>
      <c r="IK464" s="176"/>
      <c r="IL464" s="176"/>
      <c r="IM464" s="176"/>
      <c r="IN464" s="176"/>
      <c r="IO464" s="176"/>
      <c r="IP464" s="176"/>
      <c r="IQ464" s="176"/>
      <c r="IR464" s="176"/>
      <c r="IS464" s="176"/>
      <c r="IT464" s="176"/>
      <c r="IU464" s="176"/>
      <c r="IV464" s="177"/>
    </row>
    <row r="465" spans="1:256">
      <c r="A465" s="178" t="s">
        <v>5</v>
      </c>
      <c r="B465" s="178">
        <v>3</v>
      </c>
      <c r="C465" s="179">
        <v>4</v>
      </c>
      <c r="D465" s="179">
        <v>3</v>
      </c>
      <c r="E465" s="179">
        <v>2</v>
      </c>
      <c r="F465" s="179">
        <v>2</v>
      </c>
      <c r="G465" s="179">
        <v>1</v>
      </c>
      <c r="H465" s="179">
        <v>3</v>
      </c>
      <c r="I465" s="179">
        <v>3</v>
      </c>
      <c r="J465" s="179">
        <v>4</v>
      </c>
      <c r="K465" s="179">
        <v>7</v>
      </c>
      <c r="L465" s="179">
        <v>4</v>
      </c>
      <c r="M465" s="179">
        <v>2</v>
      </c>
      <c r="N465" s="179">
        <v>7</v>
      </c>
      <c r="O465" s="179">
        <v>5</v>
      </c>
      <c r="P465" s="179">
        <v>3</v>
      </c>
      <c r="Q465" s="179">
        <v>1</v>
      </c>
      <c r="R465" s="179">
        <v>3</v>
      </c>
      <c r="S465" s="179">
        <v>3</v>
      </c>
      <c r="T465" s="179">
        <v>1</v>
      </c>
      <c r="U465" s="179">
        <v>5</v>
      </c>
      <c r="V465" s="179">
        <v>3</v>
      </c>
      <c r="W465" s="179">
        <v>2</v>
      </c>
      <c r="X465" s="179">
        <v>1</v>
      </c>
      <c r="Y465" s="179">
        <v>2</v>
      </c>
      <c r="Z465" s="179">
        <v>4</v>
      </c>
      <c r="AA465" s="179">
        <v>2</v>
      </c>
      <c r="AB465" s="179">
        <v>2</v>
      </c>
      <c r="AC465" s="179">
        <v>10</v>
      </c>
      <c r="AD465" s="179">
        <v>1</v>
      </c>
      <c r="AE465" s="179">
        <v>3</v>
      </c>
      <c r="AF465" s="179">
        <v>3</v>
      </c>
      <c r="AG465" s="179">
        <v>9</v>
      </c>
      <c r="AH465" s="179">
        <v>2</v>
      </c>
      <c r="AI465" s="179">
        <v>4</v>
      </c>
      <c r="AJ465" s="179">
        <v>2</v>
      </c>
      <c r="AK465" s="179">
        <v>2</v>
      </c>
      <c r="AL465" s="179">
        <v>1</v>
      </c>
      <c r="AM465" s="179">
        <v>2</v>
      </c>
      <c r="AN465" s="179">
        <v>2</v>
      </c>
      <c r="AO465" s="179">
        <v>8</v>
      </c>
      <c r="AP465" s="179">
        <v>7</v>
      </c>
      <c r="AQ465" s="179">
        <v>4</v>
      </c>
      <c r="AR465" s="179">
        <v>2</v>
      </c>
      <c r="AS465" s="179">
        <v>6</v>
      </c>
      <c r="AT465" s="179">
        <v>2</v>
      </c>
      <c r="AU465" s="179">
        <v>2</v>
      </c>
      <c r="AV465" s="179">
        <v>2</v>
      </c>
      <c r="AW465" s="179">
        <v>2</v>
      </c>
      <c r="AX465" s="179">
        <v>1</v>
      </c>
      <c r="AY465" s="179">
        <v>2</v>
      </c>
      <c r="AZ465" s="179">
        <v>5</v>
      </c>
      <c r="BA465" s="179">
        <v>3</v>
      </c>
      <c r="BB465" s="179">
        <v>4</v>
      </c>
      <c r="BC465" s="179">
        <v>3</v>
      </c>
      <c r="BD465" s="179">
        <v>1</v>
      </c>
      <c r="BE465" s="179">
        <v>4</v>
      </c>
      <c r="BF465" s="179">
        <v>1</v>
      </c>
      <c r="BG465" s="179">
        <v>1</v>
      </c>
      <c r="BH465" s="179">
        <v>2</v>
      </c>
      <c r="BI465" s="179">
        <v>1</v>
      </c>
      <c r="BJ465" s="179">
        <v>1</v>
      </c>
      <c r="BK465" s="179">
        <v>15</v>
      </c>
      <c r="BL465" s="179">
        <v>7</v>
      </c>
      <c r="BM465" s="179">
        <v>8</v>
      </c>
      <c r="BN465" s="179">
        <v>3</v>
      </c>
      <c r="BO465" s="179">
        <v>1</v>
      </c>
      <c r="BP465" s="179">
        <v>5</v>
      </c>
      <c r="BQ465" s="179">
        <v>4</v>
      </c>
      <c r="BR465" s="179">
        <v>1</v>
      </c>
      <c r="BS465" s="179">
        <v>1</v>
      </c>
      <c r="BT465" s="179">
        <v>4</v>
      </c>
      <c r="BU465" s="179">
        <v>4</v>
      </c>
      <c r="BV465" s="179">
        <v>6</v>
      </c>
      <c r="BW465" s="179">
        <v>3</v>
      </c>
      <c r="BX465" s="179">
        <v>2</v>
      </c>
      <c r="BY465" s="179">
        <v>1</v>
      </c>
      <c r="BZ465" s="179">
        <v>1</v>
      </c>
      <c r="CA465" s="179">
        <v>2</v>
      </c>
      <c r="CB465" s="179">
        <v>7</v>
      </c>
      <c r="CC465" s="179">
        <v>2</v>
      </c>
      <c r="CD465" s="179">
        <v>7</v>
      </c>
      <c r="CE465" s="179">
        <v>2</v>
      </c>
      <c r="CF465" s="179">
        <v>5</v>
      </c>
      <c r="CG465" s="179">
        <v>2</v>
      </c>
      <c r="CH465" s="179">
        <v>1</v>
      </c>
      <c r="CI465" s="179">
        <v>2</v>
      </c>
      <c r="CJ465" s="179">
        <v>2</v>
      </c>
      <c r="CK465" s="179">
        <v>3</v>
      </c>
      <c r="CL465" s="179">
        <v>1</v>
      </c>
      <c r="CM465" s="179">
        <v>2</v>
      </c>
      <c r="CN465" s="179">
        <v>4</v>
      </c>
      <c r="CO465" s="179">
        <v>5</v>
      </c>
      <c r="CP465" s="179">
        <v>5</v>
      </c>
      <c r="CQ465" s="179">
        <v>2</v>
      </c>
      <c r="CR465" s="179">
        <v>1</v>
      </c>
      <c r="CS465" s="179">
        <v>2</v>
      </c>
      <c r="CT465" s="179">
        <v>3</v>
      </c>
      <c r="CU465" s="179">
        <v>4</v>
      </c>
      <c r="CV465" s="179">
        <v>4</v>
      </c>
      <c r="CW465" s="179">
        <v>1</v>
      </c>
      <c r="CX465" s="179">
        <v>1</v>
      </c>
      <c r="CY465" s="179">
        <v>4</v>
      </c>
      <c r="CZ465" s="179">
        <v>2</v>
      </c>
      <c r="DA465" s="179">
        <v>1</v>
      </c>
      <c r="DB465" s="179">
        <v>2</v>
      </c>
      <c r="DC465" s="179">
        <v>1</v>
      </c>
      <c r="DD465" s="179">
        <v>3</v>
      </c>
      <c r="DE465" s="179">
        <v>2</v>
      </c>
      <c r="DF465" s="179">
        <v>1</v>
      </c>
      <c r="DG465" s="179">
        <v>1</v>
      </c>
      <c r="DH465" s="179">
        <v>4</v>
      </c>
      <c r="DI465" s="179">
        <v>1</v>
      </c>
      <c r="DJ465" s="179">
        <v>1</v>
      </c>
      <c r="DK465" s="179">
        <v>5</v>
      </c>
      <c r="DL465" s="179">
        <v>3</v>
      </c>
      <c r="DM465" s="179">
        <v>1</v>
      </c>
      <c r="DN465" s="179">
        <v>3</v>
      </c>
      <c r="DO465" s="179">
        <v>1</v>
      </c>
      <c r="DP465" s="179">
        <v>5</v>
      </c>
      <c r="DQ465" s="179">
        <v>2</v>
      </c>
      <c r="DR465" s="179">
        <v>2</v>
      </c>
      <c r="DS465" s="179">
        <v>1</v>
      </c>
      <c r="DT465" s="179">
        <v>1</v>
      </c>
      <c r="DU465" s="179">
        <v>1</v>
      </c>
      <c r="DV465" s="179">
        <v>1</v>
      </c>
      <c r="DW465" s="179">
        <v>3</v>
      </c>
      <c r="DX465" s="179">
        <v>1</v>
      </c>
      <c r="DY465" s="179">
        <v>2</v>
      </c>
      <c r="DZ465" s="179">
        <v>3</v>
      </c>
      <c r="EA465" s="179">
        <v>2</v>
      </c>
      <c r="EB465" s="179">
        <v>3</v>
      </c>
      <c r="EC465" s="179">
        <v>1</v>
      </c>
      <c r="ED465" s="179">
        <v>1</v>
      </c>
      <c r="EE465" s="179">
        <v>1</v>
      </c>
      <c r="EF465" s="179">
        <v>1</v>
      </c>
      <c r="EG465" s="179">
        <v>3</v>
      </c>
      <c r="EH465" s="179">
        <v>2</v>
      </c>
      <c r="EI465" s="179">
        <v>2</v>
      </c>
      <c r="EJ465" s="179">
        <v>2</v>
      </c>
      <c r="EK465" s="179">
        <v>1</v>
      </c>
      <c r="EL465" s="179">
        <v>1</v>
      </c>
      <c r="EM465" s="179">
        <v>3</v>
      </c>
      <c r="EN465" s="179">
        <v>1</v>
      </c>
      <c r="EO465" s="179">
        <v>1</v>
      </c>
      <c r="EP465" s="179">
        <v>1</v>
      </c>
      <c r="EQ465" s="179">
        <v>2</v>
      </c>
      <c r="ER465" s="179">
        <v>1</v>
      </c>
      <c r="ES465" s="179">
        <v>4</v>
      </c>
      <c r="ET465" s="179">
        <v>1</v>
      </c>
      <c r="EU465" s="179">
        <v>1</v>
      </c>
      <c r="EV465" s="179">
        <v>2</v>
      </c>
      <c r="EW465" s="179">
        <v>3</v>
      </c>
      <c r="EX465" s="179">
        <v>1</v>
      </c>
      <c r="EY465" s="179">
        <v>1</v>
      </c>
      <c r="EZ465" s="179">
        <v>1</v>
      </c>
      <c r="FA465" s="179">
        <v>1</v>
      </c>
      <c r="FB465" s="179">
        <v>1</v>
      </c>
      <c r="FC465" s="179">
        <v>3</v>
      </c>
      <c r="FD465" s="179">
        <v>1</v>
      </c>
      <c r="FE465" s="179">
        <v>1</v>
      </c>
      <c r="FF465" s="179">
        <v>1</v>
      </c>
      <c r="FG465" s="179">
        <v>1</v>
      </c>
      <c r="FH465" s="179">
        <v>1</v>
      </c>
      <c r="FI465" s="179">
        <v>1</v>
      </c>
      <c r="FJ465" s="179">
        <v>1</v>
      </c>
      <c r="FK465" s="179">
        <v>2</v>
      </c>
      <c r="FL465" s="179">
        <v>1</v>
      </c>
      <c r="FM465" s="179">
        <v>1</v>
      </c>
      <c r="FN465" s="179">
        <v>2</v>
      </c>
      <c r="FO465" s="179">
        <v>2</v>
      </c>
      <c r="FP465" s="179">
        <v>1</v>
      </c>
      <c r="FQ465" s="179">
        <v>2</v>
      </c>
      <c r="FR465" s="179">
        <v>1</v>
      </c>
      <c r="FS465" s="179">
        <v>2</v>
      </c>
      <c r="FT465" s="179">
        <v>3</v>
      </c>
      <c r="FU465" s="179">
        <v>1</v>
      </c>
      <c r="FV465" s="179">
        <v>2</v>
      </c>
      <c r="FW465" s="179">
        <v>3</v>
      </c>
      <c r="FX465" s="179">
        <v>1</v>
      </c>
      <c r="FY465" s="179">
        <v>1</v>
      </c>
      <c r="FZ465" s="179">
        <v>1</v>
      </c>
      <c r="GA465" s="179">
        <v>3</v>
      </c>
      <c r="GB465" s="179">
        <v>1</v>
      </c>
      <c r="GC465" s="179">
        <v>1</v>
      </c>
      <c r="GD465" s="179">
        <v>3</v>
      </c>
      <c r="GE465" s="179">
        <v>2</v>
      </c>
      <c r="GF465" s="179">
        <v>1</v>
      </c>
      <c r="GG465" s="179">
        <v>3</v>
      </c>
      <c r="GH465" s="179">
        <v>3</v>
      </c>
      <c r="GI465" s="179">
        <v>6</v>
      </c>
      <c r="GJ465" s="179">
        <v>2</v>
      </c>
      <c r="GK465" s="179">
        <v>1</v>
      </c>
      <c r="GL465" s="179">
        <v>2</v>
      </c>
      <c r="GM465" s="179">
        <v>1</v>
      </c>
      <c r="GN465" s="179">
        <v>2</v>
      </c>
      <c r="GO465" s="179">
        <v>2</v>
      </c>
      <c r="GP465" s="179">
        <v>1</v>
      </c>
      <c r="GQ465" s="179">
        <v>2</v>
      </c>
      <c r="GR465" s="179">
        <v>1</v>
      </c>
      <c r="GS465" s="179">
        <v>1</v>
      </c>
      <c r="GT465" s="179">
        <v>2</v>
      </c>
      <c r="GU465" s="179">
        <v>4</v>
      </c>
      <c r="GV465" s="179">
        <v>3</v>
      </c>
      <c r="GW465" s="179">
        <v>6</v>
      </c>
      <c r="GX465" s="179">
        <v>2</v>
      </c>
      <c r="GY465" s="179">
        <v>1</v>
      </c>
      <c r="GZ465" s="179">
        <v>2</v>
      </c>
      <c r="HA465" s="179">
        <v>2</v>
      </c>
      <c r="HB465" s="179">
        <v>1</v>
      </c>
      <c r="HC465" s="179">
        <v>1</v>
      </c>
      <c r="HD465" s="179">
        <v>1</v>
      </c>
      <c r="HE465" s="179">
        <v>1</v>
      </c>
      <c r="HF465" s="179">
        <v>2</v>
      </c>
      <c r="HG465" s="179">
        <v>4</v>
      </c>
      <c r="HH465" s="179">
        <v>3</v>
      </c>
      <c r="HI465" s="179">
        <v>3</v>
      </c>
      <c r="HJ465" s="179">
        <v>1</v>
      </c>
      <c r="HK465" s="179">
        <v>1</v>
      </c>
      <c r="HL465" s="179">
        <v>1</v>
      </c>
      <c r="HM465" s="179">
        <v>2</v>
      </c>
      <c r="HN465" s="179">
        <v>1</v>
      </c>
      <c r="HO465" s="179">
        <v>2</v>
      </c>
      <c r="HP465" s="179">
        <v>4</v>
      </c>
      <c r="HQ465" s="179">
        <v>1</v>
      </c>
      <c r="HR465" s="179">
        <v>1</v>
      </c>
      <c r="HS465" s="179">
        <v>2</v>
      </c>
      <c r="HT465" s="179">
        <v>4</v>
      </c>
      <c r="HU465" s="179">
        <v>2</v>
      </c>
      <c r="HV465" s="179">
        <v>1</v>
      </c>
      <c r="HW465" s="179">
        <v>2</v>
      </c>
      <c r="HX465" s="179">
        <v>1</v>
      </c>
      <c r="HY465" s="179">
        <v>2</v>
      </c>
      <c r="HZ465" s="179">
        <v>2</v>
      </c>
      <c r="IA465" s="178">
        <v>568</v>
      </c>
      <c r="IB465" s="178">
        <v>1</v>
      </c>
      <c r="IC465" s="179">
        <v>1</v>
      </c>
      <c r="ID465" s="178">
        <v>2</v>
      </c>
      <c r="IE465" s="178">
        <v>1</v>
      </c>
      <c r="IF465" s="178">
        <v>1</v>
      </c>
      <c r="IG465" s="178">
        <v>1</v>
      </c>
      <c r="IH465" s="178">
        <v>1</v>
      </c>
      <c r="II465" s="178">
        <v>1</v>
      </c>
      <c r="IJ465" s="178">
        <v>1</v>
      </c>
      <c r="IK465" s="178">
        <v>1</v>
      </c>
      <c r="IL465" s="178">
        <v>1</v>
      </c>
      <c r="IM465" s="178">
        <v>1</v>
      </c>
      <c r="IN465" s="178">
        <v>1</v>
      </c>
      <c r="IO465" s="178">
        <v>1</v>
      </c>
      <c r="IP465" s="178">
        <v>1</v>
      </c>
      <c r="IQ465" s="178">
        <v>1</v>
      </c>
      <c r="IR465" s="178">
        <v>1</v>
      </c>
      <c r="IS465" s="178">
        <v>1</v>
      </c>
      <c r="IT465" s="178">
        <v>1</v>
      </c>
      <c r="IU465" s="178">
        <v>1</v>
      </c>
      <c r="IV465" s="180">
        <v>1</v>
      </c>
    </row>
  </sheetData>
  <phoneticPr fontId="10" type="noConversion"/>
  <pageMargins left="0.7" right="0.7" top="0.75" bottom="0.75" header="0.3" footer="0.3"/>
  <pageSetup paperSize="9" orientation="portrait"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dimension ref="A1:K34"/>
  <sheetViews>
    <sheetView topLeftCell="A13" zoomScaleNormal="100" workbookViewId="0">
      <selection activeCell="J34" sqref="J34"/>
    </sheetView>
  </sheetViews>
  <sheetFormatPr defaultRowHeight="16.5"/>
  <cols>
    <col min="1" max="1" width="6.875" style="239" customWidth="1"/>
    <col min="2" max="2" width="6.625" style="253" customWidth="1"/>
    <col min="3" max="3" width="7.375" style="253" customWidth="1"/>
    <col min="4" max="4" width="17.375" style="239" customWidth="1"/>
    <col min="5" max="5" width="12" style="239" customWidth="1"/>
    <col min="6" max="7" width="6.625" style="239" customWidth="1"/>
    <col min="8" max="8" width="15.125" style="239" customWidth="1"/>
    <col min="9" max="9" width="9.375" style="239" customWidth="1"/>
    <col min="10" max="10" width="14.625" style="253" customWidth="1"/>
    <col min="11" max="11" width="13.875" style="239" customWidth="1"/>
    <col min="12" max="16384" width="9" style="239"/>
  </cols>
  <sheetData>
    <row r="1" spans="1:11" ht="16.5" customHeight="1">
      <c r="A1" s="983" t="s">
        <v>1940</v>
      </c>
      <c r="B1" s="983"/>
      <c r="C1" s="983"/>
      <c r="D1" s="984" t="s">
        <v>1941</v>
      </c>
      <c r="E1" s="984"/>
      <c r="F1" s="984"/>
      <c r="G1" s="984"/>
      <c r="H1" s="984"/>
      <c r="I1" s="984"/>
      <c r="J1" s="984"/>
    </row>
    <row r="2" spans="1:11" ht="32.25" customHeight="1">
      <c r="A2" s="985" t="s">
        <v>1942</v>
      </c>
      <c r="B2" s="985"/>
      <c r="C2" s="985"/>
      <c r="D2" s="985"/>
      <c r="E2" s="985"/>
      <c r="F2" s="985"/>
      <c r="G2" s="985"/>
      <c r="H2" s="240"/>
      <c r="I2" s="240"/>
      <c r="J2" s="240"/>
    </row>
    <row r="3" spans="1:11" ht="32.25" customHeight="1">
      <c r="A3" s="985"/>
      <c r="B3" s="985"/>
      <c r="C3" s="985"/>
      <c r="D3" s="985"/>
      <c r="E3" s="985"/>
      <c r="F3" s="985"/>
      <c r="G3" s="985"/>
      <c r="H3" s="240"/>
      <c r="I3" s="240"/>
      <c r="J3" s="240"/>
    </row>
    <row r="4" spans="1:11" ht="16.5" customHeight="1" thickBot="1">
      <c r="A4" s="241"/>
      <c r="B4" s="241"/>
      <c r="C4" s="241"/>
      <c r="D4" s="241"/>
      <c r="E4" s="241"/>
      <c r="F4" s="241"/>
      <c r="G4" s="242"/>
      <c r="H4" s="242"/>
      <c r="I4" s="243"/>
      <c r="J4" s="244"/>
      <c r="K4" s="242" t="s">
        <v>763</v>
      </c>
    </row>
    <row r="5" spans="1:11" s="253" customFormat="1" ht="33">
      <c r="A5" s="245"/>
      <c r="B5" s="246" t="s">
        <v>1943</v>
      </c>
      <c r="C5" s="247" t="s">
        <v>1944</v>
      </c>
      <c r="D5" s="247" t="s">
        <v>2329</v>
      </c>
      <c r="E5" s="246" t="s">
        <v>1945</v>
      </c>
      <c r="F5" s="246" t="s">
        <v>992</v>
      </c>
      <c r="G5" s="248" t="s">
        <v>991</v>
      </c>
      <c r="H5" s="249" t="s">
        <v>1044</v>
      </c>
      <c r="I5" s="250" t="s">
        <v>1946</v>
      </c>
      <c r="J5" s="251" t="s">
        <v>1947</v>
      </c>
      <c r="K5" s="252" t="s">
        <v>1948</v>
      </c>
    </row>
    <row r="6" spans="1:11" ht="26.25">
      <c r="A6" s="254">
        <f>ROW()-5</f>
        <v>1</v>
      </c>
      <c r="B6" s="978" t="s">
        <v>338</v>
      </c>
      <c r="C6" s="255">
        <v>44564</v>
      </c>
      <c r="D6" s="256" t="s">
        <v>1949</v>
      </c>
      <c r="E6" s="257" t="s">
        <v>1950</v>
      </c>
      <c r="F6" s="258">
        <v>102</v>
      </c>
      <c r="G6" s="258">
        <v>502</v>
      </c>
      <c r="H6" s="257" t="s">
        <v>1951</v>
      </c>
      <c r="I6" s="257" t="s">
        <v>1952</v>
      </c>
      <c r="J6" s="259" t="s">
        <v>1953</v>
      </c>
      <c r="K6" s="260"/>
    </row>
    <row r="7" spans="1:11" ht="33">
      <c r="A7" s="254">
        <f>A6+1</f>
        <v>2</v>
      </c>
      <c r="B7" s="980"/>
      <c r="C7" s="261">
        <v>44564</v>
      </c>
      <c r="D7" s="262" t="s">
        <v>1954</v>
      </c>
      <c r="E7" s="263" t="s">
        <v>1955</v>
      </c>
      <c r="F7" s="264">
        <v>109</v>
      </c>
      <c r="G7" s="264">
        <v>802</v>
      </c>
      <c r="H7" s="263" t="s">
        <v>1956</v>
      </c>
      <c r="I7" s="263" t="s">
        <v>1957</v>
      </c>
      <c r="J7" s="265" t="s">
        <v>1958</v>
      </c>
      <c r="K7" s="266" t="s">
        <v>1959</v>
      </c>
    </row>
    <row r="8" spans="1:11" ht="26.25">
      <c r="A8" s="254">
        <f t="shared" ref="A8:A34" si="0">A7+1</f>
        <v>3</v>
      </c>
      <c r="B8" s="978" t="s">
        <v>410</v>
      </c>
      <c r="C8" s="255">
        <v>44564</v>
      </c>
      <c r="D8" s="256" t="s">
        <v>1610</v>
      </c>
      <c r="E8" s="257" t="s">
        <v>1960</v>
      </c>
      <c r="F8" s="258">
        <v>120</v>
      </c>
      <c r="G8" s="258">
        <v>802</v>
      </c>
      <c r="H8" s="257" t="s">
        <v>1961</v>
      </c>
      <c r="I8" s="257" t="s">
        <v>1962</v>
      </c>
      <c r="J8" s="259" t="s">
        <v>1953</v>
      </c>
      <c r="K8" s="260"/>
    </row>
    <row r="9" spans="1:11" ht="26.25">
      <c r="A9" s="254">
        <f t="shared" si="0"/>
        <v>4</v>
      </c>
      <c r="B9" s="979"/>
      <c r="C9" s="255">
        <v>44564</v>
      </c>
      <c r="D9" s="256" t="s">
        <v>1610</v>
      </c>
      <c r="E9" s="257" t="s">
        <v>1963</v>
      </c>
      <c r="F9" s="258">
        <v>112</v>
      </c>
      <c r="G9" s="258">
        <v>2802</v>
      </c>
      <c r="H9" s="257" t="s">
        <v>1964</v>
      </c>
      <c r="I9" s="257" t="s">
        <v>1965</v>
      </c>
      <c r="J9" s="259" t="s">
        <v>1966</v>
      </c>
      <c r="K9" s="260"/>
    </row>
    <row r="10" spans="1:11" ht="26.25">
      <c r="A10" s="254">
        <f t="shared" si="0"/>
        <v>5</v>
      </c>
      <c r="B10" s="979"/>
      <c r="C10" s="261">
        <v>44564</v>
      </c>
      <c r="D10" s="262" t="s">
        <v>1610</v>
      </c>
      <c r="E10" s="263" t="s">
        <v>1967</v>
      </c>
      <c r="F10" s="264">
        <v>999</v>
      </c>
      <c r="G10" s="264">
        <v>103</v>
      </c>
      <c r="H10" s="263" t="s">
        <v>1968</v>
      </c>
      <c r="I10" s="263" t="s">
        <v>1969</v>
      </c>
      <c r="J10" s="265" t="s">
        <v>1970</v>
      </c>
      <c r="K10" s="267" t="s">
        <v>1971</v>
      </c>
    </row>
    <row r="11" spans="1:11" ht="26.25">
      <c r="A11" s="254">
        <f t="shared" si="0"/>
        <v>6</v>
      </c>
      <c r="B11" s="979"/>
      <c r="C11" s="261">
        <v>44564</v>
      </c>
      <c r="D11" s="262" t="s">
        <v>1610</v>
      </c>
      <c r="E11" s="263" t="s">
        <v>1972</v>
      </c>
      <c r="F11" s="264">
        <v>112</v>
      </c>
      <c r="G11" s="264">
        <v>503</v>
      </c>
      <c r="H11" s="263" t="s">
        <v>1973</v>
      </c>
      <c r="I11" s="263" t="s">
        <v>1974</v>
      </c>
      <c r="J11" s="265" t="s">
        <v>1975</v>
      </c>
      <c r="K11" s="267" t="s">
        <v>1976</v>
      </c>
    </row>
    <row r="12" spans="1:11" ht="26.25">
      <c r="A12" s="254">
        <f t="shared" si="0"/>
        <v>7</v>
      </c>
      <c r="B12" s="980"/>
      <c r="C12" s="261">
        <v>44564</v>
      </c>
      <c r="D12" s="262" t="s">
        <v>1610</v>
      </c>
      <c r="E12" s="263" t="s">
        <v>1977</v>
      </c>
      <c r="F12" s="264">
        <v>112</v>
      </c>
      <c r="G12" s="264">
        <v>503</v>
      </c>
      <c r="H12" s="263" t="s">
        <v>1978</v>
      </c>
      <c r="I12" s="263" t="s">
        <v>1957</v>
      </c>
      <c r="J12" s="265"/>
      <c r="K12" s="267" t="s">
        <v>1979</v>
      </c>
    </row>
    <row r="13" spans="1:11" ht="26.25">
      <c r="A13" s="254">
        <f t="shared" si="0"/>
        <v>8</v>
      </c>
      <c r="B13" s="978" t="s">
        <v>342</v>
      </c>
      <c r="C13" s="255">
        <v>44564</v>
      </c>
      <c r="D13" s="256" t="s">
        <v>1522</v>
      </c>
      <c r="E13" s="257" t="s">
        <v>1980</v>
      </c>
      <c r="F13" s="258">
        <v>106</v>
      </c>
      <c r="G13" s="258">
        <v>1103</v>
      </c>
      <c r="H13" s="257" t="s">
        <v>1981</v>
      </c>
      <c r="I13" s="257" t="s">
        <v>1982</v>
      </c>
      <c r="J13" s="259"/>
      <c r="K13" s="260"/>
    </row>
    <row r="14" spans="1:11" ht="26.25">
      <c r="A14" s="254">
        <f t="shared" si="0"/>
        <v>9</v>
      </c>
      <c r="B14" s="979"/>
      <c r="C14" s="261">
        <v>44564</v>
      </c>
      <c r="D14" s="262" t="s">
        <v>1983</v>
      </c>
      <c r="E14" s="263" t="s">
        <v>1984</v>
      </c>
      <c r="F14" s="264">
        <v>105</v>
      </c>
      <c r="G14" s="264">
        <v>2502</v>
      </c>
      <c r="H14" s="263" t="s">
        <v>1985</v>
      </c>
      <c r="I14" s="263" t="s">
        <v>1986</v>
      </c>
      <c r="J14" s="265" t="s">
        <v>1958</v>
      </c>
      <c r="K14" s="267" t="s">
        <v>1987</v>
      </c>
    </row>
    <row r="15" spans="1:11" ht="26.25">
      <c r="A15" s="254">
        <f t="shared" si="0"/>
        <v>10</v>
      </c>
      <c r="B15" s="979"/>
      <c r="C15" s="255">
        <v>44564</v>
      </c>
      <c r="D15" s="256" t="s">
        <v>1954</v>
      </c>
      <c r="E15" s="257" t="s">
        <v>1988</v>
      </c>
      <c r="F15" s="258">
        <v>107</v>
      </c>
      <c r="G15" s="258">
        <v>1802</v>
      </c>
      <c r="H15" s="257" t="s">
        <v>1989</v>
      </c>
      <c r="I15" s="257" t="s">
        <v>1952</v>
      </c>
      <c r="J15" s="259"/>
      <c r="K15" s="260"/>
    </row>
    <row r="16" spans="1:11" ht="26.25">
      <c r="A16" s="254">
        <f t="shared" si="0"/>
        <v>11</v>
      </c>
      <c r="B16" s="268" t="s">
        <v>349</v>
      </c>
      <c r="C16" s="255">
        <v>44564</v>
      </c>
      <c r="D16" s="256" t="s">
        <v>1990</v>
      </c>
      <c r="E16" s="257" t="s">
        <v>1991</v>
      </c>
      <c r="F16" s="258">
        <v>120</v>
      </c>
      <c r="G16" s="258">
        <v>1303</v>
      </c>
      <c r="H16" s="257" t="s">
        <v>1992</v>
      </c>
      <c r="I16" s="257" t="s">
        <v>1965</v>
      </c>
      <c r="J16" s="259" t="s">
        <v>1993</v>
      </c>
      <c r="K16" s="260"/>
    </row>
    <row r="17" spans="1:11" ht="26.25">
      <c r="A17" s="254">
        <f t="shared" si="0"/>
        <v>12</v>
      </c>
      <c r="B17" s="978" t="s">
        <v>478</v>
      </c>
      <c r="C17" s="255">
        <v>44564</v>
      </c>
      <c r="D17" s="269" t="s">
        <v>1544</v>
      </c>
      <c r="E17" s="257" t="s">
        <v>1994</v>
      </c>
      <c r="F17" s="258">
        <v>118</v>
      </c>
      <c r="G17" s="258">
        <v>701</v>
      </c>
      <c r="H17" s="257" t="s">
        <v>1995</v>
      </c>
      <c r="I17" s="257" t="s">
        <v>1952</v>
      </c>
      <c r="J17" s="259"/>
      <c r="K17" s="260"/>
    </row>
    <row r="18" spans="1:11" ht="26.25">
      <c r="A18" s="254">
        <f t="shared" si="0"/>
        <v>13</v>
      </c>
      <c r="B18" s="979"/>
      <c r="C18" s="261">
        <v>44564</v>
      </c>
      <c r="D18" s="270" t="s">
        <v>1544</v>
      </c>
      <c r="E18" s="263" t="s">
        <v>1996</v>
      </c>
      <c r="F18" s="264">
        <v>118</v>
      </c>
      <c r="G18" s="264">
        <v>1003</v>
      </c>
      <c r="H18" s="263" t="s">
        <v>1997</v>
      </c>
      <c r="I18" s="263" t="s">
        <v>1998</v>
      </c>
      <c r="J18" s="265" t="s">
        <v>1958</v>
      </c>
      <c r="K18" s="267" t="s">
        <v>1976</v>
      </c>
    </row>
    <row r="19" spans="1:11" ht="26.25">
      <c r="A19" s="254">
        <f t="shared" si="0"/>
        <v>14</v>
      </c>
      <c r="B19" s="979"/>
      <c r="C19" s="255">
        <v>44564</v>
      </c>
      <c r="D19" s="256" t="s">
        <v>1028</v>
      </c>
      <c r="E19" s="257" t="s">
        <v>1999</v>
      </c>
      <c r="F19" s="258"/>
      <c r="G19" s="258"/>
      <c r="H19" s="257" t="s">
        <v>2000</v>
      </c>
      <c r="I19" s="257"/>
      <c r="J19" s="259"/>
      <c r="K19" s="260"/>
    </row>
    <row r="20" spans="1:11" ht="26.25">
      <c r="A20" s="254">
        <f t="shared" si="0"/>
        <v>15</v>
      </c>
      <c r="B20" s="979"/>
      <c r="C20" s="261">
        <v>44564</v>
      </c>
      <c r="D20" s="262" t="s">
        <v>1028</v>
      </c>
      <c r="E20" s="263" t="s">
        <v>2001</v>
      </c>
      <c r="F20" s="264">
        <v>124</v>
      </c>
      <c r="G20" s="264">
        <v>2602</v>
      </c>
      <c r="H20" s="263" t="s">
        <v>2002</v>
      </c>
      <c r="I20" s="263" t="s">
        <v>1982</v>
      </c>
      <c r="J20" s="265" t="s">
        <v>1958</v>
      </c>
      <c r="K20" s="271"/>
    </row>
    <row r="21" spans="1:11" ht="26.25">
      <c r="A21" s="254">
        <f t="shared" si="0"/>
        <v>16</v>
      </c>
      <c r="B21" s="979"/>
      <c r="C21" s="255">
        <v>44564</v>
      </c>
      <c r="D21" s="256" t="s">
        <v>1028</v>
      </c>
      <c r="E21" s="257" t="s">
        <v>2003</v>
      </c>
      <c r="F21" s="258">
        <v>124</v>
      </c>
      <c r="G21" s="258">
        <v>1903</v>
      </c>
      <c r="H21" s="257" t="s">
        <v>2004</v>
      </c>
      <c r="I21" s="257" t="s">
        <v>1982</v>
      </c>
      <c r="J21" s="259"/>
      <c r="K21" s="260"/>
    </row>
    <row r="22" spans="1:11" ht="26.25">
      <c r="A22" s="254">
        <f t="shared" si="0"/>
        <v>17</v>
      </c>
      <c r="B22" s="979"/>
      <c r="C22" s="261">
        <v>44564</v>
      </c>
      <c r="D22" s="262" t="s">
        <v>1028</v>
      </c>
      <c r="E22" s="263" t="s">
        <v>2005</v>
      </c>
      <c r="F22" s="264">
        <v>124</v>
      </c>
      <c r="G22" s="264">
        <v>903</v>
      </c>
      <c r="H22" s="263" t="s">
        <v>2006</v>
      </c>
      <c r="I22" s="263" t="s">
        <v>2007</v>
      </c>
      <c r="J22" s="265"/>
      <c r="K22" s="267" t="s">
        <v>2008</v>
      </c>
    </row>
    <row r="23" spans="1:11" ht="26.25">
      <c r="A23" s="254">
        <f t="shared" si="0"/>
        <v>18</v>
      </c>
      <c r="B23" s="979"/>
      <c r="C23" s="261">
        <v>44564</v>
      </c>
      <c r="D23" s="262" t="s">
        <v>1028</v>
      </c>
      <c r="E23" s="263" t="s">
        <v>2009</v>
      </c>
      <c r="F23" s="264">
        <v>124</v>
      </c>
      <c r="G23" s="264">
        <v>903</v>
      </c>
      <c r="H23" s="263" t="s">
        <v>2006</v>
      </c>
      <c r="I23" s="263" t="s">
        <v>2010</v>
      </c>
      <c r="J23" s="265"/>
      <c r="K23" s="267" t="s">
        <v>2011</v>
      </c>
    </row>
    <row r="24" spans="1:11" ht="26.25">
      <c r="A24" s="254">
        <f t="shared" si="0"/>
        <v>19</v>
      </c>
      <c r="B24" s="980"/>
      <c r="C24" s="261">
        <v>44564</v>
      </c>
      <c r="D24" s="262" t="s">
        <v>1028</v>
      </c>
      <c r="E24" s="263" t="s">
        <v>2012</v>
      </c>
      <c r="F24" s="264">
        <v>125</v>
      </c>
      <c r="G24" s="264">
        <v>401</v>
      </c>
      <c r="H24" s="263" t="s">
        <v>2013</v>
      </c>
      <c r="I24" s="263" t="s">
        <v>2014</v>
      </c>
      <c r="J24" s="265"/>
      <c r="K24" s="271"/>
    </row>
    <row r="25" spans="1:11" ht="26.25">
      <c r="A25" s="254">
        <f t="shared" si="0"/>
        <v>20</v>
      </c>
      <c r="B25" s="981" t="s">
        <v>434</v>
      </c>
      <c r="C25" s="255">
        <v>44564</v>
      </c>
      <c r="D25" s="256" t="s">
        <v>985</v>
      </c>
      <c r="E25" s="257" t="s">
        <v>2015</v>
      </c>
      <c r="F25" s="258">
        <v>127</v>
      </c>
      <c r="G25" s="258">
        <v>2602</v>
      </c>
      <c r="H25" s="257" t="s">
        <v>2016</v>
      </c>
      <c r="I25" s="257" t="s">
        <v>1965</v>
      </c>
      <c r="J25" s="259" t="s">
        <v>1966</v>
      </c>
      <c r="K25" s="260"/>
    </row>
    <row r="26" spans="1:11" ht="26.25">
      <c r="A26" s="254">
        <f t="shared" si="0"/>
        <v>21</v>
      </c>
      <c r="B26" s="981"/>
      <c r="C26" s="255">
        <v>44564</v>
      </c>
      <c r="D26" s="256" t="s">
        <v>985</v>
      </c>
      <c r="E26" s="257" t="s">
        <v>2017</v>
      </c>
      <c r="F26" s="258">
        <v>127</v>
      </c>
      <c r="G26" s="258">
        <v>2002</v>
      </c>
      <c r="H26" s="257" t="s">
        <v>2018</v>
      </c>
      <c r="I26" s="257" t="s">
        <v>1962</v>
      </c>
      <c r="J26" s="259"/>
      <c r="K26" s="260"/>
    </row>
    <row r="27" spans="1:11" ht="26.25">
      <c r="A27" s="254">
        <f t="shared" si="0"/>
        <v>22</v>
      </c>
      <c r="B27" s="268" t="s">
        <v>331</v>
      </c>
      <c r="C27" s="255">
        <v>44564</v>
      </c>
      <c r="D27" s="257" t="s">
        <v>2019</v>
      </c>
      <c r="E27" s="257" t="s">
        <v>2020</v>
      </c>
      <c r="F27" s="258"/>
      <c r="G27" s="258"/>
      <c r="H27" s="258"/>
      <c r="I27" s="258"/>
      <c r="J27" s="259"/>
      <c r="K27" s="260"/>
    </row>
    <row r="28" spans="1:11" ht="26.25">
      <c r="A28" s="254">
        <f t="shared" si="0"/>
        <v>23</v>
      </c>
      <c r="B28" s="978" t="s">
        <v>433</v>
      </c>
      <c r="C28" s="261">
        <v>44564</v>
      </c>
      <c r="D28" s="270" t="s">
        <v>1304</v>
      </c>
      <c r="E28" s="263" t="s">
        <v>2021</v>
      </c>
      <c r="F28" s="264">
        <v>134</v>
      </c>
      <c r="G28" s="264">
        <v>503</v>
      </c>
      <c r="H28" s="263" t="s">
        <v>2022</v>
      </c>
      <c r="I28" s="263" t="s">
        <v>2007</v>
      </c>
      <c r="J28" s="265" t="s">
        <v>1958</v>
      </c>
      <c r="K28" s="267" t="s">
        <v>2023</v>
      </c>
    </row>
    <row r="29" spans="1:11" ht="26.25">
      <c r="A29" s="254">
        <f t="shared" si="0"/>
        <v>24</v>
      </c>
      <c r="B29" s="979"/>
      <c r="C29" s="261">
        <v>44564</v>
      </c>
      <c r="D29" s="270" t="s">
        <v>1304</v>
      </c>
      <c r="E29" s="272" t="s">
        <v>2024</v>
      </c>
      <c r="F29" s="273">
        <v>134</v>
      </c>
      <c r="G29" s="273">
        <v>2204</v>
      </c>
      <c r="H29" s="272" t="s">
        <v>2025</v>
      </c>
      <c r="I29" s="272" t="s">
        <v>1957</v>
      </c>
      <c r="J29" s="274" t="s">
        <v>2026</v>
      </c>
      <c r="K29" s="267" t="s">
        <v>2027</v>
      </c>
    </row>
    <row r="30" spans="1:11" ht="26.25">
      <c r="A30" s="254">
        <f t="shared" si="0"/>
        <v>25</v>
      </c>
      <c r="B30" s="980"/>
      <c r="C30" s="261">
        <v>44564</v>
      </c>
      <c r="D30" s="262" t="s">
        <v>2028</v>
      </c>
      <c r="E30" s="272" t="s">
        <v>2029</v>
      </c>
      <c r="F30" s="273">
        <v>135</v>
      </c>
      <c r="G30" s="273">
        <v>304</v>
      </c>
      <c r="H30" s="272" t="s">
        <v>2030</v>
      </c>
      <c r="I30" s="272" t="s">
        <v>1957</v>
      </c>
      <c r="J30" s="274" t="s">
        <v>1958</v>
      </c>
      <c r="K30" s="267" t="s">
        <v>1976</v>
      </c>
    </row>
    <row r="31" spans="1:11" ht="26.25">
      <c r="A31" s="254">
        <f t="shared" si="0"/>
        <v>26</v>
      </c>
      <c r="B31" s="978" t="s">
        <v>482</v>
      </c>
      <c r="C31" s="275">
        <v>44564</v>
      </c>
      <c r="D31" s="276" t="s">
        <v>2031</v>
      </c>
      <c r="E31" s="272" t="s">
        <v>2032</v>
      </c>
      <c r="F31" s="273">
        <v>138</v>
      </c>
      <c r="G31" s="273">
        <v>1003</v>
      </c>
      <c r="H31" s="272" t="s">
        <v>2033</v>
      </c>
      <c r="I31" s="272" t="s">
        <v>1952</v>
      </c>
      <c r="J31" s="274" t="s">
        <v>1958</v>
      </c>
      <c r="K31" s="267" t="s">
        <v>1976</v>
      </c>
    </row>
    <row r="32" spans="1:11" ht="26.25">
      <c r="A32" s="254">
        <f t="shared" si="0"/>
        <v>27</v>
      </c>
      <c r="B32" s="979"/>
      <c r="C32" s="275">
        <v>44564</v>
      </c>
      <c r="D32" s="276" t="s">
        <v>2031</v>
      </c>
      <c r="E32" s="272" t="s">
        <v>2034</v>
      </c>
      <c r="F32" s="273">
        <v>134</v>
      </c>
      <c r="G32" s="273">
        <v>2602</v>
      </c>
      <c r="H32" s="272" t="s">
        <v>2035</v>
      </c>
      <c r="I32" s="277" t="s">
        <v>2036</v>
      </c>
      <c r="J32" s="274" t="s">
        <v>2026</v>
      </c>
      <c r="K32" s="267" t="s">
        <v>2027</v>
      </c>
    </row>
    <row r="33" spans="1:11" ht="33">
      <c r="A33" s="254">
        <f t="shared" si="0"/>
        <v>28</v>
      </c>
      <c r="B33" s="979"/>
      <c r="C33" s="275">
        <v>44564</v>
      </c>
      <c r="D33" s="276" t="s">
        <v>2031</v>
      </c>
      <c r="E33" s="272" t="s">
        <v>2037</v>
      </c>
      <c r="F33" s="273">
        <v>138</v>
      </c>
      <c r="G33" s="273">
        <v>2803</v>
      </c>
      <c r="H33" s="272" t="s">
        <v>2038</v>
      </c>
      <c r="I33" s="272" t="s">
        <v>1962</v>
      </c>
      <c r="J33" s="274" t="s">
        <v>1958</v>
      </c>
      <c r="K33" s="266" t="s">
        <v>2039</v>
      </c>
    </row>
    <row r="34" spans="1:11" ht="50.25" thickBot="1">
      <c r="A34" s="278">
        <f t="shared" si="0"/>
        <v>29</v>
      </c>
      <c r="B34" s="982"/>
      <c r="C34" s="279">
        <v>44564</v>
      </c>
      <c r="D34" s="280"/>
      <c r="E34" s="281" t="s">
        <v>2040</v>
      </c>
      <c r="F34" s="280">
        <v>139</v>
      </c>
      <c r="G34" s="280">
        <v>1701</v>
      </c>
      <c r="H34" s="281" t="s">
        <v>2041</v>
      </c>
      <c r="I34" s="282" t="s">
        <v>2042</v>
      </c>
      <c r="J34" s="283" t="s">
        <v>1966</v>
      </c>
      <c r="K34" s="284"/>
    </row>
  </sheetData>
  <mergeCells count="10">
    <mergeCell ref="D1:J1"/>
    <mergeCell ref="A2:G3"/>
    <mergeCell ref="B6:B7"/>
    <mergeCell ref="B8:B12"/>
    <mergeCell ref="B13:B15"/>
    <mergeCell ref="B17:B24"/>
    <mergeCell ref="B25:B26"/>
    <mergeCell ref="B28:B30"/>
    <mergeCell ref="B31:B34"/>
    <mergeCell ref="A1:C1"/>
  </mergeCells>
  <phoneticPr fontId="10" type="noConversion"/>
  <pageMargins left="0.7" right="0.7" top="0.75" bottom="0.75" header="0.3" footer="0.3"/>
  <pageSetup paperSize="9" scale="68"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E33"/>
  <sheetViews>
    <sheetView workbookViewId="0">
      <selection activeCell="J22" sqref="J22"/>
    </sheetView>
  </sheetViews>
  <sheetFormatPr defaultRowHeight="16.5"/>
  <cols>
    <col min="1" max="1" width="11.75" style="107" customWidth="1"/>
    <col min="2" max="2" width="9" style="107"/>
    <col min="3" max="3" width="0.375" style="107" customWidth="1"/>
    <col min="4" max="4" width="11.5" style="107" customWidth="1"/>
    <col min="5" max="16384" width="9" style="107"/>
  </cols>
  <sheetData>
    <row r="1" spans="1:5" ht="30.75" customHeight="1">
      <c r="A1" s="986" t="s">
        <v>994</v>
      </c>
      <c r="B1" s="986"/>
      <c r="C1" s="986"/>
      <c r="D1" s="986"/>
      <c r="E1" s="986"/>
    </row>
    <row r="2" spans="1:5" s="108" customFormat="1">
      <c r="A2" s="987" t="s">
        <v>993</v>
      </c>
      <c r="B2" s="987"/>
      <c r="C2" s="109"/>
      <c r="D2" s="987" t="s">
        <v>998</v>
      </c>
      <c r="E2" s="987"/>
    </row>
    <row r="3" spans="1:5" s="108" customFormat="1">
      <c r="A3" s="109" t="s">
        <v>992</v>
      </c>
      <c r="B3" s="109" t="s">
        <v>991</v>
      </c>
      <c r="C3" s="109"/>
      <c r="D3" s="109" t="s">
        <v>995</v>
      </c>
      <c r="E3" s="109" t="s">
        <v>991</v>
      </c>
    </row>
    <row r="4" spans="1:5">
      <c r="A4" s="77">
        <v>105</v>
      </c>
      <c r="B4" s="77">
        <v>203</v>
      </c>
      <c r="C4" s="77"/>
      <c r="D4" s="77">
        <v>123</v>
      </c>
      <c r="E4" s="77">
        <v>1302</v>
      </c>
    </row>
    <row r="5" spans="1:5">
      <c r="A5" s="77"/>
      <c r="B5" s="77"/>
      <c r="C5" s="77"/>
      <c r="D5" s="77">
        <v>123</v>
      </c>
      <c r="E5" s="77">
        <v>2703</v>
      </c>
    </row>
    <row r="6" spans="1:5">
      <c r="A6" s="77">
        <v>107</v>
      </c>
      <c r="B6" s="77">
        <v>1901</v>
      </c>
      <c r="C6" s="77"/>
      <c r="D6" s="77">
        <v>124</v>
      </c>
      <c r="E6" s="77">
        <v>502</v>
      </c>
    </row>
    <row r="7" spans="1:5">
      <c r="A7" s="77"/>
      <c r="B7" s="77"/>
      <c r="C7" s="77"/>
      <c r="D7" s="77">
        <v>124</v>
      </c>
      <c r="E7" s="77">
        <v>2302</v>
      </c>
    </row>
    <row r="8" spans="1:5">
      <c r="A8" s="77"/>
      <c r="B8" s="77"/>
      <c r="C8" s="77"/>
      <c r="D8" s="77">
        <v>126</v>
      </c>
      <c r="E8" s="77">
        <v>1002</v>
      </c>
    </row>
    <row r="9" spans="1:5">
      <c r="A9" s="77"/>
      <c r="B9" s="77"/>
      <c r="C9" s="77"/>
      <c r="D9" s="77">
        <v>132</v>
      </c>
      <c r="E9" s="77">
        <v>1103</v>
      </c>
    </row>
    <row r="10" spans="1:5">
      <c r="A10" s="77"/>
      <c r="B10" s="77"/>
      <c r="C10" s="77"/>
      <c r="D10" s="77">
        <v>132</v>
      </c>
      <c r="E10" s="77">
        <v>2304</v>
      </c>
    </row>
    <row r="11" spans="1:5">
      <c r="A11" s="77"/>
      <c r="B11" s="77"/>
      <c r="C11" s="77"/>
      <c r="D11" s="77">
        <v>133</v>
      </c>
      <c r="E11" s="77">
        <v>1501</v>
      </c>
    </row>
    <row r="12" spans="1:5">
      <c r="A12" s="77"/>
      <c r="B12" s="77"/>
      <c r="C12" s="77"/>
      <c r="D12" s="77">
        <v>140</v>
      </c>
      <c r="E12" s="77">
        <v>1901</v>
      </c>
    </row>
    <row r="13" spans="1:5">
      <c r="A13" s="77"/>
      <c r="B13" s="77"/>
      <c r="C13" s="77"/>
      <c r="D13" s="77">
        <v>143</v>
      </c>
      <c r="E13" s="77">
        <v>1002</v>
      </c>
    </row>
    <row r="14" spans="1:5">
      <c r="A14" s="77"/>
      <c r="B14" s="77"/>
      <c r="C14" s="77"/>
      <c r="D14" s="77"/>
      <c r="E14" s="77"/>
    </row>
    <row r="15" spans="1:5">
      <c r="A15" s="77"/>
      <c r="B15" s="77"/>
      <c r="C15" s="77"/>
      <c r="D15" s="77"/>
      <c r="E15" s="77"/>
    </row>
    <row r="16" spans="1:5">
      <c r="A16" s="77"/>
      <c r="B16" s="77"/>
      <c r="C16" s="77"/>
      <c r="D16" s="77"/>
      <c r="E16" s="77"/>
    </row>
    <row r="17" spans="1:5">
      <c r="A17" s="77"/>
      <c r="B17" s="77"/>
      <c r="C17" s="77"/>
      <c r="D17" s="77"/>
      <c r="E17" s="77"/>
    </row>
    <row r="18" spans="1:5">
      <c r="A18" s="77"/>
      <c r="B18" s="77"/>
      <c r="C18" s="77"/>
      <c r="D18" s="77"/>
      <c r="E18" s="77"/>
    </row>
    <row r="19" spans="1:5">
      <c r="A19" s="77"/>
      <c r="B19" s="77"/>
      <c r="C19" s="77"/>
      <c r="D19" s="77"/>
      <c r="E19" s="77"/>
    </row>
    <row r="20" spans="1:5">
      <c r="A20" s="77"/>
      <c r="B20" s="77"/>
      <c r="C20" s="77"/>
      <c r="D20" s="77"/>
      <c r="E20" s="77"/>
    </row>
    <row r="21" spans="1:5">
      <c r="A21" s="77"/>
      <c r="B21" s="77"/>
      <c r="C21" s="77"/>
      <c r="D21" s="77"/>
      <c r="E21" s="77"/>
    </row>
    <row r="22" spans="1:5">
      <c r="A22" s="77"/>
      <c r="B22" s="77"/>
      <c r="C22" s="77"/>
      <c r="D22" s="77"/>
      <c r="E22" s="77"/>
    </row>
    <row r="23" spans="1:5">
      <c r="A23" s="77"/>
      <c r="B23" s="77"/>
      <c r="C23" s="77"/>
      <c r="D23" s="77"/>
      <c r="E23" s="77"/>
    </row>
    <row r="24" spans="1:5">
      <c r="A24" s="77"/>
      <c r="B24" s="77"/>
      <c r="C24" s="77"/>
      <c r="D24" s="77"/>
      <c r="E24" s="77"/>
    </row>
    <row r="25" spans="1:5">
      <c r="A25" s="77"/>
      <c r="B25" s="77"/>
      <c r="C25" s="77"/>
      <c r="D25" s="77"/>
      <c r="E25" s="77"/>
    </row>
    <row r="26" spans="1:5">
      <c r="A26" s="77"/>
      <c r="B26" s="77"/>
      <c r="C26" s="77"/>
      <c r="D26" s="77"/>
      <c r="E26" s="77"/>
    </row>
    <row r="27" spans="1:5">
      <c r="A27" s="77"/>
      <c r="B27" s="77"/>
      <c r="C27" s="77"/>
      <c r="D27" s="77"/>
      <c r="E27" s="77"/>
    </row>
    <row r="28" spans="1:5">
      <c r="A28" s="77"/>
      <c r="B28" s="77"/>
      <c r="C28" s="77"/>
      <c r="D28" s="77"/>
      <c r="E28" s="77"/>
    </row>
    <row r="29" spans="1:5">
      <c r="A29" s="77"/>
      <c r="B29" s="77"/>
      <c r="C29" s="77"/>
      <c r="D29" s="77"/>
      <c r="E29" s="77"/>
    </row>
    <row r="30" spans="1:5">
      <c r="A30" s="77"/>
      <c r="B30" s="77"/>
      <c r="C30" s="77"/>
      <c r="D30" s="77"/>
      <c r="E30" s="77"/>
    </row>
    <row r="31" spans="1:5">
      <c r="A31" s="77"/>
      <c r="B31" s="77"/>
      <c r="C31" s="77"/>
      <c r="D31" s="77"/>
      <c r="E31" s="77"/>
    </row>
    <row r="32" spans="1:5">
      <c r="A32" s="77"/>
      <c r="B32" s="77"/>
      <c r="C32" s="77"/>
      <c r="D32" s="77"/>
      <c r="E32" s="77"/>
    </row>
    <row r="33" spans="1:5">
      <c r="A33" s="77"/>
      <c r="B33" s="77"/>
      <c r="C33" s="77"/>
      <c r="D33" s="77"/>
      <c r="E33" s="77"/>
    </row>
  </sheetData>
  <autoFilter ref="A3:E3">
    <sortState ref="A4:E13">
      <sortCondition ref="D3"/>
    </sortState>
  </autoFilter>
  <mergeCells count="3">
    <mergeCell ref="A1:E1"/>
    <mergeCell ref="D2:E2"/>
    <mergeCell ref="A2:B2"/>
  </mergeCells>
  <phoneticPr fontId="5" type="noConversion"/>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B1:H22"/>
  <sheetViews>
    <sheetView zoomScaleSheetLayoutView="75" workbookViewId="0">
      <selection activeCell="H28" sqref="H28"/>
    </sheetView>
  </sheetViews>
  <sheetFormatPr defaultColWidth="9" defaultRowHeight="16.5"/>
  <sheetData>
    <row r="1" spans="2:8">
      <c r="B1" s="26"/>
      <c r="C1" s="26"/>
      <c r="D1" s="26"/>
      <c r="E1" s="26"/>
      <c r="F1" s="26"/>
      <c r="G1" s="26"/>
      <c r="H1" s="27"/>
    </row>
    <row r="2" spans="2:8" ht="168">
      <c r="B2" s="2" t="s">
        <v>302</v>
      </c>
      <c r="C2" s="2"/>
      <c r="D2" s="2"/>
      <c r="E2" s="2"/>
      <c r="F2" s="2"/>
      <c r="G2" s="2"/>
      <c r="H2" s="2"/>
    </row>
    <row r="3" spans="2:8" ht="94.5">
      <c r="B3" s="3" t="s">
        <v>43</v>
      </c>
      <c r="C3" s="3"/>
      <c r="D3" s="3"/>
      <c r="E3" s="3"/>
      <c r="F3" s="3"/>
      <c r="G3" s="3"/>
      <c r="H3" s="3"/>
    </row>
    <row r="4" spans="2:8">
      <c r="B4" s="38" t="s">
        <v>3</v>
      </c>
      <c r="C4" s="39" t="s">
        <v>9</v>
      </c>
      <c r="D4" s="40"/>
      <c r="E4" s="41"/>
      <c r="F4" s="39" t="s">
        <v>141</v>
      </c>
      <c r="G4" s="40"/>
      <c r="H4" s="42"/>
    </row>
    <row r="5" spans="2:8" ht="27">
      <c r="B5" s="28"/>
      <c r="C5" s="4" t="s">
        <v>126</v>
      </c>
      <c r="D5" s="5"/>
      <c r="E5" s="6"/>
      <c r="F5" s="4" t="s">
        <v>286</v>
      </c>
      <c r="G5" s="5"/>
      <c r="H5" s="43"/>
    </row>
    <row r="6" spans="2:8">
      <c r="B6" s="29"/>
      <c r="C6" s="4" t="s">
        <v>21</v>
      </c>
      <c r="D6" s="5"/>
      <c r="E6" s="7"/>
      <c r="F6" s="7"/>
      <c r="G6" s="7"/>
      <c r="H6" s="43"/>
    </row>
    <row r="7" spans="2:8">
      <c r="B7" s="30" t="s">
        <v>150</v>
      </c>
      <c r="C7" s="4" t="s">
        <v>9</v>
      </c>
      <c r="D7" s="5"/>
      <c r="E7" s="6"/>
      <c r="F7" s="4" t="s">
        <v>141</v>
      </c>
      <c r="G7" s="5"/>
      <c r="H7" s="43"/>
    </row>
    <row r="8" spans="2:8">
      <c r="B8" s="31" t="s">
        <v>148</v>
      </c>
      <c r="C8" s="4" t="s">
        <v>126</v>
      </c>
      <c r="D8" s="5"/>
      <c r="E8" s="7"/>
      <c r="F8" s="7"/>
      <c r="G8" s="7"/>
      <c r="H8" s="43"/>
    </row>
    <row r="9" spans="2:8">
      <c r="B9" s="32"/>
      <c r="C9" s="4" t="s">
        <v>21</v>
      </c>
      <c r="D9" s="5"/>
      <c r="E9" s="7"/>
      <c r="F9" s="7"/>
      <c r="G9" s="7"/>
      <c r="H9" s="43"/>
    </row>
    <row r="10" spans="2:8" ht="27">
      <c r="B10" s="30" t="s">
        <v>151</v>
      </c>
      <c r="C10" s="8" t="s">
        <v>292</v>
      </c>
      <c r="D10" s="9"/>
      <c r="E10" s="10"/>
      <c r="F10" s="10"/>
      <c r="G10" s="10"/>
      <c r="H10" s="44"/>
    </row>
    <row r="11" spans="2:8" ht="81">
      <c r="B11" s="33" t="s">
        <v>303</v>
      </c>
      <c r="C11" s="11"/>
      <c r="D11" s="12"/>
      <c r="E11" s="13"/>
      <c r="F11" s="13"/>
      <c r="G11" s="13"/>
      <c r="H11" s="45"/>
    </row>
    <row r="12" spans="2:8">
      <c r="B12" s="34"/>
      <c r="C12" s="14"/>
      <c r="D12" s="15"/>
      <c r="E12" s="16"/>
      <c r="F12" s="16"/>
      <c r="G12" s="16"/>
      <c r="H12" s="46"/>
    </row>
    <row r="13" spans="2:8" ht="40.5">
      <c r="B13" s="34"/>
      <c r="C13" s="8" t="s">
        <v>186</v>
      </c>
      <c r="D13" s="9"/>
      <c r="E13" s="10"/>
      <c r="F13" s="10"/>
      <c r="G13" s="10"/>
      <c r="H13" s="44"/>
    </row>
    <row r="14" spans="2:8">
      <c r="B14" s="34"/>
      <c r="C14" s="11"/>
      <c r="D14" s="12"/>
      <c r="E14" s="13"/>
      <c r="F14" s="13"/>
      <c r="G14" s="13"/>
      <c r="H14" s="45"/>
    </row>
    <row r="15" spans="2:8">
      <c r="B15" s="34"/>
      <c r="C15" s="14"/>
      <c r="D15" s="15"/>
      <c r="E15" s="16"/>
      <c r="F15" s="16"/>
      <c r="G15" s="16"/>
      <c r="H15" s="46"/>
    </row>
    <row r="16" spans="2:8" ht="27">
      <c r="B16" s="32"/>
      <c r="C16" s="4" t="s">
        <v>290</v>
      </c>
      <c r="D16" s="17"/>
      <c r="E16" s="18"/>
      <c r="F16" s="18"/>
      <c r="G16" s="18"/>
      <c r="H16" s="47"/>
    </row>
    <row r="17" spans="2:8" ht="135">
      <c r="B17" s="35" t="s">
        <v>182</v>
      </c>
      <c r="C17" s="10"/>
      <c r="D17" s="10"/>
      <c r="E17" s="10"/>
      <c r="F17" s="10"/>
      <c r="G17" s="10"/>
      <c r="H17" s="44"/>
    </row>
    <row r="18" spans="2:8">
      <c r="B18" s="36" t="s">
        <v>123</v>
      </c>
      <c r="C18" s="19"/>
      <c r="D18" s="19"/>
      <c r="E18" s="19"/>
      <c r="F18" s="19"/>
      <c r="G18" s="19"/>
      <c r="H18" s="48"/>
    </row>
    <row r="19" spans="2:8" ht="40.5">
      <c r="B19" s="37" t="s">
        <v>301</v>
      </c>
      <c r="C19" s="20"/>
      <c r="D19" s="20"/>
      <c r="E19" s="20"/>
      <c r="F19" s="20"/>
      <c r="G19" s="20"/>
      <c r="H19" s="49"/>
    </row>
    <row r="20" spans="2:8" ht="54">
      <c r="B20" s="50" t="s">
        <v>181</v>
      </c>
      <c r="C20" s="51"/>
      <c r="D20" s="51"/>
      <c r="E20" s="51"/>
      <c r="F20" s="51"/>
      <c r="G20" s="51"/>
      <c r="H20" s="52"/>
    </row>
    <row r="21" spans="2:8" ht="54">
      <c r="B21" s="21" t="s">
        <v>34</v>
      </c>
      <c r="C21" s="21"/>
      <c r="D21" s="22"/>
      <c r="E21" s="23"/>
      <c r="F21" s="24"/>
      <c r="G21" s="24"/>
      <c r="H21" s="24"/>
    </row>
    <row r="22" spans="2:8">
      <c r="B22" s="18"/>
      <c r="C22" s="18"/>
      <c r="D22" s="18"/>
      <c r="E22" s="25"/>
      <c r="F22" s="25"/>
      <c r="G22" s="25"/>
      <c r="H22" s="25"/>
    </row>
  </sheetData>
  <phoneticPr fontId="5" type="noConversion"/>
  <pageMargins left="0.69972223043441772" right="0.69972223043441772" top="0.75" bottom="0.75" header="0.30000001192092896" footer="0.30000001192092896"/>
  <pageSetup paperSize="9" fitToWidth="0" fitToHeight="0" orientation="portrait" r:id="rId1"/>
</worksheet>
</file>

<file path=docProps/app.xml><?xml version="1.0" encoding="utf-8"?>
<Properties xmlns="http://schemas.openxmlformats.org/officeDocument/2006/extended-properties" xmlns:vt="http://schemas.openxmlformats.org/officeDocument/2006/docPropsVTypes">
  <TotalTime>992</TotalTime>
  <Application>Microsoft Excel</Application>
  <DocSecurity>0</DocSecurity>
  <ScaleCrop>false</ScaleCrop>
  <HeadingPairs>
    <vt:vector size="4" baseType="variant">
      <vt:variant>
        <vt:lpstr>워크시트</vt:lpstr>
      </vt:variant>
      <vt:variant>
        <vt:i4>9</vt:i4>
      </vt:variant>
      <vt:variant>
        <vt:lpstr>이름이 지정된 범위</vt:lpstr>
      </vt:variant>
      <vt:variant>
        <vt:i4>2</vt:i4>
      </vt:variant>
    </vt:vector>
  </HeadingPairs>
  <TitlesOfParts>
    <vt:vector size="11" baseType="lpstr">
      <vt:lpstr>민원처리내역</vt:lpstr>
      <vt:lpstr>층간소음분쟁세대</vt:lpstr>
      <vt:lpstr>층간소음세대별분류 </vt:lpstr>
      <vt:lpstr>층간소음내역</vt:lpstr>
      <vt:lpstr>타차량방문</vt:lpstr>
      <vt:lpstr>층간소음통계(피벗)</vt:lpstr>
      <vt:lpstr>완충 차량 조사현황</vt:lpstr>
      <vt:lpstr>인터폰</vt:lpstr>
      <vt:lpstr>Sheet1</vt:lpstr>
      <vt:lpstr>민원처리내역!Print_Area</vt:lpstr>
      <vt:lpstr>ㅁ5700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chenyeal@naver.com</cp:lastModifiedBy>
  <cp:revision>48</cp:revision>
  <cp:lastPrinted>2022-06-17T07:06:45Z</cp:lastPrinted>
  <dcterms:created xsi:type="dcterms:W3CDTF">2020-12-16T03:08:31Z</dcterms:created>
  <dcterms:modified xsi:type="dcterms:W3CDTF">2022-06-18T02:41:27Z</dcterms:modified>
  <cp:version>1100.0100.01</cp:version>
</cp:coreProperties>
</file>